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\"/>
    </mc:Choice>
  </mc:AlternateContent>
  <bookViews>
    <workbookView xWindow="480" yWindow="105" windowWidth="20115" windowHeight="11835"/>
  </bookViews>
  <sheets>
    <sheet name="Opcodes" sheetId="1" r:id="rId1"/>
    <sheet name="ZASM" sheetId="2" r:id="rId2"/>
  </sheets>
  <definedNames>
    <definedName name="_xlnm._FilterDatabase" localSheetId="0" hidden="1">Opcodes!$A$1:$T$843</definedName>
    <definedName name="_xlnm._FilterDatabase" localSheetId="1" hidden="1">ZASM!$A$1:$M$145</definedName>
  </definedNames>
  <calcPr calcId="152511"/>
</workbook>
</file>

<file path=xl/calcChain.xml><?xml version="1.0" encoding="utf-8"?>
<calcChain xmlns="http://schemas.openxmlformats.org/spreadsheetml/2006/main">
  <c r="C125" i="2" l="1"/>
  <c r="C81" i="2" l="1"/>
  <c r="C60" i="2"/>
  <c r="C59" i="2"/>
  <c r="C23" i="2"/>
  <c r="C42" i="2"/>
  <c r="C89" i="2"/>
  <c r="C94" i="2"/>
  <c r="C13" i="2"/>
  <c r="C137" i="2"/>
  <c r="C131" i="2"/>
  <c r="C134" i="2"/>
  <c r="C128" i="2"/>
  <c r="C110" i="2"/>
  <c r="C101" i="2"/>
  <c r="C114" i="2"/>
  <c r="C105" i="2"/>
  <c r="C87" i="2"/>
  <c r="C88" i="2"/>
  <c r="C85" i="2"/>
  <c r="C90" i="2"/>
  <c r="C86" i="2"/>
  <c r="C91" i="2"/>
  <c r="C99" i="2"/>
  <c r="C100" i="2"/>
  <c r="C119" i="2"/>
  <c r="C40" i="2"/>
  <c r="C41" i="2"/>
  <c r="C48" i="2"/>
  <c r="C49" i="2"/>
  <c r="C46" i="2"/>
  <c r="C47" i="2"/>
  <c r="C97" i="2"/>
  <c r="C98" i="2"/>
  <c r="C16" i="2"/>
  <c r="C17" i="2"/>
  <c r="C32" i="2"/>
  <c r="C52" i="2"/>
  <c r="C54" i="2"/>
  <c r="C53" i="2"/>
  <c r="C50" i="2"/>
  <c r="C51" i="2"/>
  <c r="C106" i="2"/>
  <c r="C107" i="2"/>
  <c r="C102" i="2"/>
  <c r="C103" i="2"/>
  <c r="C115" i="2"/>
  <c r="C116" i="2"/>
  <c r="C111" i="2"/>
  <c r="C112" i="2"/>
  <c r="C129" i="2"/>
  <c r="C130" i="2"/>
  <c r="C135" i="2"/>
  <c r="C136" i="2"/>
  <c r="C138" i="2"/>
  <c r="C139" i="2"/>
  <c r="C132" i="2"/>
  <c r="C133" i="2"/>
  <c r="C109" i="2"/>
  <c r="C118" i="2"/>
  <c r="C14" i="2"/>
  <c r="C15" i="2"/>
  <c r="C126" i="2"/>
  <c r="C127" i="2"/>
  <c r="C95" i="2"/>
  <c r="C96" i="2"/>
  <c r="C108" i="2"/>
  <c r="C104" i="2"/>
  <c r="C117" i="2"/>
  <c r="C113" i="2"/>
  <c r="C6" i="2"/>
  <c r="C5" i="2"/>
  <c r="C123" i="2"/>
  <c r="C43" i="2"/>
  <c r="C29" i="2"/>
  <c r="C44" i="2"/>
  <c r="C45" i="2"/>
  <c r="C28" i="2"/>
  <c r="C30" i="2"/>
  <c r="C27" i="2"/>
  <c r="U116" i="2" s="1"/>
  <c r="C26" i="2"/>
  <c r="C80" i="2"/>
  <c r="C18" i="2"/>
  <c r="C124" i="2"/>
  <c r="C38" i="2"/>
  <c r="C31" i="2"/>
  <c r="C33" i="2"/>
  <c r="C39" i="2"/>
  <c r="C7" i="2"/>
  <c r="U7" i="2" s="1"/>
  <c r="C9" i="2"/>
  <c r="C8" i="2"/>
  <c r="C2" i="2"/>
  <c r="C4" i="2"/>
  <c r="C3" i="2"/>
  <c r="U15" i="2" s="1"/>
  <c r="C140" i="2"/>
  <c r="C142" i="2"/>
  <c r="C141" i="2"/>
  <c r="C120" i="2"/>
  <c r="C122" i="2"/>
  <c r="C121" i="2"/>
  <c r="C10" i="2"/>
  <c r="C12" i="2"/>
  <c r="C11" i="2"/>
  <c r="C82" i="2"/>
  <c r="C84" i="2"/>
  <c r="C83" i="2"/>
  <c r="C143" i="2"/>
  <c r="C145" i="2"/>
  <c r="C144" i="2"/>
  <c r="U48" i="2" s="1"/>
  <c r="C19" i="2"/>
  <c r="C21" i="2"/>
  <c r="C20" i="2"/>
  <c r="C24" i="2"/>
  <c r="C25" i="2"/>
  <c r="C22" i="2"/>
  <c r="C55" i="2"/>
  <c r="C62" i="2"/>
  <c r="C72" i="2"/>
  <c r="U72" i="2" s="1"/>
  <c r="C61" i="2"/>
  <c r="C70" i="2"/>
  <c r="C69" i="2"/>
  <c r="C93" i="2"/>
  <c r="C92" i="2"/>
  <c r="C36" i="2"/>
  <c r="C34" i="2"/>
  <c r="C37" i="2"/>
  <c r="C35" i="2"/>
  <c r="C78" i="2"/>
  <c r="C79" i="2"/>
  <c r="C76" i="2"/>
  <c r="C77" i="2"/>
  <c r="C71" i="2"/>
  <c r="C73" i="2"/>
  <c r="C75" i="2"/>
  <c r="C74" i="2"/>
  <c r="C63" i="2"/>
  <c r="C56" i="2"/>
  <c r="C65" i="2"/>
  <c r="C58" i="2"/>
  <c r="C64" i="2"/>
  <c r="U44" i="2" s="1"/>
  <c r="C68" i="2"/>
  <c r="U45" i="2" s="1"/>
  <c r="C67" i="2"/>
  <c r="C57" i="2"/>
  <c r="C66" i="2"/>
  <c r="U93" i="2" l="1"/>
  <c r="U96" i="2"/>
  <c r="U87" i="2"/>
  <c r="U13" i="2"/>
  <c r="U27" i="2"/>
  <c r="U71" i="2"/>
  <c r="U9" i="2"/>
  <c r="U112" i="2"/>
  <c r="U94" i="2"/>
  <c r="U142" i="2"/>
  <c r="U47" i="2"/>
  <c r="U66" i="2"/>
  <c r="U91" i="2"/>
  <c r="U139" i="2"/>
  <c r="U42" i="2"/>
  <c r="U24" i="2"/>
  <c r="U104" i="2"/>
  <c r="U95" i="2"/>
  <c r="U132" i="2"/>
  <c r="U137" i="2"/>
  <c r="U55" i="2"/>
  <c r="U113" i="2"/>
  <c r="U131" i="2"/>
  <c r="U103" i="2"/>
  <c r="U36" i="2"/>
  <c r="U43" i="2"/>
  <c r="U70" i="2"/>
  <c r="U136" i="2"/>
  <c r="U133" i="2"/>
  <c r="U85" i="2"/>
  <c r="U21" i="2"/>
  <c r="U6" i="2"/>
  <c r="U135" i="2"/>
  <c r="U97" i="2"/>
  <c r="U2" i="2"/>
  <c r="U134" i="2"/>
  <c r="U62" i="2"/>
  <c r="U64" i="2"/>
  <c r="U138" i="2"/>
  <c r="U117" i="2"/>
  <c r="U79" i="2"/>
  <c r="U130" i="2"/>
  <c r="U41" i="2"/>
  <c r="U81" i="2"/>
  <c r="U61" i="2"/>
  <c r="U144" i="2"/>
  <c r="U106" i="2"/>
  <c r="U126" i="2"/>
  <c r="U123" i="2"/>
  <c r="U10" i="2"/>
  <c r="U140" i="2"/>
  <c r="U141" i="2"/>
  <c r="U86" i="2"/>
  <c r="U19" i="2"/>
  <c r="U145" i="2"/>
  <c r="U143" i="2"/>
  <c r="U4" i="2"/>
  <c r="U14" i="2"/>
  <c r="U128" i="2"/>
  <c r="U37" i="2"/>
  <c r="U98" i="2"/>
  <c r="U119" i="2"/>
  <c r="U5" i="2"/>
  <c r="U129" i="2"/>
  <c r="U75" i="2"/>
  <c r="U89" i="2"/>
  <c r="U3" i="2"/>
  <c r="U16" i="2"/>
  <c r="U53" i="2"/>
  <c r="U76" i="2"/>
  <c r="U114" i="2"/>
  <c r="U25" i="2"/>
  <c r="U107" i="2"/>
  <c r="U84" i="2"/>
  <c r="U69" i="2"/>
  <c r="U38" i="2"/>
  <c r="U33" i="2"/>
  <c r="U51" i="2"/>
  <c r="U58" i="2"/>
  <c r="U20" i="2"/>
  <c r="U29" i="2"/>
  <c r="U60" i="2"/>
  <c r="U57" i="2"/>
  <c r="U83" i="2"/>
  <c r="U40" i="2"/>
  <c r="U23" i="2"/>
  <c r="U124" i="2"/>
  <c r="U77" i="2"/>
  <c r="U120" i="2"/>
  <c r="U122" i="2"/>
  <c r="U26" i="2"/>
  <c r="U65" i="2"/>
  <c r="U82" i="2"/>
  <c r="U59" i="2"/>
  <c r="U109" i="2"/>
  <c r="U34" i="2"/>
  <c r="U118" i="2"/>
  <c r="U92" i="2"/>
  <c r="U8" i="2"/>
  <c r="U50" i="2"/>
  <c r="U46" i="2"/>
  <c r="U108" i="2"/>
  <c r="U105" i="2"/>
  <c r="U88" i="2"/>
  <c r="U80" i="2"/>
  <c r="U63" i="2"/>
  <c r="U39" i="2"/>
  <c r="U111" i="2"/>
  <c r="U101" i="2"/>
  <c r="U31" i="2"/>
  <c r="U56" i="2"/>
  <c r="U32" i="2"/>
  <c r="U22" i="2"/>
  <c r="U11" i="2"/>
  <c r="U18" i="2"/>
  <c r="U28" i="2"/>
  <c r="U125" i="2"/>
  <c r="U110" i="2"/>
  <c r="U68" i="2"/>
  <c r="U52" i="2"/>
  <c r="U49" i="2"/>
  <c r="U121" i="2"/>
  <c r="U90" i="2"/>
  <c r="U102" i="2"/>
  <c r="U78" i="2"/>
  <c r="U30" i="2"/>
  <c r="U35" i="2"/>
  <c r="U17" i="2"/>
  <c r="U67" i="2"/>
  <c r="U100" i="2"/>
  <c r="U73" i="2"/>
  <c r="U12" i="2"/>
  <c r="U127" i="2"/>
  <c r="U99" i="2"/>
  <c r="U74" i="2"/>
  <c r="U54" i="2"/>
  <c r="U115" i="2"/>
  <c r="O761" i="1"/>
  <c r="N761" i="1" s="1"/>
  <c r="C761" i="1"/>
  <c r="O760" i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G755" i="1" s="1"/>
  <c r="C755" i="1"/>
  <c r="O754" i="1"/>
  <c r="M754" i="1" s="1"/>
  <c r="C754" i="1"/>
  <c r="O753" i="1"/>
  <c r="I753" i="1" s="1"/>
  <c r="C753" i="1"/>
  <c r="O752" i="1"/>
  <c r="G752" i="1" s="1"/>
  <c r="C752" i="1"/>
  <c r="O751" i="1"/>
  <c r="I751" i="1" s="1"/>
  <c r="C751" i="1"/>
  <c r="O750" i="1"/>
  <c r="M750" i="1" s="1"/>
  <c r="C750" i="1"/>
  <c r="O749" i="1"/>
  <c r="J749" i="1" s="1"/>
  <c r="C749" i="1"/>
  <c r="O748" i="1"/>
  <c r="L748" i="1" s="1"/>
  <c r="C748" i="1"/>
  <c r="O747" i="1"/>
  <c r="H747" i="1" s="1"/>
  <c r="C747" i="1"/>
  <c r="O746" i="1"/>
  <c r="G746" i="1" s="1"/>
  <c r="C746" i="1"/>
  <c r="O745" i="1"/>
  <c r="M745" i="1" s="1"/>
  <c r="C745" i="1"/>
  <c r="O744" i="1"/>
  <c r="C744" i="1"/>
  <c r="O743" i="1"/>
  <c r="I743" i="1" s="1"/>
  <c r="C743" i="1"/>
  <c r="O742" i="1"/>
  <c r="M742" i="1" s="1"/>
  <c r="C742" i="1"/>
  <c r="O741" i="1"/>
  <c r="N741" i="1" s="1"/>
  <c r="C741" i="1"/>
  <c r="O740" i="1"/>
  <c r="C740" i="1"/>
  <c r="O739" i="1"/>
  <c r="C739" i="1"/>
  <c r="O738" i="1"/>
  <c r="M738" i="1" s="1"/>
  <c r="C738" i="1"/>
  <c r="O737" i="1"/>
  <c r="K737" i="1" s="1"/>
  <c r="C737" i="1"/>
  <c r="O736" i="1"/>
  <c r="C736" i="1"/>
  <c r="O735" i="1"/>
  <c r="I735" i="1" s="1"/>
  <c r="C735" i="1"/>
  <c r="O734" i="1"/>
  <c r="M734" i="1" s="1"/>
  <c r="C734" i="1"/>
  <c r="O733" i="1"/>
  <c r="N733" i="1" s="1"/>
  <c r="C733" i="1"/>
  <c r="O732" i="1"/>
  <c r="N732" i="1" s="1"/>
  <c r="C732" i="1"/>
  <c r="O731" i="1"/>
  <c r="K731" i="1" s="1"/>
  <c r="C731" i="1"/>
  <c r="O730" i="1"/>
  <c r="C730" i="1"/>
  <c r="O729" i="1"/>
  <c r="L729" i="1" s="1"/>
  <c r="C729" i="1"/>
  <c r="O728" i="1"/>
  <c r="C728" i="1"/>
  <c r="O727" i="1"/>
  <c r="K727" i="1" s="1"/>
  <c r="C727" i="1"/>
  <c r="O726" i="1"/>
  <c r="M726" i="1" s="1"/>
  <c r="C726" i="1"/>
  <c r="O725" i="1"/>
  <c r="N725" i="1" s="1"/>
  <c r="C725" i="1"/>
  <c r="O724" i="1"/>
  <c r="G724" i="1" s="1"/>
  <c r="C724" i="1"/>
  <c r="O723" i="1"/>
  <c r="H723" i="1" s="1"/>
  <c r="C723" i="1"/>
  <c r="O722" i="1"/>
  <c r="H722" i="1" s="1"/>
  <c r="C722" i="1"/>
  <c r="O721" i="1"/>
  <c r="C721" i="1"/>
  <c r="O720" i="1"/>
  <c r="G720" i="1" s="1"/>
  <c r="C720" i="1"/>
  <c r="O719" i="1"/>
  <c r="K719" i="1" s="1"/>
  <c r="C719" i="1"/>
  <c r="O718" i="1"/>
  <c r="M718" i="1" s="1"/>
  <c r="C718" i="1"/>
  <c r="O717" i="1"/>
  <c r="N717" i="1" s="1"/>
  <c r="C717" i="1"/>
  <c r="O716" i="1"/>
  <c r="N716" i="1" s="1"/>
  <c r="C716" i="1"/>
  <c r="O715" i="1"/>
  <c r="N715" i="1" s="1"/>
  <c r="C715" i="1"/>
  <c r="O714" i="1"/>
  <c r="M714" i="1" s="1"/>
  <c r="C714" i="1"/>
  <c r="O713" i="1"/>
  <c r="N713" i="1" s="1"/>
  <c r="C713" i="1"/>
  <c r="O712" i="1"/>
  <c r="L712" i="1" s="1"/>
  <c r="C712" i="1"/>
  <c r="O711" i="1"/>
  <c r="I711" i="1" s="1"/>
  <c r="C711" i="1"/>
  <c r="O710" i="1"/>
  <c r="C710" i="1"/>
  <c r="O709" i="1"/>
  <c r="N709" i="1" s="1"/>
  <c r="C709" i="1"/>
  <c r="O708" i="1"/>
  <c r="N708" i="1" s="1"/>
  <c r="C708" i="1"/>
  <c r="O707" i="1"/>
  <c r="K707" i="1" s="1"/>
  <c r="C707" i="1"/>
  <c r="O706" i="1"/>
  <c r="C706" i="1"/>
  <c r="O705" i="1"/>
  <c r="J705" i="1" s="1"/>
  <c r="C705" i="1"/>
  <c r="O704" i="1"/>
  <c r="G704" i="1" s="1"/>
  <c r="C704" i="1"/>
  <c r="O703" i="1"/>
  <c r="C703" i="1"/>
  <c r="O702" i="1"/>
  <c r="M702" i="1" s="1"/>
  <c r="C702" i="1"/>
  <c r="O701" i="1"/>
  <c r="K701" i="1" s="1"/>
  <c r="C701" i="1"/>
  <c r="O700" i="1"/>
  <c r="L700" i="1" s="1"/>
  <c r="C700" i="1"/>
  <c r="O699" i="1"/>
  <c r="N699" i="1" s="1"/>
  <c r="C699" i="1"/>
  <c r="O698" i="1"/>
  <c r="M698" i="1" s="1"/>
  <c r="C698" i="1"/>
  <c r="O524" i="1"/>
  <c r="N524" i="1" s="1"/>
  <c r="C524" i="1"/>
  <c r="O523" i="1"/>
  <c r="L523" i="1" s="1"/>
  <c r="C523" i="1"/>
  <c r="O522" i="1"/>
  <c r="L522" i="1" s="1"/>
  <c r="C522" i="1"/>
  <c r="O521" i="1"/>
  <c r="C521" i="1"/>
  <c r="O520" i="1"/>
  <c r="N520" i="1" s="1"/>
  <c r="C520" i="1"/>
  <c r="O519" i="1"/>
  <c r="J519" i="1" s="1"/>
  <c r="C519" i="1"/>
  <c r="O518" i="1"/>
  <c r="G518" i="1" s="1"/>
  <c r="C518" i="1"/>
  <c r="O517" i="1"/>
  <c r="G517" i="1" s="1"/>
  <c r="C517" i="1"/>
  <c r="O516" i="1"/>
  <c r="N516" i="1" s="1"/>
  <c r="C516" i="1"/>
  <c r="O515" i="1"/>
  <c r="N515" i="1" s="1"/>
  <c r="C515" i="1"/>
  <c r="O514" i="1"/>
  <c r="C514" i="1"/>
  <c r="O513" i="1"/>
  <c r="C513" i="1"/>
  <c r="O512" i="1"/>
  <c r="N512" i="1" s="1"/>
  <c r="C512" i="1"/>
  <c r="O511" i="1"/>
  <c r="H511" i="1" s="1"/>
  <c r="C511" i="1"/>
  <c r="O510" i="1"/>
  <c r="C510" i="1"/>
  <c r="O509" i="1"/>
  <c r="C509" i="1"/>
  <c r="O508" i="1"/>
  <c r="N508" i="1" s="1"/>
  <c r="C508" i="1"/>
  <c r="O507" i="1"/>
  <c r="I507" i="1" s="1"/>
  <c r="C507" i="1"/>
  <c r="O506" i="1"/>
  <c r="N506" i="1" s="1"/>
  <c r="C506" i="1"/>
  <c r="O505" i="1"/>
  <c r="J505" i="1" s="1"/>
  <c r="C505" i="1"/>
  <c r="O504" i="1"/>
  <c r="M504" i="1" s="1"/>
  <c r="C504" i="1"/>
  <c r="O503" i="1"/>
  <c r="I503" i="1" s="1"/>
  <c r="C503" i="1"/>
  <c r="O502" i="1"/>
  <c r="N502" i="1" s="1"/>
  <c r="C502" i="1"/>
  <c r="O501" i="1"/>
  <c r="M501" i="1" s="1"/>
  <c r="C501" i="1"/>
  <c r="O500" i="1"/>
  <c r="G500" i="1" s="1"/>
  <c r="C500" i="1"/>
  <c r="O499" i="1"/>
  <c r="N499" i="1" s="1"/>
  <c r="C499" i="1"/>
  <c r="O498" i="1"/>
  <c r="J498" i="1" s="1"/>
  <c r="C498" i="1"/>
  <c r="O497" i="1"/>
  <c r="I497" i="1" s="1"/>
  <c r="C497" i="1"/>
  <c r="O496" i="1"/>
  <c r="J496" i="1" s="1"/>
  <c r="C496" i="1"/>
  <c r="O495" i="1"/>
  <c r="G495" i="1" s="1"/>
  <c r="C495" i="1"/>
  <c r="O494" i="1"/>
  <c r="H494" i="1" s="1"/>
  <c r="C494" i="1"/>
  <c r="O493" i="1"/>
  <c r="M493" i="1" s="1"/>
  <c r="C493" i="1"/>
  <c r="O492" i="1"/>
  <c r="C492" i="1"/>
  <c r="O491" i="1"/>
  <c r="J491" i="1" s="1"/>
  <c r="C491" i="1"/>
  <c r="O490" i="1"/>
  <c r="J490" i="1" s="1"/>
  <c r="C490" i="1"/>
  <c r="O489" i="1"/>
  <c r="N489" i="1" s="1"/>
  <c r="C489" i="1"/>
  <c r="O488" i="1"/>
  <c r="I488" i="1" s="1"/>
  <c r="C488" i="1"/>
  <c r="O487" i="1"/>
  <c r="C487" i="1"/>
  <c r="O486" i="1"/>
  <c r="H486" i="1" s="1"/>
  <c r="C486" i="1"/>
  <c r="O485" i="1"/>
  <c r="J485" i="1" s="1"/>
  <c r="C485" i="1"/>
  <c r="O484" i="1"/>
  <c r="C484" i="1"/>
  <c r="O483" i="1"/>
  <c r="N483" i="1" s="1"/>
  <c r="C483" i="1"/>
  <c r="O482" i="1"/>
  <c r="J482" i="1" s="1"/>
  <c r="C482" i="1"/>
  <c r="O481" i="1"/>
  <c r="C481" i="1"/>
  <c r="O480" i="1"/>
  <c r="I480" i="1" s="1"/>
  <c r="C480" i="1"/>
  <c r="O479" i="1"/>
  <c r="K479" i="1" s="1"/>
  <c r="C479" i="1"/>
  <c r="O478" i="1"/>
  <c r="J478" i="1" s="1"/>
  <c r="C478" i="1"/>
  <c r="O477" i="1"/>
  <c r="N477" i="1" s="1"/>
  <c r="C477" i="1"/>
  <c r="O476" i="1"/>
  <c r="C476" i="1"/>
  <c r="O475" i="1"/>
  <c r="C475" i="1"/>
  <c r="O474" i="1"/>
  <c r="N474" i="1" s="1"/>
  <c r="C474" i="1"/>
  <c r="O473" i="1"/>
  <c r="C473" i="1"/>
  <c r="O472" i="1"/>
  <c r="G472" i="1" s="1"/>
  <c r="C472" i="1"/>
  <c r="O471" i="1"/>
  <c r="K471" i="1" s="1"/>
  <c r="C471" i="1"/>
  <c r="O470" i="1"/>
  <c r="H470" i="1" s="1"/>
  <c r="C470" i="1"/>
  <c r="O469" i="1"/>
  <c r="L469" i="1" s="1"/>
  <c r="C469" i="1"/>
  <c r="O468" i="1"/>
  <c r="I468" i="1" s="1"/>
  <c r="C468" i="1"/>
  <c r="O467" i="1"/>
  <c r="M467" i="1" s="1"/>
  <c r="C467" i="1"/>
  <c r="O466" i="1"/>
  <c r="H466" i="1" s="1"/>
  <c r="C466" i="1"/>
  <c r="O465" i="1"/>
  <c r="J465" i="1" s="1"/>
  <c r="C465" i="1"/>
  <c r="O464" i="1"/>
  <c r="G464" i="1" s="1"/>
  <c r="C464" i="1"/>
  <c r="O463" i="1"/>
  <c r="K463" i="1" s="1"/>
  <c r="C463" i="1"/>
  <c r="O462" i="1"/>
  <c r="H462" i="1" s="1"/>
  <c r="C462" i="1"/>
  <c r="O461" i="1"/>
  <c r="J461" i="1" s="1"/>
  <c r="C461" i="1"/>
  <c r="O164" i="1"/>
  <c r="J164" i="1" s="1"/>
  <c r="C164" i="1"/>
  <c r="O163" i="1"/>
  <c r="K163" i="1" s="1"/>
  <c r="C163" i="1"/>
  <c r="O162" i="1"/>
  <c r="H162" i="1" s="1"/>
  <c r="C162" i="1"/>
  <c r="O161" i="1"/>
  <c r="H161" i="1" s="1"/>
  <c r="C161" i="1"/>
  <c r="O160" i="1"/>
  <c r="L160" i="1" s="1"/>
  <c r="C160" i="1"/>
  <c r="O159" i="1"/>
  <c r="N159" i="1" s="1"/>
  <c r="C159" i="1"/>
  <c r="O158" i="1"/>
  <c r="H158" i="1" s="1"/>
  <c r="C158" i="1"/>
  <c r="O157" i="1"/>
  <c r="N157" i="1" s="1"/>
  <c r="C157" i="1"/>
  <c r="O156" i="1"/>
  <c r="N156" i="1" s="1"/>
  <c r="C156" i="1"/>
  <c r="O155" i="1"/>
  <c r="N155" i="1" s="1"/>
  <c r="C155" i="1"/>
  <c r="O154" i="1"/>
  <c r="C154" i="1"/>
  <c r="O153" i="1"/>
  <c r="L153" i="1" s="1"/>
  <c r="C153" i="1"/>
  <c r="O152" i="1"/>
  <c r="C152" i="1"/>
  <c r="O151" i="1"/>
  <c r="C151" i="1"/>
  <c r="O150" i="1"/>
  <c r="C150" i="1"/>
  <c r="O149" i="1"/>
  <c r="C149" i="1"/>
  <c r="O148" i="1"/>
  <c r="M148" i="1" s="1"/>
  <c r="C148" i="1"/>
  <c r="O147" i="1"/>
  <c r="C147" i="1"/>
  <c r="O146" i="1"/>
  <c r="K146" i="1" s="1"/>
  <c r="C146" i="1"/>
  <c r="O145" i="1"/>
  <c r="L145" i="1" s="1"/>
  <c r="C145" i="1"/>
  <c r="O144" i="1"/>
  <c r="K144" i="1" s="1"/>
  <c r="C144" i="1"/>
  <c r="O143" i="1"/>
  <c r="N143" i="1" s="1"/>
  <c r="C143" i="1"/>
  <c r="O142" i="1"/>
  <c r="C142" i="1"/>
  <c r="O141" i="1"/>
  <c r="L141" i="1" s="1"/>
  <c r="C141" i="1"/>
  <c r="O140" i="1"/>
  <c r="N140" i="1" s="1"/>
  <c r="C140" i="1"/>
  <c r="O139" i="1"/>
  <c r="C139" i="1"/>
  <c r="O138" i="1"/>
  <c r="N138" i="1" s="1"/>
  <c r="C138" i="1"/>
  <c r="O137" i="1"/>
  <c r="N137" i="1" s="1"/>
  <c r="C137" i="1"/>
  <c r="O136" i="1"/>
  <c r="I136" i="1" s="1"/>
  <c r="C136" i="1"/>
  <c r="O135" i="1"/>
  <c r="M135" i="1" s="1"/>
  <c r="C135" i="1"/>
  <c r="O134" i="1"/>
  <c r="M134" i="1" s="1"/>
  <c r="C134" i="1"/>
  <c r="O133" i="1"/>
  <c r="I133" i="1" s="1"/>
  <c r="C133" i="1"/>
  <c r="O132" i="1"/>
  <c r="H132" i="1" s="1"/>
  <c r="C132" i="1"/>
  <c r="O131" i="1"/>
  <c r="C131" i="1"/>
  <c r="O130" i="1"/>
  <c r="H130" i="1" s="1"/>
  <c r="C130" i="1"/>
  <c r="O129" i="1"/>
  <c r="H129" i="1" s="1"/>
  <c r="C129" i="1"/>
  <c r="O128" i="1"/>
  <c r="C128" i="1"/>
  <c r="O127" i="1"/>
  <c r="C127" i="1"/>
  <c r="O126" i="1"/>
  <c r="K126" i="1" s="1"/>
  <c r="C126" i="1"/>
  <c r="O125" i="1"/>
  <c r="L125" i="1" s="1"/>
  <c r="C125" i="1"/>
  <c r="O124" i="1"/>
  <c r="M124" i="1" s="1"/>
  <c r="C124" i="1"/>
  <c r="O123" i="1"/>
  <c r="C123" i="1"/>
  <c r="O122" i="1"/>
  <c r="K122" i="1" s="1"/>
  <c r="C122" i="1"/>
  <c r="O121" i="1"/>
  <c r="L121" i="1" s="1"/>
  <c r="C121" i="1"/>
  <c r="O120" i="1"/>
  <c r="M120" i="1" s="1"/>
  <c r="C120" i="1"/>
  <c r="O119" i="1"/>
  <c r="M119" i="1" s="1"/>
  <c r="C119" i="1"/>
  <c r="O118" i="1"/>
  <c r="L118" i="1" s="1"/>
  <c r="C118" i="1"/>
  <c r="O117" i="1"/>
  <c r="M117" i="1" s="1"/>
  <c r="C117" i="1"/>
  <c r="O116" i="1"/>
  <c r="H116" i="1" s="1"/>
  <c r="C116" i="1"/>
  <c r="O115" i="1"/>
  <c r="N115" i="1" s="1"/>
  <c r="C115" i="1"/>
  <c r="O114" i="1"/>
  <c r="L114" i="1" s="1"/>
  <c r="C114" i="1"/>
  <c r="O113" i="1"/>
  <c r="L113" i="1" s="1"/>
  <c r="C113" i="1"/>
  <c r="O112" i="1"/>
  <c r="M112" i="1" s="1"/>
  <c r="C112" i="1"/>
  <c r="O111" i="1"/>
  <c r="N111" i="1" s="1"/>
  <c r="C111" i="1"/>
  <c r="O110" i="1"/>
  <c r="K110" i="1" s="1"/>
  <c r="C110" i="1"/>
  <c r="O109" i="1"/>
  <c r="L109" i="1" s="1"/>
  <c r="C109" i="1"/>
  <c r="O108" i="1"/>
  <c r="M108" i="1" s="1"/>
  <c r="C108" i="1"/>
  <c r="O107" i="1"/>
  <c r="N107" i="1" s="1"/>
  <c r="C107" i="1"/>
  <c r="O106" i="1"/>
  <c r="L106" i="1" s="1"/>
  <c r="C106" i="1"/>
  <c r="O105" i="1"/>
  <c r="H105" i="1" s="1"/>
  <c r="C105" i="1"/>
  <c r="O104" i="1"/>
  <c r="G104" i="1" s="1"/>
  <c r="C104" i="1"/>
  <c r="O103" i="1"/>
  <c r="N103" i="1" s="1"/>
  <c r="C103" i="1"/>
  <c r="O102" i="1"/>
  <c r="G102" i="1" s="1"/>
  <c r="C102" i="1"/>
  <c r="O101" i="1"/>
  <c r="H101" i="1" s="1"/>
  <c r="C101" i="1"/>
  <c r="O825" i="1"/>
  <c r="M825" i="1" s="1"/>
  <c r="C825" i="1"/>
  <c r="O824" i="1"/>
  <c r="K824" i="1" s="1"/>
  <c r="C824" i="1"/>
  <c r="O823" i="1"/>
  <c r="G823" i="1" s="1"/>
  <c r="C823" i="1"/>
  <c r="O822" i="1"/>
  <c r="L822" i="1" s="1"/>
  <c r="C822" i="1"/>
  <c r="O821" i="1"/>
  <c r="N821" i="1" s="1"/>
  <c r="C821" i="1"/>
  <c r="O820" i="1"/>
  <c r="H820" i="1" s="1"/>
  <c r="C820" i="1"/>
  <c r="O819" i="1"/>
  <c r="J819" i="1" s="1"/>
  <c r="C819" i="1"/>
  <c r="O818" i="1"/>
  <c r="H818" i="1" s="1"/>
  <c r="C818" i="1"/>
  <c r="O793" i="1"/>
  <c r="N793" i="1" s="1"/>
  <c r="C793" i="1"/>
  <c r="O792" i="1"/>
  <c r="N792" i="1" s="1"/>
  <c r="C792" i="1"/>
  <c r="O791" i="1"/>
  <c r="J791" i="1" s="1"/>
  <c r="C791" i="1"/>
  <c r="O790" i="1"/>
  <c r="L790" i="1" s="1"/>
  <c r="C790" i="1"/>
  <c r="O789" i="1"/>
  <c r="N789" i="1" s="1"/>
  <c r="C789" i="1"/>
  <c r="O788" i="1"/>
  <c r="H788" i="1" s="1"/>
  <c r="C788" i="1"/>
  <c r="O787" i="1"/>
  <c r="J787" i="1" s="1"/>
  <c r="C787" i="1"/>
  <c r="O786" i="1"/>
  <c r="L786" i="1" s="1"/>
  <c r="C786" i="1"/>
  <c r="O809" i="1"/>
  <c r="N809" i="1" s="1"/>
  <c r="C809" i="1"/>
  <c r="O808" i="1"/>
  <c r="H808" i="1" s="1"/>
  <c r="C808" i="1"/>
  <c r="O807" i="1"/>
  <c r="C807" i="1"/>
  <c r="O806" i="1"/>
  <c r="L806" i="1" s="1"/>
  <c r="C806" i="1"/>
  <c r="O805" i="1"/>
  <c r="M805" i="1" s="1"/>
  <c r="C805" i="1"/>
  <c r="O804" i="1"/>
  <c r="H804" i="1" s="1"/>
  <c r="C804" i="1"/>
  <c r="O803" i="1"/>
  <c r="N803" i="1" s="1"/>
  <c r="C803" i="1"/>
  <c r="O802" i="1"/>
  <c r="I802" i="1" s="1"/>
  <c r="C802" i="1"/>
  <c r="O777" i="1"/>
  <c r="J777" i="1" s="1"/>
  <c r="C777" i="1"/>
  <c r="O776" i="1"/>
  <c r="L776" i="1" s="1"/>
  <c r="C776" i="1"/>
  <c r="O775" i="1"/>
  <c r="N775" i="1" s="1"/>
  <c r="C775" i="1"/>
  <c r="O774" i="1"/>
  <c r="H774" i="1" s="1"/>
  <c r="C774" i="1"/>
  <c r="O773" i="1"/>
  <c r="J773" i="1" s="1"/>
  <c r="C773" i="1"/>
  <c r="O772" i="1"/>
  <c r="C772" i="1"/>
  <c r="O771" i="1"/>
  <c r="N771" i="1" s="1"/>
  <c r="C771" i="1"/>
  <c r="O770" i="1"/>
  <c r="H770" i="1" s="1"/>
  <c r="C770" i="1"/>
  <c r="O592" i="1"/>
  <c r="C592" i="1"/>
  <c r="O591" i="1"/>
  <c r="L591" i="1" s="1"/>
  <c r="C591" i="1"/>
  <c r="O590" i="1"/>
  <c r="N590" i="1" s="1"/>
  <c r="C590" i="1"/>
  <c r="O589" i="1"/>
  <c r="C589" i="1"/>
  <c r="O588" i="1"/>
  <c r="J588" i="1" s="1"/>
  <c r="C588" i="1"/>
  <c r="O587" i="1"/>
  <c r="L587" i="1" s="1"/>
  <c r="C587" i="1"/>
  <c r="O586" i="1"/>
  <c r="N586" i="1" s="1"/>
  <c r="C586" i="1"/>
  <c r="O585" i="1"/>
  <c r="M585" i="1" s="1"/>
  <c r="C585" i="1"/>
  <c r="O557" i="1"/>
  <c r="J557" i="1" s="1"/>
  <c r="C557" i="1"/>
  <c r="O556" i="1"/>
  <c r="L556" i="1" s="1"/>
  <c r="C556" i="1"/>
  <c r="O555" i="1"/>
  <c r="N555" i="1" s="1"/>
  <c r="C555" i="1"/>
  <c r="O554" i="1"/>
  <c r="H554" i="1" s="1"/>
  <c r="C554" i="1"/>
  <c r="O553" i="1"/>
  <c r="J553" i="1" s="1"/>
  <c r="C553" i="1"/>
  <c r="O552" i="1"/>
  <c r="L552" i="1" s="1"/>
  <c r="C552" i="1"/>
  <c r="O551" i="1"/>
  <c r="N551" i="1" s="1"/>
  <c r="C551" i="1"/>
  <c r="O550" i="1"/>
  <c r="J550" i="1" s="1"/>
  <c r="C550" i="1"/>
  <c r="O609" i="1"/>
  <c r="M609" i="1" s="1"/>
  <c r="C609" i="1"/>
  <c r="O608" i="1"/>
  <c r="N608" i="1" s="1"/>
  <c r="C608" i="1"/>
  <c r="O607" i="1"/>
  <c r="N607" i="1" s="1"/>
  <c r="C607" i="1"/>
  <c r="O606" i="1"/>
  <c r="H606" i="1" s="1"/>
  <c r="C606" i="1"/>
  <c r="O605" i="1"/>
  <c r="C605" i="1"/>
  <c r="O604" i="1"/>
  <c r="L604" i="1" s="1"/>
  <c r="C604" i="1"/>
  <c r="O603" i="1"/>
  <c r="N603" i="1" s="1"/>
  <c r="C603" i="1"/>
  <c r="O602" i="1"/>
  <c r="H602" i="1" s="1"/>
  <c r="C602" i="1"/>
  <c r="O574" i="1"/>
  <c r="J574" i="1" s="1"/>
  <c r="C574" i="1"/>
  <c r="O573" i="1"/>
  <c r="L573" i="1" s="1"/>
  <c r="C573" i="1"/>
  <c r="O572" i="1"/>
  <c r="N572" i="1" s="1"/>
  <c r="C572" i="1"/>
  <c r="O571" i="1"/>
  <c r="M571" i="1" s="1"/>
  <c r="C571" i="1"/>
  <c r="O570" i="1"/>
  <c r="J570" i="1" s="1"/>
  <c r="C570" i="1"/>
  <c r="O569" i="1"/>
  <c r="C569" i="1"/>
  <c r="O568" i="1"/>
  <c r="N568" i="1" s="1"/>
  <c r="C568" i="1"/>
  <c r="O567" i="1"/>
  <c r="H567" i="1" s="1"/>
  <c r="C567" i="1"/>
  <c r="W741" i="1" l="1"/>
  <c r="W153" i="1"/>
  <c r="W754" i="1"/>
  <c r="W713" i="1"/>
  <c r="W787" i="1"/>
  <c r="W510" i="1"/>
  <c r="W747" i="1"/>
  <c r="W820" i="1"/>
  <c r="K698" i="1"/>
  <c r="M523" i="1"/>
  <c r="M806" i="1"/>
  <c r="M163" i="1"/>
  <c r="N550" i="1"/>
  <c r="M821" i="1"/>
  <c r="M822" i="1"/>
  <c r="I731" i="1"/>
  <c r="M790" i="1"/>
  <c r="N113" i="1"/>
  <c r="J571" i="1"/>
  <c r="K157" i="1"/>
  <c r="G468" i="1"/>
  <c r="J107" i="1"/>
  <c r="H110" i="1"/>
  <c r="W110" i="1" s="1"/>
  <c r="I129" i="1"/>
  <c r="N698" i="1"/>
  <c r="N105" i="1"/>
  <c r="J503" i="1"/>
  <c r="J770" i="1"/>
  <c r="N135" i="1"/>
  <c r="L716" i="1"/>
  <c r="G747" i="1"/>
  <c r="G157" i="1"/>
  <c r="W157" i="1" s="1"/>
  <c r="N471" i="1"/>
  <c r="L493" i="1"/>
  <c r="N602" i="1"/>
  <c r="M553" i="1"/>
  <c r="M143" i="1"/>
  <c r="N702" i="1"/>
  <c r="K725" i="1"/>
  <c r="I495" i="1"/>
  <c r="G806" i="1"/>
  <c r="M809" i="1"/>
  <c r="N463" i="1"/>
  <c r="J495" i="1"/>
  <c r="G698" i="1"/>
  <c r="K742" i="1"/>
  <c r="J585" i="1"/>
  <c r="M773" i="1"/>
  <c r="M111" i="1"/>
  <c r="K114" i="1"/>
  <c r="J709" i="1"/>
  <c r="L727" i="1"/>
  <c r="N738" i="1"/>
  <c r="I745" i="1"/>
  <c r="J109" i="1"/>
  <c r="N788" i="1"/>
  <c r="H822" i="1"/>
  <c r="M109" i="1"/>
  <c r="N134" i="1"/>
  <c r="J148" i="1"/>
  <c r="L524" i="1"/>
  <c r="M717" i="1"/>
  <c r="I585" i="1"/>
  <c r="N804" i="1"/>
  <c r="G110" i="1"/>
  <c r="J134" i="1"/>
  <c r="I157" i="1"/>
  <c r="M463" i="1"/>
  <c r="N469" i="1"/>
  <c r="N472" i="1"/>
  <c r="N479" i="1"/>
  <c r="H524" i="1"/>
  <c r="G702" i="1"/>
  <c r="I705" i="1"/>
  <c r="N718" i="1"/>
  <c r="N742" i="1"/>
  <c r="H137" i="1"/>
  <c r="K137" i="1"/>
  <c r="L467" i="1"/>
  <c r="J494" i="1"/>
  <c r="N507" i="1"/>
  <c r="I522" i="1"/>
  <c r="L713" i="1"/>
  <c r="N726" i="1"/>
  <c r="N746" i="1"/>
  <c r="N125" i="1"/>
  <c r="M137" i="1"/>
  <c r="M511" i="1"/>
  <c r="L733" i="1"/>
  <c r="M604" i="1"/>
  <c r="L148" i="1"/>
  <c r="H155" i="1"/>
  <c r="J497" i="1"/>
  <c r="J724" i="1"/>
  <c r="W724" i="1" s="1"/>
  <c r="I738" i="1"/>
  <c r="I571" i="1"/>
  <c r="N604" i="1"/>
  <c r="I137" i="1"/>
  <c r="L143" i="1"/>
  <c r="N148" i="1"/>
  <c r="H463" i="1"/>
  <c r="I485" i="1"/>
  <c r="N497" i="1"/>
  <c r="N724" i="1"/>
  <c r="J738" i="1"/>
  <c r="G758" i="1"/>
  <c r="N808" i="1"/>
  <c r="N790" i="1"/>
  <c r="K793" i="1"/>
  <c r="N820" i="1"/>
  <c r="M107" i="1"/>
  <c r="M144" i="1"/>
  <c r="L159" i="1"/>
  <c r="G470" i="1"/>
  <c r="M508" i="1"/>
  <c r="N511" i="1"/>
  <c r="N719" i="1"/>
  <c r="M725" i="1"/>
  <c r="L731" i="1"/>
  <c r="K734" i="1"/>
  <c r="N748" i="1"/>
  <c r="N751" i="1"/>
  <c r="I758" i="1"/>
  <c r="H761" i="1"/>
  <c r="M606" i="1"/>
  <c r="L553" i="1"/>
  <c r="N144" i="1"/>
  <c r="H163" i="1"/>
  <c r="W163" i="1" s="1"/>
  <c r="L480" i="1"/>
  <c r="N734" i="1"/>
  <c r="H746" i="1"/>
  <c r="N758" i="1"/>
  <c r="M554" i="1"/>
  <c r="K557" i="1"/>
  <c r="M774" i="1"/>
  <c r="K777" i="1"/>
  <c r="G488" i="1"/>
  <c r="H504" i="1"/>
  <c r="M522" i="1"/>
  <c r="M524" i="1"/>
  <c r="K702" i="1"/>
  <c r="G705" i="1"/>
  <c r="N711" i="1"/>
  <c r="N722" i="1"/>
  <c r="G729" i="1"/>
  <c r="J753" i="1"/>
  <c r="N552" i="1"/>
  <c r="N554" i="1"/>
  <c r="M557" i="1"/>
  <c r="N774" i="1"/>
  <c r="M777" i="1"/>
  <c r="N786" i="1"/>
  <c r="L789" i="1"/>
  <c r="K791" i="1"/>
  <c r="M793" i="1"/>
  <c r="L488" i="1"/>
  <c r="I504" i="1"/>
  <c r="H512" i="1"/>
  <c r="W512" i="1" s="1"/>
  <c r="H717" i="1"/>
  <c r="H725" i="1"/>
  <c r="N753" i="1"/>
  <c r="L606" i="1"/>
  <c r="M789" i="1"/>
  <c r="L791" i="1"/>
  <c r="M136" i="1"/>
  <c r="G144" i="1"/>
  <c r="W144" i="1" s="1"/>
  <c r="L156" i="1"/>
  <c r="K164" i="1"/>
  <c r="G463" i="1"/>
  <c r="M471" i="1"/>
  <c r="J477" i="1"/>
  <c r="K480" i="1"/>
  <c r="N488" i="1"/>
  <c r="I512" i="1"/>
  <c r="I717" i="1"/>
  <c r="J725" i="1"/>
  <c r="I727" i="1"/>
  <c r="N735" i="1"/>
  <c r="G738" i="1"/>
  <c r="N743" i="1"/>
  <c r="K770" i="1"/>
  <c r="G113" i="1"/>
  <c r="I146" i="1"/>
  <c r="W146" i="1" s="1"/>
  <c r="L468" i="1"/>
  <c r="J470" i="1"/>
  <c r="L512" i="1"/>
  <c r="G519" i="1"/>
  <c r="L709" i="1"/>
  <c r="H754" i="1"/>
  <c r="I567" i="1"/>
  <c r="M587" i="1"/>
  <c r="M770" i="1"/>
  <c r="H806" i="1"/>
  <c r="I107" i="1"/>
  <c r="I109" i="1"/>
  <c r="H113" i="1"/>
  <c r="I114" i="1"/>
  <c r="N121" i="1"/>
  <c r="G133" i="1"/>
  <c r="K134" i="1"/>
  <c r="L136" i="1"/>
  <c r="L137" i="1"/>
  <c r="I143" i="1"/>
  <c r="J146" i="1"/>
  <c r="I463" i="1"/>
  <c r="N468" i="1"/>
  <c r="N470" i="1"/>
  <c r="N478" i="1"/>
  <c r="G480" i="1"/>
  <c r="J488" i="1"/>
  <c r="K501" i="1"/>
  <c r="G508" i="1"/>
  <c r="W508" i="1" s="1"/>
  <c r="J511" i="1"/>
  <c r="M512" i="1"/>
  <c r="N519" i="1"/>
  <c r="G524" i="1"/>
  <c r="W524" i="1" s="1"/>
  <c r="N707" i="1"/>
  <c r="M709" i="1"/>
  <c r="G714" i="1"/>
  <c r="L717" i="1"/>
  <c r="L719" i="1"/>
  <c r="G722" i="1"/>
  <c r="W722" i="1" s="1"/>
  <c r="L724" i="1"/>
  <c r="L725" i="1"/>
  <c r="G727" i="1"/>
  <c r="H734" i="1"/>
  <c r="K738" i="1"/>
  <c r="M741" i="1"/>
  <c r="N750" i="1"/>
  <c r="I754" i="1"/>
  <c r="H758" i="1"/>
  <c r="I113" i="1"/>
  <c r="J133" i="1"/>
  <c r="H714" i="1"/>
  <c r="J113" i="1"/>
  <c r="G161" i="1"/>
  <c r="J516" i="1"/>
  <c r="L518" i="1"/>
  <c r="K754" i="1"/>
  <c r="M567" i="1"/>
  <c r="L570" i="1"/>
  <c r="M588" i="1"/>
  <c r="K102" i="1"/>
  <c r="K113" i="1"/>
  <c r="G122" i="1"/>
  <c r="M133" i="1"/>
  <c r="H145" i="1"/>
  <c r="L161" i="1"/>
  <c r="N163" i="1"/>
  <c r="G471" i="1"/>
  <c r="G479" i="1"/>
  <c r="L516" i="1"/>
  <c r="M518" i="1"/>
  <c r="J520" i="1"/>
  <c r="J524" i="1"/>
  <c r="I698" i="1"/>
  <c r="N700" i="1"/>
  <c r="I713" i="1"/>
  <c r="J714" i="1"/>
  <c r="I733" i="1"/>
  <c r="H742" i="1"/>
  <c r="H751" i="1"/>
  <c r="L754" i="1"/>
  <c r="J757" i="1"/>
  <c r="J761" i="1"/>
  <c r="G754" i="1"/>
  <c r="J567" i="1"/>
  <c r="I516" i="1"/>
  <c r="H518" i="1"/>
  <c r="J754" i="1"/>
  <c r="L567" i="1"/>
  <c r="K133" i="1"/>
  <c r="G145" i="1"/>
  <c r="I524" i="1"/>
  <c r="H698" i="1"/>
  <c r="G713" i="1"/>
  <c r="I714" i="1"/>
  <c r="N567" i="1"/>
  <c r="M573" i="1"/>
  <c r="K606" i="1"/>
  <c r="M786" i="1"/>
  <c r="J793" i="1"/>
  <c r="G822" i="1"/>
  <c r="M824" i="1"/>
  <c r="L112" i="1"/>
  <c r="M113" i="1"/>
  <c r="N133" i="1"/>
  <c r="H135" i="1"/>
  <c r="G137" i="1"/>
  <c r="H138" i="1"/>
  <c r="K145" i="1"/>
  <c r="M161" i="1"/>
  <c r="H471" i="1"/>
  <c r="H479" i="1"/>
  <c r="M507" i="1"/>
  <c r="M516" i="1"/>
  <c r="N518" i="1"/>
  <c r="M520" i="1"/>
  <c r="K524" i="1"/>
  <c r="J698" i="1"/>
  <c r="J713" i="1"/>
  <c r="K714" i="1"/>
  <c r="W714" i="1" s="1"/>
  <c r="H718" i="1"/>
  <c r="G725" i="1"/>
  <c r="W725" i="1" s="1"/>
  <c r="G726" i="1"/>
  <c r="H731" i="1"/>
  <c r="J733" i="1"/>
  <c r="I742" i="1"/>
  <c r="N754" i="1"/>
  <c r="N757" i="1"/>
  <c r="J605" i="1"/>
  <c r="K605" i="1"/>
  <c r="J728" i="1"/>
  <c r="L728" i="1"/>
  <c r="G728" i="1"/>
  <c r="I706" i="1"/>
  <c r="W706" i="1" s="1"/>
  <c r="H706" i="1"/>
  <c r="K759" i="1"/>
  <c r="N759" i="1"/>
  <c r="L759" i="1"/>
  <c r="J759" i="1"/>
  <c r="H759" i="1"/>
  <c r="H550" i="1"/>
  <c r="M550" i="1"/>
  <c r="L550" i="1"/>
  <c r="K550" i="1"/>
  <c r="W550" i="1" s="1"/>
  <c r="L108" i="1"/>
  <c r="H108" i="1"/>
  <c r="W108" i="1" s="1"/>
  <c r="G108" i="1"/>
  <c r="N150" i="1"/>
  <c r="K150" i="1"/>
  <c r="J150" i="1"/>
  <c r="G150" i="1"/>
  <c r="N701" i="1"/>
  <c r="I701" i="1"/>
  <c r="H701" i="1"/>
  <c r="W701" i="1" s="1"/>
  <c r="M701" i="1"/>
  <c r="L701" i="1"/>
  <c r="M574" i="1"/>
  <c r="M129" i="1"/>
  <c r="J129" i="1"/>
  <c r="K129" i="1"/>
  <c r="G129" i="1"/>
  <c r="N132" i="1"/>
  <c r="M132" i="1"/>
  <c r="N142" i="1"/>
  <c r="K142" i="1"/>
  <c r="J142" i="1"/>
  <c r="J476" i="1"/>
  <c r="G476" i="1"/>
  <c r="W476" i="1" s="1"/>
  <c r="I483" i="1"/>
  <c r="H485" i="1"/>
  <c r="N485" i="1"/>
  <c r="L485" i="1"/>
  <c r="M485" i="1"/>
  <c r="G485" i="1"/>
  <c r="W485" i="1" s="1"/>
  <c r="J807" i="1"/>
  <c r="M807" i="1"/>
  <c r="G141" i="1"/>
  <c r="W141" i="1" s="1"/>
  <c r="K141" i="1"/>
  <c r="J141" i="1"/>
  <c r="J510" i="1"/>
  <c r="N510" i="1"/>
  <c r="K510" i="1"/>
  <c r="L510" i="1"/>
  <c r="L740" i="1"/>
  <c r="J740" i="1"/>
  <c r="L608" i="1"/>
  <c r="W608" i="1" s="1"/>
  <c r="M608" i="1"/>
  <c r="I122" i="1"/>
  <c r="H122" i="1"/>
  <c r="L569" i="1"/>
  <c r="N569" i="1"/>
  <c r="H571" i="1"/>
  <c r="K571" i="1"/>
  <c r="H585" i="1"/>
  <c r="K585" i="1"/>
  <c r="J592" i="1"/>
  <c r="M592" i="1"/>
  <c r="K592" i="1"/>
  <c r="N123" i="1"/>
  <c r="I123" i="1"/>
  <c r="G123" i="1"/>
  <c r="W123" i="1" s="1"/>
  <c r="G151" i="1"/>
  <c r="W151" i="1" s="1"/>
  <c r="H151" i="1"/>
  <c r="N149" i="1"/>
  <c r="L149" i="1"/>
  <c r="K149" i="1"/>
  <c r="L487" i="1"/>
  <c r="M487" i="1"/>
  <c r="G487" i="1"/>
  <c r="W487" i="1" s="1"/>
  <c r="I461" i="1"/>
  <c r="N461" i="1"/>
  <c r="K461" i="1"/>
  <c r="M461" i="1"/>
  <c r="N500" i="1"/>
  <c r="M500" i="1"/>
  <c r="K500" i="1"/>
  <c r="L500" i="1"/>
  <c r="H500" i="1"/>
  <c r="W500" i="1" s="1"/>
  <c r="K703" i="1"/>
  <c r="N703" i="1"/>
  <c r="L703" i="1"/>
  <c r="H703" i="1"/>
  <c r="G703" i="1"/>
  <c r="N749" i="1"/>
  <c r="I749" i="1"/>
  <c r="M749" i="1"/>
  <c r="L749" i="1"/>
  <c r="I127" i="1"/>
  <c r="N127" i="1"/>
  <c r="M127" i="1"/>
  <c r="J464" i="1"/>
  <c r="N464" i="1"/>
  <c r="L464" i="1"/>
  <c r="K464" i="1"/>
  <c r="H589" i="1"/>
  <c r="N589" i="1"/>
  <c r="M589" i="1"/>
  <c r="K807" i="1"/>
  <c r="H792" i="1"/>
  <c r="K792" i="1"/>
  <c r="J792" i="1"/>
  <c r="L818" i="1"/>
  <c r="W818" i="1" s="1"/>
  <c r="M818" i="1"/>
  <c r="I818" i="1"/>
  <c r="J818" i="1"/>
  <c r="M823" i="1"/>
  <c r="L823" i="1"/>
  <c r="K823" i="1"/>
  <c r="K130" i="1"/>
  <c r="G130" i="1"/>
  <c r="N152" i="1"/>
  <c r="M152" i="1"/>
  <c r="L152" i="1"/>
  <c r="J152" i="1"/>
  <c r="K155" i="1"/>
  <c r="G155" i="1"/>
  <c r="W155" i="1" s="1"/>
  <c r="M155" i="1"/>
  <c r="I155" i="1"/>
  <c r="K481" i="1"/>
  <c r="J481" i="1"/>
  <c r="G481" i="1"/>
  <c r="J486" i="1"/>
  <c r="G486" i="1"/>
  <c r="K491" i="1"/>
  <c r="I491" i="1"/>
  <c r="H491" i="1"/>
  <c r="W491" i="1" s="1"/>
  <c r="G491" i="1"/>
  <c r="N491" i="1"/>
  <c r="M491" i="1"/>
  <c r="I496" i="1"/>
  <c r="N496" i="1"/>
  <c r="L496" i="1"/>
  <c r="K496" i="1"/>
  <c r="J513" i="1"/>
  <c r="H513" i="1"/>
  <c r="M710" i="1"/>
  <c r="N710" i="1"/>
  <c r="H710" i="1"/>
  <c r="K710" i="1"/>
  <c r="I710" i="1"/>
  <c r="N737" i="1"/>
  <c r="J737" i="1"/>
  <c r="W737" i="1" s="1"/>
  <c r="G737" i="1"/>
  <c r="H737" i="1"/>
  <c r="M737" i="1"/>
  <c r="L737" i="1"/>
  <c r="J609" i="1"/>
  <c r="L609" i="1"/>
  <c r="K609" i="1"/>
  <c r="L772" i="1"/>
  <c r="M772" i="1"/>
  <c r="L117" i="1"/>
  <c r="K117" i="1"/>
  <c r="J117" i="1"/>
  <c r="K483" i="1"/>
  <c r="M483" i="1"/>
  <c r="J483" i="1"/>
  <c r="L605" i="1"/>
  <c r="I550" i="1"/>
  <c r="H802" i="1"/>
  <c r="M802" i="1"/>
  <c r="J802" i="1"/>
  <c r="K802" i="1"/>
  <c r="N805" i="1"/>
  <c r="L805" i="1"/>
  <c r="L807" i="1"/>
  <c r="L128" i="1"/>
  <c r="M128" i="1"/>
  <c r="K128" i="1"/>
  <c r="G128" i="1"/>
  <c r="W128" i="1" s="1"/>
  <c r="H149" i="1"/>
  <c r="G461" i="1"/>
  <c r="L477" i="1"/>
  <c r="I477" i="1"/>
  <c r="W477" i="1" s="1"/>
  <c r="H477" i="1"/>
  <c r="G477" i="1"/>
  <c r="M477" i="1"/>
  <c r="K477" i="1"/>
  <c r="N484" i="1"/>
  <c r="K484" i="1"/>
  <c r="J484" i="1"/>
  <c r="K739" i="1"/>
  <c r="N739" i="1"/>
  <c r="L739" i="1"/>
  <c r="I739" i="1"/>
  <c r="G739" i="1"/>
  <c r="W739" i="1" s="1"/>
  <c r="L519" i="1"/>
  <c r="K520" i="1"/>
  <c r="J718" i="1"/>
  <c r="H743" i="1"/>
  <c r="W743" i="1" s="1"/>
  <c r="K567" i="1"/>
  <c r="I770" i="1"/>
  <c r="G107" i="1"/>
  <c r="L133" i="1"/>
  <c r="J137" i="1"/>
  <c r="G143" i="1"/>
  <c r="L144" i="1"/>
  <c r="I163" i="1"/>
  <c r="J468" i="1"/>
  <c r="I471" i="1"/>
  <c r="J501" i="1"/>
  <c r="I511" i="1"/>
  <c r="K512" i="1"/>
  <c r="K516" i="1"/>
  <c r="M519" i="1"/>
  <c r="W519" i="1" s="1"/>
  <c r="L520" i="1"/>
  <c r="H713" i="1"/>
  <c r="K717" i="1"/>
  <c r="K718" i="1"/>
  <c r="G731" i="1"/>
  <c r="W731" i="1" s="1"/>
  <c r="I734" i="1"/>
  <c r="I726" i="1"/>
  <c r="I741" i="1"/>
  <c r="M791" i="1"/>
  <c r="I793" i="1"/>
  <c r="N824" i="1"/>
  <c r="H109" i="1"/>
  <c r="I110" i="1"/>
  <c r="M116" i="1"/>
  <c r="H133" i="1"/>
  <c r="L135" i="1"/>
  <c r="J140" i="1"/>
  <c r="N146" i="1"/>
  <c r="G156" i="1"/>
  <c r="G478" i="1"/>
  <c r="L479" i="1"/>
  <c r="N480" i="1"/>
  <c r="K508" i="1"/>
  <c r="G516" i="1"/>
  <c r="W516" i="1" s="1"/>
  <c r="G520" i="1"/>
  <c r="W520" i="1" s="1"/>
  <c r="H702" i="1"/>
  <c r="I707" i="1"/>
  <c r="I709" i="1"/>
  <c r="M713" i="1"/>
  <c r="N714" i="1"/>
  <c r="G719" i="1"/>
  <c r="J726" i="1"/>
  <c r="N727" i="1"/>
  <c r="N731" i="1"/>
  <c r="M733" i="1"/>
  <c r="J741" i="1"/>
  <c r="I750" i="1"/>
  <c r="K757" i="1"/>
  <c r="K758" i="1"/>
  <c r="L761" i="1"/>
  <c r="I135" i="1"/>
  <c r="I479" i="1"/>
  <c r="H508" i="1"/>
  <c r="H707" i="1"/>
  <c r="H750" i="1"/>
  <c r="L821" i="1"/>
  <c r="K156" i="1"/>
  <c r="L463" i="1"/>
  <c r="H478" i="1"/>
  <c r="W478" i="1" s="1"/>
  <c r="M479" i="1"/>
  <c r="G493" i="1"/>
  <c r="L508" i="1"/>
  <c r="H516" i="1"/>
  <c r="H520" i="1"/>
  <c r="J702" i="1"/>
  <c r="L707" i="1"/>
  <c r="W707" i="1" s="1"/>
  <c r="G718" i="1"/>
  <c r="W718" i="1" s="1"/>
  <c r="H719" i="1"/>
  <c r="K726" i="1"/>
  <c r="L741" i="1"/>
  <c r="K750" i="1"/>
  <c r="M757" i="1"/>
  <c r="L758" i="1"/>
  <c r="M147" i="1"/>
  <c r="L147" i="1"/>
  <c r="K473" i="1"/>
  <c r="J473" i="1"/>
  <c r="I473" i="1"/>
  <c r="N473" i="1"/>
  <c r="N721" i="1"/>
  <c r="L721" i="1"/>
  <c r="K721" i="1"/>
  <c r="J721" i="1"/>
  <c r="W721" i="1" s="1"/>
  <c r="G721" i="1"/>
  <c r="N153" i="1"/>
  <c r="M153" i="1"/>
  <c r="I153" i="1"/>
  <c r="K715" i="1"/>
  <c r="L715" i="1"/>
  <c r="I715" i="1"/>
  <c r="H715" i="1"/>
  <c r="G121" i="1"/>
  <c r="J469" i="1"/>
  <c r="I469" i="1"/>
  <c r="H469" i="1"/>
  <c r="W469" i="1" s="1"/>
  <c r="M469" i="1"/>
  <c r="I472" i="1"/>
  <c r="L472" i="1"/>
  <c r="K472" i="1"/>
  <c r="J472" i="1"/>
  <c r="H503" i="1"/>
  <c r="N503" i="1"/>
  <c r="M503" i="1"/>
  <c r="K503" i="1"/>
  <c r="N517" i="1"/>
  <c r="K517" i="1"/>
  <c r="J517" i="1"/>
  <c r="G699" i="1"/>
  <c r="K711" i="1"/>
  <c r="G711" i="1"/>
  <c r="L711" i="1"/>
  <c r="K729" i="1"/>
  <c r="K735" i="1"/>
  <c r="G735" i="1"/>
  <c r="L735" i="1"/>
  <c r="K570" i="1"/>
  <c r="L571" i="1"/>
  <c r="N573" i="1"/>
  <c r="I602" i="1"/>
  <c r="M605" i="1"/>
  <c r="N606" i="1"/>
  <c r="M552" i="1"/>
  <c r="L557" i="1"/>
  <c r="L585" i="1"/>
  <c r="N587" i="1"/>
  <c r="G589" i="1"/>
  <c r="L592" i="1"/>
  <c r="L770" i="1"/>
  <c r="N772" i="1"/>
  <c r="G774" i="1"/>
  <c r="W774" i="1" s="1"/>
  <c r="L777" i="1"/>
  <c r="L802" i="1"/>
  <c r="K806" i="1"/>
  <c r="H809" i="1"/>
  <c r="G786" i="1"/>
  <c r="W786" i="1" s="1"/>
  <c r="L792" i="1"/>
  <c r="L793" i="1"/>
  <c r="K818" i="1"/>
  <c r="K822" i="1"/>
  <c r="I101" i="1"/>
  <c r="L102" i="1"/>
  <c r="G105" i="1"/>
  <c r="G106" i="1"/>
  <c r="K108" i="1"/>
  <c r="K109" i="1"/>
  <c r="L110" i="1"/>
  <c r="K112" i="1"/>
  <c r="N117" i="1"/>
  <c r="G120" i="1"/>
  <c r="H121" i="1"/>
  <c r="M123" i="1"/>
  <c r="H125" i="1"/>
  <c r="I130" i="1"/>
  <c r="K135" i="1"/>
  <c r="G135" i="1"/>
  <c r="N141" i="1"/>
  <c r="J145" i="1"/>
  <c r="J157" i="1"/>
  <c r="I159" i="1"/>
  <c r="N164" i="1"/>
  <c r="G164" i="1"/>
  <c r="L164" i="1"/>
  <c r="J474" i="1"/>
  <c r="H474" i="1"/>
  <c r="G474" i="1"/>
  <c r="H481" i="1"/>
  <c r="H493" i="1"/>
  <c r="M497" i="1"/>
  <c r="L497" i="1"/>
  <c r="K497" i="1"/>
  <c r="H497" i="1"/>
  <c r="N705" i="1"/>
  <c r="M705" i="1"/>
  <c r="L705" i="1"/>
  <c r="K705" i="1"/>
  <c r="H705" i="1"/>
  <c r="G740" i="1"/>
  <c r="H745" i="1"/>
  <c r="M746" i="1"/>
  <c r="W746" i="1" s="1"/>
  <c r="K746" i="1"/>
  <c r="J746" i="1"/>
  <c r="I746" i="1"/>
  <c r="K751" i="1"/>
  <c r="G751" i="1"/>
  <c r="L751" i="1"/>
  <c r="M753" i="1"/>
  <c r="L753" i="1"/>
  <c r="K753" i="1"/>
  <c r="H753" i="1"/>
  <c r="K475" i="1"/>
  <c r="M475" i="1"/>
  <c r="L475" i="1"/>
  <c r="I475" i="1"/>
  <c r="M730" i="1"/>
  <c r="I730" i="1"/>
  <c r="H730" i="1"/>
  <c r="G730" i="1"/>
  <c r="N730" i="1"/>
  <c r="J489" i="1"/>
  <c r="I489" i="1"/>
  <c r="H489" i="1"/>
  <c r="M489" i="1"/>
  <c r="K723" i="1"/>
  <c r="N723" i="1"/>
  <c r="L723" i="1"/>
  <c r="I723" i="1"/>
  <c r="L744" i="1"/>
  <c r="J744" i="1"/>
  <c r="G744" i="1"/>
  <c r="W744" i="1" s="1"/>
  <c r="G101" i="1"/>
  <c r="G125" i="1"/>
  <c r="W125" i="1" s="1"/>
  <c r="J602" i="1"/>
  <c r="I809" i="1"/>
  <c r="H786" i="1"/>
  <c r="G825" i="1"/>
  <c r="W825" i="1" s="1"/>
  <c r="J101" i="1"/>
  <c r="I105" i="1"/>
  <c r="H106" i="1"/>
  <c r="J149" i="1"/>
  <c r="W149" i="1" s="1"/>
  <c r="I149" i="1"/>
  <c r="M149" i="1"/>
  <c r="I476" i="1"/>
  <c r="N476" i="1"/>
  <c r="L476" i="1"/>
  <c r="K476" i="1"/>
  <c r="M570" i="1"/>
  <c r="N571" i="1"/>
  <c r="K602" i="1"/>
  <c r="J554" i="1"/>
  <c r="N585" i="1"/>
  <c r="J589" i="1"/>
  <c r="N770" i="1"/>
  <c r="J774" i="1"/>
  <c r="N802" i="1"/>
  <c r="N806" i="1"/>
  <c r="J808" i="1"/>
  <c r="J809" i="1"/>
  <c r="I786" i="1"/>
  <c r="G790" i="1"/>
  <c r="N818" i="1"/>
  <c r="N822" i="1"/>
  <c r="K825" i="1"/>
  <c r="K101" i="1"/>
  <c r="J105" i="1"/>
  <c r="I106" i="1"/>
  <c r="N109" i="1"/>
  <c r="G117" i="1"/>
  <c r="W117" i="1" s="1"/>
  <c r="K120" i="1"/>
  <c r="J121" i="1"/>
  <c r="W121" i="1" s="1"/>
  <c r="J125" i="1"/>
  <c r="G136" i="1"/>
  <c r="W136" i="1" s="1"/>
  <c r="H147" i="1"/>
  <c r="N151" i="1"/>
  <c r="M151" i="1"/>
  <c r="L151" i="1"/>
  <c r="H153" i="1"/>
  <c r="H465" i="1"/>
  <c r="H473" i="1"/>
  <c r="G475" i="1"/>
  <c r="W475" i="1" s="1"/>
  <c r="K487" i="1"/>
  <c r="J487" i="1"/>
  <c r="I487" i="1"/>
  <c r="H487" i="1"/>
  <c r="N487" i="1"/>
  <c r="G489" i="1"/>
  <c r="I506" i="1"/>
  <c r="G506" i="1"/>
  <c r="W506" i="1" s="1"/>
  <c r="J712" i="1"/>
  <c r="G712" i="1"/>
  <c r="H721" i="1"/>
  <c r="M722" i="1"/>
  <c r="K722" i="1"/>
  <c r="J722" i="1"/>
  <c r="I722" i="1"/>
  <c r="N740" i="1"/>
  <c r="I492" i="1"/>
  <c r="L492" i="1"/>
  <c r="K492" i="1"/>
  <c r="J492" i="1"/>
  <c r="H482" i="1"/>
  <c r="G482" i="1"/>
  <c r="I554" i="1"/>
  <c r="I125" i="1"/>
  <c r="I484" i="1"/>
  <c r="G484" i="1"/>
  <c r="L484" i="1"/>
  <c r="N729" i="1"/>
  <c r="J729" i="1"/>
  <c r="I729" i="1"/>
  <c r="H729" i="1"/>
  <c r="W729" i="1" s="1"/>
  <c r="M729" i="1"/>
  <c r="K574" i="1"/>
  <c r="L602" i="1"/>
  <c r="I606" i="1"/>
  <c r="K554" i="1"/>
  <c r="K588" i="1"/>
  <c r="K589" i="1"/>
  <c r="M591" i="1"/>
  <c r="K773" i="1"/>
  <c r="K774" i="1"/>
  <c r="M776" i="1"/>
  <c r="K808" i="1"/>
  <c r="K809" i="1"/>
  <c r="J786" i="1"/>
  <c r="H790" i="1"/>
  <c r="G824" i="1"/>
  <c r="L825" i="1"/>
  <c r="M101" i="1"/>
  <c r="K105" i="1"/>
  <c r="K106" i="1"/>
  <c r="I111" i="1"/>
  <c r="M115" i="1"/>
  <c r="H117" i="1"/>
  <c r="L120" i="1"/>
  <c r="K121" i="1"/>
  <c r="L124" i="1"/>
  <c r="K125" i="1"/>
  <c r="G127" i="1"/>
  <c r="G131" i="1"/>
  <c r="W131" i="1" s="1"/>
  <c r="N131" i="1"/>
  <c r="H136" i="1"/>
  <c r="G142" i="1"/>
  <c r="W142" i="1" s="1"/>
  <c r="N145" i="1"/>
  <c r="M145" i="1"/>
  <c r="I145" i="1"/>
  <c r="I147" i="1"/>
  <c r="J153" i="1"/>
  <c r="M157" i="1"/>
  <c r="L157" i="1"/>
  <c r="H157" i="1"/>
  <c r="K159" i="1"/>
  <c r="W159" i="1" s="1"/>
  <c r="H159" i="1"/>
  <c r="G159" i="1"/>
  <c r="M159" i="1"/>
  <c r="K467" i="1"/>
  <c r="I467" i="1"/>
  <c r="H467" i="1"/>
  <c r="G467" i="1"/>
  <c r="N467" i="1"/>
  <c r="G469" i="1"/>
  <c r="L473" i="1"/>
  <c r="H475" i="1"/>
  <c r="N481" i="1"/>
  <c r="M481" i="1"/>
  <c r="L481" i="1"/>
  <c r="I481" i="1"/>
  <c r="W481" i="1" s="1"/>
  <c r="K489" i="1"/>
  <c r="G492" i="1"/>
  <c r="K493" i="1"/>
  <c r="J493" i="1"/>
  <c r="I493" i="1"/>
  <c r="N493" i="1"/>
  <c r="J502" i="1"/>
  <c r="W502" i="1" s="1"/>
  <c r="L502" i="1"/>
  <c r="K502" i="1"/>
  <c r="I502" i="1"/>
  <c r="M515" i="1"/>
  <c r="I515" i="1"/>
  <c r="I721" i="1"/>
  <c r="J730" i="1"/>
  <c r="N745" i="1"/>
  <c r="L745" i="1"/>
  <c r="K745" i="1"/>
  <c r="J745" i="1"/>
  <c r="G745" i="1"/>
  <c r="N465" i="1"/>
  <c r="M465" i="1"/>
  <c r="L465" i="1"/>
  <c r="I465" i="1"/>
  <c r="K755" i="1"/>
  <c r="L755" i="1"/>
  <c r="I755" i="1"/>
  <c r="H755" i="1"/>
  <c r="N160" i="1"/>
  <c r="K160" i="1"/>
  <c r="G160" i="1"/>
  <c r="J708" i="1"/>
  <c r="L708" i="1"/>
  <c r="I589" i="1"/>
  <c r="I774" i="1"/>
  <c r="H120" i="1"/>
  <c r="I121" i="1"/>
  <c r="M141" i="1"/>
  <c r="H141" i="1"/>
  <c r="G153" i="1"/>
  <c r="G465" i="1"/>
  <c r="W465" i="1" s="1"/>
  <c r="G473" i="1"/>
  <c r="W473" i="1" s="1"/>
  <c r="H490" i="1"/>
  <c r="G490" i="1"/>
  <c r="K699" i="1"/>
  <c r="L699" i="1"/>
  <c r="I699" i="1"/>
  <c r="H699" i="1"/>
  <c r="W699" i="1" s="1"/>
  <c r="M556" i="1"/>
  <c r="M569" i="1"/>
  <c r="L574" i="1"/>
  <c r="M602" i="1"/>
  <c r="J606" i="1"/>
  <c r="K553" i="1"/>
  <c r="L554" i="1"/>
  <c r="N556" i="1"/>
  <c r="G585" i="1"/>
  <c r="W585" i="1" s="1"/>
  <c r="L588" i="1"/>
  <c r="L589" i="1"/>
  <c r="N591" i="1"/>
  <c r="G770" i="1"/>
  <c r="L773" i="1"/>
  <c r="L774" i="1"/>
  <c r="N776" i="1"/>
  <c r="G802" i="1"/>
  <c r="W802" i="1" s="1"/>
  <c r="L808" i="1"/>
  <c r="W808" i="1" s="1"/>
  <c r="L809" i="1"/>
  <c r="K786" i="1"/>
  <c r="K790" i="1"/>
  <c r="H793" i="1"/>
  <c r="W793" i="1" s="1"/>
  <c r="G818" i="1"/>
  <c r="N101" i="1"/>
  <c r="M105" i="1"/>
  <c r="G109" i="1"/>
  <c r="W109" i="1" s="1"/>
  <c r="J111" i="1"/>
  <c r="I117" i="1"/>
  <c r="M121" i="1"/>
  <c r="M125" i="1"/>
  <c r="L129" i="1"/>
  <c r="N129" i="1"/>
  <c r="I134" i="1"/>
  <c r="J135" i="1"/>
  <c r="J136" i="1"/>
  <c r="I141" i="1"/>
  <c r="I142" i="1"/>
  <c r="N147" i="1"/>
  <c r="G149" i="1"/>
  <c r="K153" i="1"/>
  <c r="K161" i="1"/>
  <c r="J161" i="1"/>
  <c r="I161" i="1"/>
  <c r="N161" i="1"/>
  <c r="K465" i="1"/>
  <c r="K469" i="1"/>
  <c r="M473" i="1"/>
  <c r="N475" i="1"/>
  <c r="L489" i="1"/>
  <c r="N492" i="1"/>
  <c r="K495" i="1"/>
  <c r="N495" i="1"/>
  <c r="M495" i="1"/>
  <c r="L495" i="1"/>
  <c r="H495" i="1"/>
  <c r="G497" i="1"/>
  <c r="N504" i="1"/>
  <c r="L504" i="1"/>
  <c r="K504" i="1"/>
  <c r="J504" i="1"/>
  <c r="G504" i="1"/>
  <c r="G513" i="1"/>
  <c r="M706" i="1"/>
  <c r="N706" i="1"/>
  <c r="K706" i="1"/>
  <c r="J706" i="1"/>
  <c r="G706" i="1"/>
  <c r="G708" i="1"/>
  <c r="H711" i="1"/>
  <c r="G715" i="1"/>
  <c r="W715" i="1" s="1"/>
  <c r="M721" i="1"/>
  <c r="G723" i="1"/>
  <c r="K730" i="1"/>
  <c r="H735" i="1"/>
  <c r="K743" i="1"/>
  <c r="G743" i="1"/>
  <c r="L743" i="1"/>
  <c r="K747" i="1"/>
  <c r="N747" i="1"/>
  <c r="L747" i="1"/>
  <c r="I747" i="1"/>
  <c r="G753" i="1"/>
  <c r="W753" i="1" s="1"/>
  <c r="N755" i="1"/>
  <c r="H146" i="1"/>
  <c r="G152" i="1"/>
  <c r="L163" i="1"/>
  <c r="L461" i="1"/>
  <c r="J480" i="1"/>
  <c r="L483" i="1"/>
  <c r="K485" i="1"/>
  <c r="G496" i="1"/>
  <c r="I500" i="1"/>
  <c r="I508" i="1"/>
  <c r="I510" i="1"/>
  <c r="K511" i="1"/>
  <c r="J512" i="1"/>
  <c r="I520" i="1"/>
  <c r="J701" i="1"/>
  <c r="I702" i="1"/>
  <c r="I703" i="1"/>
  <c r="G707" i="1"/>
  <c r="K709" i="1"/>
  <c r="J710" i="1"/>
  <c r="J717" i="1"/>
  <c r="I718" i="1"/>
  <c r="I719" i="1"/>
  <c r="I725" i="1"/>
  <c r="H726" i="1"/>
  <c r="H727" i="1"/>
  <c r="K733" i="1"/>
  <c r="J734" i="1"/>
  <c r="I737" i="1"/>
  <c r="H738" i="1"/>
  <c r="W738" i="1" s="1"/>
  <c r="H739" i="1"/>
  <c r="K741" i="1"/>
  <c r="J742" i="1"/>
  <c r="K749" i="1"/>
  <c r="J750" i="1"/>
  <c r="L757" i="1"/>
  <c r="J758" i="1"/>
  <c r="I759" i="1"/>
  <c r="G761" i="1"/>
  <c r="W761" i="1" s="1"/>
  <c r="H461" i="1"/>
  <c r="G483" i="1"/>
  <c r="G709" i="1"/>
  <c r="G733" i="1"/>
  <c r="G741" i="1"/>
  <c r="G749" i="1"/>
  <c r="G757" i="1"/>
  <c r="M761" i="1"/>
  <c r="K148" i="1"/>
  <c r="H150" i="1"/>
  <c r="L155" i="1"/>
  <c r="G163" i="1"/>
  <c r="K468" i="1"/>
  <c r="L471" i="1"/>
  <c r="H483" i="1"/>
  <c r="W483" i="1" s="1"/>
  <c r="K488" i="1"/>
  <c r="L491" i="1"/>
  <c r="G512" i="1"/>
  <c r="G701" i="1"/>
  <c r="H709" i="1"/>
  <c r="G710" i="1"/>
  <c r="K713" i="1"/>
  <c r="G717" i="1"/>
  <c r="W717" i="1" s="1"/>
  <c r="H733" i="1"/>
  <c r="G734" i="1"/>
  <c r="H741" i="1"/>
  <c r="G742" i="1"/>
  <c r="H749" i="1"/>
  <c r="G750" i="1"/>
  <c r="H757" i="1"/>
  <c r="G607" i="1"/>
  <c r="W607" i="1" s="1"/>
  <c r="G551" i="1"/>
  <c r="W551" i="1" s="1"/>
  <c r="G771" i="1"/>
  <c r="I760" i="1"/>
  <c r="H760" i="1"/>
  <c r="M760" i="1"/>
  <c r="K760" i="1"/>
  <c r="N760" i="1"/>
  <c r="L760" i="1"/>
  <c r="J760" i="1"/>
  <c r="W760" i="1" s="1"/>
  <c r="G760" i="1"/>
  <c r="H568" i="1"/>
  <c r="H607" i="1"/>
  <c r="H590" i="1"/>
  <c r="H775" i="1"/>
  <c r="H803" i="1"/>
  <c r="W803" i="1" s="1"/>
  <c r="G819" i="1"/>
  <c r="W819" i="1" s="1"/>
  <c r="N126" i="1"/>
  <c r="M126" i="1"/>
  <c r="L126" i="1"/>
  <c r="J126" i="1"/>
  <c r="I551" i="1"/>
  <c r="G552" i="1"/>
  <c r="I555" i="1"/>
  <c r="G556" i="1"/>
  <c r="W556" i="1" s="1"/>
  <c r="G587" i="1"/>
  <c r="W587" i="1" s="1"/>
  <c r="I775" i="1"/>
  <c r="I803" i="1"/>
  <c r="G804" i="1"/>
  <c r="H787" i="1"/>
  <c r="G788" i="1"/>
  <c r="G820" i="1"/>
  <c r="L115" i="1"/>
  <c r="K115" i="1"/>
  <c r="H115" i="1"/>
  <c r="J124" i="1"/>
  <c r="I124" i="1"/>
  <c r="H124" i="1"/>
  <c r="N124" i="1"/>
  <c r="M158" i="1"/>
  <c r="L158" i="1"/>
  <c r="I158" i="1"/>
  <c r="N158" i="1"/>
  <c r="K158" i="1"/>
  <c r="J158" i="1"/>
  <c r="G158" i="1"/>
  <c r="M494" i="1"/>
  <c r="L494" i="1"/>
  <c r="K494" i="1"/>
  <c r="I494" i="1"/>
  <c r="W494" i="1" s="1"/>
  <c r="N494" i="1"/>
  <c r="L505" i="1"/>
  <c r="N505" i="1"/>
  <c r="M505" i="1"/>
  <c r="K505" i="1"/>
  <c r="I505" i="1"/>
  <c r="H505" i="1"/>
  <c r="G505" i="1"/>
  <c r="W505" i="1" s="1"/>
  <c r="J568" i="1"/>
  <c r="H569" i="1"/>
  <c r="N570" i="1"/>
  <c r="J572" i="1"/>
  <c r="H573" i="1"/>
  <c r="N574" i="1"/>
  <c r="J603" i="1"/>
  <c r="H604" i="1"/>
  <c r="N605" i="1"/>
  <c r="J607" i="1"/>
  <c r="H608" i="1"/>
  <c r="N609" i="1"/>
  <c r="J551" i="1"/>
  <c r="H552" i="1"/>
  <c r="N553" i="1"/>
  <c r="J555" i="1"/>
  <c r="H556" i="1"/>
  <c r="N557" i="1"/>
  <c r="J586" i="1"/>
  <c r="H587" i="1"/>
  <c r="N588" i="1"/>
  <c r="J590" i="1"/>
  <c r="H591" i="1"/>
  <c r="W591" i="1" s="1"/>
  <c r="N592" i="1"/>
  <c r="J771" i="1"/>
  <c r="H772" i="1"/>
  <c r="N773" i="1"/>
  <c r="J775" i="1"/>
  <c r="H776" i="1"/>
  <c r="N777" i="1"/>
  <c r="J803" i="1"/>
  <c r="I804" i="1"/>
  <c r="G805" i="1"/>
  <c r="N807" i="1"/>
  <c r="M808" i="1"/>
  <c r="I787" i="1"/>
  <c r="I788" i="1"/>
  <c r="G789" i="1"/>
  <c r="W789" i="1" s="1"/>
  <c r="N791" i="1"/>
  <c r="M792" i="1"/>
  <c r="I819" i="1"/>
  <c r="I820" i="1"/>
  <c r="G821" i="1"/>
  <c r="N823" i="1"/>
  <c r="J823" i="1"/>
  <c r="L824" i="1"/>
  <c r="H824" i="1"/>
  <c r="J825" i="1"/>
  <c r="N825" i="1"/>
  <c r="J112" i="1"/>
  <c r="I112" i="1"/>
  <c r="N112" i="1"/>
  <c r="N114" i="1"/>
  <c r="M114" i="1"/>
  <c r="J114" i="1"/>
  <c r="G119" i="1"/>
  <c r="W119" i="1" s="1"/>
  <c r="M466" i="1"/>
  <c r="L466" i="1"/>
  <c r="I466" i="1"/>
  <c r="N466" i="1"/>
  <c r="K466" i="1"/>
  <c r="J466" i="1"/>
  <c r="G466" i="1"/>
  <c r="W466" i="1" s="1"/>
  <c r="M490" i="1"/>
  <c r="L490" i="1"/>
  <c r="K490" i="1"/>
  <c r="I490" i="1"/>
  <c r="N490" i="1"/>
  <c r="J514" i="1"/>
  <c r="M514" i="1"/>
  <c r="L514" i="1"/>
  <c r="K514" i="1"/>
  <c r="H514" i="1"/>
  <c r="N514" i="1"/>
  <c r="I514" i="1"/>
  <c r="G514" i="1"/>
  <c r="G572" i="1"/>
  <c r="G603" i="1"/>
  <c r="W603" i="1" s="1"/>
  <c r="G590" i="1"/>
  <c r="G775" i="1"/>
  <c r="J104" i="1"/>
  <c r="I104" i="1"/>
  <c r="N104" i="1"/>
  <c r="M154" i="1"/>
  <c r="L154" i="1"/>
  <c r="I154" i="1"/>
  <c r="N154" i="1"/>
  <c r="K154" i="1"/>
  <c r="J154" i="1"/>
  <c r="G154" i="1"/>
  <c r="H572" i="1"/>
  <c r="G787" i="1"/>
  <c r="L103" i="1"/>
  <c r="K103" i="1"/>
  <c r="H103" i="1"/>
  <c r="N118" i="1"/>
  <c r="M118" i="1"/>
  <c r="J118" i="1"/>
  <c r="I607" i="1"/>
  <c r="I586" i="1"/>
  <c r="I590" i="1"/>
  <c r="K551" i="1"/>
  <c r="I552" i="1"/>
  <c r="G553" i="1"/>
  <c r="W553" i="1" s="1"/>
  <c r="G557" i="1"/>
  <c r="K771" i="1"/>
  <c r="G773" i="1"/>
  <c r="J820" i="1"/>
  <c r="L111" i="1"/>
  <c r="K111" i="1"/>
  <c r="H111" i="1"/>
  <c r="L123" i="1"/>
  <c r="K123" i="1"/>
  <c r="J123" i="1"/>
  <c r="H123" i="1"/>
  <c r="L568" i="1"/>
  <c r="W568" i="1" s="1"/>
  <c r="J608" i="1"/>
  <c r="L551" i="1"/>
  <c r="J587" i="1"/>
  <c r="H588" i="1"/>
  <c r="L590" i="1"/>
  <c r="J591" i="1"/>
  <c r="L771" i="1"/>
  <c r="J772" i="1"/>
  <c r="H773" i="1"/>
  <c r="L775" i="1"/>
  <c r="J776" i="1"/>
  <c r="H777" i="1"/>
  <c r="W777" i="1" s="1"/>
  <c r="L803" i="1"/>
  <c r="K804" i="1"/>
  <c r="I805" i="1"/>
  <c r="G807" i="1"/>
  <c r="L787" i="1"/>
  <c r="K788" i="1"/>
  <c r="I789" i="1"/>
  <c r="G791" i="1"/>
  <c r="L819" i="1"/>
  <c r="K820" i="1"/>
  <c r="I821" i="1"/>
  <c r="I103" i="1"/>
  <c r="K104" i="1"/>
  <c r="J108" i="1"/>
  <c r="I108" i="1"/>
  <c r="N108" i="1"/>
  <c r="N110" i="1"/>
  <c r="M110" i="1"/>
  <c r="J110" i="1"/>
  <c r="G115" i="1"/>
  <c r="W115" i="1" s="1"/>
  <c r="H118" i="1"/>
  <c r="J119" i="1"/>
  <c r="G126" i="1"/>
  <c r="J128" i="1"/>
  <c r="I128" i="1"/>
  <c r="H128" i="1"/>
  <c r="N128" i="1"/>
  <c r="M482" i="1"/>
  <c r="L482" i="1"/>
  <c r="K482" i="1"/>
  <c r="I482" i="1"/>
  <c r="N482" i="1"/>
  <c r="G568" i="1"/>
  <c r="G555" i="1"/>
  <c r="G803" i="1"/>
  <c r="K139" i="1"/>
  <c r="J139" i="1"/>
  <c r="M139" i="1"/>
  <c r="L139" i="1"/>
  <c r="I139" i="1"/>
  <c r="G139" i="1"/>
  <c r="H555" i="1"/>
  <c r="J116" i="1"/>
  <c r="I116" i="1"/>
  <c r="N116" i="1"/>
  <c r="M498" i="1"/>
  <c r="L498" i="1"/>
  <c r="K498" i="1"/>
  <c r="I498" i="1"/>
  <c r="N498" i="1"/>
  <c r="G604" i="1"/>
  <c r="I771" i="1"/>
  <c r="G772" i="1"/>
  <c r="G776" i="1"/>
  <c r="N102" i="1"/>
  <c r="M102" i="1"/>
  <c r="W102" i="1" s="1"/>
  <c r="J102" i="1"/>
  <c r="K568" i="1"/>
  <c r="I569" i="1"/>
  <c r="G570" i="1"/>
  <c r="K572" i="1"/>
  <c r="I573" i="1"/>
  <c r="G574" i="1"/>
  <c r="W574" i="1" s="1"/>
  <c r="K603" i="1"/>
  <c r="I604" i="1"/>
  <c r="G605" i="1"/>
  <c r="I608" i="1"/>
  <c r="G609" i="1"/>
  <c r="K586" i="1"/>
  <c r="I587" i="1"/>
  <c r="G588" i="1"/>
  <c r="W588" i="1" s="1"/>
  <c r="K775" i="1"/>
  <c r="I776" i="1"/>
  <c r="G777" i="1"/>
  <c r="K803" i="1"/>
  <c r="J804" i="1"/>
  <c r="H805" i="1"/>
  <c r="K787" i="1"/>
  <c r="J788" i="1"/>
  <c r="H789" i="1"/>
  <c r="K819" i="1"/>
  <c r="G103" i="1"/>
  <c r="H104" i="1"/>
  <c r="W104" i="1" s="1"/>
  <c r="G116" i="1"/>
  <c r="W116" i="1" s="1"/>
  <c r="G118" i="1"/>
  <c r="I119" i="1"/>
  <c r="I140" i="1"/>
  <c r="H140" i="1"/>
  <c r="M140" i="1"/>
  <c r="L140" i="1"/>
  <c r="K140" i="1"/>
  <c r="G140" i="1"/>
  <c r="M162" i="1"/>
  <c r="L162" i="1"/>
  <c r="I162" i="1"/>
  <c r="N162" i="1"/>
  <c r="K162" i="1"/>
  <c r="J162" i="1"/>
  <c r="G162" i="1"/>
  <c r="M486" i="1"/>
  <c r="L486" i="1"/>
  <c r="K486" i="1"/>
  <c r="I486" i="1"/>
  <c r="N486" i="1"/>
  <c r="H570" i="1"/>
  <c r="L555" i="1"/>
  <c r="L586" i="1"/>
  <c r="M568" i="1"/>
  <c r="K569" i="1"/>
  <c r="I570" i="1"/>
  <c r="G571" i="1"/>
  <c r="M603" i="1"/>
  <c r="K604" i="1"/>
  <c r="I605" i="1"/>
  <c r="G606" i="1"/>
  <c r="M551" i="1"/>
  <c r="K552" i="1"/>
  <c r="I553" i="1"/>
  <c r="G554" i="1"/>
  <c r="W554" i="1" s="1"/>
  <c r="M555" i="1"/>
  <c r="K556" i="1"/>
  <c r="M586" i="1"/>
  <c r="K587" i="1"/>
  <c r="I588" i="1"/>
  <c r="M590" i="1"/>
  <c r="K591" i="1"/>
  <c r="I592" i="1"/>
  <c r="M771" i="1"/>
  <c r="K772" i="1"/>
  <c r="I773" i="1"/>
  <c r="M775" i="1"/>
  <c r="K776" i="1"/>
  <c r="I777" i="1"/>
  <c r="M803" i="1"/>
  <c r="L804" i="1"/>
  <c r="J805" i="1"/>
  <c r="I806" i="1"/>
  <c r="H807" i="1"/>
  <c r="G808" i="1"/>
  <c r="M787" i="1"/>
  <c r="L788" i="1"/>
  <c r="J789" i="1"/>
  <c r="I790" i="1"/>
  <c r="W790" i="1" s="1"/>
  <c r="H791" i="1"/>
  <c r="G792" i="1"/>
  <c r="M819" i="1"/>
  <c r="L820" i="1"/>
  <c r="J821" i="1"/>
  <c r="I822" i="1"/>
  <c r="H823" i="1"/>
  <c r="I824" i="1"/>
  <c r="W824" i="1" s="1"/>
  <c r="H825" i="1"/>
  <c r="H102" i="1"/>
  <c r="J103" i="1"/>
  <c r="L104" i="1"/>
  <c r="L107" i="1"/>
  <c r="K107" i="1"/>
  <c r="H107" i="1"/>
  <c r="G112" i="1"/>
  <c r="G114" i="1"/>
  <c r="W114" i="1" s="1"/>
  <c r="I115" i="1"/>
  <c r="K116" i="1"/>
  <c r="I118" i="1"/>
  <c r="N122" i="1"/>
  <c r="M122" i="1"/>
  <c r="L122" i="1"/>
  <c r="J122" i="1"/>
  <c r="G124" i="1"/>
  <c r="W124" i="1" s="1"/>
  <c r="H126" i="1"/>
  <c r="I132" i="1"/>
  <c r="L132" i="1"/>
  <c r="K132" i="1"/>
  <c r="J132" i="1"/>
  <c r="G132" i="1"/>
  <c r="W132" i="1" s="1"/>
  <c r="H139" i="1"/>
  <c r="G498" i="1"/>
  <c r="W498" i="1" s="1"/>
  <c r="L509" i="1"/>
  <c r="I509" i="1"/>
  <c r="H509" i="1"/>
  <c r="G509" i="1"/>
  <c r="W509" i="1" s="1"/>
  <c r="N509" i="1"/>
  <c r="M509" i="1"/>
  <c r="K509" i="1"/>
  <c r="J509" i="1"/>
  <c r="I704" i="1"/>
  <c r="H704" i="1"/>
  <c r="M704" i="1"/>
  <c r="K704" i="1"/>
  <c r="N704" i="1"/>
  <c r="L704" i="1"/>
  <c r="J704" i="1"/>
  <c r="I736" i="1"/>
  <c r="H736" i="1"/>
  <c r="M736" i="1"/>
  <c r="K736" i="1"/>
  <c r="N736" i="1"/>
  <c r="L736" i="1"/>
  <c r="J736" i="1"/>
  <c r="G736" i="1"/>
  <c r="G586" i="1"/>
  <c r="W586" i="1" s="1"/>
  <c r="L119" i="1"/>
  <c r="K119" i="1"/>
  <c r="H119" i="1"/>
  <c r="H603" i="1"/>
  <c r="H551" i="1"/>
  <c r="H586" i="1"/>
  <c r="H771" i="1"/>
  <c r="W771" i="1" s="1"/>
  <c r="K131" i="1"/>
  <c r="M131" i="1"/>
  <c r="L131" i="1"/>
  <c r="J131" i="1"/>
  <c r="H131" i="1"/>
  <c r="I568" i="1"/>
  <c r="G569" i="1"/>
  <c r="I572" i="1"/>
  <c r="G573" i="1"/>
  <c r="W573" i="1" s="1"/>
  <c r="I603" i="1"/>
  <c r="G608" i="1"/>
  <c r="G591" i="1"/>
  <c r="H819" i="1"/>
  <c r="K607" i="1"/>
  <c r="K555" i="1"/>
  <c r="I556" i="1"/>
  <c r="K590" i="1"/>
  <c r="I591" i="1"/>
  <c r="G592" i="1"/>
  <c r="I772" i="1"/>
  <c r="H821" i="1"/>
  <c r="W821" i="1" s="1"/>
  <c r="N130" i="1"/>
  <c r="M130" i="1"/>
  <c r="L130" i="1"/>
  <c r="J130" i="1"/>
  <c r="M138" i="1"/>
  <c r="L138" i="1"/>
  <c r="K138" i="1"/>
  <c r="J138" i="1"/>
  <c r="I138" i="1"/>
  <c r="G138" i="1"/>
  <c r="W138" i="1" s="1"/>
  <c r="H499" i="1"/>
  <c r="L499" i="1"/>
  <c r="K499" i="1"/>
  <c r="J499" i="1"/>
  <c r="G499" i="1"/>
  <c r="M499" i="1"/>
  <c r="I499" i="1"/>
  <c r="I732" i="1"/>
  <c r="H732" i="1"/>
  <c r="M732" i="1"/>
  <c r="K732" i="1"/>
  <c r="J732" i="1"/>
  <c r="G732" i="1"/>
  <c r="L732" i="1"/>
  <c r="J569" i="1"/>
  <c r="L572" i="1"/>
  <c r="J573" i="1"/>
  <c r="H574" i="1"/>
  <c r="L603" i="1"/>
  <c r="J604" i="1"/>
  <c r="H605" i="1"/>
  <c r="L607" i="1"/>
  <c r="H609" i="1"/>
  <c r="J552" i="1"/>
  <c r="H553" i="1"/>
  <c r="J556" i="1"/>
  <c r="H557" i="1"/>
  <c r="H592" i="1"/>
  <c r="G567" i="1"/>
  <c r="M572" i="1"/>
  <c r="K573" i="1"/>
  <c r="I574" i="1"/>
  <c r="G602" i="1"/>
  <c r="W602" i="1" s="1"/>
  <c r="M607" i="1"/>
  <c r="K608" i="1"/>
  <c r="I609" i="1"/>
  <c r="G550" i="1"/>
  <c r="I557" i="1"/>
  <c r="M804" i="1"/>
  <c r="K805" i="1"/>
  <c r="J806" i="1"/>
  <c r="I807" i="1"/>
  <c r="W807" i="1" s="1"/>
  <c r="I808" i="1"/>
  <c r="G809" i="1"/>
  <c r="N787" i="1"/>
  <c r="M788" i="1"/>
  <c r="K789" i="1"/>
  <c r="J790" i="1"/>
  <c r="I791" i="1"/>
  <c r="I792" i="1"/>
  <c r="W792" i="1" s="1"/>
  <c r="G793" i="1"/>
  <c r="N819" i="1"/>
  <c r="M820" i="1"/>
  <c r="K821" i="1"/>
  <c r="J822" i="1"/>
  <c r="I823" i="1"/>
  <c r="J824" i="1"/>
  <c r="I825" i="1"/>
  <c r="I102" i="1"/>
  <c r="M103" i="1"/>
  <c r="M104" i="1"/>
  <c r="N106" i="1"/>
  <c r="M106" i="1"/>
  <c r="J106" i="1"/>
  <c r="G111" i="1"/>
  <c r="W111" i="1" s="1"/>
  <c r="H112" i="1"/>
  <c r="H114" i="1"/>
  <c r="J115" i="1"/>
  <c r="L116" i="1"/>
  <c r="K118" i="1"/>
  <c r="W118" i="1" s="1"/>
  <c r="N119" i="1"/>
  <c r="J120" i="1"/>
  <c r="I120" i="1"/>
  <c r="W120" i="1" s="1"/>
  <c r="N120" i="1"/>
  <c r="K124" i="1"/>
  <c r="I126" i="1"/>
  <c r="L127" i="1"/>
  <c r="K127" i="1"/>
  <c r="J127" i="1"/>
  <c r="H127" i="1"/>
  <c r="W127" i="1" s="1"/>
  <c r="I131" i="1"/>
  <c r="N139" i="1"/>
  <c r="H154" i="1"/>
  <c r="M462" i="1"/>
  <c r="L462" i="1"/>
  <c r="I462" i="1"/>
  <c r="N462" i="1"/>
  <c r="K462" i="1"/>
  <c r="J462" i="1"/>
  <c r="G462" i="1"/>
  <c r="W462" i="1" s="1"/>
  <c r="G494" i="1"/>
  <c r="H498" i="1"/>
  <c r="M521" i="1"/>
  <c r="L521" i="1"/>
  <c r="H521" i="1"/>
  <c r="G521" i="1"/>
  <c r="N521" i="1"/>
  <c r="K521" i="1"/>
  <c r="J521" i="1"/>
  <c r="I521" i="1"/>
  <c r="I523" i="1"/>
  <c r="H523" i="1"/>
  <c r="J523" i="1"/>
  <c r="G523" i="1"/>
  <c r="N523" i="1"/>
  <c r="K523" i="1"/>
  <c r="W523" i="1" s="1"/>
  <c r="I720" i="1"/>
  <c r="H720" i="1"/>
  <c r="M720" i="1"/>
  <c r="K720" i="1"/>
  <c r="N720" i="1"/>
  <c r="L720" i="1"/>
  <c r="J720" i="1"/>
  <c r="W720" i="1" s="1"/>
  <c r="L101" i="1"/>
  <c r="L105" i="1"/>
  <c r="L134" i="1"/>
  <c r="K136" i="1"/>
  <c r="M142" i="1"/>
  <c r="L142" i="1"/>
  <c r="K143" i="1"/>
  <c r="J143" i="1"/>
  <c r="I144" i="1"/>
  <c r="H144" i="1"/>
  <c r="I150" i="1"/>
  <c r="I151" i="1"/>
  <c r="K152" i="1"/>
  <c r="J156" i="1"/>
  <c r="J160" i="1"/>
  <c r="W160" i="1" s="1"/>
  <c r="H507" i="1"/>
  <c r="W507" i="1" s="1"/>
  <c r="L507" i="1"/>
  <c r="K507" i="1"/>
  <c r="J507" i="1"/>
  <c r="G507" i="1"/>
  <c r="L513" i="1"/>
  <c r="N513" i="1"/>
  <c r="M513" i="1"/>
  <c r="K513" i="1"/>
  <c r="I513" i="1"/>
  <c r="W513" i="1" s="1"/>
  <c r="I712" i="1"/>
  <c r="H712" i="1"/>
  <c r="M712" i="1"/>
  <c r="K712" i="1"/>
  <c r="W712" i="1" s="1"/>
  <c r="N712" i="1"/>
  <c r="I748" i="1"/>
  <c r="H748" i="1"/>
  <c r="M748" i="1"/>
  <c r="K748" i="1"/>
  <c r="J748" i="1"/>
  <c r="G748" i="1"/>
  <c r="I756" i="1"/>
  <c r="H756" i="1"/>
  <c r="M756" i="1"/>
  <c r="K756" i="1"/>
  <c r="W756" i="1" s="1"/>
  <c r="N756" i="1"/>
  <c r="L756" i="1"/>
  <c r="J756" i="1"/>
  <c r="M146" i="1"/>
  <c r="L146" i="1"/>
  <c r="K147" i="1"/>
  <c r="J147" i="1"/>
  <c r="I148" i="1"/>
  <c r="H148" i="1"/>
  <c r="M478" i="1"/>
  <c r="L478" i="1"/>
  <c r="K478" i="1"/>
  <c r="I478" i="1"/>
  <c r="H515" i="1"/>
  <c r="L515" i="1"/>
  <c r="K515" i="1"/>
  <c r="J515" i="1"/>
  <c r="W515" i="1" s="1"/>
  <c r="G515" i="1"/>
  <c r="K522" i="1"/>
  <c r="J522" i="1"/>
  <c r="H522" i="1"/>
  <c r="G522" i="1"/>
  <c r="N522" i="1"/>
  <c r="I728" i="1"/>
  <c r="H728" i="1"/>
  <c r="W728" i="1" s="1"/>
  <c r="M728" i="1"/>
  <c r="K728" i="1"/>
  <c r="N728" i="1"/>
  <c r="G134" i="1"/>
  <c r="W134" i="1" s="1"/>
  <c r="N136" i="1"/>
  <c r="H142" i="1"/>
  <c r="H143" i="1"/>
  <c r="J144" i="1"/>
  <c r="M474" i="1"/>
  <c r="L474" i="1"/>
  <c r="K474" i="1"/>
  <c r="I474" i="1"/>
  <c r="W474" i="1" s="1"/>
  <c r="L501" i="1"/>
  <c r="I501" i="1"/>
  <c r="H501" i="1"/>
  <c r="G501" i="1"/>
  <c r="W501" i="1" s="1"/>
  <c r="N501" i="1"/>
  <c r="J506" i="1"/>
  <c r="M506" i="1"/>
  <c r="L506" i="1"/>
  <c r="K506" i="1"/>
  <c r="H506" i="1"/>
  <c r="I700" i="1"/>
  <c r="H700" i="1"/>
  <c r="M700" i="1"/>
  <c r="K700" i="1"/>
  <c r="J700" i="1"/>
  <c r="G700" i="1"/>
  <c r="I752" i="1"/>
  <c r="H752" i="1"/>
  <c r="W752" i="1" s="1"/>
  <c r="M752" i="1"/>
  <c r="K752" i="1"/>
  <c r="N752" i="1"/>
  <c r="L752" i="1"/>
  <c r="J752" i="1"/>
  <c r="H134" i="1"/>
  <c r="G146" i="1"/>
  <c r="G147" i="1"/>
  <c r="W147" i="1" s="1"/>
  <c r="G148" i="1"/>
  <c r="W148" i="1" s="1"/>
  <c r="M150" i="1"/>
  <c r="W150" i="1" s="1"/>
  <c r="L150" i="1"/>
  <c r="K151" i="1"/>
  <c r="J151" i="1"/>
  <c r="I152" i="1"/>
  <c r="H152" i="1"/>
  <c r="I156" i="1"/>
  <c r="H156" i="1"/>
  <c r="M156" i="1"/>
  <c r="I160" i="1"/>
  <c r="H160" i="1"/>
  <c r="M160" i="1"/>
  <c r="I164" i="1"/>
  <c r="H164" i="1"/>
  <c r="M164" i="1"/>
  <c r="I464" i="1"/>
  <c r="H464" i="1"/>
  <c r="W464" i="1" s="1"/>
  <c r="M464" i="1"/>
  <c r="M470" i="1"/>
  <c r="L470" i="1"/>
  <c r="K470" i="1"/>
  <c r="W470" i="1" s="1"/>
  <c r="I470" i="1"/>
  <c r="I716" i="1"/>
  <c r="H716" i="1"/>
  <c r="M716" i="1"/>
  <c r="K716" i="1"/>
  <c r="J716" i="1"/>
  <c r="G716" i="1"/>
  <c r="I744" i="1"/>
  <c r="H744" i="1"/>
  <c r="M744" i="1"/>
  <c r="K744" i="1"/>
  <c r="N744" i="1"/>
  <c r="M468" i="1"/>
  <c r="M472" i="1"/>
  <c r="M476" i="1"/>
  <c r="M480" i="1"/>
  <c r="M484" i="1"/>
  <c r="M488" i="1"/>
  <c r="M492" i="1"/>
  <c r="M496" i="1"/>
  <c r="M502" i="1"/>
  <c r="L503" i="1"/>
  <c r="M510" i="1"/>
  <c r="L511" i="1"/>
  <c r="M517" i="1"/>
  <c r="L517" i="1"/>
  <c r="K518" i="1"/>
  <c r="J518" i="1"/>
  <c r="I519" i="1"/>
  <c r="H519" i="1"/>
  <c r="J155" i="1"/>
  <c r="J159" i="1"/>
  <c r="J163" i="1"/>
  <c r="J463" i="1"/>
  <c r="J467" i="1"/>
  <c r="H468" i="1"/>
  <c r="J471" i="1"/>
  <c r="H472" i="1"/>
  <c r="J475" i="1"/>
  <c r="H476" i="1"/>
  <c r="J479" i="1"/>
  <c r="H480" i="1"/>
  <c r="H484" i="1"/>
  <c r="W484" i="1" s="1"/>
  <c r="H488" i="1"/>
  <c r="H492" i="1"/>
  <c r="H496" i="1"/>
  <c r="G502" i="1"/>
  <c r="G510" i="1"/>
  <c r="H517" i="1"/>
  <c r="I708" i="1"/>
  <c r="H708" i="1"/>
  <c r="M708" i="1"/>
  <c r="K708" i="1"/>
  <c r="I724" i="1"/>
  <c r="H724" i="1"/>
  <c r="M724" i="1"/>
  <c r="K724" i="1"/>
  <c r="I740" i="1"/>
  <c r="H740" i="1"/>
  <c r="M740" i="1"/>
  <c r="K740" i="1"/>
  <c r="J500" i="1"/>
  <c r="H502" i="1"/>
  <c r="G503" i="1"/>
  <c r="W503" i="1" s="1"/>
  <c r="J508" i="1"/>
  <c r="H510" i="1"/>
  <c r="G511" i="1"/>
  <c r="I517" i="1"/>
  <c r="W517" i="1" s="1"/>
  <c r="I518" i="1"/>
  <c r="K519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I761" i="1"/>
  <c r="K761" i="1"/>
  <c r="L698" i="1"/>
  <c r="J699" i="1"/>
  <c r="L702" i="1"/>
  <c r="J703" i="1"/>
  <c r="L706" i="1"/>
  <c r="J707" i="1"/>
  <c r="L710" i="1"/>
  <c r="J711" i="1"/>
  <c r="W711" i="1" s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W750" i="1" s="1"/>
  <c r="J751" i="1"/>
  <c r="J755" i="1"/>
  <c r="C376" i="1"/>
  <c r="C258" i="1"/>
  <c r="C259" i="1"/>
  <c r="C227" i="1"/>
  <c r="C228" i="1"/>
  <c r="C190" i="1"/>
  <c r="C260" i="1"/>
  <c r="C575" i="1"/>
  <c r="C205" i="1"/>
  <c r="C15" i="1"/>
  <c r="C261" i="1"/>
  <c r="C191" i="1"/>
  <c r="C229" i="1"/>
  <c r="C192" i="1"/>
  <c r="C262" i="1"/>
  <c r="C610" i="1"/>
  <c r="C203" i="1"/>
  <c r="C263" i="1"/>
  <c r="C264" i="1"/>
  <c r="C230" i="1"/>
  <c r="C231" i="1"/>
  <c r="C193" i="1"/>
  <c r="C265" i="1"/>
  <c r="C558" i="1"/>
  <c r="C253" i="1"/>
  <c r="C16" i="1"/>
  <c r="C266" i="1"/>
  <c r="C194" i="1"/>
  <c r="C232" i="1"/>
  <c r="C195" i="1"/>
  <c r="C267" i="1"/>
  <c r="C593" i="1"/>
  <c r="C254" i="1"/>
  <c r="C268" i="1"/>
  <c r="C269" i="1"/>
  <c r="C233" i="1"/>
  <c r="C234" i="1"/>
  <c r="C196" i="1"/>
  <c r="C270" i="1"/>
  <c r="C189" i="1"/>
  <c r="C255" i="1"/>
  <c r="C17" i="1"/>
  <c r="C271" i="1"/>
  <c r="C197" i="1"/>
  <c r="C235" i="1"/>
  <c r="C198" i="1"/>
  <c r="C272" i="1"/>
  <c r="C188" i="1"/>
  <c r="C256" i="1"/>
  <c r="C273" i="1"/>
  <c r="C274" i="1"/>
  <c r="C236" i="1"/>
  <c r="C237" i="1"/>
  <c r="C199" i="1"/>
  <c r="C275" i="1"/>
  <c r="C633" i="1"/>
  <c r="C257" i="1"/>
  <c r="C18" i="1"/>
  <c r="C276" i="1"/>
  <c r="C200" i="1"/>
  <c r="C238" i="1"/>
  <c r="C201" i="1"/>
  <c r="C277" i="1"/>
  <c r="C174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209" i="1"/>
  <c r="C332" i="1"/>
  <c r="C333" i="1"/>
  <c r="C334" i="1"/>
  <c r="C335" i="1"/>
  <c r="C336" i="1"/>
  <c r="C337" i="1"/>
  <c r="C338" i="1"/>
  <c r="C339" i="1"/>
  <c r="C340" i="1"/>
  <c r="C19" i="1"/>
  <c r="C20" i="1"/>
  <c r="C21" i="1"/>
  <c r="C22" i="1"/>
  <c r="C23" i="1"/>
  <c r="C24" i="1"/>
  <c r="C25" i="1"/>
  <c r="C26" i="1"/>
  <c r="C2" i="1"/>
  <c r="C3" i="1"/>
  <c r="C4" i="1"/>
  <c r="C5" i="1"/>
  <c r="C6" i="1"/>
  <c r="C7" i="1"/>
  <c r="C8" i="1"/>
  <c r="C9" i="1"/>
  <c r="C826" i="1"/>
  <c r="C827" i="1"/>
  <c r="C828" i="1"/>
  <c r="C829" i="1"/>
  <c r="C830" i="1"/>
  <c r="C831" i="1"/>
  <c r="C832" i="1"/>
  <c r="C833" i="1"/>
  <c r="C620" i="1"/>
  <c r="C621" i="1"/>
  <c r="C622" i="1"/>
  <c r="C623" i="1"/>
  <c r="C624" i="1"/>
  <c r="C625" i="1"/>
  <c r="C626" i="1"/>
  <c r="C627" i="1"/>
  <c r="C28" i="1"/>
  <c r="C29" i="1"/>
  <c r="C30" i="1"/>
  <c r="C31" i="1"/>
  <c r="C32" i="1"/>
  <c r="C33" i="1"/>
  <c r="C34" i="1"/>
  <c r="C35" i="1"/>
  <c r="C835" i="1"/>
  <c r="C836" i="1"/>
  <c r="C837" i="1"/>
  <c r="C838" i="1"/>
  <c r="C839" i="1"/>
  <c r="C840" i="1"/>
  <c r="C841" i="1"/>
  <c r="C842" i="1"/>
  <c r="C367" i="1"/>
  <c r="C368" i="1"/>
  <c r="C369" i="1"/>
  <c r="C370" i="1"/>
  <c r="C371" i="1"/>
  <c r="C372" i="1"/>
  <c r="C373" i="1"/>
  <c r="C374" i="1"/>
  <c r="C175" i="1"/>
  <c r="C176" i="1"/>
  <c r="C177" i="1"/>
  <c r="C178" i="1"/>
  <c r="C179" i="1"/>
  <c r="C180" i="1"/>
  <c r="C181" i="1"/>
  <c r="C182" i="1"/>
  <c r="C525" i="1"/>
  <c r="C389" i="1"/>
  <c r="C243" i="1"/>
  <c r="C244" i="1"/>
  <c r="C165" i="1"/>
  <c r="C393" i="1"/>
  <c r="C27" i="1"/>
  <c r="C612" i="1"/>
  <c r="C526" i="1"/>
  <c r="C527" i="1"/>
  <c r="C245" i="1"/>
  <c r="C166" i="1"/>
  <c r="C167" i="1"/>
  <c r="C10" i="1"/>
  <c r="C613" i="1"/>
  <c r="C528" i="1"/>
  <c r="C390" i="1"/>
  <c r="C246" i="1"/>
  <c r="C378" i="1"/>
  <c r="C168" i="1"/>
  <c r="C394" i="1"/>
  <c r="C834" i="1"/>
  <c r="C614" i="1"/>
  <c r="C529" i="1"/>
  <c r="C208" i="1"/>
  <c r="C247" i="1"/>
  <c r="C218" i="1"/>
  <c r="C169" i="1"/>
  <c r="C628" i="1"/>
  <c r="C615" i="1"/>
  <c r="C530" i="1"/>
  <c r="C391" i="1"/>
  <c r="C248" i="1"/>
  <c r="C206" i="1"/>
  <c r="C170" i="1"/>
  <c r="C395" i="1"/>
  <c r="C36" i="1"/>
  <c r="C616" i="1"/>
  <c r="C531" i="1"/>
  <c r="C249" i="1"/>
  <c r="C250" i="1"/>
  <c r="C207" i="1"/>
  <c r="C171" i="1"/>
  <c r="C843" i="1"/>
  <c r="C617" i="1"/>
  <c r="C532" i="1"/>
  <c r="C392" i="1"/>
  <c r="C251" i="1"/>
  <c r="C202" i="1"/>
  <c r="C172" i="1"/>
  <c r="C396" i="1"/>
  <c r="C375" i="1"/>
  <c r="C618" i="1"/>
  <c r="C533" i="1"/>
  <c r="C341" i="1"/>
  <c r="C252" i="1"/>
  <c r="C204" i="1"/>
  <c r="C173" i="1"/>
  <c r="C183" i="1"/>
  <c r="C619" i="1"/>
  <c r="C559" i="1"/>
  <c r="C560" i="1"/>
  <c r="C561" i="1"/>
  <c r="C562" i="1"/>
  <c r="C563" i="1"/>
  <c r="C564" i="1"/>
  <c r="C565" i="1"/>
  <c r="C566" i="1"/>
  <c r="C594" i="1"/>
  <c r="C595" i="1"/>
  <c r="C596" i="1"/>
  <c r="C597" i="1"/>
  <c r="C598" i="1"/>
  <c r="C599" i="1"/>
  <c r="C600" i="1"/>
  <c r="C601" i="1"/>
  <c r="C542" i="1"/>
  <c r="C543" i="1"/>
  <c r="C544" i="1"/>
  <c r="C545" i="1"/>
  <c r="C546" i="1"/>
  <c r="C547" i="1"/>
  <c r="C548" i="1"/>
  <c r="C549" i="1"/>
  <c r="C577" i="1"/>
  <c r="C578" i="1"/>
  <c r="C579" i="1"/>
  <c r="C580" i="1"/>
  <c r="C581" i="1"/>
  <c r="C582" i="1"/>
  <c r="C583" i="1"/>
  <c r="C584" i="1"/>
  <c r="C762" i="1"/>
  <c r="C763" i="1"/>
  <c r="C764" i="1"/>
  <c r="C765" i="1"/>
  <c r="C766" i="1"/>
  <c r="C767" i="1"/>
  <c r="C768" i="1"/>
  <c r="C769" i="1"/>
  <c r="C794" i="1"/>
  <c r="C795" i="1"/>
  <c r="C796" i="1"/>
  <c r="C797" i="1"/>
  <c r="C798" i="1"/>
  <c r="C799" i="1"/>
  <c r="C800" i="1"/>
  <c r="C801" i="1"/>
  <c r="C778" i="1"/>
  <c r="C779" i="1"/>
  <c r="C780" i="1"/>
  <c r="C781" i="1"/>
  <c r="C782" i="1"/>
  <c r="C783" i="1"/>
  <c r="C784" i="1"/>
  <c r="C785" i="1"/>
  <c r="C810" i="1"/>
  <c r="C811" i="1"/>
  <c r="C812" i="1"/>
  <c r="C813" i="1"/>
  <c r="C814" i="1"/>
  <c r="C815" i="1"/>
  <c r="C816" i="1"/>
  <c r="C817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219" i="1"/>
  <c r="C379" i="1"/>
  <c r="C629" i="1"/>
  <c r="C342" i="1"/>
  <c r="C358" i="1"/>
  <c r="C535" i="1"/>
  <c r="C210" i="1"/>
  <c r="C343" i="1"/>
  <c r="C220" i="1"/>
  <c r="C380" i="1"/>
  <c r="C11" i="1"/>
  <c r="C344" i="1"/>
  <c r="C359" i="1"/>
  <c r="C534" i="1"/>
  <c r="C211" i="1"/>
  <c r="C345" i="1"/>
  <c r="C221" i="1"/>
  <c r="C381" i="1"/>
  <c r="C630" i="1"/>
  <c r="C346" i="1"/>
  <c r="C360" i="1"/>
  <c r="C536" i="1"/>
  <c r="C212" i="1"/>
  <c r="C347" i="1"/>
  <c r="C222" i="1"/>
  <c r="C382" i="1"/>
  <c r="C12" i="1"/>
  <c r="C348" i="1"/>
  <c r="C361" i="1"/>
  <c r="C537" i="1"/>
  <c r="C213" i="1"/>
  <c r="C349" i="1"/>
  <c r="C223" i="1"/>
  <c r="C383" i="1"/>
  <c r="C631" i="1"/>
  <c r="C350" i="1"/>
  <c r="C362" i="1"/>
  <c r="C538" i="1"/>
  <c r="C214" i="1"/>
  <c r="C611" i="1"/>
  <c r="C224" i="1"/>
  <c r="C384" i="1"/>
  <c r="C13" i="1"/>
  <c r="C351" i="1"/>
  <c r="C363" i="1"/>
  <c r="C539" i="1"/>
  <c r="C215" i="1"/>
  <c r="C576" i="1"/>
  <c r="C225" i="1"/>
  <c r="C385" i="1"/>
  <c r="C632" i="1"/>
  <c r="C352" i="1"/>
  <c r="C364" i="1"/>
  <c r="C540" i="1"/>
  <c r="C216" i="1"/>
  <c r="C226" i="1"/>
  <c r="C386" i="1"/>
  <c r="C14" i="1"/>
  <c r="C353" i="1"/>
  <c r="C365" i="1"/>
  <c r="C541" i="1"/>
  <c r="C217" i="1"/>
  <c r="C356" i="1"/>
  <c r="C186" i="1"/>
  <c r="C241" i="1"/>
  <c r="C388" i="1"/>
  <c r="C354" i="1"/>
  <c r="C184" i="1"/>
  <c r="C239" i="1"/>
  <c r="C387" i="1"/>
  <c r="C357" i="1"/>
  <c r="C187" i="1"/>
  <c r="C242" i="1"/>
  <c r="C377" i="1"/>
  <c r="C355" i="1"/>
  <c r="C185" i="1"/>
  <c r="C240" i="1"/>
  <c r="C366" i="1"/>
  <c r="O843" i="1"/>
  <c r="N843" i="1" s="1"/>
  <c r="O617" i="1"/>
  <c r="M617" i="1" s="1"/>
  <c r="O532" i="1"/>
  <c r="L532" i="1" s="1"/>
  <c r="O392" i="1"/>
  <c r="K392" i="1" s="1"/>
  <c r="O251" i="1"/>
  <c r="J251" i="1" s="1"/>
  <c r="O202" i="1"/>
  <c r="I202" i="1" s="1"/>
  <c r="O172" i="1"/>
  <c r="H172" i="1" s="1"/>
  <c r="O396" i="1"/>
  <c r="G396" i="1" s="1"/>
  <c r="O375" i="1"/>
  <c r="N375" i="1" s="1"/>
  <c r="O618" i="1"/>
  <c r="M618" i="1" s="1"/>
  <c r="O533" i="1"/>
  <c r="L533" i="1" s="1"/>
  <c r="O341" i="1"/>
  <c r="K341" i="1" s="1"/>
  <c r="O252" i="1"/>
  <c r="J252" i="1" s="1"/>
  <c r="O204" i="1"/>
  <c r="I204" i="1" s="1"/>
  <c r="O173" i="1"/>
  <c r="H173" i="1" s="1"/>
  <c r="O183" i="1"/>
  <c r="G183" i="1" s="1"/>
  <c r="O619" i="1"/>
  <c r="N619" i="1" s="1"/>
  <c r="O219" i="1"/>
  <c r="N219" i="1" s="1"/>
  <c r="O379" i="1"/>
  <c r="M379" i="1" s="1"/>
  <c r="O629" i="1"/>
  <c r="L629" i="1" s="1"/>
  <c r="O342" i="1"/>
  <c r="K342" i="1" s="1"/>
  <c r="O358" i="1"/>
  <c r="J358" i="1" s="1"/>
  <c r="O535" i="1"/>
  <c r="I535" i="1" s="1"/>
  <c r="O210" i="1"/>
  <c r="H210" i="1" s="1"/>
  <c r="O343" i="1"/>
  <c r="G343" i="1" s="1"/>
  <c r="O220" i="1"/>
  <c r="N220" i="1" s="1"/>
  <c r="O380" i="1"/>
  <c r="M380" i="1" s="1"/>
  <c r="O11" i="1"/>
  <c r="L11" i="1" s="1"/>
  <c r="O344" i="1"/>
  <c r="K344" i="1" s="1"/>
  <c r="O359" i="1"/>
  <c r="J359" i="1" s="1"/>
  <c r="O534" i="1"/>
  <c r="I534" i="1" s="1"/>
  <c r="O211" i="1"/>
  <c r="H211" i="1" s="1"/>
  <c r="O345" i="1"/>
  <c r="G345" i="1" s="1"/>
  <c r="O221" i="1"/>
  <c r="N221" i="1" s="1"/>
  <c r="O381" i="1"/>
  <c r="M381" i="1" s="1"/>
  <c r="O630" i="1"/>
  <c r="L630" i="1" s="1"/>
  <c r="O346" i="1"/>
  <c r="K346" i="1" s="1"/>
  <c r="O360" i="1"/>
  <c r="J360" i="1" s="1"/>
  <c r="O536" i="1"/>
  <c r="I536" i="1" s="1"/>
  <c r="O212" i="1"/>
  <c r="H212" i="1" s="1"/>
  <c r="O347" i="1"/>
  <c r="G347" i="1" s="1"/>
  <c r="O222" i="1"/>
  <c r="N222" i="1" s="1"/>
  <c r="O382" i="1"/>
  <c r="M382" i="1" s="1"/>
  <c r="O12" i="1"/>
  <c r="L12" i="1" s="1"/>
  <c r="O348" i="1"/>
  <c r="K348" i="1" s="1"/>
  <c r="O361" i="1"/>
  <c r="J361" i="1" s="1"/>
  <c r="O537" i="1"/>
  <c r="I537" i="1" s="1"/>
  <c r="O213" i="1"/>
  <c r="H213" i="1" s="1"/>
  <c r="O349" i="1"/>
  <c r="G349" i="1" s="1"/>
  <c r="O223" i="1"/>
  <c r="N223" i="1" s="1"/>
  <c r="O383" i="1"/>
  <c r="M383" i="1" s="1"/>
  <c r="O631" i="1"/>
  <c r="L631" i="1" s="1"/>
  <c r="O350" i="1"/>
  <c r="K350" i="1" s="1"/>
  <c r="O362" i="1"/>
  <c r="J362" i="1" s="1"/>
  <c r="O538" i="1"/>
  <c r="I538" i="1" s="1"/>
  <c r="O214" i="1"/>
  <c r="H214" i="1" s="1"/>
  <c r="O611" i="1"/>
  <c r="G611" i="1" s="1"/>
  <c r="O224" i="1"/>
  <c r="N224" i="1" s="1"/>
  <c r="O384" i="1"/>
  <c r="M384" i="1" s="1"/>
  <c r="O13" i="1"/>
  <c r="L13" i="1" s="1"/>
  <c r="O351" i="1"/>
  <c r="K351" i="1" s="1"/>
  <c r="O363" i="1"/>
  <c r="J363" i="1" s="1"/>
  <c r="O539" i="1"/>
  <c r="I539" i="1" s="1"/>
  <c r="O215" i="1"/>
  <c r="H215" i="1" s="1"/>
  <c r="O576" i="1"/>
  <c r="G576" i="1" s="1"/>
  <c r="O225" i="1"/>
  <c r="N225" i="1" s="1"/>
  <c r="O385" i="1"/>
  <c r="M385" i="1" s="1"/>
  <c r="O632" i="1"/>
  <c r="L632" i="1" s="1"/>
  <c r="O352" i="1"/>
  <c r="K352" i="1" s="1"/>
  <c r="O364" i="1"/>
  <c r="J364" i="1" s="1"/>
  <c r="O540" i="1"/>
  <c r="I540" i="1" s="1"/>
  <c r="O216" i="1"/>
  <c r="H216" i="1" s="1"/>
  <c r="O226" i="1"/>
  <c r="G226" i="1" s="1"/>
  <c r="O386" i="1"/>
  <c r="N386" i="1" s="1"/>
  <c r="O14" i="1"/>
  <c r="M14" i="1" s="1"/>
  <c r="O353" i="1"/>
  <c r="L353" i="1" s="1"/>
  <c r="O365" i="1"/>
  <c r="K365" i="1" s="1"/>
  <c r="O541" i="1"/>
  <c r="J541" i="1" s="1"/>
  <c r="O217" i="1"/>
  <c r="I217" i="1" s="1"/>
  <c r="O356" i="1"/>
  <c r="H356" i="1" s="1"/>
  <c r="O186" i="1"/>
  <c r="G186" i="1" s="1"/>
  <c r="O241" i="1"/>
  <c r="N241" i="1" s="1"/>
  <c r="O388" i="1"/>
  <c r="M388" i="1" s="1"/>
  <c r="O354" i="1"/>
  <c r="L354" i="1" s="1"/>
  <c r="O184" i="1"/>
  <c r="K184" i="1" s="1"/>
  <c r="O239" i="1"/>
  <c r="J239" i="1" s="1"/>
  <c r="O387" i="1"/>
  <c r="I387" i="1" s="1"/>
  <c r="O357" i="1"/>
  <c r="H357" i="1" s="1"/>
  <c r="O187" i="1"/>
  <c r="G187" i="1" s="1"/>
  <c r="O242" i="1"/>
  <c r="N242" i="1" s="1"/>
  <c r="O377" i="1"/>
  <c r="M377" i="1" s="1"/>
  <c r="O355" i="1"/>
  <c r="L355" i="1" s="1"/>
  <c r="O185" i="1"/>
  <c r="K185" i="1" s="1"/>
  <c r="O240" i="1"/>
  <c r="J240" i="1" s="1"/>
  <c r="O376" i="1"/>
  <c r="I376" i="1" s="1"/>
  <c r="O628" i="1"/>
  <c r="N628" i="1" s="1"/>
  <c r="O615" i="1"/>
  <c r="M615" i="1" s="1"/>
  <c r="O530" i="1"/>
  <c r="L530" i="1" s="1"/>
  <c r="O391" i="1"/>
  <c r="K391" i="1" s="1"/>
  <c r="O248" i="1"/>
  <c r="J248" i="1" s="1"/>
  <c r="O206" i="1"/>
  <c r="I206" i="1" s="1"/>
  <c r="O170" i="1"/>
  <c r="H170" i="1" s="1"/>
  <c r="O395" i="1"/>
  <c r="G395" i="1" s="1"/>
  <c r="O36" i="1"/>
  <c r="N36" i="1" s="1"/>
  <c r="O616" i="1"/>
  <c r="M616" i="1" s="1"/>
  <c r="O531" i="1"/>
  <c r="L531" i="1" s="1"/>
  <c r="O249" i="1"/>
  <c r="K249" i="1" s="1"/>
  <c r="O250" i="1"/>
  <c r="J250" i="1" s="1"/>
  <c r="O207" i="1"/>
  <c r="I207" i="1" s="1"/>
  <c r="O171" i="1"/>
  <c r="H171" i="1" s="1"/>
  <c r="O166" i="1"/>
  <c r="N166" i="1" s="1"/>
  <c r="O167" i="1"/>
  <c r="M167" i="1" s="1"/>
  <c r="O10" i="1"/>
  <c r="L10" i="1" s="1"/>
  <c r="O613" i="1"/>
  <c r="K613" i="1" s="1"/>
  <c r="O528" i="1"/>
  <c r="J528" i="1" s="1"/>
  <c r="O390" i="1"/>
  <c r="I390" i="1" s="1"/>
  <c r="O246" i="1"/>
  <c r="H246" i="1" s="1"/>
  <c r="O378" i="1"/>
  <c r="G378" i="1" s="1"/>
  <c r="O168" i="1"/>
  <c r="N168" i="1" s="1"/>
  <c r="O394" i="1"/>
  <c r="M394" i="1" s="1"/>
  <c r="O834" i="1"/>
  <c r="L834" i="1" s="1"/>
  <c r="O614" i="1"/>
  <c r="K614" i="1" s="1"/>
  <c r="O529" i="1"/>
  <c r="J529" i="1" s="1"/>
  <c r="O208" i="1"/>
  <c r="I208" i="1" s="1"/>
  <c r="O247" i="1"/>
  <c r="H247" i="1" s="1"/>
  <c r="O218" i="1"/>
  <c r="G218" i="1" s="1"/>
  <c r="O169" i="1"/>
  <c r="N169" i="1" s="1"/>
  <c r="O559" i="1"/>
  <c r="N559" i="1" s="1"/>
  <c r="O560" i="1"/>
  <c r="M560" i="1" s="1"/>
  <c r="O561" i="1"/>
  <c r="L561" i="1" s="1"/>
  <c r="O562" i="1"/>
  <c r="K562" i="1" s="1"/>
  <c r="O563" i="1"/>
  <c r="J563" i="1" s="1"/>
  <c r="O564" i="1"/>
  <c r="I564" i="1" s="1"/>
  <c r="O565" i="1"/>
  <c r="H565" i="1" s="1"/>
  <c r="O566" i="1"/>
  <c r="L566" i="1" s="1"/>
  <c r="O594" i="1"/>
  <c r="N594" i="1" s="1"/>
  <c r="O595" i="1"/>
  <c r="M595" i="1" s="1"/>
  <c r="O596" i="1"/>
  <c r="L596" i="1" s="1"/>
  <c r="O597" i="1"/>
  <c r="K597" i="1" s="1"/>
  <c r="O598" i="1"/>
  <c r="J598" i="1" s="1"/>
  <c r="O599" i="1"/>
  <c r="I599" i="1" s="1"/>
  <c r="O600" i="1"/>
  <c r="H600" i="1" s="1"/>
  <c r="O601" i="1"/>
  <c r="K601" i="1" s="1"/>
  <c r="O542" i="1"/>
  <c r="N542" i="1" s="1"/>
  <c r="O543" i="1"/>
  <c r="M543" i="1" s="1"/>
  <c r="O544" i="1"/>
  <c r="L544" i="1" s="1"/>
  <c r="O545" i="1"/>
  <c r="K545" i="1" s="1"/>
  <c r="O546" i="1"/>
  <c r="J546" i="1" s="1"/>
  <c r="O547" i="1"/>
  <c r="I547" i="1" s="1"/>
  <c r="O548" i="1"/>
  <c r="H548" i="1" s="1"/>
  <c r="O549" i="1"/>
  <c r="N549" i="1" s="1"/>
  <c r="O577" i="1"/>
  <c r="N577" i="1" s="1"/>
  <c r="O578" i="1"/>
  <c r="M578" i="1" s="1"/>
  <c r="O579" i="1"/>
  <c r="L579" i="1" s="1"/>
  <c r="O580" i="1"/>
  <c r="K580" i="1" s="1"/>
  <c r="O581" i="1"/>
  <c r="J581" i="1" s="1"/>
  <c r="O582" i="1"/>
  <c r="I582" i="1" s="1"/>
  <c r="O583" i="1"/>
  <c r="H583" i="1" s="1"/>
  <c r="O584" i="1"/>
  <c r="K584" i="1" s="1"/>
  <c r="O762" i="1"/>
  <c r="N762" i="1" s="1"/>
  <c r="O763" i="1"/>
  <c r="M763" i="1" s="1"/>
  <c r="O764" i="1"/>
  <c r="L764" i="1" s="1"/>
  <c r="O765" i="1"/>
  <c r="K765" i="1" s="1"/>
  <c r="O766" i="1"/>
  <c r="J766" i="1" s="1"/>
  <c r="O767" i="1"/>
  <c r="I767" i="1" s="1"/>
  <c r="O768" i="1"/>
  <c r="H768" i="1" s="1"/>
  <c r="O769" i="1"/>
  <c r="G769" i="1" s="1"/>
  <c r="O794" i="1"/>
  <c r="N794" i="1" s="1"/>
  <c r="O795" i="1"/>
  <c r="M795" i="1" s="1"/>
  <c r="O796" i="1"/>
  <c r="L796" i="1" s="1"/>
  <c r="O797" i="1"/>
  <c r="K797" i="1" s="1"/>
  <c r="O798" i="1"/>
  <c r="J798" i="1" s="1"/>
  <c r="O799" i="1"/>
  <c r="I799" i="1" s="1"/>
  <c r="O800" i="1"/>
  <c r="H800" i="1" s="1"/>
  <c r="O801" i="1"/>
  <c r="N801" i="1" s="1"/>
  <c r="O778" i="1"/>
  <c r="N778" i="1" s="1"/>
  <c r="O779" i="1"/>
  <c r="M779" i="1" s="1"/>
  <c r="O780" i="1"/>
  <c r="L780" i="1" s="1"/>
  <c r="O781" i="1"/>
  <c r="K781" i="1" s="1"/>
  <c r="O782" i="1"/>
  <c r="J782" i="1" s="1"/>
  <c r="O783" i="1"/>
  <c r="I783" i="1" s="1"/>
  <c r="O784" i="1"/>
  <c r="H784" i="1" s="1"/>
  <c r="O785" i="1"/>
  <c r="K785" i="1" s="1"/>
  <c r="O810" i="1"/>
  <c r="N810" i="1" s="1"/>
  <c r="O811" i="1"/>
  <c r="M811" i="1" s="1"/>
  <c r="O812" i="1"/>
  <c r="L812" i="1" s="1"/>
  <c r="O813" i="1"/>
  <c r="K813" i="1" s="1"/>
  <c r="O814" i="1"/>
  <c r="J814" i="1" s="1"/>
  <c r="O815" i="1"/>
  <c r="I815" i="1" s="1"/>
  <c r="O816" i="1"/>
  <c r="H816" i="1" s="1"/>
  <c r="O817" i="1"/>
  <c r="N817" i="1" s="1"/>
  <c r="O37" i="1"/>
  <c r="N37" i="1" s="1"/>
  <c r="O38" i="1"/>
  <c r="M38" i="1" s="1"/>
  <c r="O39" i="1"/>
  <c r="L39" i="1" s="1"/>
  <c r="O40" i="1"/>
  <c r="K40" i="1" s="1"/>
  <c r="O41" i="1"/>
  <c r="J41" i="1" s="1"/>
  <c r="O42" i="1"/>
  <c r="I42" i="1" s="1"/>
  <c r="O43" i="1"/>
  <c r="H43" i="1" s="1"/>
  <c r="O44" i="1"/>
  <c r="M44" i="1" s="1"/>
  <c r="O45" i="1"/>
  <c r="N45" i="1" s="1"/>
  <c r="O46" i="1"/>
  <c r="M46" i="1" s="1"/>
  <c r="O47" i="1"/>
  <c r="L47" i="1" s="1"/>
  <c r="O48" i="1"/>
  <c r="K48" i="1" s="1"/>
  <c r="O49" i="1"/>
  <c r="J49" i="1" s="1"/>
  <c r="O50" i="1"/>
  <c r="I50" i="1" s="1"/>
  <c r="O51" i="1"/>
  <c r="H51" i="1" s="1"/>
  <c r="O52" i="1"/>
  <c r="J52" i="1" s="1"/>
  <c r="O53" i="1"/>
  <c r="N53" i="1" s="1"/>
  <c r="O54" i="1"/>
  <c r="M54" i="1" s="1"/>
  <c r="O55" i="1"/>
  <c r="L55" i="1" s="1"/>
  <c r="O56" i="1"/>
  <c r="K56" i="1" s="1"/>
  <c r="O57" i="1"/>
  <c r="J57" i="1" s="1"/>
  <c r="O58" i="1"/>
  <c r="I58" i="1" s="1"/>
  <c r="O59" i="1"/>
  <c r="H59" i="1" s="1"/>
  <c r="O60" i="1"/>
  <c r="N60" i="1" s="1"/>
  <c r="O61" i="1"/>
  <c r="N61" i="1" s="1"/>
  <c r="O62" i="1"/>
  <c r="M62" i="1" s="1"/>
  <c r="O63" i="1"/>
  <c r="L63" i="1" s="1"/>
  <c r="O64" i="1"/>
  <c r="K64" i="1" s="1"/>
  <c r="O65" i="1"/>
  <c r="J65" i="1" s="1"/>
  <c r="O66" i="1"/>
  <c r="I66" i="1" s="1"/>
  <c r="O67" i="1"/>
  <c r="H67" i="1" s="1"/>
  <c r="O68" i="1"/>
  <c r="K68" i="1" s="1"/>
  <c r="O69" i="1"/>
  <c r="N69" i="1" s="1"/>
  <c r="O70" i="1"/>
  <c r="M70" i="1" s="1"/>
  <c r="O71" i="1"/>
  <c r="L71" i="1" s="1"/>
  <c r="O72" i="1"/>
  <c r="K72" i="1" s="1"/>
  <c r="O73" i="1"/>
  <c r="J73" i="1" s="1"/>
  <c r="O74" i="1"/>
  <c r="I74" i="1" s="1"/>
  <c r="O75" i="1"/>
  <c r="H75" i="1" s="1"/>
  <c r="O76" i="1"/>
  <c r="G76" i="1" s="1"/>
  <c r="O77" i="1"/>
  <c r="N77" i="1" s="1"/>
  <c r="O78" i="1"/>
  <c r="M78" i="1" s="1"/>
  <c r="O79" i="1"/>
  <c r="L79" i="1" s="1"/>
  <c r="O80" i="1"/>
  <c r="K80" i="1" s="1"/>
  <c r="O81" i="1"/>
  <c r="J81" i="1" s="1"/>
  <c r="O82" i="1"/>
  <c r="I82" i="1" s="1"/>
  <c r="O83" i="1"/>
  <c r="H83" i="1" s="1"/>
  <c r="O84" i="1"/>
  <c r="N84" i="1" s="1"/>
  <c r="O85" i="1"/>
  <c r="G85" i="1" s="1"/>
  <c r="O86" i="1"/>
  <c r="M86" i="1" s="1"/>
  <c r="O87" i="1"/>
  <c r="L87" i="1" s="1"/>
  <c r="O88" i="1"/>
  <c r="K88" i="1" s="1"/>
  <c r="O89" i="1"/>
  <c r="J89" i="1" s="1"/>
  <c r="O90" i="1"/>
  <c r="I90" i="1" s="1"/>
  <c r="O91" i="1"/>
  <c r="H91" i="1" s="1"/>
  <c r="O92" i="1"/>
  <c r="K92" i="1" s="1"/>
  <c r="O93" i="1"/>
  <c r="G93" i="1" s="1"/>
  <c r="O94" i="1"/>
  <c r="M94" i="1" s="1"/>
  <c r="O95" i="1"/>
  <c r="L95" i="1" s="1"/>
  <c r="O96" i="1"/>
  <c r="K96" i="1" s="1"/>
  <c r="O97" i="1"/>
  <c r="J97" i="1" s="1"/>
  <c r="O98" i="1"/>
  <c r="I98" i="1" s="1"/>
  <c r="O99" i="1"/>
  <c r="H99" i="1" s="1"/>
  <c r="O100" i="1"/>
  <c r="N100" i="1" s="1"/>
  <c r="O397" i="1"/>
  <c r="G397" i="1" s="1"/>
  <c r="O398" i="1"/>
  <c r="N398" i="1" s="1"/>
  <c r="O399" i="1"/>
  <c r="L399" i="1" s="1"/>
  <c r="O400" i="1"/>
  <c r="M400" i="1" s="1"/>
  <c r="O401" i="1"/>
  <c r="J401" i="1" s="1"/>
  <c r="O402" i="1"/>
  <c r="I402" i="1" s="1"/>
  <c r="O403" i="1"/>
  <c r="H403" i="1" s="1"/>
  <c r="O404" i="1"/>
  <c r="K404" i="1" s="1"/>
  <c r="O405" i="1"/>
  <c r="J405" i="1" s="1"/>
  <c r="O406" i="1"/>
  <c r="G406" i="1" s="1"/>
  <c r="O407" i="1"/>
  <c r="L407" i="1" s="1"/>
  <c r="O408" i="1"/>
  <c r="G408" i="1" s="1"/>
  <c r="O409" i="1"/>
  <c r="J409" i="1" s="1"/>
  <c r="O410" i="1"/>
  <c r="I410" i="1" s="1"/>
  <c r="O411" i="1"/>
  <c r="H411" i="1" s="1"/>
  <c r="O412" i="1"/>
  <c r="G412" i="1" s="1"/>
  <c r="O413" i="1"/>
  <c r="G413" i="1" s="1"/>
  <c r="O414" i="1"/>
  <c r="N414" i="1" s="1"/>
  <c r="O415" i="1"/>
  <c r="N415" i="1" s="1"/>
  <c r="O416" i="1"/>
  <c r="N416" i="1" s="1"/>
  <c r="O417" i="1"/>
  <c r="J417" i="1" s="1"/>
  <c r="O418" i="1"/>
  <c r="I418" i="1" s="1"/>
  <c r="O419" i="1"/>
  <c r="H419" i="1" s="1"/>
  <c r="O420" i="1"/>
  <c r="G420" i="1" s="1"/>
  <c r="O421" i="1"/>
  <c r="I421" i="1" s="1"/>
  <c r="O422" i="1"/>
  <c r="G422" i="1" s="1"/>
  <c r="O423" i="1"/>
  <c r="G423" i="1" s="1"/>
  <c r="O424" i="1"/>
  <c r="N424" i="1" s="1"/>
  <c r="O425" i="1"/>
  <c r="J425" i="1" s="1"/>
  <c r="O426" i="1"/>
  <c r="I426" i="1" s="1"/>
  <c r="O427" i="1"/>
  <c r="H427" i="1" s="1"/>
  <c r="O428" i="1"/>
  <c r="N428" i="1" s="1"/>
  <c r="O429" i="1"/>
  <c r="K429" i="1" s="1"/>
  <c r="O430" i="1"/>
  <c r="N430" i="1" s="1"/>
  <c r="O431" i="1"/>
  <c r="G431" i="1" s="1"/>
  <c r="O432" i="1"/>
  <c r="N432" i="1" s="1"/>
  <c r="O433" i="1"/>
  <c r="N433" i="1" s="1"/>
  <c r="O434" i="1"/>
  <c r="I434" i="1" s="1"/>
  <c r="O435" i="1"/>
  <c r="H435" i="1" s="1"/>
  <c r="O436" i="1"/>
  <c r="L436" i="1" s="1"/>
  <c r="O437" i="1"/>
  <c r="G437" i="1" s="1"/>
  <c r="O438" i="1"/>
  <c r="J438" i="1" s="1"/>
  <c r="O439" i="1"/>
  <c r="G439" i="1" s="1"/>
  <c r="O440" i="1"/>
  <c r="N440" i="1" s="1"/>
  <c r="O441" i="1"/>
  <c r="G441" i="1" s="1"/>
  <c r="O442" i="1"/>
  <c r="I442" i="1" s="1"/>
  <c r="O443" i="1"/>
  <c r="H443" i="1" s="1"/>
  <c r="O444" i="1"/>
  <c r="G444" i="1" s="1"/>
  <c r="O445" i="1"/>
  <c r="H445" i="1" s="1"/>
  <c r="O446" i="1"/>
  <c r="G446" i="1" s="1"/>
  <c r="O447" i="1"/>
  <c r="N447" i="1" s="1"/>
  <c r="O448" i="1"/>
  <c r="M448" i="1" s="1"/>
  <c r="O449" i="1"/>
  <c r="N449" i="1" s="1"/>
  <c r="O450" i="1"/>
  <c r="G450" i="1" s="1"/>
  <c r="O451" i="1"/>
  <c r="H451" i="1" s="1"/>
  <c r="O452" i="1"/>
  <c r="L452" i="1" s="1"/>
  <c r="O453" i="1"/>
  <c r="L453" i="1" s="1"/>
  <c r="O454" i="1"/>
  <c r="N454" i="1" s="1"/>
  <c r="O455" i="1"/>
  <c r="G455" i="1" s="1"/>
  <c r="O456" i="1"/>
  <c r="N456" i="1" s="1"/>
  <c r="O457" i="1"/>
  <c r="M457" i="1" s="1"/>
  <c r="O458" i="1"/>
  <c r="N458" i="1" s="1"/>
  <c r="O459" i="1"/>
  <c r="H459" i="1" s="1"/>
  <c r="O460" i="1"/>
  <c r="L460" i="1" s="1"/>
  <c r="O634" i="1"/>
  <c r="L634" i="1" s="1"/>
  <c r="O635" i="1"/>
  <c r="N635" i="1" s="1"/>
  <c r="O636" i="1"/>
  <c r="G636" i="1" s="1"/>
  <c r="O637" i="1"/>
  <c r="G637" i="1" s="1"/>
  <c r="O638" i="1"/>
  <c r="N638" i="1" s="1"/>
  <c r="O639" i="1"/>
  <c r="M639" i="1" s="1"/>
  <c r="O640" i="1"/>
  <c r="H640" i="1" s="1"/>
  <c r="O641" i="1"/>
  <c r="J641" i="1" s="1"/>
  <c r="O642" i="1"/>
  <c r="I642" i="1" s="1"/>
  <c r="O643" i="1"/>
  <c r="N643" i="1" s="1"/>
  <c r="O644" i="1"/>
  <c r="N644" i="1" s="1"/>
  <c r="O645" i="1"/>
  <c r="G645" i="1" s="1"/>
  <c r="O646" i="1"/>
  <c r="G646" i="1" s="1"/>
  <c r="O647" i="1"/>
  <c r="N647" i="1" s="1"/>
  <c r="O648" i="1"/>
  <c r="H648" i="1" s="1"/>
  <c r="O649" i="1"/>
  <c r="N649" i="1" s="1"/>
  <c r="O650" i="1"/>
  <c r="N650" i="1" s="1"/>
  <c r="O651" i="1"/>
  <c r="M651" i="1" s="1"/>
  <c r="O652" i="1"/>
  <c r="L652" i="1" s="1"/>
  <c r="O653" i="1"/>
  <c r="K653" i="1" s="1"/>
  <c r="O654" i="1"/>
  <c r="J654" i="1" s="1"/>
  <c r="O655" i="1"/>
  <c r="I655" i="1" s="1"/>
  <c r="O656" i="1"/>
  <c r="H656" i="1" s="1"/>
  <c r="O657" i="1"/>
  <c r="G657" i="1" s="1"/>
  <c r="O658" i="1"/>
  <c r="N658" i="1" s="1"/>
  <c r="O659" i="1"/>
  <c r="M659" i="1" s="1"/>
  <c r="O660" i="1"/>
  <c r="L660" i="1" s="1"/>
  <c r="O661" i="1"/>
  <c r="K661" i="1" s="1"/>
  <c r="O662" i="1"/>
  <c r="J662" i="1" s="1"/>
  <c r="O663" i="1"/>
  <c r="I663" i="1" s="1"/>
  <c r="O664" i="1"/>
  <c r="H664" i="1" s="1"/>
  <c r="O665" i="1"/>
  <c r="J665" i="1" s="1"/>
  <c r="O666" i="1"/>
  <c r="N666" i="1" s="1"/>
  <c r="O667" i="1"/>
  <c r="M667" i="1" s="1"/>
  <c r="O668" i="1"/>
  <c r="L668" i="1" s="1"/>
  <c r="O669" i="1"/>
  <c r="K669" i="1" s="1"/>
  <c r="O670" i="1"/>
  <c r="J670" i="1" s="1"/>
  <c r="O671" i="1"/>
  <c r="I671" i="1" s="1"/>
  <c r="O672" i="1"/>
  <c r="H672" i="1" s="1"/>
  <c r="O673" i="1"/>
  <c r="N673" i="1" s="1"/>
  <c r="O674" i="1"/>
  <c r="N674" i="1" s="1"/>
  <c r="O675" i="1"/>
  <c r="M675" i="1" s="1"/>
  <c r="O676" i="1"/>
  <c r="L676" i="1" s="1"/>
  <c r="O677" i="1"/>
  <c r="K677" i="1" s="1"/>
  <c r="O678" i="1"/>
  <c r="J678" i="1" s="1"/>
  <c r="O679" i="1"/>
  <c r="I679" i="1" s="1"/>
  <c r="O680" i="1"/>
  <c r="H680" i="1" s="1"/>
  <c r="O681" i="1"/>
  <c r="N681" i="1" s="1"/>
  <c r="O682" i="1"/>
  <c r="N682" i="1" s="1"/>
  <c r="O683" i="1"/>
  <c r="M683" i="1" s="1"/>
  <c r="O684" i="1"/>
  <c r="L684" i="1" s="1"/>
  <c r="O685" i="1"/>
  <c r="K685" i="1" s="1"/>
  <c r="O686" i="1"/>
  <c r="J686" i="1" s="1"/>
  <c r="O687" i="1"/>
  <c r="I687" i="1" s="1"/>
  <c r="O688" i="1"/>
  <c r="H688" i="1" s="1"/>
  <c r="O689" i="1"/>
  <c r="G689" i="1" s="1"/>
  <c r="O690" i="1"/>
  <c r="N690" i="1" s="1"/>
  <c r="O691" i="1"/>
  <c r="M691" i="1" s="1"/>
  <c r="O692" i="1"/>
  <c r="L692" i="1" s="1"/>
  <c r="O693" i="1"/>
  <c r="K693" i="1" s="1"/>
  <c r="O694" i="1"/>
  <c r="J694" i="1" s="1"/>
  <c r="O695" i="1"/>
  <c r="I695" i="1" s="1"/>
  <c r="O696" i="1"/>
  <c r="H696" i="1" s="1"/>
  <c r="O697" i="1"/>
  <c r="G697" i="1" s="1"/>
  <c r="O190" i="1"/>
  <c r="N190" i="1" s="1"/>
  <c r="O260" i="1"/>
  <c r="M260" i="1" s="1"/>
  <c r="O575" i="1"/>
  <c r="L575" i="1" s="1"/>
  <c r="O205" i="1"/>
  <c r="K205" i="1" s="1"/>
  <c r="O15" i="1"/>
  <c r="J15" i="1" s="1"/>
  <c r="O261" i="1"/>
  <c r="I261" i="1" s="1"/>
  <c r="O191" i="1"/>
  <c r="H191" i="1" s="1"/>
  <c r="O229" i="1"/>
  <c r="G229" i="1" s="1"/>
  <c r="O192" i="1"/>
  <c r="N192" i="1" s="1"/>
  <c r="O262" i="1"/>
  <c r="M262" i="1" s="1"/>
  <c r="O610" i="1"/>
  <c r="L610" i="1" s="1"/>
  <c r="O203" i="1"/>
  <c r="K203" i="1" s="1"/>
  <c r="O263" i="1"/>
  <c r="J263" i="1" s="1"/>
  <c r="O264" i="1"/>
  <c r="I264" i="1" s="1"/>
  <c r="O230" i="1"/>
  <c r="H230" i="1" s="1"/>
  <c r="O231" i="1"/>
  <c r="G231" i="1" s="1"/>
  <c r="O193" i="1"/>
  <c r="N193" i="1" s="1"/>
  <c r="O265" i="1"/>
  <c r="M265" i="1" s="1"/>
  <c r="O558" i="1"/>
  <c r="L558" i="1" s="1"/>
  <c r="O253" i="1"/>
  <c r="K253" i="1" s="1"/>
  <c r="O16" i="1"/>
  <c r="J16" i="1" s="1"/>
  <c r="O266" i="1"/>
  <c r="I266" i="1" s="1"/>
  <c r="O194" i="1"/>
  <c r="H194" i="1" s="1"/>
  <c r="O232" i="1"/>
  <c r="G232" i="1" s="1"/>
  <c r="O195" i="1"/>
  <c r="N195" i="1" s="1"/>
  <c r="O267" i="1"/>
  <c r="M267" i="1" s="1"/>
  <c r="O593" i="1"/>
  <c r="L593" i="1" s="1"/>
  <c r="O254" i="1"/>
  <c r="K254" i="1" s="1"/>
  <c r="O268" i="1"/>
  <c r="J268" i="1" s="1"/>
  <c r="O269" i="1"/>
  <c r="I269" i="1" s="1"/>
  <c r="O233" i="1"/>
  <c r="H233" i="1" s="1"/>
  <c r="O234" i="1"/>
  <c r="G234" i="1" s="1"/>
  <c r="O196" i="1"/>
  <c r="N196" i="1" s="1"/>
  <c r="O270" i="1"/>
  <c r="M270" i="1" s="1"/>
  <c r="O189" i="1"/>
  <c r="L189" i="1" s="1"/>
  <c r="O255" i="1"/>
  <c r="K255" i="1" s="1"/>
  <c r="O17" i="1"/>
  <c r="J17" i="1" s="1"/>
  <c r="O271" i="1"/>
  <c r="I271" i="1" s="1"/>
  <c r="O197" i="1"/>
  <c r="H197" i="1" s="1"/>
  <c r="O235" i="1"/>
  <c r="G235" i="1" s="1"/>
  <c r="O198" i="1"/>
  <c r="N198" i="1" s="1"/>
  <c r="O272" i="1"/>
  <c r="M272" i="1" s="1"/>
  <c r="O188" i="1"/>
  <c r="L188" i="1" s="1"/>
  <c r="O256" i="1"/>
  <c r="K256" i="1" s="1"/>
  <c r="O273" i="1"/>
  <c r="J273" i="1" s="1"/>
  <c r="O274" i="1"/>
  <c r="I274" i="1" s="1"/>
  <c r="O236" i="1"/>
  <c r="H236" i="1" s="1"/>
  <c r="O237" i="1"/>
  <c r="G237" i="1" s="1"/>
  <c r="O199" i="1"/>
  <c r="N199" i="1" s="1"/>
  <c r="O275" i="1"/>
  <c r="M275" i="1" s="1"/>
  <c r="O633" i="1"/>
  <c r="L633" i="1" s="1"/>
  <c r="O257" i="1"/>
  <c r="K257" i="1" s="1"/>
  <c r="O18" i="1"/>
  <c r="J18" i="1" s="1"/>
  <c r="O276" i="1"/>
  <c r="I276" i="1" s="1"/>
  <c r="O200" i="1"/>
  <c r="H200" i="1" s="1"/>
  <c r="O238" i="1"/>
  <c r="G238" i="1" s="1"/>
  <c r="O201" i="1"/>
  <c r="N201" i="1" s="1"/>
  <c r="O277" i="1"/>
  <c r="M277" i="1" s="1"/>
  <c r="O174" i="1"/>
  <c r="L174" i="1" s="1"/>
  <c r="O278" i="1"/>
  <c r="K278" i="1" s="1"/>
  <c r="O279" i="1"/>
  <c r="J279" i="1" s="1"/>
  <c r="O280" i="1"/>
  <c r="I280" i="1" s="1"/>
  <c r="O281" i="1"/>
  <c r="H281" i="1" s="1"/>
  <c r="O282" i="1"/>
  <c r="G282" i="1" s="1"/>
  <c r="O283" i="1"/>
  <c r="N283" i="1" s="1"/>
  <c r="O284" i="1"/>
  <c r="M284" i="1" s="1"/>
  <c r="O285" i="1"/>
  <c r="L285" i="1" s="1"/>
  <c r="O286" i="1"/>
  <c r="K286" i="1" s="1"/>
  <c r="O287" i="1"/>
  <c r="J287" i="1" s="1"/>
  <c r="O288" i="1"/>
  <c r="I288" i="1" s="1"/>
  <c r="O289" i="1"/>
  <c r="H289" i="1" s="1"/>
  <c r="O290" i="1"/>
  <c r="G290" i="1" s="1"/>
  <c r="O291" i="1"/>
  <c r="N291" i="1" s="1"/>
  <c r="O292" i="1"/>
  <c r="M292" i="1" s="1"/>
  <c r="O293" i="1"/>
  <c r="L293" i="1" s="1"/>
  <c r="O294" i="1"/>
  <c r="K294" i="1" s="1"/>
  <c r="O295" i="1"/>
  <c r="J295" i="1" s="1"/>
  <c r="O296" i="1"/>
  <c r="I296" i="1" s="1"/>
  <c r="O297" i="1"/>
  <c r="H297" i="1" s="1"/>
  <c r="O298" i="1"/>
  <c r="G298" i="1" s="1"/>
  <c r="O299" i="1"/>
  <c r="N299" i="1" s="1"/>
  <c r="O300" i="1"/>
  <c r="M300" i="1" s="1"/>
  <c r="O301" i="1"/>
  <c r="L301" i="1" s="1"/>
  <c r="O302" i="1"/>
  <c r="K302" i="1" s="1"/>
  <c r="O303" i="1"/>
  <c r="J303" i="1" s="1"/>
  <c r="O304" i="1"/>
  <c r="I304" i="1" s="1"/>
  <c r="O305" i="1"/>
  <c r="H305" i="1" s="1"/>
  <c r="O306" i="1"/>
  <c r="G306" i="1" s="1"/>
  <c r="O307" i="1"/>
  <c r="N307" i="1" s="1"/>
  <c r="O308" i="1"/>
  <c r="M308" i="1" s="1"/>
  <c r="O309" i="1"/>
  <c r="L309" i="1" s="1"/>
  <c r="O310" i="1"/>
  <c r="K310" i="1" s="1"/>
  <c r="O311" i="1"/>
  <c r="J311" i="1" s="1"/>
  <c r="O312" i="1"/>
  <c r="I312" i="1" s="1"/>
  <c r="O313" i="1"/>
  <c r="H313" i="1" s="1"/>
  <c r="O314" i="1"/>
  <c r="G314" i="1" s="1"/>
  <c r="O315" i="1"/>
  <c r="N315" i="1" s="1"/>
  <c r="O316" i="1"/>
  <c r="M316" i="1" s="1"/>
  <c r="O317" i="1"/>
  <c r="L317" i="1" s="1"/>
  <c r="O318" i="1"/>
  <c r="K318" i="1" s="1"/>
  <c r="O319" i="1"/>
  <c r="J319" i="1" s="1"/>
  <c r="O320" i="1"/>
  <c r="I320" i="1" s="1"/>
  <c r="O321" i="1"/>
  <c r="H321" i="1" s="1"/>
  <c r="O322" i="1"/>
  <c r="G322" i="1" s="1"/>
  <c r="O323" i="1"/>
  <c r="N323" i="1" s="1"/>
  <c r="O324" i="1"/>
  <c r="M324" i="1" s="1"/>
  <c r="O325" i="1"/>
  <c r="L325" i="1" s="1"/>
  <c r="O326" i="1"/>
  <c r="K326" i="1" s="1"/>
  <c r="O327" i="1"/>
  <c r="J327" i="1" s="1"/>
  <c r="O328" i="1"/>
  <c r="I328" i="1" s="1"/>
  <c r="O329" i="1"/>
  <c r="H329" i="1" s="1"/>
  <c r="O330" i="1"/>
  <c r="G330" i="1" s="1"/>
  <c r="O331" i="1"/>
  <c r="N331" i="1" s="1"/>
  <c r="O209" i="1"/>
  <c r="M209" i="1" s="1"/>
  <c r="O332" i="1"/>
  <c r="L332" i="1" s="1"/>
  <c r="O333" i="1"/>
  <c r="K333" i="1" s="1"/>
  <c r="O334" i="1"/>
  <c r="J334" i="1" s="1"/>
  <c r="O335" i="1"/>
  <c r="I335" i="1" s="1"/>
  <c r="O336" i="1"/>
  <c r="H336" i="1" s="1"/>
  <c r="O337" i="1"/>
  <c r="G337" i="1" s="1"/>
  <c r="O338" i="1"/>
  <c r="N338" i="1" s="1"/>
  <c r="O339" i="1"/>
  <c r="M339" i="1" s="1"/>
  <c r="O340" i="1"/>
  <c r="L340" i="1" s="1"/>
  <c r="O19" i="1"/>
  <c r="K19" i="1" s="1"/>
  <c r="O20" i="1"/>
  <c r="J20" i="1" s="1"/>
  <c r="O21" i="1"/>
  <c r="I21" i="1" s="1"/>
  <c r="O22" i="1"/>
  <c r="H22" i="1" s="1"/>
  <c r="O23" i="1"/>
  <c r="G23" i="1" s="1"/>
  <c r="O24" i="1"/>
  <c r="N24" i="1" s="1"/>
  <c r="O25" i="1"/>
  <c r="M25" i="1" s="1"/>
  <c r="O26" i="1"/>
  <c r="L26" i="1" s="1"/>
  <c r="O2" i="1"/>
  <c r="K2" i="1" s="1"/>
  <c r="O3" i="1"/>
  <c r="J3" i="1" s="1"/>
  <c r="O4" i="1"/>
  <c r="I4" i="1" s="1"/>
  <c r="O5" i="1"/>
  <c r="H5" i="1" s="1"/>
  <c r="O6" i="1"/>
  <c r="G6" i="1" s="1"/>
  <c r="O7" i="1"/>
  <c r="N7" i="1" s="1"/>
  <c r="O8" i="1"/>
  <c r="M8" i="1" s="1"/>
  <c r="O9" i="1"/>
  <c r="L9" i="1" s="1"/>
  <c r="O826" i="1"/>
  <c r="K826" i="1" s="1"/>
  <c r="O827" i="1"/>
  <c r="J827" i="1" s="1"/>
  <c r="O828" i="1"/>
  <c r="I828" i="1" s="1"/>
  <c r="O829" i="1"/>
  <c r="H829" i="1" s="1"/>
  <c r="O830" i="1"/>
  <c r="G830" i="1" s="1"/>
  <c r="O831" i="1"/>
  <c r="N831" i="1" s="1"/>
  <c r="O832" i="1"/>
  <c r="M832" i="1" s="1"/>
  <c r="O833" i="1"/>
  <c r="L833" i="1" s="1"/>
  <c r="O620" i="1"/>
  <c r="K620" i="1" s="1"/>
  <c r="O621" i="1"/>
  <c r="J621" i="1" s="1"/>
  <c r="O622" i="1"/>
  <c r="I622" i="1" s="1"/>
  <c r="O623" i="1"/>
  <c r="H623" i="1" s="1"/>
  <c r="O624" i="1"/>
  <c r="G624" i="1" s="1"/>
  <c r="O625" i="1"/>
  <c r="N625" i="1" s="1"/>
  <c r="O626" i="1"/>
  <c r="M626" i="1" s="1"/>
  <c r="O627" i="1"/>
  <c r="L627" i="1" s="1"/>
  <c r="O28" i="1"/>
  <c r="K28" i="1" s="1"/>
  <c r="O29" i="1"/>
  <c r="J29" i="1" s="1"/>
  <c r="O30" i="1"/>
  <c r="I30" i="1" s="1"/>
  <c r="O31" i="1"/>
  <c r="H31" i="1" s="1"/>
  <c r="O32" i="1"/>
  <c r="G32" i="1" s="1"/>
  <c r="O33" i="1"/>
  <c r="N33" i="1" s="1"/>
  <c r="O34" i="1"/>
  <c r="M34" i="1" s="1"/>
  <c r="O35" i="1"/>
  <c r="L35" i="1" s="1"/>
  <c r="O835" i="1"/>
  <c r="K835" i="1" s="1"/>
  <c r="O836" i="1"/>
  <c r="J836" i="1" s="1"/>
  <c r="O837" i="1"/>
  <c r="I837" i="1" s="1"/>
  <c r="O838" i="1"/>
  <c r="H838" i="1" s="1"/>
  <c r="O839" i="1"/>
  <c r="G839" i="1" s="1"/>
  <c r="O840" i="1"/>
  <c r="N840" i="1" s="1"/>
  <c r="O841" i="1"/>
  <c r="M841" i="1" s="1"/>
  <c r="O842" i="1"/>
  <c r="L842" i="1" s="1"/>
  <c r="O367" i="1"/>
  <c r="K367" i="1" s="1"/>
  <c r="O368" i="1"/>
  <c r="J368" i="1" s="1"/>
  <c r="O369" i="1"/>
  <c r="I369" i="1" s="1"/>
  <c r="O370" i="1"/>
  <c r="H370" i="1" s="1"/>
  <c r="O371" i="1"/>
  <c r="G371" i="1" s="1"/>
  <c r="O372" i="1"/>
  <c r="N372" i="1" s="1"/>
  <c r="O373" i="1"/>
  <c r="M373" i="1" s="1"/>
  <c r="O374" i="1"/>
  <c r="L374" i="1" s="1"/>
  <c r="O175" i="1"/>
  <c r="K175" i="1" s="1"/>
  <c r="O176" i="1"/>
  <c r="J176" i="1" s="1"/>
  <c r="O177" i="1"/>
  <c r="I177" i="1" s="1"/>
  <c r="O178" i="1"/>
  <c r="H178" i="1" s="1"/>
  <c r="O179" i="1"/>
  <c r="G179" i="1" s="1"/>
  <c r="O180" i="1"/>
  <c r="N180" i="1" s="1"/>
  <c r="O181" i="1"/>
  <c r="M181" i="1" s="1"/>
  <c r="O182" i="1"/>
  <c r="L182" i="1" s="1"/>
  <c r="O525" i="1"/>
  <c r="K525" i="1" s="1"/>
  <c r="O389" i="1"/>
  <c r="J389" i="1" s="1"/>
  <c r="O243" i="1"/>
  <c r="I243" i="1" s="1"/>
  <c r="O244" i="1"/>
  <c r="H244" i="1" s="1"/>
  <c r="O165" i="1"/>
  <c r="G165" i="1" s="1"/>
  <c r="O393" i="1"/>
  <c r="N393" i="1" s="1"/>
  <c r="O27" i="1"/>
  <c r="M27" i="1" s="1"/>
  <c r="O612" i="1"/>
  <c r="L612" i="1" s="1"/>
  <c r="O526" i="1"/>
  <c r="K526" i="1" s="1"/>
  <c r="O527" i="1"/>
  <c r="J527" i="1" s="1"/>
  <c r="O245" i="1"/>
  <c r="I245" i="1" s="1"/>
  <c r="O228" i="1"/>
  <c r="M228" i="1" s="1"/>
  <c r="O227" i="1"/>
  <c r="N227" i="1" s="1"/>
  <c r="O259" i="1"/>
  <c r="N259" i="1" s="1"/>
  <c r="O258" i="1"/>
  <c r="N258" i="1" s="1"/>
  <c r="O366" i="1"/>
  <c r="G366" i="1" s="1"/>
  <c r="W684" i="1" l="1"/>
  <c r="W447" i="1"/>
  <c r="W595" i="1"/>
  <c r="W201" i="1"/>
  <c r="W196" i="1"/>
  <c r="W736" i="1"/>
  <c r="W112" i="1"/>
  <c r="W101" i="1"/>
  <c r="W129" i="1"/>
  <c r="W53" i="1"/>
  <c r="W330" i="1"/>
  <c r="W521" i="1"/>
  <c r="W569" i="1"/>
  <c r="W823" i="1"/>
  <c r="W776" i="1"/>
  <c r="W749" i="1"/>
  <c r="W723" i="1"/>
  <c r="W497" i="1"/>
  <c r="W482" i="1"/>
  <c r="W489" i="1"/>
  <c r="W740" i="1"/>
  <c r="W164" i="1"/>
  <c r="W719" i="1"/>
  <c r="W143" i="1"/>
  <c r="W461" i="1"/>
  <c r="W113" i="1"/>
  <c r="W705" i="1"/>
  <c r="W186" i="1"/>
  <c r="W522" i="1"/>
  <c r="W772" i="1"/>
  <c r="W572" i="1"/>
  <c r="W788" i="1"/>
  <c r="W552" i="1"/>
  <c r="W710" i="1"/>
  <c r="W495" i="1"/>
  <c r="W751" i="1"/>
  <c r="W486" i="1"/>
  <c r="W703" i="1"/>
  <c r="W518" i="1"/>
  <c r="W122" i="1"/>
  <c r="W698" i="1"/>
  <c r="W468" i="1"/>
  <c r="W39" i="1"/>
  <c r="W277" i="1"/>
  <c r="W135" i="1"/>
  <c r="W571" i="1"/>
  <c r="W126" i="1"/>
  <c r="W590" i="1"/>
  <c r="W467" i="1"/>
  <c r="W735" i="1"/>
  <c r="W688" i="1"/>
  <c r="W570" i="1"/>
  <c r="W514" i="1"/>
  <c r="W106" i="1"/>
  <c r="W538" i="1"/>
  <c r="W716" i="1"/>
  <c r="W748" i="1"/>
  <c r="W567" i="1"/>
  <c r="W732" i="1"/>
  <c r="W499" i="1"/>
  <c r="W606" i="1"/>
  <c r="W162" i="1"/>
  <c r="W604" i="1"/>
  <c r="W773" i="1"/>
  <c r="W804" i="1"/>
  <c r="W742" i="1"/>
  <c r="W709" i="1"/>
  <c r="W152" i="1"/>
  <c r="W504" i="1"/>
  <c r="W770" i="1"/>
  <c r="W105" i="1"/>
  <c r="W589" i="1"/>
  <c r="W107" i="1"/>
  <c r="W822" i="1"/>
  <c r="W479" i="1"/>
  <c r="W47" i="1"/>
  <c r="W316" i="1"/>
  <c r="W130" i="1"/>
  <c r="W757" i="1"/>
  <c r="W356" i="1"/>
  <c r="W259" i="1"/>
  <c r="W140" i="1"/>
  <c r="W609" i="1"/>
  <c r="W158" i="1"/>
  <c r="W733" i="1"/>
  <c r="W161" i="1"/>
  <c r="W472" i="1"/>
  <c r="W809" i="1"/>
  <c r="W592" i="1"/>
  <c r="W704" i="1"/>
  <c r="W103" i="1"/>
  <c r="W605" i="1"/>
  <c r="W555" i="1"/>
  <c r="W154" i="1"/>
  <c r="W708" i="1"/>
  <c r="W490" i="1"/>
  <c r="W755" i="1"/>
  <c r="W745" i="1"/>
  <c r="W730" i="1"/>
  <c r="W493" i="1"/>
  <c r="W156" i="1"/>
  <c r="W759" i="1"/>
  <c r="W471" i="1"/>
  <c r="W758" i="1"/>
  <c r="W544" i="1"/>
  <c r="W791" i="1"/>
  <c r="W775" i="1"/>
  <c r="W511" i="1"/>
  <c r="W133" i="1"/>
  <c r="W357" i="1"/>
  <c r="W99" i="1"/>
  <c r="W700" i="1"/>
  <c r="W365" i="1"/>
  <c r="W456" i="1"/>
  <c r="W139" i="1"/>
  <c r="W557" i="1"/>
  <c r="W805" i="1"/>
  <c r="W734" i="1"/>
  <c r="W496" i="1"/>
  <c r="W492" i="1"/>
  <c r="W726" i="1"/>
  <c r="W137" i="1"/>
  <c r="W145" i="1"/>
  <c r="W727" i="1"/>
  <c r="W480" i="1"/>
  <c r="W463" i="1"/>
  <c r="W488" i="1"/>
  <c r="W702" i="1"/>
  <c r="W806" i="1"/>
  <c r="W697" i="1"/>
  <c r="W689" i="1"/>
  <c r="W452" i="1"/>
  <c r="W92" i="1"/>
  <c r="W370" i="1"/>
  <c r="W687" i="1"/>
  <c r="W90" i="1"/>
  <c r="W783" i="1"/>
  <c r="W173" i="1"/>
  <c r="W273" i="1"/>
  <c r="W409" i="1"/>
  <c r="W57" i="1"/>
  <c r="W49" i="1"/>
  <c r="W598" i="1"/>
  <c r="W526" i="1"/>
  <c r="W252" i="1"/>
  <c r="W374" i="1"/>
  <c r="W340" i="1"/>
  <c r="W332" i="1"/>
  <c r="W174" i="1"/>
  <c r="W633" i="1"/>
  <c r="G258" i="1"/>
  <c r="I331" i="1"/>
  <c r="M836" i="1"/>
  <c r="M648" i="1"/>
  <c r="K453" i="1"/>
  <c r="L15" i="1"/>
  <c r="K76" i="1"/>
  <c r="N244" i="1"/>
  <c r="N179" i="1"/>
  <c r="M322" i="1"/>
  <c r="H657" i="1"/>
  <c r="L785" i="1"/>
  <c r="M657" i="1"/>
  <c r="N651" i="1"/>
  <c r="L23" i="1"/>
  <c r="I658" i="1"/>
  <c r="J411" i="1"/>
  <c r="N38" i="1"/>
  <c r="M689" i="1"/>
  <c r="N526" i="1"/>
  <c r="K839" i="1"/>
  <c r="M333" i="1"/>
  <c r="M238" i="1"/>
  <c r="H660" i="1"/>
  <c r="L179" i="1"/>
  <c r="H26" i="1"/>
  <c r="W26" i="1" s="1"/>
  <c r="M306" i="1"/>
  <c r="L88" i="1"/>
  <c r="M526" i="1"/>
  <c r="M179" i="1"/>
  <c r="N842" i="1"/>
  <c r="K335" i="1"/>
  <c r="H317" i="1"/>
  <c r="L195" i="1"/>
  <c r="N450" i="1"/>
  <c r="M82" i="1"/>
  <c r="L782" i="1"/>
  <c r="N799" i="1"/>
  <c r="I769" i="1"/>
  <c r="K563" i="1"/>
  <c r="I168" i="1"/>
  <c r="I167" i="1"/>
  <c r="I32" i="1"/>
  <c r="H625" i="1"/>
  <c r="L21" i="1"/>
  <c r="M769" i="1"/>
  <c r="M21" i="1"/>
  <c r="L306" i="1"/>
  <c r="M253" i="1"/>
  <c r="M415" i="1"/>
  <c r="H55" i="1"/>
  <c r="I768" i="1"/>
  <c r="L827" i="1"/>
  <c r="L314" i="1"/>
  <c r="K768" i="1"/>
  <c r="L178" i="1"/>
  <c r="M840" i="1"/>
  <c r="K433" i="1"/>
  <c r="J397" i="1"/>
  <c r="I43" i="1"/>
  <c r="L768" i="1"/>
  <c r="J171" i="1"/>
  <c r="N612" i="1"/>
  <c r="L322" i="1"/>
  <c r="L269" i="1"/>
  <c r="I193" i="1"/>
  <c r="H669" i="1"/>
  <c r="L412" i="1"/>
  <c r="J74" i="1"/>
  <c r="N768" i="1"/>
  <c r="K450" i="1"/>
  <c r="N525" i="1"/>
  <c r="I371" i="1"/>
  <c r="I839" i="1"/>
  <c r="J831" i="1"/>
  <c r="M323" i="1"/>
  <c r="M312" i="1"/>
  <c r="J236" i="1"/>
  <c r="K234" i="1"/>
  <c r="K648" i="1"/>
  <c r="N641" i="1"/>
  <c r="M444" i="1"/>
  <c r="I443" i="1"/>
  <c r="N404" i="1"/>
  <c r="K401" i="1"/>
  <c r="L100" i="1"/>
  <c r="J76" i="1"/>
  <c r="M65" i="1"/>
  <c r="K59" i="1"/>
  <c r="N41" i="1"/>
  <c r="M817" i="1"/>
  <c r="L769" i="1"/>
  <c r="K549" i="1"/>
  <c r="M539" i="1"/>
  <c r="L371" i="1"/>
  <c r="J443" i="1"/>
  <c r="K178" i="1"/>
  <c r="M371" i="1"/>
  <c r="W371" i="1" s="1"/>
  <c r="K369" i="1"/>
  <c r="N836" i="1"/>
  <c r="N335" i="1"/>
  <c r="K331" i="1"/>
  <c r="L280" i="1"/>
  <c r="J238" i="1"/>
  <c r="L268" i="1"/>
  <c r="L193" i="1"/>
  <c r="M658" i="1"/>
  <c r="K445" i="1"/>
  <c r="K443" i="1"/>
  <c r="N431" i="1"/>
  <c r="K411" i="1"/>
  <c r="H397" i="1"/>
  <c r="L96" i="1"/>
  <c r="N82" i="1"/>
  <c r="L76" i="1"/>
  <c r="L42" i="1"/>
  <c r="N769" i="1"/>
  <c r="M768" i="1"/>
  <c r="I583" i="1"/>
  <c r="H544" i="1"/>
  <c r="J566" i="1"/>
  <c r="K168" i="1"/>
  <c r="H217" i="1"/>
  <c r="H221" i="1"/>
  <c r="J33" i="1"/>
  <c r="L24" i="1"/>
  <c r="J656" i="1"/>
  <c r="K639" i="1"/>
  <c r="L443" i="1"/>
  <c r="M403" i="1"/>
  <c r="M42" i="1"/>
  <c r="L583" i="1"/>
  <c r="M566" i="1"/>
  <c r="L168" i="1"/>
  <c r="K239" i="1"/>
  <c r="L369" i="1"/>
  <c r="M525" i="1"/>
  <c r="M369" i="1"/>
  <c r="L837" i="1"/>
  <c r="M33" i="1"/>
  <c r="K5" i="1"/>
  <c r="M24" i="1"/>
  <c r="L336" i="1"/>
  <c r="K304" i="1"/>
  <c r="K269" i="1"/>
  <c r="K195" i="1"/>
  <c r="L263" i="1"/>
  <c r="H689" i="1"/>
  <c r="K656" i="1"/>
  <c r="N639" i="1"/>
  <c r="M443" i="1"/>
  <c r="K412" i="1"/>
  <c r="N403" i="1"/>
  <c r="N97" i="1"/>
  <c r="L68" i="1"/>
  <c r="N42" i="1"/>
  <c r="L767" i="1"/>
  <c r="M583" i="1"/>
  <c r="H579" i="1"/>
  <c r="N599" i="1"/>
  <c r="N369" i="1"/>
  <c r="M837" i="1"/>
  <c r="M336" i="1"/>
  <c r="M304" i="1"/>
  <c r="I290" i="1"/>
  <c r="M563" i="1"/>
  <c r="J186" i="1"/>
  <c r="L359" i="1"/>
  <c r="I444" i="1"/>
  <c r="L404" i="1"/>
  <c r="H76" i="1"/>
  <c r="W76" i="1" s="1"/>
  <c r="J817" i="1"/>
  <c r="J769" i="1"/>
  <c r="I595" i="1"/>
  <c r="J378" i="1"/>
  <c r="H353" i="1"/>
  <c r="K641" i="1"/>
  <c r="W641" i="1" s="1"/>
  <c r="J444" i="1"/>
  <c r="J410" i="1"/>
  <c r="M404" i="1"/>
  <c r="I76" i="1"/>
  <c r="L65" i="1"/>
  <c r="K41" i="1"/>
  <c r="L817" i="1"/>
  <c r="K769" i="1"/>
  <c r="J768" i="1"/>
  <c r="L581" i="1"/>
  <c r="N595" i="1"/>
  <c r="L564" i="1"/>
  <c r="G595" i="1"/>
  <c r="N378" i="1"/>
  <c r="M178" i="1"/>
  <c r="N374" i="1"/>
  <c r="L29" i="1"/>
  <c r="I625" i="1"/>
  <c r="L623" i="1"/>
  <c r="L5" i="1"/>
  <c r="N322" i="1"/>
  <c r="N306" i="1"/>
  <c r="L297" i="1"/>
  <c r="M290" i="1"/>
  <c r="M257" i="1"/>
  <c r="L197" i="1"/>
  <c r="L234" i="1"/>
  <c r="J195" i="1"/>
  <c r="I231" i="1"/>
  <c r="N610" i="1"/>
  <c r="N575" i="1"/>
  <c r="K673" i="1"/>
  <c r="I660" i="1"/>
  <c r="N657" i="1"/>
  <c r="J651" i="1"/>
  <c r="K444" i="1"/>
  <c r="M418" i="1"/>
  <c r="N412" i="1"/>
  <c r="L411" i="1"/>
  <c r="L401" i="1"/>
  <c r="M96" i="1"/>
  <c r="L91" i="1"/>
  <c r="M68" i="1"/>
  <c r="M57" i="1"/>
  <c r="N46" i="1"/>
  <c r="I218" i="1"/>
  <c r="K250" i="1"/>
  <c r="H187" i="1"/>
  <c r="W187" i="1" s="1"/>
  <c r="J540" i="1"/>
  <c r="N618" i="1"/>
  <c r="M625" i="1"/>
  <c r="M5" i="1"/>
  <c r="I340" i="1"/>
  <c r="L328" i="1"/>
  <c r="J321" i="1"/>
  <c r="K315" i="1"/>
  <c r="K281" i="1"/>
  <c r="J237" i="1"/>
  <c r="I229" i="1"/>
  <c r="K681" i="1"/>
  <c r="H668" i="1"/>
  <c r="K651" i="1"/>
  <c r="H649" i="1"/>
  <c r="N640" i="1"/>
  <c r="L444" i="1"/>
  <c r="J426" i="1"/>
  <c r="N411" i="1"/>
  <c r="M401" i="1"/>
  <c r="I75" i="1"/>
  <c r="N62" i="1"/>
  <c r="N57" i="1"/>
  <c r="L781" i="1"/>
  <c r="K599" i="1"/>
  <c r="L563" i="1"/>
  <c r="G563" i="1"/>
  <c r="W563" i="1" s="1"/>
  <c r="K218" i="1"/>
  <c r="L166" i="1"/>
  <c r="M250" i="1"/>
  <c r="N187" i="1"/>
  <c r="K540" i="1"/>
  <c r="I224" i="1"/>
  <c r="L360" i="1"/>
  <c r="I649" i="1"/>
  <c r="J75" i="1"/>
  <c r="I67" i="1"/>
  <c r="H186" i="1"/>
  <c r="M540" i="1"/>
  <c r="N360" i="1"/>
  <c r="K245" i="1"/>
  <c r="L176" i="1"/>
  <c r="N837" i="1"/>
  <c r="M835" i="1"/>
  <c r="L624" i="1"/>
  <c r="M620" i="1"/>
  <c r="N6" i="1"/>
  <c r="N336" i="1"/>
  <c r="I322" i="1"/>
  <c r="K288" i="1"/>
  <c r="K282" i="1"/>
  <c r="I199" i="1"/>
  <c r="L274" i="1"/>
  <c r="I198" i="1"/>
  <c r="M269" i="1"/>
  <c r="J194" i="1"/>
  <c r="H192" i="1"/>
  <c r="J649" i="1"/>
  <c r="H412" i="1"/>
  <c r="W412" i="1" s="1"/>
  <c r="K75" i="1"/>
  <c r="L67" i="1"/>
  <c r="J43" i="1"/>
  <c r="G578" i="1"/>
  <c r="H169" i="1"/>
  <c r="H207" i="1"/>
  <c r="H376" i="1"/>
  <c r="H242" i="1"/>
  <c r="L245" i="1"/>
  <c r="H372" i="1"/>
  <c r="H627" i="1"/>
  <c r="M624" i="1"/>
  <c r="H24" i="1"/>
  <c r="J322" i="1"/>
  <c r="K313" i="1"/>
  <c r="H309" i="1"/>
  <c r="M200" i="1"/>
  <c r="L199" i="1"/>
  <c r="M274" i="1"/>
  <c r="J198" i="1"/>
  <c r="K194" i="1"/>
  <c r="I192" i="1"/>
  <c r="N689" i="1"/>
  <c r="N656" i="1"/>
  <c r="H652" i="1"/>
  <c r="K649" i="1"/>
  <c r="I648" i="1"/>
  <c r="J442" i="1"/>
  <c r="I412" i="1"/>
  <c r="I403" i="1"/>
  <c r="L89" i="1"/>
  <c r="L75" i="1"/>
  <c r="M67" i="1"/>
  <c r="K49" i="1"/>
  <c r="I169" i="1"/>
  <c r="J207" i="1"/>
  <c r="J249" i="1"/>
  <c r="L376" i="1"/>
  <c r="I242" i="1"/>
  <c r="K186" i="1"/>
  <c r="I216" i="1"/>
  <c r="I624" i="1"/>
  <c r="M245" i="1"/>
  <c r="N245" i="1"/>
  <c r="L243" i="1"/>
  <c r="M372" i="1"/>
  <c r="L836" i="1"/>
  <c r="N627" i="1"/>
  <c r="N624" i="1"/>
  <c r="M7" i="1"/>
  <c r="K24" i="1"/>
  <c r="K21" i="1"/>
  <c r="I337" i="1"/>
  <c r="W337" i="1" s="1"/>
  <c r="H331" i="1"/>
  <c r="N325" i="1"/>
  <c r="K322" i="1"/>
  <c r="N313" i="1"/>
  <c r="I309" i="1"/>
  <c r="I306" i="1"/>
  <c r="N301" i="1"/>
  <c r="L289" i="1"/>
  <c r="K283" i="1"/>
  <c r="L279" i="1"/>
  <c r="N274" i="1"/>
  <c r="K198" i="1"/>
  <c r="N233" i="1"/>
  <c r="L194" i="1"/>
  <c r="K192" i="1"/>
  <c r="K261" i="1"/>
  <c r="I659" i="1"/>
  <c r="L649" i="1"/>
  <c r="J648" i="1"/>
  <c r="J639" i="1"/>
  <c r="L442" i="1"/>
  <c r="J412" i="1"/>
  <c r="I411" i="1"/>
  <c r="H405" i="1"/>
  <c r="L403" i="1"/>
  <c r="K99" i="1"/>
  <c r="N95" i="1"/>
  <c r="M89" i="1"/>
  <c r="N75" i="1"/>
  <c r="N67" i="1"/>
  <c r="K65" i="1"/>
  <c r="W65" i="1" s="1"/>
  <c r="L49" i="1"/>
  <c r="N44" i="1"/>
  <c r="L813" i="1"/>
  <c r="K783" i="1"/>
  <c r="H769" i="1"/>
  <c r="W769" i="1" s="1"/>
  <c r="K548" i="1"/>
  <c r="K169" i="1"/>
  <c r="H168" i="1"/>
  <c r="K207" i="1"/>
  <c r="L249" i="1"/>
  <c r="J206" i="1"/>
  <c r="M376" i="1"/>
  <c r="J242" i="1"/>
  <c r="K387" i="1"/>
  <c r="N186" i="1"/>
  <c r="K216" i="1"/>
  <c r="M344" i="1"/>
  <c r="N358" i="1"/>
  <c r="L370" i="1"/>
  <c r="N367" i="1"/>
  <c r="K622" i="1"/>
  <c r="N309" i="1"/>
  <c r="J230" i="1"/>
  <c r="N261" i="1"/>
  <c r="I653" i="1"/>
  <c r="M442" i="1"/>
  <c r="L60" i="1"/>
  <c r="L56" i="1"/>
  <c r="L548" i="1"/>
  <c r="N249" i="1"/>
  <c r="N376" i="1"/>
  <c r="L216" i="1"/>
  <c r="M214" i="1"/>
  <c r="H349" i="1"/>
  <c r="K32" i="1"/>
  <c r="J31" i="1"/>
  <c r="M527" i="1"/>
  <c r="J393" i="1"/>
  <c r="M389" i="1"/>
  <c r="M180" i="1"/>
  <c r="K179" i="1"/>
  <c r="W179" i="1" s="1"/>
  <c r="J178" i="1"/>
  <c r="K840" i="1"/>
  <c r="N32" i="1"/>
  <c r="M31" i="1"/>
  <c r="N622" i="1"/>
  <c r="J829" i="1"/>
  <c r="N9" i="1"/>
  <c r="L6" i="1"/>
  <c r="J5" i="1"/>
  <c r="N22" i="1"/>
  <c r="N337" i="1"/>
  <c r="L330" i="1"/>
  <c r="L327" i="1"/>
  <c r="M321" i="1"/>
  <c r="K312" i="1"/>
  <c r="L305" i="1"/>
  <c r="M298" i="1"/>
  <c r="N296" i="1"/>
  <c r="J291" i="1"/>
  <c r="N288" i="1"/>
  <c r="N281" i="1"/>
  <c r="K201" i="1"/>
  <c r="K200" i="1"/>
  <c r="H198" i="1"/>
  <c r="W198" i="1" s="1"/>
  <c r="N271" i="1"/>
  <c r="H196" i="1"/>
  <c r="N593" i="1"/>
  <c r="J232" i="1"/>
  <c r="L231" i="1"/>
  <c r="M264" i="1"/>
  <c r="M191" i="1"/>
  <c r="K689" i="1"/>
  <c r="I681" i="1"/>
  <c r="K665" i="1"/>
  <c r="H661" i="1"/>
  <c r="K657" i="1"/>
  <c r="I656" i="1"/>
  <c r="I650" i="1"/>
  <c r="K642" i="1"/>
  <c r="N636" i="1"/>
  <c r="L448" i="1"/>
  <c r="I445" i="1"/>
  <c r="H444" i="1"/>
  <c r="W444" i="1" s="1"/>
  <c r="M439" i="1"/>
  <c r="N434" i="1"/>
  <c r="L425" i="1"/>
  <c r="M420" i="1"/>
  <c r="M419" i="1"/>
  <c r="K418" i="1"/>
  <c r="M410" i="1"/>
  <c r="M407" i="1"/>
  <c r="I404" i="1"/>
  <c r="L402" i="1"/>
  <c r="H399" i="1"/>
  <c r="H100" i="1"/>
  <c r="L97" i="1"/>
  <c r="H95" i="1"/>
  <c r="N90" i="1"/>
  <c r="H87" i="1"/>
  <c r="J82" i="1"/>
  <c r="M74" i="1"/>
  <c r="M71" i="1"/>
  <c r="I68" i="1"/>
  <c r="L66" i="1"/>
  <c r="M63" i="1"/>
  <c r="H60" i="1"/>
  <c r="L57" i="1"/>
  <c r="M50" i="1"/>
  <c r="L48" i="1"/>
  <c r="I44" i="1"/>
  <c r="M39" i="1"/>
  <c r="N812" i="1"/>
  <c r="L784" i="1"/>
  <c r="M584" i="1"/>
  <c r="M546" i="1"/>
  <c r="L565" i="1"/>
  <c r="G767" i="1"/>
  <c r="W767" i="1" s="1"/>
  <c r="L394" i="1"/>
  <c r="J166" i="1"/>
  <c r="N239" i="1"/>
  <c r="H241" i="1"/>
  <c r="L226" i="1"/>
  <c r="M352" i="1"/>
  <c r="M215" i="1"/>
  <c r="L363" i="1"/>
  <c r="M362" i="1"/>
  <c r="L349" i="1"/>
  <c r="L361" i="1"/>
  <c r="J347" i="1"/>
  <c r="L345" i="1"/>
  <c r="I343" i="1"/>
  <c r="M358" i="1"/>
  <c r="N341" i="1"/>
  <c r="N527" i="1"/>
  <c r="N389" i="1"/>
  <c r="L840" i="1"/>
  <c r="N31" i="1"/>
  <c r="N829" i="1"/>
  <c r="M6" i="1"/>
  <c r="L20" i="1"/>
  <c r="H332" i="1"/>
  <c r="J323" i="1"/>
  <c r="M318" i="1"/>
  <c r="H315" i="1"/>
  <c r="L312" i="1"/>
  <c r="N298" i="1"/>
  <c r="N285" i="1"/>
  <c r="K280" i="1"/>
  <c r="L201" i="1"/>
  <c r="L200" i="1"/>
  <c r="I237" i="1"/>
  <c r="L273" i="1"/>
  <c r="K233" i="1"/>
  <c r="M232" i="1"/>
  <c r="N264" i="1"/>
  <c r="L689" i="1"/>
  <c r="J681" i="1"/>
  <c r="N665" i="1"/>
  <c r="I661" i="1"/>
  <c r="H659" i="1"/>
  <c r="L657" i="1"/>
  <c r="H653" i="1"/>
  <c r="M650" i="1"/>
  <c r="L642" i="1"/>
  <c r="K640" i="1"/>
  <c r="L458" i="1"/>
  <c r="N448" i="1"/>
  <c r="J445" i="1"/>
  <c r="N439" i="1"/>
  <c r="N420" i="1"/>
  <c r="N419" i="1"/>
  <c r="L418" i="1"/>
  <c r="N407" i="1"/>
  <c r="K100" i="1"/>
  <c r="M97" i="1"/>
  <c r="M95" i="1"/>
  <c r="N71" i="1"/>
  <c r="K60" i="1"/>
  <c r="N50" i="1"/>
  <c r="J44" i="1"/>
  <c r="N39" i="1"/>
  <c r="I816" i="1"/>
  <c r="N796" i="1"/>
  <c r="N584" i="1"/>
  <c r="K581" i="1"/>
  <c r="N546" i="1"/>
  <c r="M565" i="1"/>
  <c r="G42" i="1"/>
  <c r="G594" i="1"/>
  <c r="K10" i="1"/>
  <c r="K166" i="1"/>
  <c r="L391" i="1"/>
  <c r="N355" i="1"/>
  <c r="M365" i="1"/>
  <c r="N226" i="1"/>
  <c r="N363" i="1"/>
  <c r="H224" i="1"/>
  <c r="N362" i="1"/>
  <c r="N361" i="1"/>
  <c r="L347" i="1"/>
  <c r="N345" i="1"/>
  <c r="M534" i="1"/>
  <c r="J343" i="1"/>
  <c r="J816" i="1"/>
  <c r="G50" i="1"/>
  <c r="K343" i="1"/>
  <c r="M328" i="1"/>
  <c r="L315" i="1"/>
  <c r="I299" i="1"/>
  <c r="M297" i="1"/>
  <c r="K237" i="1"/>
  <c r="M197" i="1"/>
  <c r="L681" i="1"/>
  <c r="J653" i="1"/>
  <c r="I643" i="1"/>
  <c r="H449" i="1"/>
  <c r="M426" i="1"/>
  <c r="H420" i="1"/>
  <c r="N79" i="1"/>
  <c r="N68" i="1"/>
  <c r="K51" i="1"/>
  <c r="L816" i="1"/>
  <c r="M782" i="1"/>
  <c r="J767" i="1"/>
  <c r="N583" i="1"/>
  <c r="M581" i="1"/>
  <c r="N578" i="1"/>
  <c r="I566" i="1"/>
  <c r="N563" i="1"/>
  <c r="G598" i="1"/>
  <c r="L169" i="1"/>
  <c r="H218" i="1"/>
  <c r="W218" i="1" s="1"/>
  <c r="I614" i="1"/>
  <c r="H378" i="1"/>
  <c r="W378" i="1" s="1"/>
  <c r="I613" i="1"/>
  <c r="M166" i="1"/>
  <c r="L207" i="1"/>
  <c r="H36" i="1"/>
  <c r="L387" i="1"/>
  <c r="I186" i="1"/>
  <c r="L541" i="1"/>
  <c r="W541" i="1" s="1"/>
  <c r="J386" i="1"/>
  <c r="H540" i="1"/>
  <c r="H225" i="1"/>
  <c r="J539" i="1"/>
  <c r="J224" i="1"/>
  <c r="L538" i="1"/>
  <c r="H222" i="1"/>
  <c r="L343" i="1"/>
  <c r="M535" i="1"/>
  <c r="J204" i="1"/>
  <c r="N392" i="1"/>
  <c r="N178" i="1"/>
  <c r="N371" i="1"/>
  <c r="J32" i="1"/>
  <c r="H831" i="1"/>
  <c r="N827" i="1"/>
  <c r="J7" i="1"/>
  <c r="M2" i="1"/>
  <c r="H340" i="1"/>
  <c r="J331" i="1"/>
  <c r="N328" i="1"/>
  <c r="M315" i="1"/>
  <c r="L304" i="1"/>
  <c r="J299" i="1"/>
  <c r="N297" i="1"/>
  <c r="M294" i="1"/>
  <c r="H283" i="1"/>
  <c r="J281" i="1"/>
  <c r="I174" i="1"/>
  <c r="L237" i="1"/>
  <c r="N197" i="1"/>
  <c r="M255" i="1"/>
  <c r="M681" i="1"/>
  <c r="H673" i="1"/>
  <c r="H663" i="1"/>
  <c r="L653" i="1"/>
  <c r="J643" i="1"/>
  <c r="K449" i="1"/>
  <c r="N446" i="1"/>
  <c r="N426" i="1"/>
  <c r="H422" i="1"/>
  <c r="W422" i="1" s="1"/>
  <c r="I420" i="1"/>
  <c r="I419" i="1"/>
  <c r="L92" i="1"/>
  <c r="N51" i="1"/>
  <c r="M816" i="1"/>
  <c r="N814" i="1"/>
  <c r="L798" i="1"/>
  <c r="K767" i="1"/>
  <c r="N763" i="1"/>
  <c r="N581" i="1"/>
  <c r="L545" i="1"/>
  <c r="L600" i="1"/>
  <c r="N560" i="1"/>
  <c r="G546" i="1"/>
  <c r="W546" i="1" s="1"/>
  <c r="J614" i="1"/>
  <c r="I378" i="1"/>
  <c r="J613" i="1"/>
  <c r="M36" i="1"/>
  <c r="H206" i="1"/>
  <c r="H628" i="1"/>
  <c r="N387" i="1"/>
  <c r="H226" i="1"/>
  <c r="W226" i="1" s="1"/>
  <c r="J225" i="1"/>
  <c r="L539" i="1"/>
  <c r="N538" i="1"/>
  <c r="N631" i="1"/>
  <c r="H345" i="1"/>
  <c r="N343" i="1"/>
  <c r="N535" i="1"/>
  <c r="N629" i="1"/>
  <c r="K204" i="1"/>
  <c r="N533" i="1"/>
  <c r="J420" i="1"/>
  <c r="J419" i="1"/>
  <c r="J50" i="1"/>
  <c r="H584" i="1"/>
  <c r="I226" i="1"/>
  <c r="I345" i="1"/>
  <c r="I180" i="1"/>
  <c r="W180" i="1" s="1"/>
  <c r="J180" i="1"/>
  <c r="I179" i="1"/>
  <c r="I840" i="1"/>
  <c r="L32" i="1"/>
  <c r="K31" i="1"/>
  <c r="L622" i="1"/>
  <c r="K831" i="1"/>
  <c r="L828" i="1"/>
  <c r="J6" i="1"/>
  <c r="N340" i="1"/>
  <c r="J337" i="1"/>
  <c r="L331" i="1"/>
  <c r="K321" i="1"/>
  <c r="L311" i="1"/>
  <c r="N304" i="1"/>
  <c r="I298" i="1"/>
  <c r="L288" i="1"/>
  <c r="L283" i="1"/>
  <c r="L281" i="1"/>
  <c r="N188" i="1"/>
  <c r="I235" i="1"/>
  <c r="M234" i="1"/>
  <c r="M194" i="1"/>
  <c r="J231" i="1"/>
  <c r="J192" i="1"/>
  <c r="I689" i="1"/>
  <c r="L673" i="1"/>
  <c r="I664" i="1"/>
  <c r="J660" i="1"/>
  <c r="J658" i="1"/>
  <c r="I657" i="1"/>
  <c r="W657" i="1" s="1"/>
  <c r="M649" i="1"/>
  <c r="L648" i="1"/>
  <c r="M644" i="1"/>
  <c r="L639" i="1"/>
  <c r="K635" i="1"/>
  <c r="N444" i="1"/>
  <c r="N443" i="1"/>
  <c r="H439" i="1"/>
  <c r="W439" i="1" s="1"/>
  <c r="K420" i="1"/>
  <c r="W420" i="1" s="1"/>
  <c r="K419" i="1"/>
  <c r="M412" i="1"/>
  <c r="M411" i="1"/>
  <c r="K410" i="1"/>
  <c r="N401" i="1"/>
  <c r="L99" i="1"/>
  <c r="L81" i="1"/>
  <c r="M76" i="1"/>
  <c r="M75" i="1"/>
  <c r="K74" i="1"/>
  <c r="N70" i="1"/>
  <c r="N65" i="1"/>
  <c r="L59" i="1"/>
  <c r="K52" i="1"/>
  <c r="K50" i="1"/>
  <c r="N43" i="1"/>
  <c r="H817" i="1"/>
  <c r="K815" i="1"/>
  <c r="H812" i="1"/>
  <c r="N783" i="1"/>
  <c r="H780" i="1"/>
  <c r="J799" i="1"/>
  <c r="M767" i="1"/>
  <c r="M764" i="1"/>
  <c r="I584" i="1"/>
  <c r="L582" i="1"/>
  <c r="M579" i="1"/>
  <c r="K546" i="1"/>
  <c r="L601" i="1"/>
  <c r="L598" i="1"/>
  <c r="N566" i="1"/>
  <c r="G581" i="1"/>
  <c r="W581" i="1" s="1"/>
  <c r="L218" i="1"/>
  <c r="H529" i="1"/>
  <c r="K378" i="1"/>
  <c r="H528" i="1"/>
  <c r="J167" i="1"/>
  <c r="K171" i="1"/>
  <c r="N250" i="1"/>
  <c r="K206" i="1"/>
  <c r="H615" i="1"/>
  <c r="J376" i="1"/>
  <c r="L357" i="1"/>
  <c r="L239" i="1"/>
  <c r="M217" i="1"/>
  <c r="J226" i="1"/>
  <c r="I349" i="1"/>
  <c r="H347" i="1"/>
  <c r="W347" i="1" s="1"/>
  <c r="J345" i="1"/>
  <c r="M359" i="1"/>
  <c r="H220" i="1"/>
  <c r="N173" i="1"/>
  <c r="L341" i="1"/>
  <c r="H840" i="1"/>
  <c r="I6" i="1"/>
  <c r="L389" i="1"/>
  <c r="K180" i="1"/>
  <c r="J179" i="1"/>
  <c r="J840" i="1"/>
  <c r="M32" i="1"/>
  <c r="L31" i="1"/>
  <c r="M622" i="1"/>
  <c r="K6" i="1"/>
  <c r="K22" i="1"/>
  <c r="M337" i="1"/>
  <c r="K330" i="1"/>
  <c r="L321" i="1"/>
  <c r="J298" i="1"/>
  <c r="K296" i="1"/>
  <c r="I291" i="1"/>
  <c r="W291" i="1" s="1"/>
  <c r="M288" i="1"/>
  <c r="M281" i="1"/>
  <c r="J201" i="1"/>
  <c r="J200" i="1"/>
  <c r="K271" i="1"/>
  <c r="K231" i="1"/>
  <c r="L264" i="1"/>
  <c r="L191" i="1"/>
  <c r="J689" i="1"/>
  <c r="H681" i="1"/>
  <c r="J657" i="1"/>
  <c r="J642" i="1"/>
  <c r="I448" i="1"/>
  <c r="I439" i="1"/>
  <c r="K434" i="1"/>
  <c r="L420" i="1"/>
  <c r="L419" i="1"/>
  <c r="J418" i="1"/>
  <c r="L410" i="1"/>
  <c r="H404" i="1"/>
  <c r="K97" i="1"/>
  <c r="K90" i="1"/>
  <c r="N76" i="1"/>
  <c r="L74" i="1"/>
  <c r="H68" i="1"/>
  <c r="H63" i="1"/>
  <c r="W63" i="1" s="1"/>
  <c r="K57" i="1"/>
  <c r="N52" i="1"/>
  <c r="L50" i="1"/>
  <c r="K42" i="1"/>
  <c r="H39" i="1"/>
  <c r="I817" i="1"/>
  <c r="L815" i="1"/>
  <c r="W815" i="1" s="1"/>
  <c r="M812" i="1"/>
  <c r="M799" i="1"/>
  <c r="N764" i="1"/>
  <c r="L584" i="1"/>
  <c r="H549" i="1"/>
  <c r="W549" i="1" s="1"/>
  <c r="L546" i="1"/>
  <c r="M598" i="1"/>
  <c r="I565" i="1"/>
  <c r="G763" i="1"/>
  <c r="W763" i="1" s="1"/>
  <c r="G560" i="1"/>
  <c r="I529" i="1"/>
  <c r="I394" i="1"/>
  <c r="L378" i="1"/>
  <c r="I528" i="1"/>
  <c r="L167" i="1"/>
  <c r="L206" i="1"/>
  <c r="K376" i="1"/>
  <c r="M357" i="1"/>
  <c r="M239" i="1"/>
  <c r="N217" i="1"/>
  <c r="N353" i="1"/>
  <c r="K226" i="1"/>
  <c r="K215" i="1"/>
  <c r="L362" i="1"/>
  <c r="J349" i="1"/>
  <c r="I347" i="1"/>
  <c r="M346" i="1"/>
  <c r="K345" i="1"/>
  <c r="N359" i="1"/>
  <c r="J220" i="1"/>
  <c r="H343" i="1"/>
  <c r="L358" i="1"/>
  <c r="M341" i="1"/>
  <c r="H393" i="1"/>
  <c r="M243" i="1"/>
  <c r="M370" i="1"/>
  <c r="K33" i="1"/>
  <c r="M29" i="1"/>
  <c r="M623" i="1"/>
  <c r="H833" i="1"/>
  <c r="W833" i="1" s="1"/>
  <c r="M828" i="1"/>
  <c r="K7" i="1"/>
  <c r="M23" i="1"/>
  <c r="L22" i="1"/>
  <c r="L335" i="1"/>
  <c r="I332" i="1"/>
  <c r="I330" i="1"/>
  <c r="K323" i="1"/>
  <c r="M314" i="1"/>
  <c r="L313" i="1"/>
  <c r="M305" i="1"/>
  <c r="H301" i="1"/>
  <c r="L296" i="1"/>
  <c r="I293" i="1"/>
  <c r="M289" i="1"/>
  <c r="L282" i="1"/>
  <c r="K238" i="1"/>
  <c r="J199" i="1"/>
  <c r="L271" i="1"/>
  <c r="L233" i="1"/>
  <c r="K232" i="1"/>
  <c r="J193" i="1"/>
  <c r="N191" i="1"/>
  <c r="L261" i="1"/>
  <c r="I673" i="1"/>
  <c r="L665" i="1"/>
  <c r="K654" i="1"/>
  <c r="J650" i="1"/>
  <c r="L641" i="1"/>
  <c r="L640" i="1"/>
  <c r="M460" i="1"/>
  <c r="M459" i="1"/>
  <c r="J458" i="1"/>
  <c r="W458" i="1" s="1"/>
  <c r="H456" i="1"/>
  <c r="M452" i="1"/>
  <c r="M451" i="1"/>
  <c r="L450" i="1"/>
  <c r="M436" i="1"/>
  <c r="M435" i="1"/>
  <c r="L434" i="1"/>
  <c r="H429" i="1"/>
  <c r="H428" i="1"/>
  <c r="M425" i="1"/>
  <c r="I422" i="1"/>
  <c r="M402" i="1"/>
  <c r="I100" i="1"/>
  <c r="I99" i="1"/>
  <c r="M92" i="1"/>
  <c r="M91" i="1"/>
  <c r="W91" i="1" s="1"/>
  <c r="L90" i="1"/>
  <c r="H84" i="1"/>
  <c r="M81" i="1"/>
  <c r="H79" i="1"/>
  <c r="M66" i="1"/>
  <c r="I60" i="1"/>
  <c r="I59" i="1"/>
  <c r="M55" i="1"/>
  <c r="L52" i="1"/>
  <c r="L51" i="1"/>
  <c r="L41" i="1"/>
  <c r="M785" i="1"/>
  <c r="M784" i="1"/>
  <c r="L783" i="1"/>
  <c r="H801" i="1"/>
  <c r="M798" i="1"/>
  <c r="H796" i="1"/>
  <c r="M582" i="1"/>
  <c r="I549" i="1"/>
  <c r="I548" i="1"/>
  <c r="M544" i="1"/>
  <c r="M601" i="1"/>
  <c r="M600" i="1"/>
  <c r="L599" i="1"/>
  <c r="M564" i="1"/>
  <c r="G696" i="1"/>
  <c r="W696" i="1" s="1"/>
  <c r="G688" i="1"/>
  <c r="G680" i="1"/>
  <c r="W680" i="1" s="1"/>
  <c r="G672" i="1"/>
  <c r="G664" i="1"/>
  <c r="W664" i="1" s="1"/>
  <c r="G656" i="1"/>
  <c r="W656" i="1" s="1"/>
  <c r="G648" i="1"/>
  <c r="W648" i="1" s="1"/>
  <c r="G640" i="1"/>
  <c r="W640" i="1" s="1"/>
  <c r="G459" i="1"/>
  <c r="W459" i="1" s="1"/>
  <c r="G451" i="1"/>
  <c r="G443" i="1"/>
  <c r="W443" i="1" s="1"/>
  <c r="G435" i="1"/>
  <c r="G427" i="1"/>
  <c r="W427" i="1" s="1"/>
  <c r="G419" i="1"/>
  <c r="W419" i="1" s="1"/>
  <c r="G411" i="1"/>
  <c r="W411" i="1" s="1"/>
  <c r="G403" i="1"/>
  <c r="W403" i="1" s="1"/>
  <c r="G99" i="1"/>
  <c r="G91" i="1"/>
  <c r="G83" i="1"/>
  <c r="W83" i="1" s="1"/>
  <c r="G75" i="1"/>
  <c r="W75" i="1" s="1"/>
  <c r="G67" i="1"/>
  <c r="W67" i="1" s="1"/>
  <c r="G59" i="1"/>
  <c r="W59" i="1" s="1"/>
  <c r="G51" i="1"/>
  <c r="W51" i="1" s="1"/>
  <c r="G43" i="1"/>
  <c r="W43" i="1" s="1"/>
  <c r="G816" i="1"/>
  <c r="G784" i="1"/>
  <c r="W784" i="1" s="1"/>
  <c r="G800" i="1"/>
  <c r="G768" i="1"/>
  <c r="W768" i="1" s="1"/>
  <c r="G583" i="1"/>
  <c r="G548" i="1"/>
  <c r="W548" i="1" s="1"/>
  <c r="G600" i="1"/>
  <c r="W600" i="1" s="1"/>
  <c r="G565" i="1"/>
  <c r="W565" i="1" s="1"/>
  <c r="J394" i="1"/>
  <c r="H395" i="1"/>
  <c r="W395" i="1" s="1"/>
  <c r="M391" i="1"/>
  <c r="I628" i="1"/>
  <c r="I241" i="1"/>
  <c r="M541" i="1"/>
  <c r="H632" i="1"/>
  <c r="L576" i="1"/>
  <c r="H223" i="1"/>
  <c r="M537" i="1"/>
  <c r="M536" i="1"/>
  <c r="N183" i="1"/>
  <c r="L202" i="1"/>
  <c r="M176" i="1"/>
  <c r="I393" i="1"/>
  <c r="I165" i="1"/>
  <c r="N243" i="1"/>
  <c r="L180" i="1"/>
  <c r="N176" i="1"/>
  <c r="N370" i="1"/>
  <c r="M367" i="1"/>
  <c r="J839" i="1"/>
  <c r="L33" i="1"/>
  <c r="N29" i="1"/>
  <c r="N623" i="1"/>
  <c r="N833" i="1"/>
  <c r="I831" i="1"/>
  <c r="I830" i="1"/>
  <c r="N828" i="1"/>
  <c r="M826" i="1"/>
  <c r="L7" i="1"/>
  <c r="L3" i="1"/>
  <c r="N23" i="1"/>
  <c r="M22" i="1"/>
  <c r="H338" i="1"/>
  <c r="M335" i="1"/>
  <c r="N332" i="1"/>
  <c r="J330" i="1"/>
  <c r="M326" i="1"/>
  <c r="L323" i="1"/>
  <c r="L319" i="1"/>
  <c r="N314" i="1"/>
  <c r="M313" i="1"/>
  <c r="N305" i="1"/>
  <c r="I301" i="1"/>
  <c r="W301" i="1" s="1"/>
  <c r="H299" i="1"/>
  <c r="W299" i="1" s="1"/>
  <c r="M296" i="1"/>
  <c r="N293" i="1"/>
  <c r="H291" i="1"/>
  <c r="N289" i="1"/>
  <c r="M282" i="1"/>
  <c r="L238" i="1"/>
  <c r="L18" i="1"/>
  <c r="K199" i="1"/>
  <c r="M256" i="1"/>
  <c r="M271" i="1"/>
  <c r="N189" i="1"/>
  <c r="M233" i="1"/>
  <c r="L232" i="1"/>
  <c r="L16" i="1"/>
  <c r="K193" i="1"/>
  <c r="M203" i="1"/>
  <c r="M261" i="1"/>
  <c r="M205" i="1"/>
  <c r="J673" i="1"/>
  <c r="M665" i="1"/>
  <c r="N654" i="1"/>
  <c r="K650" i="1"/>
  <c r="N645" i="1"/>
  <c r="M641" i="1"/>
  <c r="M640" i="1"/>
  <c r="N460" i="1"/>
  <c r="N459" i="1"/>
  <c r="K458" i="1"/>
  <c r="M456" i="1"/>
  <c r="N452" i="1"/>
  <c r="N451" i="1"/>
  <c r="M450" i="1"/>
  <c r="K442" i="1"/>
  <c r="N436" i="1"/>
  <c r="N435" i="1"/>
  <c r="M434" i="1"/>
  <c r="I429" i="1"/>
  <c r="I428" i="1"/>
  <c r="I427" i="1"/>
  <c r="N425" i="1"/>
  <c r="N422" i="1"/>
  <c r="N408" i="1"/>
  <c r="N402" i="1"/>
  <c r="J100" i="1"/>
  <c r="J99" i="1"/>
  <c r="N92" i="1"/>
  <c r="N91" i="1"/>
  <c r="M90" i="1"/>
  <c r="K89" i="1"/>
  <c r="N86" i="1"/>
  <c r="I84" i="1"/>
  <c r="I83" i="1"/>
  <c r="N81" i="1"/>
  <c r="M79" i="1"/>
  <c r="L72" i="1"/>
  <c r="N66" i="1"/>
  <c r="J60" i="1"/>
  <c r="J59" i="1"/>
  <c r="N55" i="1"/>
  <c r="M52" i="1"/>
  <c r="M51" i="1"/>
  <c r="H44" i="1"/>
  <c r="M41" i="1"/>
  <c r="K817" i="1"/>
  <c r="K816" i="1"/>
  <c r="J815" i="1"/>
  <c r="N785" i="1"/>
  <c r="N784" i="1"/>
  <c r="M783" i="1"/>
  <c r="K782" i="1"/>
  <c r="N779" i="1"/>
  <c r="I801" i="1"/>
  <c r="I800" i="1"/>
  <c r="N798" i="1"/>
  <c r="M796" i="1"/>
  <c r="L765" i="1"/>
  <c r="N582" i="1"/>
  <c r="J549" i="1"/>
  <c r="J548" i="1"/>
  <c r="N544" i="1"/>
  <c r="N601" i="1"/>
  <c r="N600" i="1"/>
  <c r="M599" i="1"/>
  <c r="K598" i="1"/>
  <c r="H566" i="1"/>
  <c r="N564" i="1"/>
  <c r="G681" i="1"/>
  <c r="G673" i="1"/>
  <c r="W673" i="1" s="1"/>
  <c r="G665" i="1"/>
  <c r="W665" i="1" s="1"/>
  <c r="G649" i="1"/>
  <c r="W649" i="1" s="1"/>
  <c r="G641" i="1"/>
  <c r="G460" i="1"/>
  <c r="G452" i="1"/>
  <c r="G436" i="1"/>
  <c r="W436" i="1" s="1"/>
  <c r="G428" i="1"/>
  <c r="W428" i="1" s="1"/>
  <c r="G404" i="1"/>
  <c r="W404" i="1" s="1"/>
  <c r="G100" i="1"/>
  <c r="W100" i="1" s="1"/>
  <c r="G92" i="1"/>
  <c r="G84" i="1"/>
  <c r="W84" i="1" s="1"/>
  <c r="G68" i="1"/>
  <c r="W68" i="1" s="1"/>
  <c r="G60" i="1"/>
  <c r="G52" i="1"/>
  <c r="W52" i="1" s="1"/>
  <c r="G44" i="1"/>
  <c r="W44" i="1" s="1"/>
  <c r="G817" i="1"/>
  <c r="W817" i="1" s="1"/>
  <c r="G785" i="1"/>
  <c r="G801" i="1"/>
  <c r="W801" i="1" s="1"/>
  <c r="G584" i="1"/>
  <c r="W584" i="1" s="1"/>
  <c r="G549" i="1"/>
  <c r="G601" i="1"/>
  <c r="G566" i="1"/>
  <c r="J169" i="1"/>
  <c r="J218" i="1"/>
  <c r="K394" i="1"/>
  <c r="J168" i="1"/>
  <c r="K167" i="1"/>
  <c r="M249" i="1"/>
  <c r="I36" i="1"/>
  <c r="I395" i="1"/>
  <c r="N391" i="1"/>
  <c r="M628" i="1"/>
  <c r="M185" i="1"/>
  <c r="M387" i="1"/>
  <c r="J241" i="1"/>
  <c r="N541" i="1"/>
  <c r="J216" i="1"/>
  <c r="N632" i="1"/>
  <c r="N576" i="1"/>
  <c r="L215" i="1"/>
  <c r="K539" i="1"/>
  <c r="W539" i="1" s="1"/>
  <c r="M351" i="1"/>
  <c r="M538" i="1"/>
  <c r="J223" i="1"/>
  <c r="N537" i="1"/>
  <c r="M361" i="1"/>
  <c r="J222" i="1"/>
  <c r="N536" i="1"/>
  <c r="M360" i="1"/>
  <c r="J221" i="1"/>
  <c r="N534" i="1"/>
  <c r="H396" i="1"/>
  <c r="W396" i="1" s="1"/>
  <c r="N617" i="1"/>
  <c r="J165" i="1"/>
  <c r="J428" i="1"/>
  <c r="J427" i="1"/>
  <c r="J98" i="1"/>
  <c r="J84" i="1"/>
  <c r="J83" i="1"/>
  <c r="J58" i="1"/>
  <c r="J801" i="1"/>
  <c r="J800" i="1"/>
  <c r="J547" i="1"/>
  <c r="G690" i="1"/>
  <c r="G682" i="1"/>
  <c r="W682" i="1" s="1"/>
  <c r="G674" i="1"/>
  <c r="W674" i="1" s="1"/>
  <c r="G666" i="1"/>
  <c r="W666" i="1" s="1"/>
  <c r="G658" i="1"/>
  <c r="W658" i="1" s="1"/>
  <c r="G650" i="1"/>
  <c r="G642" i="1"/>
  <c r="G634" i="1"/>
  <c r="G453" i="1"/>
  <c r="W453" i="1" s="1"/>
  <c r="G445" i="1"/>
  <c r="G429" i="1"/>
  <c r="W429" i="1" s="1"/>
  <c r="G421" i="1"/>
  <c r="W421" i="1" s="1"/>
  <c r="G405" i="1"/>
  <c r="G77" i="1"/>
  <c r="G69" i="1"/>
  <c r="G61" i="1"/>
  <c r="G53" i="1"/>
  <c r="G45" i="1"/>
  <c r="G37" i="1"/>
  <c r="G810" i="1"/>
  <c r="G778" i="1"/>
  <c r="W778" i="1" s="1"/>
  <c r="G794" i="1"/>
  <c r="G762" i="1"/>
  <c r="W762" i="1" s="1"/>
  <c r="G577" i="1"/>
  <c r="G542" i="1"/>
  <c r="G559" i="1"/>
  <c r="W559" i="1" s="1"/>
  <c r="J395" i="1"/>
  <c r="I356" i="1"/>
  <c r="H611" i="1"/>
  <c r="W611" i="1" s="1"/>
  <c r="H183" i="1"/>
  <c r="W183" i="1" s="1"/>
  <c r="I396" i="1"/>
  <c r="I172" i="1"/>
  <c r="K251" i="1"/>
  <c r="K393" i="1"/>
  <c r="K165" i="1"/>
  <c r="J244" i="1"/>
  <c r="L839" i="1"/>
  <c r="K30" i="1"/>
  <c r="K830" i="1"/>
  <c r="I307" i="1"/>
  <c r="K276" i="1"/>
  <c r="K236" i="1"/>
  <c r="W236" i="1" s="1"/>
  <c r="J235" i="1"/>
  <c r="I196" i="1"/>
  <c r="K266" i="1"/>
  <c r="K230" i="1"/>
  <c r="J229" i="1"/>
  <c r="H655" i="1"/>
  <c r="W655" i="1" s="1"/>
  <c r="I652" i="1"/>
  <c r="I634" i="1"/>
  <c r="H460" i="1"/>
  <c r="H457" i="1"/>
  <c r="H452" i="1"/>
  <c r="H436" i="1"/>
  <c r="H430" i="1"/>
  <c r="K428" i="1"/>
  <c r="K427" i="1"/>
  <c r="K417" i="1"/>
  <c r="K409" i="1"/>
  <c r="K98" i="1"/>
  <c r="H92" i="1"/>
  <c r="K84" i="1"/>
  <c r="K83" i="1"/>
  <c r="K73" i="1"/>
  <c r="K58" i="1"/>
  <c r="W58" i="1" s="1"/>
  <c r="H785" i="1"/>
  <c r="K801" i="1"/>
  <c r="K800" i="1"/>
  <c r="K766" i="1"/>
  <c r="L549" i="1"/>
  <c r="K547" i="1"/>
  <c r="H601" i="1"/>
  <c r="G691" i="1"/>
  <c r="W691" i="1" s="1"/>
  <c r="G683" i="1"/>
  <c r="G675" i="1"/>
  <c r="G667" i="1"/>
  <c r="W667" i="1" s="1"/>
  <c r="G659" i="1"/>
  <c r="G651" i="1"/>
  <c r="G643" i="1"/>
  <c r="W643" i="1" s="1"/>
  <c r="G635" i="1"/>
  <c r="G454" i="1"/>
  <c r="G438" i="1"/>
  <c r="W438" i="1" s="1"/>
  <c r="G430" i="1"/>
  <c r="W430" i="1" s="1"/>
  <c r="G414" i="1"/>
  <c r="W414" i="1" s="1"/>
  <c r="G398" i="1"/>
  <c r="W398" i="1" s="1"/>
  <c r="G94" i="1"/>
  <c r="G86" i="1"/>
  <c r="G78" i="1"/>
  <c r="W78" i="1" s="1"/>
  <c r="G70" i="1"/>
  <c r="W70" i="1" s="1"/>
  <c r="G62" i="1"/>
  <c r="G54" i="1"/>
  <c r="G46" i="1"/>
  <c r="G38" i="1"/>
  <c r="G811" i="1"/>
  <c r="G779" i="1"/>
  <c r="G795" i="1"/>
  <c r="G543" i="1"/>
  <c r="K395" i="1"/>
  <c r="I248" i="1"/>
  <c r="K240" i="1"/>
  <c r="I187" i="1"/>
  <c r="J356" i="1"/>
  <c r="I611" i="1"/>
  <c r="I213" i="1"/>
  <c r="I212" i="1"/>
  <c r="I211" i="1"/>
  <c r="I210" i="1"/>
  <c r="I183" i="1"/>
  <c r="J396" i="1"/>
  <c r="J172" i="1"/>
  <c r="L251" i="1"/>
  <c r="M532" i="1"/>
  <c r="I338" i="1"/>
  <c r="J329" i="1"/>
  <c r="W329" i="1" s="1"/>
  <c r="I372" i="1"/>
  <c r="K838" i="1"/>
  <c r="K4" i="1"/>
  <c r="K329" i="1"/>
  <c r="K320" i="1"/>
  <c r="L368" i="1"/>
  <c r="M839" i="1"/>
  <c r="L838" i="1"/>
  <c r="L30" i="1"/>
  <c r="J625" i="1"/>
  <c r="J624" i="1"/>
  <c r="L831" i="1"/>
  <c r="L830" i="1"/>
  <c r="K829" i="1"/>
  <c r="N5" i="1"/>
  <c r="L4" i="1"/>
  <c r="I26" i="1"/>
  <c r="I24" i="1"/>
  <c r="I23" i="1"/>
  <c r="N21" i="1"/>
  <c r="K338" i="1"/>
  <c r="K337" i="1"/>
  <c r="J336" i="1"/>
  <c r="M331" i="1"/>
  <c r="M330" i="1"/>
  <c r="L329" i="1"/>
  <c r="N321" i="1"/>
  <c r="L320" i="1"/>
  <c r="I317" i="1"/>
  <c r="I315" i="1"/>
  <c r="I314" i="1"/>
  <c r="N312" i="1"/>
  <c r="J307" i="1"/>
  <c r="J306" i="1"/>
  <c r="M302" i="1"/>
  <c r="K299" i="1"/>
  <c r="K298" i="1"/>
  <c r="J297" i="1"/>
  <c r="K291" i="1"/>
  <c r="J290" i="1"/>
  <c r="M286" i="1"/>
  <c r="I283" i="1"/>
  <c r="M280" i="1"/>
  <c r="N174" i="1"/>
  <c r="H201" i="1"/>
  <c r="N200" i="1"/>
  <c r="L276" i="1"/>
  <c r="M237" i="1"/>
  <c r="W237" i="1" s="1"/>
  <c r="L236" i="1"/>
  <c r="L198" i="1"/>
  <c r="K235" i="1"/>
  <c r="J197" i="1"/>
  <c r="J196" i="1"/>
  <c r="I234" i="1"/>
  <c r="N269" i="1"/>
  <c r="H195" i="1"/>
  <c r="N194" i="1"/>
  <c r="L266" i="1"/>
  <c r="M231" i="1"/>
  <c r="L230" i="1"/>
  <c r="L192" i="1"/>
  <c r="K229" i="1"/>
  <c r="J191" i="1"/>
  <c r="M15" i="1"/>
  <c r="M673" i="1"/>
  <c r="H666" i="1"/>
  <c r="H665" i="1"/>
  <c r="J659" i="1"/>
  <c r="J655" i="1"/>
  <c r="N653" i="1"/>
  <c r="J652" i="1"/>
  <c r="H651" i="1"/>
  <c r="W651" i="1" s="1"/>
  <c r="N648" i="1"/>
  <c r="J647" i="1"/>
  <c r="K643" i="1"/>
  <c r="H642" i="1"/>
  <c r="W642" i="1" s="1"/>
  <c r="H641" i="1"/>
  <c r="J634" i="1"/>
  <c r="I460" i="1"/>
  <c r="W460" i="1" s="1"/>
  <c r="I459" i="1"/>
  <c r="K457" i="1"/>
  <c r="I452" i="1"/>
  <c r="I451" i="1"/>
  <c r="L449" i="1"/>
  <c r="N442" i="1"/>
  <c r="H438" i="1"/>
  <c r="I436" i="1"/>
  <c r="I435" i="1"/>
  <c r="L433" i="1"/>
  <c r="I430" i="1"/>
  <c r="L428" i="1"/>
  <c r="L427" i="1"/>
  <c r="K426" i="1"/>
  <c r="L424" i="1"/>
  <c r="N418" i="1"/>
  <c r="L417" i="1"/>
  <c r="N410" i="1"/>
  <c r="L409" i="1"/>
  <c r="J404" i="1"/>
  <c r="J403" i="1"/>
  <c r="M399" i="1"/>
  <c r="M100" i="1"/>
  <c r="M99" i="1"/>
  <c r="L98" i="1"/>
  <c r="N94" i="1"/>
  <c r="I92" i="1"/>
  <c r="I91" i="1"/>
  <c r="N89" i="1"/>
  <c r="M87" i="1"/>
  <c r="L84" i="1"/>
  <c r="L83" i="1"/>
  <c r="K82" i="1"/>
  <c r="L80" i="1"/>
  <c r="N74" i="1"/>
  <c r="L73" i="1"/>
  <c r="J68" i="1"/>
  <c r="J67" i="1"/>
  <c r="N63" i="1"/>
  <c r="M60" i="1"/>
  <c r="M59" i="1"/>
  <c r="L58" i="1"/>
  <c r="H52" i="1"/>
  <c r="M49" i="1"/>
  <c r="H47" i="1"/>
  <c r="K44" i="1"/>
  <c r="K43" i="1"/>
  <c r="J42" i="1"/>
  <c r="N816" i="1"/>
  <c r="M815" i="1"/>
  <c r="K814" i="1"/>
  <c r="N811" i="1"/>
  <c r="I785" i="1"/>
  <c r="I784" i="1"/>
  <c r="N782" i="1"/>
  <c r="M780" i="1"/>
  <c r="L801" i="1"/>
  <c r="L800" i="1"/>
  <c r="K799" i="1"/>
  <c r="L797" i="1"/>
  <c r="N767" i="1"/>
  <c r="L766" i="1"/>
  <c r="J584" i="1"/>
  <c r="J583" i="1"/>
  <c r="N579" i="1"/>
  <c r="M549" i="1"/>
  <c r="M548" i="1"/>
  <c r="L547" i="1"/>
  <c r="I543" i="1"/>
  <c r="I601" i="1"/>
  <c r="I600" i="1"/>
  <c r="N598" i="1"/>
  <c r="K566" i="1"/>
  <c r="J565" i="1"/>
  <c r="G692" i="1"/>
  <c r="W692" i="1" s="1"/>
  <c r="G684" i="1"/>
  <c r="G676" i="1"/>
  <c r="W676" i="1" s="1"/>
  <c r="G668" i="1"/>
  <c r="G660" i="1"/>
  <c r="W660" i="1" s="1"/>
  <c r="G652" i="1"/>
  <c r="W652" i="1" s="1"/>
  <c r="G644" i="1"/>
  <c r="G447" i="1"/>
  <c r="G415" i="1"/>
  <c r="G407" i="1"/>
  <c r="G399" i="1"/>
  <c r="W399" i="1" s="1"/>
  <c r="G95" i="1"/>
  <c r="G87" i="1"/>
  <c r="G79" i="1"/>
  <c r="W79" i="1" s="1"/>
  <c r="G71" i="1"/>
  <c r="W71" i="1" s="1"/>
  <c r="G63" i="1"/>
  <c r="G55" i="1"/>
  <c r="W55" i="1" s="1"/>
  <c r="G47" i="1"/>
  <c r="G39" i="1"/>
  <c r="G812" i="1"/>
  <c r="G780" i="1"/>
  <c r="G796" i="1"/>
  <c r="W796" i="1" s="1"/>
  <c r="G764" i="1"/>
  <c r="W764" i="1" s="1"/>
  <c r="G579" i="1"/>
  <c r="W579" i="1" s="1"/>
  <c r="G544" i="1"/>
  <c r="G596" i="1"/>
  <c r="W596" i="1" s="1"/>
  <c r="G561" i="1"/>
  <c r="M169" i="1"/>
  <c r="M218" i="1"/>
  <c r="J834" i="1"/>
  <c r="M168" i="1"/>
  <c r="M378" i="1"/>
  <c r="J10" i="1"/>
  <c r="I250" i="1"/>
  <c r="H616" i="1"/>
  <c r="L395" i="1"/>
  <c r="K248" i="1"/>
  <c r="L240" i="1"/>
  <c r="J187" i="1"/>
  <c r="I357" i="1"/>
  <c r="N354" i="1"/>
  <c r="L186" i="1"/>
  <c r="K356" i="1"/>
  <c r="J217" i="1"/>
  <c r="M216" i="1"/>
  <c r="L540" i="1"/>
  <c r="I225" i="1"/>
  <c r="H576" i="1"/>
  <c r="W576" i="1" s="1"/>
  <c r="N539" i="1"/>
  <c r="M363" i="1"/>
  <c r="J611" i="1"/>
  <c r="I214" i="1"/>
  <c r="H631" i="1"/>
  <c r="K349" i="1"/>
  <c r="J213" i="1"/>
  <c r="H537" i="1"/>
  <c r="N12" i="1"/>
  <c r="K347" i="1"/>
  <c r="J212" i="1"/>
  <c r="H536" i="1"/>
  <c r="N630" i="1"/>
  <c r="J211" i="1"/>
  <c r="H534" i="1"/>
  <c r="N11" i="1"/>
  <c r="J210" i="1"/>
  <c r="J183" i="1"/>
  <c r="I173" i="1"/>
  <c r="H252" i="1"/>
  <c r="M533" i="1"/>
  <c r="K396" i="1"/>
  <c r="K172" i="1"/>
  <c r="W172" i="1" s="1"/>
  <c r="M251" i="1"/>
  <c r="N532" i="1"/>
  <c r="H307" i="1"/>
  <c r="K177" i="1"/>
  <c r="J338" i="1"/>
  <c r="L393" i="1"/>
  <c r="L165" i="1"/>
  <c r="K244" i="1"/>
  <c r="L177" i="1"/>
  <c r="M175" i="1"/>
  <c r="J372" i="1"/>
  <c r="J371" i="1"/>
  <c r="L527" i="1"/>
  <c r="M393" i="1"/>
  <c r="M165" i="1"/>
  <c r="L244" i="1"/>
  <c r="N182" i="1"/>
  <c r="H180" i="1"/>
  <c r="M177" i="1"/>
  <c r="N175" i="1"/>
  <c r="K372" i="1"/>
  <c r="K371" i="1"/>
  <c r="J370" i="1"/>
  <c r="M368" i="1"/>
  <c r="W368" i="1" s="1"/>
  <c r="N839" i="1"/>
  <c r="M838" i="1"/>
  <c r="K837" i="1"/>
  <c r="N35" i="1"/>
  <c r="H33" i="1"/>
  <c r="M30" i="1"/>
  <c r="M28" i="1"/>
  <c r="K625" i="1"/>
  <c r="K624" i="1"/>
  <c r="J623" i="1"/>
  <c r="L621" i="1"/>
  <c r="M831" i="1"/>
  <c r="M830" i="1"/>
  <c r="L829" i="1"/>
  <c r="H9" i="1"/>
  <c r="H7" i="1"/>
  <c r="W7" i="1" s="1"/>
  <c r="M4" i="1"/>
  <c r="N26" i="1"/>
  <c r="J24" i="1"/>
  <c r="J23" i="1"/>
  <c r="M19" i="1"/>
  <c r="L338" i="1"/>
  <c r="L337" i="1"/>
  <c r="K336" i="1"/>
  <c r="L334" i="1"/>
  <c r="N330" i="1"/>
  <c r="M329" i="1"/>
  <c r="K328" i="1"/>
  <c r="H325" i="1"/>
  <c r="H323" i="1"/>
  <c r="W323" i="1" s="1"/>
  <c r="M320" i="1"/>
  <c r="N317" i="1"/>
  <c r="J315" i="1"/>
  <c r="J314" i="1"/>
  <c r="M310" i="1"/>
  <c r="K307" i="1"/>
  <c r="K306" i="1"/>
  <c r="J305" i="1"/>
  <c r="L299" i="1"/>
  <c r="L298" i="1"/>
  <c r="K297" i="1"/>
  <c r="L295" i="1"/>
  <c r="L291" i="1"/>
  <c r="K290" i="1"/>
  <c r="J289" i="1"/>
  <c r="J283" i="1"/>
  <c r="I282" i="1"/>
  <c r="N280" i="1"/>
  <c r="I201" i="1"/>
  <c r="M276" i="1"/>
  <c r="N633" i="1"/>
  <c r="M236" i="1"/>
  <c r="K274" i="1"/>
  <c r="L235" i="1"/>
  <c r="K197" i="1"/>
  <c r="L17" i="1"/>
  <c r="K196" i="1"/>
  <c r="J234" i="1"/>
  <c r="M254" i="1"/>
  <c r="I195" i="1"/>
  <c r="M266" i="1"/>
  <c r="N558" i="1"/>
  <c r="W558" i="1" s="1"/>
  <c r="M230" i="1"/>
  <c r="K264" i="1"/>
  <c r="L229" i="1"/>
  <c r="K191" i="1"/>
  <c r="N15" i="1"/>
  <c r="I665" i="1"/>
  <c r="H662" i="1"/>
  <c r="H658" i="1"/>
  <c r="K655" i="1"/>
  <c r="K652" i="1"/>
  <c r="I651" i="1"/>
  <c r="M647" i="1"/>
  <c r="I641" i="1"/>
  <c r="I640" i="1"/>
  <c r="H638" i="1"/>
  <c r="K634" i="1"/>
  <c r="J460" i="1"/>
  <c r="J459" i="1"/>
  <c r="L457" i="1"/>
  <c r="J452" i="1"/>
  <c r="J451" i="1"/>
  <c r="H448" i="1"/>
  <c r="M440" i="1"/>
  <c r="I438" i="1"/>
  <c r="J436" i="1"/>
  <c r="J435" i="1"/>
  <c r="J430" i="1"/>
  <c r="M428" i="1"/>
  <c r="M427" i="1"/>
  <c r="L426" i="1"/>
  <c r="J421" i="1"/>
  <c r="M417" i="1"/>
  <c r="M409" i="1"/>
  <c r="H407" i="1"/>
  <c r="K403" i="1"/>
  <c r="J402" i="1"/>
  <c r="N399" i="1"/>
  <c r="N99" i="1"/>
  <c r="M98" i="1"/>
  <c r="J92" i="1"/>
  <c r="J91" i="1"/>
  <c r="N87" i="1"/>
  <c r="W87" i="1" s="1"/>
  <c r="M84" i="1"/>
  <c r="M83" i="1"/>
  <c r="L82" i="1"/>
  <c r="M73" i="1"/>
  <c r="H71" i="1"/>
  <c r="K67" i="1"/>
  <c r="J66" i="1"/>
  <c r="N59" i="1"/>
  <c r="M58" i="1"/>
  <c r="N54" i="1"/>
  <c r="I52" i="1"/>
  <c r="I51" i="1"/>
  <c r="N49" i="1"/>
  <c r="M47" i="1"/>
  <c r="L44" i="1"/>
  <c r="L43" i="1"/>
  <c r="L40" i="1"/>
  <c r="N815" i="1"/>
  <c r="L814" i="1"/>
  <c r="J785" i="1"/>
  <c r="J784" i="1"/>
  <c r="N780" i="1"/>
  <c r="M801" i="1"/>
  <c r="M800" i="1"/>
  <c r="L799" i="1"/>
  <c r="M766" i="1"/>
  <c r="H764" i="1"/>
  <c r="K583" i="1"/>
  <c r="J582" i="1"/>
  <c r="N548" i="1"/>
  <c r="M547" i="1"/>
  <c r="N543" i="1"/>
  <c r="J601" i="1"/>
  <c r="J600" i="1"/>
  <c r="H596" i="1"/>
  <c r="K565" i="1"/>
  <c r="J564" i="1"/>
  <c r="M561" i="1"/>
  <c r="G693" i="1"/>
  <c r="G685" i="1"/>
  <c r="G677" i="1"/>
  <c r="W677" i="1" s="1"/>
  <c r="G669" i="1"/>
  <c r="W669" i="1" s="1"/>
  <c r="G661" i="1"/>
  <c r="G653" i="1"/>
  <c r="W653" i="1" s="1"/>
  <c r="G456" i="1"/>
  <c r="G448" i="1"/>
  <c r="G440" i="1"/>
  <c r="W440" i="1" s="1"/>
  <c r="G432" i="1"/>
  <c r="G424" i="1"/>
  <c r="G416" i="1"/>
  <c r="W416" i="1" s="1"/>
  <c r="G400" i="1"/>
  <c r="G96" i="1"/>
  <c r="G88" i="1"/>
  <c r="G80" i="1"/>
  <c r="W80" i="1" s="1"/>
  <c r="G72" i="1"/>
  <c r="G64" i="1"/>
  <c r="G56" i="1"/>
  <c r="W56" i="1" s="1"/>
  <c r="G48" i="1"/>
  <c r="G40" i="1"/>
  <c r="G813" i="1"/>
  <c r="G781" i="1"/>
  <c r="W781" i="1" s="1"/>
  <c r="G797" i="1"/>
  <c r="W797" i="1" s="1"/>
  <c r="G765" i="1"/>
  <c r="G580" i="1"/>
  <c r="G545" i="1"/>
  <c r="W545" i="1" s="1"/>
  <c r="G597" i="1"/>
  <c r="G562" i="1"/>
  <c r="N218" i="1"/>
  <c r="K834" i="1"/>
  <c r="M395" i="1"/>
  <c r="J170" i="1"/>
  <c r="L248" i="1"/>
  <c r="M240" i="1"/>
  <c r="K187" i="1"/>
  <c r="J357" i="1"/>
  <c r="H387" i="1"/>
  <c r="W387" i="1" s="1"/>
  <c r="L356" i="1"/>
  <c r="K217" i="1"/>
  <c r="H386" i="1"/>
  <c r="L364" i="1"/>
  <c r="I576" i="1"/>
  <c r="K611" i="1"/>
  <c r="J214" i="1"/>
  <c r="H538" i="1"/>
  <c r="K213" i="1"/>
  <c r="J537" i="1"/>
  <c r="K212" i="1"/>
  <c r="J536" i="1"/>
  <c r="K211" i="1"/>
  <c r="J534" i="1"/>
  <c r="K210" i="1"/>
  <c r="J535" i="1"/>
  <c r="K183" i="1"/>
  <c r="J173" i="1"/>
  <c r="K252" i="1"/>
  <c r="L396" i="1"/>
  <c r="L172" i="1"/>
  <c r="J838" i="1"/>
  <c r="J830" i="1"/>
  <c r="N165" i="1"/>
  <c r="M244" i="1"/>
  <c r="K243" i="1"/>
  <c r="N177" i="1"/>
  <c r="L372" i="1"/>
  <c r="K370" i="1"/>
  <c r="N368" i="1"/>
  <c r="N838" i="1"/>
  <c r="I33" i="1"/>
  <c r="N30" i="1"/>
  <c r="L625" i="1"/>
  <c r="K623" i="1"/>
  <c r="N621" i="1"/>
  <c r="N830" i="1"/>
  <c r="M829" i="1"/>
  <c r="K828" i="1"/>
  <c r="I9" i="1"/>
  <c r="I7" i="1"/>
  <c r="N4" i="1"/>
  <c r="K23" i="1"/>
  <c r="J22" i="1"/>
  <c r="M338" i="1"/>
  <c r="N329" i="1"/>
  <c r="I325" i="1"/>
  <c r="I323" i="1"/>
  <c r="N320" i="1"/>
  <c r="K314" i="1"/>
  <c r="J313" i="1"/>
  <c r="L307" i="1"/>
  <c r="K305" i="1"/>
  <c r="L303" i="1"/>
  <c r="L290" i="1"/>
  <c r="K289" i="1"/>
  <c r="L287" i="1"/>
  <c r="J282" i="1"/>
  <c r="M278" i="1"/>
  <c r="I238" i="1"/>
  <c r="W238" i="1" s="1"/>
  <c r="N276" i="1"/>
  <c r="H199" i="1"/>
  <c r="N236" i="1"/>
  <c r="M235" i="1"/>
  <c r="L196" i="1"/>
  <c r="J233" i="1"/>
  <c r="I232" i="1"/>
  <c r="N266" i="1"/>
  <c r="H193" i="1"/>
  <c r="N230" i="1"/>
  <c r="M229" i="1"/>
  <c r="H667" i="1"/>
  <c r="I662" i="1"/>
  <c r="N655" i="1"/>
  <c r="H654" i="1"/>
  <c r="W654" i="1" s="1"/>
  <c r="N652" i="1"/>
  <c r="H650" i="1"/>
  <c r="J640" i="1"/>
  <c r="M638" i="1"/>
  <c r="K460" i="1"/>
  <c r="K459" i="1"/>
  <c r="N457" i="1"/>
  <c r="K452" i="1"/>
  <c r="K451" i="1"/>
  <c r="W451" i="1" s="1"/>
  <c r="J450" i="1"/>
  <c r="N438" i="1"/>
  <c r="K436" i="1"/>
  <c r="K435" i="1"/>
  <c r="J434" i="1"/>
  <c r="N427" i="1"/>
  <c r="K425" i="1"/>
  <c r="W425" i="1" s="1"/>
  <c r="N417" i="1"/>
  <c r="H414" i="1"/>
  <c r="N409" i="1"/>
  <c r="K402" i="1"/>
  <c r="N98" i="1"/>
  <c r="K91" i="1"/>
  <c r="J90" i="1"/>
  <c r="N83" i="1"/>
  <c r="K81" i="1"/>
  <c r="N78" i="1"/>
  <c r="N73" i="1"/>
  <c r="K66" i="1"/>
  <c r="L64" i="1"/>
  <c r="N58" i="1"/>
  <c r="J51" i="1"/>
  <c r="N47" i="1"/>
  <c r="M43" i="1"/>
  <c r="M814" i="1"/>
  <c r="K784" i="1"/>
  <c r="J783" i="1"/>
  <c r="N800" i="1"/>
  <c r="K798" i="1"/>
  <c r="N795" i="1"/>
  <c r="N766" i="1"/>
  <c r="K582" i="1"/>
  <c r="L580" i="1"/>
  <c r="N547" i="1"/>
  <c r="K600" i="1"/>
  <c r="J599" i="1"/>
  <c r="M596" i="1"/>
  <c r="K564" i="1"/>
  <c r="G694" i="1"/>
  <c r="G686" i="1"/>
  <c r="G678" i="1"/>
  <c r="W678" i="1" s="1"/>
  <c r="G670" i="1"/>
  <c r="W670" i="1" s="1"/>
  <c r="G662" i="1"/>
  <c r="G654" i="1"/>
  <c r="G638" i="1"/>
  <c r="G457" i="1"/>
  <c r="W457" i="1" s="1"/>
  <c r="G449" i="1"/>
  <c r="W449" i="1" s="1"/>
  <c r="G433" i="1"/>
  <c r="G425" i="1"/>
  <c r="G417" i="1"/>
  <c r="G409" i="1"/>
  <c r="G401" i="1"/>
  <c r="W401" i="1" s="1"/>
  <c r="G97" i="1"/>
  <c r="W97" i="1" s="1"/>
  <c r="G89" i="1"/>
  <c r="G81" i="1"/>
  <c r="W81" i="1" s="1"/>
  <c r="G73" i="1"/>
  <c r="G65" i="1"/>
  <c r="G57" i="1"/>
  <c r="G49" i="1"/>
  <c r="G41" i="1"/>
  <c r="W41" i="1" s="1"/>
  <c r="G814" i="1"/>
  <c r="W814" i="1" s="1"/>
  <c r="G782" i="1"/>
  <c r="W782" i="1" s="1"/>
  <c r="G798" i="1"/>
  <c r="W798" i="1" s="1"/>
  <c r="G766" i="1"/>
  <c r="H394" i="1"/>
  <c r="L250" i="1"/>
  <c r="N395" i="1"/>
  <c r="K170" i="1"/>
  <c r="M248" i="1"/>
  <c r="J391" i="1"/>
  <c r="N240" i="1"/>
  <c r="H355" i="1"/>
  <c r="W355" i="1" s="1"/>
  <c r="L187" i="1"/>
  <c r="K357" i="1"/>
  <c r="J387" i="1"/>
  <c r="M184" i="1"/>
  <c r="M356" i="1"/>
  <c r="L217" i="1"/>
  <c r="I386" i="1"/>
  <c r="N540" i="1"/>
  <c r="M364" i="1"/>
  <c r="J576" i="1"/>
  <c r="I215" i="1"/>
  <c r="H13" i="1"/>
  <c r="L611" i="1"/>
  <c r="K214" i="1"/>
  <c r="J538" i="1"/>
  <c r="N349" i="1"/>
  <c r="L213" i="1"/>
  <c r="K537" i="1"/>
  <c r="M348" i="1"/>
  <c r="N347" i="1"/>
  <c r="L212" i="1"/>
  <c r="K536" i="1"/>
  <c r="L211" i="1"/>
  <c r="K534" i="1"/>
  <c r="L210" i="1"/>
  <c r="K535" i="1"/>
  <c r="L183" i="1"/>
  <c r="K173" i="1"/>
  <c r="L252" i="1"/>
  <c r="M396" i="1"/>
  <c r="M172" i="1"/>
  <c r="J202" i="1"/>
  <c r="L392" i="1"/>
  <c r="I654" i="1"/>
  <c r="L459" i="1"/>
  <c r="L451" i="1"/>
  <c r="L435" i="1"/>
  <c r="G695" i="1"/>
  <c r="G687" i="1"/>
  <c r="G679" i="1"/>
  <c r="G671" i="1"/>
  <c r="W671" i="1" s="1"/>
  <c r="G663" i="1"/>
  <c r="W663" i="1" s="1"/>
  <c r="G655" i="1"/>
  <c r="G647" i="1"/>
  <c r="W647" i="1" s="1"/>
  <c r="G639" i="1"/>
  <c r="G458" i="1"/>
  <c r="G442" i="1"/>
  <c r="W442" i="1" s="1"/>
  <c r="G434" i="1"/>
  <c r="W434" i="1" s="1"/>
  <c r="G426" i="1"/>
  <c r="W426" i="1" s="1"/>
  <c r="G418" i="1"/>
  <c r="G410" i="1"/>
  <c r="W410" i="1" s="1"/>
  <c r="G402" i="1"/>
  <c r="W402" i="1" s="1"/>
  <c r="G98" i="1"/>
  <c r="G90" i="1"/>
  <c r="G82" i="1"/>
  <c r="G74" i="1"/>
  <c r="W74" i="1" s="1"/>
  <c r="G66" i="1"/>
  <c r="W66" i="1" s="1"/>
  <c r="G58" i="1"/>
  <c r="G815" i="1"/>
  <c r="G783" i="1"/>
  <c r="G799" i="1"/>
  <c r="G582" i="1"/>
  <c r="G547" i="1"/>
  <c r="W547" i="1" s="1"/>
  <c r="G599" i="1"/>
  <c r="G564" i="1"/>
  <c r="N364" i="1"/>
  <c r="K576" i="1"/>
  <c r="J215" i="1"/>
  <c r="H539" i="1"/>
  <c r="N13" i="1"/>
  <c r="N611" i="1"/>
  <c r="L214" i="1"/>
  <c r="K538" i="1"/>
  <c r="M350" i="1"/>
  <c r="M213" i="1"/>
  <c r="L537" i="1"/>
  <c r="M212" i="1"/>
  <c r="L536" i="1"/>
  <c r="M211" i="1"/>
  <c r="L534" i="1"/>
  <c r="M210" i="1"/>
  <c r="L535" i="1"/>
  <c r="M342" i="1"/>
  <c r="M183" i="1"/>
  <c r="M173" i="1"/>
  <c r="M252" i="1"/>
  <c r="I341" i="1"/>
  <c r="N396" i="1"/>
  <c r="N172" i="1"/>
  <c r="K202" i="1"/>
  <c r="M392" i="1"/>
  <c r="G619" i="1"/>
  <c r="G375" i="1"/>
  <c r="G843" i="1"/>
  <c r="H619" i="1"/>
  <c r="W619" i="1" s="1"/>
  <c r="G618" i="1"/>
  <c r="H375" i="1"/>
  <c r="G617" i="1"/>
  <c r="W617" i="1" s="1"/>
  <c r="H843" i="1"/>
  <c r="I619" i="1"/>
  <c r="L204" i="1"/>
  <c r="G533" i="1"/>
  <c r="H618" i="1"/>
  <c r="I375" i="1"/>
  <c r="G532" i="1"/>
  <c r="W532" i="1" s="1"/>
  <c r="H617" i="1"/>
  <c r="I843" i="1"/>
  <c r="J619" i="1"/>
  <c r="L173" i="1"/>
  <c r="M204" i="1"/>
  <c r="N252" i="1"/>
  <c r="G341" i="1"/>
  <c r="W341" i="1" s="1"/>
  <c r="H533" i="1"/>
  <c r="I618" i="1"/>
  <c r="J375" i="1"/>
  <c r="M202" i="1"/>
  <c r="N251" i="1"/>
  <c r="G392" i="1"/>
  <c r="W392" i="1" s="1"/>
  <c r="H532" i="1"/>
  <c r="I617" i="1"/>
  <c r="J843" i="1"/>
  <c r="K619" i="1"/>
  <c r="N204" i="1"/>
  <c r="G252" i="1"/>
  <c r="H341" i="1"/>
  <c r="I533" i="1"/>
  <c r="J618" i="1"/>
  <c r="K375" i="1"/>
  <c r="N202" i="1"/>
  <c r="G251" i="1"/>
  <c r="W251" i="1" s="1"/>
  <c r="H392" i="1"/>
  <c r="I532" i="1"/>
  <c r="J617" i="1"/>
  <c r="K843" i="1"/>
  <c r="L619" i="1"/>
  <c r="G204" i="1"/>
  <c r="W204" i="1" s="1"/>
  <c r="J533" i="1"/>
  <c r="K618" i="1"/>
  <c r="L375" i="1"/>
  <c r="G202" i="1"/>
  <c r="H251" i="1"/>
  <c r="I392" i="1"/>
  <c r="J532" i="1"/>
  <c r="K617" i="1"/>
  <c r="L843" i="1"/>
  <c r="M619" i="1"/>
  <c r="G173" i="1"/>
  <c r="H204" i="1"/>
  <c r="I252" i="1"/>
  <c r="J341" i="1"/>
  <c r="K533" i="1"/>
  <c r="W533" i="1" s="1"/>
  <c r="L618" i="1"/>
  <c r="M375" i="1"/>
  <c r="G172" i="1"/>
  <c r="H202" i="1"/>
  <c r="I251" i="1"/>
  <c r="J392" i="1"/>
  <c r="K532" i="1"/>
  <c r="L617" i="1"/>
  <c r="M843" i="1"/>
  <c r="L185" i="1"/>
  <c r="M355" i="1"/>
  <c r="N377" i="1"/>
  <c r="G242" i="1"/>
  <c r="L184" i="1"/>
  <c r="M354" i="1"/>
  <c r="N388" i="1"/>
  <c r="G241" i="1"/>
  <c r="K541" i="1"/>
  <c r="L365" i="1"/>
  <c r="M353" i="1"/>
  <c r="N14" i="1"/>
  <c r="G386" i="1"/>
  <c r="K364" i="1"/>
  <c r="L352" i="1"/>
  <c r="M632" i="1"/>
  <c r="N385" i="1"/>
  <c r="G225" i="1"/>
  <c r="W225" i="1" s="1"/>
  <c r="K363" i="1"/>
  <c r="L351" i="1"/>
  <c r="M13" i="1"/>
  <c r="N384" i="1"/>
  <c r="G224" i="1"/>
  <c r="K362" i="1"/>
  <c r="L350" i="1"/>
  <c r="M631" i="1"/>
  <c r="N383" i="1"/>
  <c r="G223" i="1"/>
  <c r="K361" i="1"/>
  <c r="L348" i="1"/>
  <c r="M12" i="1"/>
  <c r="N382" i="1"/>
  <c r="G222" i="1"/>
  <c r="W222" i="1" s="1"/>
  <c r="K360" i="1"/>
  <c r="L346" i="1"/>
  <c r="M630" i="1"/>
  <c r="N381" i="1"/>
  <c r="G221" i="1"/>
  <c r="K359" i="1"/>
  <c r="L344" i="1"/>
  <c r="W344" i="1" s="1"/>
  <c r="M11" i="1"/>
  <c r="N380" i="1"/>
  <c r="G220" i="1"/>
  <c r="W220" i="1" s="1"/>
  <c r="K358" i="1"/>
  <c r="L342" i="1"/>
  <c r="M629" i="1"/>
  <c r="N379" i="1"/>
  <c r="G219" i="1"/>
  <c r="G377" i="1"/>
  <c r="G388" i="1"/>
  <c r="W388" i="1" s="1"/>
  <c r="G14" i="1"/>
  <c r="G385" i="1"/>
  <c r="W385" i="1" s="1"/>
  <c r="G384" i="1"/>
  <c r="G383" i="1"/>
  <c r="W383" i="1" s="1"/>
  <c r="G382" i="1"/>
  <c r="G381" i="1"/>
  <c r="W381" i="1" s="1"/>
  <c r="G380" i="1"/>
  <c r="G379" i="1"/>
  <c r="W379" i="1" s="1"/>
  <c r="H219" i="1"/>
  <c r="N185" i="1"/>
  <c r="G355" i="1"/>
  <c r="H377" i="1"/>
  <c r="N184" i="1"/>
  <c r="G354" i="1"/>
  <c r="H388" i="1"/>
  <c r="N365" i="1"/>
  <c r="G353" i="1"/>
  <c r="H14" i="1"/>
  <c r="N352" i="1"/>
  <c r="G632" i="1"/>
  <c r="H385" i="1"/>
  <c r="N351" i="1"/>
  <c r="G13" i="1"/>
  <c r="W13" i="1" s="1"/>
  <c r="H384" i="1"/>
  <c r="N350" i="1"/>
  <c r="G631" i="1"/>
  <c r="W631" i="1" s="1"/>
  <c r="H383" i="1"/>
  <c r="I223" i="1"/>
  <c r="N348" i="1"/>
  <c r="G12" i="1"/>
  <c r="W12" i="1" s="1"/>
  <c r="H382" i="1"/>
  <c r="I222" i="1"/>
  <c r="N346" i="1"/>
  <c r="G630" i="1"/>
  <c r="H381" i="1"/>
  <c r="I221" i="1"/>
  <c r="N344" i="1"/>
  <c r="G11" i="1"/>
  <c r="W11" i="1" s="1"/>
  <c r="H380" i="1"/>
  <c r="I220" i="1"/>
  <c r="N342" i="1"/>
  <c r="G629" i="1"/>
  <c r="H379" i="1"/>
  <c r="I219" i="1"/>
  <c r="G185" i="1"/>
  <c r="W185" i="1" s="1"/>
  <c r="I377" i="1"/>
  <c r="G184" i="1"/>
  <c r="H354" i="1"/>
  <c r="I388" i="1"/>
  <c r="G365" i="1"/>
  <c r="I14" i="1"/>
  <c r="G352" i="1"/>
  <c r="W352" i="1" s="1"/>
  <c r="I385" i="1"/>
  <c r="G351" i="1"/>
  <c r="W351" i="1" s="1"/>
  <c r="I384" i="1"/>
  <c r="G350" i="1"/>
  <c r="W350" i="1" s="1"/>
  <c r="I383" i="1"/>
  <c r="G348" i="1"/>
  <c r="H12" i="1"/>
  <c r="I382" i="1"/>
  <c r="G346" i="1"/>
  <c r="W346" i="1" s="1"/>
  <c r="H630" i="1"/>
  <c r="I381" i="1"/>
  <c r="G344" i="1"/>
  <c r="H11" i="1"/>
  <c r="I380" i="1"/>
  <c r="G342" i="1"/>
  <c r="H629" i="1"/>
  <c r="I379" i="1"/>
  <c r="J219" i="1"/>
  <c r="G240" i="1"/>
  <c r="H185" i="1"/>
  <c r="I355" i="1"/>
  <c r="J377" i="1"/>
  <c r="K242" i="1"/>
  <c r="G239" i="1"/>
  <c r="H184" i="1"/>
  <c r="I354" i="1"/>
  <c r="J388" i="1"/>
  <c r="K241" i="1"/>
  <c r="G541" i="1"/>
  <c r="H365" i="1"/>
  <c r="I353" i="1"/>
  <c r="J14" i="1"/>
  <c r="K386" i="1"/>
  <c r="G364" i="1"/>
  <c r="W364" i="1" s="1"/>
  <c r="H352" i="1"/>
  <c r="I632" i="1"/>
  <c r="J385" i="1"/>
  <c r="K225" i="1"/>
  <c r="G363" i="1"/>
  <c r="W363" i="1" s="1"/>
  <c r="H351" i="1"/>
  <c r="I13" i="1"/>
  <c r="J384" i="1"/>
  <c r="K224" i="1"/>
  <c r="G362" i="1"/>
  <c r="W362" i="1" s="1"/>
  <c r="H350" i="1"/>
  <c r="I631" i="1"/>
  <c r="J383" i="1"/>
  <c r="K223" i="1"/>
  <c r="G361" i="1"/>
  <c r="W361" i="1" s="1"/>
  <c r="H348" i="1"/>
  <c r="I12" i="1"/>
  <c r="J382" i="1"/>
  <c r="K222" i="1"/>
  <c r="G360" i="1"/>
  <c r="H346" i="1"/>
  <c r="I630" i="1"/>
  <c r="J381" i="1"/>
  <c r="K221" i="1"/>
  <c r="G359" i="1"/>
  <c r="H344" i="1"/>
  <c r="I11" i="1"/>
  <c r="J380" i="1"/>
  <c r="K220" i="1"/>
  <c r="G358" i="1"/>
  <c r="H342" i="1"/>
  <c r="W342" i="1" s="1"/>
  <c r="I629" i="1"/>
  <c r="J379" i="1"/>
  <c r="K219" i="1"/>
  <c r="G376" i="1"/>
  <c r="W376" i="1" s="1"/>
  <c r="H240" i="1"/>
  <c r="W240" i="1" s="1"/>
  <c r="I185" i="1"/>
  <c r="J355" i="1"/>
  <c r="K377" i="1"/>
  <c r="L242" i="1"/>
  <c r="W242" i="1" s="1"/>
  <c r="M187" i="1"/>
  <c r="N357" i="1"/>
  <c r="G387" i="1"/>
  <c r="H239" i="1"/>
  <c r="I184" i="1"/>
  <c r="J354" i="1"/>
  <c r="K388" i="1"/>
  <c r="L241" i="1"/>
  <c r="M186" i="1"/>
  <c r="N356" i="1"/>
  <c r="G217" i="1"/>
  <c r="W217" i="1" s="1"/>
  <c r="H541" i="1"/>
  <c r="I365" i="1"/>
  <c r="J353" i="1"/>
  <c r="K14" i="1"/>
  <c r="L386" i="1"/>
  <c r="W386" i="1" s="1"/>
  <c r="M226" i="1"/>
  <c r="N216" i="1"/>
  <c r="G540" i="1"/>
  <c r="H364" i="1"/>
  <c r="I352" i="1"/>
  <c r="J632" i="1"/>
  <c r="K385" i="1"/>
  <c r="L225" i="1"/>
  <c r="M576" i="1"/>
  <c r="N215" i="1"/>
  <c r="G539" i="1"/>
  <c r="H363" i="1"/>
  <c r="I351" i="1"/>
  <c r="J13" i="1"/>
  <c r="K384" i="1"/>
  <c r="L224" i="1"/>
  <c r="M611" i="1"/>
  <c r="N214" i="1"/>
  <c r="G538" i="1"/>
  <c r="H362" i="1"/>
  <c r="I350" i="1"/>
  <c r="J631" i="1"/>
  <c r="K383" i="1"/>
  <c r="L223" i="1"/>
  <c r="W223" i="1" s="1"/>
  <c r="M349" i="1"/>
  <c r="N213" i="1"/>
  <c r="G537" i="1"/>
  <c r="W537" i="1" s="1"/>
  <c r="H361" i="1"/>
  <c r="I348" i="1"/>
  <c r="J12" i="1"/>
  <c r="K382" i="1"/>
  <c r="L222" i="1"/>
  <c r="M347" i="1"/>
  <c r="N212" i="1"/>
  <c r="G536" i="1"/>
  <c r="W536" i="1" s="1"/>
  <c r="H360" i="1"/>
  <c r="I346" i="1"/>
  <c r="J630" i="1"/>
  <c r="K381" i="1"/>
  <c r="L221" i="1"/>
  <c r="M345" i="1"/>
  <c r="N211" i="1"/>
  <c r="G534" i="1"/>
  <c r="W534" i="1" s="1"/>
  <c r="H359" i="1"/>
  <c r="W359" i="1" s="1"/>
  <c r="I344" i="1"/>
  <c r="J11" i="1"/>
  <c r="K380" i="1"/>
  <c r="W380" i="1" s="1"/>
  <c r="L220" i="1"/>
  <c r="M343" i="1"/>
  <c r="N210" i="1"/>
  <c r="G535" i="1"/>
  <c r="H358" i="1"/>
  <c r="I342" i="1"/>
  <c r="J629" i="1"/>
  <c r="K379" i="1"/>
  <c r="L219" i="1"/>
  <c r="I240" i="1"/>
  <c r="J185" i="1"/>
  <c r="K355" i="1"/>
  <c r="L377" i="1"/>
  <c r="M242" i="1"/>
  <c r="G357" i="1"/>
  <c r="I239" i="1"/>
  <c r="W239" i="1" s="1"/>
  <c r="J184" i="1"/>
  <c r="K354" i="1"/>
  <c r="L388" i="1"/>
  <c r="M241" i="1"/>
  <c r="G356" i="1"/>
  <c r="I541" i="1"/>
  <c r="J365" i="1"/>
  <c r="K353" i="1"/>
  <c r="W353" i="1" s="1"/>
  <c r="L14" i="1"/>
  <c r="M386" i="1"/>
  <c r="G216" i="1"/>
  <c r="W216" i="1" s="1"/>
  <c r="I364" i="1"/>
  <c r="J352" i="1"/>
  <c r="K632" i="1"/>
  <c r="L385" i="1"/>
  <c r="M225" i="1"/>
  <c r="G215" i="1"/>
  <c r="W215" i="1" s="1"/>
  <c r="I363" i="1"/>
  <c r="J351" i="1"/>
  <c r="K13" i="1"/>
  <c r="L384" i="1"/>
  <c r="M224" i="1"/>
  <c r="G214" i="1"/>
  <c r="I362" i="1"/>
  <c r="J350" i="1"/>
  <c r="K631" i="1"/>
  <c r="L383" i="1"/>
  <c r="M223" i="1"/>
  <c r="G213" i="1"/>
  <c r="I361" i="1"/>
  <c r="J348" i="1"/>
  <c r="K12" i="1"/>
  <c r="L382" i="1"/>
  <c r="M222" i="1"/>
  <c r="G212" i="1"/>
  <c r="W212" i="1" s="1"/>
  <c r="I360" i="1"/>
  <c r="J346" i="1"/>
  <c r="K630" i="1"/>
  <c r="L381" i="1"/>
  <c r="M221" i="1"/>
  <c r="G211" i="1"/>
  <c r="W211" i="1" s="1"/>
  <c r="I359" i="1"/>
  <c r="J344" i="1"/>
  <c r="K11" i="1"/>
  <c r="L380" i="1"/>
  <c r="M220" i="1"/>
  <c r="G210" i="1"/>
  <c r="W210" i="1" s="1"/>
  <c r="H535" i="1"/>
  <c r="W535" i="1" s="1"/>
  <c r="I358" i="1"/>
  <c r="W358" i="1" s="1"/>
  <c r="J342" i="1"/>
  <c r="K629" i="1"/>
  <c r="L379" i="1"/>
  <c r="M219" i="1"/>
  <c r="I171" i="1"/>
  <c r="M531" i="1"/>
  <c r="N616" i="1"/>
  <c r="G36" i="1"/>
  <c r="W36" i="1" s="1"/>
  <c r="I170" i="1"/>
  <c r="M530" i="1"/>
  <c r="N615" i="1"/>
  <c r="G628" i="1"/>
  <c r="W628" i="1" s="1"/>
  <c r="N531" i="1"/>
  <c r="G616" i="1"/>
  <c r="W616" i="1" s="1"/>
  <c r="N530" i="1"/>
  <c r="G615" i="1"/>
  <c r="W615" i="1" s="1"/>
  <c r="L171" i="1"/>
  <c r="M207" i="1"/>
  <c r="G249" i="1"/>
  <c r="W249" i="1" s="1"/>
  <c r="H531" i="1"/>
  <c r="I616" i="1"/>
  <c r="J36" i="1"/>
  <c r="L170" i="1"/>
  <c r="M206" i="1"/>
  <c r="N248" i="1"/>
  <c r="G391" i="1"/>
  <c r="W391" i="1" s="1"/>
  <c r="H530" i="1"/>
  <c r="I615" i="1"/>
  <c r="J628" i="1"/>
  <c r="G531" i="1"/>
  <c r="W531" i="1" s="1"/>
  <c r="M171" i="1"/>
  <c r="N207" i="1"/>
  <c r="G250" i="1"/>
  <c r="H249" i="1"/>
  <c r="I531" i="1"/>
  <c r="J616" i="1"/>
  <c r="K36" i="1"/>
  <c r="M170" i="1"/>
  <c r="N206" i="1"/>
  <c r="G248" i="1"/>
  <c r="W248" i="1" s="1"/>
  <c r="H391" i="1"/>
  <c r="I530" i="1"/>
  <c r="J615" i="1"/>
  <c r="K628" i="1"/>
  <c r="G530" i="1"/>
  <c r="N171" i="1"/>
  <c r="G207" i="1"/>
  <c r="H250" i="1"/>
  <c r="W250" i="1" s="1"/>
  <c r="I249" i="1"/>
  <c r="J531" i="1"/>
  <c r="K616" i="1"/>
  <c r="L36" i="1"/>
  <c r="N170" i="1"/>
  <c r="G206" i="1"/>
  <c r="H248" i="1"/>
  <c r="I391" i="1"/>
  <c r="J530" i="1"/>
  <c r="K615" i="1"/>
  <c r="L628" i="1"/>
  <c r="G171" i="1"/>
  <c r="W171" i="1" s="1"/>
  <c r="K531" i="1"/>
  <c r="L616" i="1"/>
  <c r="G170" i="1"/>
  <c r="W170" i="1" s="1"/>
  <c r="K530" i="1"/>
  <c r="L615" i="1"/>
  <c r="G169" i="1"/>
  <c r="W169" i="1" s="1"/>
  <c r="I247" i="1"/>
  <c r="J208" i="1"/>
  <c r="K529" i="1"/>
  <c r="L614" i="1"/>
  <c r="M834" i="1"/>
  <c r="N394" i="1"/>
  <c r="G168" i="1"/>
  <c r="I246" i="1"/>
  <c r="J390" i="1"/>
  <c r="K528" i="1"/>
  <c r="L613" i="1"/>
  <c r="M10" i="1"/>
  <c r="N167" i="1"/>
  <c r="G166" i="1"/>
  <c r="W166" i="1" s="1"/>
  <c r="J247" i="1"/>
  <c r="K208" i="1"/>
  <c r="L529" i="1"/>
  <c r="M614" i="1"/>
  <c r="N834" i="1"/>
  <c r="G394" i="1"/>
  <c r="J246" i="1"/>
  <c r="K390" i="1"/>
  <c r="L528" i="1"/>
  <c r="M613" i="1"/>
  <c r="N10" i="1"/>
  <c r="G167" i="1"/>
  <c r="H166" i="1"/>
  <c r="K247" i="1"/>
  <c r="L208" i="1"/>
  <c r="M529" i="1"/>
  <c r="N614" i="1"/>
  <c r="G834" i="1"/>
  <c r="K246" i="1"/>
  <c r="L390" i="1"/>
  <c r="M528" i="1"/>
  <c r="N613" i="1"/>
  <c r="G10" i="1"/>
  <c r="W10" i="1" s="1"/>
  <c r="H167" i="1"/>
  <c r="I166" i="1"/>
  <c r="L247" i="1"/>
  <c r="M208" i="1"/>
  <c r="N529" i="1"/>
  <c r="G614" i="1"/>
  <c r="W614" i="1" s="1"/>
  <c r="H834" i="1"/>
  <c r="L246" i="1"/>
  <c r="M390" i="1"/>
  <c r="N528" i="1"/>
  <c r="G613" i="1"/>
  <c r="W613" i="1" s="1"/>
  <c r="H10" i="1"/>
  <c r="M247" i="1"/>
  <c r="N208" i="1"/>
  <c r="G529" i="1"/>
  <c r="H614" i="1"/>
  <c r="I834" i="1"/>
  <c r="W834" i="1" s="1"/>
  <c r="M246" i="1"/>
  <c r="N390" i="1"/>
  <c r="G528" i="1"/>
  <c r="W528" i="1" s="1"/>
  <c r="H613" i="1"/>
  <c r="I10" i="1"/>
  <c r="N247" i="1"/>
  <c r="G208" i="1"/>
  <c r="W208" i="1" s="1"/>
  <c r="N246" i="1"/>
  <c r="G390" i="1"/>
  <c r="G246" i="1"/>
  <c r="H390" i="1"/>
  <c r="G247" i="1"/>
  <c r="W247" i="1" s="1"/>
  <c r="H208" i="1"/>
  <c r="J646" i="1"/>
  <c r="I646" i="1"/>
  <c r="K637" i="1"/>
  <c r="W637" i="1" s="1"/>
  <c r="J637" i="1"/>
  <c r="L455" i="1"/>
  <c r="K455" i="1"/>
  <c r="J441" i="1"/>
  <c r="I441" i="1"/>
  <c r="H441" i="1"/>
  <c r="N437" i="1"/>
  <c r="M437" i="1"/>
  <c r="L437" i="1"/>
  <c r="L423" i="1"/>
  <c r="K423" i="1"/>
  <c r="J423" i="1"/>
  <c r="I423" i="1"/>
  <c r="N413" i="1"/>
  <c r="M413" i="1"/>
  <c r="L413" i="1"/>
  <c r="K413" i="1"/>
  <c r="M406" i="1"/>
  <c r="L406" i="1"/>
  <c r="K406" i="1"/>
  <c r="J406" i="1"/>
  <c r="H406" i="1"/>
  <c r="I688" i="1"/>
  <c r="H685" i="1"/>
  <c r="H684" i="1"/>
  <c r="H683" i="1"/>
  <c r="I680" i="1"/>
  <c r="H679" i="1"/>
  <c r="H678" i="1"/>
  <c r="H677" i="1"/>
  <c r="H676" i="1"/>
  <c r="H675" i="1"/>
  <c r="W675" i="1" s="1"/>
  <c r="H674" i="1"/>
  <c r="I672" i="1"/>
  <c r="H671" i="1"/>
  <c r="H670" i="1"/>
  <c r="K645" i="1"/>
  <c r="J645" i="1"/>
  <c r="W645" i="1" s="1"/>
  <c r="L636" i="1"/>
  <c r="K636" i="1"/>
  <c r="M454" i="1"/>
  <c r="L454" i="1"/>
  <c r="M446" i="1"/>
  <c r="L446" i="1"/>
  <c r="K446" i="1"/>
  <c r="L431" i="1"/>
  <c r="K431" i="1"/>
  <c r="J431" i="1"/>
  <c r="K408" i="1"/>
  <c r="J408" i="1"/>
  <c r="I408" i="1"/>
  <c r="H408" i="1"/>
  <c r="W408" i="1" s="1"/>
  <c r="H690" i="1"/>
  <c r="J697" i="1"/>
  <c r="I694" i="1"/>
  <c r="I693" i="1"/>
  <c r="W693" i="1" s="1"/>
  <c r="I692" i="1"/>
  <c r="I691" i="1"/>
  <c r="I690" i="1"/>
  <c r="J688" i="1"/>
  <c r="J687" i="1"/>
  <c r="I686" i="1"/>
  <c r="J680" i="1"/>
  <c r="J679" i="1"/>
  <c r="I678" i="1"/>
  <c r="I677" i="1"/>
  <c r="I676" i="1"/>
  <c r="I675" i="1"/>
  <c r="I674" i="1"/>
  <c r="J672" i="1"/>
  <c r="W672" i="1" s="1"/>
  <c r="J671" i="1"/>
  <c r="I670" i="1"/>
  <c r="I669" i="1"/>
  <c r="I668" i="1"/>
  <c r="I667" i="1"/>
  <c r="I666" i="1"/>
  <c r="J664" i="1"/>
  <c r="J663" i="1"/>
  <c r="L644" i="1"/>
  <c r="K644" i="1"/>
  <c r="M635" i="1"/>
  <c r="L635" i="1"/>
  <c r="N453" i="1"/>
  <c r="M453" i="1"/>
  <c r="K440" i="1"/>
  <c r="J440" i="1"/>
  <c r="I440" i="1"/>
  <c r="L415" i="1"/>
  <c r="W415" i="1" s="1"/>
  <c r="K415" i="1"/>
  <c r="J415" i="1"/>
  <c r="I415" i="1"/>
  <c r="N397" i="1"/>
  <c r="M397" i="1"/>
  <c r="L397" i="1"/>
  <c r="K397" i="1"/>
  <c r="I397" i="1"/>
  <c r="I696" i="1"/>
  <c r="H686" i="1"/>
  <c r="I685" i="1"/>
  <c r="K696" i="1"/>
  <c r="K695" i="1"/>
  <c r="J693" i="1"/>
  <c r="J692" i="1"/>
  <c r="J690" i="1"/>
  <c r="K688" i="1"/>
  <c r="K678" i="1"/>
  <c r="J675" i="1"/>
  <c r="M643" i="1"/>
  <c r="L643" i="1"/>
  <c r="N634" i="1"/>
  <c r="M634" i="1"/>
  <c r="N445" i="1"/>
  <c r="M445" i="1"/>
  <c r="L445" i="1"/>
  <c r="M430" i="1"/>
  <c r="L430" i="1"/>
  <c r="K430" i="1"/>
  <c r="M422" i="1"/>
  <c r="L422" i="1"/>
  <c r="K422" i="1"/>
  <c r="J422" i="1"/>
  <c r="N93" i="1"/>
  <c r="M93" i="1"/>
  <c r="L93" i="1"/>
  <c r="K93" i="1"/>
  <c r="J93" i="1"/>
  <c r="I93" i="1"/>
  <c r="H93" i="1"/>
  <c r="W93" i="1" s="1"/>
  <c r="H692" i="1"/>
  <c r="I684" i="1"/>
  <c r="K694" i="1"/>
  <c r="K687" i="1"/>
  <c r="K686" i="1"/>
  <c r="J685" i="1"/>
  <c r="J684" i="1"/>
  <c r="J683" i="1"/>
  <c r="J682" i="1"/>
  <c r="K680" i="1"/>
  <c r="K679" i="1"/>
  <c r="J677" i="1"/>
  <c r="J676" i="1"/>
  <c r="J674" i="1"/>
  <c r="K671" i="1"/>
  <c r="J668" i="1"/>
  <c r="L688" i="1"/>
  <c r="L687" i="1"/>
  <c r="L686" i="1"/>
  <c r="L685" i="1"/>
  <c r="K684" i="1"/>
  <c r="K683" i="1"/>
  <c r="L680" i="1"/>
  <c r="L679" i="1"/>
  <c r="L678" i="1"/>
  <c r="L677" i="1"/>
  <c r="K676" i="1"/>
  <c r="K675" i="1"/>
  <c r="K674" i="1"/>
  <c r="L672" i="1"/>
  <c r="L671" i="1"/>
  <c r="L670" i="1"/>
  <c r="L669" i="1"/>
  <c r="K668" i="1"/>
  <c r="K667" i="1"/>
  <c r="K666" i="1"/>
  <c r="L664" i="1"/>
  <c r="L663" i="1"/>
  <c r="L662" i="1"/>
  <c r="W662" i="1" s="1"/>
  <c r="L661" i="1"/>
  <c r="K660" i="1"/>
  <c r="K659" i="1"/>
  <c r="K658" i="1"/>
  <c r="L656" i="1"/>
  <c r="L655" i="1"/>
  <c r="L654" i="1"/>
  <c r="K647" i="1"/>
  <c r="H646" i="1"/>
  <c r="W646" i="1" s="1"/>
  <c r="K638" i="1"/>
  <c r="H637" i="1"/>
  <c r="M458" i="1"/>
  <c r="I456" i="1"/>
  <c r="H455" i="1"/>
  <c r="M449" i="1"/>
  <c r="H447" i="1"/>
  <c r="M433" i="1"/>
  <c r="H432" i="1"/>
  <c r="J429" i="1"/>
  <c r="M424" i="1"/>
  <c r="H421" i="1"/>
  <c r="I414" i="1"/>
  <c r="N642" i="1"/>
  <c r="M642" i="1"/>
  <c r="I450" i="1"/>
  <c r="W450" i="1" s="1"/>
  <c r="H450" i="1"/>
  <c r="L439" i="1"/>
  <c r="K439" i="1"/>
  <c r="J439" i="1"/>
  <c r="N405" i="1"/>
  <c r="M405" i="1"/>
  <c r="L405" i="1"/>
  <c r="K405" i="1"/>
  <c r="I405" i="1"/>
  <c r="I697" i="1"/>
  <c r="H694" i="1"/>
  <c r="H693" i="1"/>
  <c r="H691" i="1"/>
  <c r="H687" i="1"/>
  <c r="H682" i="1"/>
  <c r="J696" i="1"/>
  <c r="I683" i="1"/>
  <c r="K697" i="1"/>
  <c r="J691" i="1"/>
  <c r="K672" i="1"/>
  <c r="K670" i="1"/>
  <c r="J669" i="1"/>
  <c r="J667" i="1"/>
  <c r="J666" i="1"/>
  <c r="K664" i="1"/>
  <c r="K663" i="1"/>
  <c r="K662" i="1"/>
  <c r="J661" i="1"/>
  <c r="L697" i="1"/>
  <c r="L696" i="1"/>
  <c r="L695" i="1"/>
  <c r="L694" i="1"/>
  <c r="W694" i="1" s="1"/>
  <c r="L693" i="1"/>
  <c r="K692" i="1"/>
  <c r="K691" i="1"/>
  <c r="K690" i="1"/>
  <c r="K682" i="1"/>
  <c r="M697" i="1"/>
  <c r="M696" i="1"/>
  <c r="M695" i="1"/>
  <c r="M694" i="1"/>
  <c r="M693" i="1"/>
  <c r="M692" i="1"/>
  <c r="L691" i="1"/>
  <c r="L690" i="1"/>
  <c r="M688" i="1"/>
  <c r="M687" i="1"/>
  <c r="M686" i="1"/>
  <c r="M685" i="1"/>
  <c r="M684" i="1"/>
  <c r="L683" i="1"/>
  <c r="L682" i="1"/>
  <c r="M680" i="1"/>
  <c r="M679" i="1"/>
  <c r="M678" i="1"/>
  <c r="M677" i="1"/>
  <c r="M676" i="1"/>
  <c r="L675" i="1"/>
  <c r="L674" i="1"/>
  <c r="M672" i="1"/>
  <c r="M671" i="1"/>
  <c r="M670" i="1"/>
  <c r="M669" i="1"/>
  <c r="M668" i="1"/>
  <c r="L667" i="1"/>
  <c r="L666" i="1"/>
  <c r="M664" i="1"/>
  <c r="M663" i="1"/>
  <c r="M662" i="1"/>
  <c r="M661" i="1"/>
  <c r="M660" i="1"/>
  <c r="L659" i="1"/>
  <c r="L658" i="1"/>
  <c r="M656" i="1"/>
  <c r="M655" i="1"/>
  <c r="M654" i="1"/>
  <c r="M653" i="1"/>
  <c r="M652" i="1"/>
  <c r="L651" i="1"/>
  <c r="L650" i="1"/>
  <c r="W650" i="1" s="1"/>
  <c r="L647" i="1"/>
  <c r="K646" i="1"/>
  <c r="H645" i="1"/>
  <c r="L638" i="1"/>
  <c r="I637" i="1"/>
  <c r="H636" i="1"/>
  <c r="L456" i="1"/>
  <c r="I455" i="1"/>
  <c r="H454" i="1"/>
  <c r="I447" i="1"/>
  <c r="K441" i="1"/>
  <c r="H437" i="1"/>
  <c r="L432" i="1"/>
  <c r="L416" i="1"/>
  <c r="L400" i="1"/>
  <c r="I398" i="1"/>
  <c r="I458" i="1"/>
  <c r="H458" i="1"/>
  <c r="J449" i="1"/>
  <c r="I449" i="1"/>
  <c r="J433" i="1"/>
  <c r="I433" i="1"/>
  <c r="H433" i="1"/>
  <c r="N429" i="1"/>
  <c r="M429" i="1"/>
  <c r="L429" i="1"/>
  <c r="K424" i="1"/>
  <c r="J424" i="1"/>
  <c r="I424" i="1"/>
  <c r="H424" i="1"/>
  <c r="W424" i="1" s="1"/>
  <c r="M414" i="1"/>
  <c r="L414" i="1"/>
  <c r="K414" i="1"/>
  <c r="J414" i="1"/>
  <c r="H695" i="1"/>
  <c r="J695" i="1"/>
  <c r="I682" i="1"/>
  <c r="N697" i="1"/>
  <c r="N696" i="1"/>
  <c r="N695" i="1"/>
  <c r="N694" i="1"/>
  <c r="N693" i="1"/>
  <c r="N692" i="1"/>
  <c r="N691" i="1"/>
  <c r="M690" i="1"/>
  <c r="N688" i="1"/>
  <c r="N687" i="1"/>
  <c r="N686" i="1"/>
  <c r="N685" i="1"/>
  <c r="N684" i="1"/>
  <c r="N683" i="1"/>
  <c r="M682" i="1"/>
  <c r="N680" i="1"/>
  <c r="N679" i="1"/>
  <c r="N678" i="1"/>
  <c r="N677" i="1"/>
  <c r="N676" i="1"/>
  <c r="N675" i="1"/>
  <c r="M674" i="1"/>
  <c r="N672" i="1"/>
  <c r="N671" i="1"/>
  <c r="N670" i="1"/>
  <c r="N669" i="1"/>
  <c r="N668" i="1"/>
  <c r="N667" i="1"/>
  <c r="M666" i="1"/>
  <c r="N664" i="1"/>
  <c r="N663" i="1"/>
  <c r="N662" i="1"/>
  <c r="N661" i="1"/>
  <c r="N660" i="1"/>
  <c r="N659" i="1"/>
  <c r="L646" i="1"/>
  <c r="I645" i="1"/>
  <c r="H644" i="1"/>
  <c r="L637" i="1"/>
  <c r="I636" i="1"/>
  <c r="H635" i="1"/>
  <c r="J455" i="1"/>
  <c r="I454" i="1"/>
  <c r="W454" i="1" s="1"/>
  <c r="H453" i="1"/>
  <c r="M447" i="1"/>
  <c r="H446" i="1"/>
  <c r="W446" i="1" s="1"/>
  <c r="L441" i="1"/>
  <c r="I437" i="1"/>
  <c r="M432" i="1"/>
  <c r="H431" i="1"/>
  <c r="H423" i="1"/>
  <c r="W423" i="1" s="1"/>
  <c r="M416" i="1"/>
  <c r="H413" i="1"/>
  <c r="W413" i="1" s="1"/>
  <c r="I639" i="1"/>
  <c r="H639" i="1"/>
  <c r="W639" i="1" s="1"/>
  <c r="J457" i="1"/>
  <c r="I457" i="1"/>
  <c r="K448" i="1"/>
  <c r="J448" i="1"/>
  <c r="M438" i="1"/>
  <c r="L438" i="1"/>
  <c r="K438" i="1"/>
  <c r="N421" i="1"/>
  <c r="M421" i="1"/>
  <c r="L421" i="1"/>
  <c r="K421" i="1"/>
  <c r="K400" i="1"/>
  <c r="W400" i="1" s="1"/>
  <c r="J400" i="1"/>
  <c r="I400" i="1"/>
  <c r="H400" i="1"/>
  <c r="N400" i="1"/>
  <c r="M398" i="1"/>
  <c r="L398" i="1"/>
  <c r="K398" i="1"/>
  <c r="J398" i="1"/>
  <c r="H398" i="1"/>
  <c r="M646" i="1"/>
  <c r="L645" i="1"/>
  <c r="I644" i="1"/>
  <c r="H643" i="1"/>
  <c r="M637" i="1"/>
  <c r="J636" i="1"/>
  <c r="I635" i="1"/>
  <c r="H634" i="1"/>
  <c r="M455" i="1"/>
  <c r="J454" i="1"/>
  <c r="I453" i="1"/>
  <c r="I446" i="1"/>
  <c r="M441" i="1"/>
  <c r="H440" i="1"/>
  <c r="J437" i="1"/>
  <c r="I431" i="1"/>
  <c r="M423" i="1"/>
  <c r="I413" i="1"/>
  <c r="L408" i="1"/>
  <c r="I406" i="1"/>
  <c r="I647" i="1"/>
  <c r="H647" i="1"/>
  <c r="J638" i="1"/>
  <c r="I638" i="1"/>
  <c r="K456" i="1"/>
  <c r="J456" i="1"/>
  <c r="L447" i="1"/>
  <c r="K447" i="1"/>
  <c r="J447" i="1"/>
  <c r="K432" i="1"/>
  <c r="J432" i="1"/>
  <c r="I432" i="1"/>
  <c r="K416" i="1"/>
  <c r="J416" i="1"/>
  <c r="I416" i="1"/>
  <c r="H416" i="1"/>
  <c r="N85" i="1"/>
  <c r="M85" i="1"/>
  <c r="L85" i="1"/>
  <c r="K85" i="1"/>
  <c r="J85" i="1"/>
  <c r="I85" i="1"/>
  <c r="H85" i="1"/>
  <c r="H697" i="1"/>
  <c r="N646" i="1"/>
  <c r="M645" i="1"/>
  <c r="J644" i="1"/>
  <c r="N637" i="1"/>
  <c r="M636" i="1"/>
  <c r="J635" i="1"/>
  <c r="N455" i="1"/>
  <c r="K454" i="1"/>
  <c r="J453" i="1"/>
  <c r="J446" i="1"/>
  <c r="N441" i="1"/>
  <c r="L440" i="1"/>
  <c r="K437" i="1"/>
  <c r="M431" i="1"/>
  <c r="N423" i="1"/>
  <c r="H415" i="1"/>
  <c r="J413" i="1"/>
  <c r="M408" i="1"/>
  <c r="N406" i="1"/>
  <c r="L597" i="1"/>
  <c r="L562" i="1"/>
  <c r="M88" i="1"/>
  <c r="M80" i="1"/>
  <c r="H77" i="1"/>
  <c r="M72" i="1"/>
  <c r="H69" i="1"/>
  <c r="W69" i="1" s="1"/>
  <c r="M64" i="1"/>
  <c r="H61" i="1"/>
  <c r="M56" i="1"/>
  <c r="H53" i="1"/>
  <c r="M48" i="1"/>
  <c r="H45" i="1"/>
  <c r="M40" i="1"/>
  <c r="H37" i="1"/>
  <c r="M813" i="1"/>
  <c r="W813" i="1" s="1"/>
  <c r="H810" i="1"/>
  <c r="M781" i="1"/>
  <c r="H778" i="1"/>
  <c r="M797" i="1"/>
  <c r="H794" i="1"/>
  <c r="M765" i="1"/>
  <c r="H762" i="1"/>
  <c r="M580" i="1"/>
  <c r="H577" i="1"/>
  <c r="M545" i="1"/>
  <c r="H542" i="1"/>
  <c r="M597" i="1"/>
  <c r="N596" i="1"/>
  <c r="H594" i="1"/>
  <c r="M562" i="1"/>
  <c r="N561" i="1"/>
  <c r="H559" i="1"/>
  <c r="N96" i="1"/>
  <c r="H94" i="1"/>
  <c r="N88" i="1"/>
  <c r="H86" i="1"/>
  <c r="N80" i="1"/>
  <c r="H78" i="1"/>
  <c r="I77" i="1"/>
  <c r="N72" i="1"/>
  <c r="H70" i="1"/>
  <c r="I69" i="1"/>
  <c r="N64" i="1"/>
  <c r="H62" i="1"/>
  <c r="I61" i="1"/>
  <c r="N56" i="1"/>
  <c r="H54" i="1"/>
  <c r="I53" i="1"/>
  <c r="N48" i="1"/>
  <c r="H46" i="1"/>
  <c r="I45" i="1"/>
  <c r="N40" i="1"/>
  <c r="H38" i="1"/>
  <c r="W38" i="1" s="1"/>
  <c r="I37" i="1"/>
  <c r="N813" i="1"/>
  <c r="H811" i="1"/>
  <c r="I810" i="1"/>
  <c r="N781" i="1"/>
  <c r="H779" i="1"/>
  <c r="I778" i="1"/>
  <c r="N797" i="1"/>
  <c r="H795" i="1"/>
  <c r="W795" i="1" s="1"/>
  <c r="I794" i="1"/>
  <c r="N765" i="1"/>
  <c r="H763" i="1"/>
  <c r="I762" i="1"/>
  <c r="N580" i="1"/>
  <c r="H578" i="1"/>
  <c r="I577" i="1"/>
  <c r="N545" i="1"/>
  <c r="H543" i="1"/>
  <c r="W543" i="1" s="1"/>
  <c r="I542" i="1"/>
  <c r="N597" i="1"/>
  <c r="H595" i="1"/>
  <c r="I594" i="1"/>
  <c r="N562" i="1"/>
  <c r="H560" i="1"/>
  <c r="I559" i="1"/>
  <c r="I94" i="1"/>
  <c r="I86" i="1"/>
  <c r="I78" i="1"/>
  <c r="J77" i="1"/>
  <c r="I70" i="1"/>
  <c r="J69" i="1"/>
  <c r="I62" i="1"/>
  <c r="J61" i="1"/>
  <c r="I54" i="1"/>
  <c r="J53" i="1"/>
  <c r="I46" i="1"/>
  <c r="J45" i="1"/>
  <c r="I38" i="1"/>
  <c r="J37" i="1"/>
  <c r="I811" i="1"/>
  <c r="J810" i="1"/>
  <c r="I779" i="1"/>
  <c r="J778" i="1"/>
  <c r="I795" i="1"/>
  <c r="J794" i="1"/>
  <c r="I763" i="1"/>
  <c r="J762" i="1"/>
  <c r="I578" i="1"/>
  <c r="J577" i="1"/>
  <c r="J542" i="1"/>
  <c r="J594" i="1"/>
  <c r="H561" i="1"/>
  <c r="I560" i="1"/>
  <c r="J559" i="1"/>
  <c r="I407" i="1"/>
  <c r="I399" i="1"/>
  <c r="H96" i="1"/>
  <c r="I95" i="1"/>
  <c r="J94" i="1"/>
  <c r="H88" i="1"/>
  <c r="I87" i="1"/>
  <c r="J86" i="1"/>
  <c r="W86" i="1" s="1"/>
  <c r="H80" i="1"/>
  <c r="I79" i="1"/>
  <c r="J78" i="1"/>
  <c r="K77" i="1"/>
  <c r="H72" i="1"/>
  <c r="I71" i="1"/>
  <c r="J70" i="1"/>
  <c r="K69" i="1"/>
  <c r="H64" i="1"/>
  <c r="I63" i="1"/>
  <c r="J62" i="1"/>
  <c r="K61" i="1"/>
  <c r="H56" i="1"/>
  <c r="I55" i="1"/>
  <c r="J54" i="1"/>
  <c r="K53" i="1"/>
  <c r="H48" i="1"/>
  <c r="I47" i="1"/>
  <c r="J46" i="1"/>
  <c r="W46" i="1" s="1"/>
  <c r="K45" i="1"/>
  <c r="H40" i="1"/>
  <c r="I39" i="1"/>
  <c r="J38" i="1"/>
  <c r="K37" i="1"/>
  <c r="H813" i="1"/>
  <c r="I812" i="1"/>
  <c r="J811" i="1"/>
  <c r="K810" i="1"/>
  <c r="H781" i="1"/>
  <c r="I780" i="1"/>
  <c r="J779" i="1"/>
  <c r="K778" i="1"/>
  <c r="H797" i="1"/>
  <c r="I796" i="1"/>
  <c r="J795" i="1"/>
  <c r="K794" i="1"/>
  <c r="H765" i="1"/>
  <c r="I764" i="1"/>
  <c r="J763" i="1"/>
  <c r="K762" i="1"/>
  <c r="H580" i="1"/>
  <c r="I579" i="1"/>
  <c r="J578" i="1"/>
  <c r="K577" i="1"/>
  <c r="H545" i="1"/>
  <c r="I544" i="1"/>
  <c r="J543" i="1"/>
  <c r="K542" i="1"/>
  <c r="H597" i="1"/>
  <c r="I596" i="1"/>
  <c r="J595" i="1"/>
  <c r="K594" i="1"/>
  <c r="H562" i="1"/>
  <c r="I561" i="1"/>
  <c r="J560" i="1"/>
  <c r="K559" i="1"/>
  <c r="H425" i="1"/>
  <c r="H417" i="1"/>
  <c r="H409" i="1"/>
  <c r="J407" i="1"/>
  <c r="H401" i="1"/>
  <c r="J399" i="1"/>
  <c r="H97" i="1"/>
  <c r="I96" i="1"/>
  <c r="J95" i="1"/>
  <c r="K94" i="1"/>
  <c r="H89" i="1"/>
  <c r="I88" i="1"/>
  <c r="J87" i="1"/>
  <c r="K86" i="1"/>
  <c r="H81" i="1"/>
  <c r="I80" i="1"/>
  <c r="J79" i="1"/>
  <c r="K78" i="1"/>
  <c r="L77" i="1"/>
  <c r="H73" i="1"/>
  <c r="I72" i="1"/>
  <c r="J71" i="1"/>
  <c r="K70" i="1"/>
  <c r="L69" i="1"/>
  <c r="H65" i="1"/>
  <c r="I64" i="1"/>
  <c r="J63" i="1"/>
  <c r="K62" i="1"/>
  <c r="L61" i="1"/>
  <c r="H57" i="1"/>
  <c r="I56" i="1"/>
  <c r="J55" i="1"/>
  <c r="K54" i="1"/>
  <c r="L53" i="1"/>
  <c r="H49" i="1"/>
  <c r="I48" i="1"/>
  <c r="W48" i="1" s="1"/>
  <c r="J47" i="1"/>
  <c r="K46" i="1"/>
  <c r="L45" i="1"/>
  <c r="H41" i="1"/>
  <c r="I40" i="1"/>
  <c r="J39" i="1"/>
  <c r="K38" i="1"/>
  <c r="L37" i="1"/>
  <c r="H814" i="1"/>
  <c r="I813" i="1"/>
  <c r="J812" i="1"/>
  <c r="K811" i="1"/>
  <c r="L810" i="1"/>
  <c r="H782" i="1"/>
  <c r="I781" i="1"/>
  <c r="J780" i="1"/>
  <c r="K779" i="1"/>
  <c r="L778" i="1"/>
  <c r="H798" i="1"/>
  <c r="I797" i="1"/>
  <c r="J796" i="1"/>
  <c r="K795" i="1"/>
  <c r="L794" i="1"/>
  <c r="H766" i="1"/>
  <c r="I765" i="1"/>
  <c r="J764" i="1"/>
  <c r="K763" i="1"/>
  <c r="L762" i="1"/>
  <c r="H581" i="1"/>
  <c r="I580" i="1"/>
  <c r="J579" i="1"/>
  <c r="K578" i="1"/>
  <c r="L577" i="1"/>
  <c r="H546" i="1"/>
  <c r="I545" i="1"/>
  <c r="J544" i="1"/>
  <c r="K543" i="1"/>
  <c r="L542" i="1"/>
  <c r="H598" i="1"/>
  <c r="I597" i="1"/>
  <c r="W597" i="1" s="1"/>
  <c r="J596" i="1"/>
  <c r="K595" i="1"/>
  <c r="L594" i="1"/>
  <c r="N565" i="1"/>
  <c r="H563" i="1"/>
  <c r="I562" i="1"/>
  <c r="J561" i="1"/>
  <c r="K560" i="1"/>
  <c r="L559" i="1"/>
  <c r="H442" i="1"/>
  <c r="H434" i="1"/>
  <c r="H426" i="1"/>
  <c r="I425" i="1"/>
  <c r="H418" i="1"/>
  <c r="W418" i="1" s="1"/>
  <c r="I417" i="1"/>
  <c r="W417" i="1" s="1"/>
  <c r="H410" i="1"/>
  <c r="I409" i="1"/>
  <c r="K407" i="1"/>
  <c r="H402" i="1"/>
  <c r="I401" i="1"/>
  <c r="K399" i="1"/>
  <c r="H98" i="1"/>
  <c r="I97" i="1"/>
  <c r="J96" i="1"/>
  <c r="W96" i="1" s="1"/>
  <c r="K95" i="1"/>
  <c r="L94" i="1"/>
  <c r="H90" i="1"/>
  <c r="I89" i="1"/>
  <c r="J88" i="1"/>
  <c r="K87" i="1"/>
  <c r="L86" i="1"/>
  <c r="H82" i="1"/>
  <c r="I81" i="1"/>
  <c r="J80" i="1"/>
  <c r="K79" i="1"/>
  <c r="L78" i="1"/>
  <c r="M77" i="1"/>
  <c r="H74" i="1"/>
  <c r="I73" i="1"/>
  <c r="J72" i="1"/>
  <c r="K71" i="1"/>
  <c r="L70" i="1"/>
  <c r="M69" i="1"/>
  <c r="H66" i="1"/>
  <c r="I65" i="1"/>
  <c r="J64" i="1"/>
  <c r="K63" i="1"/>
  <c r="L62" i="1"/>
  <c r="M61" i="1"/>
  <c r="H58" i="1"/>
  <c r="I57" i="1"/>
  <c r="J56" i="1"/>
  <c r="K55" i="1"/>
  <c r="L54" i="1"/>
  <c r="M53" i="1"/>
  <c r="H50" i="1"/>
  <c r="I49" i="1"/>
  <c r="J48" i="1"/>
  <c r="K47" i="1"/>
  <c r="L46" i="1"/>
  <c r="M45" i="1"/>
  <c r="H42" i="1"/>
  <c r="W42" i="1" s="1"/>
  <c r="I41" i="1"/>
  <c r="J40" i="1"/>
  <c r="W40" i="1" s="1"/>
  <c r="K39" i="1"/>
  <c r="L38" i="1"/>
  <c r="M37" i="1"/>
  <c r="H815" i="1"/>
  <c r="I814" i="1"/>
  <c r="J813" i="1"/>
  <c r="K812" i="1"/>
  <c r="W812" i="1" s="1"/>
  <c r="L811" i="1"/>
  <c r="M810" i="1"/>
  <c r="H783" i="1"/>
  <c r="I782" i="1"/>
  <c r="J781" i="1"/>
  <c r="K780" i="1"/>
  <c r="L779" i="1"/>
  <c r="M778" i="1"/>
  <c r="H799" i="1"/>
  <c r="I798" i="1"/>
  <c r="J797" i="1"/>
  <c r="K796" i="1"/>
  <c r="L795" i="1"/>
  <c r="M794" i="1"/>
  <c r="H767" i="1"/>
  <c r="I766" i="1"/>
  <c r="J765" i="1"/>
  <c r="K764" i="1"/>
  <c r="L763" i="1"/>
  <c r="M762" i="1"/>
  <c r="H582" i="1"/>
  <c r="I581" i="1"/>
  <c r="J580" i="1"/>
  <c r="K579" i="1"/>
  <c r="L578" i="1"/>
  <c r="M577" i="1"/>
  <c r="H547" i="1"/>
  <c r="I546" i="1"/>
  <c r="J545" i="1"/>
  <c r="K544" i="1"/>
  <c r="L543" i="1"/>
  <c r="M542" i="1"/>
  <c r="H599" i="1"/>
  <c r="I598" i="1"/>
  <c r="J597" i="1"/>
  <c r="K596" i="1"/>
  <c r="L595" i="1"/>
  <c r="M594" i="1"/>
  <c r="H564" i="1"/>
  <c r="W564" i="1" s="1"/>
  <c r="I563" i="1"/>
  <c r="J562" i="1"/>
  <c r="W562" i="1" s="1"/>
  <c r="K561" i="1"/>
  <c r="L560" i="1"/>
  <c r="M559" i="1"/>
  <c r="G526" i="1"/>
  <c r="H35" i="1"/>
  <c r="G620" i="1"/>
  <c r="H525" i="1"/>
  <c r="H835" i="1"/>
  <c r="W835" i="1" s="1"/>
  <c r="J34" i="1"/>
  <c r="H28" i="1"/>
  <c r="I627" i="1"/>
  <c r="J626" i="1"/>
  <c r="G621" i="1"/>
  <c r="H620" i="1"/>
  <c r="J832" i="1"/>
  <c r="J8" i="1"/>
  <c r="J25" i="1"/>
  <c r="G243" i="1"/>
  <c r="H389" i="1"/>
  <c r="J182" i="1"/>
  <c r="K181" i="1"/>
  <c r="H176" i="1"/>
  <c r="K373" i="1"/>
  <c r="J245" i="1"/>
  <c r="W245" i="1" s="1"/>
  <c r="K527" i="1"/>
  <c r="L526" i="1"/>
  <c r="M612" i="1"/>
  <c r="N27" i="1"/>
  <c r="G393" i="1"/>
  <c r="H165" i="1"/>
  <c r="W165" i="1" s="1"/>
  <c r="I244" i="1"/>
  <c r="W244" i="1" s="1"/>
  <c r="J243" i="1"/>
  <c r="K389" i="1"/>
  <c r="L525" i="1"/>
  <c r="M182" i="1"/>
  <c r="N181" i="1"/>
  <c r="G180" i="1"/>
  <c r="H179" i="1"/>
  <c r="I178" i="1"/>
  <c r="W178" i="1" s="1"/>
  <c r="J177" i="1"/>
  <c r="K176" i="1"/>
  <c r="L175" i="1"/>
  <c r="M374" i="1"/>
  <c r="N373" i="1"/>
  <c r="G372" i="1"/>
  <c r="H371" i="1"/>
  <c r="I370" i="1"/>
  <c r="J369" i="1"/>
  <c r="W369" i="1" s="1"/>
  <c r="K368" i="1"/>
  <c r="L367" i="1"/>
  <c r="M842" i="1"/>
  <c r="N841" i="1"/>
  <c r="G840" i="1"/>
  <c r="W840" i="1" s="1"/>
  <c r="H839" i="1"/>
  <c r="W839" i="1" s="1"/>
  <c r="I838" i="1"/>
  <c r="J837" i="1"/>
  <c r="W837" i="1" s="1"/>
  <c r="K836" i="1"/>
  <c r="L835" i="1"/>
  <c r="M35" i="1"/>
  <c r="N34" i="1"/>
  <c r="G33" i="1"/>
  <c r="H32" i="1"/>
  <c r="W32" i="1" s="1"/>
  <c r="I31" i="1"/>
  <c r="J30" i="1"/>
  <c r="K29" i="1"/>
  <c r="L28" i="1"/>
  <c r="M627" i="1"/>
  <c r="N626" i="1"/>
  <c r="G625" i="1"/>
  <c r="H624" i="1"/>
  <c r="W624" i="1" s="1"/>
  <c r="I623" i="1"/>
  <c r="J622" i="1"/>
  <c r="K621" i="1"/>
  <c r="L620" i="1"/>
  <c r="M833" i="1"/>
  <c r="N832" i="1"/>
  <c r="G831" i="1"/>
  <c r="W831" i="1" s="1"/>
  <c r="H830" i="1"/>
  <c r="W830" i="1" s="1"/>
  <c r="I829" i="1"/>
  <c r="W829" i="1" s="1"/>
  <c r="J828" i="1"/>
  <c r="K827" i="1"/>
  <c r="L826" i="1"/>
  <c r="M9" i="1"/>
  <c r="N8" i="1"/>
  <c r="G7" i="1"/>
  <c r="H6" i="1"/>
  <c r="W6" i="1" s="1"/>
  <c r="I5" i="1"/>
  <c r="J4" i="1"/>
  <c r="W4" i="1" s="1"/>
  <c r="K3" i="1"/>
  <c r="L2" i="1"/>
  <c r="M26" i="1"/>
  <c r="N25" i="1"/>
  <c r="G24" i="1"/>
  <c r="W24" i="1" s="1"/>
  <c r="H23" i="1"/>
  <c r="W23" i="1" s="1"/>
  <c r="I22" i="1"/>
  <c r="J21" i="1"/>
  <c r="K20" i="1"/>
  <c r="L19" i="1"/>
  <c r="M340" i="1"/>
  <c r="N339" i="1"/>
  <c r="G338" i="1"/>
  <c r="W338" i="1" s="1"/>
  <c r="H337" i="1"/>
  <c r="I336" i="1"/>
  <c r="W336" i="1" s="1"/>
  <c r="J335" i="1"/>
  <c r="K334" i="1"/>
  <c r="L333" i="1"/>
  <c r="M332" i="1"/>
  <c r="N209" i="1"/>
  <c r="G331" i="1"/>
  <c r="H330" i="1"/>
  <c r="I329" i="1"/>
  <c r="J328" i="1"/>
  <c r="K327" i="1"/>
  <c r="L326" i="1"/>
  <c r="M325" i="1"/>
  <c r="N324" i="1"/>
  <c r="G323" i="1"/>
  <c r="H322" i="1"/>
  <c r="W322" i="1" s="1"/>
  <c r="I321" i="1"/>
  <c r="J320" i="1"/>
  <c r="K319" i="1"/>
  <c r="L318" i="1"/>
  <c r="M317" i="1"/>
  <c r="N316" i="1"/>
  <c r="G315" i="1"/>
  <c r="W315" i="1" s="1"/>
  <c r="H314" i="1"/>
  <c r="W314" i="1" s="1"/>
  <c r="I313" i="1"/>
  <c r="J312" i="1"/>
  <c r="K311" i="1"/>
  <c r="L310" i="1"/>
  <c r="M309" i="1"/>
  <c r="N308" i="1"/>
  <c r="G307" i="1"/>
  <c r="H306" i="1"/>
  <c r="W306" i="1" s="1"/>
  <c r="I305" i="1"/>
  <c r="J304" i="1"/>
  <c r="K303" i="1"/>
  <c r="L302" i="1"/>
  <c r="M301" i="1"/>
  <c r="N300" i="1"/>
  <c r="G299" i="1"/>
  <c r="H298" i="1"/>
  <c r="I297" i="1"/>
  <c r="W297" i="1" s="1"/>
  <c r="J296" i="1"/>
  <c r="K295" i="1"/>
  <c r="L294" i="1"/>
  <c r="M293" i="1"/>
  <c r="N292" i="1"/>
  <c r="G291" i="1"/>
  <c r="H290" i="1"/>
  <c r="I289" i="1"/>
  <c r="J288" i="1"/>
  <c r="K287" i="1"/>
  <c r="L286" i="1"/>
  <c r="M285" i="1"/>
  <c r="N284" i="1"/>
  <c r="G283" i="1"/>
  <c r="W283" i="1" s="1"/>
  <c r="H282" i="1"/>
  <c r="W282" i="1" s="1"/>
  <c r="I281" i="1"/>
  <c r="W281" i="1" s="1"/>
  <c r="J280" i="1"/>
  <c r="K279" i="1"/>
  <c r="L278" i="1"/>
  <c r="M174" i="1"/>
  <c r="N277" i="1"/>
  <c r="G201" i="1"/>
  <c r="H238" i="1"/>
  <c r="I200" i="1"/>
  <c r="W200" i="1" s="1"/>
  <c r="J276" i="1"/>
  <c r="K18" i="1"/>
  <c r="L257" i="1"/>
  <c r="M633" i="1"/>
  <c r="N275" i="1"/>
  <c r="G199" i="1"/>
  <c r="W199" i="1" s="1"/>
  <c r="H237" i="1"/>
  <c r="I236" i="1"/>
  <c r="J274" i="1"/>
  <c r="K273" i="1"/>
  <c r="L256" i="1"/>
  <c r="M188" i="1"/>
  <c r="N272" i="1"/>
  <c r="G198" i="1"/>
  <c r="H235" i="1"/>
  <c r="W235" i="1" s="1"/>
  <c r="I197" i="1"/>
  <c r="J271" i="1"/>
  <c r="K17" i="1"/>
  <c r="L255" i="1"/>
  <c r="M189" i="1"/>
  <c r="N270" i="1"/>
  <c r="G196" i="1"/>
  <c r="H234" i="1"/>
  <c r="W234" i="1" s="1"/>
  <c r="I233" i="1"/>
  <c r="J269" i="1"/>
  <c r="K268" i="1"/>
  <c r="L254" i="1"/>
  <c r="M593" i="1"/>
  <c r="N267" i="1"/>
  <c r="G195" i="1"/>
  <c r="H232" i="1"/>
  <c r="W232" i="1" s="1"/>
  <c r="I194" i="1"/>
  <c r="J266" i="1"/>
  <c r="K16" i="1"/>
  <c r="L253" i="1"/>
  <c r="M558" i="1"/>
  <c r="N265" i="1"/>
  <c r="G193" i="1"/>
  <c r="H231" i="1"/>
  <c r="W231" i="1" s="1"/>
  <c r="I230" i="1"/>
  <c r="W230" i="1" s="1"/>
  <c r="J264" i="1"/>
  <c r="W264" i="1" s="1"/>
  <c r="K263" i="1"/>
  <c r="L203" i="1"/>
  <c r="M610" i="1"/>
  <c r="N262" i="1"/>
  <c r="G192" i="1"/>
  <c r="H229" i="1"/>
  <c r="W229" i="1" s="1"/>
  <c r="I191" i="1"/>
  <c r="J261" i="1"/>
  <c r="W261" i="1" s="1"/>
  <c r="K15" i="1"/>
  <c r="L205" i="1"/>
  <c r="M575" i="1"/>
  <c r="N260" i="1"/>
  <c r="G190" i="1"/>
  <c r="W190" i="1" s="1"/>
  <c r="G626" i="1"/>
  <c r="W626" i="1" s="1"/>
  <c r="G8" i="1"/>
  <c r="G25" i="1"/>
  <c r="W25" i="1" s="1"/>
  <c r="G339" i="1"/>
  <c r="G209" i="1"/>
  <c r="G324" i="1"/>
  <c r="W324" i="1" s="1"/>
  <c r="G316" i="1"/>
  <c r="G308" i="1"/>
  <c r="G300" i="1"/>
  <c r="G292" i="1"/>
  <c r="G284" i="1"/>
  <c r="W284" i="1" s="1"/>
  <c r="G277" i="1"/>
  <c r="G275" i="1"/>
  <c r="W275" i="1" s="1"/>
  <c r="G272" i="1"/>
  <c r="W272" i="1" s="1"/>
  <c r="G270" i="1"/>
  <c r="W270" i="1" s="1"/>
  <c r="G267" i="1"/>
  <c r="W267" i="1" s="1"/>
  <c r="G265" i="1"/>
  <c r="W265" i="1" s="1"/>
  <c r="G262" i="1"/>
  <c r="G260" i="1"/>
  <c r="W260" i="1" s="1"/>
  <c r="H190" i="1"/>
  <c r="G841" i="1"/>
  <c r="W841" i="1" s="1"/>
  <c r="G842" i="1"/>
  <c r="W842" i="1" s="1"/>
  <c r="H841" i="1"/>
  <c r="N835" i="1"/>
  <c r="G35" i="1"/>
  <c r="W35" i="1" s="1"/>
  <c r="H34" i="1"/>
  <c r="W34" i="1" s="1"/>
  <c r="N28" i="1"/>
  <c r="G627" i="1"/>
  <c r="W627" i="1" s="1"/>
  <c r="H626" i="1"/>
  <c r="M621" i="1"/>
  <c r="N620" i="1"/>
  <c r="G833" i="1"/>
  <c r="H832" i="1"/>
  <c r="M827" i="1"/>
  <c r="W827" i="1" s="1"/>
  <c r="N826" i="1"/>
  <c r="G9" i="1"/>
  <c r="W9" i="1" s="1"/>
  <c r="H8" i="1"/>
  <c r="M3" i="1"/>
  <c r="N2" i="1"/>
  <c r="G26" i="1"/>
  <c r="H25" i="1"/>
  <c r="M20" i="1"/>
  <c r="N19" i="1"/>
  <c r="G340" i="1"/>
  <c r="H339" i="1"/>
  <c r="M334" i="1"/>
  <c r="N333" i="1"/>
  <c r="G332" i="1"/>
  <c r="H209" i="1"/>
  <c r="W209" i="1" s="1"/>
  <c r="M327" i="1"/>
  <c r="N326" i="1"/>
  <c r="G325" i="1"/>
  <c r="W325" i="1" s="1"/>
  <c r="H324" i="1"/>
  <c r="M319" i="1"/>
  <c r="N318" i="1"/>
  <c r="G317" i="1"/>
  <c r="H316" i="1"/>
  <c r="M311" i="1"/>
  <c r="N310" i="1"/>
  <c r="G309" i="1"/>
  <c r="W309" i="1" s="1"/>
  <c r="H308" i="1"/>
  <c r="M303" i="1"/>
  <c r="N302" i="1"/>
  <c r="G301" i="1"/>
  <c r="H300" i="1"/>
  <c r="M295" i="1"/>
  <c r="N294" i="1"/>
  <c r="G293" i="1"/>
  <c r="W293" i="1" s="1"/>
  <c r="H292" i="1"/>
  <c r="M287" i="1"/>
  <c r="N286" i="1"/>
  <c r="G285" i="1"/>
  <c r="H284" i="1"/>
  <c r="M279" i="1"/>
  <c r="N278" i="1"/>
  <c r="G174" i="1"/>
  <c r="H277" i="1"/>
  <c r="M18" i="1"/>
  <c r="N257" i="1"/>
  <c r="G633" i="1"/>
  <c r="H275" i="1"/>
  <c r="M273" i="1"/>
  <c r="N256" i="1"/>
  <c r="G188" i="1"/>
  <c r="W188" i="1" s="1"/>
  <c r="H272" i="1"/>
  <c r="M17" i="1"/>
  <c r="N255" i="1"/>
  <c r="G189" i="1"/>
  <c r="H270" i="1"/>
  <c r="M268" i="1"/>
  <c r="N254" i="1"/>
  <c r="G593" i="1"/>
  <c r="W593" i="1" s="1"/>
  <c r="H267" i="1"/>
  <c r="M16" i="1"/>
  <c r="N253" i="1"/>
  <c r="G558" i="1"/>
  <c r="H265" i="1"/>
  <c r="M263" i="1"/>
  <c r="N203" i="1"/>
  <c r="G610" i="1"/>
  <c r="W610" i="1" s="1"/>
  <c r="H262" i="1"/>
  <c r="N205" i="1"/>
  <c r="G575" i="1"/>
  <c r="W575" i="1" s="1"/>
  <c r="H260" i="1"/>
  <c r="I190" i="1"/>
  <c r="G373" i="1"/>
  <c r="G832" i="1"/>
  <c r="W832" i="1" s="1"/>
  <c r="H181" i="1"/>
  <c r="I841" i="1"/>
  <c r="G835" i="1"/>
  <c r="I34" i="1"/>
  <c r="G826" i="1"/>
  <c r="I8" i="1"/>
  <c r="N3" i="1"/>
  <c r="G2" i="1"/>
  <c r="W2" i="1" s="1"/>
  <c r="I25" i="1"/>
  <c r="N20" i="1"/>
  <c r="G19" i="1"/>
  <c r="W19" i="1" s="1"/>
  <c r="I339" i="1"/>
  <c r="W339" i="1" s="1"/>
  <c r="N334" i="1"/>
  <c r="G333" i="1"/>
  <c r="I209" i="1"/>
  <c r="N327" i="1"/>
  <c r="W327" i="1" s="1"/>
  <c r="G326" i="1"/>
  <c r="W326" i="1" s="1"/>
  <c r="I324" i="1"/>
  <c r="N319" i="1"/>
  <c r="G318" i="1"/>
  <c r="W318" i="1" s="1"/>
  <c r="I316" i="1"/>
  <c r="N311" i="1"/>
  <c r="G310" i="1"/>
  <c r="I308" i="1"/>
  <c r="W308" i="1" s="1"/>
  <c r="N303" i="1"/>
  <c r="G302" i="1"/>
  <c r="I300" i="1"/>
  <c r="N295" i="1"/>
  <c r="G294" i="1"/>
  <c r="H293" i="1"/>
  <c r="I292" i="1"/>
  <c r="N287" i="1"/>
  <c r="G286" i="1"/>
  <c r="H285" i="1"/>
  <c r="I284" i="1"/>
  <c r="N279" i="1"/>
  <c r="G278" i="1"/>
  <c r="H174" i="1"/>
  <c r="I277" i="1"/>
  <c r="N18" i="1"/>
  <c r="G257" i="1"/>
  <c r="W257" i="1" s="1"/>
  <c r="H633" i="1"/>
  <c r="I275" i="1"/>
  <c r="N273" i="1"/>
  <c r="G256" i="1"/>
  <c r="H188" i="1"/>
  <c r="I272" i="1"/>
  <c r="N17" i="1"/>
  <c r="G255" i="1"/>
  <c r="H189" i="1"/>
  <c r="I270" i="1"/>
  <c r="N268" i="1"/>
  <c r="G254" i="1"/>
  <c r="H593" i="1"/>
  <c r="I267" i="1"/>
  <c r="N16" i="1"/>
  <c r="G253" i="1"/>
  <c r="H558" i="1"/>
  <c r="I265" i="1"/>
  <c r="N263" i="1"/>
  <c r="G203" i="1"/>
  <c r="H610" i="1"/>
  <c r="I262" i="1"/>
  <c r="G205" i="1"/>
  <c r="W205" i="1" s="1"/>
  <c r="H575" i="1"/>
  <c r="I260" i="1"/>
  <c r="J190" i="1"/>
  <c r="G374" i="1"/>
  <c r="G367" i="1"/>
  <c r="W367" i="1" s="1"/>
  <c r="J27" i="1"/>
  <c r="G368" i="1"/>
  <c r="I842" i="1"/>
  <c r="J841" i="1"/>
  <c r="G836" i="1"/>
  <c r="W836" i="1" s="1"/>
  <c r="I35" i="1"/>
  <c r="G29" i="1"/>
  <c r="G3" i="1"/>
  <c r="W3" i="1" s="1"/>
  <c r="H2" i="1"/>
  <c r="G20" i="1"/>
  <c r="W20" i="1" s="1"/>
  <c r="H19" i="1"/>
  <c r="J339" i="1"/>
  <c r="G334" i="1"/>
  <c r="H333" i="1"/>
  <c r="J209" i="1"/>
  <c r="G327" i="1"/>
  <c r="H326" i="1"/>
  <c r="J324" i="1"/>
  <c r="G319" i="1"/>
  <c r="W319" i="1" s="1"/>
  <c r="H318" i="1"/>
  <c r="J316" i="1"/>
  <c r="G311" i="1"/>
  <c r="W311" i="1" s="1"/>
  <c r="H310" i="1"/>
  <c r="J308" i="1"/>
  <c r="G303" i="1"/>
  <c r="H302" i="1"/>
  <c r="W302" i="1" s="1"/>
  <c r="J300" i="1"/>
  <c r="G295" i="1"/>
  <c r="H294" i="1"/>
  <c r="J292" i="1"/>
  <c r="G287" i="1"/>
  <c r="H286" i="1"/>
  <c r="I285" i="1"/>
  <c r="W285" i="1" s="1"/>
  <c r="J284" i="1"/>
  <c r="G279" i="1"/>
  <c r="W279" i="1" s="1"/>
  <c r="H278" i="1"/>
  <c r="J277" i="1"/>
  <c r="G18" i="1"/>
  <c r="H257" i="1"/>
  <c r="I633" i="1"/>
  <c r="J275" i="1"/>
  <c r="G273" i="1"/>
  <c r="H256" i="1"/>
  <c r="I188" i="1"/>
  <c r="J272" i="1"/>
  <c r="G17" i="1"/>
  <c r="W17" i="1" s="1"/>
  <c r="H255" i="1"/>
  <c r="I189" i="1"/>
  <c r="J270" i="1"/>
  <c r="G268" i="1"/>
  <c r="W268" i="1" s="1"/>
  <c r="H254" i="1"/>
  <c r="I593" i="1"/>
  <c r="J267" i="1"/>
  <c r="G16" i="1"/>
  <c r="W16" i="1" s="1"/>
  <c r="H253" i="1"/>
  <c r="I558" i="1"/>
  <c r="J265" i="1"/>
  <c r="G263" i="1"/>
  <c r="W263" i="1" s="1"/>
  <c r="H203" i="1"/>
  <c r="I610" i="1"/>
  <c r="J262" i="1"/>
  <c r="G15" i="1"/>
  <c r="W15" i="1" s="1"/>
  <c r="H205" i="1"/>
  <c r="I575" i="1"/>
  <c r="J260" i="1"/>
  <c r="K190" i="1"/>
  <c r="G175" i="1"/>
  <c r="W175" i="1" s="1"/>
  <c r="I626" i="1"/>
  <c r="I832" i="1"/>
  <c r="H526" i="1"/>
  <c r="J181" i="1"/>
  <c r="I525" i="1"/>
  <c r="G177" i="1"/>
  <c r="H368" i="1"/>
  <c r="G622" i="1"/>
  <c r="W622" i="1" s="1"/>
  <c r="H621" i="1"/>
  <c r="I620" i="1"/>
  <c r="J833" i="1"/>
  <c r="G828" i="1"/>
  <c r="H827" i="1"/>
  <c r="I826" i="1"/>
  <c r="J9" i="1"/>
  <c r="K8" i="1"/>
  <c r="G4" i="1"/>
  <c r="H3" i="1"/>
  <c r="I2" i="1"/>
  <c r="J26" i="1"/>
  <c r="K25" i="1"/>
  <c r="G21" i="1"/>
  <c r="H20" i="1"/>
  <c r="I19" i="1"/>
  <c r="J340" i="1"/>
  <c r="K339" i="1"/>
  <c r="G335" i="1"/>
  <c r="W335" i="1" s="1"/>
  <c r="H334" i="1"/>
  <c r="I333" i="1"/>
  <c r="J332" i="1"/>
  <c r="K209" i="1"/>
  <c r="G328" i="1"/>
  <c r="W328" i="1" s="1"/>
  <c r="H327" i="1"/>
  <c r="I326" i="1"/>
  <c r="J325" i="1"/>
  <c r="K324" i="1"/>
  <c r="G320" i="1"/>
  <c r="H319" i="1"/>
  <c r="I318" i="1"/>
  <c r="J317" i="1"/>
  <c r="K316" i="1"/>
  <c r="G312" i="1"/>
  <c r="W312" i="1" s="1"/>
  <c r="H311" i="1"/>
  <c r="I310" i="1"/>
  <c r="J309" i="1"/>
  <c r="K308" i="1"/>
  <c r="G304" i="1"/>
  <c r="H303" i="1"/>
  <c r="I302" i="1"/>
  <c r="J301" i="1"/>
  <c r="K300" i="1"/>
  <c r="G296" i="1"/>
  <c r="H295" i="1"/>
  <c r="I294" i="1"/>
  <c r="J293" i="1"/>
  <c r="K292" i="1"/>
  <c r="W292" i="1" s="1"/>
  <c r="G288" i="1"/>
  <c r="W288" i="1" s="1"/>
  <c r="H287" i="1"/>
  <c r="I286" i="1"/>
  <c r="J285" i="1"/>
  <c r="K284" i="1"/>
  <c r="G280" i="1"/>
  <c r="H279" i="1"/>
  <c r="I278" i="1"/>
  <c r="J174" i="1"/>
  <c r="K277" i="1"/>
  <c r="G276" i="1"/>
  <c r="H18" i="1"/>
  <c r="I257" i="1"/>
  <c r="J633" i="1"/>
  <c r="K275" i="1"/>
  <c r="G274" i="1"/>
  <c r="W274" i="1" s="1"/>
  <c r="H273" i="1"/>
  <c r="I256" i="1"/>
  <c r="J188" i="1"/>
  <c r="K272" i="1"/>
  <c r="G271" i="1"/>
  <c r="H17" i="1"/>
  <c r="I255" i="1"/>
  <c r="J189" i="1"/>
  <c r="K270" i="1"/>
  <c r="G269" i="1"/>
  <c r="W269" i="1" s="1"/>
  <c r="H268" i="1"/>
  <c r="I254" i="1"/>
  <c r="J593" i="1"/>
  <c r="K267" i="1"/>
  <c r="G266" i="1"/>
  <c r="H16" i="1"/>
  <c r="I253" i="1"/>
  <c r="J558" i="1"/>
  <c r="K265" i="1"/>
  <c r="G264" i="1"/>
  <c r="H263" i="1"/>
  <c r="I203" i="1"/>
  <c r="J610" i="1"/>
  <c r="K262" i="1"/>
  <c r="G261" i="1"/>
  <c r="H15" i="1"/>
  <c r="I205" i="1"/>
  <c r="J575" i="1"/>
  <c r="K260" i="1"/>
  <c r="L190" i="1"/>
  <c r="G27" i="1"/>
  <c r="W27" i="1" s="1"/>
  <c r="G181" i="1"/>
  <c r="W181" i="1" s="1"/>
  <c r="H373" i="1"/>
  <c r="G525" i="1"/>
  <c r="W525" i="1" s="1"/>
  <c r="H182" i="1"/>
  <c r="I181" i="1"/>
  <c r="G28" i="1"/>
  <c r="G389" i="1"/>
  <c r="W389" i="1" s="1"/>
  <c r="I182" i="1"/>
  <c r="G176" i="1"/>
  <c r="I374" i="1"/>
  <c r="I833" i="1"/>
  <c r="H527" i="1"/>
  <c r="J612" i="1"/>
  <c r="K27" i="1"/>
  <c r="G369" i="1"/>
  <c r="I367" i="1"/>
  <c r="J842" i="1"/>
  <c r="K841" i="1"/>
  <c r="G837" i="1"/>
  <c r="H836" i="1"/>
  <c r="I835" i="1"/>
  <c r="J35" i="1"/>
  <c r="K34" i="1"/>
  <c r="G30" i="1"/>
  <c r="H29" i="1"/>
  <c r="I28" i="1"/>
  <c r="J627" i="1"/>
  <c r="K626" i="1"/>
  <c r="K832" i="1"/>
  <c r="H245" i="1"/>
  <c r="I527" i="1"/>
  <c r="J526" i="1"/>
  <c r="K612" i="1"/>
  <c r="L27" i="1"/>
  <c r="G244" i="1"/>
  <c r="I389" i="1"/>
  <c r="K182" i="1"/>
  <c r="L181" i="1"/>
  <c r="G178" i="1"/>
  <c r="H177" i="1"/>
  <c r="I176" i="1"/>
  <c r="J175" i="1"/>
  <c r="K374" i="1"/>
  <c r="L373" i="1"/>
  <c r="G370" i="1"/>
  <c r="I368" i="1"/>
  <c r="J367" i="1"/>
  <c r="K842" i="1"/>
  <c r="L841" i="1"/>
  <c r="G838" i="1"/>
  <c r="W838" i="1" s="1"/>
  <c r="H837" i="1"/>
  <c r="I836" i="1"/>
  <c r="J835" i="1"/>
  <c r="K35" i="1"/>
  <c r="L34" i="1"/>
  <c r="G31" i="1"/>
  <c r="W31" i="1" s="1"/>
  <c r="H30" i="1"/>
  <c r="I29" i="1"/>
  <c r="J28" i="1"/>
  <c r="K627" i="1"/>
  <c r="L626" i="1"/>
  <c r="G623" i="1"/>
  <c r="W623" i="1" s="1"/>
  <c r="H622" i="1"/>
  <c r="I621" i="1"/>
  <c r="J620" i="1"/>
  <c r="K833" i="1"/>
  <c r="L832" i="1"/>
  <c r="G829" i="1"/>
  <c r="H828" i="1"/>
  <c r="I827" i="1"/>
  <c r="J826" i="1"/>
  <c r="K9" i="1"/>
  <c r="L8" i="1"/>
  <c r="G5" i="1"/>
  <c r="W5" i="1" s="1"/>
  <c r="H4" i="1"/>
  <c r="I3" i="1"/>
  <c r="J2" i="1"/>
  <c r="K26" i="1"/>
  <c r="L25" i="1"/>
  <c r="G22" i="1"/>
  <c r="W22" i="1" s="1"/>
  <c r="H21" i="1"/>
  <c r="I20" i="1"/>
  <c r="J19" i="1"/>
  <c r="K340" i="1"/>
  <c r="L339" i="1"/>
  <c r="G336" i="1"/>
  <c r="H335" i="1"/>
  <c r="I334" i="1"/>
  <c r="W334" i="1" s="1"/>
  <c r="J333" i="1"/>
  <c r="K332" i="1"/>
  <c r="L209" i="1"/>
  <c r="G329" i="1"/>
  <c r="H328" i="1"/>
  <c r="I327" i="1"/>
  <c r="J326" i="1"/>
  <c r="K325" i="1"/>
  <c r="L324" i="1"/>
  <c r="G321" i="1"/>
  <c r="W321" i="1" s="1"/>
  <c r="H320" i="1"/>
  <c r="I319" i="1"/>
  <c r="J318" i="1"/>
  <c r="K317" i="1"/>
  <c r="L316" i="1"/>
  <c r="G313" i="1"/>
  <c r="W313" i="1" s="1"/>
  <c r="H312" i="1"/>
  <c r="I311" i="1"/>
  <c r="J310" i="1"/>
  <c r="K309" i="1"/>
  <c r="L308" i="1"/>
  <c r="M307" i="1"/>
  <c r="G305" i="1"/>
  <c r="W305" i="1" s="1"/>
  <c r="H304" i="1"/>
  <c r="I303" i="1"/>
  <c r="J302" i="1"/>
  <c r="K301" i="1"/>
  <c r="L300" i="1"/>
  <c r="M299" i="1"/>
  <c r="G297" i="1"/>
  <c r="H296" i="1"/>
  <c r="I295" i="1"/>
  <c r="W295" i="1" s="1"/>
  <c r="J294" i="1"/>
  <c r="W294" i="1" s="1"/>
  <c r="K293" i="1"/>
  <c r="L292" i="1"/>
  <c r="M291" i="1"/>
  <c r="N290" i="1"/>
  <c r="G289" i="1"/>
  <c r="W289" i="1" s="1"/>
  <c r="H288" i="1"/>
  <c r="I287" i="1"/>
  <c r="J286" i="1"/>
  <c r="W286" i="1" s="1"/>
  <c r="K285" i="1"/>
  <c r="L284" i="1"/>
  <c r="M283" i="1"/>
  <c r="N282" i="1"/>
  <c r="G281" i="1"/>
  <c r="H280" i="1"/>
  <c r="I279" i="1"/>
  <c r="J278" i="1"/>
  <c r="K174" i="1"/>
  <c r="L277" i="1"/>
  <c r="M201" i="1"/>
  <c r="N238" i="1"/>
  <c r="G200" i="1"/>
  <c r="H276" i="1"/>
  <c r="I18" i="1"/>
  <c r="J257" i="1"/>
  <c r="K633" i="1"/>
  <c r="L275" i="1"/>
  <c r="M199" i="1"/>
  <c r="N237" i="1"/>
  <c r="G236" i="1"/>
  <c r="H274" i="1"/>
  <c r="I273" i="1"/>
  <c r="J256" i="1"/>
  <c r="K188" i="1"/>
  <c r="L272" i="1"/>
  <c r="M198" i="1"/>
  <c r="N235" i="1"/>
  <c r="G197" i="1"/>
  <c r="W197" i="1" s="1"/>
  <c r="H271" i="1"/>
  <c r="I17" i="1"/>
  <c r="J255" i="1"/>
  <c r="K189" i="1"/>
  <c r="L270" i="1"/>
  <c r="M196" i="1"/>
  <c r="N234" i="1"/>
  <c r="G233" i="1"/>
  <c r="W233" i="1" s="1"/>
  <c r="H269" i="1"/>
  <c r="I268" i="1"/>
  <c r="J254" i="1"/>
  <c r="K593" i="1"/>
  <c r="L267" i="1"/>
  <c r="M195" i="1"/>
  <c r="N232" i="1"/>
  <c r="G194" i="1"/>
  <c r="W194" i="1" s="1"/>
  <c r="H266" i="1"/>
  <c r="I16" i="1"/>
  <c r="J253" i="1"/>
  <c r="K558" i="1"/>
  <c r="L265" i="1"/>
  <c r="M193" i="1"/>
  <c r="N231" i="1"/>
  <c r="G230" i="1"/>
  <c r="H264" i="1"/>
  <c r="I263" i="1"/>
  <c r="J203" i="1"/>
  <c r="K610" i="1"/>
  <c r="L262" i="1"/>
  <c r="M192" i="1"/>
  <c r="N229" i="1"/>
  <c r="G191" i="1"/>
  <c r="W191" i="1" s="1"/>
  <c r="H261" i="1"/>
  <c r="I15" i="1"/>
  <c r="J205" i="1"/>
  <c r="K575" i="1"/>
  <c r="L260" i="1"/>
  <c r="M190" i="1"/>
  <c r="G34" i="1"/>
  <c r="G612" i="1"/>
  <c r="H27" i="1"/>
  <c r="G182" i="1"/>
  <c r="W182" i="1" s="1"/>
  <c r="H612" i="1"/>
  <c r="W612" i="1" s="1"/>
  <c r="I27" i="1"/>
  <c r="H374" i="1"/>
  <c r="I373" i="1"/>
  <c r="H842" i="1"/>
  <c r="G527" i="1"/>
  <c r="W527" i="1" s="1"/>
  <c r="I612" i="1"/>
  <c r="H175" i="1"/>
  <c r="J373" i="1"/>
  <c r="H367" i="1"/>
  <c r="G827" i="1"/>
  <c r="H826" i="1"/>
  <c r="G245" i="1"/>
  <c r="I526" i="1"/>
  <c r="I175" i="1"/>
  <c r="J374" i="1"/>
  <c r="H243" i="1"/>
  <c r="W243" i="1" s="1"/>
  <c r="J525" i="1"/>
  <c r="H369" i="1"/>
  <c r="N228" i="1"/>
  <c r="I228" i="1"/>
  <c r="H228" i="1"/>
  <c r="J228" i="1"/>
  <c r="K228" i="1"/>
  <c r="G228" i="1"/>
  <c r="W228" i="1" s="1"/>
  <c r="L228" i="1"/>
  <c r="I227" i="1"/>
  <c r="K227" i="1"/>
  <c r="J227" i="1"/>
  <c r="L227" i="1"/>
  <c r="H227" i="1"/>
  <c r="M227" i="1"/>
  <c r="G227" i="1"/>
  <c r="W227" i="1" s="1"/>
  <c r="G259" i="1"/>
  <c r="L259" i="1"/>
  <c r="J259" i="1"/>
  <c r="K259" i="1"/>
  <c r="M259" i="1"/>
  <c r="H259" i="1"/>
  <c r="I259" i="1"/>
  <c r="L258" i="1"/>
  <c r="H258" i="1"/>
  <c r="J258" i="1"/>
  <c r="M258" i="1"/>
  <c r="I258" i="1"/>
  <c r="K258" i="1"/>
  <c r="M366" i="1"/>
  <c r="J366" i="1"/>
  <c r="L366" i="1"/>
  <c r="K366" i="1"/>
  <c r="H366" i="1"/>
  <c r="W366" i="1" s="1"/>
  <c r="N366" i="1"/>
  <c r="I366" i="1"/>
  <c r="W390" i="1" l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<sst xmlns="http://schemas.openxmlformats.org/spreadsheetml/2006/main" count="8194" uniqueCount="321">
  <si>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</si>
  <si>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</si>
  <si>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</si>
  <si>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</si>
  <si>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</si>
  <si>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</si>
  <si>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</si>
  <si>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</si>
  <si>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</si>
  <si>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</si>
  <si>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</si>
  <si>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</si>
  <si>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</si>
  <si>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</si>
  <si>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</si>
  <si>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</si>
  <si>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</si>
  <si>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</si>
  <si>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</si>
  <si>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</si>
  <si>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</si>
  <si>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</si>
  <si>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</si>
  <si>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</si>
  <si>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</si>
  <si>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</si>
  <si>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</si>
  <si>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</si>
  <si>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</si>
  <si>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</si>
  <si>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</si>
  <si>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</si>
  <si>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</si>
  <si>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</si>
  <si>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</si>
  <si>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</si>
  <si>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</si>
  <si>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</si>
  <si>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</si>
  <si>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</si>
  <si>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</si>
  <si>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</si>
  <si>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</si>
  <si>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</si>
  <si>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</si>
  <si>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</si>
  <si>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</si>
  <si>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</si>
  <si>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</si>
  <si>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</si>
  <si>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</si>
  <si>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</si>
  <si>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</si>
  <si>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</si>
  <si>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</si>
  <si>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</si>
  <si>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</si>
  <si>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</si>
  <si>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</si>
  <si>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</si>
  <si>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</si>
  <si>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</si>
  <si>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</si>
  <si>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</si>
  <si>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</si>
  <si>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</si>
  <si>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</si>
  <si>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</si>
  <si>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</si>
  <si>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</si>
  <si>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</si>
  <si>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</si>
  <si>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</si>
  <si>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</si>
  <si>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</si>
  <si>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</si>
  <si>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</si>
  <si>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</si>
  <si>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</si>
  <si>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</si>
  <si>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</si>
  <si>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</si>
  <si>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</si>
  <si>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</si>
  <si>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</si>
  <si>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</si>
  <si>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</si>
  <si>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</si>
  <si>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</si>
  <si>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</si>
  <si>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</si>
  <si>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</si>
  <si>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</si>
  <si>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</si>
  <si>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</si>
  <si>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</si>
  <si>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</si>
  <si>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</si>
  <si>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</si>
  <si>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</si>
  <si>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</si>
  <si>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</si>
  <si>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</si>
  <si>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</si>
  <si>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</si>
  <si>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</si>
  <si>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</si>
  <si>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</si>
  <si>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</si>
  <si>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</si>
  <si>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</si>
  <si>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</si>
  <si>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</si>
  <si>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</si>
  <si>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</si>
  <si>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</si>
  <si>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</si>
  <si>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</si>
  <si>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</si>
  <si>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</si>
  <si>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</si>
  <si>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</si>
  <si>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</si>
  <si>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</si>
  <si>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</si>
  <si>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</si>
  <si>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</si>
  <si>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</si>
  <si>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</si>
  <si>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</si>
  <si>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</si>
  <si>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</si>
  <si>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</si>
  <si>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</si>
  <si>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</si>
  <si>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</si>
  <si>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</si>
  <si>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</si>
  <si>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</si>
  <si>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</si>
  <si>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</si>
  <si>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</si>
  <si>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</si>
  <si>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</si>
  <si>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</si>
  <si>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</si>
  <si>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</si>
  <si>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</si>
  <si>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</si>
  <si>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</si>
  <si>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</si>
  <si>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</si>
  <si>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</si>
  <si>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</si>
  <si>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</si>
  <si>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</si>
  <si>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</si>
  <si>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</si>
  <si>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</si>
  <si>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</si>
  <si>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</si>
  <si>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</si>
  <si>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</si>
  <si>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</si>
  <si>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</si>
  <si>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</si>
  <si>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</si>
  <si>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</si>
  <si>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</si>
  <si>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</si>
  <si>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</si>
  <si>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</si>
  <si>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</si>
  <si>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</si>
  <si>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</si>
  <si>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</si>
  <si>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</si>
  <si>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</si>
  <si>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</si>
  <si>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</si>
  <si>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</si>
  <si>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</si>
  <si>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</si>
  <si>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</si>
  <si>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</si>
  <si>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</si>
  <si>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</si>
  <si>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</si>
  <si>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</si>
  <si>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</si>
  <si>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</si>
  <si>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</si>
  <si>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</si>
  <si>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</si>
  <si>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</si>
  <si>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</si>
  <si>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</si>
  <si>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</si>
  <si>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</si>
  <si>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</si>
  <si>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</si>
  <si>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</si>
  <si>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</si>
  <si>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</si>
  <si>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</si>
  <si>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</si>
  <si>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</si>
  <si>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</si>
  <si>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</si>
  <si>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</si>
  <si>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</si>
  <si>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</si>
  <si>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</si>
  <si>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</si>
  <si>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</si>
  <si>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</si>
  <si>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</si>
  <si>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</si>
  <si>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</si>
  <si>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</si>
  <si>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</si>
  <si>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</si>
  <si>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</si>
  <si>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</si>
  <si>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</si>
  <si>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</si>
  <si>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</si>
  <si>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</si>
  <si>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</si>
  <si>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</si>
  <si>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</si>
  <si>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</si>
  <si>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</si>
  <si>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</si>
  <si>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</si>
  <si>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</si>
  <si>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</si>
  <si>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</si>
  <si>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</si>
  <si>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</si>
  <si>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</si>
  <si>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</si>
  <si>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</si>
  <si>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</si>
  <si>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</si>
  <si>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</si>
  <si>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</si>
  <si>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</si>
  <si>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</si>
  <si>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</si>
  <si>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</si>
  <si>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</si>
  <si>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</si>
  <si>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</si>
  <si>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</si>
  <si>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</si>
  <si>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</si>
  <si>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</si>
  <si>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</si>
  <si>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</si>
  <si>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</si>
  <si>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</si>
  <si>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</si>
  <si>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</si>
  <si>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</si>
  <si>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</si>
  <si>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</si>
  <si>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</si>
  <si>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</si>
  <si>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</si>
  <si>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</si>
  <si>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</si>
  <si>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</si>
  <si>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</si>
  <si>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</si>
  <si>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</si>
  <si>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</si>
  <si>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</si>
  <si>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Op1Type</t>
  </si>
  <si>
    <t>Op2Type</t>
  </si>
  <si>
    <t>Op3Type</t>
  </si>
  <si>
    <t>Index</t>
  </si>
  <si>
    <t>Reg</t>
  </si>
  <si>
    <t>WordReg</t>
  </si>
  <si>
    <t>Encoded</t>
  </si>
  <si>
    <t>Displacment</t>
  </si>
  <si>
    <t>WordRegF</t>
  </si>
  <si>
    <t>Flags</t>
  </si>
  <si>
    <t>IX</t>
  </si>
  <si>
    <t>IXL</t>
  </si>
  <si>
    <t>(IX + *)</t>
  </si>
  <si>
    <t>IYH</t>
  </si>
  <si>
    <t>IYL</t>
  </si>
  <si>
    <t>(IY + *)</t>
  </si>
  <si>
    <t>Word Reg</t>
  </si>
  <si>
    <t>IY</t>
  </si>
  <si>
    <t>SP/AF</t>
  </si>
  <si>
    <t>Word</t>
  </si>
  <si>
    <t>Byte</t>
  </si>
  <si>
    <t>Disp</t>
  </si>
  <si>
    <t>Address</t>
  </si>
  <si>
    <t>IndexPtr</t>
  </si>
  <si>
    <t>AddressPtr</t>
  </si>
  <si>
    <t>-----</t>
  </si>
  <si>
    <t>Flag</t>
  </si>
  <si>
    <t>HalfFlag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</si>
  <si>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</si>
  <si>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</si>
  <si>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</si>
  <si>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</si>
  <si>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</si>
  <si>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</si>
  <si>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</si>
  <si>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</si>
  <si>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</si>
  <si>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Op1Pos</t>
  </si>
  <si>
    <t>Op2Pos</t>
  </si>
  <si>
    <t>Op3Pos</t>
  </si>
  <si>
    <t>OpPos</t>
  </si>
  <si>
    <t>00000000</t>
  </si>
  <si>
    <t>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</si>
</sst>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1"/>
    <xf numFmtId="0" fontId="0" fillId="0" borderId="0" xfId="0" quotePrefix="1"/>
  </cellXfs>
  <cellStyles count="2">
    <cellStyle name="Neutral" xfId="1" builtinId="28"/>
    <cellStyle name="Normal" xfId="0" builtinId="0"/>
  </cellStyles>
  <dxfs count="44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3"/>
  <sheetViews>
    <sheetView tabSelected="1" workbookViewId="0">
      <pane ySplit="1" topLeftCell="A2" activePane="bottomLeft" state="frozen"/>
      <selection pane="bottomLeft" activeCell="W1" sqref="W1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88</v>
      </c>
      <c r="C2" s="1">
        <f>HEX2DEC(B2) + HEX2DEC(A2) * 1000</f>
        <v>136</v>
      </c>
      <c r="D2" s="1" t="s">
        <v>128</v>
      </c>
      <c r="E2" s="1" t="s">
        <v>9</v>
      </c>
      <c r="F2" s="1" t="s">
        <v>205</v>
      </c>
      <c r="G2" s="1" t="str">
        <f>MID(O2,1,1)</f>
        <v>1</v>
      </c>
      <c r="H2" s="1" t="str">
        <f>MID(O2,2,1)</f>
        <v>0</v>
      </c>
      <c r="I2" s="1" t="str">
        <f>MID(O2,3,1)</f>
        <v>0</v>
      </c>
      <c r="J2" s="1" t="str">
        <f>MID(O2,4,1)</f>
        <v>0</v>
      </c>
      <c r="K2" s="1" t="str">
        <f>MID(O2,5,1)</f>
        <v>1</v>
      </c>
      <c r="L2" s="1" t="str">
        <f>MID(O2,6,1)</f>
        <v>0</v>
      </c>
      <c r="M2" s="1" t="str">
        <f>MID(O2,7,1)</f>
        <v>0</v>
      </c>
      <c r="N2" s="1" t="str">
        <f>MID(O2,8,1)</f>
        <v>0</v>
      </c>
      <c r="O2" s="1" t="str">
        <f>HEX2BIN(B2,8)</f>
        <v>10001000</v>
      </c>
      <c r="P2" t="s">
        <v>267</v>
      </c>
      <c r="Q2" t="s">
        <v>269</v>
      </c>
      <c r="R2" t="s">
        <v>267</v>
      </c>
      <c r="S2" t="s">
        <v>267</v>
      </c>
      <c r="T2" t="s">
        <v>269</v>
      </c>
      <c r="W2" t="str">
        <f t="shared" ref="W1:W65" si="0">CONCATENATE(A2,",",B2,",",C2, ",", D2, ",", E2,",", F2,",", G2,",", H2,",", I2,",", J2,",", K2,",", L2,",", M2,",", N2,",", O2,",",P2,",",Q2,",",R2,",",S2,",",T2)</f>
        <v>,88,136,ADC,A,B,1,0,0,0,1,0,0,0,10001000,N,Y,N,N,Y</v>
      </c>
    </row>
    <row r="3" spans="1:23" ht="15" customHeight="1" x14ac:dyDescent="0.25">
      <c r="A3" s="1"/>
      <c r="B3" s="1">
        <v>89</v>
      </c>
      <c r="C3" s="1">
        <f>HEX2DEC(B3) + HEX2DEC(A3) * 1000</f>
        <v>137</v>
      </c>
      <c r="D3" s="1" t="s">
        <v>128</v>
      </c>
      <c r="E3" s="1" t="s">
        <v>9</v>
      </c>
      <c r="F3" s="1" t="s">
        <v>206</v>
      </c>
      <c r="G3" s="1" t="str">
        <f>MID(O3,1,1)</f>
        <v>1</v>
      </c>
      <c r="H3" s="1" t="str">
        <f>MID(O3,2,1)</f>
        <v>0</v>
      </c>
      <c r="I3" s="1" t="str">
        <f>MID(O3,3,1)</f>
        <v>0</v>
      </c>
      <c r="J3" s="1" t="str">
        <f>MID(O3,4,1)</f>
        <v>0</v>
      </c>
      <c r="K3" s="1" t="str">
        <f>MID(O3,5,1)</f>
        <v>1</v>
      </c>
      <c r="L3" s="1" t="str">
        <f>MID(O3,6,1)</f>
        <v>0</v>
      </c>
      <c r="M3" s="1" t="str">
        <f>MID(O3,7,1)</f>
        <v>0</v>
      </c>
      <c r="N3" s="1" t="str">
        <f>MID(O3,8,1)</f>
        <v>1</v>
      </c>
      <c r="O3" s="1" t="str">
        <f>HEX2BIN(B3,8)</f>
        <v>10001001</v>
      </c>
      <c r="P3" t="s">
        <v>267</v>
      </c>
      <c r="Q3" t="s">
        <v>269</v>
      </c>
      <c r="R3" t="s">
        <v>267</v>
      </c>
      <c r="S3" t="s">
        <v>267</v>
      </c>
      <c r="T3" t="s">
        <v>269</v>
      </c>
      <c r="W3" t="str">
        <f t="shared" si="0"/>
        <v>,89,137,ADC,A,C,1,0,0,0,1,0,0,1,10001001,N,Y,N,N,Y</v>
      </c>
    </row>
    <row r="4" spans="1:23" ht="15" customHeight="1" x14ac:dyDescent="0.25">
      <c r="A4" s="1"/>
      <c r="B4" s="1" t="s">
        <v>60</v>
      </c>
      <c r="C4" s="1">
        <f>HEX2DEC(B4) + HEX2DEC(A4) * 1000</f>
        <v>138</v>
      </c>
      <c r="D4" s="1" t="s">
        <v>128</v>
      </c>
      <c r="E4" s="1" t="s">
        <v>9</v>
      </c>
      <c r="F4" s="1" t="s">
        <v>207</v>
      </c>
      <c r="G4" s="1" t="str">
        <f>MID(O4,1,1)</f>
        <v>1</v>
      </c>
      <c r="H4" s="1" t="str">
        <f>MID(O4,2,1)</f>
        <v>0</v>
      </c>
      <c r="I4" s="1" t="str">
        <f>MID(O4,3,1)</f>
        <v>0</v>
      </c>
      <c r="J4" s="1" t="str">
        <f>MID(O4,4,1)</f>
        <v>0</v>
      </c>
      <c r="K4" s="1" t="str">
        <f>MID(O4,5,1)</f>
        <v>1</v>
      </c>
      <c r="L4" s="1" t="str">
        <f>MID(O4,6,1)</f>
        <v>0</v>
      </c>
      <c r="M4" s="1" t="str">
        <f>MID(O4,7,1)</f>
        <v>1</v>
      </c>
      <c r="N4" s="1" t="str">
        <f>MID(O4,8,1)</f>
        <v>0</v>
      </c>
      <c r="O4" s="1" t="str">
        <f>HEX2BIN(B4,8)</f>
        <v>10001010</v>
      </c>
      <c r="P4" t="s">
        <v>267</v>
      </c>
      <c r="Q4" t="s">
        <v>269</v>
      </c>
      <c r="R4" t="s">
        <v>267</v>
      </c>
      <c r="S4" t="s">
        <v>267</v>
      </c>
      <c r="T4" t="s">
        <v>269</v>
      </c>
      <c r="W4" t="str">
        <f t="shared" si="0"/>
        <v>,8A,138,ADC,A,D,1,0,0,0,1,0,1,0,10001010,N,Y,N,N,Y</v>
      </c>
    </row>
    <row r="5" spans="1:23" ht="15" customHeight="1" x14ac:dyDescent="0.25">
      <c r="A5" s="1"/>
      <c r="B5" s="1" t="s">
        <v>61</v>
      </c>
      <c r="C5" s="1">
        <f>HEX2DEC(B5) + HEX2DEC(A5) * 1000</f>
        <v>139</v>
      </c>
      <c r="D5" s="1" t="s">
        <v>128</v>
      </c>
      <c r="E5" s="1" t="s">
        <v>9</v>
      </c>
      <c r="F5" s="1" t="s">
        <v>208</v>
      </c>
      <c r="G5" s="1" t="str">
        <f>MID(O5,1,1)</f>
        <v>1</v>
      </c>
      <c r="H5" s="1" t="str">
        <f>MID(O5,2,1)</f>
        <v>0</v>
      </c>
      <c r="I5" s="1" t="str">
        <f>MID(O5,3,1)</f>
        <v>0</v>
      </c>
      <c r="J5" s="1" t="str">
        <f>MID(O5,4,1)</f>
        <v>0</v>
      </c>
      <c r="K5" s="1" t="str">
        <f>MID(O5,5,1)</f>
        <v>1</v>
      </c>
      <c r="L5" s="1" t="str">
        <f>MID(O5,6,1)</f>
        <v>0</v>
      </c>
      <c r="M5" s="1" t="str">
        <f>MID(O5,7,1)</f>
        <v>1</v>
      </c>
      <c r="N5" s="1" t="str">
        <f>MID(O5,8,1)</f>
        <v>1</v>
      </c>
      <c r="O5" s="1" t="str">
        <f>HEX2BIN(B5,8)</f>
        <v>10001011</v>
      </c>
      <c r="P5" t="s">
        <v>267</v>
      </c>
      <c r="Q5" t="s">
        <v>269</v>
      </c>
      <c r="R5" t="s">
        <v>267</v>
      </c>
      <c r="S5" t="s">
        <v>267</v>
      </c>
      <c r="T5" t="s">
        <v>269</v>
      </c>
      <c r="W5" t="str">
        <f t="shared" si="0"/>
        <v>,8B,139,ADC,A,E,1,0,0,0,1,0,1,1,10001011,N,Y,N,N,Y</v>
      </c>
    </row>
    <row r="6" spans="1:23" ht="15" customHeight="1" x14ac:dyDescent="0.25">
      <c r="A6" s="1"/>
      <c r="B6" s="1" t="s">
        <v>62</v>
      </c>
      <c r="C6" s="1">
        <f>HEX2DEC(B6) + HEX2DEC(A6) * 1000</f>
        <v>140</v>
      </c>
      <c r="D6" s="1" t="s">
        <v>128</v>
      </c>
      <c r="E6" s="1" t="s">
        <v>9</v>
      </c>
      <c r="F6" s="1" t="s">
        <v>209</v>
      </c>
      <c r="G6" s="1" t="str">
        <f>MID(O6,1,1)</f>
        <v>1</v>
      </c>
      <c r="H6" s="1" t="str">
        <f>MID(O6,2,1)</f>
        <v>0</v>
      </c>
      <c r="I6" s="1" t="str">
        <f>MID(O6,3,1)</f>
        <v>0</v>
      </c>
      <c r="J6" s="1" t="str">
        <f>MID(O6,4,1)</f>
        <v>0</v>
      </c>
      <c r="K6" s="1" t="str">
        <f>MID(O6,5,1)</f>
        <v>1</v>
      </c>
      <c r="L6" s="1" t="str">
        <f>MID(O6,6,1)</f>
        <v>1</v>
      </c>
      <c r="M6" s="1" t="str">
        <f>MID(O6,7,1)</f>
        <v>0</v>
      </c>
      <c r="N6" s="1" t="str">
        <f>MID(O6,8,1)</f>
        <v>0</v>
      </c>
      <c r="O6" s="1" t="str">
        <f>HEX2BIN(B6,8)</f>
        <v>10001100</v>
      </c>
      <c r="P6" t="s">
        <v>267</v>
      </c>
      <c r="Q6" t="s">
        <v>269</v>
      </c>
      <c r="R6" t="s">
        <v>267</v>
      </c>
      <c r="S6" t="s">
        <v>271</v>
      </c>
      <c r="T6" t="s">
        <v>269</v>
      </c>
      <c r="W6" t="str">
        <f t="shared" si="0"/>
        <v>,8C,140,ADC,A,H,1,0,0,0,1,1,0,0,10001100,N,Y,N,X,Y</v>
      </c>
    </row>
    <row r="7" spans="1:23" ht="15" customHeight="1" x14ac:dyDescent="0.25">
      <c r="A7" s="1"/>
      <c r="B7" s="1" t="s">
        <v>63</v>
      </c>
      <c r="C7" s="1">
        <f>HEX2DEC(B7) + HEX2DEC(A7) * 1000</f>
        <v>141</v>
      </c>
      <c r="D7" s="1" t="s">
        <v>128</v>
      </c>
      <c r="E7" s="1" t="s">
        <v>9</v>
      </c>
      <c r="F7" s="1" t="s">
        <v>210</v>
      </c>
      <c r="G7" s="1" t="str">
        <f>MID(O7,1,1)</f>
        <v>1</v>
      </c>
      <c r="H7" s="1" t="str">
        <f>MID(O7,2,1)</f>
        <v>0</v>
      </c>
      <c r="I7" s="1" t="str">
        <f>MID(O7,3,1)</f>
        <v>0</v>
      </c>
      <c r="J7" s="1" t="str">
        <f>MID(O7,4,1)</f>
        <v>0</v>
      </c>
      <c r="K7" s="1" t="str">
        <f>MID(O7,5,1)</f>
        <v>1</v>
      </c>
      <c r="L7" s="1" t="str">
        <f>MID(O7,6,1)</f>
        <v>1</v>
      </c>
      <c r="M7" s="1" t="str">
        <f>MID(O7,7,1)</f>
        <v>0</v>
      </c>
      <c r="N7" s="1" t="str">
        <f>MID(O7,8,1)</f>
        <v>1</v>
      </c>
      <c r="O7" s="1" t="str">
        <f>HEX2BIN(B7,8)</f>
        <v>10001101</v>
      </c>
      <c r="P7" t="s">
        <v>267</v>
      </c>
      <c r="Q7" t="s">
        <v>269</v>
      </c>
      <c r="R7" t="s">
        <v>267</v>
      </c>
      <c r="S7" t="s">
        <v>271</v>
      </c>
      <c r="T7" t="s">
        <v>269</v>
      </c>
      <c r="W7" t="str">
        <f t="shared" si="0"/>
        <v>,8D,141,ADC,A,L,1,0,0,0,1,1,0,1,10001101,N,Y,N,X,Y</v>
      </c>
    </row>
    <row r="8" spans="1:23" ht="15" customHeight="1" x14ac:dyDescent="0.25">
      <c r="A8" s="1"/>
      <c r="B8" s="1" t="s">
        <v>64</v>
      </c>
      <c r="C8" s="1">
        <f>HEX2DEC(B8) + HEX2DEC(A8) * 1000</f>
        <v>142</v>
      </c>
      <c r="D8" s="1" t="s">
        <v>128</v>
      </c>
      <c r="E8" s="1" t="s">
        <v>9</v>
      </c>
      <c r="F8" s="1" t="s">
        <v>211</v>
      </c>
      <c r="G8" s="1" t="str">
        <f>MID(O8,1,1)</f>
        <v>1</v>
      </c>
      <c r="H8" s="1" t="str">
        <f>MID(O8,2,1)</f>
        <v>0</v>
      </c>
      <c r="I8" s="1" t="str">
        <f>MID(O8,3,1)</f>
        <v>0</v>
      </c>
      <c r="J8" s="1" t="str">
        <f>MID(O8,4,1)</f>
        <v>0</v>
      </c>
      <c r="K8" s="1" t="str">
        <f>MID(O8,5,1)</f>
        <v>1</v>
      </c>
      <c r="L8" s="1" t="str">
        <f>MID(O8,6,1)</f>
        <v>1</v>
      </c>
      <c r="M8" s="1" t="str">
        <f>MID(O8,7,1)</f>
        <v>1</v>
      </c>
      <c r="N8" s="1" t="str">
        <f>MID(O8,8,1)</f>
        <v>0</v>
      </c>
      <c r="O8" s="1" t="str">
        <f>HEX2BIN(B8,8)</f>
        <v>10001110</v>
      </c>
      <c r="P8" t="s">
        <v>267</v>
      </c>
      <c r="Q8" t="s">
        <v>269</v>
      </c>
      <c r="R8" t="s">
        <v>269</v>
      </c>
      <c r="S8" t="s">
        <v>269</v>
      </c>
      <c r="T8" t="s">
        <v>269</v>
      </c>
      <c r="W8" t="str">
        <f t="shared" si="0"/>
        <v>,8E,142,ADC,A,(HL),1,0,0,0,1,1,1,0,10001110,N,Y,Y,Y,Y</v>
      </c>
    </row>
    <row r="9" spans="1:23" ht="15" customHeight="1" x14ac:dyDescent="0.25">
      <c r="A9" s="1"/>
      <c r="B9" s="1" t="s">
        <v>65</v>
      </c>
      <c r="C9" s="1">
        <f>HEX2DEC(B9) + HEX2DEC(A9) * 1000</f>
        <v>143</v>
      </c>
      <c r="D9" s="1" t="s">
        <v>128</v>
      </c>
      <c r="E9" s="1" t="s">
        <v>9</v>
      </c>
      <c r="F9" s="1" t="s">
        <v>9</v>
      </c>
      <c r="G9" s="1" t="str">
        <f>MID(O9,1,1)</f>
        <v>1</v>
      </c>
      <c r="H9" s="1" t="str">
        <f>MID(O9,2,1)</f>
        <v>0</v>
      </c>
      <c r="I9" s="1" t="str">
        <f>MID(O9,3,1)</f>
        <v>0</v>
      </c>
      <c r="J9" s="1" t="str">
        <f>MID(O9,4,1)</f>
        <v>0</v>
      </c>
      <c r="K9" s="1" t="str">
        <f>MID(O9,5,1)</f>
        <v>1</v>
      </c>
      <c r="L9" s="1" t="str">
        <f>MID(O9,6,1)</f>
        <v>1</v>
      </c>
      <c r="M9" s="1" t="str">
        <f>MID(O9,7,1)</f>
        <v>1</v>
      </c>
      <c r="N9" s="1" t="str">
        <f>MID(O9,8,1)</f>
        <v>1</v>
      </c>
      <c r="O9" s="1" t="str">
        <f>HEX2BIN(B9,8)</f>
        <v>10001111</v>
      </c>
      <c r="P9" t="s">
        <v>267</v>
      </c>
      <c r="Q9" t="s">
        <v>269</v>
      </c>
      <c r="R9" t="s">
        <v>267</v>
      </c>
      <c r="S9" t="s">
        <v>267</v>
      </c>
      <c r="T9" t="s">
        <v>269</v>
      </c>
      <c r="W9" t="str">
        <f t="shared" si="0"/>
        <v>,8F,143,ADC,A,A,1,0,0,0,1,1,1,1,10001111,N,Y,N,N,Y</v>
      </c>
    </row>
    <row r="10" spans="1:23" ht="15" customHeight="1" x14ac:dyDescent="0.25">
      <c r="A10" s="1"/>
      <c r="B10" s="1" t="s">
        <v>155</v>
      </c>
      <c r="C10" s="1">
        <f>HEX2DEC(B10) + HEX2DEC(A10) * 1000</f>
        <v>206</v>
      </c>
      <c r="D10" s="1" t="s">
        <v>128</v>
      </c>
      <c r="E10" s="1" t="s">
        <v>9</v>
      </c>
      <c r="F10" s="1" t="s">
        <v>213</v>
      </c>
      <c r="G10" s="1" t="str">
        <f>MID(O10,1,1)</f>
        <v>1</v>
      </c>
      <c r="H10" s="1" t="str">
        <f>MID(O10,2,1)</f>
        <v>1</v>
      </c>
      <c r="I10" s="1" t="str">
        <f>MID(O10,3,1)</f>
        <v>0</v>
      </c>
      <c r="J10" s="1" t="str">
        <f>MID(O10,4,1)</f>
        <v>0</v>
      </c>
      <c r="K10" s="1" t="str">
        <f>MID(O10,5,1)</f>
        <v>1</v>
      </c>
      <c r="L10" s="1" t="str">
        <f>MID(O10,6,1)</f>
        <v>1</v>
      </c>
      <c r="M10" s="1" t="str">
        <f>MID(O10,7,1)</f>
        <v>1</v>
      </c>
      <c r="N10" s="1" t="str">
        <f>MID(O10,8,1)</f>
        <v>0</v>
      </c>
      <c r="O10" s="1" t="str">
        <f>HEX2BIN(B10,8)</f>
        <v>11001110</v>
      </c>
      <c r="P10" t="s">
        <v>269</v>
      </c>
      <c r="Q10" t="s">
        <v>269</v>
      </c>
      <c r="R10" t="s">
        <v>267</v>
      </c>
      <c r="S10" t="s">
        <v>267</v>
      </c>
      <c r="T10" t="s">
        <v>269</v>
      </c>
      <c r="W10" t="str">
        <f t="shared" si="0"/>
        <v>,CE,206,ADC,A,n,1,1,0,0,1,1,1,0,11001110,Y,Y,N,N,Y</v>
      </c>
    </row>
    <row r="11" spans="1:23" ht="15" customHeight="1" x14ac:dyDescent="0.25">
      <c r="A11" s="1" t="s">
        <v>186</v>
      </c>
      <c r="B11" s="1" t="s">
        <v>36</v>
      </c>
      <c r="C11" s="1">
        <f>HEX2DEC(B11) + HEX2DEC(A11) * 1000</f>
        <v>237074</v>
      </c>
      <c r="D11" s="1" t="s">
        <v>128</v>
      </c>
      <c r="E11" s="1" t="s">
        <v>214</v>
      </c>
      <c r="F11" s="1" t="s">
        <v>11</v>
      </c>
      <c r="G11" s="1" t="str">
        <f>MID(O11,1,1)</f>
        <v>0</v>
      </c>
      <c r="H11" s="1" t="str">
        <f>MID(O11,2,1)</f>
        <v>1</v>
      </c>
      <c r="I11" s="1" t="str">
        <f>MID(O11,3,1)</f>
        <v>0</v>
      </c>
      <c r="J11" s="1" t="str">
        <f>MID(O11,4,1)</f>
        <v>0</v>
      </c>
      <c r="K11" s="1" t="str">
        <f>MID(O11,5,1)</f>
        <v>1</v>
      </c>
      <c r="L11" s="1" t="str">
        <f>MID(O11,6,1)</f>
        <v>0</v>
      </c>
      <c r="M11" s="1" t="str">
        <f>MID(O11,7,1)</f>
        <v>1</v>
      </c>
      <c r="N11" s="1" t="str">
        <f>MID(O11,8,1)</f>
        <v>0</v>
      </c>
      <c r="O11" s="1" t="str">
        <f>HEX2BIN(B11,8)</f>
        <v>01001010</v>
      </c>
      <c r="P11" t="s">
        <v>267</v>
      </c>
      <c r="Q11" t="s">
        <v>269</v>
      </c>
      <c r="R11" t="s">
        <v>267</v>
      </c>
      <c r="S11" t="s">
        <v>267</v>
      </c>
      <c r="T11" t="s">
        <v>267</v>
      </c>
      <c r="W11" t="str">
        <f t="shared" si="0"/>
        <v>ED,4A,237074,ADC,HL,BC,0,1,0,0,1,0,1,0,01001010,N,Y,N,N,N</v>
      </c>
    </row>
    <row r="12" spans="1:23" ht="15" customHeight="1" x14ac:dyDescent="0.25">
      <c r="A12" s="1" t="s">
        <v>186</v>
      </c>
      <c r="B12" s="1" t="s">
        <v>42</v>
      </c>
      <c r="C12" s="1">
        <f>HEX2DEC(B12) + HEX2DEC(A12) * 1000</f>
        <v>237090</v>
      </c>
      <c r="D12" s="1" t="s">
        <v>128</v>
      </c>
      <c r="E12" s="1" t="s">
        <v>214</v>
      </c>
      <c r="F12" s="1" t="s">
        <v>171</v>
      </c>
      <c r="G12" s="1" t="str">
        <f>MID(O12,1,1)</f>
        <v>0</v>
      </c>
      <c r="H12" s="1" t="str">
        <f>MID(O12,2,1)</f>
        <v>1</v>
      </c>
      <c r="I12" s="1" t="str">
        <f>MID(O12,3,1)</f>
        <v>0</v>
      </c>
      <c r="J12" s="1" t="str">
        <f>MID(O12,4,1)</f>
        <v>1</v>
      </c>
      <c r="K12" s="1" t="str">
        <f>MID(O12,5,1)</f>
        <v>1</v>
      </c>
      <c r="L12" s="1" t="str">
        <f>MID(O12,6,1)</f>
        <v>0</v>
      </c>
      <c r="M12" s="1" t="str">
        <f>MID(O12,7,1)</f>
        <v>1</v>
      </c>
      <c r="N12" s="1" t="str">
        <f>MID(O12,8,1)</f>
        <v>0</v>
      </c>
      <c r="O12" s="1" t="str">
        <f>HEX2BIN(B12,8)</f>
        <v>01011010</v>
      </c>
      <c r="P12" t="s">
        <v>267</v>
      </c>
      <c r="Q12" t="s">
        <v>269</v>
      </c>
      <c r="R12" t="s">
        <v>267</v>
      </c>
      <c r="S12" t="s">
        <v>267</v>
      </c>
      <c r="T12" t="s">
        <v>267</v>
      </c>
      <c r="W12" t="str">
        <f t="shared" si="0"/>
        <v>ED,5A,237090,ADC,HL,DE,0,1,0,1,1,0,1,0,01011010,N,Y,N,N,N</v>
      </c>
    </row>
    <row r="13" spans="1:23" ht="15" customHeight="1" x14ac:dyDescent="0.25">
      <c r="A13" s="1" t="s">
        <v>186</v>
      </c>
      <c r="B13" s="1" t="s">
        <v>48</v>
      </c>
      <c r="C13" s="1">
        <f>HEX2DEC(B13) + HEX2DEC(A13) * 1000</f>
        <v>237106</v>
      </c>
      <c r="D13" s="1" t="s">
        <v>128</v>
      </c>
      <c r="E13" s="1" t="s">
        <v>214</v>
      </c>
      <c r="F13" s="1" t="s">
        <v>214</v>
      </c>
      <c r="G13" s="1" t="str">
        <f>MID(O13,1,1)</f>
        <v>0</v>
      </c>
      <c r="H13" s="1" t="str">
        <f>MID(O13,2,1)</f>
        <v>1</v>
      </c>
      <c r="I13" s="1" t="str">
        <f>MID(O13,3,1)</f>
        <v>1</v>
      </c>
      <c r="J13" s="1" t="str">
        <f>MID(O13,4,1)</f>
        <v>0</v>
      </c>
      <c r="K13" s="1" t="str">
        <f>MID(O13,5,1)</f>
        <v>1</v>
      </c>
      <c r="L13" s="1" t="str">
        <f>MID(O13,6,1)</f>
        <v>0</v>
      </c>
      <c r="M13" s="1" t="str">
        <f>MID(O13,7,1)</f>
        <v>1</v>
      </c>
      <c r="N13" s="1" t="str">
        <f>MID(O13,8,1)</f>
        <v>0</v>
      </c>
      <c r="O13" s="1" t="str">
        <f>HEX2BIN(B13,8)</f>
        <v>01101010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0"/>
        <v>ED,6A,237106,ADC,HL,HL,0,1,1,0,1,0,1,0,01101010,N,Y,N,N,N</v>
      </c>
    </row>
    <row r="14" spans="1:23" ht="15" customHeight="1" x14ac:dyDescent="0.25">
      <c r="A14" s="1" t="s">
        <v>186</v>
      </c>
      <c r="B14" s="1" t="s">
        <v>54</v>
      </c>
      <c r="C14" s="1">
        <f>HEX2DEC(B14) + HEX2DEC(A14) * 1000</f>
        <v>237122</v>
      </c>
      <c r="D14" s="1" t="s">
        <v>128</v>
      </c>
      <c r="E14" s="1" t="s">
        <v>214</v>
      </c>
      <c r="F14" s="1" t="s">
        <v>220</v>
      </c>
      <c r="G14" s="1" t="str">
        <f>MID(O14,1,1)</f>
        <v>0</v>
      </c>
      <c r="H14" s="1" t="str">
        <f>MID(O14,2,1)</f>
        <v>1</v>
      </c>
      <c r="I14" s="1" t="str">
        <f>MID(O14,3,1)</f>
        <v>1</v>
      </c>
      <c r="J14" s="1" t="str">
        <f>MID(O14,4,1)</f>
        <v>1</v>
      </c>
      <c r="K14" s="1" t="str">
        <f>MID(O14,5,1)</f>
        <v>1</v>
      </c>
      <c r="L14" s="1" t="str">
        <f>MID(O14,6,1)</f>
        <v>0</v>
      </c>
      <c r="M14" s="1" t="str">
        <f>MID(O14,7,1)</f>
        <v>1</v>
      </c>
      <c r="N14" s="1" t="str">
        <f>MID(O14,8,1)</f>
        <v>0</v>
      </c>
      <c r="O14" s="1" t="str">
        <f>HEX2BIN(B14,8)</f>
        <v>01111010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0"/>
        <v>ED,7A,237122,ADC,HL,SP,0,1,1,1,1,0,1,0,01111010,N,Y,N,N,N</v>
      </c>
    </row>
    <row r="15" spans="1:23" ht="15" customHeight="1" x14ac:dyDescent="0.25">
      <c r="A15" s="1"/>
      <c r="B15" s="1">
        <v>9</v>
      </c>
      <c r="C15" s="1">
        <f>HEX2DEC(B15) + HEX2DEC(A15) * 1000</f>
        <v>9</v>
      </c>
      <c r="D15" s="1" t="s">
        <v>117</v>
      </c>
      <c r="E15" s="1" t="s">
        <v>214</v>
      </c>
      <c r="F15" s="1" t="s">
        <v>11</v>
      </c>
      <c r="G15" s="1" t="str">
        <f>MID(O15,1,1)</f>
        <v>0</v>
      </c>
      <c r="H15" s="1" t="str">
        <f>MID(O15,2,1)</f>
        <v>0</v>
      </c>
      <c r="I15" s="1" t="str">
        <f>MID(O15,3,1)</f>
        <v>0</v>
      </c>
      <c r="J15" s="1" t="str">
        <f>MID(O15,4,1)</f>
        <v>0</v>
      </c>
      <c r="K15" s="1" t="str">
        <f>MID(O15,5,1)</f>
        <v>1</v>
      </c>
      <c r="L15" s="1" t="str">
        <f>MID(O15,6,1)</f>
        <v>0</v>
      </c>
      <c r="M15" s="1" t="str">
        <f>MID(O15,7,1)</f>
        <v>0</v>
      </c>
      <c r="N15" s="1" t="str">
        <f>MID(O15,8,1)</f>
        <v>1</v>
      </c>
      <c r="O15" s="1" t="str">
        <f>HEX2BIN(B15,8)</f>
        <v>00001001</v>
      </c>
      <c r="P15" t="s">
        <v>267</v>
      </c>
      <c r="Q15" t="s">
        <v>269</v>
      </c>
      <c r="R15" t="s">
        <v>267</v>
      </c>
      <c r="S15" t="s">
        <v>274</v>
      </c>
      <c r="T15" t="s">
        <v>267</v>
      </c>
      <c r="W15" t="str">
        <f t="shared" si="0"/>
        <v>,9,9,ADD,HL,BC,0,0,0,0,1,0,0,1,00001001,N,Y,N,Y - No Displacment,N</v>
      </c>
    </row>
    <row r="16" spans="1:23" ht="15" customHeight="1" x14ac:dyDescent="0.25">
      <c r="A16" s="1"/>
      <c r="B16" s="1">
        <v>19</v>
      </c>
      <c r="C16" s="1">
        <f>HEX2DEC(B16) + HEX2DEC(A16) * 1000</f>
        <v>25</v>
      </c>
      <c r="D16" s="1" t="s">
        <v>117</v>
      </c>
      <c r="E16" s="1" t="s">
        <v>214</v>
      </c>
      <c r="F16" s="1" t="s">
        <v>171</v>
      </c>
      <c r="G16" s="1" t="str">
        <f>MID(O16,1,1)</f>
        <v>0</v>
      </c>
      <c r="H16" s="1" t="str">
        <f>MID(O16,2,1)</f>
        <v>0</v>
      </c>
      <c r="I16" s="1" t="str">
        <f>MID(O16,3,1)</f>
        <v>0</v>
      </c>
      <c r="J16" s="1" t="str">
        <f>MID(O16,4,1)</f>
        <v>1</v>
      </c>
      <c r="K16" s="1" t="str">
        <f>MID(O16,5,1)</f>
        <v>1</v>
      </c>
      <c r="L16" s="1" t="str">
        <f>MID(O16,6,1)</f>
        <v>0</v>
      </c>
      <c r="M16" s="1" t="str">
        <f>MID(O16,7,1)</f>
        <v>0</v>
      </c>
      <c r="N16" s="1" t="str">
        <f>MID(O16,8,1)</f>
        <v>1</v>
      </c>
      <c r="O16" s="1" t="str">
        <f>HEX2BIN(B16,8)</f>
        <v>00011001</v>
      </c>
      <c r="P16" t="s">
        <v>267</v>
      </c>
      <c r="Q16" t="s">
        <v>269</v>
      </c>
      <c r="R16" t="s">
        <v>267</v>
      </c>
      <c r="S16" t="s">
        <v>274</v>
      </c>
      <c r="T16" t="s">
        <v>267</v>
      </c>
      <c r="W16" t="str">
        <f t="shared" si="0"/>
        <v>,19,25,ADD,HL,DE,0,0,0,1,1,0,0,1,00011001,N,Y,N,Y - No Displacment,N</v>
      </c>
    </row>
    <row r="17" spans="1:23" ht="15" customHeight="1" x14ac:dyDescent="0.25">
      <c r="A17" s="1"/>
      <c r="B17" s="1">
        <v>29</v>
      </c>
      <c r="C17" s="1">
        <f>HEX2DEC(B17) + HEX2DEC(A17) * 1000</f>
        <v>41</v>
      </c>
      <c r="D17" s="1" t="s">
        <v>117</v>
      </c>
      <c r="E17" s="1" t="s">
        <v>214</v>
      </c>
      <c r="F17" s="1" t="s">
        <v>214</v>
      </c>
      <c r="G17" s="1" t="str">
        <f>MID(O17,1,1)</f>
        <v>0</v>
      </c>
      <c r="H17" s="1" t="str">
        <f>MID(O17,2,1)</f>
        <v>0</v>
      </c>
      <c r="I17" s="1" t="str">
        <f>MID(O17,3,1)</f>
        <v>1</v>
      </c>
      <c r="J17" s="1" t="str">
        <f>MID(O17,4,1)</f>
        <v>0</v>
      </c>
      <c r="K17" s="1" t="str">
        <f>MID(O17,5,1)</f>
        <v>1</v>
      </c>
      <c r="L17" s="1" t="str">
        <f>MID(O17,6,1)</f>
        <v>0</v>
      </c>
      <c r="M17" s="1" t="str">
        <f>MID(O17,7,1)</f>
        <v>0</v>
      </c>
      <c r="N17" s="1" t="str">
        <f>MID(O17,8,1)</f>
        <v>1</v>
      </c>
      <c r="O17" s="1" t="str">
        <f>HEX2BIN(B17,8)</f>
        <v>00101001</v>
      </c>
      <c r="P17" t="s">
        <v>267</v>
      </c>
      <c r="Q17" t="s">
        <v>269</v>
      </c>
      <c r="R17" t="s">
        <v>267</v>
      </c>
      <c r="S17" t="s">
        <v>274</v>
      </c>
      <c r="T17" t="s">
        <v>267</v>
      </c>
      <c r="W17" t="str">
        <f t="shared" si="0"/>
        <v>,29,41,ADD,HL,HL,0,0,1,0,1,0,0,1,00101001,N,Y,N,Y - No Displacment,N</v>
      </c>
    </row>
    <row r="18" spans="1:23" ht="15" customHeight="1" x14ac:dyDescent="0.25">
      <c r="A18" s="1"/>
      <c r="B18" s="1">
        <v>39</v>
      </c>
      <c r="C18" s="1">
        <f>HEX2DEC(B18) + HEX2DEC(A18) * 1000</f>
        <v>57</v>
      </c>
      <c r="D18" s="1" t="s">
        <v>117</v>
      </c>
      <c r="E18" s="1" t="s">
        <v>214</v>
      </c>
      <c r="F18" s="1" t="s">
        <v>220</v>
      </c>
      <c r="G18" s="1" t="str">
        <f>MID(O18,1,1)</f>
        <v>0</v>
      </c>
      <c r="H18" s="1" t="str">
        <f>MID(O18,2,1)</f>
        <v>0</v>
      </c>
      <c r="I18" s="1" t="str">
        <f>MID(O18,3,1)</f>
        <v>1</v>
      </c>
      <c r="J18" s="1" t="str">
        <f>MID(O18,4,1)</f>
        <v>1</v>
      </c>
      <c r="K18" s="1" t="str">
        <f>MID(O18,5,1)</f>
        <v>1</v>
      </c>
      <c r="L18" s="1" t="str">
        <f>MID(O18,6,1)</f>
        <v>0</v>
      </c>
      <c r="M18" s="1" t="str">
        <f>MID(O18,7,1)</f>
        <v>0</v>
      </c>
      <c r="N18" s="1" t="str">
        <f>MID(O18,8,1)</f>
        <v>1</v>
      </c>
      <c r="O18" s="1" t="str">
        <f>HEX2BIN(B18,8)</f>
        <v>00111001</v>
      </c>
      <c r="P18" t="s">
        <v>267</v>
      </c>
      <c r="Q18" t="s">
        <v>269</v>
      </c>
      <c r="R18" t="s">
        <v>267</v>
      </c>
      <c r="S18" t="s">
        <v>274</v>
      </c>
      <c r="T18" t="s">
        <v>267</v>
      </c>
      <c r="W18" t="str">
        <f t="shared" si="0"/>
        <v>,39,57,ADD,HL,SP,0,0,1,1,1,0,0,1,00111001,N,Y,N,Y - No Displacment,N</v>
      </c>
    </row>
    <row r="19" spans="1:23" ht="15" customHeight="1" x14ac:dyDescent="0.25">
      <c r="A19" s="1"/>
      <c r="B19" s="1">
        <v>80</v>
      </c>
      <c r="C19" s="1">
        <f>HEX2DEC(B19) + HEX2DEC(A19) * 1000</f>
        <v>128</v>
      </c>
      <c r="D19" s="1" t="s">
        <v>117</v>
      </c>
      <c r="E19" s="1" t="s">
        <v>9</v>
      </c>
      <c r="F19" s="1" t="s">
        <v>205</v>
      </c>
      <c r="G19" s="1" t="str">
        <f>MID(O19,1,1)</f>
        <v>1</v>
      </c>
      <c r="H19" s="1" t="str">
        <f>MID(O19,2,1)</f>
        <v>0</v>
      </c>
      <c r="I19" s="1" t="str">
        <f>MID(O19,3,1)</f>
        <v>0</v>
      </c>
      <c r="J19" s="1" t="str">
        <f>MID(O19,4,1)</f>
        <v>0</v>
      </c>
      <c r="K19" s="1" t="str">
        <f>MID(O19,5,1)</f>
        <v>0</v>
      </c>
      <c r="L19" s="1" t="str">
        <f>MID(O19,6,1)</f>
        <v>0</v>
      </c>
      <c r="M19" s="1" t="str">
        <f>MID(O19,7,1)</f>
        <v>0</v>
      </c>
      <c r="N19" s="1" t="str">
        <f>MID(O19,8,1)</f>
        <v>0</v>
      </c>
      <c r="O19" s="1" t="str">
        <f>HEX2BIN(B19,8)</f>
        <v>10000000</v>
      </c>
      <c r="P19" t="s">
        <v>267</v>
      </c>
      <c r="Q19" t="s">
        <v>269</v>
      </c>
      <c r="R19" t="s">
        <v>267</v>
      </c>
      <c r="S19" t="s">
        <v>267</v>
      </c>
      <c r="T19" t="s">
        <v>269</v>
      </c>
      <c r="W19" t="str">
        <f t="shared" si="0"/>
        <v>,80,128,ADD,A,B,1,0,0,0,0,0,0,0,10000000,N,Y,N,N,Y</v>
      </c>
    </row>
    <row r="20" spans="1:23" ht="15" customHeight="1" x14ac:dyDescent="0.25">
      <c r="A20" s="1"/>
      <c r="B20" s="1">
        <v>81</v>
      </c>
      <c r="C20" s="1">
        <f>HEX2DEC(B20) + HEX2DEC(A20) * 1000</f>
        <v>129</v>
      </c>
      <c r="D20" s="1" t="s">
        <v>117</v>
      </c>
      <c r="E20" s="1" t="s">
        <v>9</v>
      </c>
      <c r="F20" s="1" t="s">
        <v>206</v>
      </c>
      <c r="G20" s="1" t="str">
        <f>MID(O20,1,1)</f>
        <v>1</v>
      </c>
      <c r="H20" s="1" t="str">
        <f>MID(O20,2,1)</f>
        <v>0</v>
      </c>
      <c r="I20" s="1" t="str">
        <f>MID(O20,3,1)</f>
        <v>0</v>
      </c>
      <c r="J20" s="1" t="str">
        <f>MID(O20,4,1)</f>
        <v>0</v>
      </c>
      <c r="K20" s="1" t="str">
        <f>MID(O20,5,1)</f>
        <v>0</v>
      </c>
      <c r="L20" s="1" t="str">
        <f>MID(O20,6,1)</f>
        <v>0</v>
      </c>
      <c r="M20" s="1" t="str">
        <f>MID(O20,7,1)</f>
        <v>0</v>
      </c>
      <c r="N20" s="1" t="str">
        <f>MID(O20,8,1)</f>
        <v>1</v>
      </c>
      <c r="O20" s="1" t="str">
        <f>HEX2BIN(B20,8)</f>
        <v>10000001</v>
      </c>
      <c r="P20" t="s">
        <v>267</v>
      </c>
      <c r="Q20" t="s">
        <v>269</v>
      </c>
      <c r="R20" t="s">
        <v>267</v>
      </c>
      <c r="S20" t="s">
        <v>267</v>
      </c>
      <c r="T20" t="s">
        <v>269</v>
      </c>
      <c r="W20" t="str">
        <f t="shared" si="0"/>
        <v>,81,129,ADD,A,C,1,0,0,0,0,0,0,1,10000001,N,Y,N,N,Y</v>
      </c>
    </row>
    <row r="21" spans="1:23" ht="15" customHeight="1" x14ac:dyDescent="0.25">
      <c r="A21" s="1"/>
      <c r="B21" s="1">
        <v>82</v>
      </c>
      <c r="C21" s="1">
        <f>HEX2DEC(B21) + HEX2DEC(A21) * 1000</f>
        <v>130</v>
      </c>
      <c r="D21" s="1" t="s">
        <v>117</v>
      </c>
      <c r="E21" s="1" t="s">
        <v>9</v>
      </c>
      <c r="F21" s="1" t="s">
        <v>207</v>
      </c>
      <c r="G21" s="1" t="str">
        <f>MID(O21,1,1)</f>
        <v>1</v>
      </c>
      <c r="H21" s="1" t="str">
        <f>MID(O21,2,1)</f>
        <v>0</v>
      </c>
      <c r="I21" s="1" t="str">
        <f>MID(O21,3,1)</f>
        <v>0</v>
      </c>
      <c r="J21" s="1" t="str">
        <f>MID(O21,4,1)</f>
        <v>0</v>
      </c>
      <c r="K21" s="1" t="str">
        <f>MID(O21,5,1)</f>
        <v>0</v>
      </c>
      <c r="L21" s="1" t="str">
        <f>MID(O21,6,1)</f>
        <v>0</v>
      </c>
      <c r="M21" s="1" t="str">
        <f>MID(O21,7,1)</f>
        <v>1</v>
      </c>
      <c r="N21" s="1" t="str">
        <f>MID(O21,8,1)</f>
        <v>0</v>
      </c>
      <c r="O21" s="1" t="str">
        <f>HEX2BIN(B21,8)</f>
        <v>10000010</v>
      </c>
      <c r="P21" t="s">
        <v>267</v>
      </c>
      <c r="Q21" t="s">
        <v>269</v>
      </c>
      <c r="R21" t="s">
        <v>267</v>
      </c>
      <c r="S21" t="s">
        <v>267</v>
      </c>
      <c r="T21" t="s">
        <v>269</v>
      </c>
      <c r="W21" t="str">
        <f t="shared" si="0"/>
        <v>,82,130,ADD,A,D,1,0,0,0,0,0,1,0,10000010,N,Y,N,N,Y</v>
      </c>
    </row>
    <row r="22" spans="1:23" ht="15" customHeight="1" x14ac:dyDescent="0.25">
      <c r="A22" s="1"/>
      <c r="B22" s="1">
        <v>83</v>
      </c>
      <c r="C22" s="1">
        <f>HEX2DEC(B22) + HEX2DEC(A22) * 1000</f>
        <v>131</v>
      </c>
      <c r="D22" s="1" t="s">
        <v>117</v>
      </c>
      <c r="E22" s="1" t="s">
        <v>9</v>
      </c>
      <c r="F22" s="1" t="s">
        <v>208</v>
      </c>
      <c r="G22" s="1" t="str">
        <f>MID(O22,1,1)</f>
        <v>1</v>
      </c>
      <c r="H22" s="1" t="str">
        <f>MID(O22,2,1)</f>
        <v>0</v>
      </c>
      <c r="I22" s="1" t="str">
        <f>MID(O22,3,1)</f>
        <v>0</v>
      </c>
      <c r="J22" s="1" t="str">
        <f>MID(O22,4,1)</f>
        <v>0</v>
      </c>
      <c r="K22" s="1" t="str">
        <f>MID(O22,5,1)</f>
        <v>0</v>
      </c>
      <c r="L22" s="1" t="str">
        <f>MID(O22,6,1)</f>
        <v>0</v>
      </c>
      <c r="M22" s="1" t="str">
        <f>MID(O22,7,1)</f>
        <v>1</v>
      </c>
      <c r="N22" s="1" t="str">
        <f>MID(O22,8,1)</f>
        <v>1</v>
      </c>
      <c r="O22" s="1" t="str">
        <f>HEX2BIN(B22,8)</f>
        <v>10000011</v>
      </c>
      <c r="P22" t="s">
        <v>267</v>
      </c>
      <c r="Q22" t="s">
        <v>269</v>
      </c>
      <c r="R22" t="s">
        <v>267</v>
      </c>
      <c r="S22" t="s">
        <v>267</v>
      </c>
      <c r="T22" t="s">
        <v>269</v>
      </c>
      <c r="W22" t="str">
        <f t="shared" si="0"/>
        <v>,83,131,ADD,A,E,1,0,0,0,0,0,1,1,10000011,N,Y,N,N,Y</v>
      </c>
    </row>
    <row r="23" spans="1:23" ht="15" customHeight="1" x14ac:dyDescent="0.25">
      <c r="A23" s="1"/>
      <c r="B23" s="1">
        <v>84</v>
      </c>
      <c r="C23" s="1">
        <f>HEX2DEC(B23) + HEX2DEC(A23) * 1000</f>
        <v>132</v>
      </c>
      <c r="D23" s="1" t="s">
        <v>117</v>
      </c>
      <c r="E23" s="1" t="s">
        <v>9</v>
      </c>
      <c r="F23" s="1" t="s">
        <v>209</v>
      </c>
      <c r="G23" s="1" t="str">
        <f>MID(O23,1,1)</f>
        <v>1</v>
      </c>
      <c r="H23" s="1" t="str">
        <f>MID(O23,2,1)</f>
        <v>0</v>
      </c>
      <c r="I23" s="1" t="str">
        <f>MID(O23,3,1)</f>
        <v>0</v>
      </c>
      <c r="J23" s="1" t="str">
        <f>MID(O23,4,1)</f>
        <v>0</v>
      </c>
      <c r="K23" s="1" t="str">
        <f>MID(O23,5,1)</f>
        <v>0</v>
      </c>
      <c r="L23" s="1" t="str">
        <f>MID(O23,6,1)</f>
        <v>1</v>
      </c>
      <c r="M23" s="1" t="str">
        <f>MID(O23,7,1)</f>
        <v>0</v>
      </c>
      <c r="N23" s="1" t="str">
        <f>MID(O23,8,1)</f>
        <v>0</v>
      </c>
      <c r="O23" s="1" t="str">
        <f>HEX2BIN(B23,8)</f>
        <v>10000100</v>
      </c>
      <c r="P23" t="s">
        <v>267</v>
      </c>
      <c r="Q23" t="s">
        <v>269</v>
      </c>
      <c r="R23" t="s">
        <v>267</v>
      </c>
      <c r="S23" t="s">
        <v>271</v>
      </c>
      <c r="T23" t="s">
        <v>269</v>
      </c>
      <c r="W23" t="str">
        <f t="shared" si="0"/>
        <v>,84,132,ADD,A,H,1,0,0,0,0,1,0,0,10000100,N,Y,N,X,Y</v>
      </c>
    </row>
    <row r="24" spans="1:23" ht="15" customHeight="1" x14ac:dyDescent="0.25">
      <c r="A24" s="1"/>
      <c r="B24" s="1">
        <v>85</v>
      </c>
      <c r="C24" s="1">
        <f>HEX2DEC(B24) + HEX2DEC(A24) * 1000</f>
        <v>133</v>
      </c>
      <c r="D24" s="1" t="s">
        <v>117</v>
      </c>
      <c r="E24" s="1" t="s">
        <v>9</v>
      </c>
      <c r="F24" s="1" t="s">
        <v>210</v>
      </c>
      <c r="G24" s="1" t="str">
        <f>MID(O24,1,1)</f>
        <v>1</v>
      </c>
      <c r="H24" s="1" t="str">
        <f>MID(O24,2,1)</f>
        <v>0</v>
      </c>
      <c r="I24" s="1" t="str">
        <f>MID(O24,3,1)</f>
        <v>0</v>
      </c>
      <c r="J24" s="1" t="str">
        <f>MID(O24,4,1)</f>
        <v>0</v>
      </c>
      <c r="K24" s="1" t="str">
        <f>MID(O24,5,1)</f>
        <v>0</v>
      </c>
      <c r="L24" s="1" t="str">
        <f>MID(O24,6,1)</f>
        <v>1</v>
      </c>
      <c r="M24" s="1" t="str">
        <f>MID(O24,7,1)</f>
        <v>0</v>
      </c>
      <c r="N24" s="1" t="str">
        <f>MID(O24,8,1)</f>
        <v>1</v>
      </c>
      <c r="O24" s="1" t="str">
        <f>HEX2BIN(B24,8)</f>
        <v>10000101</v>
      </c>
      <c r="P24" t="s">
        <v>267</v>
      </c>
      <c r="Q24" t="s">
        <v>269</v>
      </c>
      <c r="R24" t="s">
        <v>267</v>
      </c>
      <c r="S24" t="s">
        <v>271</v>
      </c>
      <c r="T24" t="s">
        <v>269</v>
      </c>
      <c r="W24" t="str">
        <f t="shared" si="0"/>
        <v>,85,133,ADD,A,L,1,0,0,0,0,1,0,1,10000101,N,Y,N,X,Y</v>
      </c>
    </row>
    <row r="25" spans="1:23" ht="15" customHeight="1" x14ac:dyDescent="0.25">
      <c r="A25" s="1"/>
      <c r="B25" s="1">
        <v>86</v>
      </c>
      <c r="C25" s="1">
        <f>HEX2DEC(B25) + HEX2DEC(A25) * 1000</f>
        <v>134</v>
      </c>
      <c r="D25" s="1" t="s">
        <v>117</v>
      </c>
      <c r="E25" s="1" t="s">
        <v>9</v>
      </c>
      <c r="F25" s="1" t="s">
        <v>211</v>
      </c>
      <c r="G25" s="1" t="str">
        <f>MID(O25,1,1)</f>
        <v>1</v>
      </c>
      <c r="H25" s="1" t="str">
        <f>MID(O25,2,1)</f>
        <v>0</v>
      </c>
      <c r="I25" s="1" t="str">
        <f>MID(O25,3,1)</f>
        <v>0</v>
      </c>
      <c r="J25" s="1" t="str">
        <f>MID(O25,4,1)</f>
        <v>0</v>
      </c>
      <c r="K25" s="1" t="str">
        <f>MID(O25,5,1)</f>
        <v>0</v>
      </c>
      <c r="L25" s="1" t="str">
        <f>MID(O25,6,1)</f>
        <v>1</v>
      </c>
      <c r="M25" s="1" t="str">
        <f>MID(O25,7,1)</f>
        <v>1</v>
      </c>
      <c r="N25" s="1" t="str">
        <f>MID(O25,8,1)</f>
        <v>0</v>
      </c>
      <c r="O25" s="1" t="str">
        <f>HEX2BIN(B25,8)</f>
        <v>10000110</v>
      </c>
      <c r="P25" t="s">
        <v>267</v>
      </c>
      <c r="Q25" t="s">
        <v>269</v>
      </c>
      <c r="R25" t="s">
        <v>269</v>
      </c>
      <c r="S25" t="s">
        <v>269</v>
      </c>
      <c r="T25" t="s">
        <v>269</v>
      </c>
      <c r="W25" t="str">
        <f t="shared" si="0"/>
        <v>,86,134,ADD,A,(HL),1,0,0,0,0,1,1,0,10000110,N,Y,Y,Y,Y</v>
      </c>
    </row>
    <row r="26" spans="1:23" ht="15" customHeight="1" x14ac:dyDescent="0.25">
      <c r="A26" s="1"/>
      <c r="B26" s="1">
        <v>87</v>
      </c>
      <c r="C26" s="1">
        <f>HEX2DEC(B26) + HEX2DEC(A26) * 1000</f>
        <v>135</v>
      </c>
      <c r="D26" s="1" t="s">
        <v>117</v>
      </c>
      <c r="E26" s="1" t="s">
        <v>9</v>
      </c>
      <c r="F26" s="1" t="s">
        <v>9</v>
      </c>
      <c r="G26" s="1" t="str">
        <f>MID(O26,1,1)</f>
        <v>1</v>
      </c>
      <c r="H26" s="1" t="str">
        <f>MID(O26,2,1)</f>
        <v>0</v>
      </c>
      <c r="I26" s="1" t="str">
        <f>MID(O26,3,1)</f>
        <v>0</v>
      </c>
      <c r="J26" s="1" t="str">
        <f>MID(O26,4,1)</f>
        <v>0</v>
      </c>
      <c r="K26" s="1" t="str">
        <f>MID(O26,5,1)</f>
        <v>0</v>
      </c>
      <c r="L26" s="1" t="str">
        <f>MID(O26,6,1)</f>
        <v>1</v>
      </c>
      <c r="M26" s="1" t="str">
        <f>MID(O26,7,1)</f>
        <v>1</v>
      </c>
      <c r="N26" s="1" t="str">
        <f>MID(O26,8,1)</f>
        <v>1</v>
      </c>
      <c r="O26" s="1" t="str">
        <f>HEX2BIN(B26,8)</f>
        <v>10000111</v>
      </c>
      <c r="P26" t="s">
        <v>267</v>
      </c>
      <c r="Q26" t="s">
        <v>269</v>
      </c>
      <c r="R26" t="s">
        <v>267</v>
      </c>
      <c r="S26" t="s">
        <v>267</v>
      </c>
      <c r="T26" t="s">
        <v>269</v>
      </c>
      <c r="W26" t="str">
        <f t="shared" si="0"/>
        <v>,87,135,ADD,A,A,1,0,0,0,0,1,1,1,10000111,N,Y,N,N,Y</v>
      </c>
    </row>
    <row r="27" spans="1:23" ht="15" customHeight="1" x14ac:dyDescent="0.25">
      <c r="A27" s="1"/>
      <c r="B27" s="1" t="s">
        <v>109</v>
      </c>
      <c r="C27" s="1">
        <f>HEX2DEC(B27) + HEX2DEC(A27) * 1000</f>
        <v>198</v>
      </c>
      <c r="D27" s="1" t="s">
        <v>117</v>
      </c>
      <c r="E27" s="1" t="s">
        <v>9</v>
      </c>
      <c r="F27" s="1" t="s">
        <v>213</v>
      </c>
      <c r="G27" s="1" t="str">
        <f>MID(O27,1,1)</f>
        <v>1</v>
      </c>
      <c r="H27" s="1" t="str">
        <f>MID(O27,2,1)</f>
        <v>1</v>
      </c>
      <c r="I27" s="1" t="str">
        <f>MID(O27,3,1)</f>
        <v>0</v>
      </c>
      <c r="J27" s="1" t="str">
        <f>MID(O27,4,1)</f>
        <v>0</v>
      </c>
      <c r="K27" s="1" t="str">
        <f>MID(O27,5,1)</f>
        <v>0</v>
      </c>
      <c r="L27" s="1" t="str">
        <f>MID(O27,6,1)</f>
        <v>1</v>
      </c>
      <c r="M27" s="1" t="str">
        <f>MID(O27,7,1)</f>
        <v>1</v>
      </c>
      <c r="N27" s="1" t="str">
        <f>MID(O27,8,1)</f>
        <v>0</v>
      </c>
      <c r="O27" s="1" t="str">
        <f>HEX2BIN(B27,8)</f>
        <v>11000110</v>
      </c>
      <c r="P27" t="s">
        <v>269</v>
      </c>
      <c r="Q27" t="s">
        <v>269</v>
      </c>
      <c r="R27" t="s">
        <v>267</v>
      </c>
      <c r="S27" t="s">
        <v>267</v>
      </c>
      <c r="T27" t="s">
        <v>269</v>
      </c>
      <c r="W27" t="str">
        <f t="shared" si="0"/>
        <v>,C6,198,ADD,A,n,1,1,0,0,0,1,1,0,11000110,Y,Y,N,N,Y</v>
      </c>
    </row>
    <row r="28" spans="1:23" ht="15" customHeight="1" x14ac:dyDescent="0.25">
      <c r="A28" s="1"/>
      <c r="B28" s="1" t="s">
        <v>72</v>
      </c>
      <c r="C28" s="1">
        <f>HEX2DEC(B28) + HEX2DEC(A28) * 1000</f>
        <v>160</v>
      </c>
      <c r="D28" s="1" t="s">
        <v>131</v>
      </c>
      <c r="E28" s="1" t="s">
        <v>9</v>
      </c>
      <c r="F28" s="1" t="s">
        <v>205</v>
      </c>
      <c r="G28" s="1" t="str">
        <f>MID(O28,1,1)</f>
        <v>1</v>
      </c>
      <c r="H28" s="1" t="str">
        <f>MID(O28,2,1)</f>
        <v>0</v>
      </c>
      <c r="I28" s="1" t="str">
        <f>MID(O28,3,1)</f>
        <v>1</v>
      </c>
      <c r="J28" s="1" t="str">
        <f>MID(O28,4,1)</f>
        <v>0</v>
      </c>
      <c r="K28" s="1" t="str">
        <f>MID(O28,5,1)</f>
        <v>0</v>
      </c>
      <c r="L28" s="1" t="str">
        <f>MID(O28,6,1)</f>
        <v>0</v>
      </c>
      <c r="M28" s="1" t="str">
        <f>MID(O28,7,1)</f>
        <v>0</v>
      </c>
      <c r="N28" s="1" t="str">
        <f>MID(O28,8,1)</f>
        <v>0</v>
      </c>
      <c r="O28" s="1" t="str">
        <f>HEX2BIN(B28,8)</f>
        <v>10100000</v>
      </c>
      <c r="P28" t="s">
        <v>267</v>
      </c>
      <c r="Q28" t="s">
        <v>269</v>
      </c>
      <c r="R28" t="s">
        <v>267</v>
      </c>
      <c r="S28" t="s">
        <v>267</v>
      </c>
      <c r="T28" t="s">
        <v>269</v>
      </c>
      <c r="W28" t="str">
        <f t="shared" si="0"/>
        <v>,A0,160,AND,A,B,1,0,1,0,0,0,0,0,10100000,N,Y,N,N,Y</v>
      </c>
    </row>
    <row r="29" spans="1:23" ht="15" customHeight="1" x14ac:dyDescent="0.25">
      <c r="A29" s="1"/>
      <c r="B29" s="1" t="s">
        <v>73</v>
      </c>
      <c r="C29" s="1">
        <f>HEX2DEC(B29) + HEX2DEC(A29) * 1000</f>
        <v>161</v>
      </c>
      <c r="D29" s="1" t="s">
        <v>131</v>
      </c>
      <c r="E29" s="1" t="s">
        <v>9</v>
      </c>
      <c r="F29" s="1" t="s">
        <v>206</v>
      </c>
      <c r="G29" s="1" t="str">
        <f>MID(O29,1,1)</f>
        <v>1</v>
      </c>
      <c r="H29" s="1" t="str">
        <f>MID(O29,2,1)</f>
        <v>0</v>
      </c>
      <c r="I29" s="1" t="str">
        <f>MID(O29,3,1)</f>
        <v>1</v>
      </c>
      <c r="J29" s="1" t="str">
        <f>MID(O29,4,1)</f>
        <v>0</v>
      </c>
      <c r="K29" s="1" t="str">
        <f>MID(O29,5,1)</f>
        <v>0</v>
      </c>
      <c r="L29" s="1" t="str">
        <f>MID(O29,6,1)</f>
        <v>0</v>
      </c>
      <c r="M29" s="1" t="str">
        <f>MID(O29,7,1)</f>
        <v>0</v>
      </c>
      <c r="N29" s="1" t="str">
        <f>MID(O29,8,1)</f>
        <v>1</v>
      </c>
      <c r="O29" s="1" t="str">
        <f>HEX2BIN(B29,8)</f>
        <v>10100001</v>
      </c>
      <c r="P29" t="s">
        <v>267</v>
      </c>
      <c r="Q29" t="s">
        <v>269</v>
      </c>
      <c r="R29" t="s">
        <v>267</v>
      </c>
      <c r="S29" t="s">
        <v>267</v>
      </c>
      <c r="T29" t="s">
        <v>269</v>
      </c>
      <c r="W29" t="str">
        <f t="shared" si="0"/>
        <v>,A1,161,AND,A,C,1,0,1,0,0,0,0,1,10100001,N,Y,N,N,Y</v>
      </c>
    </row>
    <row r="30" spans="1:23" ht="15" customHeight="1" x14ac:dyDescent="0.25">
      <c r="A30" s="1"/>
      <c r="B30" s="1" t="s">
        <v>74</v>
      </c>
      <c r="C30" s="1">
        <f>HEX2DEC(B30) + HEX2DEC(A30) * 1000</f>
        <v>162</v>
      </c>
      <c r="D30" s="1" t="s">
        <v>131</v>
      </c>
      <c r="E30" s="1" t="s">
        <v>9</v>
      </c>
      <c r="F30" s="1" t="s">
        <v>207</v>
      </c>
      <c r="G30" s="1" t="str">
        <f>MID(O30,1,1)</f>
        <v>1</v>
      </c>
      <c r="H30" s="1" t="str">
        <f>MID(O30,2,1)</f>
        <v>0</v>
      </c>
      <c r="I30" s="1" t="str">
        <f>MID(O30,3,1)</f>
        <v>1</v>
      </c>
      <c r="J30" s="1" t="str">
        <f>MID(O30,4,1)</f>
        <v>0</v>
      </c>
      <c r="K30" s="1" t="str">
        <f>MID(O30,5,1)</f>
        <v>0</v>
      </c>
      <c r="L30" s="1" t="str">
        <f>MID(O30,6,1)</f>
        <v>0</v>
      </c>
      <c r="M30" s="1" t="str">
        <f>MID(O30,7,1)</f>
        <v>1</v>
      </c>
      <c r="N30" s="1" t="str">
        <f>MID(O30,8,1)</f>
        <v>0</v>
      </c>
      <c r="O30" s="1" t="str">
        <f>HEX2BIN(B30,8)</f>
        <v>10100010</v>
      </c>
      <c r="P30" t="s">
        <v>267</v>
      </c>
      <c r="Q30" t="s">
        <v>269</v>
      </c>
      <c r="R30" t="s">
        <v>267</v>
      </c>
      <c r="S30" t="s">
        <v>267</v>
      </c>
      <c r="T30" t="s">
        <v>269</v>
      </c>
      <c r="W30" t="str">
        <f t="shared" si="0"/>
        <v>,A2,162,AND,A,D,1,0,1,0,0,0,1,0,10100010,N,Y,N,N,Y</v>
      </c>
    </row>
    <row r="31" spans="1:23" ht="15" customHeight="1" x14ac:dyDescent="0.25">
      <c r="A31" s="1"/>
      <c r="B31" s="1" t="s">
        <v>75</v>
      </c>
      <c r="C31" s="1">
        <f>HEX2DEC(B31) + HEX2DEC(A31) * 1000</f>
        <v>163</v>
      </c>
      <c r="D31" s="1" t="s">
        <v>131</v>
      </c>
      <c r="E31" s="1" t="s">
        <v>9</v>
      </c>
      <c r="F31" s="1" t="s">
        <v>208</v>
      </c>
      <c r="G31" s="1" t="str">
        <f>MID(O31,1,1)</f>
        <v>1</v>
      </c>
      <c r="H31" s="1" t="str">
        <f>MID(O31,2,1)</f>
        <v>0</v>
      </c>
      <c r="I31" s="1" t="str">
        <f>MID(O31,3,1)</f>
        <v>1</v>
      </c>
      <c r="J31" s="1" t="str">
        <f>MID(O31,4,1)</f>
        <v>0</v>
      </c>
      <c r="K31" s="1" t="str">
        <f>MID(O31,5,1)</f>
        <v>0</v>
      </c>
      <c r="L31" s="1" t="str">
        <f>MID(O31,6,1)</f>
        <v>0</v>
      </c>
      <c r="M31" s="1" t="str">
        <f>MID(O31,7,1)</f>
        <v>1</v>
      </c>
      <c r="N31" s="1" t="str">
        <f>MID(O31,8,1)</f>
        <v>1</v>
      </c>
      <c r="O31" s="1" t="str">
        <f>HEX2BIN(B31,8)</f>
        <v>10100011</v>
      </c>
      <c r="P31" t="s">
        <v>267</v>
      </c>
      <c r="Q31" t="s">
        <v>269</v>
      </c>
      <c r="R31" t="s">
        <v>267</v>
      </c>
      <c r="S31" t="s">
        <v>267</v>
      </c>
      <c r="T31" t="s">
        <v>269</v>
      </c>
      <c r="W31" t="str">
        <f t="shared" si="0"/>
        <v>,A3,163,AND,A,E,1,0,1,0,0,0,1,1,10100011,N,Y,N,N,Y</v>
      </c>
    </row>
    <row r="32" spans="1:23" ht="15" customHeight="1" x14ac:dyDescent="0.25">
      <c r="A32" s="1"/>
      <c r="B32" s="1" t="s">
        <v>76</v>
      </c>
      <c r="C32" s="1">
        <f>HEX2DEC(B32) + HEX2DEC(A32) * 1000</f>
        <v>164</v>
      </c>
      <c r="D32" s="1" t="s">
        <v>131</v>
      </c>
      <c r="E32" s="1" t="s">
        <v>9</v>
      </c>
      <c r="F32" s="1" t="s">
        <v>209</v>
      </c>
      <c r="G32" s="1" t="str">
        <f>MID(O32,1,1)</f>
        <v>1</v>
      </c>
      <c r="H32" s="1" t="str">
        <f>MID(O32,2,1)</f>
        <v>0</v>
      </c>
      <c r="I32" s="1" t="str">
        <f>MID(O32,3,1)</f>
        <v>1</v>
      </c>
      <c r="J32" s="1" t="str">
        <f>MID(O32,4,1)</f>
        <v>0</v>
      </c>
      <c r="K32" s="1" t="str">
        <f>MID(O32,5,1)</f>
        <v>0</v>
      </c>
      <c r="L32" s="1" t="str">
        <f>MID(O32,6,1)</f>
        <v>1</v>
      </c>
      <c r="M32" s="1" t="str">
        <f>MID(O32,7,1)</f>
        <v>0</v>
      </c>
      <c r="N32" s="1" t="str">
        <f>MID(O32,8,1)</f>
        <v>0</v>
      </c>
      <c r="O32" s="1" t="str">
        <f>HEX2BIN(B32,8)</f>
        <v>10100100</v>
      </c>
      <c r="P32" t="s">
        <v>267</v>
      </c>
      <c r="Q32" t="s">
        <v>269</v>
      </c>
      <c r="R32" t="s">
        <v>267</v>
      </c>
      <c r="S32" t="s">
        <v>271</v>
      </c>
      <c r="T32" t="s">
        <v>269</v>
      </c>
      <c r="W32" t="str">
        <f t="shared" si="0"/>
        <v>,A4,164,AND,A,H,1,0,1,0,0,1,0,0,10100100,N,Y,N,X,Y</v>
      </c>
    </row>
    <row r="33" spans="1:23" ht="15" customHeight="1" x14ac:dyDescent="0.25">
      <c r="A33" s="1"/>
      <c r="B33" s="1" t="s">
        <v>77</v>
      </c>
      <c r="C33" s="1">
        <f>HEX2DEC(B33) + HEX2DEC(A33) * 1000</f>
        <v>165</v>
      </c>
      <c r="D33" s="1" t="s">
        <v>131</v>
      </c>
      <c r="E33" s="1" t="s">
        <v>9</v>
      </c>
      <c r="F33" s="1" t="s">
        <v>210</v>
      </c>
      <c r="G33" s="1" t="str">
        <f>MID(O33,1,1)</f>
        <v>1</v>
      </c>
      <c r="H33" s="1" t="str">
        <f>MID(O33,2,1)</f>
        <v>0</v>
      </c>
      <c r="I33" s="1" t="str">
        <f>MID(O33,3,1)</f>
        <v>1</v>
      </c>
      <c r="J33" s="1" t="str">
        <f>MID(O33,4,1)</f>
        <v>0</v>
      </c>
      <c r="K33" s="1" t="str">
        <f>MID(O33,5,1)</f>
        <v>0</v>
      </c>
      <c r="L33" s="1" t="str">
        <f>MID(O33,6,1)</f>
        <v>1</v>
      </c>
      <c r="M33" s="1" t="str">
        <f>MID(O33,7,1)</f>
        <v>0</v>
      </c>
      <c r="N33" s="1" t="str">
        <f>MID(O33,8,1)</f>
        <v>1</v>
      </c>
      <c r="O33" s="1" t="str">
        <f>HEX2BIN(B33,8)</f>
        <v>10100101</v>
      </c>
      <c r="P33" t="s">
        <v>267</v>
      </c>
      <c r="Q33" t="s">
        <v>269</v>
      </c>
      <c r="R33" t="s">
        <v>267</v>
      </c>
      <c r="S33" t="s">
        <v>271</v>
      </c>
      <c r="T33" t="s">
        <v>269</v>
      </c>
      <c r="W33" t="str">
        <f t="shared" si="0"/>
        <v>,A5,165,AND,A,L,1,0,1,0,0,1,0,1,10100101,N,Y,N,X,Y</v>
      </c>
    </row>
    <row r="34" spans="1:23" ht="15" customHeight="1" x14ac:dyDescent="0.25">
      <c r="A34" s="1"/>
      <c r="B34" s="1" t="s">
        <v>78</v>
      </c>
      <c r="C34" s="1">
        <f>HEX2DEC(B34) + HEX2DEC(A34) * 1000</f>
        <v>166</v>
      </c>
      <c r="D34" s="1" t="s">
        <v>131</v>
      </c>
      <c r="E34" s="1" t="s">
        <v>9</v>
      </c>
      <c r="F34" s="1" t="s">
        <v>211</v>
      </c>
      <c r="G34" s="1" t="str">
        <f>MID(O34,1,1)</f>
        <v>1</v>
      </c>
      <c r="H34" s="1" t="str">
        <f>MID(O34,2,1)</f>
        <v>0</v>
      </c>
      <c r="I34" s="1" t="str">
        <f>MID(O34,3,1)</f>
        <v>1</v>
      </c>
      <c r="J34" s="1" t="str">
        <f>MID(O34,4,1)</f>
        <v>0</v>
      </c>
      <c r="K34" s="1" t="str">
        <f>MID(O34,5,1)</f>
        <v>0</v>
      </c>
      <c r="L34" s="1" t="str">
        <f>MID(O34,6,1)</f>
        <v>1</v>
      </c>
      <c r="M34" s="1" t="str">
        <f>MID(O34,7,1)</f>
        <v>1</v>
      </c>
      <c r="N34" s="1" t="str">
        <f>MID(O34,8,1)</f>
        <v>0</v>
      </c>
      <c r="O34" s="1" t="str">
        <f>HEX2BIN(B34,8)</f>
        <v>10100110</v>
      </c>
      <c r="P34" t="s">
        <v>267</v>
      </c>
      <c r="Q34" t="s">
        <v>269</v>
      </c>
      <c r="R34" t="s">
        <v>269</v>
      </c>
      <c r="S34" t="s">
        <v>269</v>
      </c>
      <c r="T34" t="s">
        <v>269</v>
      </c>
      <c r="W34" t="str">
        <f t="shared" si="0"/>
        <v>,A6,166,AND,A,(HL),1,0,1,0,0,1,1,0,10100110,N,Y,Y,Y,Y</v>
      </c>
    </row>
    <row r="35" spans="1:23" ht="15" customHeight="1" x14ac:dyDescent="0.25">
      <c r="A35" s="1"/>
      <c r="B35" s="1" t="s">
        <v>79</v>
      </c>
      <c r="C35" s="1">
        <f>HEX2DEC(B35) + HEX2DEC(A35) * 1000</f>
        <v>167</v>
      </c>
      <c r="D35" s="1" t="s">
        <v>131</v>
      </c>
      <c r="E35" s="1" t="s">
        <v>9</v>
      </c>
      <c r="F35" s="1" t="s">
        <v>9</v>
      </c>
      <c r="G35" s="1" t="str">
        <f>MID(O35,1,1)</f>
        <v>1</v>
      </c>
      <c r="H35" s="1" t="str">
        <f>MID(O35,2,1)</f>
        <v>0</v>
      </c>
      <c r="I35" s="1" t="str">
        <f>MID(O35,3,1)</f>
        <v>1</v>
      </c>
      <c r="J35" s="1" t="str">
        <f>MID(O35,4,1)</f>
        <v>0</v>
      </c>
      <c r="K35" s="1" t="str">
        <f>MID(O35,5,1)</f>
        <v>0</v>
      </c>
      <c r="L35" s="1" t="str">
        <f>MID(O35,6,1)</f>
        <v>1</v>
      </c>
      <c r="M35" s="1" t="str">
        <f>MID(O35,7,1)</f>
        <v>1</v>
      </c>
      <c r="N35" s="1" t="str">
        <f>MID(O35,8,1)</f>
        <v>1</v>
      </c>
      <c r="O35" s="1" t="str">
        <f>HEX2BIN(B35,8)</f>
        <v>10100111</v>
      </c>
      <c r="P35" t="s">
        <v>267</v>
      </c>
      <c r="Q35" t="s">
        <v>269</v>
      </c>
      <c r="R35" t="s">
        <v>267</v>
      </c>
      <c r="S35" t="s">
        <v>267</v>
      </c>
      <c r="T35" t="s">
        <v>269</v>
      </c>
      <c r="W35" t="str">
        <f t="shared" si="0"/>
        <v>,A7,167,AND,A,A,1,0,1,0,0,1,1,1,10100111,N,Y,N,N,Y</v>
      </c>
    </row>
    <row r="36" spans="1:23" ht="15" customHeight="1" x14ac:dyDescent="0.25">
      <c r="A36" s="1"/>
      <c r="B36" s="1" t="s">
        <v>179</v>
      </c>
      <c r="C36" s="1">
        <f>HEX2DEC(B36) + HEX2DEC(A36) * 1000</f>
        <v>230</v>
      </c>
      <c r="D36" s="1" t="s">
        <v>131</v>
      </c>
      <c r="E36" s="1" t="s">
        <v>9</v>
      </c>
      <c r="F36" s="1" t="s">
        <v>213</v>
      </c>
      <c r="G36" s="1" t="str">
        <f>MID(O36,1,1)</f>
        <v>1</v>
      </c>
      <c r="H36" s="1" t="str">
        <f>MID(O36,2,1)</f>
        <v>1</v>
      </c>
      <c r="I36" s="1" t="str">
        <f>MID(O36,3,1)</f>
        <v>1</v>
      </c>
      <c r="J36" s="1" t="str">
        <f>MID(O36,4,1)</f>
        <v>0</v>
      </c>
      <c r="K36" s="1" t="str">
        <f>MID(O36,5,1)</f>
        <v>0</v>
      </c>
      <c r="L36" s="1" t="str">
        <f>MID(O36,6,1)</f>
        <v>1</v>
      </c>
      <c r="M36" s="1" t="str">
        <f>MID(O36,7,1)</f>
        <v>1</v>
      </c>
      <c r="N36" s="1" t="str">
        <f>MID(O36,8,1)</f>
        <v>0</v>
      </c>
      <c r="O36" s="1" t="str">
        <f>HEX2BIN(B36,8)</f>
        <v>11100110</v>
      </c>
      <c r="P36" t="s">
        <v>267</v>
      </c>
      <c r="Q36" t="s">
        <v>269</v>
      </c>
      <c r="R36" t="s">
        <v>267</v>
      </c>
      <c r="S36" t="s">
        <v>267</v>
      </c>
      <c r="T36" t="s">
        <v>269</v>
      </c>
      <c r="W36" t="str">
        <f t="shared" si="0"/>
        <v>,E6,230,AND,A,n,1,1,1,0,0,1,1,0,11100110,N,Y,N,N,Y</v>
      </c>
    </row>
    <row r="37" spans="1:23" ht="15" customHeight="1" x14ac:dyDescent="0.25">
      <c r="A37" s="1" t="s">
        <v>141</v>
      </c>
      <c r="B37" s="1">
        <v>40</v>
      </c>
      <c r="C37" s="1">
        <f>HEX2DEC(B37) + HEX2DEC(A37) * 1000</f>
        <v>203064</v>
      </c>
      <c r="D37" s="1" t="s">
        <v>150</v>
      </c>
      <c r="E37" s="1">
        <v>0</v>
      </c>
      <c r="F37" s="1" t="s">
        <v>205</v>
      </c>
      <c r="G37" s="1" t="str">
        <f>MID(O37,1,1)</f>
        <v>0</v>
      </c>
      <c r="H37" s="1" t="str">
        <f>MID(O37,2,1)</f>
        <v>1</v>
      </c>
      <c r="I37" s="1" t="str">
        <f>MID(O37,3,1)</f>
        <v>0</v>
      </c>
      <c r="J37" s="1" t="str">
        <f>MID(O37,4,1)</f>
        <v>0</v>
      </c>
      <c r="K37" s="1" t="str">
        <f>MID(O37,5,1)</f>
        <v>0</v>
      </c>
      <c r="L37" s="1" t="str">
        <f>MID(O37,6,1)</f>
        <v>0</v>
      </c>
      <c r="M37" s="1" t="str">
        <f>MID(O37,7,1)</f>
        <v>0</v>
      </c>
      <c r="N37" s="1" t="str">
        <f>MID(O37,8,1)</f>
        <v>0</v>
      </c>
      <c r="O37" s="1" t="str">
        <f>HEX2BIN(B37,8)</f>
        <v>01000000</v>
      </c>
      <c r="P37" t="s">
        <v>267</v>
      </c>
      <c r="Q37" t="s">
        <v>269</v>
      </c>
      <c r="R37" t="s">
        <v>267</v>
      </c>
      <c r="S37" t="s">
        <v>267</v>
      </c>
      <c r="T37" t="s">
        <v>267</v>
      </c>
      <c r="W37" t="str">
        <f t="shared" si="0"/>
        <v>CB,40,203064,BIT,0,B,0,1,0,0,0,0,0,0,01000000,N,Y,N,N,N</v>
      </c>
    </row>
    <row r="38" spans="1:23" ht="15" customHeight="1" x14ac:dyDescent="0.25">
      <c r="A38" s="1" t="s">
        <v>141</v>
      </c>
      <c r="B38" s="1">
        <v>41</v>
      </c>
      <c r="C38" s="1">
        <f>HEX2DEC(B38) + HEX2DEC(A38) * 1000</f>
        <v>203065</v>
      </c>
      <c r="D38" s="1" t="s">
        <v>150</v>
      </c>
      <c r="E38" s="1">
        <v>0</v>
      </c>
      <c r="F38" s="1" t="s">
        <v>206</v>
      </c>
      <c r="G38" s="1" t="str">
        <f>MID(O38,1,1)</f>
        <v>0</v>
      </c>
      <c r="H38" s="1" t="str">
        <f>MID(O38,2,1)</f>
        <v>1</v>
      </c>
      <c r="I38" s="1" t="str">
        <f>MID(O38,3,1)</f>
        <v>0</v>
      </c>
      <c r="J38" s="1" t="str">
        <f>MID(O38,4,1)</f>
        <v>0</v>
      </c>
      <c r="K38" s="1" t="str">
        <f>MID(O38,5,1)</f>
        <v>0</v>
      </c>
      <c r="L38" s="1" t="str">
        <f>MID(O38,6,1)</f>
        <v>0</v>
      </c>
      <c r="M38" s="1" t="str">
        <f>MID(O38,7,1)</f>
        <v>0</v>
      </c>
      <c r="N38" s="1" t="str">
        <f>MID(O38,8,1)</f>
        <v>1</v>
      </c>
      <c r="O38" s="1" t="str">
        <f>HEX2BIN(B38,8)</f>
        <v>01000001</v>
      </c>
      <c r="P38" t="s">
        <v>267</v>
      </c>
      <c r="Q38" t="s">
        <v>269</v>
      </c>
      <c r="R38" t="s">
        <v>267</v>
      </c>
      <c r="S38" t="s">
        <v>267</v>
      </c>
      <c r="T38" t="s">
        <v>267</v>
      </c>
      <c r="W38" t="str">
        <f t="shared" si="0"/>
        <v>CB,41,203065,BIT,0,C,0,1,0,0,0,0,0,1,01000001,N,Y,N,N,N</v>
      </c>
    </row>
    <row r="39" spans="1:23" ht="15" customHeight="1" x14ac:dyDescent="0.25">
      <c r="A39" s="1" t="s">
        <v>141</v>
      </c>
      <c r="B39" s="1">
        <v>42</v>
      </c>
      <c r="C39" s="1">
        <f>HEX2DEC(B39) + HEX2DEC(A39) * 1000</f>
        <v>203066</v>
      </c>
      <c r="D39" s="1" t="s">
        <v>150</v>
      </c>
      <c r="E39" s="1">
        <v>0</v>
      </c>
      <c r="F39" s="1" t="s">
        <v>207</v>
      </c>
      <c r="G39" s="1" t="str">
        <f>MID(O39,1,1)</f>
        <v>0</v>
      </c>
      <c r="H39" s="1" t="str">
        <f>MID(O39,2,1)</f>
        <v>1</v>
      </c>
      <c r="I39" s="1" t="str">
        <f>MID(O39,3,1)</f>
        <v>0</v>
      </c>
      <c r="J39" s="1" t="str">
        <f>MID(O39,4,1)</f>
        <v>0</v>
      </c>
      <c r="K39" s="1" t="str">
        <f>MID(O39,5,1)</f>
        <v>0</v>
      </c>
      <c r="L39" s="1" t="str">
        <f>MID(O39,6,1)</f>
        <v>0</v>
      </c>
      <c r="M39" s="1" t="str">
        <f>MID(O39,7,1)</f>
        <v>1</v>
      </c>
      <c r="N39" s="1" t="str">
        <f>MID(O39,8,1)</f>
        <v>0</v>
      </c>
      <c r="O39" s="1" t="str">
        <f>HEX2BIN(B39,8)</f>
        <v>01000010</v>
      </c>
      <c r="P39" t="s">
        <v>267</v>
      </c>
      <c r="Q39" t="s">
        <v>269</v>
      </c>
      <c r="R39" t="s">
        <v>267</v>
      </c>
      <c r="S39" t="s">
        <v>267</v>
      </c>
      <c r="T39" t="s">
        <v>267</v>
      </c>
      <c r="W39" t="str">
        <f t="shared" si="0"/>
        <v>CB,42,203066,BIT,0,D,0,1,0,0,0,0,1,0,01000010,N,Y,N,N,N</v>
      </c>
    </row>
    <row r="40" spans="1:23" ht="15" customHeight="1" x14ac:dyDescent="0.25">
      <c r="A40" s="1" t="s">
        <v>141</v>
      </c>
      <c r="B40" s="1">
        <v>43</v>
      </c>
      <c r="C40" s="1">
        <f>HEX2DEC(B40) + HEX2DEC(A40) * 1000</f>
        <v>203067</v>
      </c>
      <c r="D40" s="1" t="s">
        <v>150</v>
      </c>
      <c r="E40" s="1">
        <v>0</v>
      </c>
      <c r="F40" s="1" t="s">
        <v>208</v>
      </c>
      <c r="G40" s="1" t="str">
        <f>MID(O40,1,1)</f>
        <v>0</v>
      </c>
      <c r="H40" s="1" t="str">
        <f>MID(O40,2,1)</f>
        <v>1</v>
      </c>
      <c r="I40" s="1" t="str">
        <f>MID(O40,3,1)</f>
        <v>0</v>
      </c>
      <c r="J40" s="1" t="str">
        <f>MID(O40,4,1)</f>
        <v>0</v>
      </c>
      <c r="K40" s="1" t="str">
        <f>MID(O40,5,1)</f>
        <v>0</v>
      </c>
      <c r="L40" s="1" t="str">
        <f>MID(O40,6,1)</f>
        <v>0</v>
      </c>
      <c r="M40" s="1" t="str">
        <f>MID(O40,7,1)</f>
        <v>1</v>
      </c>
      <c r="N40" s="1" t="str">
        <f>MID(O40,8,1)</f>
        <v>1</v>
      </c>
      <c r="O40" s="1" t="str">
        <f>HEX2BIN(B40,8)</f>
        <v>01000011</v>
      </c>
      <c r="P40" t="s">
        <v>267</v>
      </c>
      <c r="Q40" t="s">
        <v>269</v>
      </c>
      <c r="R40" t="s">
        <v>267</v>
      </c>
      <c r="S40" t="s">
        <v>267</v>
      </c>
      <c r="T40" t="s">
        <v>267</v>
      </c>
      <c r="W40" t="str">
        <f t="shared" si="0"/>
        <v>CB,43,203067,BIT,0,E,0,1,0,0,0,0,1,1,01000011,N,Y,N,N,N</v>
      </c>
    </row>
    <row r="41" spans="1:23" ht="15" customHeight="1" x14ac:dyDescent="0.25">
      <c r="A41" s="1" t="s">
        <v>141</v>
      </c>
      <c r="B41" s="1">
        <v>44</v>
      </c>
      <c r="C41" s="1">
        <f>HEX2DEC(B41) + HEX2DEC(A41) * 1000</f>
        <v>203068</v>
      </c>
      <c r="D41" s="1" t="s">
        <v>150</v>
      </c>
      <c r="E41" s="1">
        <v>0</v>
      </c>
      <c r="F41" s="1" t="s">
        <v>209</v>
      </c>
      <c r="G41" s="1" t="str">
        <f>MID(O41,1,1)</f>
        <v>0</v>
      </c>
      <c r="H41" s="1" t="str">
        <f>MID(O41,2,1)</f>
        <v>1</v>
      </c>
      <c r="I41" s="1" t="str">
        <f>MID(O41,3,1)</f>
        <v>0</v>
      </c>
      <c r="J41" s="1" t="str">
        <f>MID(O41,4,1)</f>
        <v>0</v>
      </c>
      <c r="K41" s="1" t="str">
        <f>MID(O41,5,1)</f>
        <v>0</v>
      </c>
      <c r="L41" s="1" t="str">
        <f>MID(O41,6,1)</f>
        <v>1</v>
      </c>
      <c r="M41" s="1" t="str">
        <f>MID(O41,7,1)</f>
        <v>0</v>
      </c>
      <c r="N41" s="1" t="str">
        <f>MID(O41,8,1)</f>
        <v>0</v>
      </c>
      <c r="O41" s="1" t="str">
        <f>HEX2BIN(B41,8)</f>
        <v>01000100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0"/>
        <v>CB,44,203068,BIT,0,H,0,1,0,0,0,1,0,0,01000100,N,Y,N,N,N</v>
      </c>
    </row>
    <row r="42" spans="1:23" ht="15" customHeight="1" x14ac:dyDescent="0.25">
      <c r="A42" s="1" t="s">
        <v>141</v>
      </c>
      <c r="B42" s="1">
        <v>45</v>
      </c>
      <c r="C42" s="1">
        <f>HEX2DEC(B42) + HEX2DEC(A42) * 1000</f>
        <v>203069</v>
      </c>
      <c r="D42" s="1" t="s">
        <v>150</v>
      </c>
      <c r="E42" s="1">
        <v>0</v>
      </c>
      <c r="F42" s="1" t="s">
        <v>210</v>
      </c>
      <c r="G42" s="1" t="str">
        <f>MID(O42,1,1)</f>
        <v>0</v>
      </c>
      <c r="H42" s="1" t="str">
        <f>MID(O42,2,1)</f>
        <v>1</v>
      </c>
      <c r="I42" s="1" t="str">
        <f>MID(O42,3,1)</f>
        <v>0</v>
      </c>
      <c r="J42" s="1" t="str">
        <f>MID(O42,4,1)</f>
        <v>0</v>
      </c>
      <c r="K42" s="1" t="str">
        <f>MID(O42,5,1)</f>
        <v>0</v>
      </c>
      <c r="L42" s="1" t="str">
        <f>MID(O42,6,1)</f>
        <v>1</v>
      </c>
      <c r="M42" s="1" t="str">
        <f>MID(O42,7,1)</f>
        <v>0</v>
      </c>
      <c r="N42" s="1" t="str">
        <f>MID(O42,8,1)</f>
        <v>1</v>
      </c>
      <c r="O42" s="1" t="str">
        <f>HEX2BIN(B42,8)</f>
        <v>01000101</v>
      </c>
      <c r="P42" t="s">
        <v>267</v>
      </c>
      <c r="Q42" t="s">
        <v>269</v>
      </c>
      <c r="R42" t="s">
        <v>267</v>
      </c>
      <c r="S42" t="s">
        <v>267</v>
      </c>
      <c r="T42" t="s">
        <v>267</v>
      </c>
      <c r="W42" t="str">
        <f t="shared" si="0"/>
        <v>CB,45,203069,BIT,0,L,0,1,0,0,0,1,0,1,01000101,N,Y,N,N,N</v>
      </c>
    </row>
    <row r="43" spans="1:23" ht="15" customHeight="1" x14ac:dyDescent="0.25">
      <c r="A43" s="1" t="s">
        <v>141</v>
      </c>
      <c r="B43" s="1">
        <v>46</v>
      </c>
      <c r="C43" s="1">
        <f>HEX2DEC(B43) + HEX2DEC(A43) * 1000</f>
        <v>203070</v>
      </c>
      <c r="D43" s="1" t="s">
        <v>150</v>
      </c>
      <c r="E43" s="1">
        <v>0</v>
      </c>
      <c r="F43" s="1" t="s">
        <v>211</v>
      </c>
      <c r="G43" s="1" t="str">
        <f>MID(O43,1,1)</f>
        <v>0</v>
      </c>
      <c r="H43" s="1" t="str">
        <f>MID(O43,2,1)</f>
        <v>1</v>
      </c>
      <c r="I43" s="1" t="str">
        <f>MID(O43,3,1)</f>
        <v>0</v>
      </c>
      <c r="J43" s="1" t="str">
        <f>MID(O43,4,1)</f>
        <v>0</v>
      </c>
      <c r="K43" s="1" t="str">
        <f>MID(O43,5,1)</f>
        <v>0</v>
      </c>
      <c r="L43" s="1" t="str">
        <f>MID(O43,6,1)</f>
        <v>1</v>
      </c>
      <c r="M43" s="1" t="str">
        <f>MID(O43,7,1)</f>
        <v>1</v>
      </c>
      <c r="N43" s="1" t="str">
        <f>MID(O43,8,1)</f>
        <v>0</v>
      </c>
      <c r="O43" s="1" t="str">
        <f>HEX2BIN(B43,8)</f>
        <v>01000110</v>
      </c>
      <c r="P43" t="s">
        <v>267</v>
      </c>
      <c r="Q43" t="s">
        <v>269</v>
      </c>
      <c r="R43" t="s">
        <v>269</v>
      </c>
      <c r="S43" t="s">
        <v>267</v>
      </c>
      <c r="T43" t="s">
        <v>267</v>
      </c>
      <c r="W43" t="str">
        <f t="shared" si="0"/>
        <v>CB,46,203070,BIT,0,(HL),0,1,0,0,0,1,1,0,01000110,N,Y,Y,N,N</v>
      </c>
    </row>
    <row r="44" spans="1:23" ht="15" customHeight="1" x14ac:dyDescent="0.25">
      <c r="A44" s="1" t="s">
        <v>141</v>
      </c>
      <c r="B44" s="1">
        <v>47</v>
      </c>
      <c r="C44" s="1">
        <f>HEX2DEC(B44) + HEX2DEC(A44) * 1000</f>
        <v>203071</v>
      </c>
      <c r="D44" s="1" t="s">
        <v>150</v>
      </c>
      <c r="E44" s="1">
        <v>0</v>
      </c>
      <c r="F44" s="1" t="s">
        <v>9</v>
      </c>
      <c r="G44" s="1" t="str">
        <f>MID(O44,1,1)</f>
        <v>0</v>
      </c>
      <c r="H44" s="1" t="str">
        <f>MID(O44,2,1)</f>
        <v>1</v>
      </c>
      <c r="I44" s="1" t="str">
        <f>MID(O44,3,1)</f>
        <v>0</v>
      </c>
      <c r="J44" s="1" t="str">
        <f>MID(O44,4,1)</f>
        <v>0</v>
      </c>
      <c r="K44" s="1" t="str">
        <f>MID(O44,5,1)</f>
        <v>0</v>
      </c>
      <c r="L44" s="1" t="str">
        <f>MID(O44,6,1)</f>
        <v>1</v>
      </c>
      <c r="M44" s="1" t="str">
        <f>MID(O44,7,1)</f>
        <v>1</v>
      </c>
      <c r="N44" s="1" t="str">
        <f>MID(O44,8,1)</f>
        <v>1</v>
      </c>
      <c r="O44" s="1" t="str">
        <f>HEX2BIN(B44,8)</f>
        <v>01000111</v>
      </c>
      <c r="P44" t="s">
        <v>267</v>
      </c>
      <c r="Q44" t="s">
        <v>269</v>
      </c>
      <c r="R44" t="s">
        <v>267</v>
      </c>
      <c r="S44" t="s">
        <v>267</v>
      </c>
      <c r="T44" t="s">
        <v>267</v>
      </c>
      <c r="W44" t="str">
        <f t="shared" si="0"/>
        <v>CB,47,203071,BIT,0,A,0,1,0,0,0,1,1,1,01000111,N,Y,N,N,N</v>
      </c>
    </row>
    <row r="45" spans="1:23" ht="15" customHeight="1" x14ac:dyDescent="0.25">
      <c r="A45" s="1" t="s">
        <v>141</v>
      </c>
      <c r="B45" s="1">
        <v>48</v>
      </c>
      <c r="C45" s="1">
        <f>HEX2DEC(B45) + HEX2DEC(A45) * 1000</f>
        <v>203072</v>
      </c>
      <c r="D45" s="1" t="s">
        <v>150</v>
      </c>
      <c r="E45" s="1">
        <v>1</v>
      </c>
      <c r="F45" s="1" t="s">
        <v>205</v>
      </c>
      <c r="G45" s="1" t="str">
        <f>MID(O45,1,1)</f>
        <v>0</v>
      </c>
      <c r="H45" s="1" t="str">
        <f>MID(O45,2,1)</f>
        <v>1</v>
      </c>
      <c r="I45" s="1" t="str">
        <f>MID(O45,3,1)</f>
        <v>0</v>
      </c>
      <c r="J45" s="1" t="str">
        <f>MID(O45,4,1)</f>
        <v>0</v>
      </c>
      <c r="K45" s="1" t="str">
        <f>MID(O45,5,1)</f>
        <v>1</v>
      </c>
      <c r="L45" s="1" t="str">
        <f>MID(O45,6,1)</f>
        <v>0</v>
      </c>
      <c r="M45" s="1" t="str">
        <f>MID(O45,7,1)</f>
        <v>0</v>
      </c>
      <c r="N45" s="1" t="str">
        <f>MID(O45,8,1)</f>
        <v>0</v>
      </c>
      <c r="O45" s="1" t="str">
        <f>HEX2BIN(B45,8)</f>
        <v>01001000</v>
      </c>
      <c r="P45" t="s">
        <v>267</v>
      </c>
      <c r="Q45" t="s">
        <v>269</v>
      </c>
      <c r="R45" t="s">
        <v>267</v>
      </c>
      <c r="S45" t="s">
        <v>267</v>
      </c>
      <c r="T45" t="s">
        <v>267</v>
      </c>
      <c r="W45" t="str">
        <f t="shared" si="0"/>
        <v>CB,48,203072,BIT,1,B,0,1,0,0,1,0,0,0,01001000,N,Y,N,N,N</v>
      </c>
    </row>
    <row r="46" spans="1:23" ht="15" customHeight="1" x14ac:dyDescent="0.25">
      <c r="A46" s="1" t="s">
        <v>141</v>
      </c>
      <c r="B46" s="1">
        <v>49</v>
      </c>
      <c r="C46" s="1">
        <f>HEX2DEC(B46) + HEX2DEC(A46) * 1000</f>
        <v>203073</v>
      </c>
      <c r="D46" s="1" t="s">
        <v>150</v>
      </c>
      <c r="E46" s="1">
        <v>1</v>
      </c>
      <c r="F46" s="1" t="s">
        <v>206</v>
      </c>
      <c r="G46" s="1" t="str">
        <f>MID(O46,1,1)</f>
        <v>0</v>
      </c>
      <c r="H46" s="1" t="str">
        <f>MID(O46,2,1)</f>
        <v>1</v>
      </c>
      <c r="I46" s="1" t="str">
        <f>MID(O46,3,1)</f>
        <v>0</v>
      </c>
      <c r="J46" s="1" t="str">
        <f>MID(O46,4,1)</f>
        <v>0</v>
      </c>
      <c r="K46" s="1" t="str">
        <f>MID(O46,5,1)</f>
        <v>1</v>
      </c>
      <c r="L46" s="1" t="str">
        <f>MID(O46,6,1)</f>
        <v>0</v>
      </c>
      <c r="M46" s="1" t="str">
        <f>MID(O46,7,1)</f>
        <v>0</v>
      </c>
      <c r="N46" s="1" t="str">
        <f>MID(O46,8,1)</f>
        <v>1</v>
      </c>
      <c r="O46" s="1" t="str">
        <f>HEX2BIN(B46,8)</f>
        <v>01001001</v>
      </c>
      <c r="P46" t="s">
        <v>267</v>
      </c>
      <c r="Q46" t="s">
        <v>269</v>
      </c>
      <c r="R46" t="s">
        <v>267</v>
      </c>
      <c r="S46" t="s">
        <v>267</v>
      </c>
      <c r="T46" t="s">
        <v>267</v>
      </c>
      <c r="W46" t="str">
        <f t="shared" si="0"/>
        <v>CB,49,203073,BIT,1,C,0,1,0,0,1,0,0,1,01001001,N,Y,N,N,N</v>
      </c>
    </row>
    <row r="47" spans="1:23" ht="15" customHeight="1" x14ac:dyDescent="0.25">
      <c r="A47" s="1" t="s">
        <v>141</v>
      </c>
      <c r="B47" s="1" t="s">
        <v>36</v>
      </c>
      <c r="C47" s="1">
        <f>HEX2DEC(B47) + HEX2DEC(A47) * 1000</f>
        <v>203074</v>
      </c>
      <c r="D47" s="1" t="s">
        <v>150</v>
      </c>
      <c r="E47" s="1">
        <v>1</v>
      </c>
      <c r="F47" s="1" t="s">
        <v>207</v>
      </c>
      <c r="G47" s="1" t="str">
        <f>MID(O47,1,1)</f>
        <v>0</v>
      </c>
      <c r="H47" s="1" t="str">
        <f>MID(O47,2,1)</f>
        <v>1</v>
      </c>
      <c r="I47" s="1" t="str">
        <f>MID(O47,3,1)</f>
        <v>0</v>
      </c>
      <c r="J47" s="1" t="str">
        <f>MID(O47,4,1)</f>
        <v>0</v>
      </c>
      <c r="K47" s="1" t="str">
        <f>MID(O47,5,1)</f>
        <v>1</v>
      </c>
      <c r="L47" s="1" t="str">
        <f>MID(O47,6,1)</f>
        <v>0</v>
      </c>
      <c r="M47" s="1" t="str">
        <f>MID(O47,7,1)</f>
        <v>1</v>
      </c>
      <c r="N47" s="1" t="str">
        <f>MID(O47,8,1)</f>
        <v>0</v>
      </c>
      <c r="O47" s="1" t="str">
        <f>HEX2BIN(B47,8)</f>
        <v>01001010</v>
      </c>
      <c r="P47" t="s">
        <v>267</v>
      </c>
      <c r="Q47" t="s">
        <v>269</v>
      </c>
      <c r="R47" t="s">
        <v>267</v>
      </c>
      <c r="S47" t="s">
        <v>267</v>
      </c>
      <c r="T47" t="s">
        <v>267</v>
      </c>
      <c r="W47" t="str">
        <f t="shared" si="0"/>
        <v>CB,4A,203074,BIT,1,D,0,1,0,0,1,0,1,0,01001010,N,Y,N,N,N</v>
      </c>
    </row>
    <row r="48" spans="1:23" ht="15" customHeight="1" x14ac:dyDescent="0.25">
      <c r="A48" s="1" t="s">
        <v>141</v>
      </c>
      <c r="B48" s="1" t="s">
        <v>37</v>
      </c>
      <c r="C48" s="1">
        <f>HEX2DEC(B48) + HEX2DEC(A48) * 1000</f>
        <v>203075</v>
      </c>
      <c r="D48" s="1" t="s">
        <v>150</v>
      </c>
      <c r="E48" s="1">
        <v>1</v>
      </c>
      <c r="F48" s="1" t="s">
        <v>208</v>
      </c>
      <c r="G48" s="1" t="str">
        <f>MID(O48,1,1)</f>
        <v>0</v>
      </c>
      <c r="H48" s="1" t="str">
        <f>MID(O48,2,1)</f>
        <v>1</v>
      </c>
      <c r="I48" s="1" t="str">
        <f>MID(O48,3,1)</f>
        <v>0</v>
      </c>
      <c r="J48" s="1" t="str">
        <f>MID(O48,4,1)</f>
        <v>0</v>
      </c>
      <c r="K48" s="1" t="str">
        <f>MID(O48,5,1)</f>
        <v>1</v>
      </c>
      <c r="L48" s="1" t="str">
        <f>MID(O48,6,1)</f>
        <v>0</v>
      </c>
      <c r="M48" s="1" t="str">
        <f>MID(O48,7,1)</f>
        <v>1</v>
      </c>
      <c r="N48" s="1" t="str">
        <f>MID(O48,8,1)</f>
        <v>1</v>
      </c>
      <c r="O48" s="1" t="str">
        <f>HEX2BIN(B48,8)</f>
        <v>01001011</v>
      </c>
      <c r="P48" t="s">
        <v>267</v>
      </c>
      <c r="Q48" t="s">
        <v>269</v>
      </c>
      <c r="R48" t="s">
        <v>267</v>
      </c>
      <c r="S48" t="s">
        <v>267</v>
      </c>
      <c r="T48" t="s">
        <v>267</v>
      </c>
      <c r="W48" t="str">
        <f t="shared" si="0"/>
        <v>CB,4B,203075,BIT,1,E,0,1,0,0,1,0,1,1,01001011,N,Y,N,N,N</v>
      </c>
    </row>
    <row r="49" spans="1:23" ht="15" customHeight="1" x14ac:dyDescent="0.25">
      <c r="A49" s="1" t="s">
        <v>141</v>
      </c>
      <c r="B49" s="1" t="s">
        <v>38</v>
      </c>
      <c r="C49" s="1">
        <f>HEX2DEC(B49) + HEX2DEC(A49) * 1000</f>
        <v>203076</v>
      </c>
      <c r="D49" s="1" t="s">
        <v>150</v>
      </c>
      <c r="E49" s="1">
        <v>1</v>
      </c>
      <c r="F49" s="1" t="s">
        <v>209</v>
      </c>
      <c r="G49" s="1" t="str">
        <f>MID(O49,1,1)</f>
        <v>0</v>
      </c>
      <c r="H49" s="1" t="str">
        <f>MID(O49,2,1)</f>
        <v>1</v>
      </c>
      <c r="I49" s="1" t="str">
        <f>MID(O49,3,1)</f>
        <v>0</v>
      </c>
      <c r="J49" s="1" t="str">
        <f>MID(O49,4,1)</f>
        <v>0</v>
      </c>
      <c r="K49" s="1" t="str">
        <f>MID(O49,5,1)</f>
        <v>1</v>
      </c>
      <c r="L49" s="1" t="str">
        <f>MID(O49,6,1)</f>
        <v>1</v>
      </c>
      <c r="M49" s="1" t="str">
        <f>MID(O49,7,1)</f>
        <v>0</v>
      </c>
      <c r="N49" s="1" t="str">
        <f>MID(O49,8,1)</f>
        <v>0</v>
      </c>
      <c r="O49" s="1" t="str">
        <f>HEX2BIN(B49,8)</f>
        <v>01001100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0"/>
        <v>CB,4C,203076,BIT,1,H,0,1,0,0,1,1,0,0,01001100,N,Y,N,N,N</v>
      </c>
    </row>
    <row r="50" spans="1:23" ht="15" customHeight="1" x14ac:dyDescent="0.25">
      <c r="A50" s="1" t="s">
        <v>141</v>
      </c>
      <c r="B50" s="1" t="s">
        <v>39</v>
      </c>
      <c r="C50" s="1">
        <f>HEX2DEC(B50) + HEX2DEC(A50) * 1000</f>
        <v>203077</v>
      </c>
      <c r="D50" s="1" t="s">
        <v>150</v>
      </c>
      <c r="E50" s="1">
        <v>1</v>
      </c>
      <c r="F50" s="1" t="s">
        <v>210</v>
      </c>
      <c r="G50" s="1" t="str">
        <f>MID(O50,1,1)</f>
        <v>0</v>
      </c>
      <c r="H50" s="1" t="str">
        <f>MID(O50,2,1)</f>
        <v>1</v>
      </c>
      <c r="I50" s="1" t="str">
        <f>MID(O50,3,1)</f>
        <v>0</v>
      </c>
      <c r="J50" s="1" t="str">
        <f>MID(O50,4,1)</f>
        <v>0</v>
      </c>
      <c r="K50" s="1" t="str">
        <f>MID(O50,5,1)</f>
        <v>1</v>
      </c>
      <c r="L50" s="1" t="str">
        <f>MID(O50,6,1)</f>
        <v>1</v>
      </c>
      <c r="M50" s="1" t="str">
        <f>MID(O50,7,1)</f>
        <v>0</v>
      </c>
      <c r="N50" s="1" t="str">
        <f>MID(O50,8,1)</f>
        <v>1</v>
      </c>
      <c r="O50" s="1" t="str">
        <f>HEX2BIN(B50,8)</f>
        <v>01001101</v>
      </c>
      <c r="P50" t="s">
        <v>267</v>
      </c>
      <c r="Q50" t="s">
        <v>269</v>
      </c>
      <c r="R50" t="s">
        <v>267</v>
      </c>
      <c r="S50" t="s">
        <v>267</v>
      </c>
      <c r="T50" t="s">
        <v>267</v>
      </c>
      <c r="W50" t="str">
        <f t="shared" si="0"/>
        <v>CB,4D,203077,BIT,1,L,0,1,0,0,1,1,0,1,01001101,N,Y,N,N,N</v>
      </c>
    </row>
    <row r="51" spans="1:23" ht="15" customHeight="1" x14ac:dyDescent="0.25">
      <c r="A51" s="1" t="s">
        <v>141</v>
      </c>
      <c r="B51" s="1" t="s">
        <v>40</v>
      </c>
      <c r="C51" s="1">
        <f>HEX2DEC(B51) + HEX2DEC(A51) * 1000</f>
        <v>203078</v>
      </c>
      <c r="D51" s="1" t="s">
        <v>150</v>
      </c>
      <c r="E51" s="1">
        <v>1</v>
      </c>
      <c r="F51" s="1" t="s">
        <v>211</v>
      </c>
      <c r="G51" s="1" t="str">
        <f>MID(O51,1,1)</f>
        <v>0</v>
      </c>
      <c r="H51" s="1" t="str">
        <f>MID(O51,2,1)</f>
        <v>1</v>
      </c>
      <c r="I51" s="1" t="str">
        <f>MID(O51,3,1)</f>
        <v>0</v>
      </c>
      <c r="J51" s="1" t="str">
        <f>MID(O51,4,1)</f>
        <v>0</v>
      </c>
      <c r="K51" s="1" t="str">
        <f>MID(O51,5,1)</f>
        <v>1</v>
      </c>
      <c r="L51" s="1" t="str">
        <f>MID(O51,6,1)</f>
        <v>1</v>
      </c>
      <c r="M51" s="1" t="str">
        <f>MID(O51,7,1)</f>
        <v>1</v>
      </c>
      <c r="N51" s="1" t="str">
        <f>MID(O51,8,1)</f>
        <v>0</v>
      </c>
      <c r="O51" s="1" t="str">
        <f>HEX2BIN(B51,8)</f>
        <v>01001110</v>
      </c>
      <c r="P51" t="s">
        <v>267</v>
      </c>
      <c r="Q51" t="s">
        <v>269</v>
      </c>
      <c r="R51" t="s">
        <v>269</v>
      </c>
      <c r="S51" t="s">
        <v>267</v>
      </c>
      <c r="T51" t="s">
        <v>267</v>
      </c>
      <c r="W51" t="str">
        <f t="shared" si="0"/>
        <v>CB,4E,203078,BIT,1,(HL),0,1,0,0,1,1,1,0,01001110,N,Y,Y,N,N</v>
      </c>
    </row>
    <row r="52" spans="1:23" ht="15" customHeight="1" x14ac:dyDescent="0.25">
      <c r="A52" s="1" t="s">
        <v>141</v>
      </c>
      <c r="B52" s="1" t="s">
        <v>41</v>
      </c>
      <c r="C52" s="1">
        <f>HEX2DEC(B52) + HEX2DEC(A52) * 1000</f>
        <v>203079</v>
      </c>
      <c r="D52" s="1" t="s">
        <v>150</v>
      </c>
      <c r="E52" s="1">
        <v>1</v>
      </c>
      <c r="F52" s="1" t="s">
        <v>9</v>
      </c>
      <c r="G52" s="1" t="str">
        <f>MID(O52,1,1)</f>
        <v>0</v>
      </c>
      <c r="H52" s="1" t="str">
        <f>MID(O52,2,1)</f>
        <v>1</v>
      </c>
      <c r="I52" s="1" t="str">
        <f>MID(O52,3,1)</f>
        <v>0</v>
      </c>
      <c r="J52" s="1" t="str">
        <f>MID(O52,4,1)</f>
        <v>0</v>
      </c>
      <c r="K52" s="1" t="str">
        <f>MID(O52,5,1)</f>
        <v>1</v>
      </c>
      <c r="L52" s="1" t="str">
        <f>MID(O52,6,1)</f>
        <v>1</v>
      </c>
      <c r="M52" s="1" t="str">
        <f>MID(O52,7,1)</f>
        <v>1</v>
      </c>
      <c r="N52" s="1" t="str">
        <f>MID(O52,8,1)</f>
        <v>1</v>
      </c>
      <c r="O52" s="1" t="str">
        <f>HEX2BIN(B52,8)</f>
        <v>01001111</v>
      </c>
      <c r="P52" t="s">
        <v>267</v>
      </c>
      <c r="Q52" t="s">
        <v>269</v>
      </c>
      <c r="R52" t="s">
        <v>267</v>
      </c>
      <c r="S52" t="s">
        <v>267</v>
      </c>
      <c r="T52" t="s">
        <v>267</v>
      </c>
      <c r="W52" t="str">
        <f t="shared" si="0"/>
        <v>CB,4F,203079,BIT,1,A,0,1,0,0,1,1,1,1,01001111,N,Y,N,N,N</v>
      </c>
    </row>
    <row r="53" spans="1:23" ht="15" customHeight="1" x14ac:dyDescent="0.25">
      <c r="A53" s="1" t="s">
        <v>141</v>
      </c>
      <c r="B53" s="1">
        <v>50</v>
      </c>
      <c r="C53" s="1">
        <f>HEX2DEC(B53) + HEX2DEC(A53) * 1000</f>
        <v>203080</v>
      </c>
      <c r="D53" s="1" t="s">
        <v>150</v>
      </c>
      <c r="E53" s="1">
        <v>2</v>
      </c>
      <c r="F53" s="1" t="s">
        <v>205</v>
      </c>
      <c r="G53" s="1" t="str">
        <f>MID(O53,1,1)</f>
        <v>0</v>
      </c>
      <c r="H53" s="1" t="str">
        <f>MID(O53,2,1)</f>
        <v>1</v>
      </c>
      <c r="I53" s="1" t="str">
        <f>MID(O53,3,1)</f>
        <v>0</v>
      </c>
      <c r="J53" s="1" t="str">
        <f>MID(O53,4,1)</f>
        <v>1</v>
      </c>
      <c r="K53" s="1" t="str">
        <f>MID(O53,5,1)</f>
        <v>0</v>
      </c>
      <c r="L53" s="1" t="str">
        <f>MID(O53,6,1)</f>
        <v>0</v>
      </c>
      <c r="M53" s="1" t="str">
        <f>MID(O53,7,1)</f>
        <v>0</v>
      </c>
      <c r="N53" s="1" t="str">
        <f>MID(O53,8,1)</f>
        <v>0</v>
      </c>
      <c r="O53" s="1" t="str">
        <f>HEX2BIN(B53,8)</f>
        <v>01010000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0"/>
        <v>CB,50,203080,BIT,2,B,0,1,0,1,0,0,0,0,01010000,N,Y,N,N,N</v>
      </c>
    </row>
    <row r="54" spans="1:23" ht="15" customHeight="1" x14ac:dyDescent="0.25">
      <c r="A54" s="1" t="s">
        <v>141</v>
      </c>
      <c r="B54" s="1">
        <v>51</v>
      </c>
      <c r="C54" s="1">
        <f>HEX2DEC(B54) + HEX2DEC(A54) * 1000</f>
        <v>203081</v>
      </c>
      <c r="D54" s="1" t="s">
        <v>150</v>
      </c>
      <c r="E54" s="1">
        <v>2</v>
      </c>
      <c r="F54" s="1" t="s">
        <v>206</v>
      </c>
      <c r="G54" s="1" t="str">
        <f>MID(O54,1,1)</f>
        <v>0</v>
      </c>
      <c r="H54" s="1" t="str">
        <f>MID(O54,2,1)</f>
        <v>1</v>
      </c>
      <c r="I54" s="1" t="str">
        <f>MID(O54,3,1)</f>
        <v>0</v>
      </c>
      <c r="J54" s="1" t="str">
        <f>MID(O54,4,1)</f>
        <v>1</v>
      </c>
      <c r="K54" s="1" t="str">
        <f>MID(O54,5,1)</f>
        <v>0</v>
      </c>
      <c r="L54" s="1" t="str">
        <f>MID(O54,6,1)</f>
        <v>0</v>
      </c>
      <c r="M54" s="1" t="str">
        <f>MID(O54,7,1)</f>
        <v>0</v>
      </c>
      <c r="N54" s="1" t="str">
        <f>MID(O54,8,1)</f>
        <v>1</v>
      </c>
      <c r="O54" s="1" t="str">
        <f>HEX2BIN(B54,8)</f>
        <v>01010001</v>
      </c>
      <c r="P54" t="s">
        <v>267</v>
      </c>
      <c r="Q54" t="s">
        <v>269</v>
      </c>
      <c r="R54" t="s">
        <v>267</v>
      </c>
      <c r="S54" t="s">
        <v>267</v>
      </c>
      <c r="T54" t="s">
        <v>267</v>
      </c>
      <c r="W54" t="str">
        <f t="shared" si="0"/>
        <v>CB,51,203081,BIT,2,C,0,1,0,1,0,0,0,1,01010001,N,Y,N,N,N</v>
      </c>
    </row>
    <row r="55" spans="1:23" ht="15" customHeight="1" x14ac:dyDescent="0.25">
      <c r="A55" s="1" t="s">
        <v>141</v>
      </c>
      <c r="B55" s="1">
        <v>52</v>
      </c>
      <c r="C55" s="1">
        <f>HEX2DEC(B55) + HEX2DEC(A55) * 1000</f>
        <v>203082</v>
      </c>
      <c r="D55" s="1" t="s">
        <v>150</v>
      </c>
      <c r="E55" s="1">
        <v>2</v>
      </c>
      <c r="F55" s="1" t="s">
        <v>207</v>
      </c>
      <c r="G55" s="1" t="str">
        <f>MID(O55,1,1)</f>
        <v>0</v>
      </c>
      <c r="H55" s="1" t="str">
        <f>MID(O55,2,1)</f>
        <v>1</v>
      </c>
      <c r="I55" s="1" t="str">
        <f>MID(O55,3,1)</f>
        <v>0</v>
      </c>
      <c r="J55" s="1" t="str">
        <f>MID(O55,4,1)</f>
        <v>1</v>
      </c>
      <c r="K55" s="1" t="str">
        <f>MID(O55,5,1)</f>
        <v>0</v>
      </c>
      <c r="L55" s="1" t="str">
        <f>MID(O55,6,1)</f>
        <v>0</v>
      </c>
      <c r="M55" s="1" t="str">
        <f>MID(O55,7,1)</f>
        <v>1</v>
      </c>
      <c r="N55" s="1" t="str">
        <f>MID(O55,8,1)</f>
        <v>0</v>
      </c>
      <c r="O55" s="1" t="str">
        <f>HEX2BIN(B55,8)</f>
        <v>01010010</v>
      </c>
      <c r="P55" t="s">
        <v>267</v>
      </c>
      <c r="Q55" t="s">
        <v>269</v>
      </c>
      <c r="R55" t="s">
        <v>267</v>
      </c>
      <c r="S55" t="s">
        <v>267</v>
      </c>
      <c r="T55" t="s">
        <v>267</v>
      </c>
      <c r="W55" t="str">
        <f t="shared" si="0"/>
        <v>CB,52,203082,BIT,2,D,0,1,0,1,0,0,1,0,01010010,N,Y,N,N,N</v>
      </c>
    </row>
    <row r="56" spans="1:23" ht="15" customHeight="1" x14ac:dyDescent="0.25">
      <c r="A56" s="1" t="s">
        <v>141</v>
      </c>
      <c r="B56" s="1">
        <v>53</v>
      </c>
      <c r="C56" s="1">
        <f>HEX2DEC(B56) + HEX2DEC(A56) * 1000</f>
        <v>203083</v>
      </c>
      <c r="D56" s="1" t="s">
        <v>150</v>
      </c>
      <c r="E56" s="1">
        <v>2</v>
      </c>
      <c r="F56" s="1" t="s">
        <v>208</v>
      </c>
      <c r="G56" s="1" t="str">
        <f>MID(O56,1,1)</f>
        <v>0</v>
      </c>
      <c r="H56" s="1" t="str">
        <f>MID(O56,2,1)</f>
        <v>1</v>
      </c>
      <c r="I56" s="1" t="str">
        <f>MID(O56,3,1)</f>
        <v>0</v>
      </c>
      <c r="J56" s="1" t="str">
        <f>MID(O56,4,1)</f>
        <v>1</v>
      </c>
      <c r="K56" s="1" t="str">
        <f>MID(O56,5,1)</f>
        <v>0</v>
      </c>
      <c r="L56" s="1" t="str">
        <f>MID(O56,6,1)</f>
        <v>0</v>
      </c>
      <c r="M56" s="1" t="str">
        <f>MID(O56,7,1)</f>
        <v>1</v>
      </c>
      <c r="N56" s="1" t="str">
        <f>MID(O56,8,1)</f>
        <v>1</v>
      </c>
      <c r="O56" s="1" t="str">
        <f>HEX2BIN(B56,8)</f>
        <v>01010011</v>
      </c>
      <c r="P56" t="s">
        <v>267</v>
      </c>
      <c r="Q56" t="s">
        <v>269</v>
      </c>
      <c r="R56" t="s">
        <v>267</v>
      </c>
      <c r="S56" t="s">
        <v>267</v>
      </c>
      <c r="T56" t="s">
        <v>267</v>
      </c>
      <c r="W56" t="str">
        <f t="shared" si="0"/>
        <v>CB,53,203083,BIT,2,E,0,1,0,1,0,0,1,1,01010011,N,Y,N,N,N</v>
      </c>
    </row>
    <row r="57" spans="1:23" ht="15" customHeight="1" x14ac:dyDescent="0.25">
      <c r="A57" s="1" t="s">
        <v>141</v>
      </c>
      <c r="B57" s="1">
        <v>54</v>
      </c>
      <c r="C57" s="1">
        <f>HEX2DEC(B57) + HEX2DEC(A57) * 1000</f>
        <v>203084</v>
      </c>
      <c r="D57" s="1" t="s">
        <v>150</v>
      </c>
      <c r="E57" s="1">
        <v>2</v>
      </c>
      <c r="F57" s="1" t="s">
        <v>209</v>
      </c>
      <c r="G57" s="1" t="str">
        <f>MID(O57,1,1)</f>
        <v>0</v>
      </c>
      <c r="H57" s="1" t="str">
        <f>MID(O57,2,1)</f>
        <v>1</v>
      </c>
      <c r="I57" s="1" t="str">
        <f>MID(O57,3,1)</f>
        <v>0</v>
      </c>
      <c r="J57" s="1" t="str">
        <f>MID(O57,4,1)</f>
        <v>1</v>
      </c>
      <c r="K57" s="1" t="str">
        <f>MID(O57,5,1)</f>
        <v>0</v>
      </c>
      <c r="L57" s="1" t="str">
        <f>MID(O57,6,1)</f>
        <v>1</v>
      </c>
      <c r="M57" s="1" t="str">
        <f>MID(O57,7,1)</f>
        <v>0</v>
      </c>
      <c r="N57" s="1" t="str">
        <f>MID(O57,8,1)</f>
        <v>0</v>
      </c>
      <c r="O57" s="1" t="str">
        <f>HEX2BIN(B57,8)</f>
        <v>01010100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0"/>
        <v>CB,54,203084,BIT,2,H,0,1,0,1,0,1,0,0,01010100,N,Y,N,N,N</v>
      </c>
    </row>
    <row r="58" spans="1:23" ht="15" customHeight="1" x14ac:dyDescent="0.25">
      <c r="A58" s="1" t="s">
        <v>141</v>
      </c>
      <c r="B58" s="1">
        <v>55</v>
      </c>
      <c r="C58" s="1">
        <f>HEX2DEC(B58) + HEX2DEC(A58) * 1000</f>
        <v>203085</v>
      </c>
      <c r="D58" s="1" t="s">
        <v>150</v>
      </c>
      <c r="E58" s="1">
        <v>2</v>
      </c>
      <c r="F58" s="1" t="s">
        <v>210</v>
      </c>
      <c r="G58" s="1" t="str">
        <f>MID(O58,1,1)</f>
        <v>0</v>
      </c>
      <c r="H58" s="1" t="str">
        <f>MID(O58,2,1)</f>
        <v>1</v>
      </c>
      <c r="I58" s="1" t="str">
        <f>MID(O58,3,1)</f>
        <v>0</v>
      </c>
      <c r="J58" s="1" t="str">
        <f>MID(O58,4,1)</f>
        <v>1</v>
      </c>
      <c r="K58" s="1" t="str">
        <f>MID(O58,5,1)</f>
        <v>0</v>
      </c>
      <c r="L58" s="1" t="str">
        <f>MID(O58,6,1)</f>
        <v>1</v>
      </c>
      <c r="M58" s="1" t="str">
        <f>MID(O58,7,1)</f>
        <v>0</v>
      </c>
      <c r="N58" s="1" t="str">
        <f>MID(O58,8,1)</f>
        <v>1</v>
      </c>
      <c r="O58" s="1" t="str">
        <f>HEX2BIN(B58,8)</f>
        <v>01010101</v>
      </c>
      <c r="P58" t="s">
        <v>267</v>
      </c>
      <c r="Q58" t="s">
        <v>269</v>
      </c>
      <c r="R58" t="s">
        <v>267</v>
      </c>
      <c r="S58" t="s">
        <v>267</v>
      </c>
      <c r="T58" t="s">
        <v>267</v>
      </c>
      <c r="W58" t="str">
        <f t="shared" si="0"/>
        <v>CB,55,203085,BIT,2,L,0,1,0,1,0,1,0,1,01010101,N,Y,N,N,N</v>
      </c>
    </row>
    <row r="59" spans="1:23" ht="15" customHeight="1" x14ac:dyDescent="0.25">
      <c r="A59" s="1" t="s">
        <v>141</v>
      </c>
      <c r="B59" s="1">
        <v>56</v>
      </c>
      <c r="C59" s="1">
        <f>HEX2DEC(B59) + HEX2DEC(A59) * 1000</f>
        <v>203086</v>
      </c>
      <c r="D59" s="1" t="s">
        <v>150</v>
      </c>
      <c r="E59" s="1">
        <v>2</v>
      </c>
      <c r="F59" s="1" t="s">
        <v>211</v>
      </c>
      <c r="G59" s="1" t="str">
        <f>MID(O59,1,1)</f>
        <v>0</v>
      </c>
      <c r="H59" s="1" t="str">
        <f>MID(O59,2,1)</f>
        <v>1</v>
      </c>
      <c r="I59" s="1" t="str">
        <f>MID(O59,3,1)</f>
        <v>0</v>
      </c>
      <c r="J59" s="1" t="str">
        <f>MID(O59,4,1)</f>
        <v>1</v>
      </c>
      <c r="K59" s="1" t="str">
        <f>MID(O59,5,1)</f>
        <v>0</v>
      </c>
      <c r="L59" s="1" t="str">
        <f>MID(O59,6,1)</f>
        <v>1</v>
      </c>
      <c r="M59" s="1" t="str">
        <f>MID(O59,7,1)</f>
        <v>1</v>
      </c>
      <c r="N59" s="1" t="str">
        <f>MID(O59,8,1)</f>
        <v>0</v>
      </c>
      <c r="O59" s="1" t="str">
        <f>HEX2BIN(B59,8)</f>
        <v>01010110</v>
      </c>
      <c r="P59" t="s">
        <v>267</v>
      </c>
      <c r="Q59" t="s">
        <v>269</v>
      </c>
      <c r="R59" t="s">
        <v>269</v>
      </c>
      <c r="S59" t="s">
        <v>267</v>
      </c>
      <c r="T59" t="s">
        <v>267</v>
      </c>
      <c r="W59" t="str">
        <f t="shared" si="0"/>
        <v>CB,56,203086,BIT,2,(HL),0,1,0,1,0,1,1,0,01010110,N,Y,Y,N,N</v>
      </c>
    </row>
    <row r="60" spans="1:23" ht="15" customHeight="1" x14ac:dyDescent="0.25">
      <c r="A60" s="1" t="s">
        <v>141</v>
      </c>
      <c r="B60" s="1">
        <v>57</v>
      </c>
      <c r="C60" s="1">
        <f>HEX2DEC(B60) + HEX2DEC(A60) * 1000</f>
        <v>203087</v>
      </c>
      <c r="D60" s="1" t="s">
        <v>150</v>
      </c>
      <c r="E60" s="1">
        <v>2</v>
      </c>
      <c r="F60" s="1" t="s">
        <v>9</v>
      </c>
      <c r="G60" s="1" t="str">
        <f>MID(O60,1,1)</f>
        <v>0</v>
      </c>
      <c r="H60" s="1" t="str">
        <f>MID(O60,2,1)</f>
        <v>1</v>
      </c>
      <c r="I60" s="1" t="str">
        <f>MID(O60,3,1)</f>
        <v>0</v>
      </c>
      <c r="J60" s="1" t="str">
        <f>MID(O60,4,1)</f>
        <v>1</v>
      </c>
      <c r="K60" s="1" t="str">
        <f>MID(O60,5,1)</f>
        <v>0</v>
      </c>
      <c r="L60" s="1" t="str">
        <f>MID(O60,6,1)</f>
        <v>1</v>
      </c>
      <c r="M60" s="1" t="str">
        <f>MID(O60,7,1)</f>
        <v>1</v>
      </c>
      <c r="N60" s="1" t="str">
        <f>MID(O60,8,1)</f>
        <v>1</v>
      </c>
      <c r="O60" s="1" t="str">
        <f>HEX2BIN(B60,8)</f>
        <v>01010111</v>
      </c>
      <c r="P60" t="s">
        <v>267</v>
      </c>
      <c r="Q60" t="s">
        <v>269</v>
      </c>
      <c r="R60" t="s">
        <v>267</v>
      </c>
      <c r="S60" t="s">
        <v>267</v>
      </c>
      <c r="T60" t="s">
        <v>267</v>
      </c>
      <c r="W60" t="str">
        <f t="shared" si="0"/>
        <v>CB,57,203087,BIT,2,A,0,1,0,1,0,1,1,1,01010111,N,Y,N,N,N</v>
      </c>
    </row>
    <row r="61" spans="1:23" ht="15" customHeight="1" x14ac:dyDescent="0.25">
      <c r="A61" s="1" t="s">
        <v>141</v>
      </c>
      <c r="B61" s="1">
        <v>58</v>
      </c>
      <c r="C61" s="1">
        <f>HEX2DEC(B61) + HEX2DEC(A61) * 1000</f>
        <v>203088</v>
      </c>
      <c r="D61" s="1" t="s">
        <v>150</v>
      </c>
      <c r="E61" s="1">
        <v>3</v>
      </c>
      <c r="F61" s="1" t="s">
        <v>205</v>
      </c>
      <c r="G61" s="1" t="str">
        <f>MID(O61,1,1)</f>
        <v>0</v>
      </c>
      <c r="H61" s="1" t="str">
        <f>MID(O61,2,1)</f>
        <v>1</v>
      </c>
      <c r="I61" s="1" t="str">
        <f>MID(O61,3,1)</f>
        <v>0</v>
      </c>
      <c r="J61" s="1" t="str">
        <f>MID(O61,4,1)</f>
        <v>1</v>
      </c>
      <c r="K61" s="1" t="str">
        <f>MID(O61,5,1)</f>
        <v>1</v>
      </c>
      <c r="L61" s="1" t="str">
        <f>MID(O61,6,1)</f>
        <v>0</v>
      </c>
      <c r="M61" s="1" t="str">
        <f>MID(O61,7,1)</f>
        <v>0</v>
      </c>
      <c r="N61" s="1" t="str">
        <f>MID(O61,8,1)</f>
        <v>0</v>
      </c>
      <c r="O61" s="1" t="str">
        <f>HEX2BIN(B61,8)</f>
        <v>01011000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0"/>
        <v>CB,58,203088,BIT,3,B,0,1,0,1,1,0,0,0,01011000,N,Y,N,N,N</v>
      </c>
    </row>
    <row r="62" spans="1:23" ht="15" customHeight="1" x14ac:dyDescent="0.25">
      <c r="A62" s="1" t="s">
        <v>141</v>
      </c>
      <c r="B62" s="1">
        <v>59</v>
      </c>
      <c r="C62" s="1">
        <f>HEX2DEC(B62) + HEX2DEC(A62) * 1000</f>
        <v>203089</v>
      </c>
      <c r="D62" s="1" t="s">
        <v>150</v>
      </c>
      <c r="E62" s="1">
        <v>3</v>
      </c>
      <c r="F62" s="1" t="s">
        <v>206</v>
      </c>
      <c r="G62" s="1" t="str">
        <f>MID(O62,1,1)</f>
        <v>0</v>
      </c>
      <c r="H62" s="1" t="str">
        <f>MID(O62,2,1)</f>
        <v>1</v>
      </c>
      <c r="I62" s="1" t="str">
        <f>MID(O62,3,1)</f>
        <v>0</v>
      </c>
      <c r="J62" s="1" t="str">
        <f>MID(O62,4,1)</f>
        <v>1</v>
      </c>
      <c r="K62" s="1" t="str">
        <f>MID(O62,5,1)</f>
        <v>1</v>
      </c>
      <c r="L62" s="1" t="str">
        <f>MID(O62,6,1)</f>
        <v>0</v>
      </c>
      <c r="M62" s="1" t="str">
        <f>MID(O62,7,1)</f>
        <v>0</v>
      </c>
      <c r="N62" s="1" t="str">
        <f>MID(O62,8,1)</f>
        <v>1</v>
      </c>
      <c r="O62" s="1" t="str">
        <f>HEX2BIN(B62,8)</f>
        <v>01011001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0"/>
        <v>CB,59,203089,BIT,3,C,0,1,0,1,1,0,0,1,01011001,N,Y,N,N,N</v>
      </c>
    </row>
    <row r="63" spans="1:23" ht="15" customHeight="1" x14ac:dyDescent="0.25">
      <c r="A63" s="1" t="s">
        <v>141</v>
      </c>
      <c r="B63" s="1" t="s">
        <v>42</v>
      </c>
      <c r="C63" s="1">
        <f>HEX2DEC(B63) + HEX2DEC(A63) * 1000</f>
        <v>203090</v>
      </c>
      <c r="D63" s="1" t="s">
        <v>150</v>
      </c>
      <c r="E63" s="1">
        <v>3</v>
      </c>
      <c r="F63" s="1" t="s">
        <v>207</v>
      </c>
      <c r="G63" s="1" t="str">
        <f>MID(O63,1,1)</f>
        <v>0</v>
      </c>
      <c r="H63" s="1" t="str">
        <f>MID(O63,2,1)</f>
        <v>1</v>
      </c>
      <c r="I63" s="1" t="str">
        <f>MID(O63,3,1)</f>
        <v>0</v>
      </c>
      <c r="J63" s="1" t="str">
        <f>MID(O63,4,1)</f>
        <v>1</v>
      </c>
      <c r="K63" s="1" t="str">
        <f>MID(O63,5,1)</f>
        <v>1</v>
      </c>
      <c r="L63" s="1" t="str">
        <f>MID(O63,6,1)</f>
        <v>0</v>
      </c>
      <c r="M63" s="1" t="str">
        <f>MID(O63,7,1)</f>
        <v>1</v>
      </c>
      <c r="N63" s="1" t="str">
        <f>MID(O63,8,1)</f>
        <v>0</v>
      </c>
      <c r="O63" s="1" t="str">
        <f>HEX2BIN(B63,8)</f>
        <v>01011010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0"/>
        <v>CB,5A,203090,BIT,3,D,0,1,0,1,1,0,1,0,01011010,N,Y,N,N,N</v>
      </c>
    </row>
    <row r="64" spans="1:23" ht="15" customHeight="1" x14ac:dyDescent="0.25">
      <c r="A64" s="1" t="s">
        <v>141</v>
      </c>
      <c r="B64" s="1" t="s">
        <v>43</v>
      </c>
      <c r="C64" s="1">
        <f>HEX2DEC(B64) + HEX2DEC(A64) * 1000</f>
        <v>203091</v>
      </c>
      <c r="D64" s="1" t="s">
        <v>150</v>
      </c>
      <c r="E64" s="1">
        <v>3</v>
      </c>
      <c r="F64" s="1" t="s">
        <v>208</v>
      </c>
      <c r="G64" s="1" t="str">
        <f>MID(O64,1,1)</f>
        <v>0</v>
      </c>
      <c r="H64" s="1" t="str">
        <f>MID(O64,2,1)</f>
        <v>1</v>
      </c>
      <c r="I64" s="1" t="str">
        <f>MID(O64,3,1)</f>
        <v>0</v>
      </c>
      <c r="J64" s="1" t="str">
        <f>MID(O64,4,1)</f>
        <v>1</v>
      </c>
      <c r="K64" s="1" t="str">
        <f>MID(O64,5,1)</f>
        <v>1</v>
      </c>
      <c r="L64" s="1" t="str">
        <f>MID(O64,6,1)</f>
        <v>0</v>
      </c>
      <c r="M64" s="1" t="str">
        <f>MID(O64,7,1)</f>
        <v>1</v>
      </c>
      <c r="N64" s="1" t="str">
        <f>MID(O64,8,1)</f>
        <v>1</v>
      </c>
      <c r="O64" s="1" t="str">
        <f>HEX2BIN(B64,8)</f>
        <v>01011011</v>
      </c>
      <c r="P64" t="s">
        <v>267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0"/>
        <v>CB,5B,203091,BIT,3,E,0,1,0,1,1,0,1,1,01011011,N,Y,N,N,N</v>
      </c>
    </row>
    <row r="65" spans="1:23" ht="15" customHeight="1" x14ac:dyDescent="0.25">
      <c r="A65" s="1" t="s">
        <v>141</v>
      </c>
      <c r="B65" s="1" t="s">
        <v>44</v>
      </c>
      <c r="C65" s="1">
        <f>HEX2DEC(B65) + HEX2DEC(A65) * 1000</f>
        <v>203092</v>
      </c>
      <c r="D65" s="1" t="s">
        <v>150</v>
      </c>
      <c r="E65" s="1">
        <v>3</v>
      </c>
      <c r="F65" s="1" t="s">
        <v>209</v>
      </c>
      <c r="G65" s="1" t="str">
        <f>MID(O65,1,1)</f>
        <v>0</v>
      </c>
      <c r="H65" s="1" t="str">
        <f>MID(O65,2,1)</f>
        <v>1</v>
      </c>
      <c r="I65" s="1" t="str">
        <f>MID(O65,3,1)</f>
        <v>0</v>
      </c>
      <c r="J65" s="1" t="str">
        <f>MID(O65,4,1)</f>
        <v>1</v>
      </c>
      <c r="K65" s="1" t="str">
        <f>MID(O65,5,1)</f>
        <v>1</v>
      </c>
      <c r="L65" s="1" t="str">
        <f>MID(O65,6,1)</f>
        <v>1</v>
      </c>
      <c r="M65" s="1" t="str">
        <f>MID(O65,7,1)</f>
        <v>0</v>
      </c>
      <c r="N65" s="1" t="str">
        <f>MID(O65,8,1)</f>
        <v>0</v>
      </c>
      <c r="O65" s="1" t="str">
        <f>HEX2BIN(B65,8)</f>
        <v>01011100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0"/>
        <v>CB,5C,203092,BIT,3,H,0,1,0,1,1,1,0,0,01011100,N,Y,N,N,N</v>
      </c>
    </row>
    <row r="66" spans="1:23" ht="15" customHeight="1" x14ac:dyDescent="0.25">
      <c r="A66" s="1" t="s">
        <v>141</v>
      </c>
      <c r="B66" s="1" t="s">
        <v>45</v>
      </c>
      <c r="C66" s="1">
        <f>HEX2DEC(B66) + HEX2DEC(A66) * 1000</f>
        <v>203093</v>
      </c>
      <c r="D66" s="1" t="s">
        <v>150</v>
      </c>
      <c r="E66" s="1">
        <v>3</v>
      </c>
      <c r="F66" s="1" t="s">
        <v>210</v>
      </c>
      <c r="G66" s="1" t="str">
        <f>MID(O66,1,1)</f>
        <v>0</v>
      </c>
      <c r="H66" s="1" t="str">
        <f>MID(O66,2,1)</f>
        <v>1</v>
      </c>
      <c r="I66" s="1" t="str">
        <f>MID(O66,3,1)</f>
        <v>0</v>
      </c>
      <c r="J66" s="1" t="str">
        <f>MID(O66,4,1)</f>
        <v>1</v>
      </c>
      <c r="K66" s="1" t="str">
        <f>MID(O66,5,1)</f>
        <v>1</v>
      </c>
      <c r="L66" s="1" t="str">
        <f>MID(O66,6,1)</f>
        <v>1</v>
      </c>
      <c r="M66" s="1" t="str">
        <f>MID(O66,7,1)</f>
        <v>0</v>
      </c>
      <c r="N66" s="1" t="str">
        <f>MID(O66,8,1)</f>
        <v>1</v>
      </c>
      <c r="O66" s="1" t="str">
        <f>HEX2BIN(B66,8)</f>
        <v>01011101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1">CONCATENATE(A66,",",B66,",",C66, ",", D66, ",", E66,",", F66,",", G66,",", H66,",", I66,",", J66,",", K66,",", L66,",", M66,",", N66,",", O66,",",P66,",",Q66,",",R66,",",S66,",",T66)</f>
        <v>CB,5D,203093,BIT,3,L,0,1,0,1,1,1,0,1,01011101,N,Y,N,N,N</v>
      </c>
    </row>
    <row r="67" spans="1:23" ht="15" customHeight="1" x14ac:dyDescent="0.25">
      <c r="A67" s="1" t="s">
        <v>141</v>
      </c>
      <c r="B67" s="1" t="s">
        <v>46</v>
      </c>
      <c r="C67" s="1">
        <f>HEX2DEC(B67) + HEX2DEC(A67) * 1000</f>
        <v>203094</v>
      </c>
      <c r="D67" s="1" t="s">
        <v>150</v>
      </c>
      <c r="E67" s="1">
        <v>3</v>
      </c>
      <c r="F67" s="1" t="s">
        <v>211</v>
      </c>
      <c r="G67" s="1" t="str">
        <f>MID(O67,1,1)</f>
        <v>0</v>
      </c>
      <c r="H67" s="1" t="str">
        <f>MID(O67,2,1)</f>
        <v>1</v>
      </c>
      <c r="I67" s="1" t="str">
        <f>MID(O67,3,1)</f>
        <v>0</v>
      </c>
      <c r="J67" s="1" t="str">
        <f>MID(O67,4,1)</f>
        <v>1</v>
      </c>
      <c r="K67" s="1" t="str">
        <f>MID(O67,5,1)</f>
        <v>1</v>
      </c>
      <c r="L67" s="1" t="str">
        <f>MID(O67,6,1)</f>
        <v>1</v>
      </c>
      <c r="M67" s="1" t="str">
        <f>MID(O67,7,1)</f>
        <v>1</v>
      </c>
      <c r="N67" s="1" t="str">
        <f>MID(O67,8,1)</f>
        <v>0</v>
      </c>
      <c r="O67" s="1" t="str">
        <f>HEX2BIN(B67,8)</f>
        <v>01011110</v>
      </c>
      <c r="P67" t="s">
        <v>267</v>
      </c>
      <c r="Q67" t="s">
        <v>269</v>
      </c>
      <c r="R67" t="s">
        <v>269</v>
      </c>
      <c r="S67" t="s">
        <v>267</v>
      </c>
      <c r="T67" t="s">
        <v>267</v>
      </c>
      <c r="W67" t="str">
        <f t="shared" si="1"/>
        <v>CB,5E,203094,BIT,3,(HL),0,1,0,1,1,1,1,0,01011110,N,Y,Y,N,N</v>
      </c>
    </row>
    <row r="68" spans="1:23" ht="15" customHeight="1" x14ac:dyDescent="0.25">
      <c r="A68" s="1" t="s">
        <v>141</v>
      </c>
      <c r="B68" s="1" t="s">
        <v>47</v>
      </c>
      <c r="C68" s="1">
        <f>HEX2DEC(B68) + HEX2DEC(A68) * 1000</f>
        <v>203095</v>
      </c>
      <c r="D68" s="1" t="s">
        <v>150</v>
      </c>
      <c r="E68" s="1">
        <v>3</v>
      </c>
      <c r="F68" s="1" t="s">
        <v>9</v>
      </c>
      <c r="G68" s="1" t="str">
        <f>MID(O68,1,1)</f>
        <v>0</v>
      </c>
      <c r="H68" s="1" t="str">
        <f>MID(O68,2,1)</f>
        <v>1</v>
      </c>
      <c r="I68" s="1" t="str">
        <f>MID(O68,3,1)</f>
        <v>0</v>
      </c>
      <c r="J68" s="1" t="str">
        <f>MID(O68,4,1)</f>
        <v>1</v>
      </c>
      <c r="K68" s="1" t="str">
        <f>MID(O68,5,1)</f>
        <v>1</v>
      </c>
      <c r="L68" s="1" t="str">
        <f>MID(O68,6,1)</f>
        <v>1</v>
      </c>
      <c r="M68" s="1" t="str">
        <f>MID(O68,7,1)</f>
        <v>1</v>
      </c>
      <c r="N68" s="1" t="str">
        <f>MID(O68,8,1)</f>
        <v>1</v>
      </c>
      <c r="O68" s="1" t="str">
        <f>HEX2BIN(B68,8)</f>
        <v>01011111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1"/>
        <v>CB,5F,203095,BIT,3,A,0,1,0,1,1,1,1,1,01011111,N,Y,N,N,N</v>
      </c>
    </row>
    <row r="69" spans="1:23" ht="15" customHeight="1" x14ac:dyDescent="0.25">
      <c r="A69" s="1" t="s">
        <v>141</v>
      </c>
      <c r="B69" s="1">
        <v>60</v>
      </c>
      <c r="C69" s="1">
        <f>HEX2DEC(B69) + HEX2DEC(A69) * 1000</f>
        <v>203096</v>
      </c>
      <c r="D69" s="1" t="s">
        <v>150</v>
      </c>
      <c r="E69" s="1">
        <v>4</v>
      </c>
      <c r="F69" s="1" t="s">
        <v>205</v>
      </c>
      <c r="G69" s="1" t="str">
        <f>MID(O69,1,1)</f>
        <v>0</v>
      </c>
      <c r="H69" s="1" t="str">
        <f>MID(O69,2,1)</f>
        <v>1</v>
      </c>
      <c r="I69" s="1" t="str">
        <f>MID(O69,3,1)</f>
        <v>1</v>
      </c>
      <c r="J69" s="1" t="str">
        <f>MID(O69,4,1)</f>
        <v>0</v>
      </c>
      <c r="K69" s="1" t="str">
        <f>MID(O69,5,1)</f>
        <v>0</v>
      </c>
      <c r="L69" s="1" t="str">
        <f>MID(O69,6,1)</f>
        <v>0</v>
      </c>
      <c r="M69" s="1" t="str">
        <f>MID(O69,7,1)</f>
        <v>0</v>
      </c>
      <c r="N69" s="1" t="str">
        <f>MID(O69,8,1)</f>
        <v>0</v>
      </c>
      <c r="O69" s="1" t="str">
        <f>HEX2BIN(B69,8)</f>
        <v>01100000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1"/>
        <v>CB,60,203096,BIT,4,B,0,1,1,0,0,0,0,0,01100000,N,Y,N,N,N</v>
      </c>
    </row>
    <row r="70" spans="1:23" ht="15" customHeight="1" x14ac:dyDescent="0.25">
      <c r="A70" s="1" t="s">
        <v>141</v>
      </c>
      <c r="B70" s="1">
        <v>61</v>
      </c>
      <c r="C70" s="1">
        <f>HEX2DEC(B70) + HEX2DEC(A70) * 1000</f>
        <v>203097</v>
      </c>
      <c r="D70" s="1" t="s">
        <v>150</v>
      </c>
      <c r="E70" s="1">
        <v>4</v>
      </c>
      <c r="F70" s="1" t="s">
        <v>206</v>
      </c>
      <c r="G70" s="1" t="str">
        <f>MID(O70,1,1)</f>
        <v>0</v>
      </c>
      <c r="H70" s="1" t="str">
        <f>MID(O70,2,1)</f>
        <v>1</v>
      </c>
      <c r="I70" s="1" t="str">
        <f>MID(O70,3,1)</f>
        <v>1</v>
      </c>
      <c r="J70" s="1" t="str">
        <f>MID(O70,4,1)</f>
        <v>0</v>
      </c>
      <c r="K70" s="1" t="str">
        <f>MID(O70,5,1)</f>
        <v>0</v>
      </c>
      <c r="L70" s="1" t="str">
        <f>MID(O70,6,1)</f>
        <v>0</v>
      </c>
      <c r="M70" s="1" t="str">
        <f>MID(O70,7,1)</f>
        <v>0</v>
      </c>
      <c r="N70" s="1" t="str">
        <f>MID(O70,8,1)</f>
        <v>1</v>
      </c>
      <c r="O70" s="1" t="str">
        <f>HEX2BIN(B70,8)</f>
        <v>01100001</v>
      </c>
      <c r="P70" t="s">
        <v>267</v>
      </c>
      <c r="Q70" t="s">
        <v>269</v>
      </c>
      <c r="R70" t="s">
        <v>267</v>
      </c>
      <c r="S70" t="s">
        <v>267</v>
      </c>
      <c r="T70" t="s">
        <v>267</v>
      </c>
      <c r="W70" t="str">
        <f t="shared" si="1"/>
        <v>CB,61,203097,BIT,4,C,0,1,1,0,0,0,0,1,01100001,N,Y,N,N,N</v>
      </c>
    </row>
    <row r="71" spans="1:23" ht="15" customHeight="1" x14ac:dyDescent="0.25">
      <c r="A71" s="1" t="s">
        <v>141</v>
      </c>
      <c r="B71" s="1">
        <v>62</v>
      </c>
      <c r="C71" s="1">
        <f>HEX2DEC(B71) + HEX2DEC(A71) * 1000</f>
        <v>203098</v>
      </c>
      <c r="D71" s="1" t="s">
        <v>150</v>
      </c>
      <c r="E71" s="1">
        <v>4</v>
      </c>
      <c r="F71" s="1" t="s">
        <v>207</v>
      </c>
      <c r="G71" s="1" t="str">
        <f>MID(O71,1,1)</f>
        <v>0</v>
      </c>
      <c r="H71" s="1" t="str">
        <f>MID(O71,2,1)</f>
        <v>1</v>
      </c>
      <c r="I71" s="1" t="str">
        <f>MID(O71,3,1)</f>
        <v>1</v>
      </c>
      <c r="J71" s="1" t="str">
        <f>MID(O71,4,1)</f>
        <v>0</v>
      </c>
      <c r="K71" s="1" t="str">
        <f>MID(O71,5,1)</f>
        <v>0</v>
      </c>
      <c r="L71" s="1" t="str">
        <f>MID(O71,6,1)</f>
        <v>0</v>
      </c>
      <c r="M71" s="1" t="str">
        <f>MID(O71,7,1)</f>
        <v>1</v>
      </c>
      <c r="N71" s="1" t="str">
        <f>MID(O71,8,1)</f>
        <v>0</v>
      </c>
      <c r="O71" s="1" t="str">
        <f>HEX2BIN(B71,8)</f>
        <v>01100010</v>
      </c>
      <c r="P71" t="s">
        <v>267</v>
      </c>
      <c r="Q71" t="s">
        <v>269</v>
      </c>
      <c r="R71" t="s">
        <v>267</v>
      </c>
      <c r="S71" t="s">
        <v>267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CB,62,203098,BIT,4,D,0,1,1,0,0,0,1,0,01100010,N,Y,N,N,N</v>
      </c>
    </row>
    <row r="72" spans="1:23" ht="15" customHeight="1" x14ac:dyDescent="0.25">
      <c r="A72" s="1" t="s">
        <v>141</v>
      </c>
      <c r="B72" s="1">
        <v>63</v>
      </c>
      <c r="C72" s="1">
        <f>HEX2DEC(B72) + HEX2DEC(A72) * 1000</f>
        <v>203099</v>
      </c>
      <c r="D72" s="1" t="s">
        <v>150</v>
      </c>
      <c r="E72" s="1">
        <v>4</v>
      </c>
      <c r="F72" s="1" t="s">
        <v>208</v>
      </c>
      <c r="G72" s="1" t="str">
        <f>MID(O72,1,1)</f>
        <v>0</v>
      </c>
      <c r="H72" s="1" t="str">
        <f>MID(O72,2,1)</f>
        <v>1</v>
      </c>
      <c r="I72" s="1" t="str">
        <f>MID(O72,3,1)</f>
        <v>1</v>
      </c>
      <c r="J72" s="1" t="str">
        <f>MID(O72,4,1)</f>
        <v>0</v>
      </c>
      <c r="K72" s="1" t="str">
        <f>MID(O72,5,1)</f>
        <v>0</v>
      </c>
      <c r="L72" s="1" t="str">
        <f>MID(O72,6,1)</f>
        <v>0</v>
      </c>
      <c r="M72" s="1" t="str">
        <f>MID(O72,7,1)</f>
        <v>1</v>
      </c>
      <c r="N72" s="1" t="str">
        <f>MID(O72,8,1)</f>
        <v>1</v>
      </c>
      <c r="O72" s="1" t="str">
        <f>HEX2BIN(B72,8)</f>
        <v>01100011</v>
      </c>
      <c r="P72" t="s">
        <v>267</v>
      </c>
      <c r="Q72" t="s">
        <v>269</v>
      </c>
      <c r="R72" t="s">
        <v>267</v>
      </c>
      <c r="S72" t="s">
        <v>267</v>
      </c>
      <c r="T72" t="s">
        <v>267</v>
      </c>
      <c r="W72" t="str">
        <f t="shared" ref="W72:W135" si="2">CONCATENATE(A72,",",B72,",",C72, ",", D72, ",", E72,",", F72,",", G72,",", H72,",", I72,",", J72,",", K72,",", L72,",", M72,",", N72,",", O72,",",P72,",",Q72,",",R72,",",S72,",",T72)</f>
        <v>CB,63,203099,BIT,4,E,0,1,1,0,0,0,1,1,01100011,N,Y,N,N,N</v>
      </c>
    </row>
    <row r="73" spans="1:23" ht="15" customHeight="1" x14ac:dyDescent="0.25">
      <c r="A73" s="1" t="s">
        <v>141</v>
      </c>
      <c r="B73" s="1">
        <v>64</v>
      </c>
      <c r="C73" s="1">
        <f>HEX2DEC(B73) + HEX2DEC(A73) * 1000</f>
        <v>203100</v>
      </c>
      <c r="D73" s="1" t="s">
        <v>150</v>
      </c>
      <c r="E73" s="1">
        <v>4</v>
      </c>
      <c r="F73" s="1" t="s">
        <v>209</v>
      </c>
      <c r="G73" s="1" t="str">
        <f>MID(O73,1,1)</f>
        <v>0</v>
      </c>
      <c r="H73" s="1" t="str">
        <f>MID(O73,2,1)</f>
        <v>1</v>
      </c>
      <c r="I73" s="1" t="str">
        <f>MID(O73,3,1)</f>
        <v>1</v>
      </c>
      <c r="J73" s="1" t="str">
        <f>MID(O73,4,1)</f>
        <v>0</v>
      </c>
      <c r="K73" s="1" t="str">
        <f>MID(O73,5,1)</f>
        <v>0</v>
      </c>
      <c r="L73" s="1" t="str">
        <f>MID(O73,6,1)</f>
        <v>1</v>
      </c>
      <c r="M73" s="1" t="str">
        <f>MID(O73,7,1)</f>
        <v>0</v>
      </c>
      <c r="N73" s="1" t="str">
        <f>MID(O73,8,1)</f>
        <v>0</v>
      </c>
      <c r="O73" s="1" t="str">
        <f>HEX2BIN(B73,8)</f>
        <v>01100100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"/>
        <v>CB,64,203100,BIT,4,H,0,1,1,0,0,1,0,0,01100100,N,Y,N,N,N</v>
      </c>
    </row>
    <row r="74" spans="1:23" ht="15" customHeight="1" x14ac:dyDescent="0.25">
      <c r="A74" s="1" t="s">
        <v>141</v>
      </c>
      <c r="B74" s="1">
        <v>65</v>
      </c>
      <c r="C74" s="1">
        <f>HEX2DEC(B74) + HEX2DEC(A74) * 1000</f>
        <v>203101</v>
      </c>
      <c r="D74" s="1" t="s">
        <v>150</v>
      </c>
      <c r="E74" s="1">
        <v>4</v>
      </c>
      <c r="F74" s="1" t="s">
        <v>210</v>
      </c>
      <c r="G74" s="1" t="str">
        <f>MID(O74,1,1)</f>
        <v>0</v>
      </c>
      <c r="H74" s="1" t="str">
        <f>MID(O74,2,1)</f>
        <v>1</v>
      </c>
      <c r="I74" s="1" t="str">
        <f>MID(O74,3,1)</f>
        <v>1</v>
      </c>
      <c r="J74" s="1" t="str">
        <f>MID(O74,4,1)</f>
        <v>0</v>
      </c>
      <c r="K74" s="1" t="str">
        <f>MID(O74,5,1)</f>
        <v>0</v>
      </c>
      <c r="L74" s="1" t="str">
        <f>MID(O74,6,1)</f>
        <v>1</v>
      </c>
      <c r="M74" s="1" t="str">
        <f>MID(O74,7,1)</f>
        <v>0</v>
      </c>
      <c r="N74" s="1" t="str">
        <f>MID(O74,8,1)</f>
        <v>1</v>
      </c>
      <c r="O74" s="1" t="str">
        <f>HEX2BIN(B74,8)</f>
        <v>01100101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"/>
        <v>CB,65,203101,BIT,4,L,0,1,1,0,0,1,0,1,01100101,N,Y,N,N,N</v>
      </c>
    </row>
    <row r="75" spans="1:23" ht="15" customHeight="1" x14ac:dyDescent="0.25">
      <c r="A75" s="1" t="s">
        <v>141</v>
      </c>
      <c r="B75" s="1">
        <v>66</v>
      </c>
      <c r="C75" s="1">
        <f>HEX2DEC(B75) + HEX2DEC(A75) * 1000</f>
        <v>203102</v>
      </c>
      <c r="D75" s="1" t="s">
        <v>150</v>
      </c>
      <c r="E75" s="1">
        <v>4</v>
      </c>
      <c r="F75" s="1" t="s">
        <v>211</v>
      </c>
      <c r="G75" s="1" t="str">
        <f>MID(O75,1,1)</f>
        <v>0</v>
      </c>
      <c r="H75" s="1" t="str">
        <f>MID(O75,2,1)</f>
        <v>1</v>
      </c>
      <c r="I75" s="1" t="str">
        <f>MID(O75,3,1)</f>
        <v>1</v>
      </c>
      <c r="J75" s="1" t="str">
        <f>MID(O75,4,1)</f>
        <v>0</v>
      </c>
      <c r="K75" s="1" t="str">
        <f>MID(O75,5,1)</f>
        <v>0</v>
      </c>
      <c r="L75" s="1" t="str">
        <f>MID(O75,6,1)</f>
        <v>1</v>
      </c>
      <c r="M75" s="1" t="str">
        <f>MID(O75,7,1)</f>
        <v>1</v>
      </c>
      <c r="N75" s="1" t="str">
        <f>MID(O75,8,1)</f>
        <v>0</v>
      </c>
      <c r="O75" s="1" t="str">
        <f>HEX2BIN(B75,8)</f>
        <v>01100110</v>
      </c>
      <c r="P75" t="s">
        <v>267</v>
      </c>
      <c r="Q75" t="s">
        <v>269</v>
      </c>
      <c r="R75" t="s">
        <v>269</v>
      </c>
      <c r="S75" t="s">
        <v>267</v>
      </c>
      <c r="T75" t="s">
        <v>267</v>
      </c>
      <c r="W75" t="str">
        <f t="shared" si="2"/>
        <v>CB,66,203102,BIT,4,(HL),0,1,1,0,0,1,1,0,01100110,N,Y,Y,N,N</v>
      </c>
    </row>
    <row r="76" spans="1:23" ht="15" customHeight="1" x14ac:dyDescent="0.25">
      <c r="A76" s="1" t="s">
        <v>141</v>
      </c>
      <c r="B76" s="1">
        <v>67</v>
      </c>
      <c r="C76" s="1">
        <f>HEX2DEC(B76) + HEX2DEC(A76) * 1000</f>
        <v>203103</v>
      </c>
      <c r="D76" s="1" t="s">
        <v>150</v>
      </c>
      <c r="E76" s="1">
        <v>4</v>
      </c>
      <c r="F76" s="1" t="s">
        <v>9</v>
      </c>
      <c r="G76" s="1" t="str">
        <f>MID(O76,1,1)</f>
        <v>0</v>
      </c>
      <c r="H76" s="1" t="str">
        <f>MID(O76,2,1)</f>
        <v>1</v>
      </c>
      <c r="I76" s="1" t="str">
        <f>MID(O76,3,1)</f>
        <v>1</v>
      </c>
      <c r="J76" s="1" t="str">
        <f>MID(O76,4,1)</f>
        <v>0</v>
      </c>
      <c r="K76" s="1" t="str">
        <f>MID(O76,5,1)</f>
        <v>0</v>
      </c>
      <c r="L76" s="1" t="str">
        <f>MID(O76,6,1)</f>
        <v>1</v>
      </c>
      <c r="M76" s="1" t="str">
        <f>MID(O76,7,1)</f>
        <v>1</v>
      </c>
      <c r="N76" s="1" t="str">
        <f>MID(O76,8,1)</f>
        <v>1</v>
      </c>
      <c r="O76" s="1" t="str">
        <f>HEX2BIN(B76,8)</f>
        <v>01100111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"/>
        <v>CB,67,203103,BIT,4,A,0,1,1,0,0,1,1,1,01100111,N,Y,N,N,N</v>
      </c>
    </row>
    <row r="77" spans="1:23" ht="15" customHeight="1" x14ac:dyDescent="0.25">
      <c r="A77" s="1" t="s">
        <v>141</v>
      </c>
      <c r="B77" s="1">
        <v>68</v>
      </c>
      <c r="C77" s="1">
        <f>HEX2DEC(B77) + HEX2DEC(A77) * 1000</f>
        <v>203104</v>
      </c>
      <c r="D77" s="1" t="s">
        <v>150</v>
      </c>
      <c r="E77" s="1">
        <v>5</v>
      </c>
      <c r="F77" s="1" t="s">
        <v>205</v>
      </c>
      <c r="G77" s="1" t="str">
        <f>MID(O77,1,1)</f>
        <v>0</v>
      </c>
      <c r="H77" s="1" t="str">
        <f>MID(O77,2,1)</f>
        <v>1</v>
      </c>
      <c r="I77" s="1" t="str">
        <f>MID(O77,3,1)</f>
        <v>1</v>
      </c>
      <c r="J77" s="1" t="str">
        <f>MID(O77,4,1)</f>
        <v>0</v>
      </c>
      <c r="K77" s="1" t="str">
        <f>MID(O77,5,1)</f>
        <v>1</v>
      </c>
      <c r="L77" s="1" t="str">
        <f>MID(O77,6,1)</f>
        <v>0</v>
      </c>
      <c r="M77" s="1" t="str">
        <f>MID(O77,7,1)</f>
        <v>0</v>
      </c>
      <c r="N77" s="1" t="str">
        <f>MID(O77,8,1)</f>
        <v>0</v>
      </c>
      <c r="O77" s="1" t="str">
        <f>HEX2BIN(B77,8)</f>
        <v>01101000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"/>
        <v>CB,68,203104,BIT,5,B,0,1,1,0,1,0,0,0,01101000,N,Y,N,N,N</v>
      </c>
    </row>
    <row r="78" spans="1:23" ht="15" customHeight="1" x14ac:dyDescent="0.25">
      <c r="A78" s="1" t="s">
        <v>141</v>
      </c>
      <c r="B78" s="1">
        <v>69</v>
      </c>
      <c r="C78" s="1">
        <f>HEX2DEC(B78) + HEX2DEC(A78) * 1000</f>
        <v>203105</v>
      </c>
      <c r="D78" s="1" t="s">
        <v>150</v>
      </c>
      <c r="E78" s="1">
        <v>5</v>
      </c>
      <c r="F78" s="1" t="s">
        <v>206</v>
      </c>
      <c r="G78" s="1" t="str">
        <f>MID(O78,1,1)</f>
        <v>0</v>
      </c>
      <c r="H78" s="1" t="str">
        <f>MID(O78,2,1)</f>
        <v>1</v>
      </c>
      <c r="I78" s="1" t="str">
        <f>MID(O78,3,1)</f>
        <v>1</v>
      </c>
      <c r="J78" s="1" t="str">
        <f>MID(O78,4,1)</f>
        <v>0</v>
      </c>
      <c r="K78" s="1" t="str">
        <f>MID(O78,5,1)</f>
        <v>1</v>
      </c>
      <c r="L78" s="1" t="str">
        <f>MID(O78,6,1)</f>
        <v>0</v>
      </c>
      <c r="M78" s="1" t="str">
        <f>MID(O78,7,1)</f>
        <v>0</v>
      </c>
      <c r="N78" s="1" t="str">
        <f>MID(O78,8,1)</f>
        <v>1</v>
      </c>
      <c r="O78" s="1" t="str">
        <f>HEX2BIN(B78,8)</f>
        <v>01101001</v>
      </c>
      <c r="P78" t="s">
        <v>267</v>
      </c>
      <c r="Q78" t="s">
        <v>269</v>
      </c>
      <c r="R78" t="s">
        <v>267</v>
      </c>
      <c r="S78" t="s">
        <v>267</v>
      </c>
      <c r="T78" t="s">
        <v>267</v>
      </c>
      <c r="W78" t="str">
        <f t="shared" si="2"/>
        <v>CB,69,203105,BIT,5,C,0,1,1,0,1,0,0,1,01101001,N,Y,N,N,N</v>
      </c>
    </row>
    <row r="79" spans="1:23" ht="15" customHeight="1" x14ac:dyDescent="0.25">
      <c r="A79" s="1" t="s">
        <v>141</v>
      </c>
      <c r="B79" s="1" t="s">
        <v>48</v>
      </c>
      <c r="C79" s="1">
        <f>HEX2DEC(B79) + HEX2DEC(A79) * 1000</f>
        <v>203106</v>
      </c>
      <c r="D79" s="1" t="s">
        <v>150</v>
      </c>
      <c r="E79" s="1">
        <v>5</v>
      </c>
      <c r="F79" s="1" t="s">
        <v>207</v>
      </c>
      <c r="G79" s="1" t="str">
        <f>MID(O79,1,1)</f>
        <v>0</v>
      </c>
      <c r="H79" s="1" t="str">
        <f>MID(O79,2,1)</f>
        <v>1</v>
      </c>
      <c r="I79" s="1" t="str">
        <f>MID(O79,3,1)</f>
        <v>1</v>
      </c>
      <c r="J79" s="1" t="str">
        <f>MID(O79,4,1)</f>
        <v>0</v>
      </c>
      <c r="K79" s="1" t="str">
        <f>MID(O79,5,1)</f>
        <v>1</v>
      </c>
      <c r="L79" s="1" t="str">
        <f>MID(O79,6,1)</f>
        <v>0</v>
      </c>
      <c r="M79" s="1" t="str">
        <f>MID(O79,7,1)</f>
        <v>1</v>
      </c>
      <c r="N79" s="1" t="str">
        <f>MID(O79,8,1)</f>
        <v>0</v>
      </c>
      <c r="O79" s="1" t="str">
        <f>HEX2BIN(B79,8)</f>
        <v>01101010</v>
      </c>
      <c r="P79" t="s">
        <v>267</v>
      </c>
      <c r="Q79" t="s">
        <v>269</v>
      </c>
      <c r="R79" t="s">
        <v>267</v>
      </c>
      <c r="S79" t="s">
        <v>267</v>
      </c>
      <c r="T79" t="s">
        <v>267</v>
      </c>
      <c r="W79" t="str">
        <f t="shared" si="2"/>
        <v>CB,6A,203106,BIT,5,D,0,1,1,0,1,0,1,0,01101010,N,Y,N,N,N</v>
      </c>
    </row>
    <row r="80" spans="1:23" ht="15" customHeight="1" x14ac:dyDescent="0.25">
      <c r="A80" s="1" t="s">
        <v>141</v>
      </c>
      <c r="B80" s="1" t="s">
        <v>49</v>
      </c>
      <c r="C80" s="1">
        <f>HEX2DEC(B80) + HEX2DEC(A80) * 1000</f>
        <v>203107</v>
      </c>
      <c r="D80" s="1" t="s">
        <v>150</v>
      </c>
      <c r="E80" s="1">
        <v>5</v>
      </c>
      <c r="F80" s="1" t="s">
        <v>208</v>
      </c>
      <c r="G80" s="1" t="str">
        <f>MID(O80,1,1)</f>
        <v>0</v>
      </c>
      <c r="H80" s="1" t="str">
        <f>MID(O80,2,1)</f>
        <v>1</v>
      </c>
      <c r="I80" s="1" t="str">
        <f>MID(O80,3,1)</f>
        <v>1</v>
      </c>
      <c r="J80" s="1" t="str">
        <f>MID(O80,4,1)</f>
        <v>0</v>
      </c>
      <c r="K80" s="1" t="str">
        <f>MID(O80,5,1)</f>
        <v>1</v>
      </c>
      <c r="L80" s="1" t="str">
        <f>MID(O80,6,1)</f>
        <v>0</v>
      </c>
      <c r="M80" s="1" t="str">
        <f>MID(O80,7,1)</f>
        <v>1</v>
      </c>
      <c r="N80" s="1" t="str">
        <f>MID(O80,8,1)</f>
        <v>1</v>
      </c>
      <c r="O80" s="1" t="str">
        <f>HEX2BIN(B80,8)</f>
        <v>01101011</v>
      </c>
      <c r="P80" t="s">
        <v>267</v>
      </c>
      <c r="Q80" t="s">
        <v>269</v>
      </c>
      <c r="R80" t="s">
        <v>267</v>
      </c>
      <c r="S80" t="s">
        <v>267</v>
      </c>
      <c r="T80" t="s">
        <v>267</v>
      </c>
      <c r="W80" t="str">
        <f t="shared" si="2"/>
        <v>CB,6B,203107,BIT,5,E,0,1,1,0,1,0,1,1,01101011,N,Y,N,N,N</v>
      </c>
    </row>
    <row r="81" spans="1:23" ht="15" customHeight="1" x14ac:dyDescent="0.25">
      <c r="A81" s="1" t="s">
        <v>141</v>
      </c>
      <c r="B81" s="1" t="s">
        <v>50</v>
      </c>
      <c r="C81" s="1">
        <f>HEX2DEC(B81) + HEX2DEC(A81) * 1000</f>
        <v>203108</v>
      </c>
      <c r="D81" s="1" t="s">
        <v>150</v>
      </c>
      <c r="E81" s="1">
        <v>5</v>
      </c>
      <c r="F81" s="1" t="s">
        <v>209</v>
      </c>
      <c r="G81" s="1" t="str">
        <f>MID(O81,1,1)</f>
        <v>0</v>
      </c>
      <c r="H81" s="1" t="str">
        <f>MID(O81,2,1)</f>
        <v>1</v>
      </c>
      <c r="I81" s="1" t="str">
        <f>MID(O81,3,1)</f>
        <v>1</v>
      </c>
      <c r="J81" s="1" t="str">
        <f>MID(O81,4,1)</f>
        <v>0</v>
      </c>
      <c r="K81" s="1" t="str">
        <f>MID(O81,5,1)</f>
        <v>1</v>
      </c>
      <c r="L81" s="1" t="str">
        <f>MID(O81,6,1)</f>
        <v>1</v>
      </c>
      <c r="M81" s="1" t="str">
        <f>MID(O81,7,1)</f>
        <v>0</v>
      </c>
      <c r="N81" s="1" t="str">
        <f>MID(O81,8,1)</f>
        <v>0</v>
      </c>
      <c r="O81" s="1" t="str">
        <f>HEX2BIN(B81,8)</f>
        <v>01101100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"/>
        <v>CB,6C,203108,BIT,5,H,0,1,1,0,1,1,0,0,01101100,N,Y,N,N,N</v>
      </c>
    </row>
    <row r="82" spans="1:23" ht="15" customHeight="1" x14ac:dyDescent="0.25">
      <c r="A82" s="1" t="s">
        <v>141</v>
      </c>
      <c r="B82" s="1" t="s">
        <v>51</v>
      </c>
      <c r="C82" s="1">
        <f>HEX2DEC(B82) + HEX2DEC(A82) * 1000</f>
        <v>203109</v>
      </c>
      <c r="D82" s="1" t="s">
        <v>150</v>
      </c>
      <c r="E82" s="1">
        <v>5</v>
      </c>
      <c r="F82" s="1" t="s">
        <v>210</v>
      </c>
      <c r="G82" s="1" t="str">
        <f>MID(O82,1,1)</f>
        <v>0</v>
      </c>
      <c r="H82" s="1" t="str">
        <f>MID(O82,2,1)</f>
        <v>1</v>
      </c>
      <c r="I82" s="1" t="str">
        <f>MID(O82,3,1)</f>
        <v>1</v>
      </c>
      <c r="J82" s="1" t="str">
        <f>MID(O82,4,1)</f>
        <v>0</v>
      </c>
      <c r="K82" s="1" t="str">
        <f>MID(O82,5,1)</f>
        <v>1</v>
      </c>
      <c r="L82" s="1" t="str">
        <f>MID(O82,6,1)</f>
        <v>1</v>
      </c>
      <c r="M82" s="1" t="str">
        <f>MID(O82,7,1)</f>
        <v>0</v>
      </c>
      <c r="N82" s="1" t="str">
        <f>MID(O82,8,1)</f>
        <v>1</v>
      </c>
      <c r="O82" s="1" t="str">
        <f>HEX2BIN(B82,8)</f>
        <v>01101101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"/>
        <v>CB,6D,203109,BIT,5,L,0,1,1,0,1,1,0,1,01101101,N,Y,N,N,N</v>
      </c>
    </row>
    <row r="83" spans="1:23" ht="15" customHeight="1" x14ac:dyDescent="0.25">
      <c r="A83" s="1" t="s">
        <v>141</v>
      </c>
      <c r="B83" s="1" t="s">
        <v>52</v>
      </c>
      <c r="C83" s="1">
        <f>HEX2DEC(B83) + HEX2DEC(A83) * 1000</f>
        <v>203110</v>
      </c>
      <c r="D83" s="1" t="s">
        <v>150</v>
      </c>
      <c r="E83" s="1">
        <v>5</v>
      </c>
      <c r="F83" s="1" t="s">
        <v>211</v>
      </c>
      <c r="G83" s="1" t="str">
        <f>MID(O83,1,1)</f>
        <v>0</v>
      </c>
      <c r="H83" s="1" t="str">
        <f>MID(O83,2,1)</f>
        <v>1</v>
      </c>
      <c r="I83" s="1" t="str">
        <f>MID(O83,3,1)</f>
        <v>1</v>
      </c>
      <c r="J83" s="1" t="str">
        <f>MID(O83,4,1)</f>
        <v>0</v>
      </c>
      <c r="K83" s="1" t="str">
        <f>MID(O83,5,1)</f>
        <v>1</v>
      </c>
      <c r="L83" s="1" t="str">
        <f>MID(O83,6,1)</f>
        <v>1</v>
      </c>
      <c r="M83" s="1" t="str">
        <f>MID(O83,7,1)</f>
        <v>1</v>
      </c>
      <c r="N83" s="1" t="str">
        <f>MID(O83,8,1)</f>
        <v>0</v>
      </c>
      <c r="O83" s="1" t="str">
        <f>HEX2BIN(B83,8)</f>
        <v>01101110</v>
      </c>
      <c r="P83" t="s">
        <v>267</v>
      </c>
      <c r="Q83" t="s">
        <v>269</v>
      </c>
      <c r="R83" t="s">
        <v>269</v>
      </c>
      <c r="S83" t="s">
        <v>267</v>
      </c>
      <c r="T83" t="s">
        <v>267</v>
      </c>
      <c r="W83" t="str">
        <f t="shared" si="2"/>
        <v>CB,6E,203110,BIT,5,(HL),0,1,1,0,1,1,1,0,01101110,N,Y,Y,N,N</v>
      </c>
    </row>
    <row r="84" spans="1:23" ht="15" customHeight="1" x14ac:dyDescent="0.25">
      <c r="A84" s="1" t="s">
        <v>141</v>
      </c>
      <c r="B84" s="1" t="s">
        <v>53</v>
      </c>
      <c r="C84" s="1">
        <f>HEX2DEC(B84) + HEX2DEC(A84) * 1000</f>
        <v>203111</v>
      </c>
      <c r="D84" s="1" t="s">
        <v>150</v>
      </c>
      <c r="E84" s="1">
        <v>5</v>
      </c>
      <c r="F84" s="1" t="s">
        <v>9</v>
      </c>
      <c r="G84" s="1" t="str">
        <f>MID(O84,1,1)</f>
        <v>0</v>
      </c>
      <c r="H84" s="1" t="str">
        <f>MID(O84,2,1)</f>
        <v>1</v>
      </c>
      <c r="I84" s="1" t="str">
        <f>MID(O84,3,1)</f>
        <v>1</v>
      </c>
      <c r="J84" s="1" t="str">
        <f>MID(O84,4,1)</f>
        <v>0</v>
      </c>
      <c r="K84" s="1" t="str">
        <f>MID(O84,5,1)</f>
        <v>1</v>
      </c>
      <c r="L84" s="1" t="str">
        <f>MID(O84,6,1)</f>
        <v>1</v>
      </c>
      <c r="M84" s="1" t="str">
        <f>MID(O84,7,1)</f>
        <v>1</v>
      </c>
      <c r="N84" s="1" t="str">
        <f>MID(O84,8,1)</f>
        <v>1</v>
      </c>
      <c r="O84" s="1" t="str">
        <f>HEX2BIN(B84,8)</f>
        <v>01101111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"/>
        <v>CB,6F,203111,BIT,5,A,0,1,1,0,1,1,1,1,01101111,N,Y,N,N,N</v>
      </c>
    </row>
    <row r="85" spans="1:23" ht="15" customHeight="1" x14ac:dyDescent="0.25">
      <c r="A85" s="1" t="s">
        <v>141</v>
      </c>
      <c r="B85" s="1">
        <v>70</v>
      </c>
      <c r="C85" s="1">
        <f>HEX2DEC(B85) + HEX2DEC(A85) * 1000</f>
        <v>203112</v>
      </c>
      <c r="D85" s="1" t="s">
        <v>150</v>
      </c>
      <c r="E85" s="1">
        <v>6</v>
      </c>
      <c r="F85" s="1" t="s">
        <v>205</v>
      </c>
      <c r="G85" s="1" t="str">
        <f>MID(O85,1,1)</f>
        <v>0</v>
      </c>
      <c r="H85" s="1" t="str">
        <f>MID(O85,2,1)</f>
        <v>1</v>
      </c>
      <c r="I85" s="1" t="str">
        <f>MID(O85,3,1)</f>
        <v>1</v>
      </c>
      <c r="J85" s="1" t="str">
        <f>MID(O85,4,1)</f>
        <v>1</v>
      </c>
      <c r="K85" s="1" t="str">
        <f>MID(O85,5,1)</f>
        <v>0</v>
      </c>
      <c r="L85" s="1" t="str">
        <f>MID(O85,6,1)</f>
        <v>0</v>
      </c>
      <c r="M85" s="1" t="str">
        <f>MID(O85,7,1)</f>
        <v>0</v>
      </c>
      <c r="N85" s="1" t="str">
        <f>MID(O85,8,1)</f>
        <v>0</v>
      </c>
      <c r="O85" s="1" t="str">
        <f>HEX2BIN(B85,8)</f>
        <v>01110000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"/>
        <v>CB,70,203112,BIT,6,B,0,1,1,1,0,0,0,0,01110000,N,Y,N,N,N</v>
      </c>
    </row>
    <row r="86" spans="1:23" ht="15" customHeight="1" x14ac:dyDescent="0.25">
      <c r="A86" s="1" t="s">
        <v>141</v>
      </c>
      <c r="B86" s="1">
        <v>71</v>
      </c>
      <c r="C86" s="1">
        <f>HEX2DEC(B86) + HEX2DEC(A86) * 1000</f>
        <v>203113</v>
      </c>
      <c r="D86" s="1" t="s">
        <v>150</v>
      </c>
      <c r="E86" s="1">
        <v>6</v>
      </c>
      <c r="F86" s="1" t="s">
        <v>206</v>
      </c>
      <c r="G86" s="1" t="str">
        <f>MID(O86,1,1)</f>
        <v>0</v>
      </c>
      <c r="H86" s="1" t="str">
        <f>MID(O86,2,1)</f>
        <v>1</v>
      </c>
      <c r="I86" s="1" t="str">
        <f>MID(O86,3,1)</f>
        <v>1</v>
      </c>
      <c r="J86" s="1" t="str">
        <f>MID(O86,4,1)</f>
        <v>1</v>
      </c>
      <c r="K86" s="1" t="str">
        <f>MID(O86,5,1)</f>
        <v>0</v>
      </c>
      <c r="L86" s="1" t="str">
        <f>MID(O86,6,1)</f>
        <v>0</v>
      </c>
      <c r="M86" s="1" t="str">
        <f>MID(O86,7,1)</f>
        <v>0</v>
      </c>
      <c r="N86" s="1" t="str">
        <f>MID(O86,8,1)</f>
        <v>1</v>
      </c>
      <c r="O86" s="1" t="str">
        <f>HEX2BIN(B86,8)</f>
        <v>01110001</v>
      </c>
      <c r="P86" t="s">
        <v>267</v>
      </c>
      <c r="Q86" t="s">
        <v>269</v>
      </c>
      <c r="R86" t="s">
        <v>267</v>
      </c>
      <c r="S86" t="s">
        <v>267</v>
      </c>
      <c r="T86" t="s">
        <v>267</v>
      </c>
      <c r="W86" t="str">
        <f t="shared" si="2"/>
        <v>CB,71,203113,BIT,6,C,0,1,1,1,0,0,0,1,01110001,N,Y,N,N,N</v>
      </c>
    </row>
    <row r="87" spans="1:23" ht="15" customHeight="1" x14ac:dyDescent="0.25">
      <c r="A87" s="1" t="s">
        <v>141</v>
      </c>
      <c r="B87" s="1">
        <v>72</v>
      </c>
      <c r="C87" s="1">
        <f>HEX2DEC(B87) + HEX2DEC(A87) * 1000</f>
        <v>203114</v>
      </c>
      <c r="D87" s="1" t="s">
        <v>150</v>
      </c>
      <c r="E87" s="1">
        <v>6</v>
      </c>
      <c r="F87" s="1" t="s">
        <v>207</v>
      </c>
      <c r="G87" s="1" t="str">
        <f>MID(O87,1,1)</f>
        <v>0</v>
      </c>
      <c r="H87" s="1" t="str">
        <f>MID(O87,2,1)</f>
        <v>1</v>
      </c>
      <c r="I87" s="1" t="str">
        <f>MID(O87,3,1)</f>
        <v>1</v>
      </c>
      <c r="J87" s="1" t="str">
        <f>MID(O87,4,1)</f>
        <v>1</v>
      </c>
      <c r="K87" s="1" t="str">
        <f>MID(O87,5,1)</f>
        <v>0</v>
      </c>
      <c r="L87" s="1" t="str">
        <f>MID(O87,6,1)</f>
        <v>0</v>
      </c>
      <c r="M87" s="1" t="str">
        <f>MID(O87,7,1)</f>
        <v>1</v>
      </c>
      <c r="N87" s="1" t="str">
        <f>MID(O87,8,1)</f>
        <v>0</v>
      </c>
      <c r="O87" s="1" t="str">
        <f>HEX2BIN(B87,8)</f>
        <v>01110010</v>
      </c>
      <c r="P87" t="s">
        <v>267</v>
      </c>
      <c r="Q87" t="s">
        <v>269</v>
      </c>
      <c r="R87" t="s">
        <v>267</v>
      </c>
      <c r="S87" t="s">
        <v>267</v>
      </c>
      <c r="T87" t="s">
        <v>267</v>
      </c>
      <c r="W87" t="str">
        <f t="shared" si="2"/>
        <v>CB,72,203114,BIT,6,D,0,1,1,1,0,0,1,0,01110010,N,Y,N,N,N</v>
      </c>
    </row>
    <row r="88" spans="1:23" ht="15" customHeight="1" x14ac:dyDescent="0.25">
      <c r="A88" s="1" t="s">
        <v>141</v>
      </c>
      <c r="B88" s="1">
        <v>73</v>
      </c>
      <c r="C88" s="1">
        <f>HEX2DEC(B88) + HEX2DEC(A88) * 1000</f>
        <v>203115</v>
      </c>
      <c r="D88" s="1" t="s">
        <v>150</v>
      </c>
      <c r="E88" s="1">
        <v>6</v>
      </c>
      <c r="F88" s="1" t="s">
        <v>208</v>
      </c>
      <c r="G88" s="1" t="str">
        <f>MID(O88,1,1)</f>
        <v>0</v>
      </c>
      <c r="H88" s="1" t="str">
        <f>MID(O88,2,1)</f>
        <v>1</v>
      </c>
      <c r="I88" s="1" t="str">
        <f>MID(O88,3,1)</f>
        <v>1</v>
      </c>
      <c r="J88" s="1" t="str">
        <f>MID(O88,4,1)</f>
        <v>1</v>
      </c>
      <c r="K88" s="1" t="str">
        <f>MID(O88,5,1)</f>
        <v>0</v>
      </c>
      <c r="L88" s="1" t="str">
        <f>MID(O88,6,1)</f>
        <v>0</v>
      </c>
      <c r="M88" s="1" t="str">
        <f>MID(O88,7,1)</f>
        <v>1</v>
      </c>
      <c r="N88" s="1" t="str">
        <f>MID(O88,8,1)</f>
        <v>1</v>
      </c>
      <c r="O88" s="1" t="str">
        <f>HEX2BIN(B88,8)</f>
        <v>01110011</v>
      </c>
      <c r="P88" t="s">
        <v>267</v>
      </c>
      <c r="Q88" t="s">
        <v>269</v>
      </c>
      <c r="R88" t="s">
        <v>267</v>
      </c>
      <c r="S88" t="s">
        <v>267</v>
      </c>
      <c r="T88" t="s">
        <v>267</v>
      </c>
      <c r="W88" t="str">
        <f t="shared" si="2"/>
        <v>CB,73,203115,BIT,6,E,0,1,1,1,0,0,1,1,01110011,N,Y,N,N,N</v>
      </c>
    </row>
    <row r="89" spans="1:23" ht="15" customHeight="1" x14ac:dyDescent="0.25">
      <c r="A89" s="1" t="s">
        <v>141</v>
      </c>
      <c r="B89" s="1">
        <v>74</v>
      </c>
      <c r="C89" s="1">
        <f>HEX2DEC(B89) + HEX2DEC(A89) * 1000</f>
        <v>203116</v>
      </c>
      <c r="D89" s="1" t="s">
        <v>150</v>
      </c>
      <c r="E89" s="1">
        <v>6</v>
      </c>
      <c r="F89" s="1" t="s">
        <v>209</v>
      </c>
      <c r="G89" s="1" t="str">
        <f>MID(O89,1,1)</f>
        <v>0</v>
      </c>
      <c r="H89" s="1" t="str">
        <f>MID(O89,2,1)</f>
        <v>1</v>
      </c>
      <c r="I89" s="1" t="str">
        <f>MID(O89,3,1)</f>
        <v>1</v>
      </c>
      <c r="J89" s="1" t="str">
        <f>MID(O89,4,1)</f>
        <v>1</v>
      </c>
      <c r="K89" s="1" t="str">
        <f>MID(O89,5,1)</f>
        <v>0</v>
      </c>
      <c r="L89" s="1" t="str">
        <f>MID(O89,6,1)</f>
        <v>1</v>
      </c>
      <c r="M89" s="1" t="str">
        <f>MID(O89,7,1)</f>
        <v>0</v>
      </c>
      <c r="N89" s="1" t="str">
        <f>MID(O89,8,1)</f>
        <v>0</v>
      </c>
      <c r="O89" s="1" t="str">
        <f>HEX2BIN(B89,8)</f>
        <v>01110100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"/>
        <v>CB,74,203116,BIT,6,H,0,1,1,1,0,1,0,0,01110100,N,Y,N,N,N</v>
      </c>
    </row>
    <row r="90" spans="1:23" ht="15" customHeight="1" x14ac:dyDescent="0.25">
      <c r="A90" s="1" t="s">
        <v>141</v>
      </c>
      <c r="B90" s="1">
        <v>75</v>
      </c>
      <c r="C90" s="1">
        <f>HEX2DEC(B90) + HEX2DEC(A90) * 1000</f>
        <v>203117</v>
      </c>
      <c r="D90" s="1" t="s">
        <v>150</v>
      </c>
      <c r="E90" s="1">
        <v>6</v>
      </c>
      <c r="F90" s="1" t="s">
        <v>210</v>
      </c>
      <c r="G90" s="1" t="str">
        <f>MID(O90,1,1)</f>
        <v>0</v>
      </c>
      <c r="H90" s="1" t="str">
        <f>MID(O90,2,1)</f>
        <v>1</v>
      </c>
      <c r="I90" s="1" t="str">
        <f>MID(O90,3,1)</f>
        <v>1</v>
      </c>
      <c r="J90" s="1" t="str">
        <f>MID(O90,4,1)</f>
        <v>1</v>
      </c>
      <c r="K90" s="1" t="str">
        <f>MID(O90,5,1)</f>
        <v>0</v>
      </c>
      <c r="L90" s="1" t="str">
        <f>MID(O90,6,1)</f>
        <v>1</v>
      </c>
      <c r="M90" s="1" t="str">
        <f>MID(O90,7,1)</f>
        <v>0</v>
      </c>
      <c r="N90" s="1" t="str">
        <f>MID(O90,8,1)</f>
        <v>1</v>
      </c>
      <c r="O90" s="1" t="str">
        <f>HEX2BIN(B90,8)</f>
        <v>01110101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"/>
        <v>CB,75,203117,BIT,6,L,0,1,1,1,0,1,0,1,01110101,N,Y,N,N,N</v>
      </c>
    </row>
    <row r="91" spans="1:23" ht="15" customHeight="1" x14ac:dyDescent="0.25">
      <c r="A91" s="1" t="s">
        <v>141</v>
      </c>
      <c r="B91" s="1">
        <v>76</v>
      </c>
      <c r="C91" s="1">
        <f>HEX2DEC(B91) + HEX2DEC(A91) * 1000</f>
        <v>203118</v>
      </c>
      <c r="D91" s="1" t="s">
        <v>150</v>
      </c>
      <c r="E91" s="1">
        <v>6</v>
      </c>
      <c r="F91" s="1" t="s">
        <v>211</v>
      </c>
      <c r="G91" s="1" t="str">
        <f>MID(O91,1,1)</f>
        <v>0</v>
      </c>
      <c r="H91" s="1" t="str">
        <f>MID(O91,2,1)</f>
        <v>1</v>
      </c>
      <c r="I91" s="1" t="str">
        <f>MID(O91,3,1)</f>
        <v>1</v>
      </c>
      <c r="J91" s="1" t="str">
        <f>MID(O91,4,1)</f>
        <v>1</v>
      </c>
      <c r="K91" s="1" t="str">
        <f>MID(O91,5,1)</f>
        <v>0</v>
      </c>
      <c r="L91" s="1" t="str">
        <f>MID(O91,6,1)</f>
        <v>1</v>
      </c>
      <c r="M91" s="1" t="str">
        <f>MID(O91,7,1)</f>
        <v>1</v>
      </c>
      <c r="N91" s="1" t="str">
        <f>MID(O91,8,1)</f>
        <v>0</v>
      </c>
      <c r="O91" s="1" t="str">
        <f>HEX2BIN(B91,8)</f>
        <v>01110110</v>
      </c>
      <c r="P91" t="s">
        <v>267</v>
      </c>
      <c r="Q91" t="s">
        <v>269</v>
      </c>
      <c r="R91" t="s">
        <v>269</v>
      </c>
      <c r="S91" t="s">
        <v>267</v>
      </c>
      <c r="T91" t="s">
        <v>267</v>
      </c>
      <c r="W91" t="str">
        <f t="shared" si="2"/>
        <v>CB,76,203118,BIT,6,(HL),0,1,1,1,0,1,1,0,01110110,N,Y,Y,N,N</v>
      </c>
    </row>
    <row r="92" spans="1:23" ht="15" customHeight="1" x14ac:dyDescent="0.25">
      <c r="A92" s="1" t="s">
        <v>141</v>
      </c>
      <c r="B92" s="1">
        <v>77</v>
      </c>
      <c r="C92" s="1">
        <f>HEX2DEC(B92) + HEX2DEC(A92) * 1000</f>
        <v>203119</v>
      </c>
      <c r="D92" s="1" t="s">
        <v>150</v>
      </c>
      <c r="E92" s="1">
        <v>6</v>
      </c>
      <c r="F92" s="1" t="s">
        <v>9</v>
      </c>
      <c r="G92" s="1" t="str">
        <f>MID(O92,1,1)</f>
        <v>0</v>
      </c>
      <c r="H92" s="1" t="str">
        <f>MID(O92,2,1)</f>
        <v>1</v>
      </c>
      <c r="I92" s="1" t="str">
        <f>MID(O92,3,1)</f>
        <v>1</v>
      </c>
      <c r="J92" s="1" t="str">
        <f>MID(O92,4,1)</f>
        <v>1</v>
      </c>
      <c r="K92" s="1" t="str">
        <f>MID(O92,5,1)</f>
        <v>0</v>
      </c>
      <c r="L92" s="1" t="str">
        <f>MID(O92,6,1)</f>
        <v>1</v>
      </c>
      <c r="M92" s="1" t="str">
        <f>MID(O92,7,1)</f>
        <v>1</v>
      </c>
      <c r="N92" s="1" t="str">
        <f>MID(O92,8,1)</f>
        <v>1</v>
      </c>
      <c r="O92" s="1" t="str">
        <f>HEX2BIN(B92,8)</f>
        <v>01110111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"/>
        <v>CB,77,203119,BIT,6,A,0,1,1,1,0,1,1,1,01110111,N,Y,N,N,N</v>
      </c>
    </row>
    <row r="93" spans="1:23" ht="15" customHeight="1" x14ac:dyDescent="0.25">
      <c r="A93" s="1" t="s">
        <v>141</v>
      </c>
      <c r="B93" s="1">
        <v>78</v>
      </c>
      <c r="C93" s="1">
        <f>HEX2DEC(B93) + HEX2DEC(A93) * 1000</f>
        <v>203120</v>
      </c>
      <c r="D93" s="1" t="s">
        <v>150</v>
      </c>
      <c r="E93" s="1">
        <v>7</v>
      </c>
      <c r="F93" s="1" t="s">
        <v>205</v>
      </c>
      <c r="G93" s="1" t="str">
        <f>MID(O93,1,1)</f>
        <v>0</v>
      </c>
      <c r="H93" s="1" t="str">
        <f>MID(O93,2,1)</f>
        <v>1</v>
      </c>
      <c r="I93" s="1" t="str">
        <f>MID(O93,3,1)</f>
        <v>1</v>
      </c>
      <c r="J93" s="1" t="str">
        <f>MID(O93,4,1)</f>
        <v>1</v>
      </c>
      <c r="K93" s="1" t="str">
        <f>MID(O93,5,1)</f>
        <v>1</v>
      </c>
      <c r="L93" s="1" t="str">
        <f>MID(O93,6,1)</f>
        <v>0</v>
      </c>
      <c r="M93" s="1" t="str">
        <f>MID(O93,7,1)</f>
        <v>0</v>
      </c>
      <c r="N93" s="1" t="str">
        <f>MID(O93,8,1)</f>
        <v>0</v>
      </c>
      <c r="O93" s="1" t="str">
        <f>HEX2BIN(B93,8)</f>
        <v>01111000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"/>
        <v>CB,78,203120,BIT,7,B,0,1,1,1,1,0,0,0,01111000,N,Y,N,N,N</v>
      </c>
    </row>
    <row r="94" spans="1:23" ht="15" customHeight="1" x14ac:dyDescent="0.25">
      <c r="A94" s="1" t="s">
        <v>141</v>
      </c>
      <c r="B94" s="1">
        <v>79</v>
      </c>
      <c r="C94" s="1">
        <f>HEX2DEC(B94) + HEX2DEC(A94) * 1000</f>
        <v>203121</v>
      </c>
      <c r="D94" s="1" t="s">
        <v>150</v>
      </c>
      <c r="E94" s="1">
        <v>7</v>
      </c>
      <c r="F94" s="1" t="s">
        <v>206</v>
      </c>
      <c r="G94" s="1" t="str">
        <f>MID(O94,1,1)</f>
        <v>0</v>
      </c>
      <c r="H94" s="1" t="str">
        <f>MID(O94,2,1)</f>
        <v>1</v>
      </c>
      <c r="I94" s="1" t="str">
        <f>MID(O94,3,1)</f>
        <v>1</v>
      </c>
      <c r="J94" s="1" t="str">
        <f>MID(O94,4,1)</f>
        <v>1</v>
      </c>
      <c r="K94" s="1" t="str">
        <f>MID(O94,5,1)</f>
        <v>1</v>
      </c>
      <c r="L94" s="1" t="str">
        <f>MID(O94,6,1)</f>
        <v>0</v>
      </c>
      <c r="M94" s="1" t="str">
        <f>MID(O94,7,1)</f>
        <v>0</v>
      </c>
      <c r="N94" s="1" t="str">
        <f>MID(O94,8,1)</f>
        <v>1</v>
      </c>
      <c r="O94" s="1" t="str">
        <f>HEX2BIN(B94,8)</f>
        <v>01111001</v>
      </c>
      <c r="P94" t="s">
        <v>267</v>
      </c>
      <c r="Q94" t="s">
        <v>269</v>
      </c>
      <c r="R94" t="s">
        <v>267</v>
      </c>
      <c r="S94" t="s">
        <v>267</v>
      </c>
      <c r="T94" t="s">
        <v>267</v>
      </c>
      <c r="W94" t="str">
        <f t="shared" si="2"/>
        <v>CB,79,203121,BIT,7,C,0,1,1,1,1,0,0,1,01111001,N,Y,N,N,N</v>
      </c>
    </row>
    <row r="95" spans="1:23" ht="15" customHeight="1" x14ac:dyDescent="0.25">
      <c r="A95" s="1" t="s">
        <v>141</v>
      </c>
      <c r="B95" s="1" t="s">
        <v>54</v>
      </c>
      <c r="C95" s="1">
        <f>HEX2DEC(B95) + HEX2DEC(A95) * 1000</f>
        <v>203122</v>
      </c>
      <c r="D95" s="1" t="s">
        <v>150</v>
      </c>
      <c r="E95" s="1">
        <v>7</v>
      </c>
      <c r="F95" s="1" t="s">
        <v>207</v>
      </c>
      <c r="G95" s="1" t="str">
        <f>MID(O95,1,1)</f>
        <v>0</v>
      </c>
      <c r="H95" s="1" t="str">
        <f>MID(O95,2,1)</f>
        <v>1</v>
      </c>
      <c r="I95" s="1" t="str">
        <f>MID(O95,3,1)</f>
        <v>1</v>
      </c>
      <c r="J95" s="1" t="str">
        <f>MID(O95,4,1)</f>
        <v>1</v>
      </c>
      <c r="K95" s="1" t="str">
        <f>MID(O95,5,1)</f>
        <v>1</v>
      </c>
      <c r="L95" s="1" t="str">
        <f>MID(O95,6,1)</f>
        <v>0</v>
      </c>
      <c r="M95" s="1" t="str">
        <f>MID(O95,7,1)</f>
        <v>1</v>
      </c>
      <c r="N95" s="1" t="str">
        <f>MID(O95,8,1)</f>
        <v>0</v>
      </c>
      <c r="O95" s="1" t="str">
        <f>HEX2BIN(B95,8)</f>
        <v>01111010</v>
      </c>
      <c r="P95" t="s">
        <v>267</v>
      </c>
      <c r="Q95" t="s">
        <v>269</v>
      </c>
      <c r="R95" t="s">
        <v>267</v>
      </c>
      <c r="S95" t="s">
        <v>267</v>
      </c>
      <c r="T95" t="s">
        <v>267</v>
      </c>
      <c r="W95" t="str">
        <f t="shared" si="2"/>
        <v>CB,7A,203122,BIT,7,D,0,1,1,1,1,0,1,0,01111010,N,Y,N,N,N</v>
      </c>
    </row>
    <row r="96" spans="1:23" ht="15" customHeight="1" x14ac:dyDescent="0.25">
      <c r="A96" s="1" t="s">
        <v>141</v>
      </c>
      <c r="B96" s="1" t="s">
        <v>55</v>
      </c>
      <c r="C96" s="1">
        <f>HEX2DEC(B96) + HEX2DEC(A96) * 1000</f>
        <v>203123</v>
      </c>
      <c r="D96" s="1" t="s">
        <v>150</v>
      </c>
      <c r="E96" s="1">
        <v>7</v>
      </c>
      <c r="F96" s="1" t="s">
        <v>208</v>
      </c>
      <c r="G96" s="1" t="str">
        <f>MID(O96,1,1)</f>
        <v>0</v>
      </c>
      <c r="H96" s="1" t="str">
        <f>MID(O96,2,1)</f>
        <v>1</v>
      </c>
      <c r="I96" s="1" t="str">
        <f>MID(O96,3,1)</f>
        <v>1</v>
      </c>
      <c r="J96" s="1" t="str">
        <f>MID(O96,4,1)</f>
        <v>1</v>
      </c>
      <c r="K96" s="1" t="str">
        <f>MID(O96,5,1)</f>
        <v>1</v>
      </c>
      <c r="L96" s="1" t="str">
        <f>MID(O96,6,1)</f>
        <v>0</v>
      </c>
      <c r="M96" s="1" t="str">
        <f>MID(O96,7,1)</f>
        <v>1</v>
      </c>
      <c r="N96" s="1" t="str">
        <f>MID(O96,8,1)</f>
        <v>1</v>
      </c>
      <c r="O96" s="1" t="str">
        <f>HEX2BIN(B96,8)</f>
        <v>01111011</v>
      </c>
      <c r="P96" t="s">
        <v>267</v>
      </c>
      <c r="Q96" t="s">
        <v>269</v>
      </c>
      <c r="R96" t="s">
        <v>267</v>
      </c>
      <c r="S96" t="s">
        <v>267</v>
      </c>
      <c r="T96" t="s">
        <v>267</v>
      </c>
      <c r="W96" t="str">
        <f t="shared" si="2"/>
        <v>CB,7B,203123,BIT,7,E,0,1,1,1,1,0,1,1,01111011,N,Y,N,N,N</v>
      </c>
    </row>
    <row r="97" spans="1:23" ht="15" customHeight="1" x14ac:dyDescent="0.25">
      <c r="A97" s="1" t="s">
        <v>141</v>
      </c>
      <c r="B97" s="1" t="s">
        <v>56</v>
      </c>
      <c r="C97" s="1">
        <f>HEX2DEC(B97) + HEX2DEC(A97) * 1000</f>
        <v>203124</v>
      </c>
      <c r="D97" s="1" t="s">
        <v>150</v>
      </c>
      <c r="E97" s="1">
        <v>7</v>
      </c>
      <c r="F97" s="1" t="s">
        <v>209</v>
      </c>
      <c r="G97" s="1" t="str">
        <f>MID(O97,1,1)</f>
        <v>0</v>
      </c>
      <c r="H97" s="1" t="str">
        <f>MID(O97,2,1)</f>
        <v>1</v>
      </c>
      <c r="I97" s="1" t="str">
        <f>MID(O97,3,1)</f>
        <v>1</v>
      </c>
      <c r="J97" s="1" t="str">
        <f>MID(O97,4,1)</f>
        <v>1</v>
      </c>
      <c r="K97" s="1" t="str">
        <f>MID(O97,5,1)</f>
        <v>1</v>
      </c>
      <c r="L97" s="1" t="str">
        <f>MID(O97,6,1)</f>
        <v>1</v>
      </c>
      <c r="M97" s="1" t="str">
        <f>MID(O97,7,1)</f>
        <v>0</v>
      </c>
      <c r="N97" s="1" t="str">
        <f>MID(O97,8,1)</f>
        <v>0</v>
      </c>
      <c r="O97" s="1" t="str">
        <f>HEX2BIN(B97,8)</f>
        <v>01111100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"/>
        <v>CB,7C,203124,BIT,7,H,0,1,1,1,1,1,0,0,01111100,N,Y,N,N,N</v>
      </c>
    </row>
    <row r="98" spans="1:23" ht="15" customHeight="1" x14ac:dyDescent="0.25">
      <c r="A98" s="1" t="s">
        <v>141</v>
      </c>
      <c r="B98" s="1" t="s">
        <v>57</v>
      </c>
      <c r="C98" s="1">
        <f>HEX2DEC(B98) + HEX2DEC(A98) * 1000</f>
        <v>203125</v>
      </c>
      <c r="D98" s="1" t="s">
        <v>150</v>
      </c>
      <c r="E98" s="1">
        <v>7</v>
      </c>
      <c r="F98" s="1" t="s">
        <v>210</v>
      </c>
      <c r="G98" s="1" t="str">
        <f>MID(O98,1,1)</f>
        <v>0</v>
      </c>
      <c r="H98" s="1" t="str">
        <f>MID(O98,2,1)</f>
        <v>1</v>
      </c>
      <c r="I98" s="1" t="str">
        <f>MID(O98,3,1)</f>
        <v>1</v>
      </c>
      <c r="J98" s="1" t="str">
        <f>MID(O98,4,1)</f>
        <v>1</v>
      </c>
      <c r="K98" s="1" t="str">
        <f>MID(O98,5,1)</f>
        <v>1</v>
      </c>
      <c r="L98" s="1" t="str">
        <f>MID(O98,6,1)</f>
        <v>1</v>
      </c>
      <c r="M98" s="1" t="str">
        <f>MID(O98,7,1)</f>
        <v>0</v>
      </c>
      <c r="N98" s="1" t="str">
        <f>MID(O98,8,1)</f>
        <v>1</v>
      </c>
      <c r="O98" s="1" t="str">
        <f>HEX2BIN(B98,8)</f>
        <v>01111101</v>
      </c>
      <c r="P98" t="s">
        <v>267</v>
      </c>
      <c r="Q98" t="s">
        <v>269</v>
      </c>
      <c r="R98" t="s">
        <v>267</v>
      </c>
      <c r="S98" t="s">
        <v>267</v>
      </c>
      <c r="T98" t="s">
        <v>267</v>
      </c>
      <c r="W98" t="str">
        <f t="shared" si="2"/>
        <v>CB,7D,203125,BIT,7,L,0,1,1,1,1,1,0,1,01111101,N,Y,N,N,N</v>
      </c>
    </row>
    <row r="99" spans="1:23" ht="15" customHeight="1" x14ac:dyDescent="0.25">
      <c r="A99" s="1" t="s">
        <v>141</v>
      </c>
      <c r="B99" s="1" t="s">
        <v>58</v>
      </c>
      <c r="C99" s="1">
        <f>HEX2DEC(B99) + HEX2DEC(A99) * 1000</f>
        <v>203126</v>
      </c>
      <c r="D99" s="1" t="s">
        <v>150</v>
      </c>
      <c r="E99" s="1">
        <v>7</v>
      </c>
      <c r="F99" s="1" t="s">
        <v>211</v>
      </c>
      <c r="G99" s="1" t="str">
        <f>MID(O99,1,1)</f>
        <v>0</v>
      </c>
      <c r="H99" s="1" t="str">
        <f>MID(O99,2,1)</f>
        <v>1</v>
      </c>
      <c r="I99" s="1" t="str">
        <f>MID(O99,3,1)</f>
        <v>1</v>
      </c>
      <c r="J99" s="1" t="str">
        <f>MID(O99,4,1)</f>
        <v>1</v>
      </c>
      <c r="K99" s="1" t="str">
        <f>MID(O99,5,1)</f>
        <v>1</v>
      </c>
      <c r="L99" s="1" t="str">
        <f>MID(O99,6,1)</f>
        <v>1</v>
      </c>
      <c r="M99" s="1" t="str">
        <f>MID(O99,7,1)</f>
        <v>1</v>
      </c>
      <c r="N99" s="1" t="str">
        <f>MID(O99,8,1)</f>
        <v>0</v>
      </c>
      <c r="O99" s="1" t="str">
        <f>HEX2BIN(B99,8)</f>
        <v>01111110</v>
      </c>
      <c r="P99" t="s">
        <v>267</v>
      </c>
      <c r="Q99" t="s">
        <v>269</v>
      </c>
      <c r="R99" t="s">
        <v>269</v>
      </c>
      <c r="S99" t="s">
        <v>267</v>
      </c>
      <c r="T99" t="s">
        <v>267</v>
      </c>
      <c r="W99" t="str">
        <f t="shared" si="2"/>
        <v>CB,7E,203126,BIT,7,(HL),0,1,1,1,1,1,1,0,01111110,N,Y,Y,N,N</v>
      </c>
    </row>
    <row r="100" spans="1:23" ht="15" customHeight="1" x14ac:dyDescent="0.25">
      <c r="A100" s="1" t="s">
        <v>141</v>
      </c>
      <c r="B100" s="1" t="s">
        <v>59</v>
      </c>
      <c r="C100" s="1">
        <f>HEX2DEC(B100) + HEX2DEC(A100) * 1000</f>
        <v>203127</v>
      </c>
      <c r="D100" s="1" t="s">
        <v>150</v>
      </c>
      <c r="E100" s="1">
        <v>7</v>
      </c>
      <c r="F100" s="1" t="s">
        <v>9</v>
      </c>
      <c r="G100" s="1" t="str">
        <f>MID(O100,1,1)</f>
        <v>0</v>
      </c>
      <c r="H100" s="1" t="str">
        <f>MID(O100,2,1)</f>
        <v>1</v>
      </c>
      <c r="I100" s="1" t="str">
        <f>MID(O100,3,1)</f>
        <v>1</v>
      </c>
      <c r="J100" s="1" t="str">
        <f>MID(O100,4,1)</f>
        <v>1</v>
      </c>
      <c r="K100" s="1" t="str">
        <f>MID(O100,5,1)</f>
        <v>1</v>
      </c>
      <c r="L100" s="1" t="str">
        <f>MID(O100,6,1)</f>
        <v>1</v>
      </c>
      <c r="M100" s="1" t="str">
        <f>MID(O100,7,1)</f>
        <v>1</v>
      </c>
      <c r="N100" s="1" t="str">
        <f>MID(O100,8,1)</f>
        <v>1</v>
      </c>
      <c r="O100" s="1" t="str">
        <f>HEX2BIN(B100,8)</f>
        <v>01111111</v>
      </c>
      <c r="P100" t="s">
        <v>267</v>
      </c>
      <c r="Q100" t="s">
        <v>269</v>
      </c>
      <c r="R100" t="s">
        <v>267</v>
      </c>
      <c r="S100" t="s">
        <v>267</v>
      </c>
      <c r="T100" t="s">
        <v>267</v>
      </c>
      <c r="W100" t="str">
        <f t="shared" si="2"/>
        <v>CB,7F,203127,BIT,7,A,0,1,1,1,1,1,1,1,01111111,N,Y,N,N,N</v>
      </c>
    </row>
    <row r="101" spans="1:23" ht="15" customHeight="1" x14ac:dyDescent="0.25">
      <c r="A101" s="1" t="s">
        <v>170</v>
      </c>
      <c r="B101" s="1">
        <v>40</v>
      </c>
      <c r="C101" s="1">
        <f>HEX2DEC(B101) + HEX2DEC(A101) * 1000</f>
        <v>221064</v>
      </c>
      <c r="D101" s="1" t="s">
        <v>150</v>
      </c>
      <c r="E101" s="1">
        <v>0</v>
      </c>
      <c r="F101" s="1" t="s">
        <v>276</v>
      </c>
      <c r="G101" s="1" t="str">
        <f>MID(O101,1,1)</f>
        <v>0</v>
      </c>
      <c r="H101" s="1" t="str">
        <f>MID(O101,2,1)</f>
        <v>1</v>
      </c>
      <c r="I101" s="1" t="str">
        <f>MID(O101,3,1)</f>
        <v>0</v>
      </c>
      <c r="J101" s="1" t="str">
        <f>MID(O101,4,1)</f>
        <v>0</v>
      </c>
      <c r="K101" s="1" t="str">
        <f>MID(O101,5,1)</f>
        <v>0</v>
      </c>
      <c r="L101" s="1" t="str">
        <f>MID(O101,6,1)</f>
        <v>0</v>
      </c>
      <c r="M101" s="1" t="str">
        <f>MID(O101,7,1)</f>
        <v>0</v>
      </c>
      <c r="N101" s="1" t="str">
        <f>MID(O101,8,1)</f>
        <v>0</v>
      </c>
      <c r="O101" s="1" t="str">
        <f>HEX2BIN(B101,8)</f>
        <v>01000000</v>
      </c>
      <c r="P101" t="s">
        <v>267</v>
      </c>
      <c r="Q101" t="s">
        <v>267</v>
      </c>
      <c r="R101" t="s">
        <v>267</v>
      </c>
      <c r="S101" t="s">
        <v>269</v>
      </c>
      <c r="T101" t="s">
        <v>267</v>
      </c>
      <c r="W101" t="str">
        <f t="shared" si="2"/>
        <v>DD,40,221064,BIT,0,(IX),0,1,0,0,0,0,0,0,01000000,N,N,N,Y,N</v>
      </c>
    </row>
    <row r="102" spans="1:23" ht="15" customHeight="1" x14ac:dyDescent="0.25">
      <c r="A102" s="1" t="s">
        <v>170</v>
      </c>
      <c r="B102" s="1">
        <v>41</v>
      </c>
      <c r="C102" s="1">
        <f>HEX2DEC(B102) + HEX2DEC(A102) * 1000</f>
        <v>221065</v>
      </c>
      <c r="D102" s="1" t="s">
        <v>150</v>
      </c>
      <c r="E102" s="1">
        <v>0</v>
      </c>
      <c r="F102" s="1" t="s">
        <v>276</v>
      </c>
      <c r="G102" s="1" t="str">
        <f>MID(O102,1,1)</f>
        <v>0</v>
      </c>
      <c r="H102" s="1" t="str">
        <f>MID(O102,2,1)</f>
        <v>1</v>
      </c>
      <c r="I102" s="1" t="str">
        <f>MID(O102,3,1)</f>
        <v>0</v>
      </c>
      <c r="J102" s="1" t="str">
        <f>MID(O102,4,1)</f>
        <v>0</v>
      </c>
      <c r="K102" s="1" t="str">
        <f>MID(O102,5,1)</f>
        <v>0</v>
      </c>
      <c r="L102" s="1" t="str">
        <f>MID(O102,6,1)</f>
        <v>0</v>
      </c>
      <c r="M102" s="1" t="str">
        <f>MID(O102,7,1)</f>
        <v>0</v>
      </c>
      <c r="N102" s="1" t="str">
        <f>MID(O102,8,1)</f>
        <v>1</v>
      </c>
      <c r="O102" s="1" t="str">
        <f>HEX2BIN(B102,8)</f>
        <v>01000001</v>
      </c>
      <c r="P102" t="s">
        <v>267</v>
      </c>
      <c r="Q102" t="s">
        <v>267</v>
      </c>
      <c r="R102" t="s">
        <v>267</v>
      </c>
      <c r="S102" t="s">
        <v>269</v>
      </c>
      <c r="T102" t="s">
        <v>267</v>
      </c>
      <c r="W102" t="str">
        <f t="shared" si="2"/>
        <v>DD,41,221065,BIT,0,(IX),0,1,0,0,0,0,0,1,01000001,N,N,N,Y,N</v>
      </c>
    </row>
    <row r="103" spans="1:23" ht="15" customHeight="1" x14ac:dyDescent="0.25">
      <c r="A103" s="1" t="s">
        <v>170</v>
      </c>
      <c r="B103" s="1">
        <v>42</v>
      </c>
      <c r="C103" s="1">
        <f>HEX2DEC(B103) + HEX2DEC(A103) * 1000</f>
        <v>221066</v>
      </c>
      <c r="D103" s="1" t="s">
        <v>150</v>
      </c>
      <c r="E103" s="1">
        <v>0</v>
      </c>
      <c r="F103" s="1" t="s">
        <v>276</v>
      </c>
      <c r="G103" s="1" t="str">
        <f>MID(O103,1,1)</f>
        <v>0</v>
      </c>
      <c r="H103" s="1" t="str">
        <f>MID(O103,2,1)</f>
        <v>1</v>
      </c>
      <c r="I103" s="1" t="str">
        <f>MID(O103,3,1)</f>
        <v>0</v>
      </c>
      <c r="J103" s="1" t="str">
        <f>MID(O103,4,1)</f>
        <v>0</v>
      </c>
      <c r="K103" s="1" t="str">
        <f>MID(O103,5,1)</f>
        <v>0</v>
      </c>
      <c r="L103" s="1" t="str">
        <f>MID(O103,6,1)</f>
        <v>0</v>
      </c>
      <c r="M103" s="1" t="str">
        <f>MID(O103,7,1)</f>
        <v>1</v>
      </c>
      <c r="N103" s="1" t="str">
        <f>MID(O103,8,1)</f>
        <v>0</v>
      </c>
      <c r="O103" s="1" t="str">
        <f>HEX2BIN(B103,8)</f>
        <v>01000010</v>
      </c>
      <c r="P103" t="s">
        <v>267</v>
      </c>
      <c r="Q103" t="s">
        <v>267</v>
      </c>
      <c r="R103" t="s">
        <v>267</v>
      </c>
      <c r="S103" t="s">
        <v>269</v>
      </c>
      <c r="T103" t="s">
        <v>267</v>
      </c>
      <c r="W103" t="str">
        <f t="shared" si="2"/>
        <v>DD,42,221066,BIT,0,(IX),0,1,0,0,0,0,1,0,01000010,N,N,N,Y,N</v>
      </c>
    </row>
    <row r="104" spans="1:23" ht="15" customHeight="1" x14ac:dyDescent="0.25">
      <c r="A104" s="1" t="s">
        <v>170</v>
      </c>
      <c r="B104" s="1">
        <v>43</v>
      </c>
      <c r="C104" s="1">
        <f>HEX2DEC(B104) + HEX2DEC(A104) * 1000</f>
        <v>221067</v>
      </c>
      <c r="D104" s="1" t="s">
        <v>150</v>
      </c>
      <c r="E104" s="1">
        <v>0</v>
      </c>
      <c r="F104" s="1" t="s">
        <v>276</v>
      </c>
      <c r="G104" s="1" t="str">
        <f>MID(O104,1,1)</f>
        <v>0</v>
      </c>
      <c r="H104" s="1" t="str">
        <f>MID(O104,2,1)</f>
        <v>1</v>
      </c>
      <c r="I104" s="1" t="str">
        <f>MID(O104,3,1)</f>
        <v>0</v>
      </c>
      <c r="J104" s="1" t="str">
        <f>MID(O104,4,1)</f>
        <v>0</v>
      </c>
      <c r="K104" s="1" t="str">
        <f>MID(O104,5,1)</f>
        <v>0</v>
      </c>
      <c r="L104" s="1" t="str">
        <f>MID(O104,6,1)</f>
        <v>0</v>
      </c>
      <c r="M104" s="1" t="str">
        <f>MID(O104,7,1)</f>
        <v>1</v>
      </c>
      <c r="N104" s="1" t="str">
        <f>MID(O104,8,1)</f>
        <v>1</v>
      </c>
      <c r="O104" s="1" t="str">
        <f>HEX2BIN(B104,8)</f>
        <v>01000011</v>
      </c>
      <c r="P104" t="s">
        <v>267</v>
      </c>
      <c r="Q104" t="s">
        <v>267</v>
      </c>
      <c r="R104" t="s">
        <v>267</v>
      </c>
      <c r="S104" t="s">
        <v>269</v>
      </c>
      <c r="T104" t="s">
        <v>267</v>
      </c>
      <c r="W104" t="str">
        <f t="shared" si="2"/>
        <v>DD,43,221067,BIT,0,(IX),0,1,0,0,0,0,1,1,01000011,N,N,N,Y,N</v>
      </c>
    </row>
    <row r="105" spans="1:23" ht="15" customHeight="1" x14ac:dyDescent="0.25">
      <c r="A105" s="1" t="s">
        <v>170</v>
      </c>
      <c r="B105" s="1">
        <v>44</v>
      </c>
      <c r="C105" s="1">
        <f>HEX2DEC(B105) + HEX2DEC(A105) * 1000</f>
        <v>221068</v>
      </c>
      <c r="D105" s="1" t="s">
        <v>150</v>
      </c>
      <c r="E105" s="1">
        <v>0</v>
      </c>
      <c r="F105" s="1" t="s">
        <v>276</v>
      </c>
      <c r="G105" s="1" t="str">
        <f>MID(O105,1,1)</f>
        <v>0</v>
      </c>
      <c r="H105" s="1" t="str">
        <f>MID(O105,2,1)</f>
        <v>1</v>
      </c>
      <c r="I105" s="1" t="str">
        <f>MID(O105,3,1)</f>
        <v>0</v>
      </c>
      <c r="J105" s="1" t="str">
        <f>MID(O105,4,1)</f>
        <v>0</v>
      </c>
      <c r="K105" s="1" t="str">
        <f>MID(O105,5,1)</f>
        <v>0</v>
      </c>
      <c r="L105" s="1" t="str">
        <f>MID(O105,6,1)</f>
        <v>1</v>
      </c>
      <c r="M105" s="1" t="str">
        <f>MID(O105,7,1)</f>
        <v>0</v>
      </c>
      <c r="N105" s="1" t="str">
        <f>MID(O105,8,1)</f>
        <v>0</v>
      </c>
      <c r="O105" s="1" t="str">
        <f>HEX2BIN(B105,8)</f>
        <v>01000100</v>
      </c>
      <c r="P105" t="s">
        <v>267</v>
      </c>
      <c r="Q105" t="s">
        <v>267</v>
      </c>
      <c r="R105" t="s">
        <v>267</v>
      </c>
      <c r="S105" t="s">
        <v>269</v>
      </c>
      <c r="T105" t="s">
        <v>267</v>
      </c>
      <c r="W105" t="str">
        <f t="shared" si="2"/>
        <v>DD,44,221068,BIT,0,(IX),0,1,0,0,0,1,0,0,01000100,N,N,N,Y,N</v>
      </c>
    </row>
    <row r="106" spans="1:23" ht="15" customHeight="1" x14ac:dyDescent="0.25">
      <c r="A106" s="1" t="s">
        <v>170</v>
      </c>
      <c r="B106" s="1">
        <v>45</v>
      </c>
      <c r="C106" s="1">
        <f>HEX2DEC(B106) + HEX2DEC(A106) * 1000</f>
        <v>221069</v>
      </c>
      <c r="D106" s="1" t="s">
        <v>150</v>
      </c>
      <c r="E106" s="1">
        <v>0</v>
      </c>
      <c r="F106" s="1" t="s">
        <v>276</v>
      </c>
      <c r="G106" s="1" t="str">
        <f>MID(O106,1,1)</f>
        <v>0</v>
      </c>
      <c r="H106" s="1" t="str">
        <f>MID(O106,2,1)</f>
        <v>1</v>
      </c>
      <c r="I106" s="1" t="str">
        <f>MID(O106,3,1)</f>
        <v>0</v>
      </c>
      <c r="J106" s="1" t="str">
        <f>MID(O106,4,1)</f>
        <v>0</v>
      </c>
      <c r="K106" s="1" t="str">
        <f>MID(O106,5,1)</f>
        <v>0</v>
      </c>
      <c r="L106" s="1" t="str">
        <f>MID(O106,6,1)</f>
        <v>1</v>
      </c>
      <c r="M106" s="1" t="str">
        <f>MID(O106,7,1)</f>
        <v>0</v>
      </c>
      <c r="N106" s="1" t="str">
        <f>MID(O106,8,1)</f>
        <v>1</v>
      </c>
      <c r="O106" s="1" t="str">
        <f>HEX2BIN(B106,8)</f>
        <v>01000101</v>
      </c>
      <c r="P106" t="s">
        <v>267</v>
      </c>
      <c r="Q106" t="s">
        <v>267</v>
      </c>
      <c r="R106" t="s">
        <v>267</v>
      </c>
      <c r="S106" t="s">
        <v>269</v>
      </c>
      <c r="T106" t="s">
        <v>267</v>
      </c>
      <c r="W106" t="str">
        <f t="shared" si="2"/>
        <v>DD,45,221069,BIT,0,(IX),0,1,0,0,0,1,0,1,01000101,N,N,N,Y,N</v>
      </c>
    </row>
    <row r="107" spans="1:23" ht="15" customHeight="1" x14ac:dyDescent="0.25">
      <c r="A107" s="1" t="s">
        <v>170</v>
      </c>
      <c r="B107" s="1">
        <v>46</v>
      </c>
      <c r="C107" s="1">
        <f>HEX2DEC(B107) + HEX2DEC(A107) * 1000</f>
        <v>221070</v>
      </c>
      <c r="D107" s="1" t="s">
        <v>150</v>
      </c>
      <c r="E107" s="1">
        <v>0</v>
      </c>
      <c r="F107" s="1" t="s">
        <v>276</v>
      </c>
      <c r="G107" s="1" t="str">
        <f>MID(O107,1,1)</f>
        <v>0</v>
      </c>
      <c r="H107" s="1" t="str">
        <f>MID(O107,2,1)</f>
        <v>1</v>
      </c>
      <c r="I107" s="1" t="str">
        <f>MID(O107,3,1)</f>
        <v>0</v>
      </c>
      <c r="J107" s="1" t="str">
        <f>MID(O107,4,1)</f>
        <v>0</v>
      </c>
      <c r="K107" s="1" t="str">
        <f>MID(O107,5,1)</f>
        <v>0</v>
      </c>
      <c r="L107" s="1" t="str">
        <f>MID(O107,6,1)</f>
        <v>1</v>
      </c>
      <c r="M107" s="1" t="str">
        <f>MID(O107,7,1)</f>
        <v>1</v>
      </c>
      <c r="N107" s="1" t="str">
        <f>MID(O107,8,1)</f>
        <v>0</v>
      </c>
      <c r="O107" s="1" t="str">
        <f>HEX2BIN(B107,8)</f>
        <v>01000110</v>
      </c>
      <c r="P107" t="s">
        <v>267</v>
      </c>
      <c r="Q107" t="s">
        <v>269</v>
      </c>
      <c r="R107" t="s">
        <v>269</v>
      </c>
      <c r="S107" t="s">
        <v>269</v>
      </c>
      <c r="T107" t="s">
        <v>267</v>
      </c>
      <c r="W107" t="str">
        <f t="shared" si="2"/>
        <v>DD,46,221070,BIT,0,(IX),0,1,0,0,0,1,1,0,01000110,N,Y,Y,Y,N</v>
      </c>
    </row>
    <row r="108" spans="1:23" ht="15" customHeight="1" x14ac:dyDescent="0.25">
      <c r="A108" s="1" t="s">
        <v>170</v>
      </c>
      <c r="B108" s="1">
        <v>47</v>
      </c>
      <c r="C108" s="1">
        <f>HEX2DEC(B108) + HEX2DEC(A108) * 1000</f>
        <v>221071</v>
      </c>
      <c r="D108" s="1" t="s">
        <v>150</v>
      </c>
      <c r="E108" s="1">
        <v>0</v>
      </c>
      <c r="F108" s="1" t="s">
        <v>276</v>
      </c>
      <c r="G108" s="1" t="str">
        <f>MID(O108,1,1)</f>
        <v>0</v>
      </c>
      <c r="H108" s="1" t="str">
        <f>MID(O108,2,1)</f>
        <v>1</v>
      </c>
      <c r="I108" s="1" t="str">
        <f>MID(O108,3,1)</f>
        <v>0</v>
      </c>
      <c r="J108" s="1" t="str">
        <f>MID(O108,4,1)</f>
        <v>0</v>
      </c>
      <c r="K108" s="1" t="str">
        <f>MID(O108,5,1)</f>
        <v>0</v>
      </c>
      <c r="L108" s="1" t="str">
        <f>MID(O108,6,1)</f>
        <v>1</v>
      </c>
      <c r="M108" s="1" t="str">
        <f>MID(O108,7,1)</f>
        <v>1</v>
      </c>
      <c r="N108" s="1" t="str">
        <f>MID(O108,8,1)</f>
        <v>1</v>
      </c>
      <c r="O108" s="1" t="str">
        <f>HEX2BIN(B108,8)</f>
        <v>01000111</v>
      </c>
      <c r="P108" t="s">
        <v>267</v>
      </c>
      <c r="Q108" t="s">
        <v>267</v>
      </c>
      <c r="R108" t="s">
        <v>267</v>
      </c>
      <c r="S108" t="s">
        <v>269</v>
      </c>
      <c r="T108" t="s">
        <v>267</v>
      </c>
      <c r="W108" t="str">
        <f t="shared" si="2"/>
        <v>DD,47,221071,BIT,0,(IX),0,1,0,0,0,1,1,1,01000111,N,N,N,Y,N</v>
      </c>
    </row>
    <row r="109" spans="1:23" ht="15" customHeight="1" x14ac:dyDescent="0.25">
      <c r="A109" s="1" t="s">
        <v>170</v>
      </c>
      <c r="B109" s="1">
        <v>48</v>
      </c>
      <c r="C109" s="1">
        <f>HEX2DEC(B109) + HEX2DEC(A109) * 1000</f>
        <v>221072</v>
      </c>
      <c r="D109" s="1" t="s">
        <v>150</v>
      </c>
      <c r="E109" s="1">
        <v>1</v>
      </c>
      <c r="F109" s="1" t="s">
        <v>276</v>
      </c>
      <c r="G109" s="1" t="str">
        <f>MID(O109,1,1)</f>
        <v>0</v>
      </c>
      <c r="H109" s="1" t="str">
        <f>MID(O109,2,1)</f>
        <v>1</v>
      </c>
      <c r="I109" s="1" t="str">
        <f>MID(O109,3,1)</f>
        <v>0</v>
      </c>
      <c r="J109" s="1" t="str">
        <f>MID(O109,4,1)</f>
        <v>0</v>
      </c>
      <c r="K109" s="1" t="str">
        <f>MID(O109,5,1)</f>
        <v>1</v>
      </c>
      <c r="L109" s="1" t="str">
        <f>MID(O109,6,1)</f>
        <v>0</v>
      </c>
      <c r="M109" s="1" t="str">
        <f>MID(O109,7,1)</f>
        <v>0</v>
      </c>
      <c r="N109" s="1" t="str">
        <f>MID(O109,8,1)</f>
        <v>0</v>
      </c>
      <c r="O109" s="1" t="str">
        <f>HEX2BIN(B109,8)</f>
        <v>01001000</v>
      </c>
      <c r="P109" t="s">
        <v>267</v>
      </c>
      <c r="Q109" t="s">
        <v>267</v>
      </c>
      <c r="R109" t="s">
        <v>267</v>
      </c>
      <c r="S109" t="s">
        <v>269</v>
      </c>
      <c r="T109" t="s">
        <v>267</v>
      </c>
      <c r="W109" t="str">
        <f t="shared" si="2"/>
        <v>DD,48,221072,BIT,1,(IX),0,1,0,0,1,0,0,0,01001000,N,N,N,Y,N</v>
      </c>
    </row>
    <row r="110" spans="1:23" ht="15" customHeight="1" x14ac:dyDescent="0.25">
      <c r="A110" s="1" t="s">
        <v>170</v>
      </c>
      <c r="B110" s="1">
        <v>49</v>
      </c>
      <c r="C110" s="1">
        <f>HEX2DEC(B110) + HEX2DEC(A110) * 1000</f>
        <v>221073</v>
      </c>
      <c r="D110" s="1" t="s">
        <v>150</v>
      </c>
      <c r="E110" s="1">
        <v>1</v>
      </c>
      <c r="F110" s="1" t="s">
        <v>276</v>
      </c>
      <c r="G110" s="1" t="str">
        <f>MID(O110,1,1)</f>
        <v>0</v>
      </c>
      <c r="H110" s="1" t="str">
        <f>MID(O110,2,1)</f>
        <v>1</v>
      </c>
      <c r="I110" s="1" t="str">
        <f>MID(O110,3,1)</f>
        <v>0</v>
      </c>
      <c r="J110" s="1" t="str">
        <f>MID(O110,4,1)</f>
        <v>0</v>
      </c>
      <c r="K110" s="1" t="str">
        <f>MID(O110,5,1)</f>
        <v>1</v>
      </c>
      <c r="L110" s="1" t="str">
        <f>MID(O110,6,1)</f>
        <v>0</v>
      </c>
      <c r="M110" s="1" t="str">
        <f>MID(O110,7,1)</f>
        <v>0</v>
      </c>
      <c r="N110" s="1" t="str">
        <f>MID(O110,8,1)</f>
        <v>1</v>
      </c>
      <c r="O110" s="1" t="str">
        <f>HEX2BIN(B110,8)</f>
        <v>01001001</v>
      </c>
      <c r="P110" t="s">
        <v>267</v>
      </c>
      <c r="Q110" t="s">
        <v>267</v>
      </c>
      <c r="R110" t="s">
        <v>267</v>
      </c>
      <c r="S110" t="s">
        <v>269</v>
      </c>
      <c r="T110" t="s">
        <v>267</v>
      </c>
      <c r="W110" t="str">
        <f t="shared" si="2"/>
        <v>DD,49,221073,BIT,1,(IX),0,1,0,0,1,0,0,1,01001001,N,N,N,Y,N</v>
      </c>
    </row>
    <row r="111" spans="1:23" ht="15" customHeight="1" x14ac:dyDescent="0.25">
      <c r="A111" s="1" t="s">
        <v>170</v>
      </c>
      <c r="B111" s="1" t="s">
        <v>36</v>
      </c>
      <c r="C111" s="1">
        <f>HEX2DEC(B111) + HEX2DEC(A111) * 1000</f>
        <v>221074</v>
      </c>
      <c r="D111" s="1" t="s">
        <v>150</v>
      </c>
      <c r="E111" s="1">
        <v>1</v>
      </c>
      <c r="F111" s="1" t="s">
        <v>276</v>
      </c>
      <c r="G111" s="1" t="str">
        <f>MID(O111,1,1)</f>
        <v>0</v>
      </c>
      <c r="H111" s="1" t="str">
        <f>MID(O111,2,1)</f>
        <v>1</v>
      </c>
      <c r="I111" s="1" t="str">
        <f>MID(O111,3,1)</f>
        <v>0</v>
      </c>
      <c r="J111" s="1" t="str">
        <f>MID(O111,4,1)</f>
        <v>0</v>
      </c>
      <c r="K111" s="1" t="str">
        <f>MID(O111,5,1)</f>
        <v>1</v>
      </c>
      <c r="L111" s="1" t="str">
        <f>MID(O111,6,1)</f>
        <v>0</v>
      </c>
      <c r="M111" s="1" t="str">
        <f>MID(O111,7,1)</f>
        <v>1</v>
      </c>
      <c r="N111" s="1" t="str">
        <f>MID(O111,8,1)</f>
        <v>0</v>
      </c>
      <c r="O111" s="1" t="str">
        <f>HEX2BIN(B111,8)</f>
        <v>01001010</v>
      </c>
      <c r="P111" t="s">
        <v>267</v>
      </c>
      <c r="Q111" t="s">
        <v>267</v>
      </c>
      <c r="R111" t="s">
        <v>267</v>
      </c>
      <c r="S111" t="s">
        <v>269</v>
      </c>
      <c r="T111" t="s">
        <v>267</v>
      </c>
      <c r="W111" t="str">
        <f t="shared" si="2"/>
        <v>DD,4A,221074,BIT,1,(IX),0,1,0,0,1,0,1,0,01001010,N,N,N,Y,N</v>
      </c>
    </row>
    <row r="112" spans="1:23" ht="15" customHeight="1" x14ac:dyDescent="0.25">
      <c r="A112" s="1" t="s">
        <v>170</v>
      </c>
      <c r="B112" s="1" t="s">
        <v>37</v>
      </c>
      <c r="C112" s="1">
        <f>HEX2DEC(B112) + HEX2DEC(A112) * 1000</f>
        <v>221075</v>
      </c>
      <c r="D112" s="1" t="s">
        <v>150</v>
      </c>
      <c r="E112" s="1">
        <v>1</v>
      </c>
      <c r="F112" s="1" t="s">
        <v>276</v>
      </c>
      <c r="G112" s="1" t="str">
        <f>MID(O112,1,1)</f>
        <v>0</v>
      </c>
      <c r="H112" s="1" t="str">
        <f>MID(O112,2,1)</f>
        <v>1</v>
      </c>
      <c r="I112" s="1" t="str">
        <f>MID(O112,3,1)</f>
        <v>0</v>
      </c>
      <c r="J112" s="1" t="str">
        <f>MID(O112,4,1)</f>
        <v>0</v>
      </c>
      <c r="K112" s="1" t="str">
        <f>MID(O112,5,1)</f>
        <v>1</v>
      </c>
      <c r="L112" s="1" t="str">
        <f>MID(O112,6,1)</f>
        <v>0</v>
      </c>
      <c r="M112" s="1" t="str">
        <f>MID(O112,7,1)</f>
        <v>1</v>
      </c>
      <c r="N112" s="1" t="str">
        <f>MID(O112,8,1)</f>
        <v>1</v>
      </c>
      <c r="O112" s="1" t="str">
        <f>HEX2BIN(B112,8)</f>
        <v>01001011</v>
      </c>
      <c r="P112" t="s">
        <v>267</v>
      </c>
      <c r="Q112" t="s">
        <v>267</v>
      </c>
      <c r="R112" t="s">
        <v>267</v>
      </c>
      <c r="S112" t="s">
        <v>269</v>
      </c>
      <c r="T112" t="s">
        <v>267</v>
      </c>
      <c r="W112" t="str">
        <f t="shared" si="2"/>
        <v>DD,4B,221075,BIT,1,(IX),0,1,0,0,1,0,1,1,01001011,N,N,N,Y,N</v>
      </c>
    </row>
    <row r="113" spans="1:23" ht="15" customHeight="1" x14ac:dyDescent="0.25">
      <c r="A113" s="1" t="s">
        <v>170</v>
      </c>
      <c r="B113" s="1" t="s">
        <v>38</v>
      </c>
      <c r="C113" s="1">
        <f>HEX2DEC(B113) + HEX2DEC(A113) * 1000</f>
        <v>221076</v>
      </c>
      <c r="D113" s="1" t="s">
        <v>150</v>
      </c>
      <c r="E113" s="1">
        <v>1</v>
      </c>
      <c r="F113" s="1" t="s">
        <v>276</v>
      </c>
      <c r="G113" s="1" t="str">
        <f>MID(O113,1,1)</f>
        <v>0</v>
      </c>
      <c r="H113" s="1" t="str">
        <f>MID(O113,2,1)</f>
        <v>1</v>
      </c>
      <c r="I113" s="1" t="str">
        <f>MID(O113,3,1)</f>
        <v>0</v>
      </c>
      <c r="J113" s="1" t="str">
        <f>MID(O113,4,1)</f>
        <v>0</v>
      </c>
      <c r="K113" s="1" t="str">
        <f>MID(O113,5,1)</f>
        <v>1</v>
      </c>
      <c r="L113" s="1" t="str">
        <f>MID(O113,6,1)</f>
        <v>1</v>
      </c>
      <c r="M113" s="1" t="str">
        <f>MID(O113,7,1)</f>
        <v>0</v>
      </c>
      <c r="N113" s="1" t="str">
        <f>MID(O113,8,1)</f>
        <v>0</v>
      </c>
      <c r="O113" s="1" t="str">
        <f>HEX2BIN(B113,8)</f>
        <v>01001100</v>
      </c>
      <c r="P113" t="s">
        <v>267</v>
      </c>
      <c r="Q113" t="s">
        <v>267</v>
      </c>
      <c r="R113" t="s">
        <v>267</v>
      </c>
      <c r="S113" t="s">
        <v>269</v>
      </c>
      <c r="T113" t="s">
        <v>267</v>
      </c>
      <c r="W113" t="str">
        <f t="shared" si="2"/>
        <v>DD,4C,221076,BIT,1,(IX),0,1,0,0,1,1,0,0,01001100,N,N,N,Y,N</v>
      </c>
    </row>
    <row r="114" spans="1:23" ht="15" customHeight="1" x14ac:dyDescent="0.25">
      <c r="A114" s="1" t="s">
        <v>170</v>
      </c>
      <c r="B114" s="1" t="s">
        <v>39</v>
      </c>
      <c r="C114" s="1">
        <f>HEX2DEC(B114) + HEX2DEC(A114) * 1000</f>
        <v>221077</v>
      </c>
      <c r="D114" s="1" t="s">
        <v>150</v>
      </c>
      <c r="E114" s="1">
        <v>1</v>
      </c>
      <c r="F114" s="1" t="s">
        <v>276</v>
      </c>
      <c r="G114" s="1" t="str">
        <f>MID(O114,1,1)</f>
        <v>0</v>
      </c>
      <c r="H114" s="1" t="str">
        <f>MID(O114,2,1)</f>
        <v>1</v>
      </c>
      <c r="I114" s="1" t="str">
        <f>MID(O114,3,1)</f>
        <v>0</v>
      </c>
      <c r="J114" s="1" t="str">
        <f>MID(O114,4,1)</f>
        <v>0</v>
      </c>
      <c r="K114" s="1" t="str">
        <f>MID(O114,5,1)</f>
        <v>1</v>
      </c>
      <c r="L114" s="1" t="str">
        <f>MID(O114,6,1)</f>
        <v>1</v>
      </c>
      <c r="M114" s="1" t="str">
        <f>MID(O114,7,1)</f>
        <v>0</v>
      </c>
      <c r="N114" s="1" t="str">
        <f>MID(O114,8,1)</f>
        <v>1</v>
      </c>
      <c r="O114" s="1" t="str">
        <f>HEX2BIN(B114,8)</f>
        <v>01001101</v>
      </c>
      <c r="P114" t="s">
        <v>267</v>
      </c>
      <c r="Q114" t="s">
        <v>267</v>
      </c>
      <c r="R114" t="s">
        <v>267</v>
      </c>
      <c r="S114" t="s">
        <v>269</v>
      </c>
      <c r="T114" t="s">
        <v>267</v>
      </c>
      <c r="W114" t="str">
        <f t="shared" si="2"/>
        <v>DD,4D,221077,BIT,1,(IX),0,1,0,0,1,1,0,1,01001101,N,N,N,Y,N</v>
      </c>
    </row>
    <row r="115" spans="1:23" ht="15" customHeight="1" x14ac:dyDescent="0.25">
      <c r="A115" s="1" t="s">
        <v>170</v>
      </c>
      <c r="B115" s="1" t="s">
        <v>40</v>
      </c>
      <c r="C115" s="1">
        <f>HEX2DEC(B115) + HEX2DEC(A115) * 1000</f>
        <v>221078</v>
      </c>
      <c r="D115" s="1" t="s">
        <v>150</v>
      </c>
      <c r="E115" s="1">
        <v>1</v>
      </c>
      <c r="F115" s="1" t="s">
        <v>276</v>
      </c>
      <c r="G115" s="1" t="str">
        <f>MID(O115,1,1)</f>
        <v>0</v>
      </c>
      <c r="H115" s="1" t="str">
        <f>MID(O115,2,1)</f>
        <v>1</v>
      </c>
      <c r="I115" s="1" t="str">
        <f>MID(O115,3,1)</f>
        <v>0</v>
      </c>
      <c r="J115" s="1" t="str">
        <f>MID(O115,4,1)</f>
        <v>0</v>
      </c>
      <c r="K115" s="1" t="str">
        <f>MID(O115,5,1)</f>
        <v>1</v>
      </c>
      <c r="L115" s="1" t="str">
        <f>MID(O115,6,1)</f>
        <v>1</v>
      </c>
      <c r="M115" s="1" t="str">
        <f>MID(O115,7,1)</f>
        <v>1</v>
      </c>
      <c r="N115" s="1" t="str">
        <f>MID(O115,8,1)</f>
        <v>0</v>
      </c>
      <c r="O115" s="1" t="str">
        <f>HEX2BIN(B115,8)</f>
        <v>01001110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"/>
        <v>DD,4E,221078,BIT,1,(IX),0,1,0,0,1,1,1,0,01001110,N,Y,Y,Y,N</v>
      </c>
    </row>
    <row r="116" spans="1:23" ht="15" customHeight="1" x14ac:dyDescent="0.25">
      <c r="A116" s="1" t="s">
        <v>170</v>
      </c>
      <c r="B116" s="1" t="s">
        <v>41</v>
      </c>
      <c r="C116" s="1">
        <f>HEX2DEC(B116) + HEX2DEC(A116) * 1000</f>
        <v>221079</v>
      </c>
      <c r="D116" s="1" t="s">
        <v>150</v>
      </c>
      <c r="E116" s="1">
        <v>1</v>
      </c>
      <c r="F116" s="1" t="s">
        <v>276</v>
      </c>
      <c r="G116" s="1" t="str">
        <f>MID(O116,1,1)</f>
        <v>0</v>
      </c>
      <c r="H116" s="1" t="str">
        <f>MID(O116,2,1)</f>
        <v>1</v>
      </c>
      <c r="I116" s="1" t="str">
        <f>MID(O116,3,1)</f>
        <v>0</v>
      </c>
      <c r="J116" s="1" t="str">
        <f>MID(O116,4,1)</f>
        <v>0</v>
      </c>
      <c r="K116" s="1" t="str">
        <f>MID(O116,5,1)</f>
        <v>1</v>
      </c>
      <c r="L116" s="1" t="str">
        <f>MID(O116,6,1)</f>
        <v>1</v>
      </c>
      <c r="M116" s="1" t="str">
        <f>MID(O116,7,1)</f>
        <v>1</v>
      </c>
      <c r="N116" s="1" t="str">
        <f>MID(O116,8,1)</f>
        <v>1</v>
      </c>
      <c r="O116" s="1" t="str">
        <f>HEX2BIN(B116,8)</f>
        <v>01001111</v>
      </c>
      <c r="P116" t="s">
        <v>267</v>
      </c>
      <c r="Q116" t="s">
        <v>267</v>
      </c>
      <c r="R116" t="s">
        <v>267</v>
      </c>
      <c r="S116" t="s">
        <v>269</v>
      </c>
      <c r="T116" t="s">
        <v>267</v>
      </c>
      <c r="W116" t="str">
        <f t="shared" si="2"/>
        <v>DD,4F,221079,BIT,1,(IX),0,1,0,0,1,1,1,1,01001111,N,N,N,Y,N</v>
      </c>
    </row>
    <row r="117" spans="1:23" ht="15" customHeight="1" x14ac:dyDescent="0.25">
      <c r="A117" s="1" t="s">
        <v>170</v>
      </c>
      <c r="B117" s="1">
        <v>50</v>
      </c>
      <c r="C117" s="1">
        <f>HEX2DEC(B117) + HEX2DEC(A117) * 1000</f>
        <v>221080</v>
      </c>
      <c r="D117" s="1" t="s">
        <v>150</v>
      </c>
      <c r="E117" s="1">
        <v>2</v>
      </c>
      <c r="F117" s="1" t="s">
        <v>276</v>
      </c>
      <c r="G117" s="1" t="str">
        <f>MID(O117,1,1)</f>
        <v>0</v>
      </c>
      <c r="H117" s="1" t="str">
        <f>MID(O117,2,1)</f>
        <v>1</v>
      </c>
      <c r="I117" s="1" t="str">
        <f>MID(O117,3,1)</f>
        <v>0</v>
      </c>
      <c r="J117" s="1" t="str">
        <f>MID(O117,4,1)</f>
        <v>1</v>
      </c>
      <c r="K117" s="1" t="str">
        <f>MID(O117,5,1)</f>
        <v>0</v>
      </c>
      <c r="L117" s="1" t="str">
        <f>MID(O117,6,1)</f>
        <v>0</v>
      </c>
      <c r="M117" s="1" t="str">
        <f>MID(O117,7,1)</f>
        <v>0</v>
      </c>
      <c r="N117" s="1" t="str">
        <f>MID(O117,8,1)</f>
        <v>0</v>
      </c>
      <c r="O117" s="1" t="str">
        <f>HEX2BIN(B117,8)</f>
        <v>01010000</v>
      </c>
      <c r="P117" t="s">
        <v>267</v>
      </c>
      <c r="Q117" t="s">
        <v>267</v>
      </c>
      <c r="R117" t="s">
        <v>267</v>
      </c>
      <c r="S117" t="s">
        <v>269</v>
      </c>
      <c r="T117" t="s">
        <v>267</v>
      </c>
      <c r="W117" t="str">
        <f t="shared" si="2"/>
        <v>DD,50,221080,BIT,2,(IX),0,1,0,1,0,0,0,0,01010000,N,N,N,Y,N</v>
      </c>
    </row>
    <row r="118" spans="1:23" ht="15" customHeight="1" x14ac:dyDescent="0.25">
      <c r="A118" s="1" t="s">
        <v>170</v>
      </c>
      <c r="B118" s="1">
        <v>51</v>
      </c>
      <c r="C118" s="1">
        <f>HEX2DEC(B118) + HEX2DEC(A118) * 1000</f>
        <v>221081</v>
      </c>
      <c r="D118" s="1" t="s">
        <v>150</v>
      </c>
      <c r="E118" s="1">
        <v>2</v>
      </c>
      <c r="F118" s="1" t="s">
        <v>276</v>
      </c>
      <c r="G118" s="1" t="str">
        <f>MID(O118,1,1)</f>
        <v>0</v>
      </c>
      <c r="H118" s="1" t="str">
        <f>MID(O118,2,1)</f>
        <v>1</v>
      </c>
      <c r="I118" s="1" t="str">
        <f>MID(O118,3,1)</f>
        <v>0</v>
      </c>
      <c r="J118" s="1" t="str">
        <f>MID(O118,4,1)</f>
        <v>1</v>
      </c>
      <c r="K118" s="1" t="str">
        <f>MID(O118,5,1)</f>
        <v>0</v>
      </c>
      <c r="L118" s="1" t="str">
        <f>MID(O118,6,1)</f>
        <v>0</v>
      </c>
      <c r="M118" s="1" t="str">
        <f>MID(O118,7,1)</f>
        <v>0</v>
      </c>
      <c r="N118" s="1" t="str">
        <f>MID(O118,8,1)</f>
        <v>1</v>
      </c>
      <c r="O118" s="1" t="str">
        <f>HEX2BIN(B118,8)</f>
        <v>01010001</v>
      </c>
      <c r="P118" t="s">
        <v>267</v>
      </c>
      <c r="Q118" t="s">
        <v>267</v>
      </c>
      <c r="R118" t="s">
        <v>267</v>
      </c>
      <c r="S118" t="s">
        <v>269</v>
      </c>
      <c r="T118" t="s">
        <v>267</v>
      </c>
      <c r="W118" t="str">
        <f t="shared" si="2"/>
        <v>DD,51,221081,BIT,2,(IX),0,1,0,1,0,0,0,1,01010001,N,N,N,Y,N</v>
      </c>
    </row>
    <row r="119" spans="1:23" ht="15" customHeight="1" x14ac:dyDescent="0.25">
      <c r="A119" s="1" t="s">
        <v>170</v>
      </c>
      <c r="B119" s="1">
        <v>52</v>
      </c>
      <c r="C119" s="1">
        <f>HEX2DEC(B119) + HEX2DEC(A119) * 1000</f>
        <v>221082</v>
      </c>
      <c r="D119" s="1" t="s">
        <v>150</v>
      </c>
      <c r="E119" s="1">
        <v>2</v>
      </c>
      <c r="F119" s="1" t="s">
        <v>276</v>
      </c>
      <c r="G119" s="1" t="str">
        <f>MID(O119,1,1)</f>
        <v>0</v>
      </c>
      <c r="H119" s="1" t="str">
        <f>MID(O119,2,1)</f>
        <v>1</v>
      </c>
      <c r="I119" s="1" t="str">
        <f>MID(O119,3,1)</f>
        <v>0</v>
      </c>
      <c r="J119" s="1" t="str">
        <f>MID(O119,4,1)</f>
        <v>1</v>
      </c>
      <c r="K119" s="1" t="str">
        <f>MID(O119,5,1)</f>
        <v>0</v>
      </c>
      <c r="L119" s="1" t="str">
        <f>MID(O119,6,1)</f>
        <v>0</v>
      </c>
      <c r="M119" s="1" t="str">
        <f>MID(O119,7,1)</f>
        <v>1</v>
      </c>
      <c r="N119" s="1" t="str">
        <f>MID(O119,8,1)</f>
        <v>0</v>
      </c>
      <c r="O119" s="1" t="str">
        <f>HEX2BIN(B119,8)</f>
        <v>01010010</v>
      </c>
      <c r="P119" t="s">
        <v>267</v>
      </c>
      <c r="Q119" t="s">
        <v>267</v>
      </c>
      <c r="R119" t="s">
        <v>267</v>
      </c>
      <c r="S119" t="s">
        <v>269</v>
      </c>
      <c r="T119" t="s">
        <v>267</v>
      </c>
      <c r="W119" t="str">
        <f t="shared" si="2"/>
        <v>DD,52,221082,BIT,2,(IX),0,1,0,1,0,0,1,0,01010010,N,N,N,Y,N</v>
      </c>
    </row>
    <row r="120" spans="1:23" ht="15" customHeight="1" x14ac:dyDescent="0.25">
      <c r="A120" s="1" t="s">
        <v>170</v>
      </c>
      <c r="B120" s="1">
        <v>53</v>
      </c>
      <c r="C120" s="1">
        <f>HEX2DEC(B120) + HEX2DEC(A120) * 1000</f>
        <v>221083</v>
      </c>
      <c r="D120" s="1" t="s">
        <v>150</v>
      </c>
      <c r="E120" s="1">
        <v>2</v>
      </c>
      <c r="F120" s="1" t="s">
        <v>276</v>
      </c>
      <c r="G120" s="1" t="str">
        <f>MID(O120,1,1)</f>
        <v>0</v>
      </c>
      <c r="H120" s="1" t="str">
        <f>MID(O120,2,1)</f>
        <v>1</v>
      </c>
      <c r="I120" s="1" t="str">
        <f>MID(O120,3,1)</f>
        <v>0</v>
      </c>
      <c r="J120" s="1" t="str">
        <f>MID(O120,4,1)</f>
        <v>1</v>
      </c>
      <c r="K120" s="1" t="str">
        <f>MID(O120,5,1)</f>
        <v>0</v>
      </c>
      <c r="L120" s="1" t="str">
        <f>MID(O120,6,1)</f>
        <v>0</v>
      </c>
      <c r="M120" s="1" t="str">
        <f>MID(O120,7,1)</f>
        <v>1</v>
      </c>
      <c r="N120" s="1" t="str">
        <f>MID(O120,8,1)</f>
        <v>1</v>
      </c>
      <c r="O120" s="1" t="str">
        <f>HEX2BIN(B120,8)</f>
        <v>01010011</v>
      </c>
      <c r="P120" t="s">
        <v>267</v>
      </c>
      <c r="Q120" t="s">
        <v>267</v>
      </c>
      <c r="R120" t="s">
        <v>267</v>
      </c>
      <c r="S120" t="s">
        <v>269</v>
      </c>
      <c r="T120" t="s">
        <v>267</v>
      </c>
      <c r="W120" t="str">
        <f t="shared" si="2"/>
        <v>DD,53,221083,BIT,2,(IX),0,1,0,1,0,0,1,1,01010011,N,N,N,Y,N</v>
      </c>
    </row>
    <row r="121" spans="1:23" ht="15" customHeight="1" x14ac:dyDescent="0.25">
      <c r="A121" s="1" t="s">
        <v>170</v>
      </c>
      <c r="B121" s="1">
        <v>54</v>
      </c>
      <c r="C121" s="1">
        <f>HEX2DEC(B121) + HEX2DEC(A121) * 1000</f>
        <v>221084</v>
      </c>
      <c r="D121" s="1" t="s">
        <v>150</v>
      </c>
      <c r="E121" s="1">
        <v>2</v>
      </c>
      <c r="F121" s="1" t="s">
        <v>276</v>
      </c>
      <c r="G121" s="1" t="str">
        <f>MID(O121,1,1)</f>
        <v>0</v>
      </c>
      <c r="H121" s="1" t="str">
        <f>MID(O121,2,1)</f>
        <v>1</v>
      </c>
      <c r="I121" s="1" t="str">
        <f>MID(O121,3,1)</f>
        <v>0</v>
      </c>
      <c r="J121" s="1" t="str">
        <f>MID(O121,4,1)</f>
        <v>1</v>
      </c>
      <c r="K121" s="1" t="str">
        <f>MID(O121,5,1)</f>
        <v>0</v>
      </c>
      <c r="L121" s="1" t="str">
        <f>MID(O121,6,1)</f>
        <v>1</v>
      </c>
      <c r="M121" s="1" t="str">
        <f>MID(O121,7,1)</f>
        <v>0</v>
      </c>
      <c r="N121" s="1" t="str">
        <f>MID(O121,8,1)</f>
        <v>0</v>
      </c>
      <c r="O121" s="1" t="str">
        <f>HEX2BIN(B121,8)</f>
        <v>01010100</v>
      </c>
      <c r="P121" t="s">
        <v>267</v>
      </c>
      <c r="Q121" t="s">
        <v>267</v>
      </c>
      <c r="R121" t="s">
        <v>267</v>
      </c>
      <c r="S121" t="s">
        <v>269</v>
      </c>
      <c r="T121" t="s">
        <v>267</v>
      </c>
      <c r="W121" t="str">
        <f t="shared" si="2"/>
        <v>DD,54,221084,BIT,2,(IX),0,1,0,1,0,1,0,0,01010100,N,N,N,Y,N</v>
      </c>
    </row>
    <row r="122" spans="1:23" ht="15" customHeight="1" x14ac:dyDescent="0.25">
      <c r="A122" s="1" t="s">
        <v>170</v>
      </c>
      <c r="B122" s="1">
        <v>55</v>
      </c>
      <c r="C122" s="1">
        <f>HEX2DEC(B122) + HEX2DEC(A122) * 1000</f>
        <v>221085</v>
      </c>
      <c r="D122" s="1" t="s">
        <v>150</v>
      </c>
      <c r="E122" s="1">
        <v>2</v>
      </c>
      <c r="F122" s="1" t="s">
        <v>276</v>
      </c>
      <c r="G122" s="1" t="str">
        <f>MID(O122,1,1)</f>
        <v>0</v>
      </c>
      <c r="H122" s="1" t="str">
        <f>MID(O122,2,1)</f>
        <v>1</v>
      </c>
      <c r="I122" s="1" t="str">
        <f>MID(O122,3,1)</f>
        <v>0</v>
      </c>
      <c r="J122" s="1" t="str">
        <f>MID(O122,4,1)</f>
        <v>1</v>
      </c>
      <c r="K122" s="1" t="str">
        <f>MID(O122,5,1)</f>
        <v>0</v>
      </c>
      <c r="L122" s="1" t="str">
        <f>MID(O122,6,1)</f>
        <v>1</v>
      </c>
      <c r="M122" s="1" t="str">
        <f>MID(O122,7,1)</f>
        <v>0</v>
      </c>
      <c r="N122" s="1" t="str">
        <f>MID(O122,8,1)</f>
        <v>1</v>
      </c>
      <c r="O122" s="1" t="str">
        <f>HEX2BIN(B122,8)</f>
        <v>01010101</v>
      </c>
      <c r="P122" t="s">
        <v>267</v>
      </c>
      <c r="Q122" t="s">
        <v>267</v>
      </c>
      <c r="R122" t="s">
        <v>267</v>
      </c>
      <c r="S122" t="s">
        <v>269</v>
      </c>
      <c r="T122" t="s">
        <v>267</v>
      </c>
      <c r="W122" t="str">
        <f t="shared" si="2"/>
        <v>DD,55,221085,BIT,2,(IX),0,1,0,1,0,1,0,1,01010101,N,N,N,Y,N</v>
      </c>
    </row>
    <row r="123" spans="1:23" ht="15" customHeight="1" x14ac:dyDescent="0.25">
      <c r="A123" s="1" t="s">
        <v>170</v>
      </c>
      <c r="B123" s="1">
        <v>56</v>
      </c>
      <c r="C123" s="1">
        <f>HEX2DEC(B123) + HEX2DEC(A123) * 1000</f>
        <v>221086</v>
      </c>
      <c r="D123" s="1" t="s">
        <v>150</v>
      </c>
      <c r="E123" s="1">
        <v>2</v>
      </c>
      <c r="F123" s="1" t="s">
        <v>276</v>
      </c>
      <c r="G123" s="1" t="str">
        <f>MID(O123,1,1)</f>
        <v>0</v>
      </c>
      <c r="H123" s="1" t="str">
        <f>MID(O123,2,1)</f>
        <v>1</v>
      </c>
      <c r="I123" s="1" t="str">
        <f>MID(O123,3,1)</f>
        <v>0</v>
      </c>
      <c r="J123" s="1" t="str">
        <f>MID(O123,4,1)</f>
        <v>1</v>
      </c>
      <c r="K123" s="1" t="str">
        <f>MID(O123,5,1)</f>
        <v>0</v>
      </c>
      <c r="L123" s="1" t="str">
        <f>MID(O123,6,1)</f>
        <v>1</v>
      </c>
      <c r="M123" s="1" t="str">
        <f>MID(O123,7,1)</f>
        <v>1</v>
      </c>
      <c r="N123" s="1" t="str">
        <f>MID(O123,8,1)</f>
        <v>0</v>
      </c>
      <c r="O123" s="1" t="str">
        <f>HEX2BIN(B123,8)</f>
        <v>01010110</v>
      </c>
      <c r="P123" t="s">
        <v>267</v>
      </c>
      <c r="Q123" t="s">
        <v>269</v>
      </c>
      <c r="R123" t="s">
        <v>269</v>
      </c>
      <c r="S123" t="s">
        <v>269</v>
      </c>
      <c r="T123" t="s">
        <v>267</v>
      </c>
      <c r="W123" t="str">
        <f t="shared" si="2"/>
        <v>DD,56,221086,BIT,2,(IX),0,1,0,1,0,1,1,0,01010110,N,Y,Y,Y,N</v>
      </c>
    </row>
    <row r="124" spans="1:23" ht="15" customHeight="1" x14ac:dyDescent="0.25">
      <c r="A124" s="1" t="s">
        <v>170</v>
      </c>
      <c r="B124" s="1">
        <v>57</v>
      </c>
      <c r="C124" s="1">
        <f>HEX2DEC(B124) + HEX2DEC(A124) * 1000</f>
        <v>221087</v>
      </c>
      <c r="D124" s="1" t="s">
        <v>150</v>
      </c>
      <c r="E124" s="1">
        <v>2</v>
      </c>
      <c r="F124" s="1" t="s">
        <v>276</v>
      </c>
      <c r="G124" s="1" t="str">
        <f>MID(O124,1,1)</f>
        <v>0</v>
      </c>
      <c r="H124" s="1" t="str">
        <f>MID(O124,2,1)</f>
        <v>1</v>
      </c>
      <c r="I124" s="1" t="str">
        <f>MID(O124,3,1)</f>
        <v>0</v>
      </c>
      <c r="J124" s="1" t="str">
        <f>MID(O124,4,1)</f>
        <v>1</v>
      </c>
      <c r="K124" s="1" t="str">
        <f>MID(O124,5,1)</f>
        <v>0</v>
      </c>
      <c r="L124" s="1" t="str">
        <f>MID(O124,6,1)</f>
        <v>1</v>
      </c>
      <c r="M124" s="1" t="str">
        <f>MID(O124,7,1)</f>
        <v>1</v>
      </c>
      <c r="N124" s="1" t="str">
        <f>MID(O124,8,1)</f>
        <v>1</v>
      </c>
      <c r="O124" s="1" t="str">
        <f>HEX2BIN(B124,8)</f>
        <v>01010111</v>
      </c>
      <c r="P124" t="s">
        <v>267</v>
      </c>
      <c r="Q124" t="s">
        <v>267</v>
      </c>
      <c r="R124" t="s">
        <v>267</v>
      </c>
      <c r="S124" t="s">
        <v>269</v>
      </c>
      <c r="T124" t="s">
        <v>267</v>
      </c>
      <c r="W124" t="str">
        <f t="shared" si="2"/>
        <v>DD,57,221087,BIT,2,(IX),0,1,0,1,0,1,1,1,01010111,N,N,N,Y,N</v>
      </c>
    </row>
    <row r="125" spans="1:23" ht="15" customHeight="1" x14ac:dyDescent="0.25">
      <c r="A125" s="1" t="s">
        <v>170</v>
      </c>
      <c r="B125" s="1">
        <v>58</v>
      </c>
      <c r="C125" s="1">
        <f>HEX2DEC(B125) + HEX2DEC(A125) * 1000</f>
        <v>221088</v>
      </c>
      <c r="D125" s="1" t="s">
        <v>150</v>
      </c>
      <c r="E125" s="1">
        <v>3</v>
      </c>
      <c r="F125" s="1" t="s">
        <v>276</v>
      </c>
      <c r="G125" s="1" t="str">
        <f>MID(O125,1,1)</f>
        <v>0</v>
      </c>
      <c r="H125" s="1" t="str">
        <f>MID(O125,2,1)</f>
        <v>1</v>
      </c>
      <c r="I125" s="1" t="str">
        <f>MID(O125,3,1)</f>
        <v>0</v>
      </c>
      <c r="J125" s="1" t="str">
        <f>MID(O125,4,1)</f>
        <v>1</v>
      </c>
      <c r="K125" s="1" t="str">
        <f>MID(O125,5,1)</f>
        <v>1</v>
      </c>
      <c r="L125" s="1" t="str">
        <f>MID(O125,6,1)</f>
        <v>0</v>
      </c>
      <c r="M125" s="1" t="str">
        <f>MID(O125,7,1)</f>
        <v>0</v>
      </c>
      <c r="N125" s="1" t="str">
        <f>MID(O125,8,1)</f>
        <v>0</v>
      </c>
      <c r="O125" s="1" t="str">
        <f>HEX2BIN(B125,8)</f>
        <v>01011000</v>
      </c>
      <c r="P125" t="s">
        <v>267</v>
      </c>
      <c r="Q125" t="s">
        <v>267</v>
      </c>
      <c r="R125" t="s">
        <v>267</v>
      </c>
      <c r="S125" t="s">
        <v>269</v>
      </c>
      <c r="T125" t="s">
        <v>267</v>
      </c>
      <c r="W125" t="str">
        <f t="shared" si="2"/>
        <v>DD,58,221088,BIT,3,(IX),0,1,0,1,1,0,0,0,01011000,N,N,N,Y,N</v>
      </c>
    </row>
    <row r="126" spans="1:23" ht="15" customHeight="1" x14ac:dyDescent="0.25">
      <c r="A126" s="1" t="s">
        <v>170</v>
      </c>
      <c r="B126" s="1">
        <v>59</v>
      </c>
      <c r="C126" s="1">
        <f>HEX2DEC(B126) + HEX2DEC(A126) * 1000</f>
        <v>221089</v>
      </c>
      <c r="D126" s="1" t="s">
        <v>150</v>
      </c>
      <c r="E126" s="1">
        <v>3</v>
      </c>
      <c r="F126" s="1" t="s">
        <v>276</v>
      </c>
      <c r="G126" s="1" t="str">
        <f>MID(O126,1,1)</f>
        <v>0</v>
      </c>
      <c r="H126" s="1" t="str">
        <f>MID(O126,2,1)</f>
        <v>1</v>
      </c>
      <c r="I126" s="1" t="str">
        <f>MID(O126,3,1)</f>
        <v>0</v>
      </c>
      <c r="J126" s="1" t="str">
        <f>MID(O126,4,1)</f>
        <v>1</v>
      </c>
      <c r="K126" s="1" t="str">
        <f>MID(O126,5,1)</f>
        <v>1</v>
      </c>
      <c r="L126" s="1" t="str">
        <f>MID(O126,6,1)</f>
        <v>0</v>
      </c>
      <c r="M126" s="1" t="str">
        <f>MID(O126,7,1)</f>
        <v>0</v>
      </c>
      <c r="N126" s="1" t="str">
        <f>MID(O126,8,1)</f>
        <v>1</v>
      </c>
      <c r="O126" s="1" t="str">
        <f>HEX2BIN(B126,8)</f>
        <v>01011001</v>
      </c>
      <c r="P126" t="s">
        <v>267</v>
      </c>
      <c r="Q126" t="s">
        <v>267</v>
      </c>
      <c r="R126" t="s">
        <v>267</v>
      </c>
      <c r="S126" t="s">
        <v>269</v>
      </c>
      <c r="T126" t="s">
        <v>267</v>
      </c>
      <c r="W126" t="str">
        <f t="shared" si="2"/>
        <v>DD,59,221089,BIT,3,(IX),0,1,0,1,1,0,0,1,01011001,N,N,N,Y,N</v>
      </c>
    </row>
    <row r="127" spans="1:23" ht="15" customHeight="1" x14ac:dyDescent="0.25">
      <c r="A127" s="1" t="s">
        <v>170</v>
      </c>
      <c r="B127" s="1" t="s">
        <v>42</v>
      </c>
      <c r="C127" s="1">
        <f>HEX2DEC(B127) + HEX2DEC(A127) * 1000</f>
        <v>221090</v>
      </c>
      <c r="D127" s="1" t="s">
        <v>150</v>
      </c>
      <c r="E127" s="1">
        <v>3</v>
      </c>
      <c r="F127" s="1" t="s">
        <v>276</v>
      </c>
      <c r="G127" s="1" t="str">
        <f>MID(O127,1,1)</f>
        <v>0</v>
      </c>
      <c r="H127" s="1" t="str">
        <f>MID(O127,2,1)</f>
        <v>1</v>
      </c>
      <c r="I127" s="1" t="str">
        <f>MID(O127,3,1)</f>
        <v>0</v>
      </c>
      <c r="J127" s="1" t="str">
        <f>MID(O127,4,1)</f>
        <v>1</v>
      </c>
      <c r="K127" s="1" t="str">
        <f>MID(O127,5,1)</f>
        <v>1</v>
      </c>
      <c r="L127" s="1" t="str">
        <f>MID(O127,6,1)</f>
        <v>0</v>
      </c>
      <c r="M127" s="1" t="str">
        <f>MID(O127,7,1)</f>
        <v>1</v>
      </c>
      <c r="N127" s="1" t="str">
        <f>MID(O127,8,1)</f>
        <v>0</v>
      </c>
      <c r="O127" s="1" t="str">
        <f>HEX2BIN(B127,8)</f>
        <v>01011010</v>
      </c>
      <c r="P127" t="s">
        <v>267</v>
      </c>
      <c r="Q127" t="s">
        <v>267</v>
      </c>
      <c r="R127" t="s">
        <v>267</v>
      </c>
      <c r="S127" t="s">
        <v>269</v>
      </c>
      <c r="T127" t="s">
        <v>267</v>
      </c>
      <c r="W127" t="str">
        <f t="shared" si="2"/>
        <v>DD,5A,221090,BIT,3,(IX),0,1,0,1,1,0,1,0,01011010,N,N,N,Y,N</v>
      </c>
    </row>
    <row r="128" spans="1:23" ht="15" customHeight="1" x14ac:dyDescent="0.25">
      <c r="A128" s="1" t="s">
        <v>170</v>
      </c>
      <c r="B128" s="1" t="s">
        <v>43</v>
      </c>
      <c r="C128" s="1">
        <f>HEX2DEC(B128) + HEX2DEC(A128) * 1000</f>
        <v>221091</v>
      </c>
      <c r="D128" s="1" t="s">
        <v>150</v>
      </c>
      <c r="E128" s="1">
        <v>3</v>
      </c>
      <c r="F128" s="1" t="s">
        <v>276</v>
      </c>
      <c r="G128" s="1" t="str">
        <f>MID(O128,1,1)</f>
        <v>0</v>
      </c>
      <c r="H128" s="1" t="str">
        <f>MID(O128,2,1)</f>
        <v>1</v>
      </c>
      <c r="I128" s="1" t="str">
        <f>MID(O128,3,1)</f>
        <v>0</v>
      </c>
      <c r="J128" s="1" t="str">
        <f>MID(O128,4,1)</f>
        <v>1</v>
      </c>
      <c r="K128" s="1" t="str">
        <f>MID(O128,5,1)</f>
        <v>1</v>
      </c>
      <c r="L128" s="1" t="str">
        <f>MID(O128,6,1)</f>
        <v>0</v>
      </c>
      <c r="M128" s="1" t="str">
        <f>MID(O128,7,1)</f>
        <v>1</v>
      </c>
      <c r="N128" s="1" t="str">
        <f>MID(O128,8,1)</f>
        <v>1</v>
      </c>
      <c r="O128" s="1" t="str">
        <f>HEX2BIN(B128,8)</f>
        <v>01011011</v>
      </c>
      <c r="P128" t="s">
        <v>267</v>
      </c>
      <c r="Q128" t="s">
        <v>267</v>
      </c>
      <c r="R128" t="s">
        <v>267</v>
      </c>
      <c r="S128" t="s">
        <v>269</v>
      </c>
      <c r="T128" t="s">
        <v>267</v>
      </c>
      <c r="W128" t="str">
        <f t="shared" si="2"/>
        <v>DD,5B,221091,BIT,3,(IX),0,1,0,1,1,0,1,1,01011011,N,N,N,Y,N</v>
      </c>
    </row>
    <row r="129" spans="1:23" ht="15" customHeight="1" x14ac:dyDescent="0.25">
      <c r="A129" s="1" t="s">
        <v>170</v>
      </c>
      <c r="B129" s="1" t="s">
        <v>44</v>
      </c>
      <c r="C129" s="1">
        <f>HEX2DEC(B129) + HEX2DEC(A129) * 1000</f>
        <v>221092</v>
      </c>
      <c r="D129" s="1" t="s">
        <v>150</v>
      </c>
      <c r="E129" s="1">
        <v>3</v>
      </c>
      <c r="F129" s="1" t="s">
        <v>276</v>
      </c>
      <c r="G129" s="1" t="str">
        <f>MID(O129,1,1)</f>
        <v>0</v>
      </c>
      <c r="H129" s="1" t="str">
        <f>MID(O129,2,1)</f>
        <v>1</v>
      </c>
      <c r="I129" s="1" t="str">
        <f>MID(O129,3,1)</f>
        <v>0</v>
      </c>
      <c r="J129" s="1" t="str">
        <f>MID(O129,4,1)</f>
        <v>1</v>
      </c>
      <c r="K129" s="1" t="str">
        <f>MID(O129,5,1)</f>
        <v>1</v>
      </c>
      <c r="L129" s="1" t="str">
        <f>MID(O129,6,1)</f>
        <v>1</v>
      </c>
      <c r="M129" s="1" t="str">
        <f>MID(O129,7,1)</f>
        <v>0</v>
      </c>
      <c r="N129" s="1" t="str">
        <f>MID(O129,8,1)</f>
        <v>0</v>
      </c>
      <c r="O129" s="1" t="str">
        <f>HEX2BIN(B129,8)</f>
        <v>01011100</v>
      </c>
      <c r="P129" t="s">
        <v>267</v>
      </c>
      <c r="Q129" t="s">
        <v>267</v>
      </c>
      <c r="R129" t="s">
        <v>267</v>
      </c>
      <c r="S129" t="s">
        <v>269</v>
      </c>
      <c r="T129" t="s">
        <v>267</v>
      </c>
      <c r="W129" t="str">
        <f t="shared" si="2"/>
        <v>DD,5C,221092,BIT,3,(IX),0,1,0,1,1,1,0,0,01011100,N,N,N,Y,N</v>
      </c>
    </row>
    <row r="130" spans="1:23" ht="15" customHeight="1" x14ac:dyDescent="0.25">
      <c r="A130" s="1" t="s">
        <v>170</v>
      </c>
      <c r="B130" s="1" t="s">
        <v>45</v>
      </c>
      <c r="C130" s="1">
        <f>HEX2DEC(B130) + HEX2DEC(A130) * 1000</f>
        <v>221093</v>
      </c>
      <c r="D130" s="1" t="s">
        <v>150</v>
      </c>
      <c r="E130" s="1">
        <v>3</v>
      </c>
      <c r="F130" s="1" t="s">
        <v>276</v>
      </c>
      <c r="G130" s="1" t="str">
        <f>MID(O130,1,1)</f>
        <v>0</v>
      </c>
      <c r="H130" s="1" t="str">
        <f>MID(O130,2,1)</f>
        <v>1</v>
      </c>
      <c r="I130" s="1" t="str">
        <f>MID(O130,3,1)</f>
        <v>0</v>
      </c>
      <c r="J130" s="1" t="str">
        <f>MID(O130,4,1)</f>
        <v>1</v>
      </c>
      <c r="K130" s="1" t="str">
        <f>MID(O130,5,1)</f>
        <v>1</v>
      </c>
      <c r="L130" s="1" t="str">
        <f>MID(O130,6,1)</f>
        <v>1</v>
      </c>
      <c r="M130" s="1" t="str">
        <f>MID(O130,7,1)</f>
        <v>0</v>
      </c>
      <c r="N130" s="1" t="str">
        <f>MID(O130,8,1)</f>
        <v>1</v>
      </c>
      <c r="O130" s="1" t="str">
        <f>HEX2BIN(B130,8)</f>
        <v>01011101</v>
      </c>
      <c r="P130" t="s">
        <v>267</v>
      </c>
      <c r="Q130" t="s">
        <v>267</v>
      </c>
      <c r="R130" t="s">
        <v>267</v>
      </c>
      <c r="S130" t="s">
        <v>269</v>
      </c>
      <c r="T130" t="s">
        <v>267</v>
      </c>
      <c r="W130" t="str">
        <f t="shared" si="2"/>
        <v>DD,5D,221093,BIT,3,(IX),0,1,0,1,1,1,0,1,01011101,N,N,N,Y,N</v>
      </c>
    </row>
    <row r="131" spans="1:23" ht="15" customHeight="1" x14ac:dyDescent="0.25">
      <c r="A131" s="1" t="s">
        <v>170</v>
      </c>
      <c r="B131" s="1" t="s">
        <v>46</v>
      </c>
      <c r="C131" s="1">
        <f>HEX2DEC(B131) + HEX2DEC(A131) * 1000</f>
        <v>221094</v>
      </c>
      <c r="D131" s="1" t="s">
        <v>150</v>
      </c>
      <c r="E131" s="1">
        <v>3</v>
      </c>
      <c r="F131" s="1" t="s">
        <v>276</v>
      </c>
      <c r="G131" s="1" t="str">
        <f>MID(O131,1,1)</f>
        <v>0</v>
      </c>
      <c r="H131" s="1" t="str">
        <f>MID(O131,2,1)</f>
        <v>1</v>
      </c>
      <c r="I131" s="1" t="str">
        <f>MID(O131,3,1)</f>
        <v>0</v>
      </c>
      <c r="J131" s="1" t="str">
        <f>MID(O131,4,1)</f>
        <v>1</v>
      </c>
      <c r="K131" s="1" t="str">
        <f>MID(O131,5,1)</f>
        <v>1</v>
      </c>
      <c r="L131" s="1" t="str">
        <f>MID(O131,6,1)</f>
        <v>1</v>
      </c>
      <c r="M131" s="1" t="str">
        <f>MID(O131,7,1)</f>
        <v>1</v>
      </c>
      <c r="N131" s="1" t="str">
        <f>MID(O131,8,1)</f>
        <v>0</v>
      </c>
      <c r="O131" s="1" t="str">
        <f>HEX2BIN(B131,8)</f>
        <v>01011110</v>
      </c>
      <c r="P131" t="s">
        <v>267</v>
      </c>
      <c r="Q131" t="s">
        <v>269</v>
      </c>
      <c r="R131" t="s">
        <v>269</v>
      </c>
      <c r="S131" t="s">
        <v>269</v>
      </c>
      <c r="T131" t="s">
        <v>267</v>
      </c>
      <c r="W131" t="str">
        <f t="shared" si="2"/>
        <v>DD,5E,221094,BIT,3,(IX),0,1,0,1,1,1,1,0,01011110,N,Y,Y,Y,N</v>
      </c>
    </row>
    <row r="132" spans="1:23" ht="15" customHeight="1" x14ac:dyDescent="0.25">
      <c r="A132" s="1" t="s">
        <v>170</v>
      </c>
      <c r="B132" s="1" t="s">
        <v>47</v>
      </c>
      <c r="C132" s="1">
        <f>HEX2DEC(B132) + HEX2DEC(A132) * 1000</f>
        <v>221095</v>
      </c>
      <c r="D132" s="1" t="s">
        <v>150</v>
      </c>
      <c r="E132" s="1">
        <v>3</v>
      </c>
      <c r="F132" s="1" t="s">
        <v>276</v>
      </c>
      <c r="G132" s="1" t="str">
        <f>MID(O132,1,1)</f>
        <v>0</v>
      </c>
      <c r="H132" s="1" t="str">
        <f>MID(O132,2,1)</f>
        <v>1</v>
      </c>
      <c r="I132" s="1" t="str">
        <f>MID(O132,3,1)</f>
        <v>0</v>
      </c>
      <c r="J132" s="1" t="str">
        <f>MID(O132,4,1)</f>
        <v>1</v>
      </c>
      <c r="K132" s="1" t="str">
        <f>MID(O132,5,1)</f>
        <v>1</v>
      </c>
      <c r="L132" s="1" t="str">
        <f>MID(O132,6,1)</f>
        <v>1</v>
      </c>
      <c r="M132" s="1" t="str">
        <f>MID(O132,7,1)</f>
        <v>1</v>
      </c>
      <c r="N132" s="1" t="str">
        <f>MID(O132,8,1)</f>
        <v>1</v>
      </c>
      <c r="O132" s="1" t="str">
        <f>HEX2BIN(B132,8)</f>
        <v>01011111</v>
      </c>
      <c r="P132" t="s">
        <v>267</v>
      </c>
      <c r="Q132" t="s">
        <v>267</v>
      </c>
      <c r="R132" t="s">
        <v>267</v>
      </c>
      <c r="S132" t="s">
        <v>269</v>
      </c>
      <c r="T132" t="s">
        <v>267</v>
      </c>
      <c r="W132" t="str">
        <f t="shared" si="2"/>
        <v>DD,5F,221095,BIT,3,(IX),0,1,0,1,1,1,1,1,01011111,N,N,N,Y,N</v>
      </c>
    </row>
    <row r="133" spans="1:23" ht="15" customHeight="1" x14ac:dyDescent="0.25">
      <c r="A133" s="1" t="s">
        <v>170</v>
      </c>
      <c r="B133" s="1">
        <v>60</v>
      </c>
      <c r="C133" s="1">
        <f>HEX2DEC(B133) + HEX2DEC(A133) * 1000</f>
        <v>221096</v>
      </c>
      <c r="D133" s="1" t="s">
        <v>150</v>
      </c>
      <c r="E133" s="1">
        <v>4</v>
      </c>
      <c r="F133" s="1" t="s">
        <v>276</v>
      </c>
      <c r="G133" s="1" t="str">
        <f>MID(O133,1,1)</f>
        <v>0</v>
      </c>
      <c r="H133" s="1" t="str">
        <f>MID(O133,2,1)</f>
        <v>1</v>
      </c>
      <c r="I133" s="1" t="str">
        <f>MID(O133,3,1)</f>
        <v>1</v>
      </c>
      <c r="J133" s="1" t="str">
        <f>MID(O133,4,1)</f>
        <v>0</v>
      </c>
      <c r="K133" s="1" t="str">
        <f>MID(O133,5,1)</f>
        <v>0</v>
      </c>
      <c r="L133" s="1" t="str">
        <f>MID(O133,6,1)</f>
        <v>0</v>
      </c>
      <c r="M133" s="1" t="str">
        <f>MID(O133,7,1)</f>
        <v>0</v>
      </c>
      <c r="N133" s="1" t="str">
        <f>MID(O133,8,1)</f>
        <v>0</v>
      </c>
      <c r="O133" s="1" t="str">
        <f>HEX2BIN(B133,8)</f>
        <v>01100000</v>
      </c>
      <c r="P133" t="s">
        <v>267</v>
      </c>
      <c r="Q133" t="s">
        <v>267</v>
      </c>
      <c r="R133" t="s">
        <v>267</v>
      </c>
      <c r="S133" t="s">
        <v>269</v>
      </c>
      <c r="T133" t="s">
        <v>267</v>
      </c>
      <c r="W133" t="str">
        <f t="shared" si="2"/>
        <v>DD,60,221096,BIT,4,(IX),0,1,1,0,0,0,0,0,01100000,N,N,N,Y,N</v>
      </c>
    </row>
    <row r="134" spans="1:23" ht="15" customHeight="1" x14ac:dyDescent="0.25">
      <c r="A134" s="1" t="s">
        <v>170</v>
      </c>
      <c r="B134" s="1">
        <v>61</v>
      </c>
      <c r="C134" s="1">
        <f>HEX2DEC(B134) + HEX2DEC(A134) * 1000</f>
        <v>221097</v>
      </c>
      <c r="D134" s="1" t="s">
        <v>150</v>
      </c>
      <c r="E134" s="1">
        <v>4</v>
      </c>
      <c r="F134" s="1" t="s">
        <v>276</v>
      </c>
      <c r="G134" s="1" t="str">
        <f>MID(O134,1,1)</f>
        <v>0</v>
      </c>
      <c r="H134" s="1" t="str">
        <f>MID(O134,2,1)</f>
        <v>1</v>
      </c>
      <c r="I134" s="1" t="str">
        <f>MID(O134,3,1)</f>
        <v>1</v>
      </c>
      <c r="J134" s="1" t="str">
        <f>MID(O134,4,1)</f>
        <v>0</v>
      </c>
      <c r="K134" s="1" t="str">
        <f>MID(O134,5,1)</f>
        <v>0</v>
      </c>
      <c r="L134" s="1" t="str">
        <f>MID(O134,6,1)</f>
        <v>0</v>
      </c>
      <c r="M134" s="1" t="str">
        <f>MID(O134,7,1)</f>
        <v>0</v>
      </c>
      <c r="N134" s="1" t="str">
        <f>MID(O134,8,1)</f>
        <v>1</v>
      </c>
      <c r="O134" s="1" t="str">
        <f>HEX2BIN(B134,8)</f>
        <v>01100001</v>
      </c>
      <c r="P134" t="s">
        <v>267</v>
      </c>
      <c r="Q134" t="s">
        <v>267</v>
      </c>
      <c r="R134" t="s">
        <v>267</v>
      </c>
      <c r="S134" t="s">
        <v>269</v>
      </c>
      <c r="T134" t="s">
        <v>267</v>
      </c>
      <c r="W134" t="str">
        <f t="shared" si="2"/>
        <v>DD,61,221097,BIT,4,(IX),0,1,1,0,0,0,0,1,01100001,N,N,N,Y,N</v>
      </c>
    </row>
    <row r="135" spans="1:23" ht="15" customHeight="1" x14ac:dyDescent="0.25">
      <c r="A135" s="1" t="s">
        <v>170</v>
      </c>
      <c r="B135" s="1">
        <v>62</v>
      </c>
      <c r="C135" s="1">
        <f>HEX2DEC(B135) + HEX2DEC(A135) * 1000</f>
        <v>221098</v>
      </c>
      <c r="D135" s="1" t="s">
        <v>150</v>
      </c>
      <c r="E135" s="1">
        <v>4</v>
      </c>
      <c r="F135" s="1" t="s">
        <v>276</v>
      </c>
      <c r="G135" s="1" t="str">
        <f>MID(O135,1,1)</f>
        <v>0</v>
      </c>
      <c r="H135" s="1" t="str">
        <f>MID(O135,2,1)</f>
        <v>1</v>
      </c>
      <c r="I135" s="1" t="str">
        <f>MID(O135,3,1)</f>
        <v>1</v>
      </c>
      <c r="J135" s="1" t="str">
        <f>MID(O135,4,1)</f>
        <v>0</v>
      </c>
      <c r="K135" s="1" t="str">
        <f>MID(O135,5,1)</f>
        <v>0</v>
      </c>
      <c r="L135" s="1" t="str">
        <f>MID(O135,6,1)</f>
        <v>0</v>
      </c>
      <c r="M135" s="1" t="str">
        <f>MID(O135,7,1)</f>
        <v>1</v>
      </c>
      <c r="N135" s="1" t="str">
        <f>MID(O135,8,1)</f>
        <v>0</v>
      </c>
      <c r="O135" s="1" t="str">
        <f>HEX2BIN(B135,8)</f>
        <v>01100010</v>
      </c>
      <c r="P135" t="s">
        <v>267</v>
      </c>
      <c r="Q135" t="s">
        <v>267</v>
      </c>
      <c r="R135" t="s">
        <v>267</v>
      </c>
      <c r="S135" t="s">
        <v>269</v>
      </c>
      <c r="T135" t="s">
        <v>267</v>
      </c>
      <c r="W135" t="str">
        <f t="shared" si="2"/>
        <v>DD,62,221098,BIT,4,(IX),0,1,1,0,0,0,1,0,01100010,N,N,N,Y,N</v>
      </c>
    </row>
    <row r="136" spans="1:23" ht="15" customHeight="1" x14ac:dyDescent="0.25">
      <c r="A136" s="1" t="s">
        <v>170</v>
      </c>
      <c r="B136" s="1">
        <v>63</v>
      </c>
      <c r="C136" s="1">
        <f>HEX2DEC(B136) + HEX2DEC(A136) * 1000</f>
        <v>221099</v>
      </c>
      <c r="D136" s="1" t="s">
        <v>150</v>
      </c>
      <c r="E136" s="1">
        <v>4</v>
      </c>
      <c r="F136" s="1" t="s">
        <v>276</v>
      </c>
      <c r="G136" s="1" t="str">
        <f>MID(O136,1,1)</f>
        <v>0</v>
      </c>
      <c r="H136" s="1" t="str">
        <f>MID(O136,2,1)</f>
        <v>1</v>
      </c>
      <c r="I136" s="1" t="str">
        <f>MID(O136,3,1)</f>
        <v>1</v>
      </c>
      <c r="J136" s="1" t="str">
        <f>MID(O136,4,1)</f>
        <v>0</v>
      </c>
      <c r="K136" s="1" t="str">
        <f>MID(O136,5,1)</f>
        <v>0</v>
      </c>
      <c r="L136" s="1" t="str">
        <f>MID(O136,6,1)</f>
        <v>0</v>
      </c>
      <c r="M136" s="1" t="str">
        <f>MID(O136,7,1)</f>
        <v>1</v>
      </c>
      <c r="N136" s="1" t="str">
        <f>MID(O136,8,1)</f>
        <v>1</v>
      </c>
      <c r="O136" s="1" t="str">
        <f>HEX2BIN(B136,8)</f>
        <v>01100011</v>
      </c>
      <c r="P136" t="s">
        <v>267</v>
      </c>
      <c r="Q136" t="s">
        <v>267</v>
      </c>
      <c r="R136" t="s">
        <v>267</v>
      </c>
      <c r="S136" t="s">
        <v>269</v>
      </c>
      <c r="T136" t="s">
        <v>267</v>
      </c>
      <c r="W136" t="str">
        <f t="shared" ref="W136:W199" si="3">CONCATENATE(A136,",",B136,",",C136, ",", D136, ",", E136,",", F136,",", G136,",", H136,",", I136,",", J136,",", K136,",", L136,",", M136,",", N136,",", O136,",",P136,",",Q136,",",R136,",",S136,",",T136)</f>
        <v>DD,63,221099,BIT,4,(IX),0,1,1,0,0,0,1,1,01100011,N,N,N,Y,N</v>
      </c>
    </row>
    <row r="137" spans="1:23" ht="15" customHeight="1" x14ac:dyDescent="0.25">
      <c r="A137" s="1" t="s">
        <v>170</v>
      </c>
      <c r="B137" s="1">
        <v>64</v>
      </c>
      <c r="C137" s="1">
        <f>HEX2DEC(B137) + HEX2DEC(A137) * 1000</f>
        <v>221100</v>
      </c>
      <c r="D137" s="1" t="s">
        <v>150</v>
      </c>
      <c r="E137" s="1">
        <v>4</v>
      </c>
      <c r="F137" s="1" t="s">
        <v>276</v>
      </c>
      <c r="G137" s="1" t="str">
        <f>MID(O137,1,1)</f>
        <v>0</v>
      </c>
      <c r="H137" s="1" t="str">
        <f>MID(O137,2,1)</f>
        <v>1</v>
      </c>
      <c r="I137" s="1" t="str">
        <f>MID(O137,3,1)</f>
        <v>1</v>
      </c>
      <c r="J137" s="1" t="str">
        <f>MID(O137,4,1)</f>
        <v>0</v>
      </c>
      <c r="K137" s="1" t="str">
        <f>MID(O137,5,1)</f>
        <v>0</v>
      </c>
      <c r="L137" s="1" t="str">
        <f>MID(O137,6,1)</f>
        <v>1</v>
      </c>
      <c r="M137" s="1" t="str">
        <f>MID(O137,7,1)</f>
        <v>0</v>
      </c>
      <c r="N137" s="1" t="str">
        <f>MID(O137,8,1)</f>
        <v>0</v>
      </c>
      <c r="O137" s="1" t="str">
        <f>HEX2BIN(B137,8)</f>
        <v>01100100</v>
      </c>
      <c r="P137" t="s">
        <v>267</v>
      </c>
      <c r="Q137" t="s">
        <v>267</v>
      </c>
      <c r="R137" t="s">
        <v>267</v>
      </c>
      <c r="S137" t="s">
        <v>269</v>
      </c>
      <c r="T137" t="s">
        <v>267</v>
      </c>
      <c r="W137" t="str">
        <f t="shared" si="3"/>
        <v>DD,64,221100,BIT,4,(IX),0,1,1,0,0,1,0,0,01100100,N,N,N,Y,N</v>
      </c>
    </row>
    <row r="138" spans="1:23" ht="15" customHeight="1" x14ac:dyDescent="0.25">
      <c r="A138" s="1" t="s">
        <v>170</v>
      </c>
      <c r="B138" s="1">
        <v>65</v>
      </c>
      <c r="C138" s="1">
        <f>HEX2DEC(B138) + HEX2DEC(A138) * 1000</f>
        <v>221101</v>
      </c>
      <c r="D138" s="1" t="s">
        <v>150</v>
      </c>
      <c r="E138" s="1">
        <v>4</v>
      </c>
      <c r="F138" s="1" t="s">
        <v>276</v>
      </c>
      <c r="G138" s="1" t="str">
        <f>MID(O138,1,1)</f>
        <v>0</v>
      </c>
      <c r="H138" s="1" t="str">
        <f>MID(O138,2,1)</f>
        <v>1</v>
      </c>
      <c r="I138" s="1" t="str">
        <f>MID(O138,3,1)</f>
        <v>1</v>
      </c>
      <c r="J138" s="1" t="str">
        <f>MID(O138,4,1)</f>
        <v>0</v>
      </c>
      <c r="K138" s="1" t="str">
        <f>MID(O138,5,1)</f>
        <v>0</v>
      </c>
      <c r="L138" s="1" t="str">
        <f>MID(O138,6,1)</f>
        <v>1</v>
      </c>
      <c r="M138" s="1" t="str">
        <f>MID(O138,7,1)</f>
        <v>0</v>
      </c>
      <c r="N138" s="1" t="str">
        <f>MID(O138,8,1)</f>
        <v>1</v>
      </c>
      <c r="O138" s="1" t="str">
        <f>HEX2BIN(B138,8)</f>
        <v>01100101</v>
      </c>
      <c r="P138" t="s">
        <v>267</v>
      </c>
      <c r="Q138" t="s">
        <v>267</v>
      </c>
      <c r="R138" t="s">
        <v>267</v>
      </c>
      <c r="S138" t="s">
        <v>269</v>
      </c>
      <c r="T138" t="s">
        <v>267</v>
      </c>
      <c r="W138" t="str">
        <f t="shared" si="3"/>
        <v>DD,65,221101,BIT,4,(IX),0,1,1,0,0,1,0,1,01100101,N,N,N,Y,N</v>
      </c>
    </row>
    <row r="139" spans="1:23" ht="15" customHeight="1" x14ac:dyDescent="0.25">
      <c r="A139" s="1" t="s">
        <v>170</v>
      </c>
      <c r="B139" s="1">
        <v>66</v>
      </c>
      <c r="C139" s="1">
        <f>HEX2DEC(B139) + HEX2DEC(A139) * 1000</f>
        <v>221102</v>
      </c>
      <c r="D139" s="1" t="s">
        <v>150</v>
      </c>
      <c r="E139" s="1">
        <v>4</v>
      </c>
      <c r="F139" s="1" t="s">
        <v>276</v>
      </c>
      <c r="G139" s="1" t="str">
        <f>MID(O139,1,1)</f>
        <v>0</v>
      </c>
      <c r="H139" s="1" t="str">
        <f>MID(O139,2,1)</f>
        <v>1</v>
      </c>
      <c r="I139" s="1" t="str">
        <f>MID(O139,3,1)</f>
        <v>1</v>
      </c>
      <c r="J139" s="1" t="str">
        <f>MID(O139,4,1)</f>
        <v>0</v>
      </c>
      <c r="K139" s="1" t="str">
        <f>MID(O139,5,1)</f>
        <v>0</v>
      </c>
      <c r="L139" s="1" t="str">
        <f>MID(O139,6,1)</f>
        <v>1</v>
      </c>
      <c r="M139" s="1" t="str">
        <f>MID(O139,7,1)</f>
        <v>1</v>
      </c>
      <c r="N139" s="1" t="str">
        <f>MID(O139,8,1)</f>
        <v>0</v>
      </c>
      <c r="O139" s="1" t="str">
        <f>HEX2BIN(B139,8)</f>
        <v>01100110</v>
      </c>
      <c r="P139" t="s">
        <v>267</v>
      </c>
      <c r="Q139" t="s">
        <v>269</v>
      </c>
      <c r="R139" t="s">
        <v>269</v>
      </c>
      <c r="S139" t="s">
        <v>269</v>
      </c>
      <c r="T139" t="s">
        <v>267</v>
      </c>
      <c r="W139" t="str">
        <f t="shared" si="3"/>
        <v>DD,66,221102,BIT,4,(IX),0,1,1,0,0,1,1,0,01100110,N,Y,Y,Y,N</v>
      </c>
    </row>
    <row r="140" spans="1:23" ht="15" customHeight="1" x14ac:dyDescent="0.25">
      <c r="A140" s="1" t="s">
        <v>170</v>
      </c>
      <c r="B140" s="1">
        <v>67</v>
      </c>
      <c r="C140" s="1">
        <f>HEX2DEC(B140) + HEX2DEC(A140) * 1000</f>
        <v>221103</v>
      </c>
      <c r="D140" s="1" t="s">
        <v>150</v>
      </c>
      <c r="E140" s="1">
        <v>4</v>
      </c>
      <c r="F140" s="1" t="s">
        <v>276</v>
      </c>
      <c r="G140" s="1" t="str">
        <f>MID(O140,1,1)</f>
        <v>0</v>
      </c>
      <c r="H140" s="1" t="str">
        <f>MID(O140,2,1)</f>
        <v>1</v>
      </c>
      <c r="I140" s="1" t="str">
        <f>MID(O140,3,1)</f>
        <v>1</v>
      </c>
      <c r="J140" s="1" t="str">
        <f>MID(O140,4,1)</f>
        <v>0</v>
      </c>
      <c r="K140" s="1" t="str">
        <f>MID(O140,5,1)</f>
        <v>0</v>
      </c>
      <c r="L140" s="1" t="str">
        <f>MID(O140,6,1)</f>
        <v>1</v>
      </c>
      <c r="M140" s="1" t="str">
        <f>MID(O140,7,1)</f>
        <v>1</v>
      </c>
      <c r="N140" s="1" t="str">
        <f>MID(O140,8,1)</f>
        <v>1</v>
      </c>
      <c r="O140" s="1" t="str">
        <f>HEX2BIN(B140,8)</f>
        <v>01100111</v>
      </c>
      <c r="P140" t="s">
        <v>267</v>
      </c>
      <c r="Q140" t="s">
        <v>267</v>
      </c>
      <c r="R140" t="s">
        <v>267</v>
      </c>
      <c r="S140" t="s">
        <v>269</v>
      </c>
      <c r="T140" t="s">
        <v>267</v>
      </c>
      <c r="W140" t="str">
        <f t="shared" si="3"/>
        <v>DD,67,221103,BIT,4,(IX),0,1,1,0,0,1,1,1,01100111,N,N,N,Y,N</v>
      </c>
    </row>
    <row r="141" spans="1:23" ht="15" customHeight="1" x14ac:dyDescent="0.25">
      <c r="A141" s="1" t="s">
        <v>170</v>
      </c>
      <c r="B141" s="1">
        <v>68</v>
      </c>
      <c r="C141" s="1">
        <f>HEX2DEC(B141) + HEX2DEC(A141) * 1000</f>
        <v>221104</v>
      </c>
      <c r="D141" s="1" t="s">
        <v>150</v>
      </c>
      <c r="E141" s="1">
        <v>5</v>
      </c>
      <c r="F141" s="1" t="s">
        <v>276</v>
      </c>
      <c r="G141" s="1" t="str">
        <f>MID(O141,1,1)</f>
        <v>0</v>
      </c>
      <c r="H141" s="1" t="str">
        <f>MID(O141,2,1)</f>
        <v>1</v>
      </c>
      <c r="I141" s="1" t="str">
        <f>MID(O141,3,1)</f>
        <v>1</v>
      </c>
      <c r="J141" s="1" t="str">
        <f>MID(O141,4,1)</f>
        <v>0</v>
      </c>
      <c r="K141" s="1" t="str">
        <f>MID(O141,5,1)</f>
        <v>1</v>
      </c>
      <c r="L141" s="1" t="str">
        <f>MID(O141,6,1)</f>
        <v>0</v>
      </c>
      <c r="M141" s="1" t="str">
        <f>MID(O141,7,1)</f>
        <v>0</v>
      </c>
      <c r="N141" s="1" t="str">
        <f>MID(O141,8,1)</f>
        <v>0</v>
      </c>
      <c r="O141" s="1" t="str">
        <f>HEX2BIN(B141,8)</f>
        <v>01101000</v>
      </c>
      <c r="P141" t="s">
        <v>267</v>
      </c>
      <c r="Q141" t="s">
        <v>267</v>
      </c>
      <c r="R141" t="s">
        <v>267</v>
      </c>
      <c r="S141" t="s">
        <v>269</v>
      </c>
      <c r="T141" t="s">
        <v>267</v>
      </c>
      <c r="W141" t="str">
        <f t="shared" si="3"/>
        <v>DD,68,221104,BIT,5,(IX),0,1,1,0,1,0,0,0,01101000,N,N,N,Y,N</v>
      </c>
    </row>
    <row r="142" spans="1:23" ht="15" customHeight="1" x14ac:dyDescent="0.25">
      <c r="A142" s="1" t="s">
        <v>170</v>
      </c>
      <c r="B142" s="1">
        <v>69</v>
      </c>
      <c r="C142" s="1">
        <f>HEX2DEC(B142) + HEX2DEC(A142) * 1000</f>
        <v>221105</v>
      </c>
      <c r="D142" s="1" t="s">
        <v>150</v>
      </c>
      <c r="E142" s="1">
        <v>5</v>
      </c>
      <c r="F142" s="1" t="s">
        <v>276</v>
      </c>
      <c r="G142" s="1" t="str">
        <f>MID(O142,1,1)</f>
        <v>0</v>
      </c>
      <c r="H142" s="1" t="str">
        <f>MID(O142,2,1)</f>
        <v>1</v>
      </c>
      <c r="I142" s="1" t="str">
        <f>MID(O142,3,1)</f>
        <v>1</v>
      </c>
      <c r="J142" s="1" t="str">
        <f>MID(O142,4,1)</f>
        <v>0</v>
      </c>
      <c r="K142" s="1" t="str">
        <f>MID(O142,5,1)</f>
        <v>1</v>
      </c>
      <c r="L142" s="1" t="str">
        <f>MID(O142,6,1)</f>
        <v>0</v>
      </c>
      <c r="M142" s="1" t="str">
        <f>MID(O142,7,1)</f>
        <v>0</v>
      </c>
      <c r="N142" s="1" t="str">
        <f>MID(O142,8,1)</f>
        <v>1</v>
      </c>
      <c r="O142" s="1" t="str">
        <f>HEX2BIN(B142,8)</f>
        <v>01101001</v>
      </c>
      <c r="P142" t="s">
        <v>267</v>
      </c>
      <c r="Q142" t="s">
        <v>267</v>
      </c>
      <c r="R142" t="s">
        <v>267</v>
      </c>
      <c r="S142" t="s">
        <v>269</v>
      </c>
      <c r="T142" t="s">
        <v>267</v>
      </c>
      <c r="W142" t="str">
        <f t="shared" si="3"/>
        <v>DD,69,221105,BIT,5,(IX),0,1,1,0,1,0,0,1,01101001,N,N,N,Y,N</v>
      </c>
    </row>
    <row r="143" spans="1:23" ht="15" customHeight="1" x14ac:dyDescent="0.25">
      <c r="A143" s="1" t="s">
        <v>170</v>
      </c>
      <c r="B143" s="1" t="s">
        <v>48</v>
      </c>
      <c r="C143" s="1">
        <f>HEX2DEC(B143) + HEX2DEC(A143) * 1000</f>
        <v>221106</v>
      </c>
      <c r="D143" s="1" t="s">
        <v>150</v>
      </c>
      <c r="E143" s="1">
        <v>5</v>
      </c>
      <c r="F143" s="1" t="s">
        <v>276</v>
      </c>
      <c r="G143" s="1" t="str">
        <f>MID(O143,1,1)</f>
        <v>0</v>
      </c>
      <c r="H143" s="1" t="str">
        <f>MID(O143,2,1)</f>
        <v>1</v>
      </c>
      <c r="I143" s="1" t="str">
        <f>MID(O143,3,1)</f>
        <v>1</v>
      </c>
      <c r="J143" s="1" t="str">
        <f>MID(O143,4,1)</f>
        <v>0</v>
      </c>
      <c r="K143" s="1" t="str">
        <f>MID(O143,5,1)</f>
        <v>1</v>
      </c>
      <c r="L143" s="1" t="str">
        <f>MID(O143,6,1)</f>
        <v>0</v>
      </c>
      <c r="M143" s="1" t="str">
        <f>MID(O143,7,1)</f>
        <v>1</v>
      </c>
      <c r="N143" s="1" t="str">
        <f>MID(O143,8,1)</f>
        <v>0</v>
      </c>
      <c r="O143" s="1" t="str">
        <f>HEX2BIN(B143,8)</f>
        <v>01101010</v>
      </c>
      <c r="P143" t="s">
        <v>267</v>
      </c>
      <c r="Q143" t="s">
        <v>267</v>
      </c>
      <c r="R143" t="s">
        <v>267</v>
      </c>
      <c r="S143" t="s">
        <v>269</v>
      </c>
      <c r="T143" t="s">
        <v>267</v>
      </c>
      <c r="W143" t="str">
        <f t="shared" si="3"/>
        <v>DD,6A,221106,BIT,5,(IX),0,1,1,0,1,0,1,0,01101010,N,N,N,Y,N</v>
      </c>
    </row>
    <row r="144" spans="1:23" ht="15" customHeight="1" x14ac:dyDescent="0.25">
      <c r="A144" s="1" t="s">
        <v>170</v>
      </c>
      <c r="B144" s="1" t="s">
        <v>49</v>
      </c>
      <c r="C144" s="1">
        <f>HEX2DEC(B144) + HEX2DEC(A144) * 1000</f>
        <v>221107</v>
      </c>
      <c r="D144" s="1" t="s">
        <v>150</v>
      </c>
      <c r="E144" s="1">
        <v>5</v>
      </c>
      <c r="F144" s="1" t="s">
        <v>276</v>
      </c>
      <c r="G144" s="1" t="str">
        <f>MID(O144,1,1)</f>
        <v>0</v>
      </c>
      <c r="H144" s="1" t="str">
        <f>MID(O144,2,1)</f>
        <v>1</v>
      </c>
      <c r="I144" s="1" t="str">
        <f>MID(O144,3,1)</f>
        <v>1</v>
      </c>
      <c r="J144" s="1" t="str">
        <f>MID(O144,4,1)</f>
        <v>0</v>
      </c>
      <c r="K144" s="1" t="str">
        <f>MID(O144,5,1)</f>
        <v>1</v>
      </c>
      <c r="L144" s="1" t="str">
        <f>MID(O144,6,1)</f>
        <v>0</v>
      </c>
      <c r="M144" s="1" t="str">
        <f>MID(O144,7,1)</f>
        <v>1</v>
      </c>
      <c r="N144" s="1" t="str">
        <f>MID(O144,8,1)</f>
        <v>1</v>
      </c>
      <c r="O144" s="1" t="str">
        <f>HEX2BIN(B144,8)</f>
        <v>01101011</v>
      </c>
      <c r="P144" t="s">
        <v>267</v>
      </c>
      <c r="Q144" t="s">
        <v>267</v>
      </c>
      <c r="R144" t="s">
        <v>267</v>
      </c>
      <c r="S144" t="s">
        <v>269</v>
      </c>
      <c r="T144" t="s">
        <v>267</v>
      </c>
      <c r="W144" t="str">
        <f t="shared" si="3"/>
        <v>DD,6B,221107,BIT,5,(IX),0,1,1,0,1,0,1,1,01101011,N,N,N,Y,N</v>
      </c>
    </row>
    <row r="145" spans="1:23" ht="15" customHeight="1" x14ac:dyDescent="0.25">
      <c r="A145" s="1" t="s">
        <v>170</v>
      </c>
      <c r="B145" s="1" t="s">
        <v>50</v>
      </c>
      <c r="C145" s="1">
        <f>HEX2DEC(B145) + HEX2DEC(A145) * 1000</f>
        <v>221108</v>
      </c>
      <c r="D145" s="1" t="s">
        <v>150</v>
      </c>
      <c r="E145" s="1">
        <v>5</v>
      </c>
      <c r="F145" s="1" t="s">
        <v>276</v>
      </c>
      <c r="G145" s="1" t="str">
        <f>MID(O145,1,1)</f>
        <v>0</v>
      </c>
      <c r="H145" s="1" t="str">
        <f>MID(O145,2,1)</f>
        <v>1</v>
      </c>
      <c r="I145" s="1" t="str">
        <f>MID(O145,3,1)</f>
        <v>1</v>
      </c>
      <c r="J145" s="1" t="str">
        <f>MID(O145,4,1)</f>
        <v>0</v>
      </c>
      <c r="K145" s="1" t="str">
        <f>MID(O145,5,1)</f>
        <v>1</v>
      </c>
      <c r="L145" s="1" t="str">
        <f>MID(O145,6,1)</f>
        <v>1</v>
      </c>
      <c r="M145" s="1" t="str">
        <f>MID(O145,7,1)</f>
        <v>0</v>
      </c>
      <c r="N145" s="1" t="str">
        <f>MID(O145,8,1)</f>
        <v>0</v>
      </c>
      <c r="O145" s="1" t="str">
        <f>HEX2BIN(B145,8)</f>
        <v>01101100</v>
      </c>
      <c r="P145" t="s">
        <v>267</v>
      </c>
      <c r="Q145" t="s">
        <v>267</v>
      </c>
      <c r="R145" t="s">
        <v>267</v>
      </c>
      <c r="S145" t="s">
        <v>269</v>
      </c>
      <c r="T145" t="s">
        <v>267</v>
      </c>
      <c r="W145" t="str">
        <f t="shared" si="3"/>
        <v>DD,6C,221108,BIT,5,(IX),0,1,1,0,1,1,0,0,01101100,N,N,N,Y,N</v>
      </c>
    </row>
    <row r="146" spans="1:23" ht="15" customHeight="1" x14ac:dyDescent="0.25">
      <c r="A146" s="1" t="s">
        <v>170</v>
      </c>
      <c r="B146" s="1" t="s">
        <v>51</v>
      </c>
      <c r="C146" s="1">
        <f>HEX2DEC(B146) + HEX2DEC(A146) * 1000</f>
        <v>221109</v>
      </c>
      <c r="D146" s="1" t="s">
        <v>150</v>
      </c>
      <c r="E146" s="1">
        <v>5</v>
      </c>
      <c r="F146" s="1" t="s">
        <v>276</v>
      </c>
      <c r="G146" s="1" t="str">
        <f>MID(O146,1,1)</f>
        <v>0</v>
      </c>
      <c r="H146" s="1" t="str">
        <f>MID(O146,2,1)</f>
        <v>1</v>
      </c>
      <c r="I146" s="1" t="str">
        <f>MID(O146,3,1)</f>
        <v>1</v>
      </c>
      <c r="J146" s="1" t="str">
        <f>MID(O146,4,1)</f>
        <v>0</v>
      </c>
      <c r="K146" s="1" t="str">
        <f>MID(O146,5,1)</f>
        <v>1</v>
      </c>
      <c r="L146" s="1" t="str">
        <f>MID(O146,6,1)</f>
        <v>1</v>
      </c>
      <c r="M146" s="1" t="str">
        <f>MID(O146,7,1)</f>
        <v>0</v>
      </c>
      <c r="N146" s="1" t="str">
        <f>MID(O146,8,1)</f>
        <v>1</v>
      </c>
      <c r="O146" s="1" t="str">
        <f>HEX2BIN(B146,8)</f>
        <v>01101101</v>
      </c>
      <c r="P146" t="s">
        <v>267</v>
      </c>
      <c r="Q146" t="s">
        <v>267</v>
      </c>
      <c r="R146" t="s">
        <v>267</v>
      </c>
      <c r="S146" t="s">
        <v>269</v>
      </c>
      <c r="T146" t="s">
        <v>267</v>
      </c>
      <c r="W146" t="str">
        <f t="shared" si="3"/>
        <v>DD,6D,221109,BIT,5,(IX),0,1,1,0,1,1,0,1,01101101,N,N,N,Y,N</v>
      </c>
    </row>
    <row r="147" spans="1:23" ht="15" customHeight="1" x14ac:dyDescent="0.25">
      <c r="A147" s="1" t="s">
        <v>170</v>
      </c>
      <c r="B147" s="1" t="s">
        <v>52</v>
      </c>
      <c r="C147" s="1">
        <f>HEX2DEC(B147) + HEX2DEC(A147) * 1000</f>
        <v>221110</v>
      </c>
      <c r="D147" s="1" t="s">
        <v>150</v>
      </c>
      <c r="E147" s="1">
        <v>5</v>
      </c>
      <c r="F147" s="1" t="s">
        <v>276</v>
      </c>
      <c r="G147" s="1" t="str">
        <f>MID(O147,1,1)</f>
        <v>0</v>
      </c>
      <c r="H147" s="1" t="str">
        <f>MID(O147,2,1)</f>
        <v>1</v>
      </c>
      <c r="I147" s="1" t="str">
        <f>MID(O147,3,1)</f>
        <v>1</v>
      </c>
      <c r="J147" s="1" t="str">
        <f>MID(O147,4,1)</f>
        <v>0</v>
      </c>
      <c r="K147" s="1" t="str">
        <f>MID(O147,5,1)</f>
        <v>1</v>
      </c>
      <c r="L147" s="1" t="str">
        <f>MID(O147,6,1)</f>
        <v>1</v>
      </c>
      <c r="M147" s="1" t="str">
        <f>MID(O147,7,1)</f>
        <v>1</v>
      </c>
      <c r="N147" s="1" t="str">
        <f>MID(O147,8,1)</f>
        <v>0</v>
      </c>
      <c r="O147" s="1" t="str">
        <f>HEX2BIN(B147,8)</f>
        <v>01101110</v>
      </c>
      <c r="P147" t="s">
        <v>267</v>
      </c>
      <c r="Q147" t="s">
        <v>269</v>
      </c>
      <c r="R147" t="s">
        <v>269</v>
      </c>
      <c r="S147" t="s">
        <v>269</v>
      </c>
      <c r="T147" t="s">
        <v>267</v>
      </c>
      <c r="W147" t="str">
        <f t="shared" si="3"/>
        <v>DD,6E,221110,BIT,5,(IX),0,1,1,0,1,1,1,0,01101110,N,Y,Y,Y,N</v>
      </c>
    </row>
    <row r="148" spans="1:23" ht="15" customHeight="1" x14ac:dyDescent="0.25">
      <c r="A148" s="1" t="s">
        <v>170</v>
      </c>
      <c r="B148" s="1" t="s">
        <v>53</v>
      </c>
      <c r="C148" s="1">
        <f>HEX2DEC(B148) + HEX2DEC(A148) * 1000</f>
        <v>221111</v>
      </c>
      <c r="D148" s="1" t="s">
        <v>150</v>
      </c>
      <c r="E148" s="1">
        <v>5</v>
      </c>
      <c r="F148" s="1" t="s">
        <v>276</v>
      </c>
      <c r="G148" s="1" t="str">
        <f>MID(O148,1,1)</f>
        <v>0</v>
      </c>
      <c r="H148" s="1" t="str">
        <f>MID(O148,2,1)</f>
        <v>1</v>
      </c>
      <c r="I148" s="1" t="str">
        <f>MID(O148,3,1)</f>
        <v>1</v>
      </c>
      <c r="J148" s="1" t="str">
        <f>MID(O148,4,1)</f>
        <v>0</v>
      </c>
      <c r="K148" s="1" t="str">
        <f>MID(O148,5,1)</f>
        <v>1</v>
      </c>
      <c r="L148" s="1" t="str">
        <f>MID(O148,6,1)</f>
        <v>1</v>
      </c>
      <c r="M148" s="1" t="str">
        <f>MID(O148,7,1)</f>
        <v>1</v>
      </c>
      <c r="N148" s="1" t="str">
        <f>MID(O148,8,1)</f>
        <v>1</v>
      </c>
      <c r="O148" s="1" t="str">
        <f>HEX2BIN(B148,8)</f>
        <v>01101111</v>
      </c>
      <c r="P148" t="s">
        <v>267</v>
      </c>
      <c r="Q148" t="s">
        <v>267</v>
      </c>
      <c r="R148" t="s">
        <v>267</v>
      </c>
      <c r="S148" t="s">
        <v>269</v>
      </c>
      <c r="T148" t="s">
        <v>267</v>
      </c>
      <c r="W148" t="str">
        <f t="shared" si="3"/>
        <v>DD,6F,221111,BIT,5,(IX),0,1,1,0,1,1,1,1,01101111,N,N,N,Y,N</v>
      </c>
    </row>
    <row r="149" spans="1:23" ht="15" customHeight="1" x14ac:dyDescent="0.25">
      <c r="A149" s="1" t="s">
        <v>170</v>
      </c>
      <c r="B149" s="1">
        <v>70</v>
      </c>
      <c r="C149" s="1">
        <f>HEX2DEC(B149) + HEX2DEC(A149) * 1000</f>
        <v>221112</v>
      </c>
      <c r="D149" s="1" t="s">
        <v>150</v>
      </c>
      <c r="E149" s="1">
        <v>6</v>
      </c>
      <c r="F149" s="1" t="s">
        <v>276</v>
      </c>
      <c r="G149" s="1" t="str">
        <f>MID(O149,1,1)</f>
        <v>0</v>
      </c>
      <c r="H149" s="1" t="str">
        <f>MID(O149,2,1)</f>
        <v>1</v>
      </c>
      <c r="I149" s="1" t="str">
        <f>MID(O149,3,1)</f>
        <v>1</v>
      </c>
      <c r="J149" s="1" t="str">
        <f>MID(O149,4,1)</f>
        <v>1</v>
      </c>
      <c r="K149" s="1" t="str">
        <f>MID(O149,5,1)</f>
        <v>0</v>
      </c>
      <c r="L149" s="1" t="str">
        <f>MID(O149,6,1)</f>
        <v>0</v>
      </c>
      <c r="M149" s="1" t="str">
        <f>MID(O149,7,1)</f>
        <v>0</v>
      </c>
      <c r="N149" s="1" t="str">
        <f>MID(O149,8,1)</f>
        <v>0</v>
      </c>
      <c r="O149" s="1" t="str">
        <f>HEX2BIN(B149,8)</f>
        <v>01110000</v>
      </c>
      <c r="P149" t="s">
        <v>267</v>
      </c>
      <c r="Q149" t="s">
        <v>267</v>
      </c>
      <c r="R149" t="s">
        <v>267</v>
      </c>
      <c r="S149" t="s">
        <v>269</v>
      </c>
      <c r="T149" t="s">
        <v>267</v>
      </c>
      <c r="W149" t="str">
        <f t="shared" si="3"/>
        <v>DD,70,221112,BIT,6,(IX),0,1,1,1,0,0,0,0,01110000,N,N,N,Y,N</v>
      </c>
    </row>
    <row r="150" spans="1:23" ht="15" customHeight="1" x14ac:dyDescent="0.25">
      <c r="A150" s="1" t="s">
        <v>170</v>
      </c>
      <c r="B150" s="1">
        <v>71</v>
      </c>
      <c r="C150" s="1">
        <f>HEX2DEC(B150) + HEX2DEC(A150) * 1000</f>
        <v>221113</v>
      </c>
      <c r="D150" s="1" t="s">
        <v>150</v>
      </c>
      <c r="E150" s="1">
        <v>6</v>
      </c>
      <c r="F150" s="1" t="s">
        <v>276</v>
      </c>
      <c r="G150" s="1" t="str">
        <f>MID(O150,1,1)</f>
        <v>0</v>
      </c>
      <c r="H150" s="1" t="str">
        <f>MID(O150,2,1)</f>
        <v>1</v>
      </c>
      <c r="I150" s="1" t="str">
        <f>MID(O150,3,1)</f>
        <v>1</v>
      </c>
      <c r="J150" s="1" t="str">
        <f>MID(O150,4,1)</f>
        <v>1</v>
      </c>
      <c r="K150" s="1" t="str">
        <f>MID(O150,5,1)</f>
        <v>0</v>
      </c>
      <c r="L150" s="1" t="str">
        <f>MID(O150,6,1)</f>
        <v>0</v>
      </c>
      <c r="M150" s="1" t="str">
        <f>MID(O150,7,1)</f>
        <v>0</v>
      </c>
      <c r="N150" s="1" t="str">
        <f>MID(O150,8,1)</f>
        <v>1</v>
      </c>
      <c r="O150" s="1" t="str">
        <f>HEX2BIN(B150,8)</f>
        <v>01110001</v>
      </c>
      <c r="P150" t="s">
        <v>267</v>
      </c>
      <c r="Q150" t="s">
        <v>267</v>
      </c>
      <c r="R150" t="s">
        <v>267</v>
      </c>
      <c r="S150" t="s">
        <v>269</v>
      </c>
      <c r="T150" t="s">
        <v>267</v>
      </c>
      <c r="W150" t="str">
        <f t="shared" si="3"/>
        <v>DD,71,221113,BIT,6,(IX),0,1,1,1,0,0,0,1,01110001,N,N,N,Y,N</v>
      </c>
    </row>
    <row r="151" spans="1:23" ht="15" customHeight="1" x14ac:dyDescent="0.25">
      <c r="A151" s="1" t="s">
        <v>170</v>
      </c>
      <c r="B151" s="1">
        <v>72</v>
      </c>
      <c r="C151" s="1">
        <f>HEX2DEC(B151) + HEX2DEC(A151) * 1000</f>
        <v>221114</v>
      </c>
      <c r="D151" s="1" t="s">
        <v>150</v>
      </c>
      <c r="E151" s="1">
        <v>6</v>
      </c>
      <c r="F151" s="1" t="s">
        <v>276</v>
      </c>
      <c r="G151" s="1" t="str">
        <f>MID(O151,1,1)</f>
        <v>0</v>
      </c>
      <c r="H151" s="1" t="str">
        <f>MID(O151,2,1)</f>
        <v>1</v>
      </c>
      <c r="I151" s="1" t="str">
        <f>MID(O151,3,1)</f>
        <v>1</v>
      </c>
      <c r="J151" s="1" t="str">
        <f>MID(O151,4,1)</f>
        <v>1</v>
      </c>
      <c r="K151" s="1" t="str">
        <f>MID(O151,5,1)</f>
        <v>0</v>
      </c>
      <c r="L151" s="1" t="str">
        <f>MID(O151,6,1)</f>
        <v>0</v>
      </c>
      <c r="M151" s="1" t="str">
        <f>MID(O151,7,1)</f>
        <v>1</v>
      </c>
      <c r="N151" s="1" t="str">
        <f>MID(O151,8,1)</f>
        <v>0</v>
      </c>
      <c r="O151" s="1" t="str">
        <f>HEX2BIN(B151,8)</f>
        <v>01110010</v>
      </c>
      <c r="P151" t="s">
        <v>267</v>
      </c>
      <c r="Q151" t="s">
        <v>267</v>
      </c>
      <c r="R151" t="s">
        <v>267</v>
      </c>
      <c r="S151" t="s">
        <v>269</v>
      </c>
      <c r="T151" t="s">
        <v>267</v>
      </c>
      <c r="W151" t="str">
        <f t="shared" si="3"/>
        <v>DD,72,221114,BIT,6,(IX),0,1,1,1,0,0,1,0,01110010,N,N,N,Y,N</v>
      </c>
    </row>
    <row r="152" spans="1:23" ht="15" customHeight="1" x14ac:dyDescent="0.25">
      <c r="A152" s="1" t="s">
        <v>170</v>
      </c>
      <c r="B152" s="1">
        <v>73</v>
      </c>
      <c r="C152" s="1">
        <f>HEX2DEC(B152) + HEX2DEC(A152) * 1000</f>
        <v>221115</v>
      </c>
      <c r="D152" s="1" t="s">
        <v>150</v>
      </c>
      <c r="E152" s="1">
        <v>6</v>
      </c>
      <c r="F152" s="1" t="s">
        <v>276</v>
      </c>
      <c r="G152" s="1" t="str">
        <f>MID(O152,1,1)</f>
        <v>0</v>
      </c>
      <c r="H152" s="1" t="str">
        <f>MID(O152,2,1)</f>
        <v>1</v>
      </c>
      <c r="I152" s="1" t="str">
        <f>MID(O152,3,1)</f>
        <v>1</v>
      </c>
      <c r="J152" s="1" t="str">
        <f>MID(O152,4,1)</f>
        <v>1</v>
      </c>
      <c r="K152" s="1" t="str">
        <f>MID(O152,5,1)</f>
        <v>0</v>
      </c>
      <c r="L152" s="1" t="str">
        <f>MID(O152,6,1)</f>
        <v>0</v>
      </c>
      <c r="M152" s="1" t="str">
        <f>MID(O152,7,1)</f>
        <v>1</v>
      </c>
      <c r="N152" s="1" t="str">
        <f>MID(O152,8,1)</f>
        <v>1</v>
      </c>
      <c r="O152" s="1" t="str">
        <f>HEX2BIN(B152,8)</f>
        <v>01110011</v>
      </c>
      <c r="P152" t="s">
        <v>267</v>
      </c>
      <c r="Q152" t="s">
        <v>267</v>
      </c>
      <c r="R152" t="s">
        <v>267</v>
      </c>
      <c r="S152" t="s">
        <v>269</v>
      </c>
      <c r="T152" t="s">
        <v>267</v>
      </c>
      <c r="W152" t="str">
        <f t="shared" si="3"/>
        <v>DD,73,221115,BIT,6,(IX),0,1,1,1,0,0,1,1,01110011,N,N,N,Y,N</v>
      </c>
    </row>
    <row r="153" spans="1:23" ht="15" customHeight="1" x14ac:dyDescent="0.25">
      <c r="A153" s="1" t="s">
        <v>170</v>
      </c>
      <c r="B153" s="1">
        <v>74</v>
      </c>
      <c r="C153" s="1">
        <f>HEX2DEC(B153) + HEX2DEC(A153) * 1000</f>
        <v>221116</v>
      </c>
      <c r="D153" s="1" t="s">
        <v>150</v>
      </c>
      <c r="E153" s="1">
        <v>6</v>
      </c>
      <c r="F153" s="1" t="s">
        <v>276</v>
      </c>
      <c r="G153" s="1" t="str">
        <f>MID(O153,1,1)</f>
        <v>0</v>
      </c>
      <c r="H153" s="1" t="str">
        <f>MID(O153,2,1)</f>
        <v>1</v>
      </c>
      <c r="I153" s="1" t="str">
        <f>MID(O153,3,1)</f>
        <v>1</v>
      </c>
      <c r="J153" s="1" t="str">
        <f>MID(O153,4,1)</f>
        <v>1</v>
      </c>
      <c r="K153" s="1" t="str">
        <f>MID(O153,5,1)</f>
        <v>0</v>
      </c>
      <c r="L153" s="1" t="str">
        <f>MID(O153,6,1)</f>
        <v>1</v>
      </c>
      <c r="M153" s="1" t="str">
        <f>MID(O153,7,1)</f>
        <v>0</v>
      </c>
      <c r="N153" s="1" t="str">
        <f>MID(O153,8,1)</f>
        <v>0</v>
      </c>
      <c r="O153" s="1" t="str">
        <f>HEX2BIN(B153,8)</f>
        <v>01110100</v>
      </c>
      <c r="P153" t="s">
        <v>267</v>
      </c>
      <c r="Q153" t="s">
        <v>267</v>
      </c>
      <c r="R153" t="s">
        <v>267</v>
      </c>
      <c r="S153" t="s">
        <v>269</v>
      </c>
      <c r="T153" t="s">
        <v>267</v>
      </c>
      <c r="W153" t="str">
        <f t="shared" si="3"/>
        <v>DD,74,221116,BIT,6,(IX),0,1,1,1,0,1,0,0,01110100,N,N,N,Y,N</v>
      </c>
    </row>
    <row r="154" spans="1:23" ht="15" customHeight="1" x14ac:dyDescent="0.25">
      <c r="A154" s="1" t="s">
        <v>170</v>
      </c>
      <c r="B154" s="1">
        <v>75</v>
      </c>
      <c r="C154" s="1">
        <f>HEX2DEC(B154) + HEX2DEC(A154) * 1000</f>
        <v>221117</v>
      </c>
      <c r="D154" s="1" t="s">
        <v>150</v>
      </c>
      <c r="E154" s="1">
        <v>6</v>
      </c>
      <c r="F154" s="1" t="s">
        <v>276</v>
      </c>
      <c r="G154" s="1" t="str">
        <f>MID(O154,1,1)</f>
        <v>0</v>
      </c>
      <c r="H154" s="1" t="str">
        <f>MID(O154,2,1)</f>
        <v>1</v>
      </c>
      <c r="I154" s="1" t="str">
        <f>MID(O154,3,1)</f>
        <v>1</v>
      </c>
      <c r="J154" s="1" t="str">
        <f>MID(O154,4,1)</f>
        <v>1</v>
      </c>
      <c r="K154" s="1" t="str">
        <f>MID(O154,5,1)</f>
        <v>0</v>
      </c>
      <c r="L154" s="1" t="str">
        <f>MID(O154,6,1)</f>
        <v>1</v>
      </c>
      <c r="M154" s="1" t="str">
        <f>MID(O154,7,1)</f>
        <v>0</v>
      </c>
      <c r="N154" s="1" t="str">
        <f>MID(O154,8,1)</f>
        <v>1</v>
      </c>
      <c r="O154" s="1" t="str">
        <f>HEX2BIN(B154,8)</f>
        <v>01110101</v>
      </c>
      <c r="P154" t="s">
        <v>267</v>
      </c>
      <c r="Q154" t="s">
        <v>267</v>
      </c>
      <c r="R154" t="s">
        <v>267</v>
      </c>
      <c r="S154" t="s">
        <v>269</v>
      </c>
      <c r="T154" t="s">
        <v>267</v>
      </c>
      <c r="W154" t="str">
        <f t="shared" si="3"/>
        <v>DD,75,221117,BIT,6,(IX),0,1,1,1,0,1,0,1,01110101,N,N,N,Y,N</v>
      </c>
    </row>
    <row r="155" spans="1:23" ht="15" customHeight="1" x14ac:dyDescent="0.25">
      <c r="A155" s="1" t="s">
        <v>170</v>
      </c>
      <c r="B155" s="1">
        <v>76</v>
      </c>
      <c r="C155" s="1">
        <f>HEX2DEC(B155) + HEX2DEC(A155) * 1000</f>
        <v>221118</v>
      </c>
      <c r="D155" s="1" t="s">
        <v>150</v>
      </c>
      <c r="E155" s="1">
        <v>6</v>
      </c>
      <c r="F155" s="1" t="s">
        <v>276</v>
      </c>
      <c r="G155" s="1" t="str">
        <f>MID(O155,1,1)</f>
        <v>0</v>
      </c>
      <c r="H155" s="1" t="str">
        <f>MID(O155,2,1)</f>
        <v>1</v>
      </c>
      <c r="I155" s="1" t="str">
        <f>MID(O155,3,1)</f>
        <v>1</v>
      </c>
      <c r="J155" s="1" t="str">
        <f>MID(O155,4,1)</f>
        <v>1</v>
      </c>
      <c r="K155" s="1" t="str">
        <f>MID(O155,5,1)</f>
        <v>0</v>
      </c>
      <c r="L155" s="1" t="str">
        <f>MID(O155,6,1)</f>
        <v>1</v>
      </c>
      <c r="M155" s="1" t="str">
        <f>MID(O155,7,1)</f>
        <v>1</v>
      </c>
      <c r="N155" s="1" t="str">
        <f>MID(O155,8,1)</f>
        <v>0</v>
      </c>
      <c r="O155" s="1" t="str">
        <f>HEX2BIN(B155,8)</f>
        <v>01110110</v>
      </c>
      <c r="P155" t="s">
        <v>267</v>
      </c>
      <c r="Q155" t="s">
        <v>269</v>
      </c>
      <c r="R155" t="s">
        <v>269</v>
      </c>
      <c r="S155" t="s">
        <v>269</v>
      </c>
      <c r="T155" t="s">
        <v>267</v>
      </c>
      <c r="W155" t="str">
        <f t="shared" si="3"/>
        <v>DD,76,221118,BIT,6,(IX),0,1,1,1,0,1,1,0,01110110,N,Y,Y,Y,N</v>
      </c>
    </row>
    <row r="156" spans="1:23" ht="15" customHeight="1" x14ac:dyDescent="0.25">
      <c r="A156" s="1" t="s">
        <v>170</v>
      </c>
      <c r="B156" s="1">
        <v>77</v>
      </c>
      <c r="C156" s="1">
        <f>HEX2DEC(B156) + HEX2DEC(A156) * 1000</f>
        <v>221119</v>
      </c>
      <c r="D156" s="1" t="s">
        <v>150</v>
      </c>
      <c r="E156" s="1">
        <v>6</v>
      </c>
      <c r="F156" s="1" t="s">
        <v>276</v>
      </c>
      <c r="G156" s="1" t="str">
        <f>MID(O156,1,1)</f>
        <v>0</v>
      </c>
      <c r="H156" s="1" t="str">
        <f>MID(O156,2,1)</f>
        <v>1</v>
      </c>
      <c r="I156" s="1" t="str">
        <f>MID(O156,3,1)</f>
        <v>1</v>
      </c>
      <c r="J156" s="1" t="str">
        <f>MID(O156,4,1)</f>
        <v>1</v>
      </c>
      <c r="K156" s="1" t="str">
        <f>MID(O156,5,1)</f>
        <v>0</v>
      </c>
      <c r="L156" s="1" t="str">
        <f>MID(O156,6,1)</f>
        <v>1</v>
      </c>
      <c r="M156" s="1" t="str">
        <f>MID(O156,7,1)</f>
        <v>1</v>
      </c>
      <c r="N156" s="1" t="str">
        <f>MID(O156,8,1)</f>
        <v>1</v>
      </c>
      <c r="O156" s="1" t="str">
        <f>HEX2BIN(B156,8)</f>
        <v>01110111</v>
      </c>
      <c r="P156" t="s">
        <v>267</v>
      </c>
      <c r="Q156" t="s">
        <v>267</v>
      </c>
      <c r="R156" t="s">
        <v>267</v>
      </c>
      <c r="S156" t="s">
        <v>269</v>
      </c>
      <c r="T156" t="s">
        <v>267</v>
      </c>
      <c r="W156" t="str">
        <f t="shared" si="3"/>
        <v>DD,77,221119,BIT,6,(IX),0,1,1,1,0,1,1,1,01110111,N,N,N,Y,N</v>
      </c>
    </row>
    <row r="157" spans="1:23" ht="15" customHeight="1" x14ac:dyDescent="0.25">
      <c r="A157" s="1" t="s">
        <v>170</v>
      </c>
      <c r="B157" s="1">
        <v>78</v>
      </c>
      <c r="C157" s="1">
        <f>HEX2DEC(B157) + HEX2DEC(A157) * 1000</f>
        <v>221120</v>
      </c>
      <c r="D157" s="1" t="s">
        <v>150</v>
      </c>
      <c r="E157" s="1">
        <v>7</v>
      </c>
      <c r="F157" s="1" t="s">
        <v>276</v>
      </c>
      <c r="G157" s="1" t="str">
        <f>MID(O157,1,1)</f>
        <v>0</v>
      </c>
      <c r="H157" s="1" t="str">
        <f>MID(O157,2,1)</f>
        <v>1</v>
      </c>
      <c r="I157" s="1" t="str">
        <f>MID(O157,3,1)</f>
        <v>1</v>
      </c>
      <c r="J157" s="1" t="str">
        <f>MID(O157,4,1)</f>
        <v>1</v>
      </c>
      <c r="K157" s="1" t="str">
        <f>MID(O157,5,1)</f>
        <v>1</v>
      </c>
      <c r="L157" s="1" t="str">
        <f>MID(O157,6,1)</f>
        <v>0</v>
      </c>
      <c r="M157" s="1" t="str">
        <f>MID(O157,7,1)</f>
        <v>0</v>
      </c>
      <c r="N157" s="1" t="str">
        <f>MID(O157,8,1)</f>
        <v>0</v>
      </c>
      <c r="O157" s="1" t="str">
        <f>HEX2BIN(B157,8)</f>
        <v>01111000</v>
      </c>
      <c r="P157" t="s">
        <v>267</v>
      </c>
      <c r="Q157" t="s">
        <v>267</v>
      </c>
      <c r="R157" t="s">
        <v>267</v>
      </c>
      <c r="S157" t="s">
        <v>269</v>
      </c>
      <c r="T157" t="s">
        <v>267</v>
      </c>
      <c r="W157" t="str">
        <f t="shared" si="3"/>
        <v>DD,78,221120,BIT,7,(IX),0,1,1,1,1,0,0,0,01111000,N,N,N,Y,N</v>
      </c>
    </row>
    <row r="158" spans="1:23" ht="15" customHeight="1" x14ac:dyDescent="0.25">
      <c r="A158" s="1" t="s">
        <v>170</v>
      </c>
      <c r="B158" s="1">
        <v>79</v>
      </c>
      <c r="C158" s="1">
        <f>HEX2DEC(B158) + HEX2DEC(A158) * 1000</f>
        <v>221121</v>
      </c>
      <c r="D158" s="1" t="s">
        <v>150</v>
      </c>
      <c r="E158" s="1">
        <v>7</v>
      </c>
      <c r="F158" s="1" t="s">
        <v>276</v>
      </c>
      <c r="G158" s="1" t="str">
        <f>MID(O158,1,1)</f>
        <v>0</v>
      </c>
      <c r="H158" s="1" t="str">
        <f>MID(O158,2,1)</f>
        <v>1</v>
      </c>
      <c r="I158" s="1" t="str">
        <f>MID(O158,3,1)</f>
        <v>1</v>
      </c>
      <c r="J158" s="1" t="str">
        <f>MID(O158,4,1)</f>
        <v>1</v>
      </c>
      <c r="K158" s="1" t="str">
        <f>MID(O158,5,1)</f>
        <v>1</v>
      </c>
      <c r="L158" s="1" t="str">
        <f>MID(O158,6,1)</f>
        <v>0</v>
      </c>
      <c r="M158" s="1" t="str">
        <f>MID(O158,7,1)</f>
        <v>0</v>
      </c>
      <c r="N158" s="1" t="str">
        <f>MID(O158,8,1)</f>
        <v>1</v>
      </c>
      <c r="O158" s="1" t="str">
        <f>HEX2BIN(B158,8)</f>
        <v>01111001</v>
      </c>
      <c r="P158" t="s">
        <v>267</v>
      </c>
      <c r="Q158" t="s">
        <v>267</v>
      </c>
      <c r="R158" t="s">
        <v>267</v>
      </c>
      <c r="S158" t="s">
        <v>269</v>
      </c>
      <c r="T158" t="s">
        <v>267</v>
      </c>
      <c r="W158" t="str">
        <f t="shared" si="3"/>
        <v>DD,79,221121,BIT,7,(IX),0,1,1,1,1,0,0,1,01111001,N,N,N,Y,N</v>
      </c>
    </row>
    <row r="159" spans="1:23" ht="15" customHeight="1" x14ac:dyDescent="0.25">
      <c r="A159" s="1" t="s">
        <v>170</v>
      </c>
      <c r="B159" s="1" t="s">
        <v>54</v>
      </c>
      <c r="C159" s="1">
        <f>HEX2DEC(B159) + HEX2DEC(A159) * 1000</f>
        <v>221122</v>
      </c>
      <c r="D159" s="1" t="s">
        <v>150</v>
      </c>
      <c r="E159" s="1">
        <v>7</v>
      </c>
      <c r="F159" s="1" t="s">
        <v>276</v>
      </c>
      <c r="G159" s="1" t="str">
        <f>MID(O159,1,1)</f>
        <v>0</v>
      </c>
      <c r="H159" s="1" t="str">
        <f>MID(O159,2,1)</f>
        <v>1</v>
      </c>
      <c r="I159" s="1" t="str">
        <f>MID(O159,3,1)</f>
        <v>1</v>
      </c>
      <c r="J159" s="1" t="str">
        <f>MID(O159,4,1)</f>
        <v>1</v>
      </c>
      <c r="K159" s="1" t="str">
        <f>MID(O159,5,1)</f>
        <v>1</v>
      </c>
      <c r="L159" s="1" t="str">
        <f>MID(O159,6,1)</f>
        <v>0</v>
      </c>
      <c r="M159" s="1" t="str">
        <f>MID(O159,7,1)</f>
        <v>1</v>
      </c>
      <c r="N159" s="1" t="str">
        <f>MID(O159,8,1)</f>
        <v>0</v>
      </c>
      <c r="O159" s="1" t="str">
        <f>HEX2BIN(B159,8)</f>
        <v>01111010</v>
      </c>
      <c r="P159" t="s">
        <v>267</v>
      </c>
      <c r="Q159" t="s">
        <v>267</v>
      </c>
      <c r="R159" t="s">
        <v>267</v>
      </c>
      <c r="S159" t="s">
        <v>269</v>
      </c>
      <c r="T159" t="s">
        <v>267</v>
      </c>
      <c r="W159" t="str">
        <f t="shared" si="3"/>
        <v>DD,7A,221122,BIT,7,(IX),0,1,1,1,1,0,1,0,01111010,N,N,N,Y,N</v>
      </c>
    </row>
    <row r="160" spans="1:23" ht="15" customHeight="1" x14ac:dyDescent="0.25">
      <c r="A160" s="1" t="s">
        <v>170</v>
      </c>
      <c r="B160" s="1" t="s">
        <v>55</v>
      </c>
      <c r="C160" s="1">
        <f>HEX2DEC(B160) + HEX2DEC(A160) * 1000</f>
        <v>221123</v>
      </c>
      <c r="D160" s="1" t="s">
        <v>150</v>
      </c>
      <c r="E160" s="1">
        <v>7</v>
      </c>
      <c r="F160" s="1" t="s">
        <v>276</v>
      </c>
      <c r="G160" s="1" t="str">
        <f>MID(O160,1,1)</f>
        <v>0</v>
      </c>
      <c r="H160" s="1" t="str">
        <f>MID(O160,2,1)</f>
        <v>1</v>
      </c>
      <c r="I160" s="1" t="str">
        <f>MID(O160,3,1)</f>
        <v>1</v>
      </c>
      <c r="J160" s="1" t="str">
        <f>MID(O160,4,1)</f>
        <v>1</v>
      </c>
      <c r="K160" s="1" t="str">
        <f>MID(O160,5,1)</f>
        <v>1</v>
      </c>
      <c r="L160" s="1" t="str">
        <f>MID(O160,6,1)</f>
        <v>0</v>
      </c>
      <c r="M160" s="1" t="str">
        <f>MID(O160,7,1)</f>
        <v>1</v>
      </c>
      <c r="N160" s="1" t="str">
        <f>MID(O160,8,1)</f>
        <v>1</v>
      </c>
      <c r="O160" s="1" t="str">
        <f>HEX2BIN(B160,8)</f>
        <v>01111011</v>
      </c>
      <c r="P160" t="s">
        <v>267</v>
      </c>
      <c r="Q160" t="s">
        <v>267</v>
      </c>
      <c r="R160" t="s">
        <v>267</v>
      </c>
      <c r="S160" t="s">
        <v>269</v>
      </c>
      <c r="T160" t="s">
        <v>267</v>
      </c>
      <c r="W160" t="str">
        <f t="shared" si="3"/>
        <v>DD,7B,221123,BIT,7,(IX),0,1,1,1,1,0,1,1,01111011,N,N,N,Y,N</v>
      </c>
    </row>
    <row r="161" spans="1:23" ht="15" customHeight="1" x14ac:dyDescent="0.25">
      <c r="A161" s="1" t="s">
        <v>170</v>
      </c>
      <c r="B161" s="1" t="s">
        <v>56</v>
      </c>
      <c r="C161" s="1">
        <f>HEX2DEC(B161) + HEX2DEC(A161) * 1000</f>
        <v>221124</v>
      </c>
      <c r="D161" s="1" t="s">
        <v>150</v>
      </c>
      <c r="E161" s="1">
        <v>7</v>
      </c>
      <c r="F161" s="1" t="s">
        <v>276</v>
      </c>
      <c r="G161" s="1" t="str">
        <f>MID(O161,1,1)</f>
        <v>0</v>
      </c>
      <c r="H161" s="1" t="str">
        <f>MID(O161,2,1)</f>
        <v>1</v>
      </c>
      <c r="I161" s="1" t="str">
        <f>MID(O161,3,1)</f>
        <v>1</v>
      </c>
      <c r="J161" s="1" t="str">
        <f>MID(O161,4,1)</f>
        <v>1</v>
      </c>
      <c r="K161" s="1" t="str">
        <f>MID(O161,5,1)</f>
        <v>1</v>
      </c>
      <c r="L161" s="1" t="str">
        <f>MID(O161,6,1)</f>
        <v>1</v>
      </c>
      <c r="M161" s="1" t="str">
        <f>MID(O161,7,1)</f>
        <v>0</v>
      </c>
      <c r="N161" s="1" t="str">
        <f>MID(O161,8,1)</f>
        <v>0</v>
      </c>
      <c r="O161" s="1" t="str">
        <f>HEX2BIN(B161,8)</f>
        <v>01111100</v>
      </c>
      <c r="P161" t="s">
        <v>267</v>
      </c>
      <c r="Q161" t="s">
        <v>267</v>
      </c>
      <c r="R161" t="s">
        <v>267</v>
      </c>
      <c r="S161" t="s">
        <v>269</v>
      </c>
      <c r="T161" t="s">
        <v>267</v>
      </c>
      <c r="W161" t="str">
        <f t="shared" si="3"/>
        <v>DD,7C,221124,BIT,7,(IX),0,1,1,1,1,1,0,0,01111100,N,N,N,Y,N</v>
      </c>
    </row>
    <row r="162" spans="1:23" ht="15" customHeight="1" x14ac:dyDescent="0.25">
      <c r="A162" s="1" t="s">
        <v>170</v>
      </c>
      <c r="B162" s="1" t="s">
        <v>57</v>
      </c>
      <c r="C162" s="1">
        <f>HEX2DEC(B162) + HEX2DEC(A162) * 1000</f>
        <v>221125</v>
      </c>
      <c r="D162" s="1" t="s">
        <v>150</v>
      </c>
      <c r="E162" s="1">
        <v>7</v>
      </c>
      <c r="F162" s="1" t="s">
        <v>276</v>
      </c>
      <c r="G162" s="1" t="str">
        <f>MID(O162,1,1)</f>
        <v>0</v>
      </c>
      <c r="H162" s="1" t="str">
        <f>MID(O162,2,1)</f>
        <v>1</v>
      </c>
      <c r="I162" s="1" t="str">
        <f>MID(O162,3,1)</f>
        <v>1</v>
      </c>
      <c r="J162" s="1" t="str">
        <f>MID(O162,4,1)</f>
        <v>1</v>
      </c>
      <c r="K162" s="1" t="str">
        <f>MID(O162,5,1)</f>
        <v>1</v>
      </c>
      <c r="L162" s="1" t="str">
        <f>MID(O162,6,1)</f>
        <v>1</v>
      </c>
      <c r="M162" s="1" t="str">
        <f>MID(O162,7,1)</f>
        <v>0</v>
      </c>
      <c r="N162" s="1" t="str">
        <f>MID(O162,8,1)</f>
        <v>1</v>
      </c>
      <c r="O162" s="1" t="str">
        <f>HEX2BIN(B162,8)</f>
        <v>01111101</v>
      </c>
      <c r="P162" t="s">
        <v>267</v>
      </c>
      <c r="Q162" t="s">
        <v>267</v>
      </c>
      <c r="R162" t="s">
        <v>267</v>
      </c>
      <c r="S162" t="s">
        <v>269</v>
      </c>
      <c r="T162" t="s">
        <v>267</v>
      </c>
      <c r="W162" t="str">
        <f t="shared" si="3"/>
        <v>DD,7D,221125,BIT,7,(IX),0,1,1,1,1,1,0,1,01111101,N,N,N,Y,N</v>
      </c>
    </row>
    <row r="163" spans="1:23" ht="15" customHeight="1" x14ac:dyDescent="0.25">
      <c r="A163" s="1" t="s">
        <v>170</v>
      </c>
      <c r="B163" s="1" t="s">
        <v>58</v>
      </c>
      <c r="C163" s="1">
        <f>HEX2DEC(B163) + HEX2DEC(A163) * 1000</f>
        <v>221126</v>
      </c>
      <c r="D163" s="1" t="s">
        <v>150</v>
      </c>
      <c r="E163" s="1">
        <v>7</v>
      </c>
      <c r="F163" s="1" t="s">
        <v>276</v>
      </c>
      <c r="G163" s="1" t="str">
        <f>MID(O163,1,1)</f>
        <v>0</v>
      </c>
      <c r="H163" s="1" t="str">
        <f>MID(O163,2,1)</f>
        <v>1</v>
      </c>
      <c r="I163" s="1" t="str">
        <f>MID(O163,3,1)</f>
        <v>1</v>
      </c>
      <c r="J163" s="1" t="str">
        <f>MID(O163,4,1)</f>
        <v>1</v>
      </c>
      <c r="K163" s="1" t="str">
        <f>MID(O163,5,1)</f>
        <v>1</v>
      </c>
      <c r="L163" s="1" t="str">
        <f>MID(O163,6,1)</f>
        <v>1</v>
      </c>
      <c r="M163" s="1" t="str">
        <f>MID(O163,7,1)</f>
        <v>1</v>
      </c>
      <c r="N163" s="1" t="str">
        <f>MID(O163,8,1)</f>
        <v>0</v>
      </c>
      <c r="O163" s="1" t="str">
        <f>HEX2BIN(B163,8)</f>
        <v>01111110</v>
      </c>
      <c r="P163" t="s">
        <v>267</v>
      </c>
      <c r="Q163" t="s">
        <v>269</v>
      </c>
      <c r="R163" t="s">
        <v>269</v>
      </c>
      <c r="S163" t="s">
        <v>269</v>
      </c>
      <c r="T163" t="s">
        <v>267</v>
      </c>
      <c r="W163" t="str">
        <f t="shared" si="3"/>
        <v>DD,7E,221126,BIT,7,(IX),0,1,1,1,1,1,1,0,01111110,N,Y,Y,Y,N</v>
      </c>
    </row>
    <row r="164" spans="1:23" ht="15" customHeight="1" x14ac:dyDescent="0.25">
      <c r="A164" s="1" t="s">
        <v>170</v>
      </c>
      <c r="B164" s="1" t="s">
        <v>59</v>
      </c>
      <c r="C164" s="1">
        <f>HEX2DEC(B164) + HEX2DEC(A164) * 1000</f>
        <v>221127</v>
      </c>
      <c r="D164" s="1" t="s">
        <v>150</v>
      </c>
      <c r="E164" s="1">
        <v>7</v>
      </c>
      <c r="F164" s="1" t="s">
        <v>276</v>
      </c>
      <c r="G164" s="1" t="str">
        <f>MID(O164,1,1)</f>
        <v>0</v>
      </c>
      <c r="H164" s="1" t="str">
        <f>MID(O164,2,1)</f>
        <v>1</v>
      </c>
      <c r="I164" s="1" t="str">
        <f>MID(O164,3,1)</f>
        <v>1</v>
      </c>
      <c r="J164" s="1" t="str">
        <f>MID(O164,4,1)</f>
        <v>1</v>
      </c>
      <c r="K164" s="1" t="str">
        <f>MID(O164,5,1)</f>
        <v>1</v>
      </c>
      <c r="L164" s="1" t="str">
        <f>MID(O164,6,1)</f>
        <v>1</v>
      </c>
      <c r="M164" s="1" t="str">
        <f>MID(O164,7,1)</f>
        <v>1</v>
      </c>
      <c r="N164" s="1" t="str">
        <f>MID(O164,8,1)</f>
        <v>1</v>
      </c>
      <c r="O164" s="1" t="str">
        <f>HEX2BIN(B164,8)</f>
        <v>01111111</v>
      </c>
      <c r="P164" t="s">
        <v>267</v>
      </c>
      <c r="Q164" t="s">
        <v>267</v>
      </c>
      <c r="R164" t="s">
        <v>267</v>
      </c>
      <c r="S164" t="s">
        <v>269</v>
      </c>
      <c r="T164" t="s">
        <v>267</v>
      </c>
      <c r="W164" t="str">
        <f t="shared" si="3"/>
        <v>DD,7F,221127,BIT,7,(IX),0,1,1,1,1,1,1,1,01111111,N,N,N,Y,N</v>
      </c>
    </row>
    <row r="165" spans="1:23" ht="15" customHeight="1" x14ac:dyDescent="0.25">
      <c r="A165" s="1"/>
      <c r="B165" s="1" t="s">
        <v>107</v>
      </c>
      <c r="C165" s="1">
        <f>HEX2DEC(B165) + HEX2DEC(A165) * 1000</f>
        <v>196</v>
      </c>
      <c r="D165" s="1" t="s">
        <v>138</v>
      </c>
      <c r="E165" s="1" t="s">
        <v>216</v>
      </c>
      <c r="F165" s="1" t="s">
        <v>212</v>
      </c>
      <c r="G165" s="1" t="str">
        <f>MID(O165,1,1)</f>
        <v>1</v>
      </c>
      <c r="H165" s="1" t="str">
        <f>MID(O165,2,1)</f>
        <v>1</v>
      </c>
      <c r="I165" s="1" t="str">
        <f>MID(O165,3,1)</f>
        <v>0</v>
      </c>
      <c r="J165" s="1" t="str">
        <f>MID(O165,4,1)</f>
        <v>0</v>
      </c>
      <c r="K165" s="1" t="str">
        <f>MID(O165,5,1)</f>
        <v>0</v>
      </c>
      <c r="L165" s="1" t="str">
        <f>MID(O165,6,1)</f>
        <v>1</v>
      </c>
      <c r="M165" s="1" t="str">
        <f>MID(O165,7,1)</f>
        <v>0</v>
      </c>
      <c r="N165" s="1" t="str">
        <f>MID(O165,8,1)</f>
        <v>0</v>
      </c>
      <c r="O165" s="1" t="str">
        <f>HEX2BIN(B165,8)</f>
        <v>11000100</v>
      </c>
      <c r="P165" t="s">
        <v>269</v>
      </c>
      <c r="Q165" t="s">
        <v>269</v>
      </c>
      <c r="R165" t="s">
        <v>269</v>
      </c>
      <c r="S165" t="s">
        <v>267</v>
      </c>
      <c r="T165" t="s">
        <v>267</v>
      </c>
      <c r="W165" t="str">
        <f t="shared" si="3"/>
        <v>,C4,196,CALL,NZ,nn,1,1,0,0,0,1,0,0,11000100,Y,Y,Y,N,N</v>
      </c>
    </row>
    <row r="166" spans="1:23" ht="15" customHeight="1" x14ac:dyDescent="0.25">
      <c r="A166" s="1"/>
      <c r="B166" s="1" t="s">
        <v>153</v>
      </c>
      <c r="C166" s="1">
        <f>HEX2DEC(B166) + HEX2DEC(A166) * 1000</f>
        <v>204</v>
      </c>
      <c r="D166" s="1" t="s">
        <v>138</v>
      </c>
      <c r="E166" s="1" t="s">
        <v>218</v>
      </c>
      <c r="F166" s="1" t="s">
        <v>212</v>
      </c>
      <c r="G166" s="1" t="str">
        <f>MID(O166,1,1)</f>
        <v>1</v>
      </c>
      <c r="H166" s="1" t="str">
        <f>MID(O166,2,1)</f>
        <v>1</v>
      </c>
      <c r="I166" s="1" t="str">
        <f>MID(O166,3,1)</f>
        <v>0</v>
      </c>
      <c r="J166" s="1" t="str">
        <f>MID(O166,4,1)</f>
        <v>0</v>
      </c>
      <c r="K166" s="1" t="str">
        <f>MID(O166,5,1)</f>
        <v>1</v>
      </c>
      <c r="L166" s="1" t="str">
        <f>MID(O166,6,1)</f>
        <v>1</v>
      </c>
      <c r="M166" s="1" t="str">
        <f>MID(O166,7,1)</f>
        <v>0</v>
      </c>
      <c r="N166" s="1" t="str">
        <f>MID(O166,8,1)</f>
        <v>0</v>
      </c>
      <c r="O166" s="1" t="str">
        <f>HEX2BIN(B166,8)</f>
        <v>11001100</v>
      </c>
      <c r="P166" t="s">
        <v>269</v>
      </c>
      <c r="Q166" t="s">
        <v>269</v>
      </c>
      <c r="R166" t="s">
        <v>269</v>
      </c>
      <c r="S166" t="s">
        <v>267</v>
      </c>
      <c r="T166" t="s">
        <v>267</v>
      </c>
      <c r="W166" t="str">
        <f t="shared" si="3"/>
        <v>,CC,204,CALL,Z,nn,1,1,0,0,1,1,0,0,11001100,Y,Y,Y,N,N</v>
      </c>
    </row>
    <row r="167" spans="1:23" ht="15" customHeight="1" x14ac:dyDescent="0.25">
      <c r="A167" s="1"/>
      <c r="B167" s="1" t="s">
        <v>154</v>
      </c>
      <c r="C167" s="1">
        <f>HEX2DEC(B167) + HEX2DEC(A167) * 1000</f>
        <v>205</v>
      </c>
      <c r="D167" s="1" t="s">
        <v>138</v>
      </c>
      <c r="E167" s="1" t="s">
        <v>212</v>
      </c>
      <c r="F167" s="1"/>
      <c r="G167" s="1" t="str">
        <f>MID(O167,1,1)</f>
        <v>1</v>
      </c>
      <c r="H167" s="1" t="str">
        <f>MID(O167,2,1)</f>
        <v>1</v>
      </c>
      <c r="I167" s="1" t="str">
        <f>MID(O167,3,1)</f>
        <v>0</v>
      </c>
      <c r="J167" s="1" t="str">
        <f>MID(O167,4,1)</f>
        <v>0</v>
      </c>
      <c r="K167" s="1" t="str">
        <f>MID(O167,5,1)</f>
        <v>1</v>
      </c>
      <c r="L167" s="1" t="str">
        <f>MID(O167,6,1)</f>
        <v>1</v>
      </c>
      <c r="M167" s="1" t="str">
        <f>MID(O167,7,1)</f>
        <v>0</v>
      </c>
      <c r="N167" s="1" t="str">
        <f>MID(O167,8,1)</f>
        <v>1</v>
      </c>
      <c r="O167" s="1" t="str">
        <f>HEX2BIN(B167,8)</f>
        <v>11001101</v>
      </c>
      <c r="P167" t="s">
        <v>269</v>
      </c>
      <c r="Q167" t="s">
        <v>269</v>
      </c>
      <c r="R167" t="s">
        <v>269</v>
      </c>
      <c r="S167" t="s">
        <v>267</v>
      </c>
      <c r="T167" t="s">
        <v>267</v>
      </c>
      <c r="W167" t="str">
        <f t="shared" si="3"/>
        <v>,CD,205,CALL,nn,,1,1,0,0,1,1,0,1,11001101,Y,Y,Y,N,N</v>
      </c>
    </row>
    <row r="168" spans="1:23" ht="15" customHeight="1" x14ac:dyDescent="0.25">
      <c r="A168" s="1"/>
      <c r="B168" s="1" t="s">
        <v>161</v>
      </c>
      <c r="C168" s="1">
        <f>HEX2DEC(B168) + HEX2DEC(A168) * 1000</f>
        <v>212</v>
      </c>
      <c r="D168" s="1" t="s">
        <v>138</v>
      </c>
      <c r="E168" s="1" t="s">
        <v>219</v>
      </c>
      <c r="F168" s="1" t="s">
        <v>212</v>
      </c>
      <c r="G168" s="1" t="str">
        <f>MID(O168,1,1)</f>
        <v>1</v>
      </c>
      <c r="H168" s="1" t="str">
        <f>MID(O168,2,1)</f>
        <v>1</v>
      </c>
      <c r="I168" s="1" t="str">
        <f>MID(O168,3,1)</f>
        <v>0</v>
      </c>
      <c r="J168" s="1" t="str">
        <f>MID(O168,4,1)</f>
        <v>1</v>
      </c>
      <c r="K168" s="1" t="str">
        <f>MID(O168,5,1)</f>
        <v>0</v>
      </c>
      <c r="L168" s="1" t="str">
        <f>MID(O168,6,1)</f>
        <v>1</v>
      </c>
      <c r="M168" s="1" t="str">
        <f>MID(O168,7,1)</f>
        <v>0</v>
      </c>
      <c r="N168" s="1" t="str">
        <f>MID(O168,8,1)</f>
        <v>0</v>
      </c>
      <c r="O168" s="1" t="str">
        <f>HEX2BIN(B168,8)</f>
        <v>11010100</v>
      </c>
      <c r="P168" t="s">
        <v>269</v>
      </c>
      <c r="Q168" t="s">
        <v>269</v>
      </c>
      <c r="R168" t="s">
        <v>269</v>
      </c>
      <c r="S168" t="s">
        <v>267</v>
      </c>
      <c r="T168" t="s">
        <v>267</v>
      </c>
      <c r="W168" t="str">
        <f t="shared" si="3"/>
        <v>,D4,212,CALL,NC,nn,1,1,0,1,0,1,0,0,11010100,Y,Y,Y,N,N</v>
      </c>
    </row>
    <row r="169" spans="1:23" ht="15" customHeight="1" x14ac:dyDescent="0.25">
      <c r="A169" s="1"/>
      <c r="B169" s="1" t="s">
        <v>169</v>
      </c>
      <c r="C169" s="1">
        <f>HEX2DEC(B169) + HEX2DEC(A169) * 1000</f>
        <v>220</v>
      </c>
      <c r="D169" s="1" t="s">
        <v>138</v>
      </c>
      <c r="E169" s="1" t="s">
        <v>272</v>
      </c>
      <c r="F169" s="1" t="s">
        <v>212</v>
      </c>
      <c r="G169" s="1" t="str">
        <f>MID(O169,1,1)</f>
        <v>1</v>
      </c>
      <c r="H169" s="1" t="str">
        <f>MID(O169,2,1)</f>
        <v>1</v>
      </c>
      <c r="I169" s="1" t="str">
        <f>MID(O169,3,1)</f>
        <v>0</v>
      </c>
      <c r="J169" s="1" t="str">
        <f>MID(O169,4,1)</f>
        <v>1</v>
      </c>
      <c r="K169" s="1" t="str">
        <f>MID(O169,5,1)</f>
        <v>1</v>
      </c>
      <c r="L169" s="1" t="str">
        <f>MID(O169,6,1)</f>
        <v>1</v>
      </c>
      <c r="M169" s="1" t="str">
        <f>MID(O169,7,1)</f>
        <v>0</v>
      </c>
      <c r="N169" s="1" t="str">
        <f>MID(O169,8,1)</f>
        <v>0</v>
      </c>
      <c r="O169" s="1" t="str">
        <f>HEX2BIN(B169,8)</f>
        <v>11011100</v>
      </c>
      <c r="P169" t="s">
        <v>269</v>
      </c>
      <c r="Q169" t="s">
        <v>269</v>
      </c>
      <c r="R169" t="s">
        <v>269</v>
      </c>
      <c r="S169" t="s">
        <v>267</v>
      </c>
      <c r="T169" t="s">
        <v>267</v>
      </c>
      <c r="W169" t="str">
        <f t="shared" si="3"/>
        <v>,DC,220,CALL,CY,nn,1,1,0,1,1,1,0,0,11011100,Y,Y,Y,N,N</v>
      </c>
    </row>
    <row r="170" spans="1:23" ht="15" customHeight="1" x14ac:dyDescent="0.25">
      <c r="A170" s="1"/>
      <c r="B170" s="1" t="s">
        <v>177</v>
      </c>
      <c r="C170" s="1">
        <f>HEX2DEC(B170) + HEX2DEC(A170) * 1000</f>
        <v>228</v>
      </c>
      <c r="D170" s="1" t="s">
        <v>138</v>
      </c>
      <c r="E170" s="1" t="s">
        <v>229</v>
      </c>
      <c r="F170" s="1" t="s">
        <v>212</v>
      </c>
      <c r="G170" s="1" t="str">
        <f>MID(O170,1,1)</f>
        <v>1</v>
      </c>
      <c r="H170" s="1" t="str">
        <f>MID(O170,2,1)</f>
        <v>1</v>
      </c>
      <c r="I170" s="1" t="str">
        <f>MID(O170,3,1)</f>
        <v>1</v>
      </c>
      <c r="J170" s="1" t="str">
        <f>MID(O170,4,1)</f>
        <v>0</v>
      </c>
      <c r="K170" s="1" t="str">
        <f>MID(O170,5,1)</f>
        <v>0</v>
      </c>
      <c r="L170" s="1" t="str">
        <f>MID(O170,6,1)</f>
        <v>1</v>
      </c>
      <c r="M170" s="1" t="str">
        <f>MID(O170,7,1)</f>
        <v>0</v>
      </c>
      <c r="N170" s="1" t="str">
        <f>MID(O170,8,1)</f>
        <v>0</v>
      </c>
      <c r="O170" s="1" t="str">
        <f>HEX2BIN(B170,8)</f>
        <v>11100100</v>
      </c>
      <c r="P170" t="s">
        <v>269</v>
      </c>
      <c r="Q170" t="s">
        <v>269</v>
      </c>
      <c r="R170" t="s">
        <v>269</v>
      </c>
      <c r="S170" t="s">
        <v>267</v>
      </c>
      <c r="T170" t="s">
        <v>267</v>
      </c>
      <c r="W170" t="str">
        <f t="shared" si="3"/>
        <v>,E4,228,CALL,PO,nn,1,1,1,0,0,1,0,0,11100100,Y,Y,Y,N,N</v>
      </c>
    </row>
    <row r="171" spans="1:23" ht="15" customHeight="1" x14ac:dyDescent="0.25">
      <c r="A171" s="1"/>
      <c r="B171" s="1" t="s">
        <v>185</v>
      </c>
      <c r="C171" s="1">
        <f>HEX2DEC(B171) + HEX2DEC(A171) * 1000</f>
        <v>236</v>
      </c>
      <c r="D171" s="1" t="s">
        <v>138</v>
      </c>
      <c r="E171" s="1" t="s">
        <v>232</v>
      </c>
      <c r="F171" s="1" t="s">
        <v>212</v>
      </c>
      <c r="G171" s="1" t="str">
        <f>MID(O171,1,1)</f>
        <v>1</v>
      </c>
      <c r="H171" s="1" t="str">
        <f>MID(O171,2,1)</f>
        <v>1</v>
      </c>
      <c r="I171" s="1" t="str">
        <f>MID(O171,3,1)</f>
        <v>1</v>
      </c>
      <c r="J171" s="1" t="str">
        <f>MID(O171,4,1)</f>
        <v>0</v>
      </c>
      <c r="K171" s="1" t="str">
        <f>MID(O171,5,1)</f>
        <v>1</v>
      </c>
      <c r="L171" s="1" t="str">
        <f>MID(O171,6,1)</f>
        <v>1</v>
      </c>
      <c r="M171" s="1" t="str">
        <f>MID(O171,7,1)</f>
        <v>0</v>
      </c>
      <c r="N171" s="1" t="str">
        <f>MID(O171,8,1)</f>
        <v>0</v>
      </c>
      <c r="O171" s="1" t="str">
        <f>HEX2BIN(B171,8)</f>
        <v>11101100</v>
      </c>
      <c r="P171" t="s">
        <v>269</v>
      </c>
      <c r="Q171" t="s">
        <v>269</v>
      </c>
      <c r="R171" t="s">
        <v>269</v>
      </c>
      <c r="S171" t="s">
        <v>267</v>
      </c>
      <c r="T171" t="s">
        <v>267</v>
      </c>
      <c r="W171" t="str">
        <f t="shared" si="3"/>
        <v>,EC,236,CALL,PE,nn,1,1,1,0,1,1,0,0,11101100,Y,Y,Y,N,N</v>
      </c>
    </row>
    <row r="172" spans="1:23" ht="15" customHeight="1" x14ac:dyDescent="0.25">
      <c r="B172" s="1" t="s">
        <v>193</v>
      </c>
      <c r="C172" s="1">
        <f>HEX2DEC(B172) + HEX2DEC(A172) * 1000</f>
        <v>244</v>
      </c>
      <c r="D172" t="s">
        <v>138</v>
      </c>
      <c r="E172" t="s">
        <v>259</v>
      </c>
      <c r="F172" s="1" t="s">
        <v>212</v>
      </c>
      <c r="G172" s="1" t="str">
        <f>MID(O172,1,1)</f>
        <v>1</v>
      </c>
      <c r="H172" s="1" t="str">
        <f>MID(O172,2,1)</f>
        <v>1</v>
      </c>
      <c r="I172" s="1" t="str">
        <f>MID(O172,3,1)</f>
        <v>1</v>
      </c>
      <c r="J172" s="1" t="str">
        <f>MID(O172,4,1)</f>
        <v>1</v>
      </c>
      <c r="K172" s="1" t="str">
        <f>MID(O172,5,1)</f>
        <v>0</v>
      </c>
      <c r="L172" s="1" t="str">
        <f>MID(O172,6,1)</f>
        <v>1</v>
      </c>
      <c r="M172" s="1" t="str">
        <f>MID(O172,7,1)</f>
        <v>0</v>
      </c>
      <c r="N172" s="1" t="str">
        <f>MID(O172,8,1)</f>
        <v>0</v>
      </c>
      <c r="O172" s="1" t="str">
        <f>HEX2BIN(B172,8)</f>
        <v>11110100</v>
      </c>
      <c r="P172" t="s">
        <v>269</v>
      </c>
      <c r="Q172" t="s">
        <v>269</v>
      </c>
      <c r="R172" t="s">
        <v>269</v>
      </c>
      <c r="S172" t="s">
        <v>267</v>
      </c>
      <c r="T172" t="s">
        <v>267</v>
      </c>
      <c r="W172" t="str">
        <f t="shared" si="3"/>
        <v>,F4,244,CALL,P,nn,1,1,1,1,0,1,0,0,11110100,Y,Y,Y,N,N</v>
      </c>
    </row>
    <row r="173" spans="1:23" ht="15" customHeight="1" x14ac:dyDescent="0.25">
      <c r="B173" s="1" t="s">
        <v>201</v>
      </c>
      <c r="C173" s="1">
        <f>HEX2DEC(B173) + HEX2DEC(A173) * 1000</f>
        <v>252</v>
      </c>
      <c r="D173" t="s">
        <v>138</v>
      </c>
      <c r="E173" t="s">
        <v>262</v>
      </c>
      <c r="F173" s="1" t="s">
        <v>212</v>
      </c>
      <c r="G173" s="1" t="str">
        <f>MID(O173,1,1)</f>
        <v>1</v>
      </c>
      <c r="H173" s="1" t="str">
        <f>MID(O173,2,1)</f>
        <v>1</v>
      </c>
      <c r="I173" s="1" t="str">
        <f>MID(O173,3,1)</f>
        <v>1</v>
      </c>
      <c r="J173" s="1" t="str">
        <f>MID(O173,4,1)</f>
        <v>1</v>
      </c>
      <c r="K173" s="1" t="str">
        <f>MID(O173,5,1)</f>
        <v>1</v>
      </c>
      <c r="L173" s="1" t="str">
        <f>MID(O173,6,1)</f>
        <v>1</v>
      </c>
      <c r="M173" s="1" t="str">
        <f>MID(O173,7,1)</f>
        <v>0</v>
      </c>
      <c r="N173" s="1" t="str">
        <f>MID(O173,8,1)</f>
        <v>0</v>
      </c>
      <c r="O173" s="1" t="str">
        <f>HEX2BIN(B173,8)</f>
        <v>11111100</v>
      </c>
      <c r="P173" t="s">
        <v>269</v>
      </c>
      <c r="Q173" t="s">
        <v>269</v>
      </c>
      <c r="R173" t="s">
        <v>269</v>
      </c>
      <c r="S173" t="s">
        <v>267</v>
      </c>
      <c r="T173" t="s">
        <v>267</v>
      </c>
      <c r="W173" t="str">
        <f t="shared" si="3"/>
        <v>,FC,252,CALL,M,nn,1,1,1,1,1,1,0,0,11111100,Y,Y,Y,N,N</v>
      </c>
    </row>
    <row r="174" spans="1:23" ht="15" customHeight="1" x14ac:dyDescent="0.25">
      <c r="A174" s="1"/>
      <c r="B174" s="1" t="s">
        <v>35</v>
      </c>
      <c r="C174" s="1">
        <f>HEX2DEC(B174) + HEX2DEC(A174) * 1000</f>
        <v>63</v>
      </c>
      <c r="D174" s="1" t="s">
        <v>126</v>
      </c>
      <c r="E174" s="1"/>
      <c r="F174" s="1"/>
      <c r="G174" s="1" t="str">
        <f>MID(O174,1,1)</f>
        <v>0</v>
      </c>
      <c r="H174" s="1" t="str">
        <f>MID(O174,2,1)</f>
        <v>0</v>
      </c>
      <c r="I174" s="1" t="str">
        <f>MID(O174,3,1)</f>
        <v>1</v>
      </c>
      <c r="J174" s="1" t="str">
        <f>MID(O174,4,1)</f>
        <v>1</v>
      </c>
      <c r="K174" s="1" t="str">
        <f>MID(O174,5,1)</f>
        <v>1</v>
      </c>
      <c r="L174" s="1" t="str">
        <f>MID(O174,6,1)</f>
        <v>1</v>
      </c>
      <c r="M174" s="1" t="str">
        <f>MID(O174,7,1)</f>
        <v>1</v>
      </c>
      <c r="N174" s="1" t="str">
        <f>MID(O174,8,1)</f>
        <v>1</v>
      </c>
      <c r="O174" s="1" t="str">
        <f>HEX2BIN(B174,8)</f>
        <v>00111111</v>
      </c>
      <c r="P174" t="s">
        <v>267</v>
      </c>
      <c r="Q174" t="s">
        <v>269</v>
      </c>
      <c r="R174" t="s">
        <v>267</v>
      </c>
      <c r="S174" t="s">
        <v>267</v>
      </c>
      <c r="T174" t="s">
        <v>267</v>
      </c>
      <c r="W174" t="str">
        <f t="shared" si="3"/>
        <v>,3F,63,CCF,,,0,0,1,1,1,1,1,1,00111111,N,Y,N,N,N</v>
      </c>
    </row>
    <row r="175" spans="1:23" ht="15" customHeight="1" x14ac:dyDescent="0.25">
      <c r="A175" s="1"/>
      <c r="B175" s="1" t="s">
        <v>96</v>
      </c>
      <c r="C175" s="1">
        <f>HEX2DEC(B175) + HEX2DEC(A175) * 1000</f>
        <v>184</v>
      </c>
      <c r="D175" s="1" t="s">
        <v>134</v>
      </c>
      <c r="E175" s="1" t="s">
        <v>9</v>
      </c>
      <c r="F175" s="1" t="s">
        <v>205</v>
      </c>
      <c r="G175" s="1" t="str">
        <f>MID(O175,1,1)</f>
        <v>1</v>
      </c>
      <c r="H175" s="1" t="str">
        <f>MID(O175,2,1)</f>
        <v>0</v>
      </c>
      <c r="I175" s="1" t="str">
        <f>MID(O175,3,1)</f>
        <v>1</v>
      </c>
      <c r="J175" s="1" t="str">
        <f>MID(O175,4,1)</f>
        <v>1</v>
      </c>
      <c r="K175" s="1" t="str">
        <f>MID(O175,5,1)</f>
        <v>1</v>
      </c>
      <c r="L175" s="1" t="str">
        <f>MID(O175,6,1)</f>
        <v>0</v>
      </c>
      <c r="M175" s="1" t="str">
        <f>MID(O175,7,1)</f>
        <v>0</v>
      </c>
      <c r="N175" s="1" t="str">
        <f>MID(O175,8,1)</f>
        <v>0</v>
      </c>
      <c r="O175" s="1" t="str">
        <f>HEX2BIN(B175,8)</f>
        <v>10111000</v>
      </c>
      <c r="P175" t="s">
        <v>267</v>
      </c>
      <c r="Q175" t="s">
        <v>269</v>
      </c>
      <c r="R175" t="s">
        <v>267</v>
      </c>
      <c r="S175" t="s">
        <v>267</v>
      </c>
      <c r="T175" t="s">
        <v>269</v>
      </c>
      <c r="W175" t="str">
        <f t="shared" si="3"/>
        <v>,B8,184,CP,A,B,1,0,1,1,1,0,0,0,10111000,N,Y,N,N,Y</v>
      </c>
    </row>
    <row r="176" spans="1:23" ht="15" customHeight="1" x14ac:dyDescent="0.25">
      <c r="A176" s="1"/>
      <c r="B176" s="1" t="s">
        <v>97</v>
      </c>
      <c r="C176" s="1">
        <f>HEX2DEC(B176) + HEX2DEC(A176) * 1000</f>
        <v>185</v>
      </c>
      <c r="D176" s="1" t="s">
        <v>134</v>
      </c>
      <c r="E176" s="1" t="s">
        <v>9</v>
      </c>
      <c r="F176" s="1" t="s">
        <v>206</v>
      </c>
      <c r="G176" s="1" t="str">
        <f>MID(O176,1,1)</f>
        <v>1</v>
      </c>
      <c r="H176" s="1" t="str">
        <f>MID(O176,2,1)</f>
        <v>0</v>
      </c>
      <c r="I176" s="1" t="str">
        <f>MID(O176,3,1)</f>
        <v>1</v>
      </c>
      <c r="J176" s="1" t="str">
        <f>MID(O176,4,1)</f>
        <v>1</v>
      </c>
      <c r="K176" s="1" t="str">
        <f>MID(O176,5,1)</f>
        <v>1</v>
      </c>
      <c r="L176" s="1" t="str">
        <f>MID(O176,6,1)</f>
        <v>0</v>
      </c>
      <c r="M176" s="1" t="str">
        <f>MID(O176,7,1)</f>
        <v>0</v>
      </c>
      <c r="N176" s="1" t="str">
        <f>MID(O176,8,1)</f>
        <v>1</v>
      </c>
      <c r="O176" s="1" t="str">
        <f>HEX2BIN(B176,8)</f>
        <v>10111001</v>
      </c>
      <c r="P176" t="s">
        <v>267</v>
      </c>
      <c r="Q176" t="s">
        <v>269</v>
      </c>
      <c r="R176" t="s">
        <v>267</v>
      </c>
      <c r="S176" t="s">
        <v>267</v>
      </c>
      <c r="T176" t="s">
        <v>269</v>
      </c>
      <c r="W176" t="str">
        <f t="shared" si="3"/>
        <v>,B9,185,CP,A,C,1,0,1,1,1,0,0,1,10111001,N,Y,N,N,Y</v>
      </c>
    </row>
    <row r="177" spans="1:23" ht="15" customHeight="1" x14ac:dyDescent="0.25">
      <c r="A177" s="1"/>
      <c r="B177" s="1" t="s">
        <v>98</v>
      </c>
      <c r="C177" s="1">
        <f>HEX2DEC(B177) + HEX2DEC(A177) * 1000</f>
        <v>186</v>
      </c>
      <c r="D177" s="1" t="s">
        <v>134</v>
      </c>
      <c r="E177" s="1" t="s">
        <v>9</v>
      </c>
      <c r="F177" s="1" t="s">
        <v>207</v>
      </c>
      <c r="G177" s="1" t="str">
        <f>MID(O177,1,1)</f>
        <v>1</v>
      </c>
      <c r="H177" s="1" t="str">
        <f>MID(O177,2,1)</f>
        <v>0</v>
      </c>
      <c r="I177" s="1" t="str">
        <f>MID(O177,3,1)</f>
        <v>1</v>
      </c>
      <c r="J177" s="1" t="str">
        <f>MID(O177,4,1)</f>
        <v>1</v>
      </c>
      <c r="K177" s="1" t="str">
        <f>MID(O177,5,1)</f>
        <v>1</v>
      </c>
      <c r="L177" s="1" t="str">
        <f>MID(O177,6,1)</f>
        <v>0</v>
      </c>
      <c r="M177" s="1" t="str">
        <f>MID(O177,7,1)</f>
        <v>1</v>
      </c>
      <c r="N177" s="1" t="str">
        <f>MID(O177,8,1)</f>
        <v>0</v>
      </c>
      <c r="O177" s="1" t="str">
        <f>HEX2BIN(B177,8)</f>
        <v>10111010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"/>
        <v>,BA,186,CP,A,D,1,0,1,1,1,0,1,0,10111010,N,Y,N,N,Y</v>
      </c>
    </row>
    <row r="178" spans="1:23" ht="15" customHeight="1" x14ac:dyDescent="0.25">
      <c r="A178" s="1"/>
      <c r="B178" s="1" t="s">
        <v>99</v>
      </c>
      <c r="C178" s="1">
        <f>HEX2DEC(B178) + HEX2DEC(A178) * 1000</f>
        <v>187</v>
      </c>
      <c r="D178" s="1" t="s">
        <v>134</v>
      </c>
      <c r="E178" s="1" t="s">
        <v>9</v>
      </c>
      <c r="F178" s="1" t="s">
        <v>208</v>
      </c>
      <c r="G178" s="1" t="str">
        <f>MID(O178,1,1)</f>
        <v>1</v>
      </c>
      <c r="H178" s="1" t="str">
        <f>MID(O178,2,1)</f>
        <v>0</v>
      </c>
      <c r="I178" s="1" t="str">
        <f>MID(O178,3,1)</f>
        <v>1</v>
      </c>
      <c r="J178" s="1" t="str">
        <f>MID(O178,4,1)</f>
        <v>1</v>
      </c>
      <c r="K178" s="1" t="str">
        <f>MID(O178,5,1)</f>
        <v>1</v>
      </c>
      <c r="L178" s="1" t="str">
        <f>MID(O178,6,1)</f>
        <v>0</v>
      </c>
      <c r="M178" s="1" t="str">
        <f>MID(O178,7,1)</f>
        <v>1</v>
      </c>
      <c r="N178" s="1" t="str">
        <f>MID(O178,8,1)</f>
        <v>1</v>
      </c>
      <c r="O178" s="1" t="str">
        <f>HEX2BIN(B178,8)</f>
        <v>10111011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"/>
        <v>,BB,187,CP,A,E,1,0,1,1,1,0,1,1,10111011,N,Y,N,N,Y</v>
      </c>
    </row>
    <row r="179" spans="1:23" ht="15" customHeight="1" x14ac:dyDescent="0.25">
      <c r="A179" s="1"/>
      <c r="B179" s="1" t="s">
        <v>11</v>
      </c>
      <c r="C179" s="1">
        <f>HEX2DEC(B179) + HEX2DEC(A179) * 1000</f>
        <v>188</v>
      </c>
      <c r="D179" s="1" t="s">
        <v>134</v>
      </c>
      <c r="E179" s="1" t="s">
        <v>9</v>
      </c>
      <c r="F179" s="1" t="s">
        <v>209</v>
      </c>
      <c r="G179" s="1" t="str">
        <f>MID(O179,1,1)</f>
        <v>1</v>
      </c>
      <c r="H179" s="1" t="str">
        <f>MID(O179,2,1)</f>
        <v>0</v>
      </c>
      <c r="I179" s="1" t="str">
        <f>MID(O179,3,1)</f>
        <v>1</v>
      </c>
      <c r="J179" s="1" t="str">
        <f>MID(O179,4,1)</f>
        <v>1</v>
      </c>
      <c r="K179" s="1" t="str">
        <f>MID(O179,5,1)</f>
        <v>1</v>
      </c>
      <c r="L179" s="1" t="str">
        <f>MID(O179,6,1)</f>
        <v>1</v>
      </c>
      <c r="M179" s="1" t="str">
        <f>MID(O179,7,1)</f>
        <v>0</v>
      </c>
      <c r="N179" s="1" t="str">
        <f>MID(O179,8,1)</f>
        <v>0</v>
      </c>
      <c r="O179" s="1" t="str">
        <f>HEX2BIN(B179,8)</f>
        <v>10111100</v>
      </c>
      <c r="P179" t="s">
        <v>267</v>
      </c>
      <c r="Q179" t="s">
        <v>269</v>
      </c>
      <c r="R179" t="s">
        <v>267</v>
      </c>
      <c r="S179" t="s">
        <v>271</v>
      </c>
      <c r="T179" t="s">
        <v>269</v>
      </c>
      <c r="W179" t="str">
        <f t="shared" si="3"/>
        <v>,BC,188,CP,A,H,1,0,1,1,1,1,0,0,10111100,N,Y,N,X,Y</v>
      </c>
    </row>
    <row r="180" spans="1:23" ht="15" customHeight="1" x14ac:dyDescent="0.25">
      <c r="A180" s="1"/>
      <c r="B180" s="1" t="s">
        <v>100</v>
      </c>
      <c r="C180" s="1">
        <f>HEX2DEC(B180) + HEX2DEC(A180) * 1000</f>
        <v>189</v>
      </c>
      <c r="D180" s="1" t="s">
        <v>134</v>
      </c>
      <c r="E180" s="1" t="s">
        <v>9</v>
      </c>
      <c r="F180" s="1" t="s">
        <v>210</v>
      </c>
      <c r="G180" s="1" t="str">
        <f>MID(O180,1,1)</f>
        <v>1</v>
      </c>
      <c r="H180" s="1" t="str">
        <f>MID(O180,2,1)</f>
        <v>0</v>
      </c>
      <c r="I180" s="1" t="str">
        <f>MID(O180,3,1)</f>
        <v>1</v>
      </c>
      <c r="J180" s="1" t="str">
        <f>MID(O180,4,1)</f>
        <v>1</v>
      </c>
      <c r="K180" s="1" t="str">
        <f>MID(O180,5,1)</f>
        <v>1</v>
      </c>
      <c r="L180" s="1" t="str">
        <f>MID(O180,6,1)</f>
        <v>1</v>
      </c>
      <c r="M180" s="1" t="str">
        <f>MID(O180,7,1)</f>
        <v>0</v>
      </c>
      <c r="N180" s="1" t="str">
        <f>MID(O180,8,1)</f>
        <v>1</v>
      </c>
      <c r="O180" s="1" t="str">
        <f>HEX2BIN(B180,8)</f>
        <v>10111101</v>
      </c>
      <c r="P180" t="s">
        <v>267</v>
      </c>
      <c r="Q180" t="s">
        <v>269</v>
      </c>
      <c r="R180" t="s">
        <v>267</v>
      </c>
      <c r="S180" t="s">
        <v>271</v>
      </c>
      <c r="T180" t="s">
        <v>269</v>
      </c>
      <c r="W180" t="str">
        <f t="shared" si="3"/>
        <v>,BD,189,CP,A,L,1,0,1,1,1,1,0,1,10111101,N,Y,N,X,Y</v>
      </c>
    </row>
    <row r="181" spans="1:23" ht="15" customHeight="1" x14ac:dyDescent="0.25">
      <c r="A181" s="1"/>
      <c r="B181" s="1" t="s">
        <v>101</v>
      </c>
      <c r="C181" s="1">
        <f>HEX2DEC(B181) + HEX2DEC(A181) * 1000</f>
        <v>190</v>
      </c>
      <c r="D181" s="1" t="s">
        <v>134</v>
      </c>
      <c r="E181" s="1" t="s">
        <v>9</v>
      </c>
      <c r="F181" s="1" t="s">
        <v>211</v>
      </c>
      <c r="G181" s="1" t="str">
        <f>MID(O181,1,1)</f>
        <v>1</v>
      </c>
      <c r="H181" s="1" t="str">
        <f>MID(O181,2,1)</f>
        <v>0</v>
      </c>
      <c r="I181" s="1" t="str">
        <f>MID(O181,3,1)</f>
        <v>1</v>
      </c>
      <c r="J181" s="1" t="str">
        <f>MID(O181,4,1)</f>
        <v>1</v>
      </c>
      <c r="K181" s="1" t="str">
        <f>MID(O181,5,1)</f>
        <v>1</v>
      </c>
      <c r="L181" s="1" t="str">
        <f>MID(O181,6,1)</f>
        <v>1</v>
      </c>
      <c r="M181" s="1" t="str">
        <f>MID(O181,7,1)</f>
        <v>1</v>
      </c>
      <c r="N181" s="1" t="str">
        <f>MID(O181,8,1)</f>
        <v>0</v>
      </c>
      <c r="O181" s="1" t="str">
        <f>HEX2BIN(B181,8)</f>
        <v>10111110</v>
      </c>
      <c r="P181" t="s">
        <v>267</v>
      </c>
      <c r="Q181" t="s">
        <v>269</v>
      </c>
      <c r="R181" t="s">
        <v>269</v>
      </c>
      <c r="S181" t="s">
        <v>269</v>
      </c>
      <c r="T181" t="s">
        <v>269</v>
      </c>
      <c r="W181" t="str">
        <f t="shared" si="3"/>
        <v>,BE,190,CP,A,(HL),1,0,1,1,1,1,1,0,10111110,N,Y,Y,Y,Y</v>
      </c>
    </row>
    <row r="182" spans="1:23" ht="15" customHeight="1" x14ac:dyDescent="0.25">
      <c r="A182" s="1"/>
      <c r="B182" s="1" t="s">
        <v>102</v>
      </c>
      <c r="C182" s="1">
        <f>HEX2DEC(B182) + HEX2DEC(A182) * 1000</f>
        <v>191</v>
      </c>
      <c r="D182" s="1" t="s">
        <v>134</v>
      </c>
      <c r="E182" s="1" t="s">
        <v>9</v>
      </c>
      <c r="F182" s="1" t="s">
        <v>9</v>
      </c>
      <c r="G182" s="1" t="str">
        <f>MID(O182,1,1)</f>
        <v>1</v>
      </c>
      <c r="H182" s="1" t="str">
        <f>MID(O182,2,1)</f>
        <v>0</v>
      </c>
      <c r="I182" s="1" t="str">
        <f>MID(O182,3,1)</f>
        <v>1</v>
      </c>
      <c r="J182" s="1" t="str">
        <f>MID(O182,4,1)</f>
        <v>1</v>
      </c>
      <c r="K182" s="1" t="str">
        <f>MID(O182,5,1)</f>
        <v>1</v>
      </c>
      <c r="L182" s="1" t="str">
        <f>MID(O182,6,1)</f>
        <v>1</v>
      </c>
      <c r="M182" s="1" t="str">
        <f>MID(O182,7,1)</f>
        <v>1</v>
      </c>
      <c r="N182" s="1" t="str">
        <f>MID(O182,8,1)</f>
        <v>1</v>
      </c>
      <c r="O182" s="1" t="str">
        <f>HEX2BIN(B182,8)</f>
        <v>10111111</v>
      </c>
      <c r="P182" t="s">
        <v>267</v>
      </c>
      <c r="Q182" t="s">
        <v>269</v>
      </c>
      <c r="R182" t="s">
        <v>267</v>
      </c>
      <c r="S182" t="s">
        <v>267</v>
      </c>
      <c r="T182" t="s">
        <v>269</v>
      </c>
      <c r="W182" t="str">
        <f t="shared" si="3"/>
        <v>,BF,191,CP,A,A,1,0,1,1,1,1,1,1,10111111,N,Y,N,N,Y</v>
      </c>
    </row>
    <row r="183" spans="1:23" ht="15" customHeight="1" x14ac:dyDescent="0.25">
      <c r="B183" s="1" t="s">
        <v>203</v>
      </c>
      <c r="C183" s="1">
        <f>HEX2DEC(B183) + HEX2DEC(A183) * 1000</f>
        <v>254</v>
      </c>
      <c r="D183" t="s">
        <v>134</v>
      </c>
      <c r="E183" t="s">
        <v>9</v>
      </c>
      <c r="F183" s="1" t="s">
        <v>213</v>
      </c>
      <c r="G183" s="1" t="str">
        <f>MID(O183,1,1)</f>
        <v>1</v>
      </c>
      <c r="H183" s="1" t="str">
        <f>MID(O183,2,1)</f>
        <v>1</v>
      </c>
      <c r="I183" s="1" t="str">
        <f>MID(O183,3,1)</f>
        <v>1</v>
      </c>
      <c r="J183" s="1" t="str">
        <f>MID(O183,4,1)</f>
        <v>1</v>
      </c>
      <c r="K183" s="1" t="str">
        <f>MID(O183,5,1)</f>
        <v>1</v>
      </c>
      <c r="L183" s="1" t="str">
        <f>MID(O183,6,1)</f>
        <v>1</v>
      </c>
      <c r="M183" s="1" t="str">
        <f>MID(O183,7,1)</f>
        <v>1</v>
      </c>
      <c r="N183" s="1" t="str">
        <f>MID(O183,8,1)</f>
        <v>0</v>
      </c>
      <c r="O183" s="1" t="str">
        <f>HEX2BIN(B183,8)</f>
        <v>11111110</v>
      </c>
      <c r="P183" t="s">
        <v>269</v>
      </c>
      <c r="Q183" t="s">
        <v>269</v>
      </c>
      <c r="R183" t="s">
        <v>267</v>
      </c>
      <c r="S183" t="s">
        <v>267</v>
      </c>
      <c r="T183" t="s">
        <v>269</v>
      </c>
      <c r="W183" t="str">
        <f t="shared" si="3"/>
        <v>,FE,254,CP,A,n,1,1,1,1,1,1,1,0,11111110,Y,Y,N,N,Y</v>
      </c>
    </row>
    <row r="184" spans="1:23" ht="15" customHeight="1" x14ac:dyDescent="0.25">
      <c r="A184" s="1" t="s">
        <v>186</v>
      </c>
      <c r="B184" s="1" t="s">
        <v>81</v>
      </c>
      <c r="C184" s="1">
        <f>HEX2DEC(B184) + HEX2DEC(A184) * 1000</f>
        <v>237169</v>
      </c>
      <c r="D184" s="1" t="s">
        <v>247</v>
      </c>
      <c r="E184" s="1"/>
      <c r="F184" s="1"/>
      <c r="G184" s="1" t="str">
        <f>MID(O184,1,1)</f>
        <v>1</v>
      </c>
      <c r="H184" s="1" t="str">
        <f>MID(O184,2,1)</f>
        <v>0</v>
      </c>
      <c r="I184" s="1" t="str">
        <f>MID(O184,3,1)</f>
        <v>1</v>
      </c>
      <c r="J184" s="1" t="str">
        <f>MID(O184,4,1)</f>
        <v>0</v>
      </c>
      <c r="K184" s="1" t="str">
        <f>MID(O184,5,1)</f>
        <v>1</v>
      </c>
      <c r="L184" s="1" t="str">
        <f>MID(O184,6,1)</f>
        <v>0</v>
      </c>
      <c r="M184" s="1" t="str">
        <f>MID(O184,7,1)</f>
        <v>0</v>
      </c>
      <c r="N184" s="1" t="str">
        <f>MID(O184,8,1)</f>
        <v>1</v>
      </c>
      <c r="O184" s="1" t="str">
        <f>HEX2BIN(B184,8)</f>
        <v>10101001</v>
      </c>
      <c r="P184" t="s">
        <v>267</v>
      </c>
      <c r="Q184" t="s">
        <v>269</v>
      </c>
      <c r="R184" t="s">
        <v>267</v>
      </c>
      <c r="S184" t="s">
        <v>267</v>
      </c>
      <c r="T184" t="s">
        <v>267</v>
      </c>
      <c r="W184" t="str">
        <f t="shared" si="3"/>
        <v>ED,A9,237169,CPD,,,1,0,1,0,1,0,0,1,10101001,N,Y,N,N,N</v>
      </c>
    </row>
    <row r="185" spans="1:23" ht="15" customHeight="1" x14ac:dyDescent="0.25">
      <c r="A185" s="1" t="s">
        <v>186</v>
      </c>
      <c r="B185" s="1" t="s">
        <v>97</v>
      </c>
      <c r="C185" s="1">
        <f>HEX2DEC(B185) + HEX2DEC(A185) * 1000</f>
        <v>237185</v>
      </c>
      <c r="D185" s="1" t="s">
        <v>255</v>
      </c>
      <c r="E185" s="1"/>
      <c r="F185" s="1"/>
      <c r="G185" s="1" t="str">
        <f>MID(O185,1,1)</f>
        <v>1</v>
      </c>
      <c r="H185" s="1" t="str">
        <f>MID(O185,2,1)</f>
        <v>0</v>
      </c>
      <c r="I185" s="1" t="str">
        <f>MID(O185,3,1)</f>
        <v>1</v>
      </c>
      <c r="J185" s="1" t="str">
        <f>MID(O185,4,1)</f>
        <v>1</v>
      </c>
      <c r="K185" s="1" t="str">
        <f>MID(O185,5,1)</f>
        <v>1</v>
      </c>
      <c r="L185" s="1" t="str">
        <f>MID(O185,6,1)</f>
        <v>0</v>
      </c>
      <c r="M185" s="1" t="str">
        <f>MID(O185,7,1)</f>
        <v>0</v>
      </c>
      <c r="N185" s="1" t="str">
        <f>MID(O185,8,1)</f>
        <v>1</v>
      </c>
      <c r="O185" s="1" t="str">
        <f>HEX2BIN(B185,8)</f>
        <v>10111001</v>
      </c>
      <c r="P185" t="s">
        <v>267</v>
      </c>
      <c r="Q185" t="s">
        <v>269</v>
      </c>
      <c r="R185" t="s">
        <v>267</v>
      </c>
      <c r="S185" t="s">
        <v>267</v>
      </c>
      <c r="T185" t="s">
        <v>267</v>
      </c>
      <c r="W185" t="str">
        <f t="shared" si="3"/>
        <v>ED,B9,237185,CPDR,,,1,0,1,1,1,0,0,1,10111001,N,Y,N,N,N</v>
      </c>
    </row>
    <row r="186" spans="1:23" ht="15" customHeight="1" x14ac:dyDescent="0.25">
      <c r="A186" s="1" t="s">
        <v>186</v>
      </c>
      <c r="B186" s="1" t="s">
        <v>73</v>
      </c>
      <c r="C186" s="1">
        <f>HEX2DEC(B186) + HEX2DEC(A186) * 1000</f>
        <v>237161</v>
      </c>
      <c r="D186" s="1" t="s">
        <v>243</v>
      </c>
      <c r="E186" s="1"/>
      <c r="F186" s="1"/>
      <c r="G186" s="1" t="str">
        <f>MID(O186,1,1)</f>
        <v>1</v>
      </c>
      <c r="H186" s="1" t="str">
        <f>MID(O186,2,1)</f>
        <v>0</v>
      </c>
      <c r="I186" s="1" t="str">
        <f>MID(O186,3,1)</f>
        <v>1</v>
      </c>
      <c r="J186" s="1" t="str">
        <f>MID(O186,4,1)</f>
        <v>0</v>
      </c>
      <c r="K186" s="1" t="str">
        <f>MID(O186,5,1)</f>
        <v>0</v>
      </c>
      <c r="L186" s="1" t="str">
        <f>MID(O186,6,1)</f>
        <v>0</v>
      </c>
      <c r="M186" s="1" t="str">
        <f>MID(O186,7,1)</f>
        <v>0</v>
      </c>
      <c r="N186" s="1" t="str">
        <f>MID(O186,8,1)</f>
        <v>1</v>
      </c>
      <c r="O186" s="1" t="str">
        <f>HEX2BIN(B186,8)</f>
        <v>10100001</v>
      </c>
      <c r="P186" t="s">
        <v>267</v>
      </c>
      <c r="Q186" t="s">
        <v>269</v>
      </c>
      <c r="R186" t="s">
        <v>267</v>
      </c>
      <c r="S186" t="s">
        <v>267</v>
      </c>
      <c r="T186" t="s">
        <v>267</v>
      </c>
      <c r="W186" t="str">
        <f t="shared" si="3"/>
        <v>ED,A1,237161,CPI,,,1,0,1,0,0,0,0,1,10100001,N,Y,N,N,N</v>
      </c>
    </row>
    <row r="187" spans="1:23" ht="15" customHeight="1" x14ac:dyDescent="0.25">
      <c r="A187" s="1" t="s">
        <v>186</v>
      </c>
      <c r="B187" s="1" t="s">
        <v>89</v>
      </c>
      <c r="C187" s="1">
        <f>HEX2DEC(B187) + HEX2DEC(A187) * 1000</f>
        <v>237177</v>
      </c>
      <c r="D187" s="1" t="s">
        <v>251</v>
      </c>
      <c r="E187" s="1"/>
      <c r="F187" s="1"/>
      <c r="G187" s="1" t="str">
        <f>MID(O187,1,1)</f>
        <v>1</v>
      </c>
      <c r="H187" s="1" t="str">
        <f>MID(O187,2,1)</f>
        <v>0</v>
      </c>
      <c r="I187" s="1" t="str">
        <f>MID(O187,3,1)</f>
        <v>1</v>
      </c>
      <c r="J187" s="1" t="str">
        <f>MID(O187,4,1)</f>
        <v>1</v>
      </c>
      <c r="K187" s="1" t="str">
        <f>MID(O187,5,1)</f>
        <v>0</v>
      </c>
      <c r="L187" s="1" t="str">
        <f>MID(O187,6,1)</f>
        <v>0</v>
      </c>
      <c r="M187" s="1" t="str">
        <f>MID(O187,7,1)</f>
        <v>0</v>
      </c>
      <c r="N187" s="1" t="str">
        <f>MID(O187,8,1)</f>
        <v>1</v>
      </c>
      <c r="O187" s="1" t="str">
        <f>HEX2BIN(B187,8)</f>
        <v>10110001</v>
      </c>
      <c r="P187" t="s">
        <v>267</v>
      </c>
      <c r="Q187" t="s">
        <v>269</v>
      </c>
      <c r="R187" t="s">
        <v>267</v>
      </c>
      <c r="S187" t="s">
        <v>267</v>
      </c>
      <c r="T187" t="s">
        <v>267</v>
      </c>
      <c r="W187" t="str">
        <f t="shared" si="3"/>
        <v>ED,B1,237177,CPIR,,,1,0,1,1,0,0,0,1,10110001,N,Y,N,N,N</v>
      </c>
    </row>
    <row r="188" spans="1:23" ht="15" customHeight="1" x14ac:dyDescent="0.25">
      <c r="A188" s="1"/>
      <c r="B188" s="1" t="s">
        <v>29</v>
      </c>
      <c r="C188" s="1">
        <f>HEX2DEC(B188) + HEX2DEC(A188) * 1000</f>
        <v>47</v>
      </c>
      <c r="D188" s="1" t="s">
        <v>124</v>
      </c>
      <c r="E188" s="1"/>
      <c r="F188" s="1"/>
      <c r="G188" s="1" t="str">
        <f>MID(O188,1,1)</f>
        <v>0</v>
      </c>
      <c r="H188" s="1" t="str">
        <f>MID(O188,2,1)</f>
        <v>0</v>
      </c>
      <c r="I188" s="1" t="str">
        <f>MID(O188,3,1)</f>
        <v>1</v>
      </c>
      <c r="J188" s="1" t="str">
        <f>MID(O188,4,1)</f>
        <v>0</v>
      </c>
      <c r="K188" s="1" t="str">
        <f>MID(O188,5,1)</f>
        <v>1</v>
      </c>
      <c r="L188" s="1" t="str">
        <f>MID(O188,6,1)</f>
        <v>1</v>
      </c>
      <c r="M188" s="1" t="str">
        <f>MID(O188,7,1)</f>
        <v>1</v>
      </c>
      <c r="N188" s="1" t="str">
        <f>MID(O188,8,1)</f>
        <v>1</v>
      </c>
      <c r="O188" s="1" t="str">
        <f>HEX2BIN(B188,8)</f>
        <v>00101111</v>
      </c>
      <c r="P188" t="s">
        <v>267</v>
      </c>
      <c r="Q188" t="s">
        <v>269</v>
      </c>
      <c r="R188" t="s">
        <v>267</v>
      </c>
      <c r="S188" t="s">
        <v>267</v>
      </c>
      <c r="T188" t="s">
        <v>267</v>
      </c>
      <c r="W188" t="str">
        <f t="shared" si="3"/>
        <v>,2F,47,CPL,,,0,0,1,0,1,1,1,1,00101111,N,Y,N,N,N</v>
      </c>
    </row>
    <row r="189" spans="1:23" ht="15" customHeight="1" x14ac:dyDescent="0.25">
      <c r="A189" s="1"/>
      <c r="B189" s="1">
        <v>27</v>
      </c>
      <c r="C189" s="1">
        <f>HEX2DEC(B189) + HEX2DEC(A189) * 1000</f>
        <v>39</v>
      </c>
      <c r="D189" s="1" t="s">
        <v>123</v>
      </c>
      <c r="E189" s="1"/>
      <c r="F189" s="1"/>
      <c r="G189" s="1" t="str">
        <f>MID(O189,1,1)</f>
        <v>0</v>
      </c>
      <c r="H189" s="1" t="str">
        <f>MID(O189,2,1)</f>
        <v>0</v>
      </c>
      <c r="I189" s="1" t="str">
        <f>MID(O189,3,1)</f>
        <v>1</v>
      </c>
      <c r="J189" s="1" t="str">
        <f>MID(O189,4,1)</f>
        <v>0</v>
      </c>
      <c r="K189" s="1" t="str">
        <f>MID(O189,5,1)</f>
        <v>0</v>
      </c>
      <c r="L189" s="1" t="str">
        <f>MID(O189,6,1)</f>
        <v>1</v>
      </c>
      <c r="M189" s="1" t="str">
        <f>MID(O189,7,1)</f>
        <v>1</v>
      </c>
      <c r="N189" s="1" t="str">
        <f>MID(O189,8,1)</f>
        <v>1</v>
      </c>
      <c r="O189" s="1" t="str">
        <f>HEX2BIN(B189,8)</f>
        <v>00100111</v>
      </c>
      <c r="P189" t="s">
        <v>267</v>
      </c>
      <c r="Q189" t="s">
        <v>269</v>
      </c>
      <c r="R189" t="s">
        <v>267</v>
      </c>
      <c r="S189" t="s">
        <v>267</v>
      </c>
      <c r="T189" t="s">
        <v>267</v>
      </c>
      <c r="W189" t="str">
        <f t="shared" si="3"/>
        <v>,27,39,DAA,,,0,0,1,0,0,1,1,1,00100111,N,Y,N,N,N</v>
      </c>
    </row>
    <row r="190" spans="1:23" ht="15" customHeight="1" x14ac:dyDescent="0.25">
      <c r="A190" s="1"/>
      <c r="B190" s="1">
        <v>5</v>
      </c>
      <c r="C190" s="1">
        <f>HEX2DEC(B190) + HEX2DEC(A190) * 1000</f>
        <v>5</v>
      </c>
      <c r="D190" s="1" t="s">
        <v>114</v>
      </c>
      <c r="E190" s="1" t="s">
        <v>205</v>
      </c>
      <c r="F190" s="1"/>
      <c r="G190" s="1" t="str">
        <f>MID(O190,1,1)</f>
        <v>0</v>
      </c>
      <c r="H190" s="1" t="str">
        <f>MID(O190,2,1)</f>
        <v>0</v>
      </c>
      <c r="I190" s="1" t="str">
        <f>MID(O190,3,1)</f>
        <v>0</v>
      </c>
      <c r="J190" s="1" t="str">
        <f>MID(O190,4,1)</f>
        <v>0</v>
      </c>
      <c r="K190" s="1" t="str">
        <f>MID(O190,5,1)</f>
        <v>0</v>
      </c>
      <c r="L190" s="1" t="str">
        <f>MID(O190,6,1)</f>
        <v>1</v>
      </c>
      <c r="M190" s="1" t="str">
        <f>MID(O190,7,1)</f>
        <v>0</v>
      </c>
      <c r="N190" s="1" t="str">
        <f>MID(O190,8,1)</f>
        <v>1</v>
      </c>
      <c r="O190" s="1" t="str">
        <f>HEX2BIN(B190,8)</f>
        <v>00000101</v>
      </c>
      <c r="P190" t="s">
        <v>267</v>
      </c>
      <c r="Q190" t="s">
        <v>269</v>
      </c>
      <c r="R190" t="s">
        <v>267</v>
      </c>
      <c r="S190" t="s">
        <v>267</v>
      </c>
      <c r="T190" t="s">
        <v>267</v>
      </c>
      <c r="W190" t="str">
        <f t="shared" si="3"/>
        <v>,5,5,DEC,B,,0,0,0,0,0,1,0,1,00000101,N,Y,N,N,N</v>
      </c>
    </row>
    <row r="191" spans="1:23" ht="15" customHeight="1" x14ac:dyDescent="0.25">
      <c r="A191" s="1"/>
      <c r="B191" s="1" t="s">
        <v>13</v>
      </c>
      <c r="C191" s="1">
        <f>HEX2DEC(B191) + HEX2DEC(A191) * 1000</f>
        <v>11</v>
      </c>
      <c r="D191" s="1" t="s">
        <v>114</v>
      </c>
      <c r="E191" s="1" t="s">
        <v>11</v>
      </c>
      <c r="F191" s="1"/>
      <c r="G191" s="1" t="str">
        <f>MID(O191,1,1)</f>
        <v>0</v>
      </c>
      <c r="H191" s="1" t="str">
        <f>MID(O191,2,1)</f>
        <v>0</v>
      </c>
      <c r="I191" s="1" t="str">
        <f>MID(O191,3,1)</f>
        <v>0</v>
      </c>
      <c r="J191" s="1" t="str">
        <f>MID(O191,4,1)</f>
        <v>0</v>
      </c>
      <c r="K191" s="1" t="str">
        <f>MID(O191,5,1)</f>
        <v>1</v>
      </c>
      <c r="L191" s="1" t="str">
        <f>MID(O191,6,1)</f>
        <v>0</v>
      </c>
      <c r="M191" s="1" t="str">
        <f>MID(O191,7,1)</f>
        <v>1</v>
      </c>
      <c r="N191" s="1" t="str">
        <f>MID(O191,8,1)</f>
        <v>1</v>
      </c>
      <c r="O191" s="1" t="str">
        <f>HEX2BIN(B191,8)</f>
        <v>00001011</v>
      </c>
      <c r="P191" t="s">
        <v>267</v>
      </c>
      <c r="Q191" t="s">
        <v>269</v>
      </c>
      <c r="R191" t="s">
        <v>267</v>
      </c>
      <c r="S191" t="s">
        <v>267</v>
      </c>
      <c r="T191" t="s">
        <v>267</v>
      </c>
      <c r="W191" t="str">
        <f t="shared" si="3"/>
        <v>,0B,11,DEC,BC,,0,0,0,0,1,0,1,1,00001011,N,Y,N,N,N</v>
      </c>
    </row>
    <row r="192" spans="1:23" ht="15" customHeight="1" x14ac:dyDescent="0.25">
      <c r="A192" s="1"/>
      <c r="B192" s="1" t="s">
        <v>15</v>
      </c>
      <c r="C192" s="1">
        <f>HEX2DEC(B192) + HEX2DEC(A192) * 1000</f>
        <v>13</v>
      </c>
      <c r="D192" s="1" t="s">
        <v>114</v>
      </c>
      <c r="E192" s="1" t="s">
        <v>206</v>
      </c>
      <c r="F192" s="1"/>
      <c r="G192" s="1" t="str">
        <f>MID(O192,1,1)</f>
        <v>0</v>
      </c>
      <c r="H192" s="1" t="str">
        <f>MID(O192,2,1)</f>
        <v>0</v>
      </c>
      <c r="I192" s="1" t="str">
        <f>MID(O192,3,1)</f>
        <v>0</v>
      </c>
      <c r="J192" s="1" t="str">
        <f>MID(O192,4,1)</f>
        <v>0</v>
      </c>
      <c r="K192" s="1" t="str">
        <f>MID(O192,5,1)</f>
        <v>1</v>
      </c>
      <c r="L192" s="1" t="str">
        <f>MID(O192,6,1)</f>
        <v>1</v>
      </c>
      <c r="M192" s="1" t="str">
        <f>MID(O192,7,1)</f>
        <v>0</v>
      </c>
      <c r="N192" s="1" t="str">
        <f>MID(O192,8,1)</f>
        <v>1</v>
      </c>
      <c r="O192" s="1" t="str">
        <f>HEX2BIN(B192,8)</f>
        <v>00001101</v>
      </c>
      <c r="P192" t="s">
        <v>267</v>
      </c>
      <c r="Q192" t="s">
        <v>269</v>
      </c>
      <c r="R192" t="s">
        <v>267</v>
      </c>
      <c r="S192" t="s">
        <v>267</v>
      </c>
      <c r="T192" t="s">
        <v>267</v>
      </c>
      <c r="W192" t="str">
        <f t="shared" si="3"/>
        <v>,0D,13,DEC,C,,0,0,0,0,1,1,0,1,00001101,N,Y,N,N,N</v>
      </c>
    </row>
    <row r="193" spans="1:23" ht="15" customHeight="1" x14ac:dyDescent="0.25">
      <c r="A193" s="1"/>
      <c r="B193" s="1">
        <v>15</v>
      </c>
      <c r="C193" s="1">
        <f>HEX2DEC(B193) + HEX2DEC(A193) * 1000</f>
        <v>21</v>
      </c>
      <c r="D193" s="1" t="s">
        <v>114</v>
      </c>
      <c r="E193" s="1" t="s">
        <v>207</v>
      </c>
      <c r="F193" s="1"/>
      <c r="G193" s="1" t="str">
        <f>MID(O193,1,1)</f>
        <v>0</v>
      </c>
      <c r="H193" s="1" t="str">
        <f>MID(O193,2,1)</f>
        <v>0</v>
      </c>
      <c r="I193" s="1" t="str">
        <f>MID(O193,3,1)</f>
        <v>0</v>
      </c>
      <c r="J193" s="1" t="str">
        <f>MID(O193,4,1)</f>
        <v>1</v>
      </c>
      <c r="K193" s="1" t="str">
        <f>MID(O193,5,1)</f>
        <v>0</v>
      </c>
      <c r="L193" s="1" t="str">
        <f>MID(O193,6,1)</f>
        <v>1</v>
      </c>
      <c r="M193" s="1" t="str">
        <f>MID(O193,7,1)</f>
        <v>0</v>
      </c>
      <c r="N193" s="1" t="str">
        <f>MID(O193,8,1)</f>
        <v>1</v>
      </c>
      <c r="O193" s="1" t="str">
        <f>HEX2BIN(B193,8)</f>
        <v>00010101</v>
      </c>
      <c r="P193" t="s">
        <v>267</v>
      </c>
      <c r="Q193" t="s">
        <v>269</v>
      </c>
      <c r="R193" t="s">
        <v>267</v>
      </c>
      <c r="S193" t="s">
        <v>267</v>
      </c>
      <c r="T193" t="s">
        <v>267</v>
      </c>
      <c r="W193" t="str">
        <f t="shared" si="3"/>
        <v>,15,21,DEC,D,,0,0,0,1,0,1,0,1,00010101,N,Y,N,N,N</v>
      </c>
    </row>
    <row r="194" spans="1:23" ht="15" customHeight="1" x14ac:dyDescent="0.25">
      <c r="A194" s="1"/>
      <c r="B194" s="1" t="s">
        <v>19</v>
      </c>
      <c r="C194" s="1">
        <f>HEX2DEC(B194) + HEX2DEC(A194) * 1000</f>
        <v>27</v>
      </c>
      <c r="D194" s="1" t="s">
        <v>114</v>
      </c>
      <c r="E194" s="1" t="s">
        <v>171</v>
      </c>
      <c r="F194" s="1"/>
      <c r="G194" s="1" t="str">
        <f>MID(O194,1,1)</f>
        <v>0</v>
      </c>
      <c r="H194" s="1" t="str">
        <f>MID(O194,2,1)</f>
        <v>0</v>
      </c>
      <c r="I194" s="1" t="str">
        <f>MID(O194,3,1)</f>
        <v>0</v>
      </c>
      <c r="J194" s="1" t="str">
        <f>MID(O194,4,1)</f>
        <v>1</v>
      </c>
      <c r="K194" s="1" t="str">
        <f>MID(O194,5,1)</f>
        <v>1</v>
      </c>
      <c r="L194" s="1" t="str">
        <f>MID(O194,6,1)</f>
        <v>0</v>
      </c>
      <c r="M194" s="1" t="str">
        <f>MID(O194,7,1)</f>
        <v>1</v>
      </c>
      <c r="N194" s="1" t="str">
        <f>MID(O194,8,1)</f>
        <v>1</v>
      </c>
      <c r="O194" s="1" t="str">
        <f>HEX2BIN(B194,8)</f>
        <v>00011011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"/>
        <v>,1B,27,DEC,DE,,0,0,0,1,1,0,1,1,00011011,N,Y,N,N,N</v>
      </c>
    </row>
    <row r="195" spans="1:23" ht="15" customHeight="1" x14ac:dyDescent="0.25">
      <c r="A195" s="1"/>
      <c r="B195" s="1" t="s">
        <v>21</v>
      </c>
      <c r="C195" s="1">
        <f>HEX2DEC(B195) + HEX2DEC(A195) * 1000</f>
        <v>29</v>
      </c>
      <c r="D195" s="1" t="s">
        <v>114</v>
      </c>
      <c r="E195" s="1" t="s">
        <v>208</v>
      </c>
      <c r="F195" s="1"/>
      <c r="G195" s="1" t="str">
        <f>MID(O195,1,1)</f>
        <v>0</v>
      </c>
      <c r="H195" s="1" t="str">
        <f>MID(O195,2,1)</f>
        <v>0</v>
      </c>
      <c r="I195" s="1" t="str">
        <f>MID(O195,3,1)</f>
        <v>0</v>
      </c>
      <c r="J195" s="1" t="str">
        <f>MID(O195,4,1)</f>
        <v>1</v>
      </c>
      <c r="K195" s="1" t="str">
        <f>MID(O195,5,1)</f>
        <v>1</v>
      </c>
      <c r="L195" s="1" t="str">
        <f>MID(O195,6,1)</f>
        <v>1</v>
      </c>
      <c r="M195" s="1" t="str">
        <f>MID(O195,7,1)</f>
        <v>0</v>
      </c>
      <c r="N195" s="1" t="str">
        <f>MID(O195,8,1)</f>
        <v>1</v>
      </c>
      <c r="O195" s="1" t="str">
        <f>HEX2BIN(B195,8)</f>
        <v>00011101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"/>
        <v>,1D,29,DEC,E,,0,0,0,1,1,1,0,1,00011101,N,Y,N,N,N</v>
      </c>
    </row>
    <row r="196" spans="1:23" ht="15" customHeight="1" x14ac:dyDescent="0.25">
      <c r="A196" s="1"/>
      <c r="B196" s="1">
        <v>25</v>
      </c>
      <c r="C196" s="1">
        <f>HEX2DEC(B196) + HEX2DEC(A196) * 1000</f>
        <v>37</v>
      </c>
      <c r="D196" s="1" t="s">
        <v>114</v>
      </c>
      <c r="E196" s="1" t="s">
        <v>209</v>
      </c>
      <c r="F196" s="1"/>
      <c r="G196" s="1" t="str">
        <f>MID(O196,1,1)</f>
        <v>0</v>
      </c>
      <c r="H196" s="1" t="str">
        <f>MID(O196,2,1)</f>
        <v>0</v>
      </c>
      <c r="I196" s="1" t="str">
        <f>MID(O196,3,1)</f>
        <v>1</v>
      </c>
      <c r="J196" s="1" t="str">
        <f>MID(O196,4,1)</f>
        <v>0</v>
      </c>
      <c r="K196" s="1" t="str">
        <f>MID(O196,5,1)</f>
        <v>0</v>
      </c>
      <c r="L196" s="1" t="str">
        <f>MID(O196,6,1)</f>
        <v>1</v>
      </c>
      <c r="M196" s="1" t="str">
        <f>MID(O196,7,1)</f>
        <v>0</v>
      </c>
      <c r="N196" s="1" t="str">
        <f>MID(O196,8,1)</f>
        <v>1</v>
      </c>
      <c r="O196" s="1" t="str">
        <f>HEX2BIN(B196,8)</f>
        <v>00100101</v>
      </c>
      <c r="P196" t="s">
        <v>267</v>
      </c>
      <c r="Q196" t="s">
        <v>269</v>
      </c>
      <c r="R196" t="s">
        <v>267</v>
      </c>
      <c r="S196" t="s">
        <v>271</v>
      </c>
      <c r="T196" t="s">
        <v>267</v>
      </c>
      <c r="W196" t="str">
        <f t="shared" si="3"/>
        <v>,25,37,DEC,H,,0,0,1,0,0,1,0,1,00100101,N,Y,N,X,N</v>
      </c>
    </row>
    <row r="197" spans="1:23" ht="15" customHeight="1" x14ac:dyDescent="0.25">
      <c r="A197" s="1"/>
      <c r="B197" s="1" t="s">
        <v>25</v>
      </c>
      <c r="C197" s="1">
        <f>HEX2DEC(B197) + HEX2DEC(A197) * 1000</f>
        <v>43</v>
      </c>
      <c r="D197" s="1" t="s">
        <v>114</v>
      </c>
      <c r="E197" s="1" t="s">
        <v>214</v>
      </c>
      <c r="F197" s="1"/>
      <c r="G197" s="1" t="str">
        <f>MID(O197,1,1)</f>
        <v>0</v>
      </c>
      <c r="H197" s="1" t="str">
        <f>MID(O197,2,1)</f>
        <v>0</v>
      </c>
      <c r="I197" s="1" t="str">
        <f>MID(O197,3,1)</f>
        <v>1</v>
      </c>
      <c r="J197" s="1" t="str">
        <f>MID(O197,4,1)</f>
        <v>0</v>
      </c>
      <c r="K197" s="1" t="str">
        <f>MID(O197,5,1)</f>
        <v>1</v>
      </c>
      <c r="L197" s="1" t="str">
        <f>MID(O197,6,1)</f>
        <v>0</v>
      </c>
      <c r="M197" s="1" t="str">
        <f>MID(O197,7,1)</f>
        <v>1</v>
      </c>
      <c r="N197" s="1" t="str">
        <f>MID(O197,8,1)</f>
        <v>1</v>
      </c>
      <c r="O197" s="1" t="str">
        <f>HEX2BIN(B197,8)</f>
        <v>00101011</v>
      </c>
      <c r="P197" t="s">
        <v>267</v>
      </c>
      <c r="Q197" t="s">
        <v>269</v>
      </c>
      <c r="R197" t="s">
        <v>267</v>
      </c>
      <c r="S197" t="s">
        <v>274</v>
      </c>
      <c r="T197" t="s">
        <v>267</v>
      </c>
      <c r="W197" t="str">
        <f t="shared" si="3"/>
        <v>,2B,43,DEC,HL,,0,0,1,0,1,0,1,1,00101011,N,Y,N,Y - No Displacment,N</v>
      </c>
    </row>
    <row r="198" spans="1:23" ht="15" customHeight="1" x14ac:dyDescent="0.25">
      <c r="A198" s="1"/>
      <c r="B198" s="1" t="s">
        <v>27</v>
      </c>
      <c r="C198" s="1">
        <f>HEX2DEC(B198) + HEX2DEC(A198) * 1000</f>
        <v>45</v>
      </c>
      <c r="D198" s="1" t="s">
        <v>114</v>
      </c>
      <c r="E198" s="1" t="s">
        <v>210</v>
      </c>
      <c r="F198" s="1"/>
      <c r="G198" s="1" t="str">
        <f>MID(O198,1,1)</f>
        <v>0</v>
      </c>
      <c r="H198" s="1" t="str">
        <f>MID(O198,2,1)</f>
        <v>0</v>
      </c>
      <c r="I198" s="1" t="str">
        <f>MID(O198,3,1)</f>
        <v>1</v>
      </c>
      <c r="J198" s="1" t="str">
        <f>MID(O198,4,1)</f>
        <v>0</v>
      </c>
      <c r="K198" s="1" t="str">
        <f>MID(O198,5,1)</f>
        <v>1</v>
      </c>
      <c r="L198" s="1" t="str">
        <f>MID(O198,6,1)</f>
        <v>1</v>
      </c>
      <c r="M198" s="1" t="str">
        <f>MID(O198,7,1)</f>
        <v>0</v>
      </c>
      <c r="N198" s="1" t="str">
        <f>MID(O198,8,1)</f>
        <v>1</v>
      </c>
      <c r="O198" s="1" t="str">
        <f>HEX2BIN(B198,8)</f>
        <v>00101101</v>
      </c>
      <c r="P198" t="s">
        <v>267</v>
      </c>
      <c r="Q198" t="s">
        <v>269</v>
      </c>
      <c r="R198" t="s">
        <v>267</v>
      </c>
      <c r="S198" t="s">
        <v>271</v>
      </c>
      <c r="T198" t="s">
        <v>267</v>
      </c>
      <c r="W198" t="str">
        <f t="shared" si="3"/>
        <v>,2D,45,DEC,L,,0,0,1,0,1,1,0,1,00101101,N,Y,N,X,N</v>
      </c>
    </row>
    <row r="199" spans="1:23" ht="15" customHeight="1" x14ac:dyDescent="0.25">
      <c r="A199" s="1"/>
      <c r="B199" s="1">
        <v>35</v>
      </c>
      <c r="C199" s="1">
        <f>HEX2DEC(B199) + HEX2DEC(A199) * 1000</f>
        <v>53</v>
      </c>
      <c r="D199" s="1" t="s">
        <v>114</v>
      </c>
      <c r="E199" s="1" t="s">
        <v>211</v>
      </c>
      <c r="F199" s="1"/>
      <c r="G199" s="1" t="str">
        <f>MID(O199,1,1)</f>
        <v>0</v>
      </c>
      <c r="H199" s="1" t="str">
        <f>MID(O199,2,1)</f>
        <v>0</v>
      </c>
      <c r="I199" s="1" t="str">
        <f>MID(O199,3,1)</f>
        <v>1</v>
      </c>
      <c r="J199" s="1" t="str">
        <f>MID(O199,4,1)</f>
        <v>1</v>
      </c>
      <c r="K199" s="1" t="str">
        <f>MID(O199,5,1)</f>
        <v>0</v>
      </c>
      <c r="L199" s="1" t="str">
        <f>MID(O199,6,1)</f>
        <v>1</v>
      </c>
      <c r="M199" s="1" t="str">
        <f>MID(O199,7,1)</f>
        <v>0</v>
      </c>
      <c r="N199" s="1" t="str">
        <f>MID(O199,8,1)</f>
        <v>1</v>
      </c>
      <c r="O199" s="1" t="str">
        <f>HEX2BIN(B199,8)</f>
        <v>00110101</v>
      </c>
      <c r="P199" t="s">
        <v>267</v>
      </c>
      <c r="Q199" t="s">
        <v>269</v>
      </c>
      <c r="R199" t="s">
        <v>269</v>
      </c>
      <c r="S199" t="s">
        <v>269</v>
      </c>
      <c r="T199" t="s">
        <v>267</v>
      </c>
      <c r="W199" t="str">
        <f t="shared" si="3"/>
        <v>,35,53,DEC,(HL),,0,0,1,1,0,1,0,1,00110101,N,Y,Y,Y,N</v>
      </c>
    </row>
    <row r="200" spans="1:23" ht="15" customHeight="1" x14ac:dyDescent="0.25">
      <c r="A200" s="1"/>
      <c r="B200" s="1" t="s">
        <v>31</v>
      </c>
      <c r="C200" s="1">
        <f>HEX2DEC(B200) + HEX2DEC(A200) * 1000</f>
        <v>59</v>
      </c>
      <c r="D200" s="1" t="s">
        <v>114</v>
      </c>
      <c r="E200" s="1" t="s">
        <v>220</v>
      </c>
      <c r="F200" s="1"/>
      <c r="G200" s="1" t="str">
        <f>MID(O200,1,1)</f>
        <v>0</v>
      </c>
      <c r="H200" s="1" t="str">
        <f>MID(O200,2,1)</f>
        <v>0</v>
      </c>
      <c r="I200" s="1" t="str">
        <f>MID(O200,3,1)</f>
        <v>1</v>
      </c>
      <c r="J200" s="1" t="str">
        <f>MID(O200,4,1)</f>
        <v>1</v>
      </c>
      <c r="K200" s="1" t="str">
        <f>MID(O200,5,1)</f>
        <v>1</v>
      </c>
      <c r="L200" s="1" t="str">
        <f>MID(O200,6,1)</f>
        <v>0</v>
      </c>
      <c r="M200" s="1" t="str">
        <f>MID(O200,7,1)</f>
        <v>1</v>
      </c>
      <c r="N200" s="1" t="str">
        <f>MID(O200,8,1)</f>
        <v>1</v>
      </c>
      <c r="O200" s="1" t="str">
        <f>HEX2BIN(B200,8)</f>
        <v>00111011</v>
      </c>
      <c r="P200" t="s">
        <v>267</v>
      </c>
      <c r="Q200" t="s">
        <v>269</v>
      </c>
      <c r="R200" t="s">
        <v>267</v>
      </c>
      <c r="S200" t="s">
        <v>267</v>
      </c>
      <c r="T200" t="s">
        <v>267</v>
      </c>
      <c r="W200" t="str">
        <f t="shared" ref="W200:W263" si="4">CONCATENATE(A200,",",B200,",",C200, ",", D200, ",", E200,",", F200,",", G200,",", H200,",", I200,",", J200,",", K200,",", L200,",", M200,",", N200,",", O200,",",P200,",",Q200,",",R200,",",S200,",",T200)</f>
        <v>,3B,59,DEC,SP,,0,0,1,1,1,0,1,1,00111011,N,Y,N,N,N</v>
      </c>
    </row>
    <row r="201" spans="1:23" ht="15" customHeight="1" x14ac:dyDescent="0.25">
      <c r="A201" s="1"/>
      <c r="B201" s="1" t="s">
        <v>33</v>
      </c>
      <c r="C201" s="1">
        <f>HEX2DEC(B201) + HEX2DEC(A201) * 1000</f>
        <v>61</v>
      </c>
      <c r="D201" s="1" t="s">
        <v>114</v>
      </c>
      <c r="E201" s="1" t="s">
        <v>9</v>
      </c>
      <c r="F201" s="1"/>
      <c r="G201" s="1" t="str">
        <f>MID(O201,1,1)</f>
        <v>0</v>
      </c>
      <c r="H201" s="1" t="str">
        <f>MID(O201,2,1)</f>
        <v>0</v>
      </c>
      <c r="I201" s="1" t="str">
        <f>MID(O201,3,1)</f>
        <v>1</v>
      </c>
      <c r="J201" s="1" t="str">
        <f>MID(O201,4,1)</f>
        <v>1</v>
      </c>
      <c r="K201" s="1" t="str">
        <f>MID(O201,5,1)</f>
        <v>1</v>
      </c>
      <c r="L201" s="1" t="str">
        <f>MID(O201,6,1)</f>
        <v>1</v>
      </c>
      <c r="M201" s="1" t="str">
        <f>MID(O201,7,1)</f>
        <v>0</v>
      </c>
      <c r="N201" s="1" t="str">
        <f>MID(O201,8,1)</f>
        <v>1</v>
      </c>
      <c r="O201" s="1" t="str">
        <f>HEX2BIN(B201,8)</f>
        <v>00111101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"/>
        <v>,3D,61,DEC,A,,0,0,1,1,1,1,0,1,00111101,N,Y,N,N,N</v>
      </c>
    </row>
    <row r="202" spans="1:23" ht="15" customHeight="1" x14ac:dyDescent="0.25">
      <c r="B202" s="1" t="s">
        <v>192</v>
      </c>
      <c r="C202" s="1">
        <f>HEX2DEC(B202) + HEX2DEC(A202) * 1000</f>
        <v>243</v>
      </c>
      <c r="D202" t="s">
        <v>260</v>
      </c>
      <c r="G202" s="1" t="str">
        <f>MID(O202,1,1)</f>
        <v>1</v>
      </c>
      <c r="H202" s="1" t="str">
        <f>MID(O202,2,1)</f>
        <v>1</v>
      </c>
      <c r="I202" s="1" t="str">
        <f>MID(O202,3,1)</f>
        <v>1</v>
      </c>
      <c r="J202" s="1" t="str">
        <f>MID(O202,4,1)</f>
        <v>1</v>
      </c>
      <c r="K202" s="1" t="str">
        <f>MID(O202,5,1)</f>
        <v>0</v>
      </c>
      <c r="L202" s="1" t="str">
        <f>MID(O202,6,1)</f>
        <v>0</v>
      </c>
      <c r="M202" s="1" t="str">
        <f>MID(O202,7,1)</f>
        <v>1</v>
      </c>
      <c r="N202" s="1" t="str">
        <f>MID(O202,8,1)</f>
        <v>1</v>
      </c>
      <c r="O202" s="1" t="str">
        <f>HEX2BIN(B202,8)</f>
        <v>11110011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"/>
        <v>,F3,243,DI,,,1,1,1,1,0,0,1,1,11110011,N,Y,N,N,N</v>
      </c>
    </row>
    <row r="203" spans="1:23" ht="15" customHeight="1" x14ac:dyDescent="0.25">
      <c r="A203" s="1"/>
      <c r="B203" s="1">
        <v>10</v>
      </c>
      <c r="C203" s="1">
        <f>HEX2DEC(B203) + HEX2DEC(A203) * 1000</f>
        <v>16</v>
      </c>
      <c r="D203" s="1" t="s">
        <v>119</v>
      </c>
      <c r="E203" s="1" t="s">
        <v>273</v>
      </c>
      <c r="F203" s="1"/>
      <c r="G203" s="1" t="str">
        <f>MID(O203,1,1)</f>
        <v>0</v>
      </c>
      <c r="H203" s="1" t="str">
        <f>MID(O203,2,1)</f>
        <v>0</v>
      </c>
      <c r="I203" s="1" t="str">
        <f>MID(O203,3,1)</f>
        <v>0</v>
      </c>
      <c r="J203" s="1" t="str">
        <f>MID(O203,4,1)</f>
        <v>1</v>
      </c>
      <c r="K203" s="1" t="str">
        <f>MID(O203,5,1)</f>
        <v>0</v>
      </c>
      <c r="L203" s="1" t="str">
        <f>MID(O203,6,1)</f>
        <v>0</v>
      </c>
      <c r="M203" s="1" t="str">
        <f>MID(O203,7,1)</f>
        <v>0</v>
      </c>
      <c r="N203" s="1" t="str">
        <f>MID(O203,8,1)</f>
        <v>0</v>
      </c>
      <c r="O203" s="1" t="str">
        <f>HEX2BIN(B203,8)</f>
        <v>00010000</v>
      </c>
      <c r="P203" t="s">
        <v>269</v>
      </c>
      <c r="Q203" t="s">
        <v>269</v>
      </c>
      <c r="R203" t="s">
        <v>269</v>
      </c>
      <c r="S203" t="s">
        <v>267</v>
      </c>
      <c r="T203" t="s">
        <v>267</v>
      </c>
      <c r="W203" t="str">
        <f t="shared" si="4"/>
        <v>,10,16,DJNZ,e-2,,0,0,0,1,0,0,0,0,00010000,Y,Y,Y,N,N</v>
      </c>
    </row>
    <row r="204" spans="1:23" ht="15" customHeight="1" x14ac:dyDescent="0.25">
      <c r="B204" s="1" t="s">
        <v>200</v>
      </c>
      <c r="C204" s="1">
        <f>HEX2DEC(B204) + HEX2DEC(A204) * 1000</f>
        <v>251</v>
      </c>
      <c r="D204" t="s">
        <v>263</v>
      </c>
      <c r="G204" s="1" t="str">
        <f>MID(O204,1,1)</f>
        <v>1</v>
      </c>
      <c r="H204" s="1" t="str">
        <f>MID(O204,2,1)</f>
        <v>1</v>
      </c>
      <c r="I204" s="1" t="str">
        <f>MID(O204,3,1)</f>
        <v>1</v>
      </c>
      <c r="J204" s="1" t="str">
        <f>MID(O204,4,1)</f>
        <v>1</v>
      </c>
      <c r="K204" s="1" t="str">
        <f>MID(O204,5,1)</f>
        <v>1</v>
      </c>
      <c r="L204" s="1" t="str">
        <f>MID(O204,6,1)</f>
        <v>0</v>
      </c>
      <c r="M204" s="1" t="str">
        <f>MID(O204,7,1)</f>
        <v>1</v>
      </c>
      <c r="N204" s="1" t="str">
        <f>MID(O204,8,1)</f>
        <v>1</v>
      </c>
      <c r="O204" s="1" t="str">
        <f>HEX2BIN(B204,8)</f>
        <v>11111011</v>
      </c>
      <c r="P204" t="s">
        <v>267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"/>
        <v>,FB,251,EI,,,1,1,1,1,1,0,1,1,11111011,N,Y,N,N,N</v>
      </c>
    </row>
    <row r="205" spans="1:23" ht="15" customHeight="1" x14ac:dyDescent="0.25">
      <c r="A205" s="1"/>
      <c r="B205" s="1">
        <v>8</v>
      </c>
      <c r="C205" s="1">
        <f>HEX2DEC(B205) + HEX2DEC(A205) * 1000</f>
        <v>8</v>
      </c>
      <c r="D205" s="1" t="s">
        <v>116</v>
      </c>
      <c r="E205" s="1" t="s">
        <v>87</v>
      </c>
      <c r="F205" s="1" t="s">
        <v>87</v>
      </c>
      <c r="G205" s="1" t="str">
        <f>MID(O205,1,1)</f>
        <v>0</v>
      </c>
      <c r="H205" s="1" t="str">
        <f>MID(O205,2,1)</f>
        <v>0</v>
      </c>
      <c r="I205" s="1" t="str">
        <f>MID(O205,3,1)</f>
        <v>0</v>
      </c>
      <c r="J205" s="1" t="str">
        <f>MID(O205,4,1)</f>
        <v>0</v>
      </c>
      <c r="K205" s="1" t="str">
        <f>MID(O205,5,1)</f>
        <v>1</v>
      </c>
      <c r="L205" s="1" t="str">
        <f>MID(O205,6,1)</f>
        <v>0</v>
      </c>
      <c r="M205" s="1" t="str">
        <f>MID(O205,7,1)</f>
        <v>0</v>
      </c>
      <c r="N205" s="1" t="str">
        <f>MID(O205,8,1)</f>
        <v>0</v>
      </c>
      <c r="O205" s="1" t="str">
        <f>HEX2BIN(B205,8)</f>
        <v>00001000</v>
      </c>
      <c r="P205" t="s">
        <v>267</v>
      </c>
      <c r="Q205" t="s">
        <v>269</v>
      </c>
      <c r="R205" t="s">
        <v>267</v>
      </c>
      <c r="S205" t="s">
        <v>267</v>
      </c>
      <c r="T205" t="s">
        <v>267</v>
      </c>
      <c r="W205" t="str">
        <f t="shared" si="4"/>
        <v>,8,8,EX,AF,AF,0,0,0,0,1,0,0,0,00001000,N,Y,N,N,N</v>
      </c>
    </row>
    <row r="206" spans="1:23" ht="15" customHeight="1" x14ac:dyDescent="0.25">
      <c r="A206" s="1"/>
      <c r="B206" s="1" t="s">
        <v>176</v>
      </c>
      <c r="C206" s="1">
        <f>HEX2DEC(B206) + HEX2DEC(A206) * 1000</f>
        <v>227</v>
      </c>
      <c r="D206" s="1" t="s">
        <v>116</v>
      </c>
      <c r="E206" s="1" t="s">
        <v>230</v>
      </c>
      <c r="F206" s="1" t="s">
        <v>214</v>
      </c>
      <c r="G206" s="1" t="str">
        <f>MID(O206,1,1)</f>
        <v>1</v>
      </c>
      <c r="H206" s="1" t="str">
        <f>MID(O206,2,1)</f>
        <v>1</v>
      </c>
      <c r="I206" s="1" t="str">
        <f>MID(O206,3,1)</f>
        <v>1</v>
      </c>
      <c r="J206" s="1" t="str">
        <f>MID(O206,4,1)</f>
        <v>0</v>
      </c>
      <c r="K206" s="1" t="str">
        <f>MID(O206,5,1)</f>
        <v>0</v>
      </c>
      <c r="L206" s="1" t="str">
        <f>MID(O206,6,1)</f>
        <v>0</v>
      </c>
      <c r="M206" s="1" t="str">
        <f>MID(O206,7,1)</f>
        <v>1</v>
      </c>
      <c r="N206" s="1" t="str">
        <f>MID(O206,8,1)</f>
        <v>1</v>
      </c>
      <c r="O206" s="1" t="str">
        <f>HEX2BIN(B206,8)</f>
        <v>11100011</v>
      </c>
      <c r="P206" t="s">
        <v>267</v>
      </c>
      <c r="Q206" t="s">
        <v>269</v>
      </c>
      <c r="R206" t="s">
        <v>269</v>
      </c>
      <c r="S206" t="s">
        <v>274</v>
      </c>
      <c r="T206" t="s">
        <v>267</v>
      </c>
      <c r="W206" t="str">
        <f t="shared" si="4"/>
        <v>,E3,227,EX,(SP),HL,1,1,1,0,0,0,1,1,11100011,N,Y,Y,Y - No Displacment,N</v>
      </c>
    </row>
    <row r="207" spans="1:23" ht="15" customHeight="1" x14ac:dyDescent="0.25">
      <c r="A207" s="1"/>
      <c r="B207" s="1" t="s">
        <v>184</v>
      </c>
      <c r="C207" s="1">
        <f>HEX2DEC(B207) + HEX2DEC(A207) * 1000</f>
        <v>235</v>
      </c>
      <c r="D207" s="1" t="s">
        <v>116</v>
      </c>
      <c r="E207" s="1" t="s">
        <v>171</v>
      </c>
      <c r="F207" s="1" t="s">
        <v>214</v>
      </c>
      <c r="G207" s="1" t="str">
        <f>MID(O207,1,1)</f>
        <v>1</v>
      </c>
      <c r="H207" s="1" t="str">
        <f>MID(O207,2,1)</f>
        <v>1</v>
      </c>
      <c r="I207" s="1" t="str">
        <f>MID(O207,3,1)</f>
        <v>1</v>
      </c>
      <c r="J207" s="1" t="str">
        <f>MID(O207,4,1)</f>
        <v>0</v>
      </c>
      <c r="K207" s="1" t="str">
        <f>MID(O207,5,1)</f>
        <v>1</v>
      </c>
      <c r="L207" s="1" t="str">
        <f>MID(O207,6,1)</f>
        <v>0</v>
      </c>
      <c r="M207" s="1" t="str">
        <f>MID(O207,7,1)</f>
        <v>1</v>
      </c>
      <c r="N207" s="1" t="str">
        <f>MID(O207,8,1)</f>
        <v>1</v>
      </c>
      <c r="O207" s="1" t="str">
        <f>HEX2BIN(B207,8)</f>
        <v>11101011</v>
      </c>
      <c r="P207" t="s">
        <v>267</v>
      </c>
      <c r="Q207" t="s">
        <v>269</v>
      </c>
      <c r="R207" t="s">
        <v>267</v>
      </c>
      <c r="S207" t="s">
        <v>267</v>
      </c>
      <c r="T207" t="s">
        <v>267</v>
      </c>
      <c r="W207" t="str">
        <f t="shared" si="4"/>
        <v>,EB,235,EX,DE,HL,1,1,1,0,1,0,1,1,11101011,N,Y,N,N,N</v>
      </c>
    </row>
    <row r="208" spans="1:23" ht="15" customHeight="1" x14ac:dyDescent="0.25">
      <c r="A208" s="1"/>
      <c r="B208" s="1" t="s">
        <v>166</v>
      </c>
      <c r="C208" s="1">
        <f>HEX2DEC(B208) + HEX2DEC(A208) * 1000</f>
        <v>217</v>
      </c>
      <c r="D208" s="1" t="s">
        <v>226</v>
      </c>
      <c r="E208" s="1"/>
      <c r="F208" s="1"/>
      <c r="G208" s="1" t="str">
        <f>MID(O208,1,1)</f>
        <v>1</v>
      </c>
      <c r="H208" s="1" t="str">
        <f>MID(O208,2,1)</f>
        <v>1</v>
      </c>
      <c r="I208" s="1" t="str">
        <f>MID(O208,3,1)</f>
        <v>0</v>
      </c>
      <c r="J208" s="1" t="str">
        <f>MID(O208,4,1)</f>
        <v>1</v>
      </c>
      <c r="K208" s="1" t="str">
        <f>MID(O208,5,1)</f>
        <v>1</v>
      </c>
      <c r="L208" s="1" t="str">
        <f>MID(O208,6,1)</f>
        <v>0</v>
      </c>
      <c r="M208" s="1" t="str">
        <f>MID(O208,7,1)</f>
        <v>0</v>
      </c>
      <c r="N208" s="1" t="str">
        <f>MID(O208,8,1)</f>
        <v>1</v>
      </c>
      <c r="O208" s="1" t="str">
        <f>HEX2BIN(B208,8)</f>
        <v>11011001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"/>
        <v>,D9,217,EXX,,,1,1,0,1,1,0,0,1,11011001,N,Y,N,N,N</v>
      </c>
    </row>
    <row r="209" spans="1:23" ht="15" customHeight="1" x14ac:dyDescent="0.25">
      <c r="A209" s="1"/>
      <c r="B209" s="1">
        <v>76</v>
      </c>
      <c r="C209" s="1">
        <f>HEX2DEC(B209) + HEX2DEC(A209) * 1000</f>
        <v>118</v>
      </c>
      <c r="D209" s="1" t="s">
        <v>127</v>
      </c>
      <c r="E209" s="1"/>
      <c r="F209" s="1"/>
      <c r="G209" s="1" t="str">
        <f>MID(O209,1,1)</f>
        <v>0</v>
      </c>
      <c r="H209" s="1" t="str">
        <f>MID(O209,2,1)</f>
        <v>1</v>
      </c>
      <c r="I209" s="1" t="str">
        <f>MID(O209,3,1)</f>
        <v>1</v>
      </c>
      <c r="J209" s="1" t="str">
        <f>MID(O209,4,1)</f>
        <v>1</v>
      </c>
      <c r="K209" s="1" t="str">
        <f>MID(O209,5,1)</f>
        <v>0</v>
      </c>
      <c r="L209" s="1" t="str">
        <f>MID(O209,6,1)</f>
        <v>1</v>
      </c>
      <c r="M209" s="1" t="str">
        <f>MID(O209,7,1)</f>
        <v>1</v>
      </c>
      <c r="N209" s="1" t="str">
        <f>MID(O209,8,1)</f>
        <v>0</v>
      </c>
      <c r="O209" s="1" t="str">
        <f>HEX2BIN(B209,8)</f>
        <v>01110110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"/>
        <v>,76,118,HALT,,,0,1,1,1,0,1,1,0,01110110,N,Y,N,N,N</v>
      </c>
    </row>
    <row r="210" spans="1:23" ht="15" customHeight="1" x14ac:dyDescent="0.25">
      <c r="A210" s="1" t="s">
        <v>186</v>
      </c>
      <c r="B210" s="1">
        <v>46</v>
      </c>
      <c r="C210" s="1">
        <f>HEX2DEC(B210) + HEX2DEC(A210) * 1000</f>
        <v>237070</v>
      </c>
      <c r="D210" s="1" t="s">
        <v>236</v>
      </c>
      <c r="E210" s="1">
        <v>0</v>
      </c>
      <c r="F210" s="1"/>
      <c r="G210" s="1" t="str">
        <f>MID(O210,1,1)</f>
        <v>0</v>
      </c>
      <c r="H210" s="1" t="str">
        <f>MID(O210,2,1)</f>
        <v>1</v>
      </c>
      <c r="I210" s="1" t="str">
        <f>MID(O210,3,1)</f>
        <v>0</v>
      </c>
      <c r="J210" s="1" t="str">
        <f>MID(O210,4,1)</f>
        <v>0</v>
      </c>
      <c r="K210" s="1" t="str">
        <f>MID(O210,5,1)</f>
        <v>0</v>
      </c>
      <c r="L210" s="1" t="str">
        <f>MID(O210,6,1)</f>
        <v>1</v>
      </c>
      <c r="M210" s="1" t="str">
        <f>MID(O210,7,1)</f>
        <v>1</v>
      </c>
      <c r="N210" s="1" t="str">
        <f>MID(O210,8,1)</f>
        <v>0</v>
      </c>
      <c r="O210" s="1" t="str">
        <f>HEX2BIN(B210,8)</f>
        <v>01000110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"/>
        <v>ED,46,237070,IM,0,,0,1,0,0,0,1,1,0,01000110,N,Y,N,N,N</v>
      </c>
    </row>
    <row r="211" spans="1:23" ht="15" customHeight="1" x14ac:dyDescent="0.25">
      <c r="A211" s="1" t="s">
        <v>186</v>
      </c>
      <c r="B211" s="1" t="s">
        <v>40</v>
      </c>
      <c r="C211" s="1">
        <f>HEX2DEC(B211) + HEX2DEC(A211) * 1000</f>
        <v>237078</v>
      </c>
      <c r="D211" s="1" t="s">
        <v>236</v>
      </c>
      <c r="E211" s="1">
        <v>0</v>
      </c>
      <c r="F211" s="1"/>
      <c r="G211" s="1" t="str">
        <f>MID(O211,1,1)</f>
        <v>0</v>
      </c>
      <c r="H211" s="1" t="str">
        <f>MID(O211,2,1)</f>
        <v>1</v>
      </c>
      <c r="I211" s="1" t="str">
        <f>MID(O211,3,1)</f>
        <v>0</v>
      </c>
      <c r="J211" s="1" t="str">
        <f>MID(O211,4,1)</f>
        <v>0</v>
      </c>
      <c r="K211" s="1" t="str">
        <f>MID(O211,5,1)</f>
        <v>1</v>
      </c>
      <c r="L211" s="1" t="str">
        <f>MID(O211,6,1)</f>
        <v>1</v>
      </c>
      <c r="M211" s="1" t="str">
        <f>MID(O211,7,1)</f>
        <v>1</v>
      </c>
      <c r="N211" s="1" t="str">
        <f>MID(O211,8,1)</f>
        <v>0</v>
      </c>
      <c r="O211" s="1" t="str">
        <f>HEX2BIN(B211,8)</f>
        <v>01001110</v>
      </c>
      <c r="P211" t="s">
        <v>267</v>
      </c>
      <c r="Q211" t="s">
        <v>271</v>
      </c>
      <c r="R211" t="s">
        <v>267</v>
      </c>
      <c r="S211" t="s">
        <v>267</v>
      </c>
      <c r="T211" t="s">
        <v>267</v>
      </c>
      <c r="W211" t="str">
        <f t="shared" si="4"/>
        <v>ED,4E,237078,IM,0,,0,1,0,0,1,1,1,0,01001110,N,X,N,N,N</v>
      </c>
    </row>
    <row r="212" spans="1:23" ht="15" customHeight="1" x14ac:dyDescent="0.25">
      <c r="A212" s="1" t="s">
        <v>186</v>
      </c>
      <c r="B212" s="1">
        <v>56</v>
      </c>
      <c r="C212" s="1">
        <f>HEX2DEC(B212) + HEX2DEC(A212) * 1000</f>
        <v>237086</v>
      </c>
      <c r="D212" s="1" t="s">
        <v>236</v>
      </c>
      <c r="E212" s="1">
        <v>1</v>
      </c>
      <c r="F212" s="1"/>
      <c r="G212" s="1" t="str">
        <f>MID(O212,1,1)</f>
        <v>0</v>
      </c>
      <c r="H212" s="1" t="str">
        <f>MID(O212,2,1)</f>
        <v>1</v>
      </c>
      <c r="I212" s="1" t="str">
        <f>MID(O212,3,1)</f>
        <v>0</v>
      </c>
      <c r="J212" s="1" t="str">
        <f>MID(O212,4,1)</f>
        <v>1</v>
      </c>
      <c r="K212" s="1" t="str">
        <f>MID(O212,5,1)</f>
        <v>0</v>
      </c>
      <c r="L212" s="1" t="str">
        <f>MID(O212,6,1)</f>
        <v>1</v>
      </c>
      <c r="M212" s="1" t="str">
        <f>MID(O212,7,1)</f>
        <v>1</v>
      </c>
      <c r="N212" s="1" t="str">
        <f>MID(O212,8,1)</f>
        <v>0</v>
      </c>
      <c r="O212" s="1" t="str">
        <f>HEX2BIN(B212,8)</f>
        <v>01010110</v>
      </c>
      <c r="P212" t="s">
        <v>267</v>
      </c>
      <c r="Q212" t="s">
        <v>269</v>
      </c>
      <c r="R212" t="s">
        <v>267</v>
      </c>
      <c r="S212" t="s">
        <v>267</v>
      </c>
      <c r="T212" t="s">
        <v>267</v>
      </c>
      <c r="W212" t="str">
        <f t="shared" si="4"/>
        <v>ED,56,237086,IM,1,,0,1,0,1,0,1,1,0,01010110,N,Y,N,N,N</v>
      </c>
    </row>
    <row r="213" spans="1:23" ht="15" customHeight="1" x14ac:dyDescent="0.25">
      <c r="A213" s="1" t="s">
        <v>186</v>
      </c>
      <c r="B213" s="1" t="s">
        <v>46</v>
      </c>
      <c r="C213" s="1">
        <f>HEX2DEC(B213) + HEX2DEC(A213) * 1000</f>
        <v>237094</v>
      </c>
      <c r="D213" s="1" t="s">
        <v>236</v>
      </c>
      <c r="E213" s="1">
        <v>2</v>
      </c>
      <c r="F213" s="1"/>
      <c r="G213" s="1" t="str">
        <f>MID(O213,1,1)</f>
        <v>0</v>
      </c>
      <c r="H213" s="1" t="str">
        <f>MID(O213,2,1)</f>
        <v>1</v>
      </c>
      <c r="I213" s="1" t="str">
        <f>MID(O213,3,1)</f>
        <v>0</v>
      </c>
      <c r="J213" s="1" t="str">
        <f>MID(O213,4,1)</f>
        <v>1</v>
      </c>
      <c r="K213" s="1" t="str">
        <f>MID(O213,5,1)</f>
        <v>1</v>
      </c>
      <c r="L213" s="1" t="str">
        <f>MID(O213,6,1)</f>
        <v>1</v>
      </c>
      <c r="M213" s="1" t="str">
        <f>MID(O213,7,1)</f>
        <v>1</v>
      </c>
      <c r="N213" s="1" t="str">
        <f>MID(O213,8,1)</f>
        <v>0</v>
      </c>
      <c r="O213" s="1" t="str">
        <f>HEX2BIN(B213,8)</f>
        <v>01011110</v>
      </c>
      <c r="P213" t="s">
        <v>267</v>
      </c>
      <c r="Q213" t="s">
        <v>269</v>
      </c>
      <c r="R213" t="s">
        <v>267</v>
      </c>
      <c r="S213" t="s">
        <v>267</v>
      </c>
      <c r="T213" t="s">
        <v>267</v>
      </c>
      <c r="W213" t="str">
        <f t="shared" si="4"/>
        <v>ED,5E,237094,IM,2,,0,1,0,1,1,1,1,0,01011110,N,Y,N,N,N</v>
      </c>
    </row>
    <row r="214" spans="1:23" ht="15" customHeight="1" x14ac:dyDescent="0.25">
      <c r="A214" s="1" t="s">
        <v>186</v>
      </c>
      <c r="B214" s="1">
        <v>66</v>
      </c>
      <c r="C214" s="1">
        <f>HEX2DEC(B214) + HEX2DEC(A214) * 1000</f>
        <v>237102</v>
      </c>
      <c r="D214" s="1" t="s">
        <v>236</v>
      </c>
      <c r="E214" s="1">
        <v>0</v>
      </c>
      <c r="F214" s="1"/>
      <c r="G214" s="1" t="str">
        <f>MID(O214,1,1)</f>
        <v>0</v>
      </c>
      <c r="H214" s="1" t="str">
        <f>MID(O214,2,1)</f>
        <v>1</v>
      </c>
      <c r="I214" s="1" t="str">
        <f>MID(O214,3,1)</f>
        <v>1</v>
      </c>
      <c r="J214" s="1" t="str">
        <f>MID(O214,4,1)</f>
        <v>0</v>
      </c>
      <c r="K214" s="1" t="str">
        <f>MID(O214,5,1)</f>
        <v>0</v>
      </c>
      <c r="L214" s="1" t="str">
        <f>MID(O214,6,1)</f>
        <v>1</v>
      </c>
      <c r="M214" s="1" t="str">
        <f>MID(O214,7,1)</f>
        <v>1</v>
      </c>
      <c r="N214" s="1" t="str">
        <f>MID(O214,8,1)</f>
        <v>0</v>
      </c>
      <c r="O214" s="1" t="str">
        <f>HEX2BIN(B214,8)</f>
        <v>01100110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"/>
        <v>ED,66,237102,IM,0,,0,1,1,0,0,1,1,0,01100110,N,Y,N,N,N</v>
      </c>
    </row>
    <row r="215" spans="1:23" ht="15" customHeight="1" x14ac:dyDescent="0.25">
      <c r="A215" s="1" t="s">
        <v>186</v>
      </c>
      <c r="B215" s="1" t="s">
        <v>52</v>
      </c>
      <c r="C215" s="1">
        <f>HEX2DEC(B215) + HEX2DEC(A215) * 1000</f>
        <v>237110</v>
      </c>
      <c r="D215" s="1" t="s">
        <v>236</v>
      </c>
      <c r="E215" s="1">
        <v>0</v>
      </c>
      <c r="F215" s="1"/>
      <c r="G215" s="1" t="str">
        <f>MID(O215,1,1)</f>
        <v>0</v>
      </c>
      <c r="H215" s="1" t="str">
        <f>MID(O215,2,1)</f>
        <v>1</v>
      </c>
      <c r="I215" s="1" t="str">
        <f>MID(O215,3,1)</f>
        <v>1</v>
      </c>
      <c r="J215" s="1" t="str">
        <f>MID(O215,4,1)</f>
        <v>0</v>
      </c>
      <c r="K215" s="1" t="str">
        <f>MID(O215,5,1)</f>
        <v>1</v>
      </c>
      <c r="L215" s="1" t="str">
        <f>MID(O215,6,1)</f>
        <v>1</v>
      </c>
      <c r="M215" s="1" t="str">
        <f>MID(O215,7,1)</f>
        <v>1</v>
      </c>
      <c r="N215" s="1" t="str">
        <f>MID(O215,8,1)</f>
        <v>0</v>
      </c>
      <c r="O215" s="1" t="str">
        <f>HEX2BIN(B215,8)</f>
        <v>01101110</v>
      </c>
      <c r="P215" t="s">
        <v>267</v>
      </c>
      <c r="Q215" t="s">
        <v>271</v>
      </c>
      <c r="R215" t="s">
        <v>267</v>
      </c>
      <c r="S215" t="s">
        <v>267</v>
      </c>
      <c r="T215" t="s">
        <v>267</v>
      </c>
      <c r="W215" t="str">
        <f t="shared" si="4"/>
        <v>ED,6E,237110,IM,0,,0,1,1,0,1,1,1,0,01101110,N,X,N,N,N</v>
      </c>
    </row>
    <row r="216" spans="1:23" ht="15" customHeight="1" x14ac:dyDescent="0.25">
      <c r="A216" s="1" t="s">
        <v>186</v>
      </c>
      <c r="B216" s="1">
        <v>76</v>
      </c>
      <c r="C216" s="1">
        <f>HEX2DEC(B216) + HEX2DEC(A216) * 1000</f>
        <v>237118</v>
      </c>
      <c r="D216" s="1" t="s">
        <v>236</v>
      </c>
      <c r="E216" s="1">
        <v>1</v>
      </c>
      <c r="F216" s="1"/>
      <c r="G216" s="1" t="str">
        <f>MID(O216,1,1)</f>
        <v>0</v>
      </c>
      <c r="H216" s="1" t="str">
        <f>MID(O216,2,1)</f>
        <v>1</v>
      </c>
      <c r="I216" s="1" t="str">
        <f>MID(O216,3,1)</f>
        <v>1</v>
      </c>
      <c r="J216" s="1" t="str">
        <f>MID(O216,4,1)</f>
        <v>1</v>
      </c>
      <c r="K216" s="1" t="str">
        <f>MID(O216,5,1)</f>
        <v>0</v>
      </c>
      <c r="L216" s="1" t="str">
        <f>MID(O216,6,1)</f>
        <v>1</v>
      </c>
      <c r="M216" s="1" t="str">
        <f>MID(O216,7,1)</f>
        <v>1</v>
      </c>
      <c r="N216" s="1" t="str">
        <f>MID(O216,8,1)</f>
        <v>0</v>
      </c>
      <c r="O216" s="1" t="str">
        <f>HEX2BIN(B216,8)</f>
        <v>01110110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"/>
        <v>ED,76,237118,IM,1,,0,1,1,1,0,1,1,0,01110110,N,Y,N,N,N</v>
      </c>
    </row>
    <row r="217" spans="1:23" ht="15" customHeight="1" x14ac:dyDescent="0.25">
      <c r="A217" s="1" t="s">
        <v>186</v>
      </c>
      <c r="B217" s="1" t="s">
        <v>58</v>
      </c>
      <c r="C217" s="1">
        <f>HEX2DEC(B217) + HEX2DEC(A217) * 1000</f>
        <v>237126</v>
      </c>
      <c r="D217" s="1" t="s">
        <v>236</v>
      </c>
      <c r="E217" s="1">
        <v>2</v>
      </c>
      <c r="F217" s="1"/>
      <c r="G217" s="1" t="str">
        <f>MID(O217,1,1)</f>
        <v>0</v>
      </c>
      <c r="H217" s="1" t="str">
        <f>MID(O217,2,1)</f>
        <v>1</v>
      </c>
      <c r="I217" s="1" t="str">
        <f>MID(O217,3,1)</f>
        <v>1</v>
      </c>
      <c r="J217" s="1" t="str">
        <f>MID(O217,4,1)</f>
        <v>1</v>
      </c>
      <c r="K217" s="1" t="str">
        <f>MID(O217,5,1)</f>
        <v>1</v>
      </c>
      <c r="L217" s="1" t="str">
        <f>MID(O217,6,1)</f>
        <v>1</v>
      </c>
      <c r="M217" s="1" t="str">
        <f>MID(O217,7,1)</f>
        <v>1</v>
      </c>
      <c r="N217" s="1" t="str">
        <f>MID(O217,8,1)</f>
        <v>0</v>
      </c>
      <c r="O217" s="1" t="str">
        <f>HEX2BIN(B217,8)</f>
        <v>01111110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"/>
        <v>ED,7E,237126,IM,2,,0,1,1,1,1,1,1,0,01111110,N,Y,N,N,N</v>
      </c>
    </row>
    <row r="218" spans="1:23" ht="15" customHeight="1" x14ac:dyDescent="0.25">
      <c r="A218" s="1"/>
      <c r="B218" s="1" t="s">
        <v>168</v>
      </c>
      <c r="C218" s="1">
        <f>HEX2DEC(B218) + HEX2DEC(A218) * 1000</f>
        <v>219</v>
      </c>
      <c r="D218" s="1" t="s">
        <v>227</v>
      </c>
      <c r="E218" s="1" t="s">
        <v>9</v>
      </c>
      <c r="F218" s="1" t="s">
        <v>224</v>
      </c>
      <c r="G218" s="1" t="str">
        <f>MID(O218,1,1)</f>
        <v>1</v>
      </c>
      <c r="H218" s="1" t="str">
        <f>MID(O218,2,1)</f>
        <v>1</v>
      </c>
      <c r="I218" s="1" t="str">
        <f>MID(O218,3,1)</f>
        <v>0</v>
      </c>
      <c r="J218" s="1" t="str">
        <f>MID(O218,4,1)</f>
        <v>1</v>
      </c>
      <c r="K218" s="1" t="str">
        <f>MID(O218,5,1)</f>
        <v>1</v>
      </c>
      <c r="L218" s="1" t="str">
        <f>MID(O218,6,1)</f>
        <v>0</v>
      </c>
      <c r="M218" s="1" t="str">
        <f>MID(O218,7,1)</f>
        <v>1</v>
      </c>
      <c r="N218" s="1" t="str">
        <f>MID(O218,8,1)</f>
        <v>1</v>
      </c>
      <c r="O218" s="1" t="str">
        <f>HEX2BIN(B218,8)</f>
        <v>11011011</v>
      </c>
      <c r="P218" t="s">
        <v>269</v>
      </c>
      <c r="Q218" t="s">
        <v>269</v>
      </c>
      <c r="R218" t="s">
        <v>267</v>
      </c>
      <c r="S218" t="s">
        <v>267</v>
      </c>
      <c r="T218" t="s">
        <v>269</v>
      </c>
      <c r="W218" t="str">
        <f t="shared" si="4"/>
        <v>,DB,219,IN,A,(n),1,1,0,1,1,0,1,1,11011011,Y,Y,N,N,Y</v>
      </c>
    </row>
    <row r="219" spans="1:23" ht="15" customHeight="1" x14ac:dyDescent="0.25">
      <c r="A219" s="1" t="s">
        <v>186</v>
      </c>
      <c r="B219" s="1">
        <v>40</v>
      </c>
      <c r="C219" s="1">
        <f>HEX2DEC(B219) + HEX2DEC(A219) * 1000</f>
        <v>237064</v>
      </c>
      <c r="D219" s="1" t="s">
        <v>227</v>
      </c>
      <c r="E219" s="1" t="s">
        <v>205</v>
      </c>
      <c r="F219" s="1" t="s">
        <v>233</v>
      </c>
      <c r="G219" s="1" t="str">
        <f>MID(O219,1,1)</f>
        <v>0</v>
      </c>
      <c r="H219" s="1" t="str">
        <f>MID(O219,2,1)</f>
        <v>1</v>
      </c>
      <c r="I219" s="1" t="str">
        <f>MID(O219,3,1)</f>
        <v>0</v>
      </c>
      <c r="J219" s="1" t="str">
        <f>MID(O219,4,1)</f>
        <v>0</v>
      </c>
      <c r="K219" s="1" t="str">
        <f>MID(O219,5,1)</f>
        <v>0</v>
      </c>
      <c r="L219" s="1" t="str">
        <f>MID(O219,6,1)</f>
        <v>0</v>
      </c>
      <c r="M219" s="1" t="str">
        <f>MID(O219,7,1)</f>
        <v>0</v>
      </c>
      <c r="N219" s="1" t="str">
        <f>MID(O219,8,1)</f>
        <v>0</v>
      </c>
      <c r="O219" s="1" t="str">
        <f>HEX2BIN(B219,8)</f>
        <v>01000000</v>
      </c>
      <c r="P219" t="s">
        <v>267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"/>
        <v>ED,40,237064,IN,B,(C),0,1,0,0,0,0,0,0,01000000,N,Y,N,N,N</v>
      </c>
    </row>
    <row r="220" spans="1:23" ht="15" customHeight="1" x14ac:dyDescent="0.25">
      <c r="A220" s="1" t="s">
        <v>186</v>
      </c>
      <c r="B220" s="1">
        <v>48</v>
      </c>
      <c r="C220" s="1">
        <f>HEX2DEC(B220) + HEX2DEC(A220) * 1000</f>
        <v>237072</v>
      </c>
      <c r="D220" s="1" t="s">
        <v>227</v>
      </c>
      <c r="E220" s="1" t="s">
        <v>206</v>
      </c>
      <c r="F220" s="1" t="s">
        <v>233</v>
      </c>
      <c r="G220" s="1" t="str">
        <f>MID(O220,1,1)</f>
        <v>0</v>
      </c>
      <c r="H220" s="1" t="str">
        <f>MID(O220,2,1)</f>
        <v>1</v>
      </c>
      <c r="I220" s="1" t="str">
        <f>MID(O220,3,1)</f>
        <v>0</v>
      </c>
      <c r="J220" s="1" t="str">
        <f>MID(O220,4,1)</f>
        <v>0</v>
      </c>
      <c r="K220" s="1" t="str">
        <f>MID(O220,5,1)</f>
        <v>1</v>
      </c>
      <c r="L220" s="1" t="str">
        <f>MID(O220,6,1)</f>
        <v>0</v>
      </c>
      <c r="M220" s="1" t="str">
        <f>MID(O220,7,1)</f>
        <v>0</v>
      </c>
      <c r="N220" s="1" t="str">
        <f>MID(O220,8,1)</f>
        <v>0</v>
      </c>
      <c r="O220" s="1" t="str">
        <f>HEX2BIN(B220,8)</f>
        <v>01001000</v>
      </c>
      <c r="P220" t="s">
        <v>267</v>
      </c>
      <c r="Q220" t="s">
        <v>269</v>
      </c>
      <c r="R220" t="s">
        <v>267</v>
      </c>
      <c r="S220" t="s">
        <v>267</v>
      </c>
      <c r="T220" t="s">
        <v>267</v>
      </c>
      <c r="W220" t="str">
        <f t="shared" si="4"/>
        <v>ED,48,237072,IN,C,(C),0,1,0,0,1,0,0,0,01001000,N,Y,N,N,N</v>
      </c>
    </row>
    <row r="221" spans="1:23" ht="15" customHeight="1" x14ac:dyDescent="0.25">
      <c r="A221" s="1" t="s">
        <v>186</v>
      </c>
      <c r="B221" s="1">
        <v>50</v>
      </c>
      <c r="C221" s="1">
        <f>HEX2DEC(B221) + HEX2DEC(A221) * 1000</f>
        <v>237080</v>
      </c>
      <c r="D221" s="1" t="s">
        <v>227</v>
      </c>
      <c r="E221" s="1" t="s">
        <v>207</v>
      </c>
      <c r="F221" s="1" t="s">
        <v>233</v>
      </c>
      <c r="G221" s="1" t="str">
        <f>MID(O221,1,1)</f>
        <v>0</v>
      </c>
      <c r="H221" s="1" t="str">
        <f>MID(O221,2,1)</f>
        <v>1</v>
      </c>
      <c r="I221" s="1" t="str">
        <f>MID(O221,3,1)</f>
        <v>0</v>
      </c>
      <c r="J221" s="1" t="str">
        <f>MID(O221,4,1)</f>
        <v>1</v>
      </c>
      <c r="K221" s="1" t="str">
        <f>MID(O221,5,1)</f>
        <v>0</v>
      </c>
      <c r="L221" s="1" t="str">
        <f>MID(O221,6,1)</f>
        <v>0</v>
      </c>
      <c r="M221" s="1" t="str">
        <f>MID(O221,7,1)</f>
        <v>0</v>
      </c>
      <c r="N221" s="1" t="str">
        <f>MID(O221,8,1)</f>
        <v>0</v>
      </c>
      <c r="O221" s="1" t="str">
        <f>HEX2BIN(B221,8)</f>
        <v>01010000</v>
      </c>
      <c r="P221" t="s">
        <v>267</v>
      </c>
      <c r="Q221" t="s">
        <v>269</v>
      </c>
      <c r="R221" t="s">
        <v>267</v>
      </c>
      <c r="S221" t="s">
        <v>267</v>
      </c>
      <c r="T221" t="s">
        <v>267</v>
      </c>
      <c r="W221" t="str">
        <f t="shared" si="4"/>
        <v>ED,50,237080,IN,D,(C),0,1,0,1,0,0,0,0,01010000,N,Y,N,N,N</v>
      </c>
    </row>
    <row r="222" spans="1:23" ht="15" customHeight="1" x14ac:dyDescent="0.25">
      <c r="A222" s="1" t="s">
        <v>186</v>
      </c>
      <c r="B222" s="1">
        <v>58</v>
      </c>
      <c r="C222" s="1">
        <f>HEX2DEC(B222) + HEX2DEC(A222) * 1000</f>
        <v>237088</v>
      </c>
      <c r="D222" s="1" t="s">
        <v>227</v>
      </c>
      <c r="E222" s="1" t="s">
        <v>208</v>
      </c>
      <c r="F222" s="1" t="s">
        <v>233</v>
      </c>
      <c r="G222" s="1" t="str">
        <f>MID(O222,1,1)</f>
        <v>0</v>
      </c>
      <c r="H222" s="1" t="str">
        <f>MID(O222,2,1)</f>
        <v>1</v>
      </c>
      <c r="I222" s="1" t="str">
        <f>MID(O222,3,1)</f>
        <v>0</v>
      </c>
      <c r="J222" s="1" t="str">
        <f>MID(O222,4,1)</f>
        <v>1</v>
      </c>
      <c r="K222" s="1" t="str">
        <f>MID(O222,5,1)</f>
        <v>1</v>
      </c>
      <c r="L222" s="1" t="str">
        <f>MID(O222,6,1)</f>
        <v>0</v>
      </c>
      <c r="M222" s="1" t="str">
        <f>MID(O222,7,1)</f>
        <v>0</v>
      </c>
      <c r="N222" s="1" t="str">
        <f>MID(O222,8,1)</f>
        <v>0</v>
      </c>
      <c r="O222" s="1" t="str">
        <f>HEX2BIN(B222,8)</f>
        <v>01011000</v>
      </c>
      <c r="P222" t="s">
        <v>267</v>
      </c>
      <c r="Q222" t="s">
        <v>269</v>
      </c>
      <c r="R222" t="s">
        <v>267</v>
      </c>
      <c r="S222" t="s">
        <v>267</v>
      </c>
      <c r="T222" t="s">
        <v>267</v>
      </c>
      <c r="W222" t="str">
        <f t="shared" si="4"/>
        <v>ED,58,237088,IN,E,(C),0,1,0,1,1,0,0,0,01011000,N,Y,N,N,N</v>
      </c>
    </row>
    <row r="223" spans="1:23" ht="15" customHeight="1" x14ac:dyDescent="0.25">
      <c r="A223" s="1" t="s">
        <v>186</v>
      </c>
      <c r="B223" s="1">
        <v>60</v>
      </c>
      <c r="C223" s="1">
        <f>HEX2DEC(B223) + HEX2DEC(A223) * 1000</f>
        <v>237096</v>
      </c>
      <c r="D223" s="1" t="s">
        <v>227</v>
      </c>
      <c r="E223" s="1" t="s">
        <v>209</v>
      </c>
      <c r="F223" s="1" t="s">
        <v>233</v>
      </c>
      <c r="G223" s="1" t="str">
        <f>MID(O223,1,1)</f>
        <v>0</v>
      </c>
      <c r="H223" s="1" t="str">
        <f>MID(O223,2,1)</f>
        <v>1</v>
      </c>
      <c r="I223" s="1" t="str">
        <f>MID(O223,3,1)</f>
        <v>1</v>
      </c>
      <c r="J223" s="1" t="str">
        <f>MID(O223,4,1)</f>
        <v>0</v>
      </c>
      <c r="K223" s="1" t="str">
        <f>MID(O223,5,1)</f>
        <v>0</v>
      </c>
      <c r="L223" s="1" t="str">
        <f>MID(O223,6,1)</f>
        <v>0</v>
      </c>
      <c r="M223" s="1" t="str">
        <f>MID(O223,7,1)</f>
        <v>0</v>
      </c>
      <c r="N223" s="1" t="str">
        <f>MID(O223,8,1)</f>
        <v>0</v>
      </c>
      <c r="O223" s="1" t="str">
        <f>HEX2BIN(B223,8)</f>
        <v>01100000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"/>
        <v>ED,60,237096,IN,H,(C),0,1,1,0,0,0,0,0,01100000,N,Y,N,N,N</v>
      </c>
    </row>
    <row r="224" spans="1:23" ht="15" customHeight="1" x14ac:dyDescent="0.25">
      <c r="A224" s="1" t="s">
        <v>186</v>
      </c>
      <c r="B224" s="1">
        <v>68</v>
      </c>
      <c r="C224" s="1">
        <f>HEX2DEC(B224) + HEX2DEC(A224) * 1000</f>
        <v>237104</v>
      </c>
      <c r="D224" s="1" t="s">
        <v>227</v>
      </c>
      <c r="E224" s="1" t="s">
        <v>210</v>
      </c>
      <c r="F224" s="1" t="s">
        <v>233</v>
      </c>
      <c r="G224" s="1" t="str">
        <f>MID(O224,1,1)</f>
        <v>0</v>
      </c>
      <c r="H224" s="1" t="str">
        <f>MID(O224,2,1)</f>
        <v>1</v>
      </c>
      <c r="I224" s="1" t="str">
        <f>MID(O224,3,1)</f>
        <v>1</v>
      </c>
      <c r="J224" s="1" t="str">
        <f>MID(O224,4,1)</f>
        <v>0</v>
      </c>
      <c r="K224" s="1" t="str">
        <f>MID(O224,5,1)</f>
        <v>1</v>
      </c>
      <c r="L224" s="1" t="str">
        <f>MID(O224,6,1)</f>
        <v>0</v>
      </c>
      <c r="M224" s="1" t="str">
        <f>MID(O224,7,1)</f>
        <v>0</v>
      </c>
      <c r="N224" s="1" t="str">
        <f>MID(O224,8,1)</f>
        <v>0</v>
      </c>
      <c r="O224" s="1" t="str">
        <f>HEX2BIN(B224,8)</f>
        <v>01101000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"/>
        <v>ED,68,237104,IN,L,(C),0,1,1,0,1,0,0,0,01101000,N,Y,N,N,N</v>
      </c>
    </row>
    <row r="225" spans="1:23" ht="15" customHeight="1" x14ac:dyDescent="0.25">
      <c r="A225" s="1" t="s">
        <v>186</v>
      </c>
      <c r="B225" s="1">
        <v>70</v>
      </c>
      <c r="C225" s="1">
        <f>HEX2DEC(B225) + HEX2DEC(A225) * 1000</f>
        <v>237112</v>
      </c>
      <c r="D225" s="1" t="s">
        <v>227</v>
      </c>
      <c r="E225" s="2" t="s">
        <v>233</v>
      </c>
      <c r="F225" s="1"/>
      <c r="G225" s="1" t="str">
        <f>MID(O225,1,1)</f>
        <v>0</v>
      </c>
      <c r="H225" s="1" t="str">
        <f>MID(O225,2,1)</f>
        <v>1</v>
      </c>
      <c r="I225" s="1" t="str">
        <f>MID(O225,3,1)</f>
        <v>1</v>
      </c>
      <c r="J225" s="1" t="str">
        <f>MID(O225,4,1)</f>
        <v>1</v>
      </c>
      <c r="K225" s="1" t="str">
        <f>MID(O225,5,1)</f>
        <v>0</v>
      </c>
      <c r="L225" s="1" t="str">
        <f>MID(O225,6,1)</f>
        <v>0</v>
      </c>
      <c r="M225" s="1" t="str">
        <f>MID(O225,7,1)</f>
        <v>0</v>
      </c>
      <c r="N225" s="1" t="str">
        <f>MID(O225,8,1)</f>
        <v>0</v>
      </c>
      <c r="O225" s="1" t="str">
        <f>HEX2BIN(B225,8)</f>
        <v>01110000</v>
      </c>
      <c r="P225" t="s">
        <v>267</v>
      </c>
      <c r="Q225" t="s">
        <v>271</v>
      </c>
      <c r="R225" t="s">
        <v>269</v>
      </c>
      <c r="S225" t="s">
        <v>267</v>
      </c>
      <c r="T225" t="s">
        <v>267</v>
      </c>
      <c r="W225" t="str">
        <f t="shared" si="4"/>
        <v>ED,70,237112,IN,(C),,0,1,1,1,0,0,0,0,01110000,N,X,Y,N,N</v>
      </c>
    </row>
    <row r="226" spans="1:23" ht="15" customHeight="1" x14ac:dyDescent="0.25">
      <c r="A226" s="1" t="s">
        <v>186</v>
      </c>
      <c r="B226" s="1">
        <v>78</v>
      </c>
      <c r="C226" s="1">
        <f>HEX2DEC(B226) + HEX2DEC(A226) * 1000</f>
        <v>237120</v>
      </c>
      <c r="D226" s="1" t="s">
        <v>227</v>
      </c>
      <c r="E226" s="1" t="s">
        <v>9</v>
      </c>
      <c r="F226" s="1" t="s">
        <v>233</v>
      </c>
      <c r="G226" s="1" t="str">
        <f>MID(O226,1,1)</f>
        <v>0</v>
      </c>
      <c r="H226" s="1" t="str">
        <f>MID(O226,2,1)</f>
        <v>1</v>
      </c>
      <c r="I226" s="1" t="str">
        <f>MID(O226,3,1)</f>
        <v>1</v>
      </c>
      <c r="J226" s="1" t="str">
        <f>MID(O226,4,1)</f>
        <v>1</v>
      </c>
      <c r="K226" s="1" t="str">
        <f>MID(O226,5,1)</f>
        <v>1</v>
      </c>
      <c r="L226" s="1" t="str">
        <f>MID(O226,6,1)</f>
        <v>0</v>
      </c>
      <c r="M226" s="1" t="str">
        <f>MID(O226,7,1)</f>
        <v>0</v>
      </c>
      <c r="N226" s="1" t="str">
        <f>MID(O226,8,1)</f>
        <v>0</v>
      </c>
      <c r="O226" s="1" t="str">
        <f>HEX2BIN(B226,8)</f>
        <v>01111000</v>
      </c>
      <c r="P226" t="s">
        <v>267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"/>
        <v>ED,78,237120,IN,A,(C),0,1,1,1,1,0,0,0,01111000,N,Y,N,N,N</v>
      </c>
    </row>
    <row r="227" spans="1:23" ht="15" customHeight="1" x14ac:dyDescent="0.25">
      <c r="A227" s="1"/>
      <c r="B227" s="1">
        <v>3</v>
      </c>
      <c r="C227" s="1">
        <f>HEX2DEC(B227) + HEX2DEC(A227) * 1000</f>
        <v>3</v>
      </c>
      <c r="D227" s="1" t="s">
        <v>10</v>
      </c>
      <c r="E227" s="1" t="s">
        <v>11</v>
      </c>
      <c r="F227" s="1"/>
      <c r="G227" s="1" t="str">
        <f>MID(O227,1,1)</f>
        <v>0</v>
      </c>
      <c r="H227" s="1" t="str">
        <f>MID(O227,2,1)</f>
        <v>0</v>
      </c>
      <c r="I227" s="1" t="str">
        <f>MID(O227,3,1)</f>
        <v>0</v>
      </c>
      <c r="J227" s="1" t="str">
        <f>MID(O227,4,1)</f>
        <v>0</v>
      </c>
      <c r="K227" s="1" t="str">
        <f>MID(O227,5,1)</f>
        <v>0</v>
      </c>
      <c r="L227" s="1" t="str">
        <f>MID(O227,6,1)</f>
        <v>0</v>
      </c>
      <c r="M227" s="1" t="str">
        <f>MID(O227,7,1)</f>
        <v>1</v>
      </c>
      <c r="N227" s="1" t="str">
        <f>MID(O227,8,1)</f>
        <v>1</v>
      </c>
      <c r="O227" s="1" t="str">
        <f>HEX2BIN(B227,8)</f>
        <v>00000011</v>
      </c>
      <c r="P227" t="s">
        <v>267</v>
      </c>
      <c r="Q227" t="s">
        <v>269</v>
      </c>
      <c r="R227" t="s">
        <v>267</v>
      </c>
      <c r="S227" t="s">
        <v>267</v>
      </c>
      <c r="T227" t="s">
        <v>267</v>
      </c>
      <c r="W227" t="str">
        <f t="shared" si="4"/>
        <v>,3,3,INC,BC,,0,0,0,0,0,0,1,1,00000011,N,Y,N,N,N</v>
      </c>
    </row>
    <row r="228" spans="1:23" ht="15" customHeight="1" x14ac:dyDescent="0.25">
      <c r="A228" s="1"/>
      <c r="B228" s="1">
        <v>4</v>
      </c>
      <c r="C228" s="1">
        <f>HEX2DEC(B228) + HEX2DEC(A228) * 1000</f>
        <v>4</v>
      </c>
      <c r="D228" s="1" t="s">
        <v>10</v>
      </c>
      <c r="E228" s="1" t="s">
        <v>205</v>
      </c>
      <c r="F228" s="1"/>
      <c r="G228" s="1" t="str">
        <f>MID(O228,1,1)</f>
        <v>0</v>
      </c>
      <c r="H228" s="1" t="str">
        <f>MID(O228,2,1)</f>
        <v>0</v>
      </c>
      <c r="I228" s="1" t="str">
        <f>MID(O228,3,1)</f>
        <v>0</v>
      </c>
      <c r="J228" s="1" t="str">
        <f>MID(O228,4,1)</f>
        <v>0</v>
      </c>
      <c r="K228" s="1" t="str">
        <f>MID(O228,5,1)</f>
        <v>0</v>
      </c>
      <c r="L228" s="1" t="str">
        <f>MID(O228,6,1)</f>
        <v>1</v>
      </c>
      <c r="M228" s="1" t="str">
        <f>MID(O228,7,1)</f>
        <v>0</v>
      </c>
      <c r="N228" s="1" t="str">
        <f>MID(O228,8,1)</f>
        <v>0</v>
      </c>
      <c r="O228" s="1" t="str">
        <f>HEX2BIN(B228,8)</f>
        <v>00000100</v>
      </c>
      <c r="P228" t="s">
        <v>267</v>
      </c>
      <c r="Q228" t="s">
        <v>269</v>
      </c>
      <c r="R228" t="s">
        <v>267</v>
      </c>
      <c r="S228" t="s">
        <v>267</v>
      </c>
      <c r="T228" t="s">
        <v>267</v>
      </c>
      <c r="W228" t="str">
        <f t="shared" si="4"/>
        <v>,4,4,INC,B,,0,0,0,0,0,1,0,0,00000100,N,Y,N,N,N</v>
      </c>
    </row>
    <row r="229" spans="1:23" ht="15" customHeight="1" x14ac:dyDescent="0.25">
      <c r="A229" s="1"/>
      <c r="B229" s="1" t="s">
        <v>14</v>
      </c>
      <c r="C229" s="1">
        <f>HEX2DEC(B229) + HEX2DEC(A229) * 1000</f>
        <v>12</v>
      </c>
      <c r="D229" s="1" t="s">
        <v>10</v>
      </c>
      <c r="E229" s="1" t="s">
        <v>206</v>
      </c>
      <c r="F229" s="1"/>
      <c r="G229" s="1" t="str">
        <f>MID(O229,1,1)</f>
        <v>0</v>
      </c>
      <c r="H229" s="1" t="str">
        <f>MID(O229,2,1)</f>
        <v>0</v>
      </c>
      <c r="I229" s="1" t="str">
        <f>MID(O229,3,1)</f>
        <v>0</v>
      </c>
      <c r="J229" s="1" t="str">
        <f>MID(O229,4,1)</f>
        <v>0</v>
      </c>
      <c r="K229" s="1" t="str">
        <f>MID(O229,5,1)</f>
        <v>1</v>
      </c>
      <c r="L229" s="1" t="str">
        <f>MID(O229,6,1)</f>
        <v>1</v>
      </c>
      <c r="M229" s="1" t="str">
        <f>MID(O229,7,1)</f>
        <v>0</v>
      </c>
      <c r="N229" s="1" t="str">
        <f>MID(O229,8,1)</f>
        <v>0</v>
      </c>
      <c r="O229" s="1" t="str">
        <f>HEX2BIN(B229,8)</f>
        <v>00001100</v>
      </c>
      <c r="P229" t="s">
        <v>267</v>
      </c>
      <c r="Q229" t="s">
        <v>269</v>
      </c>
      <c r="R229" t="s">
        <v>267</v>
      </c>
      <c r="S229" t="s">
        <v>267</v>
      </c>
      <c r="T229" t="s">
        <v>267</v>
      </c>
      <c r="W229" t="str">
        <f t="shared" si="4"/>
        <v>,0C,12,INC,C,,0,0,0,0,1,1,0,0,00001100,N,Y,N,N,N</v>
      </c>
    </row>
    <row r="230" spans="1:23" ht="15" customHeight="1" x14ac:dyDescent="0.25">
      <c r="A230" s="1"/>
      <c r="B230" s="1">
        <v>13</v>
      </c>
      <c r="C230" s="1">
        <f>HEX2DEC(B230) + HEX2DEC(A230) * 1000</f>
        <v>19</v>
      </c>
      <c r="D230" s="1" t="s">
        <v>10</v>
      </c>
      <c r="E230" s="1" t="s">
        <v>171</v>
      </c>
      <c r="F230" s="1"/>
      <c r="G230" s="1" t="str">
        <f>MID(O230,1,1)</f>
        <v>0</v>
      </c>
      <c r="H230" s="1" t="str">
        <f>MID(O230,2,1)</f>
        <v>0</v>
      </c>
      <c r="I230" s="1" t="str">
        <f>MID(O230,3,1)</f>
        <v>0</v>
      </c>
      <c r="J230" s="1" t="str">
        <f>MID(O230,4,1)</f>
        <v>1</v>
      </c>
      <c r="K230" s="1" t="str">
        <f>MID(O230,5,1)</f>
        <v>0</v>
      </c>
      <c r="L230" s="1" t="str">
        <f>MID(O230,6,1)</f>
        <v>0</v>
      </c>
      <c r="M230" s="1" t="str">
        <f>MID(O230,7,1)</f>
        <v>1</v>
      </c>
      <c r="N230" s="1" t="str">
        <f>MID(O230,8,1)</f>
        <v>1</v>
      </c>
      <c r="O230" s="1" t="str">
        <f>HEX2BIN(B230,8)</f>
        <v>00010011</v>
      </c>
      <c r="P230" t="s">
        <v>267</v>
      </c>
      <c r="Q230" t="s">
        <v>269</v>
      </c>
      <c r="R230" t="s">
        <v>267</v>
      </c>
      <c r="S230" t="s">
        <v>267</v>
      </c>
      <c r="T230" t="s">
        <v>267</v>
      </c>
      <c r="W230" t="str">
        <f t="shared" si="4"/>
        <v>,13,19,INC,DE,,0,0,0,1,0,0,1,1,00010011,N,Y,N,N,N</v>
      </c>
    </row>
    <row r="231" spans="1:23" ht="15" customHeight="1" x14ac:dyDescent="0.25">
      <c r="A231" s="1"/>
      <c r="B231" s="1">
        <v>14</v>
      </c>
      <c r="C231" s="1">
        <f>HEX2DEC(B231) + HEX2DEC(A231) * 1000</f>
        <v>20</v>
      </c>
      <c r="D231" s="1" t="s">
        <v>10</v>
      </c>
      <c r="E231" s="1" t="s">
        <v>207</v>
      </c>
      <c r="F231" s="1"/>
      <c r="G231" s="1" t="str">
        <f>MID(O231,1,1)</f>
        <v>0</v>
      </c>
      <c r="H231" s="1" t="str">
        <f>MID(O231,2,1)</f>
        <v>0</v>
      </c>
      <c r="I231" s="1" t="str">
        <f>MID(O231,3,1)</f>
        <v>0</v>
      </c>
      <c r="J231" s="1" t="str">
        <f>MID(O231,4,1)</f>
        <v>1</v>
      </c>
      <c r="K231" s="1" t="str">
        <f>MID(O231,5,1)</f>
        <v>0</v>
      </c>
      <c r="L231" s="1" t="str">
        <f>MID(O231,6,1)</f>
        <v>1</v>
      </c>
      <c r="M231" s="1" t="str">
        <f>MID(O231,7,1)</f>
        <v>0</v>
      </c>
      <c r="N231" s="1" t="str">
        <f>MID(O231,8,1)</f>
        <v>0</v>
      </c>
      <c r="O231" s="1" t="str">
        <f>HEX2BIN(B231,8)</f>
        <v>00010100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"/>
        <v>,14,20,INC,D,,0,0,0,1,0,1,0,0,00010100,N,Y,N,N,N</v>
      </c>
    </row>
    <row r="232" spans="1:23" ht="15" customHeight="1" x14ac:dyDescent="0.25">
      <c r="A232" s="1"/>
      <c r="B232" s="1" t="s">
        <v>20</v>
      </c>
      <c r="C232" s="1">
        <f>HEX2DEC(B232) + HEX2DEC(A232) * 1000</f>
        <v>28</v>
      </c>
      <c r="D232" s="1" t="s">
        <v>10</v>
      </c>
      <c r="E232" s="1" t="s">
        <v>208</v>
      </c>
      <c r="F232" s="1"/>
      <c r="G232" s="1" t="str">
        <f>MID(O232,1,1)</f>
        <v>0</v>
      </c>
      <c r="H232" s="1" t="str">
        <f>MID(O232,2,1)</f>
        <v>0</v>
      </c>
      <c r="I232" s="1" t="str">
        <f>MID(O232,3,1)</f>
        <v>0</v>
      </c>
      <c r="J232" s="1" t="str">
        <f>MID(O232,4,1)</f>
        <v>1</v>
      </c>
      <c r="K232" s="1" t="str">
        <f>MID(O232,5,1)</f>
        <v>1</v>
      </c>
      <c r="L232" s="1" t="str">
        <f>MID(O232,6,1)</f>
        <v>1</v>
      </c>
      <c r="M232" s="1" t="str">
        <f>MID(O232,7,1)</f>
        <v>0</v>
      </c>
      <c r="N232" s="1" t="str">
        <f>MID(O232,8,1)</f>
        <v>0</v>
      </c>
      <c r="O232" s="1" t="str">
        <f>HEX2BIN(B232,8)</f>
        <v>00011100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"/>
        <v>,1C,28,INC,E,,0,0,0,1,1,1,0,0,00011100,N,Y,N,N,N</v>
      </c>
    </row>
    <row r="233" spans="1:23" ht="15" customHeight="1" x14ac:dyDescent="0.25">
      <c r="A233" s="1"/>
      <c r="B233" s="1">
        <v>23</v>
      </c>
      <c r="C233" s="1">
        <f>HEX2DEC(B233) + HEX2DEC(A233) * 1000</f>
        <v>35</v>
      </c>
      <c r="D233" s="1" t="s">
        <v>10</v>
      </c>
      <c r="E233" s="1" t="s">
        <v>214</v>
      </c>
      <c r="F233" s="1"/>
      <c r="G233" s="1" t="str">
        <f>MID(O233,1,1)</f>
        <v>0</v>
      </c>
      <c r="H233" s="1" t="str">
        <f>MID(O233,2,1)</f>
        <v>0</v>
      </c>
      <c r="I233" s="1" t="str">
        <f>MID(O233,3,1)</f>
        <v>1</v>
      </c>
      <c r="J233" s="1" t="str">
        <f>MID(O233,4,1)</f>
        <v>0</v>
      </c>
      <c r="K233" s="1" t="str">
        <f>MID(O233,5,1)</f>
        <v>0</v>
      </c>
      <c r="L233" s="1" t="str">
        <f>MID(O233,6,1)</f>
        <v>0</v>
      </c>
      <c r="M233" s="1" t="str">
        <f>MID(O233,7,1)</f>
        <v>1</v>
      </c>
      <c r="N233" s="1" t="str">
        <f>MID(O233,8,1)</f>
        <v>1</v>
      </c>
      <c r="O233" s="1" t="str">
        <f>HEX2BIN(B233,8)</f>
        <v>00100011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"/>
        <v>,23,35,INC,HL,,0,0,1,0,0,0,1,1,00100011,N,Y,N,Y - No Displacment,N</v>
      </c>
    </row>
    <row r="234" spans="1:23" ht="15" customHeight="1" x14ac:dyDescent="0.25">
      <c r="A234" s="1"/>
      <c r="B234" s="1">
        <v>24</v>
      </c>
      <c r="C234" s="1">
        <f>HEX2DEC(B234) + HEX2DEC(A234) * 1000</f>
        <v>36</v>
      </c>
      <c r="D234" s="1" t="s">
        <v>10</v>
      </c>
      <c r="E234" s="1" t="s">
        <v>209</v>
      </c>
      <c r="F234" s="1"/>
      <c r="G234" s="1" t="str">
        <f>MID(O234,1,1)</f>
        <v>0</v>
      </c>
      <c r="H234" s="1" t="str">
        <f>MID(O234,2,1)</f>
        <v>0</v>
      </c>
      <c r="I234" s="1" t="str">
        <f>MID(O234,3,1)</f>
        <v>1</v>
      </c>
      <c r="J234" s="1" t="str">
        <f>MID(O234,4,1)</f>
        <v>0</v>
      </c>
      <c r="K234" s="1" t="str">
        <f>MID(O234,5,1)</f>
        <v>0</v>
      </c>
      <c r="L234" s="1" t="str">
        <f>MID(O234,6,1)</f>
        <v>1</v>
      </c>
      <c r="M234" s="1" t="str">
        <f>MID(O234,7,1)</f>
        <v>0</v>
      </c>
      <c r="N234" s="1" t="str">
        <f>MID(O234,8,1)</f>
        <v>0</v>
      </c>
      <c r="O234" s="1" t="str">
        <f>HEX2BIN(B234,8)</f>
        <v>00100100</v>
      </c>
      <c r="P234" t="s">
        <v>267</v>
      </c>
      <c r="Q234" t="s">
        <v>269</v>
      </c>
      <c r="R234" t="s">
        <v>267</v>
      </c>
      <c r="S234" t="s">
        <v>271</v>
      </c>
      <c r="T234" t="s">
        <v>267</v>
      </c>
      <c r="W234" t="str">
        <f t="shared" si="4"/>
        <v>,24,36,INC,H,,0,0,1,0,0,1,0,0,00100100,N,Y,N,X,N</v>
      </c>
    </row>
    <row r="235" spans="1:23" ht="15" customHeight="1" x14ac:dyDescent="0.25">
      <c r="A235" s="1"/>
      <c r="B235" s="1" t="s">
        <v>26</v>
      </c>
      <c r="C235" s="1">
        <f>HEX2DEC(B235) + HEX2DEC(A235) * 1000</f>
        <v>44</v>
      </c>
      <c r="D235" s="1" t="s">
        <v>10</v>
      </c>
      <c r="E235" s="1" t="s">
        <v>210</v>
      </c>
      <c r="F235" s="1"/>
      <c r="G235" s="1" t="str">
        <f>MID(O235,1,1)</f>
        <v>0</v>
      </c>
      <c r="H235" s="1" t="str">
        <f>MID(O235,2,1)</f>
        <v>0</v>
      </c>
      <c r="I235" s="1" t="str">
        <f>MID(O235,3,1)</f>
        <v>1</v>
      </c>
      <c r="J235" s="1" t="str">
        <f>MID(O235,4,1)</f>
        <v>0</v>
      </c>
      <c r="K235" s="1" t="str">
        <f>MID(O235,5,1)</f>
        <v>1</v>
      </c>
      <c r="L235" s="1" t="str">
        <f>MID(O235,6,1)</f>
        <v>1</v>
      </c>
      <c r="M235" s="1" t="str">
        <f>MID(O235,7,1)</f>
        <v>0</v>
      </c>
      <c r="N235" s="1" t="str">
        <f>MID(O235,8,1)</f>
        <v>0</v>
      </c>
      <c r="O235" s="1" t="str">
        <f>HEX2BIN(B235,8)</f>
        <v>00101100</v>
      </c>
      <c r="P235" t="s">
        <v>267</v>
      </c>
      <c r="Q235" t="s">
        <v>269</v>
      </c>
      <c r="R235" t="s">
        <v>267</v>
      </c>
      <c r="S235" t="s">
        <v>271</v>
      </c>
      <c r="T235" t="s">
        <v>267</v>
      </c>
      <c r="W235" t="str">
        <f t="shared" si="4"/>
        <v>,2C,44,INC,L,,0,0,1,0,1,1,0,0,00101100,N,Y,N,X,N</v>
      </c>
    </row>
    <row r="236" spans="1:23" ht="15" customHeight="1" x14ac:dyDescent="0.25">
      <c r="A236" s="1"/>
      <c r="B236" s="1">
        <v>33</v>
      </c>
      <c r="C236" s="1">
        <f>HEX2DEC(B236) + HEX2DEC(A236) * 1000</f>
        <v>51</v>
      </c>
      <c r="D236" s="1" t="s">
        <v>10</v>
      </c>
      <c r="E236" s="1" t="s">
        <v>220</v>
      </c>
      <c r="F236" s="1"/>
      <c r="G236" s="1" t="str">
        <f>MID(O236,1,1)</f>
        <v>0</v>
      </c>
      <c r="H236" s="1" t="str">
        <f>MID(O236,2,1)</f>
        <v>0</v>
      </c>
      <c r="I236" s="1" t="str">
        <f>MID(O236,3,1)</f>
        <v>1</v>
      </c>
      <c r="J236" s="1" t="str">
        <f>MID(O236,4,1)</f>
        <v>1</v>
      </c>
      <c r="K236" s="1" t="str">
        <f>MID(O236,5,1)</f>
        <v>0</v>
      </c>
      <c r="L236" s="1" t="str">
        <f>MID(O236,6,1)</f>
        <v>0</v>
      </c>
      <c r="M236" s="1" t="str">
        <f>MID(O236,7,1)</f>
        <v>1</v>
      </c>
      <c r="N236" s="1" t="str">
        <f>MID(O236,8,1)</f>
        <v>1</v>
      </c>
      <c r="O236" s="1" t="str">
        <f>HEX2BIN(B236,8)</f>
        <v>00110011</v>
      </c>
      <c r="P236" t="s">
        <v>267</v>
      </c>
      <c r="Q236" t="s">
        <v>269</v>
      </c>
      <c r="R236" t="s">
        <v>267</v>
      </c>
      <c r="S236" t="s">
        <v>267</v>
      </c>
      <c r="T236" t="s">
        <v>267</v>
      </c>
      <c r="W236" t="str">
        <f t="shared" si="4"/>
        <v>,33,51,INC,SP,,0,0,1,1,0,0,1,1,00110011,N,Y,N,N,N</v>
      </c>
    </row>
    <row r="237" spans="1:23" ht="15" customHeight="1" x14ac:dyDescent="0.25">
      <c r="A237" s="1"/>
      <c r="B237" s="1">
        <v>34</v>
      </c>
      <c r="C237" s="1">
        <f>HEX2DEC(B237) + HEX2DEC(A237) * 1000</f>
        <v>52</v>
      </c>
      <c r="D237" s="1" t="s">
        <v>10</v>
      </c>
      <c r="E237" s="1" t="s">
        <v>211</v>
      </c>
      <c r="F237" s="1"/>
      <c r="G237" s="1" t="str">
        <f>MID(O237,1,1)</f>
        <v>0</v>
      </c>
      <c r="H237" s="1" t="str">
        <f>MID(O237,2,1)</f>
        <v>0</v>
      </c>
      <c r="I237" s="1" t="str">
        <f>MID(O237,3,1)</f>
        <v>1</v>
      </c>
      <c r="J237" s="1" t="str">
        <f>MID(O237,4,1)</f>
        <v>1</v>
      </c>
      <c r="K237" s="1" t="str">
        <f>MID(O237,5,1)</f>
        <v>0</v>
      </c>
      <c r="L237" s="1" t="str">
        <f>MID(O237,6,1)</f>
        <v>1</v>
      </c>
      <c r="M237" s="1" t="str">
        <f>MID(O237,7,1)</f>
        <v>0</v>
      </c>
      <c r="N237" s="1" t="str">
        <f>MID(O237,8,1)</f>
        <v>0</v>
      </c>
      <c r="O237" s="1" t="str">
        <f>HEX2BIN(B237,8)</f>
        <v>00110100</v>
      </c>
      <c r="P237" t="s">
        <v>267</v>
      </c>
      <c r="Q237" t="s">
        <v>269</v>
      </c>
      <c r="R237" t="s">
        <v>269</v>
      </c>
      <c r="S237" t="s">
        <v>269</v>
      </c>
      <c r="T237" t="s">
        <v>267</v>
      </c>
      <c r="W237" t="str">
        <f t="shared" si="4"/>
        <v>,34,52,INC,(HL),,0,0,1,1,0,1,0,0,00110100,N,Y,Y,Y,N</v>
      </c>
    </row>
    <row r="238" spans="1:23" ht="15" customHeight="1" x14ac:dyDescent="0.25">
      <c r="A238" s="1"/>
      <c r="B238" s="1" t="s">
        <v>32</v>
      </c>
      <c r="C238" s="1">
        <f>HEX2DEC(B238) + HEX2DEC(A238) * 1000</f>
        <v>60</v>
      </c>
      <c r="D238" s="1" t="s">
        <v>10</v>
      </c>
      <c r="E238" s="1" t="s">
        <v>9</v>
      </c>
      <c r="F238" s="1"/>
      <c r="G238" s="1" t="str">
        <f>MID(O238,1,1)</f>
        <v>0</v>
      </c>
      <c r="H238" s="1" t="str">
        <f>MID(O238,2,1)</f>
        <v>0</v>
      </c>
      <c r="I238" s="1" t="str">
        <f>MID(O238,3,1)</f>
        <v>1</v>
      </c>
      <c r="J238" s="1" t="str">
        <f>MID(O238,4,1)</f>
        <v>1</v>
      </c>
      <c r="K238" s="1" t="str">
        <f>MID(O238,5,1)</f>
        <v>1</v>
      </c>
      <c r="L238" s="1" t="str">
        <f>MID(O238,6,1)</f>
        <v>1</v>
      </c>
      <c r="M238" s="1" t="str">
        <f>MID(O238,7,1)</f>
        <v>0</v>
      </c>
      <c r="N238" s="1" t="str">
        <f>MID(O238,8,1)</f>
        <v>0</v>
      </c>
      <c r="O238" s="1" t="str">
        <f>HEX2BIN(B238,8)</f>
        <v>00111100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"/>
        <v>,3C,60,INC,A,,0,0,1,1,1,1,0,0,00111100,N,Y,N,N,N</v>
      </c>
    </row>
    <row r="239" spans="1:23" ht="15" customHeight="1" x14ac:dyDescent="0.25">
      <c r="A239" s="1" t="s">
        <v>186</v>
      </c>
      <c r="B239" s="1" t="s">
        <v>82</v>
      </c>
      <c r="C239" s="1">
        <f>HEX2DEC(B239) + HEX2DEC(A239) * 1000</f>
        <v>237170</v>
      </c>
      <c r="D239" s="1" t="s">
        <v>248</v>
      </c>
      <c r="E239" s="1"/>
      <c r="F239" s="1"/>
      <c r="G239" s="1" t="str">
        <f>MID(O239,1,1)</f>
        <v>1</v>
      </c>
      <c r="H239" s="1" t="str">
        <f>MID(O239,2,1)</f>
        <v>0</v>
      </c>
      <c r="I239" s="1" t="str">
        <f>MID(O239,3,1)</f>
        <v>1</v>
      </c>
      <c r="J239" s="1" t="str">
        <f>MID(O239,4,1)</f>
        <v>0</v>
      </c>
      <c r="K239" s="1" t="str">
        <f>MID(O239,5,1)</f>
        <v>1</v>
      </c>
      <c r="L239" s="1" t="str">
        <f>MID(O239,6,1)</f>
        <v>0</v>
      </c>
      <c r="M239" s="1" t="str">
        <f>MID(O239,7,1)</f>
        <v>1</v>
      </c>
      <c r="N239" s="1" t="str">
        <f>MID(O239,8,1)</f>
        <v>0</v>
      </c>
      <c r="O239" s="1" t="str">
        <f>HEX2BIN(B239,8)</f>
        <v>10101010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"/>
        <v>ED,AA,237170,IND,,,1,0,1,0,1,0,1,0,10101010,N,Y,N,N,N</v>
      </c>
    </row>
    <row r="240" spans="1:23" ht="15" customHeight="1" x14ac:dyDescent="0.25">
      <c r="A240" s="1" t="s">
        <v>186</v>
      </c>
      <c r="B240" s="1" t="s">
        <v>98</v>
      </c>
      <c r="C240" s="1">
        <f>HEX2DEC(B240) + HEX2DEC(A240) * 1000</f>
        <v>237186</v>
      </c>
      <c r="D240" s="1" t="s">
        <v>256</v>
      </c>
      <c r="E240" s="1"/>
      <c r="F240" s="1"/>
      <c r="G240" s="1" t="str">
        <f>MID(O240,1,1)</f>
        <v>1</v>
      </c>
      <c r="H240" s="1" t="str">
        <f>MID(O240,2,1)</f>
        <v>0</v>
      </c>
      <c r="I240" s="1" t="str">
        <f>MID(O240,3,1)</f>
        <v>1</v>
      </c>
      <c r="J240" s="1" t="str">
        <f>MID(O240,4,1)</f>
        <v>1</v>
      </c>
      <c r="K240" s="1" t="str">
        <f>MID(O240,5,1)</f>
        <v>1</v>
      </c>
      <c r="L240" s="1" t="str">
        <f>MID(O240,6,1)</f>
        <v>0</v>
      </c>
      <c r="M240" s="1" t="str">
        <f>MID(O240,7,1)</f>
        <v>1</v>
      </c>
      <c r="N240" s="1" t="str">
        <f>MID(O240,8,1)</f>
        <v>0</v>
      </c>
      <c r="O240" s="1" t="str">
        <f>HEX2BIN(B240,8)</f>
        <v>10111010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"/>
        <v>ED,BA,237186,INDR,,,1,0,1,1,1,0,1,0,10111010,N,Y,N,N,N</v>
      </c>
    </row>
    <row r="241" spans="1:23" ht="15" customHeight="1" x14ac:dyDescent="0.25">
      <c r="A241" s="1" t="s">
        <v>186</v>
      </c>
      <c r="B241" s="1" t="s">
        <v>74</v>
      </c>
      <c r="C241" s="1">
        <f>HEX2DEC(B241) + HEX2DEC(A241) * 1000</f>
        <v>237162</v>
      </c>
      <c r="D241" s="1" t="s">
        <v>244</v>
      </c>
      <c r="E241" s="1"/>
      <c r="F241" s="1"/>
      <c r="G241" s="1" t="str">
        <f>MID(O241,1,1)</f>
        <v>1</v>
      </c>
      <c r="H241" s="1" t="str">
        <f>MID(O241,2,1)</f>
        <v>0</v>
      </c>
      <c r="I241" s="1" t="str">
        <f>MID(O241,3,1)</f>
        <v>1</v>
      </c>
      <c r="J241" s="1" t="str">
        <f>MID(O241,4,1)</f>
        <v>0</v>
      </c>
      <c r="K241" s="1" t="str">
        <f>MID(O241,5,1)</f>
        <v>0</v>
      </c>
      <c r="L241" s="1" t="str">
        <f>MID(O241,6,1)</f>
        <v>0</v>
      </c>
      <c r="M241" s="1" t="str">
        <f>MID(O241,7,1)</f>
        <v>1</v>
      </c>
      <c r="N241" s="1" t="str">
        <f>MID(O241,8,1)</f>
        <v>0</v>
      </c>
      <c r="O241" s="1" t="str">
        <f>HEX2BIN(B241,8)</f>
        <v>10100010</v>
      </c>
      <c r="P241" t="s">
        <v>267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"/>
        <v>ED,A2,237162,INI,,,1,0,1,0,0,0,1,0,10100010,N,Y,N,N,N</v>
      </c>
    </row>
    <row r="242" spans="1:23" ht="15" customHeight="1" x14ac:dyDescent="0.25">
      <c r="A242" s="1" t="s">
        <v>186</v>
      </c>
      <c r="B242" s="1" t="s">
        <v>90</v>
      </c>
      <c r="C242" s="1">
        <f>HEX2DEC(B242) + HEX2DEC(A242) * 1000</f>
        <v>237178</v>
      </c>
      <c r="D242" s="1" t="s">
        <v>252</v>
      </c>
      <c r="E242" s="1"/>
      <c r="F242" s="1"/>
      <c r="G242" s="1" t="str">
        <f>MID(O242,1,1)</f>
        <v>1</v>
      </c>
      <c r="H242" s="1" t="str">
        <f>MID(O242,2,1)</f>
        <v>0</v>
      </c>
      <c r="I242" s="1" t="str">
        <f>MID(O242,3,1)</f>
        <v>1</v>
      </c>
      <c r="J242" s="1" t="str">
        <f>MID(O242,4,1)</f>
        <v>1</v>
      </c>
      <c r="K242" s="1" t="str">
        <f>MID(O242,5,1)</f>
        <v>0</v>
      </c>
      <c r="L242" s="1" t="str">
        <f>MID(O242,6,1)</f>
        <v>0</v>
      </c>
      <c r="M242" s="1" t="str">
        <f>MID(O242,7,1)</f>
        <v>1</v>
      </c>
      <c r="N242" s="1" t="str">
        <f>MID(O242,8,1)</f>
        <v>0</v>
      </c>
      <c r="O242" s="1" t="str">
        <f>HEX2BIN(B242,8)</f>
        <v>10110010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"/>
        <v>ED,B2,237178,INIR,,,1,0,1,1,0,0,1,0,10110010,N,Y,N,N,N</v>
      </c>
    </row>
    <row r="243" spans="1:23" ht="15" customHeight="1" x14ac:dyDescent="0.25">
      <c r="A243" s="1"/>
      <c r="B243" s="1" t="s">
        <v>105</v>
      </c>
      <c r="C243" s="1">
        <f>HEX2DEC(B243) + HEX2DEC(A243) * 1000</f>
        <v>194</v>
      </c>
      <c r="D243" s="1" t="s">
        <v>137</v>
      </c>
      <c r="E243" s="1" t="s">
        <v>216</v>
      </c>
      <c r="F243" s="1" t="s">
        <v>212</v>
      </c>
      <c r="G243" s="1" t="str">
        <f>MID(O243,1,1)</f>
        <v>1</v>
      </c>
      <c r="H243" s="1" t="str">
        <f>MID(O243,2,1)</f>
        <v>1</v>
      </c>
      <c r="I243" s="1" t="str">
        <f>MID(O243,3,1)</f>
        <v>0</v>
      </c>
      <c r="J243" s="1" t="str">
        <f>MID(O243,4,1)</f>
        <v>0</v>
      </c>
      <c r="K243" s="1" t="str">
        <f>MID(O243,5,1)</f>
        <v>0</v>
      </c>
      <c r="L243" s="1" t="str">
        <f>MID(O243,6,1)</f>
        <v>0</v>
      </c>
      <c r="M243" s="1" t="str">
        <f>MID(O243,7,1)</f>
        <v>1</v>
      </c>
      <c r="N243" s="1" t="str">
        <f>MID(O243,8,1)</f>
        <v>0</v>
      </c>
      <c r="O243" s="1" t="str">
        <f>HEX2BIN(B243,8)</f>
        <v>11000010</v>
      </c>
      <c r="P243" t="s">
        <v>269</v>
      </c>
      <c r="Q243" t="s">
        <v>269</v>
      </c>
      <c r="R243" t="s">
        <v>267</v>
      </c>
      <c r="S243" t="s">
        <v>267</v>
      </c>
      <c r="T243" t="s">
        <v>267</v>
      </c>
      <c r="W243" t="str">
        <f t="shared" si="4"/>
        <v>,C2,194,JP,NZ,nn,1,1,0,0,0,0,1,0,11000010,Y,Y,N,N,N</v>
      </c>
    </row>
    <row r="244" spans="1:23" ht="15" customHeight="1" x14ac:dyDescent="0.25">
      <c r="A244" s="1"/>
      <c r="B244" s="1" t="s">
        <v>106</v>
      </c>
      <c r="C244" s="1">
        <f>HEX2DEC(B244) + HEX2DEC(A244) * 1000</f>
        <v>195</v>
      </c>
      <c r="D244" s="1" t="s">
        <v>137</v>
      </c>
      <c r="E244" s="1" t="s">
        <v>212</v>
      </c>
      <c r="F244" s="1"/>
      <c r="G244" s="1" t="str">
        <f>MID(O244,1,1)</f>
        <v>1</v>
      </c>
      <c r="H244" s="1" t="str">
        <f>MID(O244,2,1)</f>
        <v>1</v>
      </c>
      <c r="I244" s="1" t="str">
        <f>MID(O244,3,1)</f>
        <v>0</v>
      </c>
      <c r="J244" s="1" t="str">
        <f>MID(O244,4,1)</f>
        <v>0</v>
      </c>
      <c r="K244" s="1" t="str">
        <f>MID(O244,5,1)</f>
        <v>0</v>
      </c>
      <c r="L244" s="1" t="str">
        <f>MID(O244,6,1)</f>
        <v>0</v>
      </c>
      <c r="M244" s="1" t="str">
        <f>MID(O244,7,1)</f>
        <v>1</v>
      </c>
      <c r="N244" s="1" t="str">
        <f>MID(O244,8,1)</f>
        <v>1</v>
      </c>
      <c r="O244" s="1" t="str">
        <f>HEX2BIN(B244,8)</f>
        <v>11000011</v>
      </c>
      <c r="P244" t="s">
        <v>269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"/>
        <v>,C3,195,JP,nn,,1,1,0,0,0,0,1,1,11000011,Y,Y,N,N,N</v>
      </c>
    </row>
    <row r="245" spans="1:23" ht="15" customHeight="1" x14ac:dyDescent="0.25">
      <c r="A245" s="1"/>
      <c r="B245" s="1" t="s">
        <v>113</v>
      </c>
      <c r="C245" s="1">
        <f>HEX2DEC(B245) + HEX2DEC(A245) * 1000</f>
        <v>202</v>
      </c>
      <c r="D245" s="1" t="s">
        <v>137</v>
      </c>
      <c r="E245" s="1" t="s">
        <v>218</v>
      </c>
      <c r="F245" s="1" t="s">
        <v>212</v>
      </c>
      <c r="G245" s="1" t="str">
        <f>MID(O245,1,1)</f>
        <v>1</v>
      </c>
      <c r="H245" s="1" t="str">
        <f>MID(O245,2,1)</f>
        <v>1</v>
      </c>
      <c r="I245" s="1" t="str">
        <f>MID(O245,3,1)</f>
        <v>0</v>
      </c>
      <c r="J245" s="1" t="str">
        <f>MID(O245,4,1)</f>
        <v>0</v>
      </c>
      <c r="K245" s="1" t="str">
        <f>MID(O245,5,1)</f>
        <v>1</v>
      </c>
      <c r="L245" s="1" t="str">
        <f>MID(O245,6,1)</f>
        <v>0</v>
      </c>
      <c r="M245" s="1" t="str">
        <f>MID(O245,7,1)</f>
        <v>1</v>
      </c>
      <c r="N245" s="1" t="str">
        <f>MID(O245,8,1)</f>
        <v>0</v>
      </c>
      <c r="O245" s="1" t="str">
        <f>HEX2BIN(B245,8)</f>
        <v>11001010</v>
      </c>
      <c r="P245" t="s">
        <v>269</v>
      </c>
      <c r="Q245" t="s">
        <v>269</v>
      </c>
      <c r="R245" t="s">
        <v>267</v>
      </c>
      <c r="S245" t="s">
        <v>267</v>
      </c>
      <c r="T245" t="s">
        <v>267</v>
      </c>
      <c r="W245" t="str">
        <f t="shared" si="4"/>
        <v>,CA,202,JP,Z,nn,1,1,0,0,1,0,1,0,11001010,Y,Y,N,N,N</v>
      </c>
    </row>
    <row r="246" spans="1:23" ht="15" customHeight="1" x14ac:dyDescent="0.25">
      <c r="A246" s="1"/>
      <c r="B246" s="1" t="s">
        <v>159</v>
      </c>
      <c r="C246" s="1">
        <f>HEX2DEC(B246) + HEX2DEC(A246) * 1000</f>
        <v>210</v>
      </c>
      <c r="D246" s="1" t="s">
        <v>137</v>
      </c>
      <c r="E246" s="1" t="s">
        <v>219</v>
      </c>
      <c r="F246" s="1" t="s">
        <v>212</v>
      </c>
      <c r="G246" s="1" t="str">
        <f>MID(O246,1,1)</f>
        <v>1</v>
      </c>
      <c r="H246" s="1" t="str">
        <f>MID(O246,2,1)</f>
        <v>1</v>
      </c>
      <c r="I246" s="1" t="str">
        <f>MID(O246,3,1)</f>
        <v>0</v>
      </c>
      <c r="J246" s="1" t="str">
        <f>MID(O246,4,1)</f>
        <v>1</v>
      </c>
      <c r="K246" s="1" t="str">
        <f>MID(O246,5,1)</f>
        <v>0</v>
      </c>
      <c r="L246" s="1" t="str">
        <f>MID(O246,6,1)</f>
        <v>0</v>
      </c>
      <c r="M246" s="1" t="str">
        <f>MID(O246,7,1)</f>
        <v>1</v>
      </c>
      <c r="N246" s="1" t="str">
        <f>MID(O246,8,1)</f>
        <v>0</v>
      </c>
      <c r="O246" s="1" t="str">
        <f>HEX2BIN(B246,8)</f>
        <v>11010010</v>
      </c>
      <c r="P246" t="s">
        <v>269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"/>
        <v>,D2,210,JP,NC,nn,1,1,0,1,0,0,1,0,11010010,Y,Y,N,N,N</v>
      </c>
    </row>
    <row r="247" spans="1:23" ht="15" customHeight="1" x14ac:dyDescent="0.25">
      <c r="A247" s="1"/>
      <c r="B247" s="1" t="s">
        <v>167</v>
      </c>
      <c r="C247" s="1">
        <f>HEX2DEC(B247) + HEX2DEC(A247) * 1000</f>
        <v>218</v>
      </c>
      <c r="D247" s="1" t="s">
        <v>137</v>
      </c>
      <c r="E247" s="1" t="s">
        <v>272</v>
      </c>
      <c r="F247" s="1" t="s">
        <v>212</v>
      </c>
      <c r="G247" s="1" t="str">
        <f>MID(O247,1,1)</f>
        <v>1</v>
      </c>
      <c r="H247" s="1" t="str">
        <f>MID(O247,2,1)</f>
        <v>1</v>
      </c>
      <c r="I247" s="1" t="str">
        <f>MID(O247,3,1)</f>
        <v>0</v>
      </c>
      <c r="J247" s="1" t="str">
        <f>MID(O247,4,1)</f>
        <v>1</v>
      </c>
      <c r="K247" s="1" t="str">
        <f>MID(O247,5,1)</f>
        <v>1</v>
      </c>
      <c r="L247" s="1" t="str">
        <f>MID(O247,6,1)</f>
        <v>0</v>
      </c>
      <c r="M247" s="1" t="str">
        <f>MID(O247,7,1)</f>
        <v>1</v>
      </c>
      <c r="N247" s="1" t="str">
        <f>MID(O247,8,1)</f>
        <v>0</v>
      </c>
      <c r="O247" s="1" t="str">
        <f>HEX2BIN(B247,8)</f>
        <v>11011010</v>
      </c>
      <c r="P247" t="s">
        <v>269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"/>
        <v>,DA,218,JP,CY,nn,1,1,0,1,1,0,1,0,11011010,Y,Y,N,N,N</v>
      </c>
    </row>
    <row r="248" spans="1:23" ht="15" customHeight="1" x14ac:dyDescent="0.25">
      <c r="A248" s="1"/>
      <c r="B248" s="1" t="s">
        <v>175</v>
      </c>
      <c r="C248" s="1">
        <f>HEX2DEC(B248) + HEX2DEC(A248) * 1000</f>
        <v>226</v>
      </c>
      <c r="D248" s="1" t="s">
        <v>137</v>
      </c>
      <c r="E248" s="1" t="s">
        <v>229</v>
      </c>
      <c r="F248" s="1" t="s">
        <v>212</v>
      </c>
      <c r="G248" s="1" t="str">
        <f>MID(O248,1,1)</f>
        <v>1</v>
      </c>
      <c r="H248" s="1" t="str">
        <f>MID(O248,2,1)</f>
        <v>1</v>
      </c>
      <c r="I248" s="1" t="str">
        <f>MID(O248,3,1)</f>
        <v>1</v>
      </c>
      <c r="J248" s="1" t="str">
        <f>MID(O248,4,1)</f>
        <v>0</v>
      </c>
      <c r="K248" s="1" t="str">
        <f>MID(O248,5,1)</f>
        <v>0</v>
      </c>
      <c r="L248" s="1" t="str">
        <f>MID(O248,6,1)</f>
        <v>0</v>
      </c>
      <c r="M248" s="1" t="str">
        <f>MID(O248,7,1)</f>
        <v>1</v>
      </c>
      <c r="N248" s="1" t="str">
        <f>MID(O248,8,1)</f>
        <v>0</v>
      </c>
      <c r="O248" s="1" t="str">
        <f>HEX2BIN(B248,8)</f>
        <v>11100010</v>
      </c>
      <c r="P248" t="s">
        <v>269</v>
      </c>
      <c r="Q248" t="s">
        <v>269</v>
      </c>
      <c r="R248" t="s">
        <v>267</v>
      </c>
      <c r="S248" t="s">
        <v>267</v>
      </c>
      <c r="T248" t="s">
        <v>267</v>
      </c>
      <c r="W248" t="str">
        <f t="shared" si="4"/>
        <v>,E2,226,JP,PO,nn,1,1,1,0,0,0,1,0,11100010,Y,Y,N,N,N</v>
      </c>
    </row>
    <row r="249" spans="1:23" ht="15" customHeight="1" x14ac:dyDescent="0.25">
      <c r="A249" s="1"/>
      <c r="B249" s="1" t="s">
        <v>182</v>
      </c>
      <c r="C249" s="1">
        <f>HEX2DEC(B249) + HEX2DEC(A249) * 1000</f>
        <v>233</v>
      </c>
      <c r="D249" s="1" t="s">
        <v>137</v>
      </c>
      <c r="E249" s="1" t="s">
        <v>211</v>
      </c>
      <c r="F249" s="1"/>
      <c r="G249" s="1" t="str">
        <f>MID(O249,1,1)</f>
        <v>1</v>
      </c>
      <c r="H249" s="1" t="str">
        <f>MID(O249,2,1)</f>
        <v>1</v>
      </c>
      <c r="I249" s="1" t="str">
        <f>MID(O249,3,1)</f>
        <v>1</v>
      </c>
      <c r="J249" s="1" t="str">
        <f>MID(O249,4,1)</f>
        <v>0</v>
      </c>
      <c r="K249" s="1" t="str">
        <f>MID(O249,5,1)</f>
        <v>1</v>
      </c>
      <c r="L249" s="1" t="str">
        <f>MID(O249,6,1)</f>
        <v>0</v>
      </c>
      <c r="M249" s="1" t="str">
        <f>MID(O249,7,1)</f>
        <v>0</v>
      </c>
      <c r="N249" s="1" t="str">
        <f>MID(O249,8,1)</f>
        <v>1</v>
      </c>
      <c r="O249" s="1" t="str">
        <f>HEX2BIN(B249,8)</f>
        <v>11101001</v>
      </c>
      <c r="P249" t="s">
        <v>267</v>
      </c>
      <c r="Q249" t="s">
        <v>269</v>
      </c>
      <c r="R249" t="s">
        <v>267</v>
      </c>
      <c r="S249" t="s">
        <v>274</v>
      </c>
      <c r="T249" t="s">
        <v>267</v>
      </c>
      <c r="W249" t="str">
        <f t="shared" si="4"/>
        <v>,E9,233,JP,(HL),,1,1,1,0,1,0,0,1,11101001,N,Y,N,Y - No Displacment,N</v>
      </c>
    </row>
    <row r="250" spans="1:23" ht="15" customHeight="1" x14ac:dyDescent="0.25">
      <c r="A250" s="1"/>
      <c r="B250" s="1" t="s">
        <v>183</v>
      </c>
      <c r="C250" s="1">
        <f>HEX2DEC(B250) + HEX2DEC(A250) * 1000</f>
        <v>234</v>
      </c>
      <c r="D250" s="1" t="s">
        <v>137</v>
      </c>
      <c r="E250" s="1" t="s">
        <v>232</v>
      </c>
      <c r="F250" s="1" t="s">
        <v>212</v>
      </c>
      <c r="G250" s="1" t="str">
        <f>MID(O250,1,1)</f>
        <v>1</v>
      </c>
      <c r="H250" s="1" t="str">
        <f>MID(O250,2,1)</f>
        <v>1</v>
      </c>
      <c r="I250" s="1" t="str">
        <f>MID(O250,3,1)</f>
        <v>1</v>
      </c>
      <c r="J250" s="1" t="str">
        <f>MID(O250,4,1)</f>
        <v>0</v>
      </c>
      <c r="K250" s="1" t="str">
        <f>MID(O250,5,1)</f>
        <v>1</v>
      </c>
      <c r="L250" s="1" t="str">
        <f>MID(O250,6,1)</f>
        <v>0</v>
      </c>
      <c r="M250" s="1" t="str">
        <f>MID(O250,7,1)</f>
        <v>1</v>
      </c>
      <c r="N250" s="1" t="str">
        <f>MID(O250,8,1)</f>
        <v>0</v>
      </c>
      <c r="O250" s="1" t="str">
        <f>HEX2BIN(B250,8)</f>
        <v>11101010</v>
      </c>
      <c r="P250" t="s">
        <v>269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"/>
        <v>,EA,234,JP,PE,nn,1,1,1,0,1,0,1,0,11101010,Y,Y,N,N,N</v>
      </c>
    </row>
    <row r="251" spans="1:23" ht="15" customHeight="1" x14ac:dyDescent="0.25">
      <c r="B251" s="1" t="s">
        <v>191</v>
      </c>
      <c r="C251" s="1">
        <f>HEX2DEC(B251) + HEX2DEC(A251) * 1000</f>
        <v>242</v>
      </c>
      <c r="D251" t="s">
        <v>137</v>
      </c>
      <c r="E251" t="s">
        <v>259</v>
      </c>
      <c r="F251" s="1" t="s">
        <v>212</v>
      </c>
      <c r="G251" s="1" t="str">
        <f>MID(O251,1,1)</f>
        <v>1</v>
      </c>
      <c r="H251" s="1" t="str">
        <f>MID(O251,2,1)</f>
        <v>1</v>
      </c>
      <c r="I251" s="1" t="str">
        <f>MID(O251,3,1)</f>
        <v>1</v>
      </c>
      <c r="J251" s="1" t="str">
        <f>MID(O251,4,1)</f>
        <v>1</v>
      </c>
      <c r="K251" s="1" t="str">
        <f>MID(O251,5,1)</f>
        <v>0</v>
      </c>
      <c r="L251" s="1" t="str">
        <f>MID(O251,6,1)</f>
        <v>0</v>
      </c>
      <c r="M251" s="1" t="str">
        <f>MID(O251,7,1)</f>
        <v>1</v>
      </c>
      <c r="N251" s="1" t="str">
        <f>MID(O251,8,1)</f>
        <v>0</v>
      </c>
      <c r="O251" s="1" t="str">
        <f>HEX2BIN(B251,8)</f>
        <v>11110010</v>
      </c>
      <c r="P251" t="s">
        <v>269</v>
      </c>
      <c r="Q251" t="s">
        <v>269</v>
      </c>
      <c r="R251" t="s">
        <v>267</v>
      </c>
      <c r="S251" t="s">
        <v>267</v>
      </c>
      <c r="T251" t="s">
        <v>267</v>
      </c>
      <c r="W251" t="str">
        <f t="shared" si="4"/>
        <v>,F2,242,JP,P,nn,1,1,1,1,0,0,1,0,11110010,Y,Y,N,N,N</v>
      </c>
    </row>
    <row r="252" spans="1:23" ht="15" customHeight="1" x14ac:dyDescent="0.25">
      <c r="B252" s="1" t="s">
        <v>199</v>
      </c>
      <c r="C252" s="1">
        <f>HEX2DEC(B252) + HEX2DEC(A252) * 1000</f>
        <v>250</v>
      </c>
      <c r="D252" t="s">
        <v>137</v>
      </c>
      <c r="E252" t="s">
        <v>262</v>
      </c>
      <c r="F252" s="1" t="s">
        <v>212</v>
      </c>
      <c r="G252" s="1" t="str">
        <f>MID(O252,1,1)</f>
        <v>1</v>
      </c>
      <c r="H252" s="1" t="str">
        <f>MID(O252,2,1)</f>
        <v>1</v>
      </c>
      <c r="I252" s="1" t="str">
        <f>MID(O252,3,1)</f>
        <v>1</v>
      </c>
      <c r="J252" s="1" t="str">
        <f>MID(O252,4,1)</f>
        <v>1</v>
      </c>
      <c r="K252" s="1" t="str">
        <f>MID(O252,5,1)</f>
        <v>1</v>
      </c>
      <c r="L252" s="1" t="str">
        <f>MID(O252,6,1)</f>
        <v>0</v>
      </c>
      <c r="M252" s="1" t="str">
        <f>MID(O252,7,1)</f>
        <v>1</v>
      </c>
      <c r="N252" s="1" t="str">
        <f>MID(O252,8,1)</f>
        <v>0</v>
      </c>
      <c r="O252" s="1" t="str">
        <f>HEX2BIN(B252,8)</f>
        <v>11111010</v>
      </c>
      <c r="P252" t="s">
        <v>269</v>
      </c>
      <c r="Q252" t="s">
        <v>269</v>
      </c>
      <c r="R252" t="s">
        <v>267</v>
      </c>
      <c r="S252" t="s">
        <v>267</v>
      </c>
      <c r="T252" t="s">
        <v>267</v>
      </c>
      <c r="W252" t="str">
        <f t="shared" si="4"/>
        <v>,FA,250,JP,M,nn,1,1,1,1,1,0,1,0,11111010,Y,Y,N,N,N</v>
      </c>
    </row>
    <row r="253" spans="1:23" ht="15" customHeight="1" x14ac:dyDescent="0.25">
      <c r="A253" s="1"/>
      <c r="B253" s="1">
        <v>18</v>
      </c>
      <c r="C253" s="1">
        <f>HEX2DEC(B253) + HEX2DEC(A253) * 1000</f>
        <v>24</v>
      </c>
      <c r="D253" s="1" t="s">
        <v>121</v>
      </c>
      <c r="E253" s="1" t="s">
        <v>273</v>
      </c>
      <c r="F253" s="1"/>
      <c r="G253" s="1" t="str">
        <f>MID(O253,1,1)</f>
        <v>0</v>
      </c>
      <c r="H253" s="1" t="str">
        <f>MID(O253,2,1)</f>
        <v>0</v>
      </c>
      <c r="I253" s="1" t="str">
        <f>MID(O253,3,1)</f>
        <v>0</v>
      </c>
      <c r="J253" s="1" t="str">
        <f>MID(O253,4,1)</f>
        <v>1</v>
      </c>
      <c r="K253" s="1" t="str">
        <f>MID(O253,5,1)</f>
        <v>1</v>
      </c>
      <c r="L253" s="1" t="str">
        <f>MID(O253,6,1)</f>
        <v>0</v>
      </c>
      <c r="M253" s="1" t="str">
        <f>MID(O253,7,1)</f>
        <v>0</v>
      </c>
      <c r="N253" s="1" t="str">
        <f>MID(O253,8,1)</f>
        <v>0</v>
      </c>
      <c r="O253" s="1" t="str">
        <f>HEX2BIN(B253,8)</f>
        <v>00011000</v>
      </c>
      <c r="P253" t="s">
        <v>269</v>
      </c>
      <c r="Q253" t="s">
        <v>269</v>
      </c>
      <c r="R253" t="s">
        <v>269</v>
      </c>
      <c r="S253" t="s">
        <v>267</v>
      </c>
      <c r="T253" t="s">
        <v>267</v>
      </c>
      <c r="W253" t="str">
        <f t="shared" si="4"/>
        <v>,18,24,JR,e-2,,0,0,0,1,1,0,0,0,00011000,Y,Y,Y,N,N</v>
      </c>
    </row>
    <row r="254" spans="1:23" ht="15" customHeight="1" x14ac:dyDescent="0.25">
      <c r="A254" s="1"/>
      <c r="B254" s="1">
        <v>20</v>
      </c>
      <c r="C254" s="1">
        <f>HEX2DEC(B254) + HEX2DEC(A254) * 1000</f>
        <v>32</v>
      </c>
      <c r="D254" s="1" t="s">
        <v>121</v>
      </c>
      <c r="E254" s="1" t="s">
        <v>216</v>
      </c>
      <c r="F254" s="1" t="s">
        <v>273</v>
      </c>
      <c r="G254" s="1" t="str">
        <f>MID(O254,1,1)</f>
        <v>0</v>
      </c>
      <c r="H254" s="1" t="str">
        <f>MID(O254,2,1)</f>
        <v>0</v>
      </c>
      <c r="I254" s="1" t="str">
        <f>MID(O254,3,1)</f>
        <v>1</v>
      </c>
      <c r="J254" s="1" t="str">
        <f>MID(O254,4,1)</f>
        <v>0</v>
      </c>
      <c r="K254" s="1" t="str">
        <f>MID(O254,5,1)</f>
        <v>0</v>
      </c>
      <c r="L254" s="1" t="str">
        <f>MID(O254,6,1)</f>
        <v>0</v>
      </c>
      <c r="M254" s="1" t="str">
        <f>MID(O254,7,1)</f>
        <v>0</v>
      </c>
      <c r="N254" s="1" t="str">
        <f>MID(O254,8,1)</f>
        <v>0</v>
      </c>
      <c r="O254" s="1" t="str">
        <f>HEX2BIN(B254,8)</f>
        <v>00100000</v>
      </c>
      <c r="P254" t="s">
        <v>269</v>
      </c>
      <c r="Q254" t="s">
        <v>269</v>
      </c>
      <c r="R254" t="s">
        <v>269</v>
      </c>
      <c r="S254" t="s">
        <v>267</v>
      </c>
      <c r="T254" t="s">
        <v>267</v>
      </c>
      <c r="W254" t="str">
        <f t="shared" si="4"/>
        <v>,20,32,JR,NZ,e-2,0,0,1,0,0,0,0,0,00100000,Y,Y,Y,N,N</v>
      </c>
    </row>
    <row r="255" spans="1:23" ht="15" customHeight="1" x14ac:dyDescent="0.25">
      <c r="A255" s="1"/>
      <c r="B255" s="1">
        <v>28</v>
      </c>
      <c r="C255" s="1">
        <f>HEX2DEC(B255) + HEX2DEC(A255) * 1000</f>
        <v>40</v>
      </c>
      <c r="D255" s="1" t="s">
        <v>121</v>
      </c>
      <c r="E255" s="1" t="s">
        <v>218</v>
      </c>
      <c r="F255" s="1" t="s">
        <v>273</v>
      </c>
      <c r="G255" s="1" t="str">
        <f>MID(O255,1,1)</f>
        <v>0</v>
      </c>
      <c r="H255" s="1" t="str">
        <f>MID(O255,2,1)</f>
        <v>0</v>
      </c>
      <c r="I255" s="1" t="str">
        <f>MID(O255,3,1)</f>
        <v>1</v>
      </c>
      <c r="J255" s="1" t="str">
        <f>MID(O255,4,1)</f>
        <v>0</v>
      </c>
      <c r="K255" s="1" t="str">
        <f>MID(O255,5,1)</f>
        <v>1</v>
      </c>
      <c r="L255" s="1" t="str">
        <f>MID(O255,6,1)</f>
        <v>0</v>
      </c>
      <c r="M255" s="1" t="str">
        <f>MID(O255,7,1)</f>
        <v>0</v>
      </c>
      <c r="N255" s="1" t="str">
        <f>MID(O255,8,1)</f>
        <v>0</v>
      </c>
      <c r="O255" s="1" t="str">
        <f>HEX2BIN(B255,8)</f>
        <v>00101000</v>
      </c>
      <c r="P255" t="s">
        <v>269</v>
      </c>
      <c r="Q255" t="s">
        <v>269</v>
      </c>
      <c r="R255" t="s">
        <v>269</v>
      </c>
      <c r="S255" t="s">
        <v>267</v>
      </c>
      <c r="T255" t="s">
        <v>267</v>
      </c>
      <c r="W255" t="str">
        <f t="shared" si="4"/>
        <v>,28,40,JR,Z,e-2,0,0,1,0,1,0,0,0,00101000,Y,Y,Y,N,N</v>
      </c>
    </row>
    <row r="256" spans="1:23" ht="15" customHeight="1" x14ac:dyDescent="0.25">
      <c r="A256" s="1"/>
      <c r="B256" s="1">
        <v>30</v>
      </c>
      <c r="C256" s="1">
        <f>HEX2DEC(B256) + HEX2DEC(A256) * 1000</f>
        <v>48</v>
      </c>
      <c r="D256" s="1" t="s">
        <v>121</v>
      </c>
      <c r="E256" s="1" t="s">
        <v>219</v>
      </c>
      <c r="F256" s="1" t="s">
        <v>273</v>
      </c>
      <c r="G256" s="1" t="str">
        <f>MID(O256,1,1)</f>
        <v>0</v>
      </c>
      <c r="H256" s="1" t="str">
        <f>MID(O256,2,1)</f>
        <v>0</v>
      </c>
      <c r="I256" s="1" t="str">
        <f>MID(O256,3,1)</f>
        <v>1</v>
      </c>
      <c r="J256" s="1" t="str">
        <f>MID(O256,4,1)</f>
        <v>1</v>
      </c>
      <c r="K256" s="1" t="str">
        <f>MID(O256,5,1)</f>
        <v>0</v>
      </c>
      <c r="L256" s="1" t="str">
        <f>MID(O256,6,1)</f>
        <v>0</v>
      </c>
      <c r="M256" s="1" t="str">
        <f>MID(O256,7,1)</f>
        <v>0</v>
      </c>
      <c r="N256" s="1" t="str">
        <f>MID(O256,8,1)</f>
        <v>0</v>
      </c>
      <c r="O256" s="1" t="str">
        <f>HEX2BIN(B256,8)</f>
        <v>00110000</v>
      </c>
      <c r="P256" t="s">
        <v>269</v>
      </c>
      <c r="Q256" t="s">
        <v>269</v>
      </c>
      <c r="R256" t="s">
        <v>269</v>
      </c>
      <c r="S256" t="s">
        <v>267</v>
      </c>
      <c r="T256" t="s">
        <v>267</v>
      </c>
      <c r="W256" t="str">
        <f t="shared" si="4"/>
        <v>,30,48,JR,NC,e-2,0,0,1,1,0,0,0,0,00110000,Y,Y,Y,N,N</v>
      </c>
    </row>
    <row r="257" spans="1:23" ht="15" customHeight="1" x14ac:dyDescent="0.25">
      <c r="A257" s="1"/>
      <c r="B257" s="1">
        <v>38</v>
      </c>
      <c r="C257" s="1">
        <f>HEX2DEC(B257) + HEX2DEC(A257) * 1000</f>
        <v>56</v>
      </c>
      <c r="D257" s="1" t="s">
        <v>121</v>
      </c>
      <c r="E257" s="1" t="s">
        <v>272</v>
      </c>
      <c r="F257" s="1" t="s">
        <v>273</v>
      </c>
      <c r="G257" s="1" t="str">
        <f>MID(O257,1,1)</f>
        <v>0</v>
      </c>
      <c r="H257" s="1" t="str">
        <f>MID(O257,2,1)</f>
        <v>0</v>
      </c>
      <c r="I257" s="1" t="str">
        <f>MID(O257,3,1)</f>
        <v>1</v>
      </c>
      <c r="J257" s="1" t="str">
        <f>MID(O257,4,1)</f>
        <v>1</v>
      </c>
      <c r="K257" s="1" t="str">
        <f>MID(O257,5,1)</f>
        <v>1</v>
      </c>
      <c r="L257" s="1" t="str">
        <f>MID(O257,6,1)</f>
        <v>0</v>
      </c>
      <c r="M257" s="1" t="str">
        <f>MID(O257,7,1)</f>
        <v>0</v>
      </c>
      <c r="N257" s="1" t="str">
        <f>MID(O257,8,1)</f>
        <v>0</v>
      </c>
      <c r="O257" s="1" t="str">
        <f>HEX2BIN(B257,8)</f>
        <v>00111000</v>
      </c>
      <c r="P257" t="s">
        <v>269</v>
      </c>
      <c r="Q257" t="s">
        <v>269</v>
      </c>
      <c r="R257" t="s">
        <v>269</v>
      </c>
      <c r="S257" t="s">
        <v>267</v>
      </c>
      <c r="T257" t="s">
        <v>267</v>
      </c>
      <c r="W257" t="str">
        <f t="shared" si="4"/>
        <v>,38,56,JR,CY,e-2,0,0,1,1,1,0,0,0,00111000,Y,Y,Y,N,N</v>
      </c>
    </row>
    <row r="258" spans="1:23" ht="15" customHeight="1" x14ac:dyDescent="0.25">
      <c r="A258" s="1"/>
      <c r="B258" s="1">
        <v>1</v>
      </c>
      <c r="C258" s="1">
        <f>HEX2DEC(B258) + HEX2DEC(A258) * 1000</f>
        <v>1</v>
      </c>
      <c r="D258" s="1" t="s">
        <v>7</v>
      </c>
      <c r="E258" s="1" t="s">
        <v>11</v>
      </c>
      <c r="F258" s="1" t="s">
        <v>212</v>
      </c>
      <c r="G258" s="1" t="str">
        <f>MID(O258,1,1)</f>
        <v>0</v>
      </c>
      <c r="H258" s="1" t="str">
        <f>MID(O258,2,1)</f>
        <v>0</v>
      </c>
      <c r="I258" s="1" t="str">
        <f>MID(O258,3,1)</f>
        <v>0</v>
      </c>
      <c r="J258" s="1" t="str">
        <f>MID(O258,4,1)</f>
        <v>0</v>
      </c>
      <c r="K258" s="1" t="str">
        <f>MID(O258,5,1)</f>
        <v>0</v>
      </c>
      <c r="L258" s="1" t="str">
        <f>MID(O258,6,1)</f>
        <v>0</v>
      </c>
      <c r="M258" s="1" t="str">
        <f>MID(O258,7,1)</f>
        <v>0</v>
      </c>
      <c r="N258" s="1" t="str">
        <f>MID(O258,8,1)</f>
        <v>1</v>
      </c>
      <c r="O258" s="1" t="str">
        <f>HEX2BIN(B258,8)</f>
        <v>00000001</v>
      </c>
      <c r="P258" t="s">
        <v>269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"/>
        <v>,1,1,LD,BC,nn,0,0,0,0,0,0,0,1,00000001,Y,Y,N,N,N</v>
      </c>
    </row>
    <row r="259" spans="1:23" ht="15" customHeight="1" x14ac:dyDescent="0.25">
      <c r="A259" s="1"/>
      <c r="B259" s="1">
        <v>2</v>
      </c>
      <c r="C259" s="1">
        <f>HEX2DEC(B259) + HEX2DEC(A259) * 1000</f>
        <v>2</v>
      </c>
      <c r="D259" s="1" t="s">
        <v>7</v>
      </c>
      <c r="E259" s="1" t="s">
        <v>8</v>
      </c>
      <c r="F259" s="1" t="s">
        <v>9</v>
      </c>
      <c r="G259" s="1" t="str">
        <f>MID(O259,1,1)</f>
        <v>0</v>
      </c>
      <c r="H259" s="1" t="str">
        <f>MID(O259,2,1)</f>
        <v>0</v>
      </c>
      <c r="I259" s="1" t="str">
        <f>MID(O259,3,1)</f>
        <v>0</v>
      </c>
      <c r="J259" s="1" t="str">
        <f>MID(O259,4,1)</f>
        <v>0</v>
      </c>
      <c r="K259" s="1" t="str">
        <f>MID(O259,5,1)</f>
        <v>0</v>
      </c>
      <c r="L259" s="1" t="str">
        <f>MID(O259,6,1)</f>
        <v>0</v>
      </c>
      <c r="M259" s="1" t="str">
        <f>MID(O259,7,1)</f>
        <v>1</v>
      </c>
      <c r="N259" s="1" t="str">
        <f>MID(O259,8,1)</f>
        <v>0</v>
      </c>
      <c r="O259" s="1" t="str">
        <f>HEX2BIN(B259,8)</f>
        <v>00000010</v>
      </c>
      <c r="P259" t="s">
        <v>267</v>
      </c>
      <c r="Q259" t="s">
        <v>269</v>
      </c>
      <c r="R259" t="s">
        <v>269</v>
      </c>
      <c r="S259" t="s">
        <v>267</v>
      </c>
      <c r="T259" t="s">
        <v>267</v>
      </c>
      <c r="W259" t="str">
        <f t="shared" si="4"/>
        <v>,2,2,LD,(BC),A,0,0,0,0,0,0,1,0,00000010,N,Y,Y,N,N</v>
      </c>
    </row>
    <row r="260" spans="1:23" ht="15" customHeight="1" x14ac:dyDescent="0.25">
      <c r="A260" s="1"/>
      <c r="B260" s="1">
        <v>6</v>
      </c>
      <c r="C260" s="1">
        <f>HEX2DEC(B260) + HEX2DEC(A260) * 1000</f>
        <v>6</v>
      </c>
      <c r="D260" s="1" t="s">
        <v>7</v>
      </c>
      <c r="E260" s="1" t="s">
        <v>205</v>
      </c>
      <c r="F260" s="1" t="s">
        <v>213</v>
      </c>
      <c r="G260" s="1" t="str">
        <f>MID(O260,1,1)</f>
        <v>0</v>
      </c>
      <c r="H260" s="1" t="str">
        <f>MID(O260,2,1)</f>
        <v>0</v>
      </c>
      <c r="I260" s="1" t="str">
        <f>MID(O260,3,1)</f>
        <v>0</v>
      </c>
      <c r="J260" s="1" t="str">
        <f>MID(O260,4,1)</f>
        <v>0</v>
      </c>
      <c r="K260" s="1" t="str">
        <f>MID(O260,5,1)</f>
        <v>0</v>
      </c>
      <c r="L260" s="1" t="str">
        <f>MID(O260,6,1)</f>
        <v>1</v>
      </c>
      <c r="M260" s="1" t="str">
        <f>MID(O260,7,1)</f>
        <v>1</v>
      </c>
      <c r="N260" s="1" t="str">
        <f>MID(O260,8,1)</f>
        <v>0</v>
      </c>
      <c r="O260" s="1" t="str">
        <f>HEX2BIN(B260,8)</f>
        <v>00000110</v>
      </c>
      <c r="P260" t="s">
        <v>269</v>
      </c>
      <c r="Q260" t="s">
        <v>269</v>
      </c>
      <c r="R260" t="s">
        <v>267</v>
      </c>
      <c r="S260" t="s">
        <v>267</v>
      </c>
      <c r="T260" t="s">
        <v>267</v>
      </c>
      <c r="W260" t="str">
        <f t="shared" si="4"/>
        <v>,6,6,LD,B,n,0,0,0,0,0,1,1,0,00000110,Y,Y,N,N,N</v>
      </c>
    </row>
    <row r="261" spans="1:23" ht="15" customHeight="1" x14ac:dyDescent="0.25">
      <c r="A261" s="1"/>
      <c r="B261" s="1" t="s">
        <v>12</v>
      </c>
      <c r="C261" s="1">
        <f>HEX2DEC(B261) + HEX2DEC(A261) * 1000</f>
        <v>10</v>
      </c>
      <c r="D261" s="1" t="s">
        <v>7</v>
      </c>
      <c r="E261" s="1" t="s">
        <v>9</v>
      </c>
      <c r="F261" s="1" t="s">
        <v>8</v>
      </c>
      <c r="G261" s="1" t="str">
        <f>MID(O261,1,1)</f>
        <v>0</v>
      </c>
      <c r="H261" s="1" t="str">
        <f>MID(O261,2,1)</f>
        <v>0</v>
      </c>
      <c r="I261" s="1" t="str">
        <f>MID(O261,3,1)</f>
        <v>0</v>
      </c>
      <c r="J261" s="1" t="str">
        <f>MID(O261,4,1)</f>
        <v>0</v>
      </c>
      <c r="K261" s="1" t="str">
        <f>MID(O261,5,1)</f>
        <v>1</v>
      </c>
      <c r="L261" s="1" t="str">
        <f>MID(O261,6,1)</f>
        <v>0</v>
      </c>
      <c r="M261" s="1" t="str">
        <f>MID(O261,7,1)</f>
        <v>1</v>
      </c>
      <c r="N261" s="1" t="str">
        <f>MID(O261,8,1)</f>
        <v>0</v>
      </c>
      <c r="O261" s="1" t="str">
        <f>HEX2BIN(B261,8)</f>
        <v>00001010</v>
      </c>
      <c r="P261" t="s">
        <v>267</v>
      </c>
      <c r="Q261" t="s">
        <v>269</v>
      </c>
      <c r="R261" t="s">
        <v>269</v>
      </c>
      <c r="S261" t="s">
        <v>267</v>
      </c>
      <c r="T261" t="s">
        <v>267</v>
      </c>
      <c r="W261" t="str">
        <f t="shared" si="4"/>
        <v>,0A,10,LD,A,(BC),0,0,0,0,1,0,1,0,00001010,N,Y,Y,N,N</v>
      </c>
    </row>
    <row r="262" spans="1:23" ht="15" customHeight="1" x14ac:dyDescent="0.25">
      <c r="A262" s="1"/>
      <c r="B262" s="1" t="s">
        <v>16</v>
      </c>
      <c r="C262" s="1">
        <f>HEX2DEC(B262) + HEX2DEC(A262) * 1000</f>
        <v>14</v>
      </c>
      <c r="D262" s="1" t="s">
        <v>7</v>
      </c>
      <c r="E262" s="1" t="s">
        <v>206</v>
      </c>
      <c r="F262" s="1" t="s">
        <v>213</v>
      </c>
      <c r="G262" s="1" t="str">
        <f>MID(O262,1,1)</f>
        <v>0</v>
      </c>
      <c r="H262" s="1" t="str">
        <f>MID(O262,2,1)</f>
        <v>0</v>
      </c>
      <c r="I262" s="1" t="str">
        <f>MID(O262,3,1)</f>
        <v>0</v>
      </c>
      <c r="J262" s="1" t="str">
        <f>MID(O262,4,1)</f>
        <v>0</v>
      </c>
      <c r="K262" s="1" t="str">
        <f>MID(O262,5,1)</f>
        <v>1</v>
      </c>
      <c r="L262" s="1" t="str">
        <f>MID(O262,6,1)</f>
        <v>1</v>
      </c>
      <c r="M262" s="1" t="str">
        <f>MID(O262,7,1)</f>
        <v>1</v>
      </c>
      <c r="N262" s="1" t="str">
        <f>MID(O262,8,1)</f>
        <v>0</v>
      </c>
      <c r="O262" s="1" t="str">
        <f>HEX2BIN(B262,8)</f>
        <v>00001110</v>
      </c>
      <c r="P262" t="s">
        <v>269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"/>
        <v>,0E,14,LD,C,n,0,0,0,0,1,1,1,0,00001110,Y,Y,N,N,N</v>
      </c>
    </row>
    <row r="263" spans="1:23" ht="15" customHeight="1" x14ac:dyDescent="0.25">
      <c r="A263" s="1"/>
      <c r="B263" s="1">
        <v>11</v>
      </c>
      <c r="C263" s="1">
        <f>HEX2DEC(B263) + HEX2DEC(A263) * 1000</f>
        <v>17</v>
      </c>
      <c r="D263" s="1" t="s">
        <v>7</v>
      </c>
      <c r="E263" s="1" t="s">
        <v>171</v>
      </c>
      <c r="F263" s="1" t="s">
        <v>212</v>
      </c>
      <c r="G263" s="1" t="str">
        <f>MID(O263,1,1)</f>
        <v>0</v>
      </c>
      <c r="H263" s="1" t="str">
        <f>MID(O263,2,1)</f>
        <v>0</v>
      </c>
      <c r="I263" s="1" t="str">
        <f>MID(O263,3,1)</f>
        <v>0</v>
      </c>
      <c r="J263" s="1" t="str">
        <f>MID(O263,4,1)</f>
        <v>1</v>
      </c>
      <c r="K263" s="1" t="str">
        <f>MID(O263,5,1)</f>
        <v>0</v>
      </c>
      <c r="L263" s="1" t="str">
        <f>MID(O263,6,1)</f>
        <v>0</v>
      </c>
      <c r="M263" s="1" t="str">
        <f>MID(O263,7,1)</f>
        <v>0</v>
      </c>
      <c r="N263" s="1" t="str">
        <f>MID(O263,8,1)</f>
        <v>1</v>
      </c>
      <c r="O263" s="1" t="str">
        <f>HEX2BIN(B263,8)</f>
        <v>00010001</v>
      </c>
      <c r="P263" t="s">
        <v>269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"/>
        <v>,11,17,LD,DE,nn,0,0,0,1,0,0,0,1,00010001,Y,Y,N,N,N</v>
      </c>
    </row>
    <row r="264" spans="1:23" ht="15" customHeight="1" x14ac:dyDescent="0.25">
      <c r="A264" s="1"/>
      <c r="B264" s="1">
        <v>12</v>
      </c>
      <c r="C264" s="1">
        <f>HEX2DEC(B264) + HEX2DEC(A264) * 1000</f>
        <v>18</v>
      </c>
      <c r="D264" s="1" t="s">
        <v>7</v>
      </c>
      <c r="E264" s="1" t="s">
        <v>215</v>
      </c>
      <c r="F264" s="1" t="s">
        <v>9</v>
      </c>
      <c r="G264" s="1" t="str">
        <f>MID(O264,1,1)</f>
        <v>0</v>
      </c>
      <c r="H264" s="1" t="str">
        <f>MID(O264,2,1)</f>
        <v>0</v>
      </c>
      <c r="I264" s="1" t="str">
        <f>MID(O264,3,1)</f>
        <v>0</v>
      </c>
      <c r="J264" s="1" t="str">
        <f>MID(O264,4,1)</f>
        <v>1</v>
      </c>
      <c r="K264" s="1" t="str">
        <f>MID(O264,5,1)</f>
        <v>0</v>
      </c>
      <c r="L264" s="1" t="str">
        <f>MID(O264,6,1)</f>
        <v>0</v>
      </c>
      <c r="M264" s="1" t="str">
        <f>MID(O264,7,1)</f>
        <v>1</v>
      </c>
      <c r="N264" s="1" t="str">
        <f>MID(O264,8,1)</f>
        <v>0</v>
      </c>
      <c r="O264" s="1" t="str">
        <f>HEX2BIN(B264,8)</f>
        <v>00010010</v>
      </c>
      <c r="P264" t="s">
        <v>267</v>
      </c>
      <c r="Q264" t="s">
        <v>269</v>
      </c>
      <c r="R264" t="s">
        <v>269</v>
      </c>
      <c r="S264" t="s">
        <v>267</v>
      </c>
      <c r="T264" t="s">
        <v>267</v>
      </c>
      <c r="W264" t="str">
        <f t="shared" ref="W264:W327" si="5">CONCATENATE(A264,",",B264,",",C264, ",", D264, ",", E264,",", F264,",", G264,",", H264,",", I264,",", J264,",", K264,",", L264,",", M264,",", N264,",", O264,",",P264,",",Q264,",",R264,",",S264,",",T264)</f>
        <v>,12,18,LD,(DE),A,0,0,0,1,0,0,1,0,00010010,N,Y,Y,N,N</v>
      </c>
    </row>
    <row r="265" spans="1:23" ht="15" customHeight="1" x14ac:dyDescent="0.25">
      <c r="A265" s="1"/>
      <c r="B265" s="1">
        <v>16</v>
      </c>
      <c r="C265" s="1">
        <f>HEX2DEC(B265) + HEX2DEC(A265) * 1000</f>
        <v>22</v>
      </c>
      <c r="D265" s="1" t="s">
        <v>7</v>
      </c>
      <c r="E265" s="1" t="s">
        <v>207</v>
      </c>
      <c r="F265" s="1" t="s">
        <v>213</v>
      </c>
      <c r="G265" s="1" t="str">
        <f>MID(O265,1,1)</f>
        <v>0</v>
      </c>
      <c r="H265" s="1" t="str">
        <f>MID(O265,2,1)</f>
        <v>0</v>
      </c>
      <c r="I265" s="1" t="str">
        <f>MID(O265,3,1)</f>
        <v>0</v>
      </c>
      <c r="J265" s="1" t="str">
        <f>MID(O265,4,1)</f>
        <v>1</v>
      </c>
      <c r="K265" s="1" t="str">
        <f>MID(O265,5,1)</f>
        <v>0</v>
      </c>
      <c r="L265" s="1" t="str">
        <f>MID(O265,6,1)</f>
        <v>1</v>
      </c>
      <c r="M265" s="1" t="str">
        <f>MID(O265,7,1)</f>
        <v>1</v>
      </c>
      <c r="N265" s="1" t="str">
        <f>MID(O265,8,1)</f>
        <v>0</v>
      </c>
      <c r="O265" s="1" t="str">
        <f>HEX2BIN(B265,8)</f>
        <v>00010110</v>
      </c>
      <c r="P265" t="s">
        <v>269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5"/>
        <v>,16,22,LD,D,n,0,0,0,1,0,1,1,0,00010110,Y,Y,N,N,N</v>
      </c>
    </row>
    <row r="266" spans="1:23" ht="15" customHeight="1" x14ac:dyDescent="0.25">
      <c r="A266" s="1"/>
      <c r="B266" s="1" t="s">
        <v>18</v>
      </c>
      <c r="C266" s="1">
        <f>HEX2DEC(B266) + HEX2DEC(A266) * 1000</f>
        <v>26</v>
      </c>
      <c r="D266" s="1" t="s">
        <v>7</v>
      </c>
      <c r="E266" s="1" t="s">
        <v>9</v>
      </c>
      <c r="F266" s="1" t="s">
        <v>215</v>
      </c>
      <c r="G266" s="1" t="str">
        <f>MID(O266,1,1)</f>
        <v>0</v>
      </c>
      <c r="H266" s="1" t="str">
        <f>MID(O266,2,1)</f>
        <v>0</v>
      </c>
      <c r="I266" s="1" t="str">
        <f>MID(O266,3,1)</f>
        <v>0</v>
      </c>
      <c r="J266" s="1" t="str">
        <f>MID(O266,4,1)</f>
        <v>1</v>
      </c>
      <c r="K266" s="1" t="str">
        <f>MID(O266,5,1)</f>
        <v>1</v>
      </c>
      <c r="L266" s="1" t="str">
        <f>MID(O266,6,1)</f>
        <v>0</v>
      </c>
      <c r="M266" s="1" t="str">
        <f>MID(O266,7,1)</f>
        <v>1</v>
      </c>
      <c r="N266" s="1" t="str">
        <f>MID(O266,8,1)</f>
        <v>0</v>
      </c>
      <c r="O266" s="1" t="str">
        <f>HEX2BIN(B266,8)</f>
        <v>00011010</v>
      </c>
      <c r="P266" t="s">
        <v>267</v>
      </c>
      <c r="Q266" t="s">
        <v>269</v>
      </c>
      <c r="R266" t="s">
        <v>269</v>
      </c>
      <c r="S266" t="s">
        <v>267</v>
      </c>
      <c r="T266" t="s">
        <v>267</v>
      </c>
      <c r="W266" t="str">
        <f t="shared" si="5"/>
        <v>,1A,26,LD,A,(DE),0,0,0,1,1,0,1,0,00011010,N,Y,Y,N,N</v>
      </c>
    </row>
    <row r="267" spans="1:23" ht="15" customHeight="1" x14ac:dyDescent="0.25">
      <c r="A267" s="1"/>
      <c r="B267" s="1" t="s">
        <v>22</v>
      </c>
      <c r="C267" s="1">
        <f>HEX2DEC(B267) + HEX2DEC(A267) * 1000</f>
        <v>30</v>
      </c>
      <c r="D267" s="1" t="s">
        <v>7</v>
      </c>
      <c r="E267" s="1" t="s">
        <v>208</v>
      </c>
      <c r="F267" s="1" t="s">
        <v>213</v>
      </c>
      <c r="G267" s="1" t="str">
        <f>MID(O267,1,1)</f>
        <v>0</v>
      </c>
      <c r="H267" s="1" t="str">
        <f>MID(O267,2,1)</f>
        <v>0</v>
      </c>
      <c r="I267" s="1" t="str">
        <f>MID(O267,3,1)</f>
        <v>0</v>
      </c>
      <c r="J267" s="1" t="str">
        <f>MID(O267,4,1)</f>
        <v>1</v>
      </c>
      <c r="K267" s="1" t="str">
        <f>MID(O267,5,1)</f>
        <v>1</v>
      </c>
      <c r="L267" s="1" t="str">
        <f>MID(O267,6,1)</f>
        <v>1</v>
      </c>
      <c r="M267" s="1" t="str">
        <f>MID(O267,7,1)</f>
        <v>1</v>
      </c>
      <c r="N267" s="1" t="str">
        <f>MID(O267,8,1)</f>
        <v>0</v>
      </c>
      <c r="O267" s="1" t="str">
        <f>HEX2BIN(B267,8)</f>
        <v>00011110</v>
      </c>
      <c r="P267" t="s">
        <v>269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5"/>
        <v>,1E,30,LD,E,n,0,0,0,1,1,1,1,0,00011110,Y,Y,N,N,N</v>
      </c>
    </row>
    <row r="268" spans="1:23" ht="15" customHeight="1" x14ac:dyDescent="0.25">
      <c r="A268" s="1"/>
      <c r="B268" s="1">
        <v>21</v>
      </c>
      <c r="C268" s="1">
        <f>HEX2DEC(B268) + HEX2DEC(A268) * 1000</f>
        <v>33</v>
      </c>
      <c r="D268" s="1" t="s">
        <v>7</v>
      </c>
      <c r="E268" s="1" t="s">
        <v>214</v>
      </c>
      <c r="F268" s="1" t="s">
        <v>212</v>
      </c>
      <c r="G268" s="1" t="str">
        <f>MID(O268,1,1)</f>
        <v>0</v>
      </c>
      <c r="H268" s="1" t="str">
        <f>MID(O268,2,1)</f>
        <v>0</v>
      </c>
      <c r="I268" s="1" t="str">
        <f>MID(O268,3,1)</f>
        <v>1</v>
      </c>
      <c r="J268" s="1" t="str">
        <f>MID(O268,4,1)</f>
        <v>0</v>
      </c>
      <c r="K268" s="1" t="str">
        <f>MID(O268,5,1)</f>
        <v>0</v>
      </c>
      <c r="L268" s="1" t="str">
        <f>MID(O268,6,1)</f>
        <v>0</v>
      </c>
      <c r="M268" s="1" t="str">
        <f>MID(O268,7,1)</f>
        <v>0</v>
      </c>
      <c r="N268" s="1" t="str">
        <f>MID(O268,8,1)</f>
        <v>1</v>
      </c>
      <c r="O268" s="1" t="str">
        <f>HEX2BIN(B268,8)</f>
        <v>00100001</v>
      </c>
      <c r="P268" t="s">
        <v>269</v>
      </c>
      <c r="Q268" t="s">
        <v>269</v>
      </c>
      <c r="R268" t="s">
        <v>267</v>
      </c>
      <c r="S268" t="s">
        <v>274</v>
      </c>
      <c r="T268" t="s">
        <v>267</v>
      </c>
      <c r="W268" t="str">
        <f t="shared" si="5"/>
        <v>,21,33,LD,HL,nn,0,0,1,0,0,0,0,1,00100001,Y,Y,N,Y - No Displacment,N</v>
      </c>
    </row>
    <row r="269" spans="1:23" ht="15" customHeight="1" x14ac:dyDescent="0.25">
      <c r="A269" s="1"/>
      <c r="B269" s="1">
        <v>22</v>
      </c>
      <c r="C269" s="1">
        <f>HEX2DEC(B269) + HEX2DEC(A269) * 1000</f>
        <v>34</v>
      </c>
      <c r="D269" s="1" t="s">
        <v>7</v>
      </c>
      <c r="E269" s="1" t="s">
        <v>217</v>
      </c>
      <c r="F269" s="1" t="s">
        <v>214</v>
      </c>
      <c r="G269" s="1" t="str">
        <f>MID(O269,1,1)</f>
        <v>0</v>
      </c>
      <c r="H269" s="1" t="str">
        <f>MID(O269,2,1)</f>
        <v>0</v>
      </c>
      <c r="I269" s="1" t="str">
        <f>MID(O269,3,1)</f>
        <v>1</v>
      </c>
      <c r="J269" s="1" t="str">
        <f>MID(O269,4,1)</f>
        <v>0</v>
      </c>
      <c r="K269" s="1" t="str">
        <f>MID(O269,5,1)</f>
        <v>0</v>
      </c>
      <c r="L269" s="1" t="str">
        <f>MID(O269,6,1)</f>
        <v>0</v>
      </c>
      <c r="M269" s="1" t="str">
        <f>MID(O269,7,1)</f>
        <v>1</v>
      </c>
      <c r="N269" s="1" t="str">
        <f>MID(O269,8,1)</f>
        <v>0</v>
      </c>
      <c r="O269" s="1" t="str">
        <f>HEX2BIN(B269,8)</f>
        <v>00100010</v>
      </c>
      <c r="P269" t="s">
        <v>269</v>
      </c>
      <c r="Q269" t="s">
        <v>269</v>
      </c>
      <c r="R269" t="s">
        <v>269</v>
      </c>
      <c r="S269" t="s">
        <v>274</v>
      </c>
      <c r="T269" t="s">
        <v>267</v>
      </c>
      <c r="W269" t="str">
        <f t="shared" si="5"/>
        <v>,22,34,LD,(nn),HL,0,0,1,0,0,0,1,0,00100010,Y,Y,Y,Y - No Displacment,N</v>
      </c>
    </row>
    <row r="270" spans="1:23" ht="15" customHeight="1" x14ac:dyDescent="0.25">
      <c r="A270" s="1"/>
      <c r="B270" s="1">
        <v>26</v>
      </c>
      <c r="C270" s="1">
        <f>HEX2DEC(B270) + HEX2DEC(A270) * 1000</f>
        <v>38</v>
      </c>
      <c r="D270" s="1" t="s">
        <v>7</v>
      </c>
      <c r="E270" s="1" t="s">
        <v>209</v>
      </c>
      <c r="F270" s="1" t="s">
        <v>213</v>
      </c>
      <c r="G270" s="1" t="str">
        <f>MID(O270,1,1)</f>
        <v>0</v>
      </c>
      <c r="H270" s="1" t="str">
        <f>MID(O270,2,1)</f>
        <v>0</v>
      </c>
      <c r="I270" s="1" t="str">
        <f>MID(O270,3,1)</f>
        <v>1</v>
      </c>
      <c r="J270" s="1" t="str">
        <f>MID(O270,4,1)</f>
        <v>0</v>
      </c>
      <c r="K270" s="1" t="str">
        <f>MID(O270,5,1)</f>
        <v>0</v>
      </c>
      <c r="L270" s="1" t="str">
        <f>MID(O270,6,1)</f>
        <v>1</v>
      </c>
      <c r="M270" s="1" t="str">
        <f>MID(O270,7,1)</f>
        <v>1</v>
      </c>
      <c r="N270" s="1" t="str">
        <f>MID(O270,8,1)</f>
        <v>0</v>
      </c>
      <c r="O270" s="1" t="str">
        <f>HEX2BIN(B270,8)</f>
        <v>00100110</v>
      </c>
      <c r="P270" t="s">
        <v>269</v>
      </c>
      <c r="Q270" t="s">
        <v>269</v>
      </c>
      <c r="R270" t="s">
        <v>267</v>
      </c>
      <c r="S270" t="s">
        <v>271</v>
      </c>
      <c r="T270" t="s">
        <v>267</v>
      </c>
      <c r="W270" t="str">
        <f t="shared" si="5"/>
        <v>,26,38,LD,H,n,0,0,1,0,0,1,1,0,00100110,Y,Y,N,X,N</v>
      </c>
    </row>
    <row r="271" spans="1:23" ht="15" customHeight="1" x14ac:dyDescent="0.25">
      <c r="A271" s="1"/>
      <c r="B271" s="1" t="s">
        <v>24</v>
      </c>
      <c r="C271" s="1">
        <f>HEX2DEC(B271) + HEX2DEC(A271) * 1000</f>
        <v>42</v>
      </c>
      <c r="D271" s="1" t="s">
        <v>7</v>
      </c>
      <c r="E271" s="1" t="s">
        <v>214</v>
      </c>
      <c r="F271" s="1" t="s">
        <v>217</v>
      </c>
      <c r="G271" s="1" t="str">
        <f>MID(O271,1,1)</f>
        <v>0</v>
      </c>
      <c r="H271" s="1" t="str">
        <f>MID(O271,2,1)</f>
        <v>0</v>
      </c>
      <c r="I271" s="1" t="str">
        <f>MID(O271,3,1)</f>
        <v>1</v>
      </c>
      <c r="J271" s="1" t="str">
        <f>MID(O271,4,1)</f>
        <v>0</v>
      </c>
      <c r="K271" s="1" t="str">
        <f>MID(O271,5,1)</f>
        <v>1</v>
      </c>
      <c r="L271" s="1" t="str">
        <f>MID(O271,6,1)</f>
        <v>0</v>
      </c>
      <c r="M271" s="1" t="str">
        <f>MID(O271,7,1)</f>
        <v>1</v>
      </c>
      <c r="N271" s="1" t="str">
        <f>MID(O271,8,1)</f>
        <v>0</v>
      </c>
      <c r="O271" s="1" t="str">
        <f>HEX2BIN(B271,8)</f>
        <v>00101010</v>
      </c>
      <c r="P271" t="s">
        <v>269</v>
      </c>
      <c r="Q271" t="s">
        <v>269</v>
      </c>
      <c r="R271" t="s">
        <v>269</v>
      </c>
      <c r="S271" t="s">
        <v>274</v>
      </c>
      <c r="T271" t="s">
        <v>267</v>
      </c>
      <c r="W271" t="str">
        <f t="shared" si="5"/>
        <v>,2A,42,LD,HL,(nn),0,0,1,0,1,0,1,0,00101010,Y,Y,Y,Y - No Displacment,N</v>
      </c>
    </row>
    <row r="272" spans="1:23" ht="15" customHeight="1" x14ac:dyDescent="0.25">
      <c r="A272" s="1"/>
      <c r="B272" s="1" t="s">
        <v>28</v>
      </c>
      <c r="C272" s="1">
        <f>HEX2DEC(B272) + HEX2DEC(A272) * 1000</f>
        <v>46</v>
      </c>
      <c r="D272" s="1" t="s">
        <v>7</v>
      </c>
      <c r="E272" s="1" t="s">
        <v>210</v>
      </c>
      <c r="F272" s="1" t="s">
        <v>213</v>
      </c>
      <c r="G272" s="1" t="str">
        <f>MID(O272,1,1)</f>
        <v>0</v>
      </c>
      <c r="H272" s="1" t="str">
        <f>MID(O272,2,1)</f>
        <v>0</v>
      </c>
      <c r="I272" s="1" t="str">
        <f>MID(O272,3,1)</f>
        <v>1</v>
      </c>
      <c r="J272" s="1" t="str">
        <f>MID(O272,4,1)</f>
        <v>0</v>
      </c>
      <c r="K272" s="1" t="str">
        <f>MID(O272,5,1)</f>
        <v>1</v>
      </c>
      <c r="L272" s="1" t="str">
        <f>MID(O272,6,1)</f>
        <v>1</v>
      </c>
      <c r="M272" s="1" t="str">
        <f>MID(O272,7,1)</f>
        <v>1</v>
      </c>
      <c r="N272" s="1" t="str">
        <f>MID(O272,8,1)</f>
        <v>0</v>
      </c>
      <c r="O272" s="1" t="str">
        <f>HEX2BIN(B272,8)</f>
        <v>00101110</v>
      </c>
      <c r="P272" t="s">
        <v>269</v>
      </c>
      <c r="Q272" t="s">
        <v>269</v>
      </c>
      <c r="R272" t="s">
        <v>267</v>
      </c>
      <c r="S272" t="s">
        <v>271</v>
      </c>
      <c r="T272" t="s">
        <v>267</v>
      </c>
      <c r="W272" t="str">
        <f t="shared" si="5"/>
        <v>,2E,46,LD,L,n,0,0,1,0,1,1,1,0,00101110,Y,Y,N,X,N</v>
      </c>
    </row>
    <row r="273" spans="1:23" ht="15" customHeight="1" x14ac:dyDescent="0.25">
      <c r="A273" s="1"/>
      <c r="B273" s="1">
        <v>31</v>
      </c>
      <c r="C273" s="1">
        <f>HEX2DEC(B273) + HEX2DEC(A273) * 1000</f>
        <v>49</v>
      </c>
      <c r="D273" s="1" t="s">
        <v>7</v>
      </c>
      <c r="E273" s="1" t="s">
        <v>220</v>
      </c>
      <c r="F273" s="1" t="s">
        <v>212</v>
      </c>
      <c r="G273" s="1" t="str">
        <f>MID(O273,1,1)</f>
        <v>0</v>
      </c>
      <c r="H273" s="1" t="str">
        <f>MID(O273,2,1)</f>
        <v>0</v>
      </c>
      <c r="I273" s="1" t="str">
        <f>MID(O273,3,1)</f>
        <v>1</v>
      </c>
      <c r="J273" s="1" t="str">
        <f>MID(O273,4,1)</f>
        <v>1</v>
      </c>
      <c r="K273" s="1" t="str">
        <f>MID(O273,5,1)</f>
        <v>0</v>
      </c>
      <c r="L273" s="1" t="str">
        <f>MID(O273,6,1)</f>
        <v>0</v>
      </c>
      <c r="M273" s="1" t="str">
        <f>MID(O273,7,1)</f>
        <v>0</v>
      </c>
      <c r="N273" s="1" t="str">
        <f>MID(O273,8,1)</f>
        <v>1</v>
      </c>
      <c r="O273" s="1" t="str">
        <f>HEX2BIN(B273,8)</f>
        <v>00110001</v>
      </c>
      <c r="P273" t="s">
        <v>269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5"/>
        <v>,31,49,LD,SP,nn,0,0,1,1,0,0,0,1,00110001,Y,Y,N,N,N</v>
      </c>
    </row>
    <row r="274" spans="1:23" ht="15" customHeight="1" x14ac:dyDescent="0.25">
      <c r="A274" s="1"/>
      <c r="B274" s="1">
        <v>32</v>
      </c>
      <c r="C274" s="1">
        <f>HEX2DEC(B274) + HEX2DEC(A274) * 1000</f>
        <v>50</v>
      </c>
      <c r="D274" s="1" t="s">
        <v>7</v>
      </c>
      <c r="E274" s="1" t="s">
        <v>217</v>
      </c>
      <c r="F274" s="1" t="s">
        <v>9</v>
      </c>
      <c r="G274" s="1" t="str">
        <f>MID(O274,1,1)</f>
        <v>0</v>
      </c>
      <c r="H274" s="1" t="str">
        <f>MID(O274,2,1)</f>
        <v>0</v>
      </c>
      <c r="I274" s="1" t="str">
        <f>MID(O274,3,1)</f>
        <v>1</v>
      </c>
      <c r="J274" s="1" t="str">
        <f>MID(O274,4,1)</f>
        <v>1</v>
      </c>
      <c r="K274" s="1" t="str">
        <f>MID(O274,5,1)</f>
        <v>0</v>
      </c>
      <c r="L274" s="1" t="str">
        <f>MID(O274,6,1)</f>
        <v>0</v>
      </c>
      <c r="M274" s="1" t="str">
        <f>MID(O274,7,1)</f>
        <v>1</v>
      </c>
      <c r="N274" s="1" t="str">
        <f>MID(O274,8,1)</f>
        <v>0</v>
      </c>
      <c r="O274" s="1" t="str">
        <f>HEX2BIN(B274,8)</f>
        <v>00110010</v>
      </c>
      <c r="P274" t="s">
        <v>269</v>
      </c>
      <c r="Q274" t="s">
        <v>269</v>
      </c>
      <c r="R274" t="s">
        <v>269</v>
      </c>
      <c r="S274" t="s">
        <v>267</v>
      </c>
      <c r="T274" t="s">
        <v>267</v>
      </c>
      <c r="W274" t="str">
        <f t="shared" si="5"/>
        <v>,32,50,LD,(nn),A,0,0,1,1,0,0,1,0,00110010,Y,Y,Y,N,N</v>
      </c>
    </row>
    <row r="275" spans="1:23" ht="15" customHeight="1" x14ac:dyDescent="0.25">
      <c r="A275" s="1"/>
      <c r="B275" s="1">
        <v>36</v>
      </c>
      <c r="C275" s="1">
        <f>HEX2DEC(B275) + HEX2DEC(A275) * 1000</f>
        <v>54</v>
      </c>
      <c r="D275" s="1" t="s">
        <v>7</v>
      </c>
      <c r="E275" s="1" t="s">
        <v>211</v>
      </c>
      <c r="F275" s="1" t="s">
        <v>213</v>
      </c>
      <c r="G275" s="1" t="str">
        <f>MID(O275,1,1)</f>
        <v>0</v>
      </c>
      <c r="H275" s="1" t="str">
        <f>MID(O275,2,1)</f>
        <v>0</v>
      </c>
      <c r="I275" s="1" t="str">
        <f>MID(O275,3,1)</f>
        <v>1</v>
      </c>
      <c r="J275" s="1" t="str">
        <f>MID(O275,4,1)</f>
        <v>1</v>
      </c>
      <c r="K275" s="1" t="str">
        <f>MID(O275,5,1)</f>
        <v>0</v>
      </c>
      <c r="L275" s="1" t="str">
        <f>MID(O275,6,1)</f>
        <v>1</v>
      </c>
      <c r="M275" s="1" t="str">
        <f>MID(O275,7,1)</f>
        <v>1</v>
      </c>
      <c r="N275" s="1" t="str">
        <f>MID(O275,8,1)</f>
        <v>0</v>
      </c>
      <c r="O275" s="1" t="str">
        <f>HEX2BIN(B275,8)</f>
        <v>00110110</v>
      </c>
      <c r="P275" t="s">
        <v>269</v>
      </c>
      <c r="Q275" t="s">
        <v>269</v>
      </c>
      <c r="R275" t="s">
        <v>269</v>
      </c>
      <c r="S275" t="s">
        <v>269</v>
      </c>
      <c r="T275" t="s">
        <v>267</v>
      </c>
      <c r="W275" t="str">
        <f t="shared" si="5"/>
        <v>,36,54,LD,(HL),n,0,0,1,1,0,1,1,0,00110110,Y,Y,Y,Y,N</v>
      </c>
    </row>
    <row r="276" spans="1:23" ht="15" customHeight="1" x14ac:dyDescent="0.25">
      <c r="A276" s="1"/>
      <c r="B276" s="1" t="s">
        <v>30</v>
      </c>
      <c r="C276" s="1">
        <f>HEX2DEC(B276) + HEX2DEC(A276) * 1000</f>
        <v>58</v>
      </c>
      <c r="D276" s="1" t="s">
        <v>7</v>
      </c>
      <c r="E276" s="1" t="s">
        <v>9</v>
      </c>
      <c r="F276" s="1" t="s">
        <v>217</v>
      </c>
      <c r="G276" s="1" t="str">
        <f>MID(O276,1,1)</f>
        <v>0</v>
      </c>
      <c r="H276" s="1" t="str">
        <f>MID(O276,2,1)</f>
        <v>0</v>
      </c>
      <c r="I276" s="1" t="str">
        <f>MID(O276,3,1)</f>
        <v>1</v>
      </c>
      <c r="J276" s="1" t="str">
        <f>MID(O276,4,1)</f>
        <v>1</v>
      </c>
      <c r="K276" s="1" t="str">
        <f>MID(O276,5,1)</f>
        <v>1</v>
      </c>
      <c r="L276" s="1" t="str">
        <f>MID(O276,6,1)</f>
        <v>0</v>
      </c>
      <c r="M276" s="1" t="str">
        <f>MID(O276,7,1)</f>
        <v>1</v>
      </c>
      <c r="N276" s="1" t="str">
        <f>MID(O276,8,1)</f>
        <v>0</v>
      </c>
      <c r="O276" s="1" t="str">
        <f>HEX2BIN(B276,8)</f>
        <v>00111010</v>
      </c>
      <c r="P276" t="s">
        <v>269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5"/>
        <v>,3A,58,LD,A,(nn),0,0,1,1,1,0,1,0,00111010,Y,Y,Y,N,N</v>
      </c>
    </row>
    <row r="277" spans="1:23" ht="15" customHeight="1" x14ac:dyDescent="0.25">
      <c r="A277" s="1"/>
      <c r="B277" s="1" t="s">
        <v>34</v>
      </c>
      <c r="C277" s="1">
        <f>HEX2DEC(B277) + HEX2DEC(A277) * 1000</f>
        <v>62</v>
      </c>
      <c r="D277" s="1" t="s">
        <v>7</v>
      </c>
      <c r="E277" s="1" t="s">
        <v>9</v>
      </c>
      <c r="F277" s="1" t="s">
        <v>213</v>
      </c>
      <c r="G277" s="1" t="str">
        <f>MID(O277,1,1)</f>
        <v>0</v>
      </c>
      <c r="H277" s="1" t="str">
        <f>MID(O277,2,1)</f>
        <v>0</v>
      </c>
      <c r="I277" s="1" t="str">
        <f>MID(O277,3,1)</f>
        <v>1</v>
      </c>
      <c r="J277" s="1" t="str">
        <f>MID(O277,4,1)</f>
        <v>1</v>
      </c>
      <c r="K277" s="1" t="str">
        <f>MID(O277,5,1)</f>
        <v>1</v>
      </c>
      <c r="L277" s="1" t="str">
        <f>MID(O277,6,1)</f>
        <v>1</v>
      </c>
      <c r="M277" s="1" t="str">
        <f>MID(O277,7,1)</f>
        <v>1</v>
      </c>
      <c r="N277" s="1" t="str">
        <f>MID(O277,8,1)</f>
        <v>0</v>
      </c>
      <c r="O277" s="1" t="str">
        <f>HEX2BIN(B277,8)</f>
        <v>00111110</v>
      </c>
      <c r="P277" t="s">
        <v>269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5"/>
        <v>,3E,62,LD,A,n,0,0,1,1,1,1,1,0,00111110,Y,Y,N,N,N</v>
      </c>
    </row>
    <row r="278" spans="1:23" ht="15" customHeight="1" x14ac:dyDescent="0.25">
      <c r="A278" s="1"/>
      <c r="B278" s="1">
        <v>40</v>
      </c>
      <c r="C278" s="1">
        <f>HEX2DEC(B278) + HEX2DEC(A278) * 1000</f>
        <v>64</v>
      </c>
      <c r="D278" s="1" t="s">
        <v>7</v>
      </c>
      <c r="E278" s="1" t="s">
        <v>205</v>
      </c>
      <c r="F278" s="1" t="s">
        <v>205</v>
      </c>
      <c r="G278" s="1" t="str">
        <f>MID(O278,1,1)</f>
        <v>0</v>
      </c>
      <c r="H278" s="1" t="str">
        <f>MID(O278,2,1)</f>
        <v>1</v>
      </c>
      <c r="I278" s="1" t="str">
        <f>MID(O278,3,1)</f>
        <v>0</v>
      </c>
      <c r="J278" s="1" t="str">
        <f>MID(O278,4,1)</f>
        <v>0</v>
      </c>
      <c r="K278" s="1" t="str">
        <f>MID(O278,5,1)</f>
        <v>0</v>
      </c>
      <c r="L278" s="1" t="str">
        <f>MID(O278,6,1)</f>
        <v>0</v>
      </c>
      <c r="M278" s="1" t="str">
        <f>MID(O278,7,1)</f>
        <v>0</v>
      </c>
      <c r="N278" s="1" t="str">
        <f>MID(O278,8,1)</f>
        <v>0</v>
      </c>
      <c r="O278" s="1" t="str">
        <f>HEX2BIN(B278,8)</f>
        <v>01000000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5"/>
        <v>,40,64,LD,B,B,0,1,0,0,0,0,0,0,01000000,N,Y,N,N,N</v>
      </c>
    </row>
    <row r="279" spans="1:23" ht="15" customHeight="1" x14ac:dyDescent="0.25">
      <c r="A279" s="1"/>
      <c r="B279" s="1">
        <v>41</v>
      </c>
      <c r="C279" s="1">
        <f>HEX2DEC(B279) + HEX2DEC(A279) * 1000</f>
        <v>65</v>
      </c>
      <c r="D279" s="1" t="s">
        <v>7</v>
      </c>
      <c r="E279" s="1" t="s">
        <v>205</v>
      </c>
      <c r="F279" s="1" t="s">
        <v>206</v>
      </c>
      <c r="G279" s="1" t="str">
        <f>MID(O279,1,1)</f>
        <v>0</v>
      </c>
      <c r="H279" s="1" t="str">
        <f>MID(O279,2,1)</f>
        <v>1</v>
      </c>
      <c r="I279" s="1" t="str">
        <f>MID(O279,3,1)</f>
        <v>0</v>
      </c>
      <c r="J279" s="1" t="str">
        <f>MID(O279,4,1)</f>
        <v>0</v>
      </c>
      <c r="K279" s="1" t="str">
        <f>MID(O279,5,1)</f>
        <v>0</v>
      </c>
      <c r="L279" s="1" t="str">
        <f>MID(O279,6,1)</f>
        <v>0</v>
      </c>
      <c r="M279" s="1" t="str">
        <f>MID(O279,7,1)</f>
        <v>0</v>
      </c>
      <c r="N279" s="1" t="str">
        <f>MID(O279,8,1)</f>
        <v>1</v>
      </c>
      <c r="O279" s="1" t="str">
        <f>HEX2BIN(B279,8)</f>
        <v>01000001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5"/>
        <v>,41,65,LD,B,C,0,1,0,0,0,0,0,1,01000001,N,Y,N,N,N</v>
      </c>
    </row>
    <row r="280" spans="1:23" ht="15" customHeight="1" x14ac:dyDescent="0.25">
      <c r="A280" s="1"/>
      <c r="B280" s="1">
        <v>42</v>
      </c>
      <c r="C280" s="1">
        <f>HEX2DEC(B280) + HEX2DEC(A280) * 1000</f>
        <v>66</v>
      </c>
      <c r="D280" s="1" t="s">
        <v>7</v>
      </c>
      <c r="E280" s="1" t="s">
        <v>205</v>
      </c>
      <c r="F280" s="1" t="s">
        <v>207</v>
      </c>
      <c r="G280" s="1" t="str">
        <f>MID(O280,1,1)</f>
        <v>0</v>
      </c>
      <c r="H280" s="1" t="str">
        <f>MID(O280,2,1)</f>
        <v>1</v>
      </c>
      <c r="I280" s="1" t="str">
        <f>MID(O280,3,1)</f>
        <v>0</v>
      </c>
      <c r="J280" s="1" t="str">
        <f>MID(O280,4,1)</f>
        <v>0</v>
      </c>
      <c r="K280" s="1" t="str">
        <f>MID(O280,5,1)</f>
        <v>0</v>
      </c>
      <c r="L280" s="1" t="str">
        <f>MID(O280,6,1)</f>
        <v>0</v>
      </c>
      <c r="M280" s="1" t="str">
        <f>MID(O280,7,1)</f>
        <v>1</v>
      </c>
      <c r="N280" s="1" t="str">
        <f>MID(O280,8,1)</f>
        <v>0</v>
      </c>
      <c r="O280" s="1" t="str">
        <f>HEX2BIN(B280,8)</f>
        <v>01000010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5"/>
        <v>,42,66,LD,B,D,0,1,0,0,0,0,1,0,01000010,N,Y,N,N,N</v>
      </c>
    </row>
    <row r="281" spans="1:23" ht="15" customHeight="1" x14ac:dyDescent="0.25">
      <c r="A281" s="1"/>
      <c r="B281" s="1">
        <v>43</v>
      </c>
      <c r="C281" s="1">
        <f>HEX2DEC(B281) + HEX2DEC(A281) * 1000</f>
        <v>67</v>
      </c>
      <c r="D281" s="1" t="s">
        <v>7</v>
      </c>
      <c r="E281" s="1" t="s">
        <v>205</v>
      </c>
      <c r="F281" s="1" t="s">
        <v>208</v>
      </c>
      <c r="G281" s="1" t="str">
        <f>MID(O281,1,1)</f>
        <v>0</v>
      </c>
      <c r="H281" s="1" t="str">
        <f>MID(O281,2,1)</f>
        <v>1</v>
      </c>
      <c r="I281" s="1" t="str">
        <f>MID(O281,3,1)</f>
        <v>0</v>
      </c>
      <c r="J281" s="1" t="str">
        <f>MID(O281,4,1)</f>
        <v>0</v>
      </c>
      <c r="K281" s="1" t="str">
        <f>MID(O281,5,1)</f>
        <v>0</v>
      </c>
      <c r="L281" s="1" t="str">
        <f>MID(O281,6,1)</f>
        <v>0</v>
      </c>
      <c r="M281" s="1" t="str">
        <f>MID(O281,7,1)</f>
        <v>1</v>
      </c>
      <c r="N281" s="1" t="str">
        <f>MID(O281,8,1)</f>
        <v>1</v>
      </c>
      <c r="O281" s="1" t="str">
        <f>HEX2BIN(B281,8)</f>
        <v>01000011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5"/>
        <v>,43,67,LD,B,E,0,1,0,0,0,0,1,1,01000011,N,Y,N,N,N</v>
      </c>
    </row>
    <row r="282" spans="1:23" ht="15" customHeight="1" x14ac:dyDescent="0.25">
      <c r="A282" s="1"/>
      <c r="B282" s="1">
        <v>44</v>
      </c>
      <c r="C282" s="1">
        <f>HEX2DEC(B282) + HEX2DEC(A282) * 1000</f>
        <v>68</v>
      </c>
      <c r="D282" s="1" t="s">
        <v>7</v>
      </c>
      <c r="E282" s="1" t="s">
        <v>205</v>
      </c>
      <c r="F282" s="1" t="s">
        <v>209</v>
      </c>
      <c r="G282" s="1" t="str">
        <f>MID(O282,1,1)</f>
        <v>0</v>
      </c>
      <c r="H282" s="1" t="str">
        <f>MID(O282,2,1)</f>
        <v>1</v>
      </c>
      <c r="I282" s="1" t="str">
        <f>MID(O282,3,1)</f>
        <v>0</v>
      </c>
      <c r="J282" s="1" t="str">
        <f>MID(O282,4,1)</f>
        <v>0</v>
      </c>
      <c r="K282" s="1" t="str">
        <f>MID(O282,5,1)</f>
        <v>0</v>
      </c>
      <c r="L282" s="1" t="str">
        <f>MID(O282,6,1)</f>
        <v>1</v>
      </c>
      <c r="M282" s="1" t="str">
        <f>MID(O282,7,1)</f>
        <v>0</v>
      </c>
      <c r="N282" s="1" t="str">
        <f>MID(O282,8,1)</f>
        <v>0</v>
      </c>
      <c r="O282" s="1" t="str">
        <f>HEX2BIN(B282,8)</f>
        <v>01000100</v>
      </c>
      <c r="P282" t="s">
        <v>267</v>
      </c>
      <c r="Q282" t="s">
        <v>269</v>
      </c>
      <c r="R282" t="s">
        <v>267</v>
      </c>
      <c r="S282" t="s">
        <v>271</v>
      </c>
      <c r="T282" t="s">
        <v>267</v>
      </c>
      <c r="W282" t="str">
        <f t="shared" si="5"/>
        <v>,44,68,LD,B,H,0,1,0,0,0,1,0,0,01000100,N,Y,N,X,N</v>
      </c>
    </row>
    <row r="283" spans="1:23" ht="15" customHeight="1" x14ac:dyDescent="0.25">
      <c r="A283" s="1"/>
      <c r="B283" s="1">
        <v>45</v>
      </c>
      <c r="C283" s="1">
        <f>HEX2DEC(B283) + HEX2DEC(A283) * 1000</f>
        <v>69</v>
      </c>
      <c r="D283" s="1" t="s">
        <v>7</v>
      </c>
      <c r="E283" s="1" t="s">
        <v>205</v>
      </c>
      <c r="F283" s="1" t="s">
        <v>210</v>
      </c>
      <c r="G283" s="1" t="str">
        <f>MID(O283,1,1)</f>
        <v>0</v>
      </c>
      <c r="H283" s="1" t="str">
        <f>MID(O283,2,1)</f>
        <v>1</v>
      </c>
      <c r="I283" s="1" t="str">
        <f>MID(O283,3,1)</f>
        <v>0</v>
      </c>
      <c r="J283" s="1" t="str">
        <f>MID(O283,4,1)</f>
        <v>0</v>
      </c>
      <c r="K283" s="1" t="str">
        <f>MID(O283,5,1)</f>
        <v>0</v>
      </c>
      <c r="L283" s="1" t="str">
        <f>MID(O283,6,1)</f>
        <v>1</v>
      </c>
      <c r="M283" s="1" t="str">
        <f>MID(O283,7,1)</f>
        <v>0</v>
      </c>
      <c r="N283" s="1" t="str">
        <f>MID(O283,8,1)</f>
        <v>1</v>
      </c>
      <c r="O283" s="1" t="str">
        <f>HEX2BIN(B283,8)</f>
        <v>01000101</v>
      </c>
      <c r="P283" t="s">
        <v>267</v>
      </c>
      <c r="Q283" t="s">
        <v>269</v>
      </c>
      <c r="R283" t="s">
        <v>267</v>
      </c>
      <c r="S283" t="s">
        <v>271</v>
      </c>
      <c r="T283" t="s">
        <v>267</v>
      </c>
      <c r="W283" t="str">
        <f t="shared" si="5"/>
        <v>,45,69,LD,B,L,0,1,0,0,0,1,0,1,01000101,N,Y,N,X,N</v>
      </c>
    </row>
    <row r="284" spans="1:23" ht="15" customHeight="1" x14ac:dyDescent="0.25">
      <c r="A284" s="1"/>
      <c r="B284" s="1">
        <v>46</v>
      </c>
      <c r="C284" s="1">
        <f>HEX2DEC(B284) + HEX2DEC(A284) * 1000</f>
        <v>70</v>
      </c>
      <c r="D284" s="1" t="s">
        <v>7</v>
      </c>
      <c r="E284" s="1" t="s">
        <v>205</v>
      </c>
      <c r="F284" s="1" t="s">
        <v>211</v>
      </c>
      <c r="G284" s="1" t="str">
        <f>MID(O284,1,1)</f>
        <v>0</v>
      </c>
      <c r="H284" s="1" t="str">
        <f>MID(O284,2,1)</f>
        <v>1</v>
      </c>
      <c r="I284" s="1" t="str">
        <f>MID(O284,3,1)</f>
        <v>0</v>
      </c>
      <c r="J284" s="1" t="str">
        <f>MID(O284,4,1)</f>
        <v>0</v>
      </c>
      <c r="K284" s="1" t="str">
        <f>MID(O284,5,1)</f>
        <v>0</v>
      </c>
      <c r="L284" s="1" t="str">
        <f>MID(O284,6,1)</f>
        <v>1</v>
      </c>
      <c r="M284" s="1" t="str">
        <f>MID(O284,7,1)</f>
        <v>1</v>
      </c>
      <c r="N284" s="1" t="str">
        <f>MID(O284,8,1)</f>
        <v>0</v>
      </c>
      <c r="O284" s="1" t="str">
        <f>HEX2BIN(B284,8)</f>
        <v>01000110</v>
      </c>
      <c r="P284" t="s">
        <v>267</v>
      </c>
      <c r="Q284" t="s">
        <v>269</v>
      </c>
      <c r="R284" t="s">
        <v>269</v>
      </c>
      <c r="S284" t="s">
        <v>269</v>
      </c>
      <c r="T284" t="s">
        <v>267</v>
      </c>
      <c r="W284" t="str">
        <f t="shared" si="5"/>
        <v>,46,70,LD,B,(HL),0,1,0,0,0,1,1,0,01000110,N,Y,Y,Y,N</v>
      </c>
    </row>
    <row r="285" spans="1:23" ht="15" customHeight="1" x14ac:dyDescent="0.25">
      <c r="A285" s="1"/>
      <c r="B285" s="1">
        <v>47</v>
      </c>
      <c r="C285" s="1">
        <f>HEX2DEC(B285) + HEX2DEC(A285) * 1000</f>
        <v>71</v>
      </c>
      <c r="D285" s="1" t="s">
        <v>7</v>
      </c>
      <c r="E285" s="1" t="s">
        <v>205</v>
      </c>
      <c r="F285" s="1" t="s">
        <v>9</v>
      </c>
      <c r="G285" s="1" t="str">
        <f>MID(O285,1,1)</f>
        <v>0</v>
      </c>
      <c r="H285" s="1" t="str">
        <f>MID(O285,2,1)</f>
        <v>1</v>
      </c>
      <c r="I285" s="1" t="str">
        <f>MID(O285,3,1)</f>
        <v>0</v>
      </c>
      <c r="J285" s="1" t="str">
        <f>MID(O285,4,1)</f>
        <v>0</v>
      </c>
      <c r="K285" s="1" t="str">
        <f>MID(O285,5,1)</f>
        <v>0</v>
      </c>
      <c r="L285" s="1" t="str">
        <f>MID(O285,6,1)</f>
        <v>1</v>
      </c>
      <c r="M285" s="1" t="str">
        <f>MID(O285,7,1)</f>
        <v>1</v>
      </c>
      <c r="N285" s="1" t="str">
        <f>MID(O285,8,1)</f>
        <v>1</v>
      </c>
      <c r="O285" s="1" t="str">
        <f>HEX2BIN(B285,8)</f>
        <v>01000111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5"/>
        <v>,47,71,LD,B,A,0,1,0,0,0,1,1,1,01000111,N,Y,N,N,N</v>
      </c>
    </row>
    <row r="286" spans="1:23" ht="15" customHeight="1" x14ac:dyDescent="0.25">
      <c r="A286" s="1"/>
      <c r="B286" s="1">
        <v>48</v>
      </c>
      <c r="C286" s="1">
        <f>HEX2DEC(B286) + HEX2DEC(A286) * 1000</f>
        <v>72</v>
      </c>
      <c r="D286" s="1" t="s">
        <v>7</v>
      </c>
      <c r="E286" s="1" t="s">
        <v>206</v>
      </c>
      <c r="F286" s="1" t="s">
        <v>205</v>
      </c>
      <c r="G286" s="1" t="str">
        <f>MID(O286,1,1)</f>
        <v>0</v>
      </c>
      <c r="H286" s="1" t="str">
        <f>MID(O286,2,1)</f>
        <v>1</v>
      </c>
      <c r="I286" s="1" t="str">
        <f>MID(O286,3,1)</f>
        <v>0</v>
      </c>
      <c r="J286" s="1" t="str">
        <f>MID(O286,4,1)</f>
        <v>0</v>
      </c>
      <c r="K286" s="1" t="str">
        <f>MID(O286,5,1)</f>
        <v>1</v>
      </c>
      <c r="L286" s="1" t="str">
        <f>MID(O286,6,1)</f>
        <v>0</v>
      </c>
      <c r="M286" s="1" t="str">
        <f>MID(O286,7,1)</f>
        <v>0</v>
      </c>
      <c r="N286" s="1" t="str">
        <f>MID(O286,8,1)</f>
        <v>0</v>
      </c>
      <c r="O286" s="1" t="str">
        <f>HEX2BIN(B286,8)</f>
        <v>01001000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5"/>
        <v>,48,72,LD,C,B,0,1,0,0,1,0,0,0,01001000,N,Y,N,N,N</v>
      </c>
    </row>
    <row r="287" spans="1:23" ht="15" customHeight="1" x14ac:dyDescent="0.25">
      <c r="A287" s="1"/>
      <c r="B287" s="1">
        <v>49</v>
      </c>
      <c r="C287" s="1">
        <f>HEX2DEC(B287) + HEX2DEC(A287) * 1000</f>
        <v>73</v>
      </c>
      <c r="D287" s="1" t="s">
        <v>7</v>
      </c>
      <c r="E287" s="1" t="s">
        <v>206</v>
      </c>
      <c r="F287" s="1" t="s">
        <v>206</v>
      </c>
      <c r="G287" s="1" t="str">
        <f>MID(O287,1,1)</f>
        <v>0</v>
      </c>
      <c r="H287" s="1" t="str">
        <f>MID(O287,2,1)</f>
        <v>1</v>
      </c>
      <c r="I287" s="1" t="str">
        <f>MID(O287,3,1)</f>
        <v>0</v>
      </c>
      <c r="J287" s="1" t="str">
        <f>MID(O287,4,1)</f>
        <v>0</v>
      </c>
      <c r="K287" s="1" t="str">
        <f>MID(O287,5,1)</f>
        <v>1</v>
      </c>
      <c r="L287" s="1" t="str">
        <f>MID(O287,6,1)</f>
        <v>0</v>
      </c>
      <c r="M287" s="1" t="str">
        <f>MID(O287,7,1)</f>
        <v>0</v>
      </c>
      <c r="N287" s="1" t="str">
        <f>MID(O287,8,1)</f>
        <v>1</v>
      </c>
      <c r="O287" s="1" t="str">
        <f>HEX2BIN(B287,8)</f>
        <v>01001001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5"/>
        <v>,49,73,LD,C,C,0,1,0,0,1,0,0,1,01001001,N,Y,N,N,N</v>
      </c>
    </row>
    <row r="288" spans="1:23" ht="15" customHeight="1" x14ac:dyDescent="0.25">
      <c r="A288" s="1"/>
      <c r="B288" s="1" t="s">
        <v>36</v>
      </c>
      <c r="C288" s="1">
        <f>HEX2DEC(B288) + HEX2DEC(A288) * 1000</f>
        <v>74</v>
      </c>
      <c r="D288" s="1" t="s">
        <v>7</v>
      </c>
      <c r="E288" s="1" t="s">
        <v>206</v>
      </c>
      <c r="F288" s="1" t="s">
        <v>207</v>
      </c>
      <c r="G288" s="1" t="str">
        <f>MID(O288,1,1)</f>
        <v>0</v>
      </c>
      <c r="H288" s="1" t="str">
        <f>MID(O288,2,1)</f>
        <v>1</v>
      </c>
      <c r="I288" s="1" t="str">
        <f>MID(O288,3,1)</f>
        <v>0</v>
      </c>
      <c r="J288" s="1" t="str">
        <f>MID(O288,4,1)</f>
        <v>0</v>
      </c>
      <c r="K288" s="1" t="str">
        <f>MID(O288,5,1)</f>
        <v>1</v>
      </c>
      <c r="L288" s="1" t="str">
        <f>MID(O288,6,1)</f>
        <v>0</v>
      </c>
      <c r="M288" s="1" t="str">
        <f>MID(O288,7,1)</f>
        <v>1</v>
      </c>
      <c r="N288" s="1" t="str">
        <f>MID(O288,8,1)</f>
        <v>0</v>
      </c>
      <c r="O288" s="1" t="str">
        <f>HEX2BIN(B288,8)</f>
        <v>01001010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5"/>
        <v>,4A,74,LD,C,D,0,1,0,0,1,0,1,0,01001010,N,Y,N,N,N</v>
      </c>
    </row>
    <row r="289" spans="1:23" ht="15" customHeight="1" x14ac:dyDescent="0.25">
      <c r="A289" s="1"/>
      <c r="B289" s="1" t="s">
        <v>37</v>
      </c>
      <c r="C289" s="1">
        <f>HEX2DEC(B289) + HEX2DEC(A289) * 1000</f>
        <v>75</v>
      </c>
      <c r="D289" s="1" t="s">
        <v>7</v>
      </c>
      <c r="E289" s="1" t="s">
        <v>206</v>
      </c>
      <c r="F289" s="1" t="s">
        <v>208</v>
      </c>
      <c r="G289" s="1" t="str">
        <f>MID(O289,1,1)</f>
        <v>0</v>
      </c>
      <c r="H289" s="1" t="str">
        <f>MID(O289,2,1)</f>
        <v>1</v>
      </c>
      <c r="I289" s="1" t="str">
        <f>MID(O289,3,1)</f>
        <v>0</v>
      </c>
      <c r="J289" s="1" t="str">
        <f>MID(O289,4,1)</f>
        <v>0</v>
      </c>
      <c r="K289" s="1" t="str">
        <f>MID(O289,5,1)</f>
        <v>1</v>
      </c>
      <c r="L289" s="1" t="str">
        <f>MID(O289,6,1)</f>
        <v>0</v>
      </c>
      <c r="M289" s="1" t="str">
        <f>MID(O289,7,1)</f>
        <v>1</v>
      </c>
      <c r="N289" s="1" t="str">
        <f>MID(O289,8,1)</f>
        <v>1</v>
      </c>
      <c r="O289" s="1" t="str">
        <f>HEX2BIN(B289,8)</f>
        <v>01001011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5"/>
        <v>,4B,75,LD,C,E,0,1,0,0,1,0,1,1,01001011,N,Y,N,N,N</v>
      </c>
    </row>
    <row r="290" spans="1:23" ht="15" customHeight="1" x14ac:dyDescent="0.25">
      <c r="A290" s="1"/>
      <c r="B290" s="1" t="s">
        <v>38</v>
      </c>
      <c r="C290" s="1">
        <f>HEX2DEC(B290) + HEX2DEC(A290) * 1000</f>
        <v>76</v>
      </c>
      <c r="D290" s="1" t="s">
        <v>7</v>
      </c>
      <c r="E290" s="1" t="s">
        <v>206</v>
      </c>
      <c r="F290" s="1" t="s">
        <v>209</v>
      </c>
      <c r="G290" s="1" t="str">
        <f>MID(O290,1,1)</f>
        <v>0</v>
      </c>
      <c r="H290" s="1" t="str">
        <f>MID(O290,2,1)</f>
        <v>1</v>
      </c>
      <c r="I290" s="1" t="str">
        <f>MID(O290,3,1)</f>
        <v>0</v>
      </c>
      <c r="J290" s="1" t="str">
        <f>MID(O290,4,1)</f>
        <v>0</v>
      </c>
      <c r="K290" s="1" t="str">
        <f>MID(O290,5,1)</f>
        <v>1</v>
      </c>
      <c r="L290" s="1" t="str">
        <f>MID(O290,6,1)</f>
        <v>1</v>
      </c>
      <c r="M290" s="1" t="str">
        <f>MID(O290,7,1)</f>
        <v>0</v>
      </c>
      <c r="N290" s="1" t="str">
        <f>MID(O290,8,1)</f>
        <v>0</v>
      </c>
      <c r="O290" s="1" t="str">
        <f>HEX2BIN(B290,8)</f>
        <v>01001100</v>
      </c>
      <c r="P290" t="s">
        <v>267</v>
      </c>
      <c r="Q290" t="s">
        <v>269</v>
      </c>
      <c r="R290" t="s">
        <v>267</v>
      </c>
      <c r="S290" t="s">
        <v>271</v>
      </c>
      <c r="T290" t="s">
        <v>267</v>
      </c>
      <c r="W290" t="str">
        <f t="shared" si="5"/>
        <v>,4C,76,LD,C,H,0,1,0,0,1,1,0,0,01001100,N,Y,N,X,N</v>
      </c>
    </row>
    <row r="291" spans="1:23" ht="15" customHeight="1" x14ac:dyDescent="0.25">
      <c r="A291" s="1"/>
      <c r="B291" s="1" t="s">
        <v>39</v>
      </c>
      <c r="C291" s="1">
        <f>HEX2DEC(B291) + HEX2DEC(A291) * 1000</f>
        <v>77</v>
      </c>
      <c r="D291" s="1" t="s">
        <v>7</v>
      </c>
      <c r="E291" s="1" t="s">
        <v>206</v>
      </c>
      <c r="F291" s="1" t="s">
        <v>210</v>
      </c>
      <c r="G291" s="1" t="str">
        <f>MID(O291,1,1)</f>
        <v>0</v>
      </c>
      <c r="H291" s="1" t="str">
        <f>MID(O291,2,1)</f>
        <v>1</v>
      </c>
      <c r="I291" s="1" t="str">
        <f>MID(O291,3,1)</f>
        <v>0</v>
      </c>
      <c r="J291" s="1" t="str">
        <f>MID(O291,4,1)</f>
        <v>0</v>
      </c>
      <c r="K291" s="1" t="str">
        <f>MID(O291,5,1)</f>
        <v>1</v>
      </c>
      <c r="L291" s="1" t="str">
        <f>MID(O291,6,1)</f>
        <v>1</v>
      </c>
      <c r="M291" s="1" t="str">
        <f>MID(O291,7,1)</f>
        <v>0</v>
      </c>
      <c r="N291" s="1" t="str">
        <f>MID(O291,8,1)</f>
        <v>1</v>
      </c>
      <c r="O291" s="1" t="str">
        <f>HEX2BIN(B291,8)</f>
        <v>01001101</v>
      </c>
      <c r="P291" t="s">
        <v>267</v>
      </c>
      <c r="Q291" t="s">
        <v>269</v>
      </c>
      <c r="R291" t="s">
        <v>267</v>
      </c>
      <c r="S291" t="s">
        <v>271</v>
      </c>
      <c r="T291" t="s">
        <v>267</v>
      </c>
      <c r="W291" t="str">
        <f t="shared" si="5"/>
        <v>,4D,77,LD,C,L,0,1,0,0,1,1,0,1,01001101,N,Y,N,X,N</v>
      </c>
    </row>
    <row r="292" spans="1:23" ht="15" customHeight="1" x14ac:dyDescent="0.25">
      <c r="A292" s="1"/>
      <c r="B292" s="1" t="s">
        <v>40</v>
      </c>
      <c r="C292" s="1">
        <f>HEX2DEC(B292) + HEX2DEC(A292) * 1000</f>
        <v>78</v>
      </c>
      <c r="D292" s="1" t="s">
        <v>7</v>
      </c>
      <c r="E292" s="1" t="s">
        <v>206</v>
      </c>
      <c r="F292" s="1" t="s">
        <v>211</v>
      </c>
      <c r="G292" s="1" t="str">
        <f>MID(O292,1,1)</f>
        <v>0</v>
      </c>
      <c r="H292" s="1" t="str">
        <f>MID(O292,2,1)</f>
        <v>1</v>
      </c>
      <c r="I292" s="1" t="str">
        <f>MID(O292,3,1)</f>
        <v>0</v>
      </c>
      <c r="J292" s="1" t="str">
        <f>MID(O292,4,1)</f>
        <v>0</v>
      </c>
      <c r="K292" s="1" t="str">
        <f>MID(O292,5,1)</f>
        <v>1</v>
      </c>
      <c r="L292" s="1" t="str">
        <f>MID(O292,6,1)</f>
        <v>1</v>
      </c>
      <c r="M292" s="1" t="str">
        <f>MID(O292,7,1)</f>
        <v>1</v>
      </c>
      <c r="N292" s="1" t="str">
        <f>MID(O292,8,1)</f>
        <v>0</v>
      </c>
      <c r="O292" s="1" t="str">
        <f>HEX2BIN(B292,8)</f>
        <v>01001110</v>
      </c>
      <c r="P292" t="s">
        <v>267</v>
      </c>
      <c r="Q292" t="s">
        <v>269</v>
      </c>
      <c r="R292" t="s">
        <v>269</v>
      </c>
      <c r="S292" t="s">
        <v>269</v>
      </c>
      <c r="T292" t="s">
        <v>267</v>
      </c>
      <c r="W292" t="str">
        <f t="shared" si="5"/>
        <v>,4E,78,LD,C,(HL),0,1,0,0,1,1,1,0,01001110,N,Y,Y,Y,N</v>
      </c>
    </row>
    <row r="293" spans="1:23" ht="15" customHeight="1" x14ac:dyDescent="0.25">
      <c r="A293" s="1"/>
      <c r="B293" s="1" t="s">
        <v>41</v>
      </c>
      <c r="C293" s="1">
        <f>HEX2DEC(B293) + HEX2DEC(A293) * 1000</f>
        <v>79</v>
      </c>
      <c r="D293" s="1" t="s">
        <v>7</v>
      </c>
      <c r="E293" s="1" t="s">
        <v>206</v>
      </c>
      <c r="F293" s="1" t="s">
        <v>9</v>
      </c>
      <c r="G293" s="1" t="str">
        <f>MID(O293,1,1)</f>
        <v>0</v>
      </c>
      <c r="H293" s="1" t="str">
        <f>MID(O293,2,1)</f>
        <v>1</v>
      </c>
      <c r="I293" s="1" t="str">
        <f>MID(O293,3,1)</f>
        <v>0</v>
      </c>
      <c r="J293" s="1" t="str">
        <f>MID(O293,4,1)</f>
        <v>0</v>
      </c>
      <c r="K293" s="1" t="str">
        <f>MID(O293,5,1)</f>
        <v>1</v>
      </c>
      <c r="L293" s="1" t="str">
        <f>MID(O293,6,1)</f>
        <v>1</v>
      </c>
      <c r="M293" s="1" t="str">
        <f>MID(O293,7,1)</f>
        <v>1</v>
      </c>
      <c r="N293" s="1" t="str">
        <f>MID(O293,8,1)</f>
        <v>1</v>
      </c>
      <c r="O293" s="1" t="str">
        <f>HEX2BIN(B293,8)</f>
        <v>01001111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5"/>
        <v>,4F,79,LD,C,A,0,1,0,0,1,1,1,1,01001111,N,Y,N,N,N</v>
      </c>
    </row>
    <row r="294" spans="1:23" ht="15" customHeight="1" x14ac:dyDescent="0.25">
      <c r="A294" s="1"/>
      <c r="B294" s="1">
        <v>50</v>
      </c>
      <c r="C294" s="1">
        <f>HEX2DEC(B294) + HEX2DEC(A294) * 1000</f>
        <v>80</v>
      </c>
      <c r="D294" s="1" t="s">
        <v>7</v>
      </c>
      <c r="E294" s="1" t="s">
        <v>207</v>
      </c>
      <c r="F294" s="1" t="s">
        <v>205</v>
      </c>
      <c r="G294" s="1" t="str">
        <f>MID(O294,1,1)</f>
        <v>0</v>
      </c>
      <c r="H294" s="1" t="str">
        <f>MID(O294,2,1)</f>
        <v>1</v>
      </c>
      <c r="I294" s="1" t="str">
        <f>MID(O294,3,1)</f>
        <v>0</v>
      </c>
      <c r="J294" s="1" t="str">
        <f>MID(O294,4,1)</f>
        <v>1</v>
      </c>
      <c r="K294" s="1" t="str">
        <f>MID(O294,5,1)</f>
        <v>0</v>
      </c>
      <c r="L294" s="1" t="str">
        <f>MID(O294,6,1)</f>
        <v>0</v>
      </c>
      <c r="M294" s="1" t="str">
        <f>MID(O294,7,1)</f>
        <v>0</v>
      </c>
      <c r="N294" s="1" t="str">
        <f>MID(O294,8,1)</f>
        <v>0</v>
      </c>
      <c r="O294" s="1" t="str">
        <f>HEX2BIN(B294,8)</f>
        <v>01010000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5"/>
        <v>,50,80,LD,D,B,0,1,0,1,0,0,0,0,01010000,N,Y,N,N,N</v>
      </c>
    </row>
    <row r="295" spans="1:23" ht="15" customHeight="1" x14ac:dyDescent="0.25">
      <c r="A295" s="1"/>
      <c r="B295" s="1">
        <v>51</v>
      </c>
      <c r="C295" s="1">
        <f>HEX2DEC(B295) + HEX2DEC(A295) * 1000</f>
        <v>81</v>
      </c>
      <c r="D295" s="1" t="s">
        <v>7</v>
      </c>
      <c r="E295" s="1" t="s">
        <v>207</v>
      </c>
      <c r="F295" s="1" t="s">
        <v>206</v>
      </c>
      <c r="G295" s="1" t="str">
        <f>MID(O295,1,1)</f>
        <v>0</v>
      </c>
      <c r="H295" s="1" t="str">
        <f>MID(O295,2,1)</f>
        <v>1</v>
      </c>
      <c r="I295" s="1" t="str">
        <f>MID(O295,3,1)</f>
        <v>0</v>
      </c>
      <c r="J295" s="1" t="str">
        <f>MID(O295,4,1)</f>
        <v>1</v>
      </c>
      <c r="K295" s="1" t="str">
        <f>MID(O295,5,1)</f>
        <v>0</v>
      </c>
      <c r="L295" s="1" t="str">
        <f>MID(O295,6,1)</f>
        <v>0</v>
      </c>
      <c r="M295" s="1" t="str">
        <f>MID(O295,7,1)</f>
        <v>0</v>
      </c>
      <c r="N295" s="1" t="str">
        <f>MID(O295,8,1)</f>
        <v>1</v>
      </c>
      <c r="O295" s="1" t="str">
        <f>HEX2BIN(B295,8)</f>
        <v>01010001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5"/>
        <v>,51,81,LD,D,C,0,1,0,1,0,0,0,1,01010001,N,Y,N,N,N</v>
      </c>
    </row>
    <row r="296" spans="1:23" ht="15" customHeight="1" x14ac:dyDescent="0.25">
      <c r="A296" s="1"/>
      <c r="B296" s="1">
        <v>52</v>
      </c>
      <c r="C296" s="1">
        <f>HEX2DEC(B296) + HEX2DEC(A296) * 1000</f>
        <v>82</v>
      </c>
      <c r="D296" s="1" t="s">
        <v>7</v>
      </c>
      <c r="E296" s="1" t="s">
        <v>207</v>
      </c>
      <c r="F296" s="1" t="s">
        <v>207</v>
      </c>
      <c r="G296" s="1" t="str">
        <f>MID(O296,1,1)</f>
        <v>0</v>
      </c>
      <c r="H296" s="1" t="str">
        <f>MID(O296,2,1)</f>
        <v>1</v>
      </c>
      <c r="I296" s="1" t="str">
        <f>MID(O296,3,1)</f>
        <v>0</v>
      </c>
      <c r="J296" s="1" t="str">
        <f>MID(O296,4,1)</f>
        <v>1</v>
      </c>
      <c r="K296" s="1" t="str">
        <f>MID(O296,5,1)</f>
        <v>0</v>
      </c>
      <c r="L296" s="1" t="str">
        <f>MID(O296,6,1)</f>
        <v>0</v>
      </c>
      <c r="M296" s="1" t="str">
        <f>MID(O296,7,1)</f>
        <v>1</v>
      </c>
      <c r="N296" s="1" t="str">
        <f>MID(O296,8,1)</f>
        <v>0</v>
      </c>
      <c r="O296" s="1" t="str">
        <f>HEX2BIN(B296,8)</f>
        <v>01010010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5"/>
        <v>,52,82,LD,D,D,0,1,0,1,0,0,1,0,01010010,N,Y,N,N,N</v>
      </c>
    </row>
    <row r="297" spans="1:23" ht="15" customHeight="1" x14ac:dyDescent="0.25">
      <c r="A297" s="1"/>
      <c r="B297" s="1">
        <v>53</v>
      </c>
      <c r="C297" s="1">
        <f>HEX2DEC(B297) + HEX2DEC(A297) * 1000</f>
        <v>83</v>
      </c>
      <c r="D297" s="1" t="s">
        <v>7</v>
      </c>
      <c r="E297" s="1" t="s">
        <v>207</v>
      </c>
      <c r="F297" s="1" t="s">
        <v>208</v>
      </c>
      <c r="G297" s="1" t="str">
        <f>MID(O297,1,1)</f>
        <v>0</v>
      </c>
      <c r="H297" s="1" t="str">
        <f>MID(O297,2,1)</f>
        <v>1</v>
      </c>
      <c r="I297" s="1" t="str">
        <f>MID(O297,3,1)</f>
        <v>0</v>
      </c>
      <c r="J297" s="1" t="str">
        <f>MID(O297,4,1)</f>
        <v>1</v>
      </c>
      <c r="K297" s="1" t="str">
        <f>MID(O297,5,1)</f>
        <v>0</v>
      </c>
      <c r="L297" s="1" t="str">
        <f>MID(O297,6,1)</f>
        <v>0</v>
      </c>
      <c r="M297" s="1" t="str">
        <f>MID(O297,7,1)</f>
        <v>1</v>
      </c>
      <c r="N297" s="1" t="str">
        <f>MID(O297,8,1)</f>
        <v>1</v>
      </c>
      <c r="O297" s="1" t="str">
        <f>HEX2BIN(B297,8)</f>
        <v>01010011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5"/>
        <v>,53,83,LD,D,E,0,1,0,1,0,0,1,1,01010011,N,Y,N,N,N</v>
      </c>
    </row>
    <row r="298" spans="1:23" ht="15" customHeight="1" x14ac:dyDescent="0.25">
      <c r="A298" s="1"/>
      <c r="B298" s="1">
        <v>54</v>
      </c>
      <c r="C298" s="1">
        <f>HEX2DEC(B298) + HEX2DEC(A298) * 1000</f>
        <v>84</v>
      </c>
      <c r="D298" s="1" t="s">
        <v>7</v>
      </c>
      <c r="E298" s="1" t="s">
        <v>207</v>
      </c>
      <c r="F298" s="1" t="s">
        <v>209</v>
      </c>
      <c r="G298" s="1" t="str">
        <f>MID(O298,1,1)</f>
        <v>0</v>
      </c>
      <c r="H298" s="1" t="str">
        <f>MID(O298,2,1)</f>
        <v>1</v>
      </c>
      <c r="I298" s="1" t="str">
        <f>MID(O298,3,1)</f>
        <v>0</v>
      </c>
      <c r="J298" s="1" t="str">
        <f>MID(O298,4,1)</f>
        <v>1</v>
      </c>
      <c r="K298" s="1" t="str">
        <f>MID(O298,5,1)</f>
        <v>0</v>
      </c>
      <c r="L298" s="1" t="str">
        <f>MID(O298,6,1)</f>
        <v>1</v>
      </c>
      <c r="M298" s="1" t="str">
        <f>MID(O298,7,1)</f>
        <v>0</v>
      </c>
      <c r="N298" s="1" t="str">
        <f>MID(O298,8,1)</f>
        <v>0</v>
      </c>
      <c r="O298" s="1" t="str">
        <f>HEX2BIN(B298,8)</f>
        <v>01010100</v>
      </c>
      <c r="P298" t="s">
        <v>267</v>
      </c>
      <c r="Q298" t="s">
        <v>269</v>
      </c>
      <c r="R298" t="s">
        <v>267</v>
      </c>
      <c r="S298" t="s">
        <v>271</v>
      </c>
      <c r="T298" t="s">
        <v>267</v>
      </c>
      <c r="W298" t="str">
        <f t="shared" si="5"/>
        <v>,54,84,LD,D,H,0,1,0,1,0,1,0,0,01010100,N,Y,N,X,N</v>
      </c>
    </row>
    <row r="299" spans="1:23" ht="15" customHeight="1" x14ac:dyDescent="0.25">
      <c r="A299" s="1"/>
      <c r="B299" s="1">
        <v>55</v>
      </c>
      <c r="C299" s="1">
        <f>HEX2DEC(B299) + HEX2DEC(A299) * 1000</f>
        <v>85</v>
      </c>
      <c r="D299" s="1" t="s">
        <v>7</v>
      </c>
      <c r="E299" s="1" t="s">
        <v>207</v>
      </c>
      <c r="F299" s="1" t="s">
        <v>210</v>
      </c>
      <c r="G299" s="1" t="str">
        <f>MID(O299,1,1)</f>
        <v>0</v>
      </c>
      <c r="H299" s="1" t="str">
        <f>MID(O299,2,1)</f>
        <v>1</v>
      </c>
      <c r="I299" s="1" t="str">
        <f>MID(O299,3,1)</f>
        <v>0</v>
      </c>
      <c r="J299" s="1" t="str">
        <f>MID(O299,4,1)</f>
        <v>1</v>
      </c>
      <c r="K299" s="1" t="str">
        <f>MID(O299,5,1)</f>
        <v>0</v>
      </c>
      <c r="L299" s="1" t="str">
        <f>MID(O299,6,1)</f>
        <v>1</v>
      </c>
      <c r="M299" s="1" t="str">
        <f>MID(O299,7,1)</f>
        <v>0</v>
      </c>
      <c r="N299" s="1" t="str">
        <f>MID(O299,8,1)</f>
        <v>1</v>
      </c>
      <c r="O299" s="1" t="str">
        <f>HEX2BIN(B299,8)</f>
        <v>01010101</v>
      </c>
      <c r="P299" t="s">
        <v>267</v>
      </c>
      <c r="Q299" t="s">
        <v>269</v>
      </c>
      <c r="R299" t="s">
        <v>267</v>
      </c>
      <c r="S299" t="s">
        <v>271</v>
      </c>
      <c r="T299" t="s">
        <v>267</v>
      </c>
      <c r="W299" t="str">
        <f t="shared" si="5"/>
        <v>,55,85,LD,D,L,0,1,0,1,0,1,0,1,01010101,N,Y,N,X,N</v>
      </c>
    </row>
    <row r="300" spans="1:23" ht="15" customHeight="1" x14ac:dyDescent="0.25">
      <c r="A300" s="1"/>
      <c r="B300" s="1">
        <v>56</v>
      </c>
      <c r="C300" s="1">
        <f>HEX2DEC(B300) + HEX2DEC(A300) * 1000</f>
        <v>86</v>
      </c>
      <c r="D300" s="1" t="s">
        <v>7</v>
      </c>
      <c r="E300" s="1" t="s">
        <v>207</v>
      </c>
      <c r="F300" s="1" t="s">
        <v>211</v>
      </c>
      <c r="G300" s="1" t="str">
        <f>MID(O300,1,1)</f>
        <v>0</v>
      </c>
      <c r="H300" s="1" t="str">
        <f>MID(O300,2,1)</f>
        <v>1</v>
      </c>
      <c r="I300" s="1" t="str">
        <f>MID(O300,3,1)</f>
        <v>0</v>
      </c>
      <c r="J300" s="1" t="str">
        <f>MID(O300,4,1)</f>
        <v>1</v>
      </c>
      <c r="K300" s="1" t="str">
        <f>MID(O300,5,1)</f>
        <v>0</v>
      </c>
      <c r="L300" s="1" t="str">
        <f>MID(O300,6,1)</f>
        <v>1</v>
      </c>
      <c r="M300" s="1" t="str">
        <f>MID(O300,7,1)</f>
        <v>1</v>
      </c>
      <c r="N300" s="1" t="str">
        <f>MID(O300,8,1)</f>
        <v>0</v>
      </c>
      <c r="O300" s="1" t="str">
        <f>HEX2BIN(B300,8)</f>
        <v>01010110</v>
      </c>
      <c r="P300" t="s">
        <v>267</v>
      </c>
      <c r="Q300" t="s">
        <v>269</v>
      </c>
      <c r="R300" t="s">
        <v>269</v>
      </c>
      <c r="S300" t="s">
        <v>269</v>
      </c>
      <c r="T300" t="s">
        <v>267</v>
      </c>
      <c r="W300" t="str">
        <f t="shared" si="5"/>
        <v>,56,86,LD,D,(HL),0,1,0,1,0,1,1,0,01010110,N,Y,Y,Y,N</v>
      </c>
    </row>
    <row r="301" spans="1:23" ht="15" customHeight="1" x14ac:dyDescent="0.25">
      <c r="A301" s="1"/>
      <c r="B301" s="1">
        <v>57</v>
      </c>
      <c r="C301" s="1">
        <f>HEX2DEC(B301) + HEX2DEC(A301) * 1000</f>
        <v>87</v>
      </c>
      <c r="D301" s="1" t="s">
        <v>7</v>
      </c>
      <c r="E301" s="1" t="s">
        <v>207</v>
      </c>
      <c r="F301" s="1" t="s">
        <v>9</v>
      </c>
      <c r="G301" s="1" t="str">
        <f>MID(O301,1,1)</f>
        <v>0</v>
      </c>
      <c r="H301" s="1" t="str">
        <f>MID(O301,2,1)</f>
        <v>1</v>
      </c>
      <c r="I301" s="1" t="str">
        <f>MID(O301,3,1)</f>
        <v>0</v>
      </c>
      <c r="J301" s="1" t="str">
        <f>MID(O301,4,1)</f>
        <v>1</v>
      </c>
      <c r="K301" s="1" t="str">
        <f>MID(O301,5,1)</f>
        <v>0</v>
      </c>
      <c r="L301" s="1" t="str">
        <f>MID(O301,6,1)</f>
        <v>1</v>
      </c>
      <c r="M301" s="1" t="str">
        <f>MID(O301,7,1)</f>
        <v>1</v>
      </c>
      <c r="N301" s="1" t="str">
        <f>MID(O301,8,1)</f>
        <v>1</v>
      </c>
      <c r="O301" s="1" t="str">
        <f>HEX2BIN(B301,8)</f>
        <v>01010111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5"/>
        <v>,57,87,LD,D,A,0,1,0,1,0,1,1,1,01010111,N,Y,N,N,N</v>
      </c>
    </row>
    <row r="302" spans="1:23" ht="15" customHeight="1" x14ac:dyDescent="0.25">
      <c r="A302" s="1"/>
      <c r="B302" s="1">
        <v>58</v>
      </c>
      <c r="C302" s="1">
        <f>HEX2DEC(B302) + HEX2DEC(A302) * 1000</f>
        <v>88</v>
      </c>
      <c r="D302" s="1" t="s">
        <v>7</v>
      </c>
      <c r="E302" s="1" t="s">
        <v>208</v>
      </c>
      <c r="F302" s="1" t="s">
        <v>205</v>
      </c>
      <c r="G302" s="1" t="str">
        <f>MID(O302,1,1)</f>
        <v>0</v>
      </c>
      <c r="H302" s="1" t="str">
        <f>MID(O302,2,1)</f>
        <v>1</v>
      </c>
      <c r="I302" s="1" t="str">
        <f>MID(O302,3,1)</f>
        <v>0</v>
      </c>
      <c r="J302" s="1" t="str">
        <f>MID(O302,4,1)</f>
        <v>1</v>
      </c>
      <c r="K302" s="1" t="str">
        <f>MID(O302,5,1)</f>
        <v>1</v>
      </c>
      <c r="L302" s="1" t="str">
        <f>MID(O302,6,1)</f>
        <v>0</v>
      </c>
      <c r="M302" s="1" t="str">
        <f>MID(O302,7,1)</f>
        <v>0</v>
      </c>
      <c r="N302" s="1" t="str">
        <f>MID(O302,8,1)</f>
        <v>0</v>
      </c>
      <c r="O302" s="1" t="str">
        <f>HEX2BIN(B302,8)</f>
        <v>01011000</v>
      </c>
      <c r="P302" t="s">
        <v>267</v>
      </c>
      <c r="Q302" t="s">
        <v>269</v>
      </c>
      <c r="R302" t="s">
        <v>267</v>
      </c>
      <c r="S302" t="s">
        <v>267</v>
      </c>
      <c r="T302" t="s">
        <v>267</v>
      </c>
      <c r="W302" t="str">
        <f t="shared" si="5"/>
        <v>,58,88,LD,E,B,0,1,0,1,1,0,0,0,01011000,N,Y,N,N,N</v>
      </c>
    </row>
    <row r="303" spans="1:23" ht="15" customHeight="1" x14ac:dyDescent="0.25">
      <c r="A303" s="1"/>
      <c r="B303" s="1">
        <v>59</v>
      </c>
      <c r="C303" s="1">
        <f>HEX2DEC(B303) + HEX2DEC(A303) * 1000</f>
        <v>89</v>
      </c>
      <c r="D303" s="1" t="s">
        <v>7</v>
      </c>
      <c r="E303" s="1" t="s">
        <v>208</v>
      </c>
      <c r="F303" s="1" t="s">
        <v>206</v>
      </c>
      <c r="G303" s="1" t="str">
        <f>MID(O303,1,1)</f>
        <v>0</v>
      </c>
      <c r="H303" s="1" t="str">
        <f>MID(O303,2,1)</f>
        <v>1</v>
      </c>
      <c r="I303" s="1" t="str">
        <f>MID(O303,3,1)</f>
        <v>0</v>
      </c>
      <c r="J303" s="1" t="str">
        <f>MID(O303,4,1)</f>
        <v>1</v>
      </c>
      <c r="K303" s="1" t="str">
        <f>MID(O303,5,1)</f>
        <v>1</v>
      </c>
      <c r="L303" s="1" t="str">
        <f>MID(O303,6,1)</f>
        <v>0</v>
      </c>
      <c r="M303" s="1" t="str">
        <f>MID(O303,7,1)</f>
        <v>0</v>
      </c>
      <c r="N303" s="1" t="str">
        <f>MID(O303,8,1)</f>
        <v>1</v>
      </c>
      <c r="O303" s="1" t="str">
        <f>HEX2BIN(B303,8)</f>
        <v>01011001</v>
      </c>
      <c r="P303" t="s">
        <v>267</v>
      </c>
      <c r="Q303" t="s">
        <v>269</v>
      </c>
      <c r="R303" t="s">
        <v>267</v>
      </c>
      <c r="S303" t="s">
        <v>267</v>
      </c>
      <c r="T303" t="s">
        <v>267</v>
      </c>
      <c r="W303" t="str">
        <f t="shared" si="5"/>
        <v>,59,89,LD,E,C,0,1,0,1,1,0,0,1,01011001,N,Y,N,N,N</v>
      </c>
    </row>
    <row r="304" spans="1:23" ht="15" customHeight="1" x14ac:dyDescent="0.25">
      <c r="A304" s="1"/>
      <c r="B304" s="1" t="s">
        <v>42</v>
      </c>
      <c r="C304" s="1">
        <f>HEX2DEC(B304) + HEX2DEC(A304) * 1000</f>
        <v>90</v>
      </c>
      <c r="D304" s="1" t="s">
        <v>7</v>
      </c>
      <c r="E304" s="1" t="s">
        <v>208</v>
      </c>
      <c r="F304" s="1" t="s">
        <v>207</v>
      </c>
      <c r="G304" s="1" t="str">
        <f>MID(O304,1,1)</f>
        <v>0</v>
      </c>
      <c r="H304" s="1" t="str">
        <f>MID(O304,2,1)</f>
        <v>1</v>
      </c>
      <c r="I304" s="1" t="str">
        <f>MID(O304,3,1)</f>
        <v>0</v>
      </c>
      <c r="J304" s="1" t="str">
        <f>MID(O304,4,1)</f>
        <v>1</v>
      </c>
      <c r="K304" s="1" t="str">
        <f>MID(O304,5,1)</f>
        <v>1</v>
      </c>
      <c r="L304" s="1" t="str">
        <f>MID(O304,6,1)</f>
        <v>0</v>
      </c>
      <c r="M304" s="1" t="str">
        <f>MID(O304,7,1)</f>
        <v>1</v>
      </c>
      <c r="N304" s="1" t="str">
        <f>MID(O304,8,1)</f>
        <v>0</v>
      </c>
      <c r="O304" s="1" t="str">
        <f>HEX2BIN(B304,8)</f>
        <v>01011010</v>
      </c>
      <c r="P304" t="s">
        <v>267</v>
      </c>
      <c r="Q304" t="s">
        <v>269</v>
      </c>
      <c r="R304" t="s">
        <v>267</v>
      </c>
      <c r="S304" t="s">
        <v>267</v>
      </c>
      <c r="T304" t="s">
        <v>267</v>
      </c>
      <c r="W304" t="str">
        <f t="shared" si="5"/>
        <v>,5A,90,LD,E,D,0,1,0,1,1,0,1,0,01011010,N,Y,N,N,N</v>
      </c>
    </row>
    <row r="305" spans="1:23" ht="15" customHeight="1" x14ac:dyDescent="0.25">
      <c r="A305" s="1"/>
      <c r="B305" s="1" t="s">
        <v>43</v>
      </c>
      <c r="C305" s="1">
        <f>HEX2DEC(B305) + HEX2DEC(A305) * 1000</f>
        <v>91</v>
      </c>
      <c r="D305" s="1" t="s">
        <v>7</v>
      </c>
      <c r="E305" s="1" t="s">
        <v>208</v>
      </c>
      <c r="F305" s="1" t="s">
        <v>208</v>
      </c>
      <c r="G305" s="1" t="str">
        <f>MID(O305,1,1)</f>
        <v>0</v>
      </c>
      <c r="H305" s="1" t="str">
        <f>MID(O305,2,1)</f>
        <v>1</v>
      </c>
      <c r="I305" s="1" t="str">
        <f>MID(O305,3,1)</f>
        <v>0</v>
      </c>
      <c r="J305" s="1" t="str">
        <f>MID(O305,4,1)</f>
        <v>1</v>
      </c>
      <c r="K305" s="1" t="str">
        <f>MID(O305,5,1)</f>
        <v>1</v>
      </c>
      <c r="L305" s="1" t="str">
        <f>MID(O305,6,1)</f>
        <v>0</v>
      </c>
      <c r="M305" s="1" t="str">
        <f>MID(O305,7,1)</f>
        <v>1</v>
      </c>
      <c r="N305" s="1" t="str">
        <f>MID(O305,8,1)</f>
        <v>1</v>
      </c>
      <c r="O305" s="1" t="str">
        <f>HEX2BIN(B305,8)</f>
        <v>01011011</v>
      </c>
      <c r="P305" t="s">
        <v>267</v>
      </c>
      <c r="Q305" t="s">
        <v>269</v>
      </c>
      <c r="R305" t="s">
        <v>267</v>
      </c>
      <c r="S305" t="s">
        <v>267</v>
      </c>
      <c r="T305" t="s">
        <v>267</v>
      </c>
      <c r="W305" t="str">
        <f t="shared" si="5"/>
        <v>,5B,91,LD,E,E,0,1,0,1,1,0,1,1,01011011,N,Y,N,N,N</v>
      </c>
    </row>
    <row r="306" spans="1:23" ht="15" customHeight="1" x14ac:dyDescent="0.25">
      <c r="A306" s="1"/>
      <c r="B306" s="1" t="s">
        <v>44</v>
      </c>
      <c r="C306" s="1">
        <f>HEX2DEC(B306) + HEX2DEC(A306) * 1000</f>
        <v>92</v>
      </c>
      <c r="D306" s="1" t="s">
        <v>7</v>
      </c>
      <c r="E306" s="1" t="s">
        <v>208</v>
      </c>
      <c r="F306" s="1" t="s">
        <v>209</v>
      </c>
      <c r="G306" s="1" t="str">
        <f>MID(O306,1,1)</f>
        <v>0</v>
      </c>
      <c r="H306" s="1" t="str">
        <f>MID(O306,2,1)</f>
        <v>1</v>
      </c>
      <c r="I306" s="1" t="str">
        <f>MID(O306,3,1)</f>
        <v>0</v>
      </c>
      <c r="J306" s="1" t="str">
        <f>MID(O306,4,1)</f>
        <v>1</v>
      </c>
      <c r="K306" s="1" t="str">
        <f>MID(O306,5,1)</f>
        <v>1</v>
      </c>
      <c r="L306" s="1" t="str">
        <f>MID(O306,6,1)</f>
        <v>1</v>
      </c>
      <c r="M306" s="1" t="str">
        <f>MID(O306,7,1)</f>
        <v>0</v>
      </c>
      <c r="N306" s="1" t="str">
        <f>MID(O306,8,1)</f>
        <v>0</v>
      </c>
      <c r="O306" s="1" t="str">
        <f>HEX2BIN(B306,8)</f>
        <v>01011100</v>
      </c>
      <c r="P306" t="s">
        <v>267</v>
      </c>
      <c r="Q306" t="s">
        <v>269</v>
      </c>
      <c r="R306" t="s">
        <v>267</v>
      </c>
      <c r="S306" t="s">
        <v>271</v>
      </c>
      <c r="T306" t="s">
        <v>267</v>
      </c>
      <c r="W306" t="str">
        <f t="shared" si="5"/>
        <v>,5C,92,LD,E,H,0,1,0,1,1,1,0,0,01011100,N,Y,N,X,N</v>
      </c>
    </row>
    <row r="307" spans="1:23" ht="15" customHeight="1" x14ac:dyDescent="0.25">
      <c r="A307" s="1"/>
      <c r="B307" s="1" t="s">
        <v>45</v>
      </c>
      <c r="C307" s="1">
        <f>HEX2DEC(B307) + HEX2DEC(A307) * 1000</f>
        <v>93</v>
      </c>
      <c r="D307" s="1" t="s">
        <v>7</v>
      </c>
      <c r="E307" s="1" t="s">
        <v>208</v>
      </c>
      <c r="F307" s="1" t="s">
        <v>210</v>
      </c>
      <c r="G307" s="1" t="str">
        <f>MID(O307,1,1)</f>
        <v>0</v>
      </c>
      <c r="H307" s="1" t="str">
        <f>MID(O307,2,1)</f>
        <v>1</v>
      </c>
      <c r="I307" s="1" t="str">
        <f>MID(O307,3,1)</f>
        <v>0</v>
      </c>
      <c r="J307" s="1" t="str">
        <f>MID(O307,4,1)</f>
        <v>1</v>
      </c>
      <c r="K307" s="1" t="str">
        <f>MID(O307,5,1)</f>
        <v>1</v>
      </c>
      <c r="L307" s="1" t="str">
        <f>MID(O307,6,1)</f>
        <v>1</v>
      </c>
      <c r="M307" s="1" t="str">
        <f>MID(O307,7,1)</f>
        <v>0</v>
      </c>
      <c r="N307" s="1" t="str">
        <f>MID(O307,8,1)</f>
        <v>1</v>
      </c>
      <c r="O307" s="1" t="str">
        <f>HEX2BIN(B307,8)</f>
        <v>01011101</v>
      </c>
      <c r="P307" t="s">
        <v>267</v>
      </c>
      <c r="Q307" t="s">
        <v>269</v>
      </c>
      <c r="R307" t="s">
        <v>267</v>
      </c>
      <c r="S307" t="s">
        <v>271</v>
      </c>
      <c r="T307" t="s">
        <v>267</v>
      </c>
      <c r="W307" t="str">
        <f t="shared" si="5"/>
        <v>,5D,93,LD,E,L,0,1,0,1,1,1,0,1,01011101,N,Y,N,X,N</v>
      </c>
    </row>
    <row r="308" spans="1:23" ht="15" customHeight="1" x14ac:dyDescent="0.25">
      <c r="A308" s="1"/>
      <c r="B308" s="1" t="s">
        <v>46</v>
      </c>
      <c r="C308" s="1">
        <f>HEX2DEC(B308) + HEX2DEC(A308) * 1000</f>
        <v>94</v>
      </c>
      <c r="D308" s="1" t="s">
        <v>7</v>
      </c>
      <c r="E308" s="1" t="s">
        <v>208</v>
      </c>
      <c r="F308" s="1" t="s">
        <v>211</v>
      </c>
      <c r="G308" s="1" t="str">
        <f>MID(O308,1,1)</f>
        <v>0</v>
      </c>
      <c r="H308" s="1" t="str">
        <f>MID(O308,2,1)</f>
        <v>1</v>
      </c>
      <c r="I308" s="1" t="str">
        <f>MID(O308,3,1)</f>
        <v>0</v>
      </c>
      <c r="J308" s="1" t="str">
        <f>MID(O308,4,1)</f>
        <v>1</v>
      </c>
      <c r="K308" s="1" t="str">
        <f>MID(O308,5,1)</f>
        <v>1</v>
      </c>
      <c r="L308" s="1" t="str">
        <f>MID(O308,6,1)</f>
        <v>1</v>
      </c>
      <c r="M308" s="1" t="str">
        <f>MID(O308,7,1)</f>
        <v>1</v>
      </c>
      <c r="N308" s="1" t="str">
        <f>MID(O308,8,1)</f>
        <v>0</v>
      </c>
      <c r="O308" s="1" t="str">
        <f>HEX2BIN(B308,8)</f>
        <v>01011110</v>
      </c>
      <c r="P308" t="s">
        <v>267</v>
      </c>
      <c r="Q308" t="s">
        <v>269</v>
      </c>
      <c r="R308" t="s">
        <v>269</v>
      </c>
      <c r="S308" t="s">
        <v>269</v>
      </c>
      <c r="T308" t="s">
        <v>267</v>
      </c>
      <c r="W308" t="str">
        <f t="shared" si="5"/>
        <v>,5E,94,LD,E,(HL),0,1,0,1,1,1,1,0,01011110,N,Y,Y,Y,N</v>
      </c>
    </row>
    <row r="309" spans="1:23" ht="15" customHeight="1" x14ac:dyDescent="0.25">
      <c r="A309" s="1"/>
      <c r="B309" s="1" t="s">
        <v>47</v>
      </c>
      <c r="C309" s="1">
        <f>HEX2DEC(B309) + HEX2DEC(A309) * 1000</f>
        <v>95</v>
      </c>
      <c r="D309" s="1" t="s">
        <v>7</v>
      </c>
      <c r="E309" s="1" t="s">
        <v>208</v>
      </c>
      <c r="F309" s="1" t="s">
        <v>9</v>
      </c>
      <c r="G309" s="1" t="str">
        <f>MID(O309,1,1)</f>
        <v>0</v>
      </c>
      <c r="H309" s="1" t="str">
        <f>MID(O309,2,1)</f>
        <v>1</v>
      </c>
      <c r="I309" s="1" t="str">
        <f>MID(O309,3,1)</f>
        <v>0</v>
      </c>
      <c r="J309" s="1" t="str">
        <f>MID(O309,4,1)</f>
        <v>1</v>
      </c>
      <c r="K309" s="1" t="str">
        <f>MID(O309,5,1)</f>
        <v>1</v>
      </c>
      <c r="L309" s="1" t="str">
        <f>MID(O309,6,1)</f>
        <v>1</v>
      </c>
      <c r="M309" s="1" t="str">
        <f>MID(O309,7,1)</f>
        <v>1</v>
      </c>
      <c r="N309" s="1" t="str">
        <f>MID(O309,8,1)</f>
        <v>1</v>
      </c>
      <c r="O309" s="1" t="str">
        <f>HEX2BIN(B309,8)</f>
        <v>01011111</v>
      </c>
      <c r="P309" t="s">
        <v>267</v>
      </c>
      <c r="Q309" t="s">
        <v>269</v>
      </c>
      <c r="R309" t="s">
        <v>267</v>
      </c>
      <c r="S309" t="s">
        <v>267</v>
      </c>
      <c r="T309" t="s">
        <v>267</v>
      </c>
      <c r="W309" t="str">
        <f t="shared" si="5"/>
        <v>,5F,95,LD,E,A,0,1,0,1,1,1,1,1,01011111,N,Y,N,N,N</v>
      </c>
    </row>
    <row r="310" spans="1:23" ht="15" customHeight="1" x14ac:dyDescent="0.25">
      <c r="A310" s="1"/>
      <c r="B310" s="1">
        <v>60</v>
      </c>
      <c r="C310" s="1">
        <f>HEX2DEC(B310) + HEX2DEC(A310) * 1000</f>
        <v>96</v>
      </c>
      <c r="D310" s="1" t="s">
        <v>7</v>
      </c>
      <c r="E310" s="1" t="s">
        <v>209</v>
      </c>
      <c r="F310" s="1" t="s">
        <v>205</v>
      </c>
      <c r="G310" s="1" t="str">
        <f>MID(O310,1,1)</f>
        <v>0</v>
      </c>
      <c r="H310" s="1" t="str">
        <f>MID(O310,2,1)</f>
        <v>1</v>
      </c>
      <c r="I310" s="1" t="str">
        <f>MID(O310,3,1)</f>
        <v>1</v>
      </c>
      <c r="J310" s="1" t="str">
        <f>MID(O310,4,1)</f>
        <v>0</v>
      </c>
      <c r="K310" s="1" t="str">
        <f>MID(O310,5,1)</f>
        <v>0</v>
      </c>
      <c r="L310" s="1" t="str">
        <f>MID(O310,6,1)</f>
        <v>0</v>
      </c>
      <c r="M310" s="1" t="str">
        <f>MID(O310,7,1)</f>
        <v>0</v>
      </c>
      <c r="N310" s="1" t="str">
        <f>MID(O310,8,1)</f>
        <v>0</v>
      </c>
      <c r="O310" s="1" t="str">
        <f>HEX2BIN(B310,8)</f>
        <v>01100000</v>
      </c>
      <c r="P310" t="s">
        <v>267</v>
      </c>
      <c r="Q310" t="s">
        <v>269</v>
      </c>
      <c r="R310" t="s">
        <v>267</v>
      </c>
      <c r="S310" t="s">
        <v>271</v>
      </c>
      <c r="T310" t="s">
        <v>267</v>
      </c>
      <c r="W310" t="str">
        <f t="shared" si="5"/>
        <v>,60,96,LD,H,B,0,1,1,0,0,0,0,0,01100000,N,Y,N,X,N</v>
      </c>
    </row>
    <row r="311" spans="1:23" ht="15" customHeight="1" x14ac:dyDescent="0.25">
      <c r="A311" s="1"/>
      <c r="B311" s="1">
        <v>61</v>
      </c>
      <c r="C311" s="1">
        <f>HEX2DEC(B311) + HEX2DEC(A311) * 1000</f>
        <v>97</v>
      </c>
      <c r="D311" s="1" t="s">
        <v>7</v>
      </c>
      <c r="E311" s="1" t="s">
        <v>209</v>
      </c>
      <c r="F311" s="1" t="s">
        <v>206</v>
      </c>
      <c r="G311" s="1" t="str">
        <f>MID(O311,1,1)</f>
        <v>0</v>
      </c>
      <c r="H311" s="1" t="str">
        <f>MID(O311,2,1)</f>
        <v>1</v>
      </c>
      <c r="I311" s="1" t="str">
        <f>MID(O311,3,1)</f>
        <v>1</v>
      </c>
      <c r="J311" s="1" t="str">
        <f>MID(O311,4,1)</f>
        <v>0</v>
      </c>
      <c r="K311" s="1" t="str">
        <f>MID(O311,5,1)</f>
        <v>0</v>
      </c>
      <c r="L311" s="1" t="str">
        <f>MID(O311,6,1)</f>
        <v>0</v>
      </c>
      <c r="M311" s="1" t="str">
        <f>MID(O311,7,1)</f>
        <v>0</v>
      </c>
      <c r="N311" s="1" t="str">
        <f>MID(O311,8,1)</f>
        <v>1</v>
      </c>
      <c r="O311" s="1" t="str">
        <f>HEX2BIN(B311,8)</f>
        <v>01100001</v>
      </c>
      <c r="P311" t="s">
        <v>267</v>
      </c>
      <c r="Q311" t="s">
        <v>269</v>
      </c>
      <c r="R311" t="s">
        <v>267</v>
      </c>
      <c r="S311" t="s">
        <v>271</v>
      </c>
      <c r="T311" t="s">
        <v>267</v>
      </c>
      <c r="W311" t="str">
        <f t="shared" si="5"/>
        <v>,61,97,LD,H,C,0,1,1,0,0,0,0,1,01100001,N,Y,N,X,N</v>
      </c>
    </row>
    <row r="312" spans="1:23" ht="15" customHeight="1" x14ac:dyDescent="0.25">
      <c r="A312" s="1"/>
      <c r="B312" s="1">
        <v>62</v>
      </c>
      <c r="C312" s="1">
        <f>HEX2DEC(B312) + HEX2DEC(A312) * 1000</f>
        <v>98</v>
      </c>
      <c r="D312" s="1" t="s">
        <v>7</v>
      </c>
      <c r="E312" s="1" t="s">
        <v>209</v>
      </c>
      <c r="F312" s="1" t="s">
        <v>207</v>
      </c>
      <c r="G312" s="1" t="str">
        <f>MID(O312,1,1)</f>
        <v>0</v>
      </c>
      <c r="H312" s="1" t="str">
        <f>MID(O312,2,1)</f>
        <v>1</v>
      </c>
      <c r="I312" s="1" t="str">
        <f>MID(O312,3,1)</f>
        <v>1</v>
      </c>
      <c r="J312" s="1" t="str">
        <f>MID(O312,4,1)</f>
        <v>0</v>
      </c>
      <c r="K312" s="1" t="str">
        <f>MID(O312,5,1)</f>
        <v>0</v>
      </c>
      <c r="L312" s="1" t="str">
        <f>MID(O312,6,1)</f>
        <v>0</v>
      </c>
      <c r="M312" s="1" t="str">
        <f>MID(O312,7,1)</f>
        <v>1</v>
      </c>
      <c r="N312" s="1" t="str">
        <f>MID(O312,8,1)</f>
        <v>0</v>
      </c>
      <c r="O312" s="1" t="str">
        <f>HEX2BIN(B312,8)</f>
        <v>01100010</v>
      </c>
      <c r="P312" t="s">
        <v>267</v>
      </c>
      <c r="Q312" t="s">
        <v>269</v>
      </c>
      <c r="R312" t="s">
        <v>267</v>
      </c>
      <c r="S312" t="s">
        <v>271</v>
      </c>
      <c r="T312" t="s">
        <v>267</v>
      </c>
      <c r="W312" t="str">
        <f t="shared" si="5"/>
        <v>,62,98,LD,H,D,0,1,1,0,0,0,1,0,01100010,N,Y,N,X,N</v>
      </c>
    </row>
    <row r="313" spans="1:23" ht="15" customHeight="1" x14ac:dyDescent="0.25">
      <c r="A313" s="1"/>
      <c r="B313" s="1">
        <v>63</v>
      </c>
      <c r="C313" s="1">
        <f>HEX2DEC(B313) + HEX2DEC(A313) * 1000</f>
        <v>99</v>
      </c>
      <c r="D313" s="1" t="s">
        <v>7</v>
      </c>
      <c r="E313" s="1" t="s">
        <v>209</v>
      </c>
      <c r="F313" s="1" t="s">
        <v>208</v>
      </c>
      <c r="G313" s="1" t="str">
        <f>MID(O313,1,1)</f>
        <v>0</v>
      </c>
      <c r="H313" s="1" t="str">
        <f>MID(O313,2,1)</f>
        <v>1</v>
      </c>
      <c r="I313" s="1" t="str">
        <f>MID(O313,3,1)</f>
        <v>1</v>
      </c>
      <c r="J313" s="1" t="str">
        <f>MID(O313,4,1)</f>
        <v>0</v>
      </c>
      <c r="K313" s="1" t="str">
        <f>MID(O313,5,1)</f>
        <v>0</v>
      </c>
      <c r="L313" s="1" t="str">
        <f>MID(O313,6,1)</f>
        <v>0</v>
      </c>
      <c r="M313" s="1" t="str">
        <f>MID(O313,7,1)</f>
        <v>1</v>
      </c>
      <c r="N313" s="1" t="str">
        <f>MID(O313,8,1)</f>
        <v>1</v>
      </c>
      <c r="O313" s="1" t="str">
        <f>HEX2BIN(B313,8)</f>
        <v>01100011</v>
      </c>
      <c r="P313" t="s">
        <v>267</v>
      </c>
      <c r="Q313" t="s">
        <v>269</v>
      </c>
      <c r="R313" t="s">
        <v>267</v>
      </c>
      <c r="S313" t="s">
        <v>271</v>
      </c>
      <c r="T313" t="s">
        <v>267</v>
      </c>
      <c r="W313" t="str">
        <f t="shared" si="5"/>
        <v>,63,99,LD,H,E,0,1,1,0,0,0,1,1,01100011,N,Y,N,X,N</v>
      </c>
    </row>
    <row r="314" spans="1:23" ht="15" customHeight="1" x14ac:dyDescent="0.25">
      <c r="A314" s="1"/>
      <c r="B314" s="1">
        <v>64</v>
      </c>
      <c r="C314" s="1">
        <f>HEX2DEC(B314) + HEX2DEC(A314) * 1000</f>
        <v>100</v>
      </c>
      <c r="D314" s="1" t="s">
        <v>7</v>
      </c>
      <c r="E314" s="1" t="s">
        <v>209</v>
      </c>
      <c r="F314" s="1" t="s">
        <v>209</v>
      </c>
      <c r="G314" s="1" t="str">
        <f>MID(O314,1,1)</f>
        <v>0</v>
      </c>
      <c r="H314" s="1" t="str">
        <f>MID(O314,2,1)</f>
        <v>1</v>
      </c>
      <c r="I314" s="1" t="str">
        <f>MID(O314,3,1)</f>
        <v>1</v>
      </c>
      <c r="J314" s="1" t="str">
        <f>MID(O314,4,1)</f>
        <v>0</v>
      </c>
      <c r="K314" s="1" t="str">
        <f>MID(O314,5,1)</f>
        <v>0</v>
      </c>
      <c r="L314" s="1" t="str">
        <f>MID(O314,6,1)</f>
        <v>1</v>
      </c>
      <c r="M314" s="1" t="str">
        <f>MID(O314,7,1)</f>
        <v>0</v>
      </c>
      <c r="N314" s="1" t="str">
        <f>MID(O314,8,1)</f>
        <v>0</v>
      </c>
      <c r="O314" s="1" t="str">
        <f>HEX2BIN(B314,8)</f>
        <v>01100100</v>
      </c>
      <c r="P314" t="s">
        <v>267</v>
      </c>
      <c r="Q314" t="s">
        <v>269</v>
      </c>
      <c r="R314" t="s">
        <v>267</v>
      </c>
      <c r="S314" t="s">
        <v>271</v>
      </c>
      <c r="T314" t="s">
        <v>267</v>
      </c>
      <c r="W314" t="str">
        <f t="shared" si="5"/>
        <v>,64,100,LD,H,H,0,1,1,0,0,1,0,0,01100100,N,Y,N,X,N</v>
      </c>
    </row>
    <row r="315" spans="1:23" ht="15" customHeight="1" x14ac:dyDescent="0.25">
      <c r="A315" s="1"/>
      <c r="B315" s="1">
        <v>65</v>
      </c>
      <c r="C315" s="1">
        <f>HEX2DEC(B315) + HEX2DEC(A315) * 1000</f>
        <v>101</v>
      </c>
      <c r="D315" s="1" t="s">
        <v>7</v>
      </c>
      <c r="E315" s="1" t="s">
        <v>209</v>
      </c>
      <c r="F315" s="1" t="s">
        <v>210</v>
      </c>
      <c r="G315" s="1" t="str">
        <f>MID(O315,1,1)</f>
        <v>0</v>
      </c>
      <c r="H315" s="1" t="str">
        <f>MID(O315,2,1)</f>
        <v>1</v>
      </c>
      <c r="I315" s="1" t="str">
        <f>MID(O315,3,1)</f>
        <v>1</v>
      </c>
      <c r="J315" s="1" t="str">
        <f>MID(O315,4,1)</f>
        <v>0</v>
      </c>
      <c r="K315" s="1" t="str">
        <f>MID(O315,5,1)</f>
        <v>0</v>
      </c>
      <c r="L315" s="1" t="str">
        <f>MID(O315,6,1)</f>
        <v>1</v>
      </c>
      <c r="M315" s="1" t="str">
        <f>MID(O315,7,1)</f>
        <v>0</v>
      </c>
      <c r="N315" s="1" t="str">
        <f>MID(O315,8,1)</f>
        <v>1</v>
      </c>
      <c r="O315" s="1" t="str">
        <f>HEX2BIN(B315,8)</f>
        <v>01100101</v>
      </c>
      <c r="P315" t="s">
        <v>267</v>
      </c>
      <c r="Q315" t="s">
        <v>269</v>
      </c>
      <c r="R315" t="s">
        <v>267</v>
      </c>
      <c r="S315" t="s">
        <v>271</v>
      </c>
      <c r="T315" t="s">
        <v>267</v>
      </c>
      <c r="W315" t="str">
        <f t="shared" si="5"/>
        <v>,65,101,LD,H,L,0,1,1,0,0,1,0,1,01100101,N,Y,N,X,N</v>
      </c>
    </row>
    <row r="316" spans="1:23" ht="15" customHeight="1" x14ac:dyDescent="0.25">
      <c r="A316" s="1"/>
      <c r="B316" s="1">
        <v>66</v>
      </c>
      <c r="C316" s="1">
        <f>HEX2DEC(B316) + HEX2DEC(A316) * 1000</f>
        <v>102</v>
      </c>
      <c r="D316" s="1" t="s">
        <v>7</v>
      </c>
      <c r="E316" s="1" t="s">
        <v>209</v>
      </c>
      <c r="F316" s="1" t="s">
        <v>211</v>
      </c>
      <c r="G316" s="1" t="str">
        <f>MID(O316,1,1)</f>
        <v>0</v>
      </c>
      <c r="H316" s="1" t="str">
        <f>MID(O316,2,1)</f>
        <v>1</v>
      </c>
      <c r="I316" s="1" t="str">
        <f>MID(O316,3,1)</f>
        <v>1</v>
      </c>
      <c r="J316" s="1" t="str">
        <f>MID(O316,4,1)</f>
        <v>0</v>
      </c>
      <c r="K316" s="1" t="str">
        <f>MID(O316,5,1)</f>
        <v>0</v>
      </c>
      <c r="L316" s="1" t="str">
        <f>MID(O316,6,1)</f>
        <v>1</v>
      </c>
      <c r="M316" s="1" t="str">
        <f>MID(O316,7,1)</f>
        <v>1</v>
      </c>
      <c r="N316" s="1" t="str">
        <f>MID(O316,8,1)</f>
        <v>0</v>
      </c>
      <c r="O316" s="1" t="str">
        <f>HEX2BIN(B316,8)</f>
        <v>01100110</v>
      </c>
      <c r="P316" t="s">
        <v>267</v>
      </c>
      <c r="Q316" t="s">
        <v>269</v>
      </c>
      <c r="R316" t="s">
        <v>269</v>
      </c>
      <c r="S316" t="s">
        <v>269</v>
      </c>
      <c r="T316" t="s">
        <v>267</v>
      </c>
      <c r="W316" t="str">
        <f t="shared" si="5"/>
        <v>,66,102,LD,H,(HL),0,1,1,0,0,1,1,0,01100110,N,Y,Y,Y,N</v>
      </c>
    </row>
    <row r="317" spans="1:23" ht="15" customHeight="1" x14ac:dyDescent="0.25">
      <c r="A317" s="1"/>
      <c r="B317" s="1">
        <v>67</v>
      </c>
      <c r="C317" s="1">
        <f>HEX2DEC(B317) + HEX2DEC(A317) * 1000</f>
        <v>103</v>
      </c>
      <c r="D317" s="1" t="s">
        <v>7</v>
      </c>
      <c r="E317" s="1" t="s">
        <v>209</v>
      </c>
      <c r="F317" s="1" t="s">
        <v>9</v>
      </c>
      <c r="G317" s="1" t="str">
        <f>MID(O317,1,1)</f>
        <v>0</v>
      </c>
      <c r="H317" s="1" t="str">
        <f>MID(O317,2,1)</f>
        <v>1</v>
      </c>
      <c r="I317" s="1" t="str">
        <f>MID(O317,3,1)</f>
        <v>1</v>
      </c>
      <c r="J317" s="1" t="str">
        <f>MID(O317,4,1)</f>
        <v>0</v>
      </c>
      <c r="K317" s="1" t="str">
        <f>MID(O317,5,1)</f>
        <v>0</v>
      </c>
      <c r="L317" s="1" t="str">
        <f>MID(O317,6,1)</f>
        <v>1</v>
      </c>
      <c r="M317" s="1" t="str">
        <f>MID(O317,7,1)</f>
        <v>1</v>
      </c>
      <c r="N317" s="1" t="str">
        <f>MID(O317,8,1)</f>
        <v>1</v>
      </c>
      <c r="O317" s="1" t="str">
        <f>HEX2BIN(B317,8)</f>
        <v>01100111</v>
      </c>
      <c r="P317" t="s">
        <v>267</v>
      </c>
      <c r="Q317" t="s">
        <v>269</v>
      </c>
      <c r="R317" t="s">
        <v>267</v>
      </c>
      <c r="S317" t="s">
        <v>271</v>
      </c>
      <c r="T317" t="s">
        <v>267</v>
      </c>
      <c r="W317" t="str">
        <f t="shared" si="5"/>
        <v>,67,103,LD,H,A,0,1,1,0,0,1,1,1,01100111,N,Y,N,X,N</v>
      </c>
    </row>
    <row r="318" spans="1:23" ht="15" customHeight="1" x14ac:dyDescent="0.25">
      <c r="A318" s="1"/>
      <c r="B318" s="1">
        <v>68</v>
      </c>
      <c r="C318" s="1">
        <f>HEX2DEC(B318) + HEX2DEC(A318) * 1000</f>
        <v>104</v>
      </c>
      <c r="D318" s="1" t="s">
        <v>7</v>
      </c>
      <c r="E318" s="1" t="s">
        <v>210</v>
      </c>
      <c r="F318" s="1" t="s">
        <v>205</v>
      </c>
      <c r="G318" s="1" t="str">
        <f>MID(O318,1,1)</f>
        <v>0</v>
      </c>
      <c r="H318" s="1" t="str">
        <f>MID(O318,2,1)</f>
        <v>1</v>
      </c>
      <c r="I318" s="1" t="str">
        <f>MID(O318,3,1)</f>
        <v>1</v>
      </c>
      <c r="J318" s="1" t="str">
        <f>MID(O318,4,1)</f>
        <v>0</v>
      </c>
      <c r="K318" s="1" t="str">
        <f>MID(O318,5,1)</f>
        <v>1</v>
      </c>
      <c r="L318" s="1" t="str">
        <f>MID(O318,6,1)</f>
        <v>0</v>
      </c>
      <c r="M318" s="1" t="str">
        <f>MID(O318,7,1)</f>
        <v>0</v>
      </c>
      <c r="N318" s="1" t="str">
        <f>MID(O318,8,1)</f>
        <v>0</v>
      </c>
      <c r="O318" s="1" t="str">
        <f>HEX2BIN(B318,8)</f>
        <v>01101000</v>
      </c>
      <c r="P318" t="s">
        <v>267</v>
      </c>
      <c r="Q318" t="s">
        <v>269</v>
      </c>
      <c r="R318" t="s">
        <v>267</v>
      </c>
      <c r="S318" t="s">
        <v>271</v>
      </c>
      <c r="T318" t="s">
        <v>267</v>
      </c>
      <c r="W318" t="str">
        <f t="shared" si="5"/>
        <v>,68,104,LD,L,B,0,1,1,0,1,0,0,0,01101000,N,Y,N,X,N</v>
      </c>
    </row>
    <row r="319" spans="1:23" ht="15" customHeight="1" x14ac:dyDescent="0.25">
      <c r="A319" s="1"/>
      <c r="B319" s="1">
        <v>69</v>
      </c>
      <c r="C319" s="1">
        <f>HEX2DEC(B319) + HEX2DEC(A319) * 1000</f>
        <v>105</v>
      </c>
      <c r="D319" s="1" t="s">
        <v>7</v>
      </c>
      <c r="E319" s="1" t="s">
        <v>210</v>
      </c>
      <c r="F319" s="1" t="s">
        <v>206</v>
      </c>
      <c r="G319" s="1" t="str">
        <f>MID(O319,1,1)</f>
        <v>0</v>
      </c>
      <c r="H319" s="1" t="str">
        <f>MID(O319,2,1)</f>
        <v>1</v>
      </c>
      <c r="I319" s="1" t="str">
        <f>MID(O319,3,1)</f>
        <v>1</v>
      </c>
      <c r="J319" s="1" t="str">
        <f>MID(O319,4,1)</f>
        <v>0</v>
      </c>
      <c r="K319" s="1" t="str">
        <f>MID(O319,5,1)</f>
        <v>1</v>
      </c>
      <c r="L319" s="1" t="str">
        <f>MID(O319,6,1)</f>
        <v>0</v>
      </c>
      <c r="M319" s="1" t="str">
        <f>MID(O319,7,1)</f>
        <v>0</v>
      </c>
      <c r="N319" s="1" t="str">
        <f>MID(O319,8,1)</f>
        <v>1</v>
      </c>
      <c r="O319" s="1" t="str">
        <f>HEX2BIN(B319,8)</f>
        <v>01101001</v>
      </c>
      <c r="P319" t="s">
        <v>267</v>
      </c>
      <c r="Q319" t="s">
        <v>269</v>
      </c>
      <c r="R319" t="s">
        <v>267</v>
      </c>
      <c r="S319" t="s">
        <v>271</v>
      </c>
      <c r="T319" t="s">
        <v>267</v>
      </c>
      <c r="W319" t="str">
        <f t="shared" si="5"/>
        <v>,69,105,LD,L,C,0,1,1,0,1,0,0,1,01101001,N,Y,N,X,N</v>
      </c>
    </row>
    <row r="320" spans="1:23" ht="15" customHeight="1" x14ac:dyDescent="0.25">
      <c r="A320" s="1"/>
      <c r="B320" s="1" t="s">
        <v>48</v>
      </c>
      <c r="C320" s="1">
        <f>HEX2DEC(B320) + HEX2DEC(A320) * 1000</f>
        <v>106</v>
      </c>
      <c r="D320" s="1" t="s">
        <v>7</v>
      </c>
      <c r="E320" s="1" t="s">
        <v>210</v>
      </c>
      <c r="F320" s="1" t="s">
        <v>207</v>
      </c>
      <c r="G320" s="1" t="str">
        <f>MID(O320,1,1)</f>
        <v>0</v>
      </c>
      <c r="H320" s="1" t="str">
        <f>MID(O320,2,1)</f>
        <v>1</v>
      </c>
      <c r="I320" s="1" t="str">
        <f>MID(O320,3,1)</f>
        <v>1</v>
      </c>
      <c r="J320" s="1" t="str">
        <f>MID(O320,4,1)</f>
        <v>0</v>
      </c>
      <c r="K320" s="1" t="str">
        <f>MID(O320,5,1)</f>
        <v>1</v>
      </c>
      <c r="L320" s="1" t="str">
        <f>MID(O320,6,1)</f>
        <v>0</v>
      </c>
      <c r="M320" s="1" t="str">
        <f>MID(O320,7,1)</f>
        <v>1</v>
      </c>
      <c r="N320" s="1" t="str">
        <f>MID(O320,8,1)</f>
        <v>0</v>
      </c>
      <c r="O320" s="1" t="str">
        <f>HEX2BIN(B320,8)</f>
        <v>01101010</v>
      </c>
      <c r="P320" t="s">
        <v>267</v>
      </c>
      <c r="Q320" t="s">
        <v>269</v>
      </c>
      <c r="R320" t="s">
        <v>267</v>
      </c>
      <c r="S320" t="s">
        <v>271</v>
      </c>
      <c r="T320" t="s">
        <v>267</v>
      </c>
      <c r="W320" t="str">
        <f t="shared" si="5"/>
        <v>,6A,106,LD,L,D,0,1,1,0,1,0,1,0,01101010,N,Y,N,X,N</v>
      </c>
    </row>
    <row r="321" spans="1:23" ht="15" customHeight="1" x14ac:dyDescent="0.25">
      <c r="A321" s="1"/>
      <c r="B321" s="1" t="s">
        <v>49</v>
      </c>
      <c r="C321" s="1">
        <f>HEX2DEC(B321) + HEX2DEC(A321) * 1000</f>
        <v>107</v>
      </c>
      <c r="D321" s="1" t="s">
        <v>7</v>
      </c>
      <c r="E321" s="1" t="s">
        <v>210</v>
      </c>
      <c r="F321" s="1" t="s">
        <v>208</v>
      </c>
      <c r="G321" s="1" t="str">
        <f>MID(O321,1,1)</f>
        <v>0</v>
      </c>
      <c r="H321" s="1" t="str">
        <f>MID(O321,2,1)</f>
        <v>1</v>
      </c>
      <c r="I321" s="1" t="str">
        <f>MID(O321,3,1)</f>
        <v>1</v>
      </c>
      <c r="J321" s="1" t="str">
        <f>MID(O321,4,1)</f>
        <v>0</v>
      </c>
      <c r="K321" s="1" t="str">
        <f>MID(O321,5,1)</f>
        <v>1</v>
      </c>
      <c r="L321" s="1" t="str">
        <f>MID(O321,6,1)</f>
        <v>0</v>
      </c>
      <c r="M321" s="1" t="str">
        <f>MID(O321,7,1)</f>
        <v>1</v>
      </c>
      <c r="N321" s="1" t="str">
        <f>MID(O321,8,1)</f>
        <v>1</v>
      </c>
      <c r="O321" s="1" t="str">
        <f>HEX2BIN(B321,8)</f>
        <v>01101011</v>
      </c>
      <c r="P321" t="s">
        <v>267</v>
      </c>
      <c r="Q321" t="s">
        <v>269</v>
      </c>
      <c r="R321" t="s">
        <v>267</v>
      </c>
      <c r="S321" t="s">
        <v>271</v>
      </c>
      <c r="T321" t="s">
        <v>267</v>
      </c>
      <c r="W321" t="str">
        <f t="shared" si="5"/>
        <v>,6B,107,LD,L,E,0,1,1,0,1,0,1,1,01101011,N,Y,N,X,N</v>
      </c>
    </row>
    <row r="322" spans="1:23" ht="15" customHeight="1" x14ac:dyDescent="0.25">
      <c r="A322" s="1"/>
      <c r="B322" s="1" t="s">
        <v>50</v>
      </c>
      <c r="C322" s="1">
        <f>HEX2DEC(B322) + HEX2DEC(A322) * 1000</f>
        <v>108</v>
      </c>
      <c r="D322" s="1" t="s">
        <v>7</v>
      </c>
      <c r="E322" s="1" t="s">
        <v>210</v>
      </c>
      <c r="F322" s="1" t="s">
        <v>209</v>
      </c>
      <c r="G322" s="1" t="str">
        <f>MID(O322,1,1)</f>
        <v>0</v>
      </c>
      <c r="H322" s="1" t="str">
        <f>MID(O322,2,1)</f>
        <v>1</v>
      </c>
      <c r="I322" s="1" t="str">
        <f>MID(O322,3,1)</f>
        <v>1</v>
      </c>
      <c r="J322" s="1" t="str">
        <f>MID(O322,4,1)</f>
        <v>0</v>
      </c>
      <c r="K322" s="1" t="str">
        <f>MID(O322,5,1)</f>
        <v>1</v>
      </c>
      <c r="L322" s="1" t="str">
        <f>MID(O322,6,1)</f>
        <v>1</v>
      </c>
      <c r="M322" s="1" t="str">
        <f>MID(O322,7,1)</f>
        <v>0</v>
      </c>
      <c r="N322" s="1" t="str">
        <f>MID(O322,8,1)</f>
        <v>0</v>
      </c>
      <c r="O322" s="1" t="str">
        <f>HEX2BIN(B322,8)</f>
        <v>01101100</v>
      </c>
      <c r="P322" t="s">
        <v>267</v>
      </c>
      <c r="Q322" t="s">
        <v>269</v>
      </c>
      <c r="R322" t="s">
        <v>267</v>
      </c>
      <c r="S322" t="s">
        <v>271</v>
      </c>
      <c r="T322" t="s">
        <v>267</v>
      </c>
      <c r="W322" t="str">
        <f t="shared" si="5"/>
        <v>,6C,108,LD,L,H,0,1,1,0,1,1,0,0,01101100,N,Y,N,X,N</v>
      </c>
    </row>
    <row r="323" spans="1:23" ht="15" customHeight="1" x14ac:dyDescent="0.25">
      <c r="A323" s="1"/>
      <c r="B323" s="1" t="s">
        <v>51</v>
      </c>
      <c r="C323" s="1">
        <f>HEX2DEC(B323) + HEX2DEC(A323) * 1000</f>
        <v>109</v>
      </c>
      <c r="D323" s="1" t="s">
        <v>7</v>
      </c>
      <c r="E323" s="1" t="s">
        <v>210</v>
      </c>
      <c r="F323" s="1" t="s">
        <v>210</v>
      </c>
      <c r="G323" s="1" t="str">
        <f>MID(O323,1,1)</f>
        <v>0</v>
      </c>
      <c r="H323" s="1" t="str">
        <f>MID(O323,2,1)</f>
        <v>1</v>
      </c>
      <c r="I323" s="1" t="str">
        <f>MID(O323,3,1)</f>
        <v>1</v>
      </c>
      <c r="J323" s="1" t="str">
        <f>MID(O323,4,1)</f>
        <v>0</v>
      </c>
      <c r="K323" s="1" t="str">
        <f>MID(O323,5,1)</f>
        <v>1</v>
      </c>
      <c r="L323" s="1" t="str">
        <f>MID(O323,6,1)</f>
        <v>1</v>
      </c>
      <c r="M323" s="1" t="str">
        <f>MID(O323,7,1)</f>
        <v>0</v>
      </c>
      <c r="N323" s="1" t="str">
        <f>MID(O323,8,1)</f>
        <v>1</v>
      </c>
      <c r="O323" s="1" t="str">
        <f>HEX2BIN(B323,8)</f>
        <v>01101101</v>
      </c>
      <c r="P323" t="s">
        <v>267</v>
      </c>
      <c r="Q323" t="s">
        <v>269</v>
      </c>
      <c r="R323" t="s">
        <v>267</v>
      </c>
      <c r="S323" t="s">
        <v>271</v>
      </c>
      <c r="T323" t="s">
        <v>267</v>
      </c>
      <c r="W323" t="str">
        <f t="shared" si="5"/>
        <v>,6D,109,LD,L,L,0,1,1,0,1,1,0,1,01101101,N,Y,N,X,N</v>
      </c>
    </row>
    <row r="324" spans="1:23" ht="15" customHeight="1" x14ac:dyDescent="0.25">
      <c r="A324" s="1"/>
      <c r="B324" s="1" t="s">
        <v>52</v>
      </c>
      <c r="C324" s="1">
        <f>HEX2DEC(B324) + HEX2DEC(A324) * 1000</f>
        <v>110</v>
      </c>
      <c r="D324" s="1" t="s">
        <v>7</v>
      </c>
      <c r="E324" s="1" t="s">
        <v>210</v>
      </c>
      <c r="F324" s="1" t="s">
        <v>211</v>
      </c>
      <c r="G324" s="1" t="str">
        <f>MID(O324,1,1)</f>
        <v>0</v>
      </c>
      <c r="H324" s="1" t="str">
        <f>MID(O324,2,1)</f>
        <v>1</v>
      </c>
      <c r="I324" s="1" t="str">
        <f>MID(O324,3,1)</f>
        <v>1</v>
      </c>
      <c r="J324" s="1" t="str">
        <f>MID(O324,4,1)</f>
        <v>0</v>
      </c>
      <c r="K324" s="1" t="str">
        <f>MID(O324,5,1)</f>
        <v>1</v>
      </c>
      <c r="L324" s="1" t="str">
        <f>MID(O324,6,1)</f>
        <v>1</v>
      </c>
      <c r="M324" s="1" t="str">
        <f>MID(O324,7,1)</f>
        <v>1</v>
      </c>
      <c r="N324" s="1" t="str">
        <f>MID(O324,8,1)</f>
        <v>0</v>
      </c>
      <c r="O324" s="1" t="str">
        <f>HEX2BIN(B324,8)</f>
        <v>01101110</v>
      </c>
      <c r="P324" t="s">
        <v>267</v>
      </c>
      <c r="Q324" t="s">
        <v>269</v>
      </c>
      <c r="R324" t="s">
        <v>269</v>
      </c>
      <c r="S324" t="s">
        <v>269</v>
      </c>
      <c r="T324" t="s">
        <v>267</v>
      </c>
      <c r="W324" t="str">
        <f t="shared" si="5"/>
        <v>,6E,110,LD,L,(HL),0,1,1,0,1,1,1,0,01101110,N,Y,Y,Y,N</v>
      </c>
    </row>
    <row r="325" spans="1:23" ht="15" customHeight="1" x14ac:dyDescent="0.25">
      <c r="A325" s="1"/>
      <c r="B325" s="1" t="s">
        <v>53</v>
      </c>
      <c r="C325" s="1">
        <f>HEX2DEC(B325) + HEX2DEC(A325) * 1000</f>
        <v>111</v>
      </c>
      <c r="D325" s="1" t="s">
        <v>7</v>
      </c>
      <c r="E325" s="1" t="s">
        <v>210</v>
      </c>
      <c r="F325" s="1" t="s">
        <v>9</v>
      </c>
      <c r="G325" s="1" t="str">
        <f>MID(O325,1,1)</f>
        <v>0</v>
      </c>
      <c r="H325" s="1" t="str">
        <f>MID(O325,2,1)</f>
        <v>1</v>
      </c>
      <c r="I325" s="1" t="str">
        <f>MID(O325,3,1)</f>
        <v>1</v>
      </c>
      <c r="J325" s="1" t="str">
        <f>MID(O325,4,1)</f>
        <v>0</v>
      </c>
      <c r="K325" s="1" t="str">
        <f>MID(O325,5,1)</f>
        <v>1</v>
      </c>
      <c r="L325" s="1" t="str">
        <f>MID(O325,6,1)</f>
        <v>1</v>
      </c>
      <c r="M325" s="1" t="str">
        <f>MID(O325,7,1)</f>
        <v>1</v>
      </c>
      <c r="N325" s="1" t="str">
        <f>MID(O325,8,1)</f>
        <v>1</v>
      </c>
      <c r="O325" s="1" t="str">
        <f>HEX2BIN(B325,8)</f>
        <v>01101111</v>
      </c>
      <c r="P325" t="s">
        <v>267</v>
      </c>
      <c r="Q325" t="s">
        <v>269</v>
      </c>
      <c r="R325" t="s">
        <v>267</v>
      </c>
      <c r="S325" t="s">
        <v>271</v>
      </c>
      <c r="T325" t="s">
        <v>267</v>
      </c>
      <c r="W325" t="str">
        <f t="shared" si="5"/>
        <v>,6F,111,LD,L,A,0,1,1,0,1,1,1,1,01101111,N,Y,N,X,N</v>
      </c>
    </row>
    <row r="326" spans="1:23" ht="15" customHeight="1" x14ac:dyDescent="0.25">
      <c r="A326" s="1"/>
      <c r="B326" s="1">
        <v>70</v>
      </c>
      <c r="C326" s="1">
        <f>HEX2DEC(B326) + HEX2DEC(A326) * 1000</f>
        <v>112</v>
      </c>
      <c r="D326" s="1" t="s">
        <v>7</v>
      </c>
      <c r="E326" s="1" t="s">
        <v>211</v>
      </c>
      <c r="F326" s="1" t="s">
        <v>205</v>
      </c>
      <c r="G326" s="1" t="str">
        <f>MID(O326,1,1)</f>
        <v>0</v>
      </c>
      <c r="H326" s="1" t="str">
        <f>MID(O326,2,1)</f>
        <v>1</v>
      </c>
      <c r="I326" s="1" t="str">
        <f>MID(O326,3,1)</f>
        <v>1</v>
      </c>
      <c r="J326" s="1" t="str">
        <f>MID(O326,4,1)</f>
        <v>1</v>
      </c>
      <c r="K326" s="1" t="str">
        <f>MID(O326,5,1)</f>
        <v>0</v>
      </c>
      <c r="L326" s="1" t="str">
        <f>MID(O326,6,1)</f>
        <v>0</v>
      </c>
      <c r="M326" s="1" t="str">
        <f>MID(O326,7,1)</f>
        <v>0</v>
      </c>
      <c r="N326" s="1" t="str">
        <f>MID(O326,8,1)</f>
        <v>0</v>
      </c>
      <c r="O326" s="1" t="str">
        <f>HEX2BIN(B326,8)</f>
        <v>01110000</v>
      </c>
      <c r="P326" t="s">
        <v>267</v>
      </c>
      <c r="Q326" t="s">
        <v>269</v>
      </c>
      <c r="R326" t="s">
        <v>269</v>
      </c>
      <c r="S326" t="s">
        <v>269</v>
      </c>
      <c r="T326" t="s">
        <v>267</v>
      </c>
      <c r="W326" t="str">
        <f t="shared" si="5"/>
        <v>,70,112,LD,(HL),B,0,1,1,1,0,0,0,0,01110000,N,Y,Y,Y,N</v>
      </c>
    </row>
    <row r="327" spans="1:23" ht="15" customHeight="1" x14ac:dyDescent="0.25">
      <c r="A327" s="1"/>
      <c r="B327" s="1">
        <v>71</v>
      </c>
      <c r="C327" s="1">
        <f>HEX2DEC(B327) + HEX2DEC(A327) * 1000</f>
        <v>113</v>
      </c>
      <c r="D327" s="1" t="s">
        <v>7</v>
      </c>
      <c r="E327" s="1" t="s">
        <v>211</v>
      </c>
      <c r="F327" s="1" t="s">
        <v>206</v>
      </c>
      <c r="G327" s="1" t="str">
        <f>MID(O327,1,1)</f>
        <v>0</v>
      </c>
      <c r="H327" s="1" t="str">
        <f>MID(O327,2,1)</f>
        <v>1</v>
      </c>
      <c r="I327" s="1" t="str">
        <f>MID(O327,3,1)</f>
        <v>1</v>
      </c>
      <c r="J327" s="1" t="str">
        <f>MID(O327,4,1)</f>
        <v>1</v>
      </c>
      <c r="K327" s="1" t="str">
        <f>MID(O327,5,1)</f>
        <v>0</v>
      </c>
      <c r="L327" s="1" t="str">
        <f>MID(O327,6,1)</f>
        <v>0</v>
      </c>
      <c r="M327" s="1" t="str">
        <f>MID(O327,7,1)</f>
        <v>0</v>
      </c>
      <c r="N327" s="1" t="str">
        <f>MID(O327,8,1)</f>
        <v>1</v>
      </c>
      <c r="O327" s="1" t="str">
        <f>HEX2BIN(B327,8)</f>
        <v>01110001</v>
      </c>
      <c r="P327" t="s">
        <v>267</v>
      </c>
      <c r="Q327" t="s">
        <v>269</v>
      </c>
      <c r="R327" t="s">
        <v>269</v>
      </c>
      <c r="S327" t="s">
        <v>269</v>
      </c>
      <c r="T327" t="s">
        <v>267</v>
      </c>
      <c r="W327" t="str">
        <f t="shared" si="5"/>
        <v>,71,113,LD,(HL),C,0,1,1,1,0,0,0,1,01110001,N,Y,Y,Y,N</v>
      </c>
    </row>
    <row r="328" spans="1:23" ht="15" customHeight="1" x14ac:dyDescent="0.25">
      <c r="A328" s="1"/>
      <c r="B328" s="1">
        <v>72</v>
      </c>
      <c r="C328" s="1">
        <f>HEX2DEC(B328) + HEX2DEC(A328) * 1000</f>
        <v>114</v>
      </c>
      <c r="D328" s="1" t="s">
        <v>7</v>
      </c>
      <c r="E328" s="1" t="s">
        <v>211</v>
      </c>
      <c r="F328" s="1" t="s">
        <v>207</v>
      </c>
      <c r="G328" s="1" t="str">
        <f>MID(O328,1,1)</f>
        <v>0</v>
      </c>
      <c r="H328" s="1" t="str">
        <f>MID(O328,2,1)</f>
        <v>1</v>
      </c>
      <c r="I328" s="1" t="str">
        <f>MID(O328,3,1)</f>
        <v>1</v>
      </c>
      <c r="J328" s="1" t="str">
        <f>MID(O328,4,1)</f>
        <v>1</v>
      </c>
      <c r="K328" s="1" t="str">
        <f>MID(O328,5,1)</f>
        <v>0</v>
      </c>
      <c r="L328" s="1" t="str">
        <f>MID(O328,6,1)</f>
        <v>0</v>
      </c>
      <c r="M328" s="1" t="str">
        <f>MID(O328,7,1)</f>
        <v>1</v>
      </c>
      <c r="N328" s="1" t="str">
        <f>MID(O328,8,1)</f>
        <v>0</v>
      </c>
      <c r="O328" s="1" t="str">
        <f>HEX2BIN(B328,8)</f>
        <v>01110010</v>
      </c>
      <c r="P328" t="s">
        <v>267</v>
      </c>
      <c r="Q328" t="s">
        <v>269</v>
      </c>
      <c r="R328" t="s">
        <v>269</v>
      </c>
      <c r="S328" t="s">
        <v>269</v>
      </c>
      <c r="T328" t="s">
        <v>267</v>
      </c>
      <c r="W328" t="str">
        <f t="shared" ref="W328:W391" si="6">CONCATENATE(A328,",",B328,",",C328, ",", D328, ",", E328,",", F328,",", G328,",", H328,",", I328,",", J328,",", K328,",", L328,",", M328,",", N328,",", O328,",",P328,",",Q328,",",R328,",",S328,",",T328)</f>
        <v>,72,114,LD,(HL),D,0,1,1,1,0,0,1,0,01110010,N,Y,Y,Y,N</v>
      </c>
    </row>
    <row r="329" spans="1:23" ht="15" customHeight="1" x14ac:dyDescent="0.25">
      <c r="A329" s="1"/>
      <c r="B329" s="1">
        <v>73</v>
      </c>
      <c r="C329" s="1">
        <f>HEX2DEC(B329) + HEX2DEC(A329) * 1000</f>
        <v>115</v>
      </c>
      <c r="D329" s="1" t="s">
        <v>7</v>
      </c>
      <c r="E329" s="1" t="s">
        <v>211</v>
      </c>
      <c r="F329" s="1" t="s">
        <v>208</v>
      </c>
      <c r="G329" s="1" t="str">
        <f>MID(O329,1,1)</f>
        <v>0</v>
      </c>
      <c r="H329" s="1" t="str">
        <f>MID(O329,2,1)</f>
        <v>1</v>
      </c>
      <c r="I329" s="1" t="str">
        <f>MID(O329,3,1)</f>
        <v>1</v>
      </c>
      <c r="J329" s="1" t="str">
        <f>MID(O329,4,1)</f>
        <v>1</v>
      </c>
      <c r="K329" s="1" t="str">
        <f>MID(O329,5,1)</f>
        <v>0</v>
      </c>
      <c r="L329" s="1" t="str">
        <f>MID(O329,6,1)</f>
        <v>0</v>
      </c>
      <c r="M329" s="1" t="str">
        <f>MID(O329,7,1)</f>
        <v>1</v>
      </c>
      <c r="N329" s="1" t="str">
        <f>MID(O329,8,1)</f>
        <v>1</v>
      </c>
      <c r="O329" s="1" t="str">
        <f>HEX2BIN(B329,8)</f>
        <v>01110011</v>
      </c>
      <c r="P329" t="s">
        <v>267</v>
      </c>
      <c r="Q329" t="s">
        <v>269</v>
      </c>
      <c r="R329" t="s">
        <v>269</v>
      </c>
      <c r="S329" t="s">
        <v>269</v>
      </c>
      <c r="T329" t="s">
        <v>267</v>
      </c>
      <c r="W329" t="str">
        <f t="shared" si="6"/>
        <v>,73,115,LD,(HL),E,0,1,1,1,0,0,1,1,01110011,N,Y,Y,Y,N</v>
      </c>
    </row>
    <row r="330" spans="1:23" ht="15" customHeight="1" x14ac:dyDescent="0.25">
      <c r="A330" s="1"/>
      <c r="B330" s="1">
        <v>74</v>
      </c>
      <c r="C330" s="1">
        <f>HEX2DEC(B330) + HEX2DEC(A330) * 1000</f>
        <v>116</v>
      </c>
      <c r="D330" s="1" t="s">
        <v>7</v>
      </c>
      <c r="E330" s="1" t="s">
        <v>211</v>
      </c>
      <c r="F330" s="1" t="s">
        <v>209</v>
      </c>
      <c r="G330" s="1" t="str">
        <f>MID(O330,1,1)</f>
        <v>0</v>
      </c>
      <c r="H330" s="1" t="str">
        <f>MID(O330,2,1)</f>
        <v>1</v>
      </c>
      <c r="I330" s="1" t="str">
        <f>MID(O330,3,1)</f>
        <v>1</v>
      </c>
      <c r="J330" s="1" t="str">
        <f>MID(O330,4,1)</f>
        <v>1</v>
      </c>
      <c r="K330" s="1" t="str">
        <f>MID(O330,5,1)</f>
        <v>0</v>
      </c>
      <c r="L330" s="1" t="str">
        <f>MID(O330,6,1)</f>
        <v>1</v>
      </c>
      <c r="M330" s="1" t="str">
        <f>MID(O330,7,1)</f>
        <v>0</v>
      </c>
      <c r="N330" s="1" t="str">
        <f>MID(O330,8,1)</f>
        <v>0</v>
      </c>
      <c r="O330" s="1" t="str">
        <f>HEX2BIN(B330,8)</f>
        <v>01110100</v>
      </c>
      <c r="P330" t="s">
        <v>267</v>
      </c>
      <c r="Q330" t="s">
        <v>269</v>
      </c>
      <c r="R330" t="s">
        <v>269</v>
      </c>
      <c r="S330" t="s">
        <v>269</v>
      </c>
      <c r="T330" t="s">
        <v>267</v>
      </c>
      <c r="W330" t="str">
        <f t="shared" si="6"/>
        <v>,74,116,LD,(HL),H,0,1,1,1,0,1,0,0,01110100,N,Y,Y,Y,N</v>
      </c>
    </row>
    <row r="331" spans="1:23" ht="15" customHeight="1" x14ac:dyDescent="0.25">
      <c r="A331" s="1"/>
      <c r="B331" s="1">
        <v>75</v>
      </c>
      <c r="C331" s="1">
        <f>HEX2DEC(B331) + HEX2DEC(A331) * 1000</f>
        <v>117</v>
      </c>
      <c r="D331" s="1" t="s">
        <v>7</v>
      </c>
      <c r="E331" s="1" t="s">
        <v>211</v>
      </c>
      <c r="F331" s="1" t="s">
        <v>210</v>
      </c>
      <c r="G331" s="1" t="str">
        <f>MID(O331,1,1)</f>
        <v>0</v>
      </c>
      <c r="H331" s="1" t="str">
        <f>MID(O331,2,1)</f>
        <v>1</v>
      </c>
      <c r="I331" s="1" t="str">
        <f>MID(O331,3,1)</f>
        <v>1</v>
      </c>
      <c r="J331" s="1" t="str">
        <f>MID(O331,4,1)</f>
        <v>1</v>
      </c>
      <c r="K331" s="1" t="str">
        <f>MID(O331,5,1)</f>
        <v>0</v>
      </c>
      <c r="L331" s="1" t="str">
        <f>MID(O331,6,1)</f>
        <v>1</v>
      </c>
      <c r="M331" s="1" t="str">
        <f>MID(O331,7,1)</f>
        <v>0</v>
      </c>
      <c r="N331" s="1" t="str">
        <f>MID(O331,8,1)</f>
        <v>1</v>
      </c>
      <c r="O331" s="1" t="str">
        <f>HEX2BIN(B331,8)</f>
        <v>01110101</v>
      </c>
      <c r="P331" t="s">
        <v>267</v>
      </c>
      <c r="Q331" t="s">
        <v>269</v>
      </c>
      <c r="R331" t="s">
        <v>269</v>
      </c>
      <c r="S331" t="s">
        <v>269</v>
      </c>
      <c r="T331" t="s">
        <v>267</v>
      </c>
      <c r="W331" t="str">
        <f t="shared" si="6"/>
        <v>,75,117,LD,(HL),L,0,1,1,1,0,1,0,1,01110101,N,Y,Y,Y,N</v>
      </c>
    </row>
    <row r="332" spans="1:23" ht="15" customHeight="1" x14ac:dyDescent="0.25">
      <c r="A332" s="1"/>
      <c r="B332" s="1">
        <v>77</v>
      </c>
      <c r="C332" s="1">
        <f>HEX2DEC(B332) + HEX2DEC(A332) * 1000</f>
        <v>119</v>
      </c>
      <c r="D332" s="1" t="s">
        <v>7</v>
      </c>
      <c r="E332" s="1" t="s">
        <v>211</v>
      </c>
      <c r="F332" s="1" t="s">
        <v>9</v>
      </c>
      <c r="G332" s="1" t="str">
        <f>MID(O332,1,1)</f>
        <v>0</v>
      </c>
      <c r="H332" s="1" t="str">
        <f>MID(O332,2,1)</f>
        <v>1</v>
      </c>
      <c r="I332" s="1" t="str">
        <f>MID(O332,3,1)</f>
        <v>1</v>
      </c>
      <c r="J332" s="1" t="str">
        <f>MID(O332,4,1)</f>
        <v>1</v>
      </c>
      <c r="K332" s="1" t="str">
        <f>MID(O332,5,1)</f>
        <v>0</v>
      </c>
      <c r="L332" s="1" t="str">
        <f>MID(O332,6,1)</f>
        <v>1</v>
      </c>
      <c r="M332" s="1" t="str">
        <f>MID(O332,7,1)</f>
        <v>1</v>
      </c>
      <c r="N332" s="1" t="str">
        <f>MID(O332,8,1)</f>
        <v>1</v>
      </c>
      <c r="O332" s="1" t="str">
        <f>HEX2BIN(B332,8)</f>
        <v>01110111</v>
      </c>
      <c r="P332" t="s">
        <v>267</v>
      </c>
      <c r="Q332" t="s">
        <v>269</v>
      </c>
      <c r="R332" t="s">
        <v>269</v>
      </c>
      <c r="S332" t="s">
        <v>269</v>
      </c>
      <c r="T332" t="s">
        <v>267</v>
      </c>
      <c r="W332" t="str">
        <f t="shared" si="6"/>
        <v>,77,119,LD,(HL),A,0,1,1,1,0,1,1,1,01110111,N,Y,Y,Y,N</v>
      </c>
    </row>
    <row r="333" spans="1:23" ht="15" customHeight="1" x14ac:dyDescent="0.25">
      <c r="A333" s="1"/>
      <c r="B333" s="1">
        <v>78</v>
      </c>
      <c r="C333" s="1">
        <f>HEX2DEC(B333) + HEX2DEC(A333) * 1000</f>
        <v>120</v>
      </c>
      <c r="D333" s="1" t="s">
        <v>7</v>
      </c>
      <c r="E333" s="1" t="s">
        <v>9</v>
      </c>
      <c r="F333" s="1" t="s">
        <v>205</v>
      </c>
      <c r="G333" s="1" t="str">
        <f>MID(O333,1,1)</f>
        <v>0</v>
      </c>
      <c r="H333" s="1" t="str">
        <f>MID(O333,2,1)</f>
        <v>1</v>
      </c>
      <c r="I333" s="1" t="str">
        <f>MID(O333,3,1)</f>
        <v>1</v>
      </c>
      <c r="J333" s="1" t="str">
        <f>MID(O333,4,1)</f>
        <v>1</v>
      </c>
      <c r="K333" s="1" t="str">
        <f>MID(O333,5,1)</f>
        <v>1</v>
      </c>
      <c r="L333" s="1" t="str">
        <f>MID(O333,6,1)</f>
        <v>0</v>
      </c>
      <c r="M333" s="1" t="str">
        <f>MID(O333,7,1)</f>
        <v>0</v>
      </c>
      <c r="N333" s="1" t="str">
        <f>MID(O333,8,1)</f>
        <v>0</v>
      </c>
      <c r="O333" s="1" t="str">
        <f>HEX2BIN(B333,8)</f>
        <v>01111000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6"/>
        <v>,78,120,LD,A,B,0,1,1,1,1,0,0,0,01111000,N,Y,N,N,N</v>
      </c>
    </row>
    <row r="334" spans="1:23" ht="15" customHeight="1" x14ac:dyDescent="0.25">
      <c r="A334" s="1"/>
      <c r="B334" s="1">
        <v>79</v>
      </c>
      <c r="C334" s="1">
        <f>HEX2DEC(B334) + HEX2DEC(A334) * 1000</f>
        <v>121</v>
      </c>
      <c r="D334" s="1" t="s">
        <v>7</v>
      </c>
      <c r="E334" s="1" t="s">
        <v>9</v>
      </c>
      <c r="F334" s="1" t="s">
        <v>206</v>
      </c>
      <c r="G334" s="1" t="str">
        <f>MID(O334,1,1)</f>
        <v>0</v>
      </c>
      <c r="H334" s="1" t="str">
        <f>MID(O334,2,1)</f>
        <v>1</v>
      </c>
      <c r="I334" s="1" t="str">
        <f>MID(O334,3,1)</f>
        <v>1</v>
      </c>
      <c r="J334" s="1" t="str">
        <f>MID(O334,4,1)</f>
        <v>1</v>
      </c>
      <c r="K334" s="1" t="str">
        <f>MID(O334,5,1)</f>
        <v>1</v>
      </c>
      <c r="L334" s="1" t="str">
        <f>MID(O334,6,1)</f>
        <v>0</v>
      </c>
      <c r="M334" s="1" t="str">
        <f>MID(O334,7,1)</f>
        <v>0</v>
      </c>
      <c r="N334" s="1" t="str">
        <f>MID(O334,8,1)</f>
        <v>1</v>
      </c>
      <c r="O334" s="1" t="str">
        <f>HEX2BIN(B334,8)</f>
        <v>01111001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6"/>
        <v>,79,121,LD,A,C,0,1,1,1,1,0,0,1,01111001,N,Y,N,N,N</v>
      </c>
    </row>
    <row r="335" spans="1:23" ht="15" customHeight="1" x14ac:dyDescent="0.25">
      <c r="A335" s="1"/>
      <c r="B335" s="1" t="s">
        <v>54</v>
      </c>
      <c r="C335" s="1">
        <f>HEX2DEC(B335) + HEX2DEC(A335) * 1000</f>
        <v>122</v>
      </c>
      <c r="D335" s="1" t="s">
        <v>7</v>
      </c>
      <c r="E335" s="1" t="s">
        <v>9</v>
      </c>
      <c r="F335" s="1" t="s">
        <v>207</v>
      </c>
      <c r="G335" s="1" t="str">
        <f>MID(O335,1,1)</f>
        <v>0</v>
      </c>
      <c r="H335" s="1" t="str">
        <f>MID(O335,2,1)</f>
        <v>1</v>
      </c>
      <c r="I335" s="1" t="str">
        <f>MID(O335,3,1)</f>
        <v>1</v>
      </c>
      <c r="J335" s="1" t="str">
        <f>MID(O335,4,1)</f>
        <v>1</v>
      </c>
      <c r="K335" s="1" t="str">
        <f>MID(O335,5,1)</f>
        <v>1</v>
      </c>
      <c r="L335" s="1" t="str">
        <f>MID(O335,6,1)</f>
        <v>0</v>
      </c>
      <c r="M335" s="1" t="str">
        <f>MID(O335,7,1)</f>
        <v>1</v>
      </c>
      <c r="N335" s="1" t="str">
        <f>MID(O335,8,1)</f>
        <v>0</v>
      </c>
      <c r="O335" s="1" t="str">
        <f>HEX2BIN(B335,8)</f>
        <v>01111010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6"/>
        <v>,7A,122,LD,A,D,0,1,1,1,1,0,1,0,01111010,N,Y,N,N,N</v>
      </c>
    </row>
    <row r="336" spans="1:23" ht="15" customHeight="1" x14ac:dyDescent="0.25">
      <c r="A336" s="1"/>
      <c r="B336" s="1" t="s">
        <v>55</v>
      </c>
      <c r="C336" s="1">
        <f>HEX2DEC(B336) + HEX2DEC(A336) * 1000</f>
        <v>123</v>
      </c>
      <c r="D336" s="1" t="s">
        <v>7</v>
      </c>
      <c r="E336" s="1" t="s">
        <v>9</v>
      </c>
      <c r="F336" s="1" t="s">
        <v>208</v>
      </c>
      <c r="G336" s="1" t="str">
        <f>MID(O336,1,1)</f>
        <v>0</v>
      </c>
      <c r="H336" s="1" t="str">
        <f>MID(O336,2,1)</f>
        <v>1</v>
      </c>
      <c r="I336" s="1" t="str">
        <f>MID(O336,3,1)</f>
        <v>1</v>
      </c>
      <c r="J336" s="1" t="str">
        <f>MID(O336,4,1)</f>
        <v>1</v>
      </c>
      <c r="K336" s="1" t="str">
        <f>MID(O336,5,1)</f>
        <v>1</v>
      </c>
      <c r="L336" s="1" t="str">
        <f>MID(O336,6,1)</f>
        <v>0</v>
      </c>
      <c r="M336" s="1" t="str">
        <f>MID(O336,7,1)</f>
        <v>1</v>
      </c>
      <c r="N336" s="1" t="str">
        <f>MID(O336,8,1)</f>
        <v>1</v>
      </c>
      <c r="O336" s="1" t="str">
        <f>HEX2BIN(B336,8)</f>
        <v>01111011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6"/>
        <v>,7B,123,LD,A,E,0,1,1,1,1,0,1,1,01111011,N,Y,N,N,N</v>
      </c>
    </row>
    <row r="337" spans="1:23" ht="15" customHeight="1" x14ac:dyDescent="0.25">
      <c r="A337" s="1"/>
      <c r="B337" s="1" t="s">
        <v>56</v>
      </c>
      <c r="C337" s="1">
        <f>HEX2DEC(B337) + HEX2DEC(A337) * 1000</f>
        <v>124</v>
      </c>
      <c r="D337" s="1" t="s">
        <v>7</v>
      </c>
      <c r="E337" s="1" t="s">
        <v>9</v>
      </c>
      <c r="F337" s="1" t="s">
        <v>209</v>
      </c>
      <c r="G337" s="1" t="str">
        <f>MID(O337,1,1)</f>
        <v>0</v>
      </c>
      <c r="H337" s="1" t="str">
        <f>MID(O337,2,1)</f>
        <v>1</v>
      </c>
      <c r="I337" s="1" t="str">
        <f>MID(O337,3,1)</f>
        <v>1</v>
      </c>
      <c r="J337" s="1" t="str">
        <f>MID(O337,4,1)</f>
        <v>1</v>
      </c>
      <c r="K337" s="1" t="str">
        <f>MID(O337,5,1)</f>
        <v>1</v>
      </c>
      <c r="L337" s="1" t="str">
        <f>MID(O337,6,1)</f>
        <v>1</v>
      </c>
      <c r="M337" s="1" t="str">
        <f>MID(O337,7,1)</f>
        <v>0</v>
      </c>
      <c r="N337" s="1" t="str">
        <f>MID(O337,8,1)</f>
        <v>0</v>
      </c>
      <c r="O337" s="1" t="str">
        <f>HEX2BIN(B337,8)</f>
        <v>01111100</v>
      </c>
      <c r="P337" t="s">
        <v>267</v>
      </c>
      <c r="Q337" t="s">
        <v>269</v>
      </c>
      <c r="R337" t="s">
        <v>267</v>
      </c>
      <c r="S337" t="s">
        <v>271</v>
      </c>
      <c r="T337" t="s">
        <v>267</v>
      </c>
      <c r="W337" t="str">
        <f t="shared" si="6"/>
        <v>,7C,124,LD,A,H,0,1,1,1,1,1,0,0,01111100,N,Y,N,X,N</v>
      </c>
    </row>
    <row r="338" spans="1:23" ht="15" customHeight="1" x14ac:dyDescent="0.25">
      <c r="A338" s="1"/>
      <c r="B338" s="1" t="s">
        <v>57</v>
      </c>
      <c r="C338" s="1">
        <f>HEX2DEC(B338) + HEX2DEC(A338) * 1000</f>
        <v>125</v>
      </c>
      <c r="D338" s="1" t="s">
        <v>7</v>
      </c>
      <c r="E338" s="1" t="s">
        <v>9</v>
      </c>
      <c r="F338" s="1" t="s">
        <v>210</v>
      </c>
      <c r="G338" s="1" t="str">
        <f>MID(O338,1,1)</f>
        <v>0</v>
      </c>
      <c r="H338" s="1" t="str">
        <f>MID(O338,2,1)</f>
        <v>1</v>
      </c>
      <c r="I338" s="1" t="str">
        <f>MID(O338,3,1)</f>
        <v>1</v>
      </c>
      <c r="J338" s="1" t="str">
        <f>MID(O338,4,1)</f>
        <v>1</v>
      </c>
      <c r="K338" s="1" t="str">
        <f>MID(O338,5,1)</f>
        <v>1</v>
      </c>
      <c r="L338" s="1" t="str">
        <f>MID(O338,6,1)</f>
        <v>1</v>
      </c>
      <c r="M338" s="1" t="str">
        <f>MID(O338,7,1)</f>
        <v>0</v>
      </c>
      <c r="N338" s="1" t="str">
        <f>MID(O338,8,1)</f>
        <v>1</v>
      </c>
      <c r="O338" s="1" t="str">
        <f>HEX2BIN(B338,8)</f>
        <v>01111101</v>
      </c>
      <c r="P338" t="s">
        <v>267</v>
      </c>
      <c r="Q338" t="s">
        <v>269</v>
      </c>
      <c r="R338" t="s">
        <v>267</v>
      </c>
      <c r="S338" t="s">
        <v>271</v>
      </c>
      <c r="T338" t="s">
        <v>267</v>
      </c>
      <c r="W338" t="str">
        <f t="shared" si="6"/>
        <v>,7D,125,LD,A,L,0,1,1,1,1,1,0,1,01111101,N,Y,N,X,N</v>
      </c>
    </row>
    <row r="339" spans="1:23" ht="15" customHeight="1" x14ac:dyDescent="0.25">
      <c r="A339" s="1"/>
      <c r="B339" s="1" t="s">
        <v>58</v>
      </c>
      <c r="C339" s="1">
        <f>HEX2DEC(B339) + HEX2DEC(A339) * 1000</f>
        <v>126</v>
      </c>
      <c r="D339" s="1" t="s">
        <v>7</v>
      </c>
      <c r="E339" s="1" t="s">
        <v>9</v>
      </c>
      <c r="F339" s="1" t="s">
        <v>211</v>
      </c>
      <c r="G339" s="1" t="str">
        <f>MID(O339,1,1)</f>
        <v>0</v>
      </c>
      <c r="H339" s="1" t="str">
        <f>MID(O339,2,1)</f>
        <v>1</v>
      </c>
      <c r="I339" s="1" t="str">
        <f>MID(O339,3,1)</f>
        <v>1</v>
      </c>
      <c r="J339" s="1" t="str">
        <f>MID(O339,4,1)</f>
        <v>1</v>
      </c>
      <c r="K339" s="1" t="str">
        <f>MID(O339,5,1)</f>
        <v>1</v>
      </c>
      <c r="L339" s="1" t="str">
        <f>MID(O339,6,1)</f>
        <v>1</v>
      </c>
      <c r="M339" s="1" t="str">
        <f>MID(O339,7,1)</f>
        <v>1</v>
      </c>
      <c r="N339" s="1" t="str">
        <f>MID(O339,8,1)</f>
        <v>0</v>
      </c>
      <c r="O339" s="1" t="str">
        <f>HEX2BIN(B339,8)</f>
        <v>01111110</v>
      </c>
      <c r="P339" t="s">
        <v>267</v>
      </c>
      <c r="Q339" t="s">
        <v>269</v>
      </c>
      <c r="R339" t="s">
        <v>269</v>
      </c>
      <c r="S339" t="s">
        <v>269</v>
      </c>
      <c r="T339" t="s">
        <v>267</v>
      </c>
      <c r="W339" t="str">
        <f t="shared" si="6"/>
        <v>,7E,126,LD,A,(HL),0,1,1,1,1,1,1,0,01111110,N,Y,Y,Y,N</v>
      </c>
    </row>
    <row r="340" spans="1:23" ht="15" customHeight="1" x14ac:dyDescent="0.25">
      <c r="A340" s="1"/>
      <c r="B340" s="1" t="s">
        <v>59</v>
      </c>
      <c r="C340" s="1">
        <f>HEX2DEC(B340) + HEX2DEC(A340) * 1000</f>
        <v>127</v>
      </c>
      <c r="D340" s="1" t="s">
        <v>7</v>
      </c>
      <c r="E340" s="1" t="s">
        <v>9</v>
      </c>
      <c r="F340" s="1" t="s">
        <v>9</v>
      </c>
      <c r="G340" s="1" t="str">
        <f>MID(O340,1,1)</f>
        <v>0</v>
      </c>
      <c r="H340" s="1" t="str">
        <f>MID(O340,2,1)</f>
        <v>1</v>
      </c>
      <c r="I340" s="1" t="str">
        <f>MID(O340,3,1)</f>
        <v>1</v>
      </c>
      <c r="J340" s="1" t="str">
        <f>MID(O340,4,1)</f>
        <v>1</v>
      </c>
      <c r="K340" s="1" t="str">
        <f>MID(O340,5,1)</f>
        <v>1</v>
      </c>
      <c r="L340" s="1" t="str">
        <f>MID(O340,6,1)</f>
        <v>1</v>
      </c>
      <c r="M340" s="1" t="str">
        <f>MID(O340,7,1)</f>
        <v>1</v>
      </c>
      <c r="N340" s="1" t="str">
        <f>MID(O340,8,1)</f>
        <v>1</v>
      </c>
      <c r="O340" s="1" t="str">
        <f>HEX2BIN(B340,8)</f>
        <v>01111111</v>
      </c>
      <c r="P340" t="s">
        <v>267</v>
      </c>
      <c r="Q340" t="s">
        <v>269</v>
      </c>
      <c r="R340" t="s">
        <v>267</v>
      </c>
      <c r="S340" t="s">
        <v>267</v>
      </c>
      <c r="T340" t="s">
        <v>267</v>
      </c>
      <c r="W340" t="str">
        <f t="shared" si="6"/>
        <v>,7F,127,LD,A,A,0,1,1,1,1,1,1,1,01111111,N,Y,N,N,N</v>
      </c>
    </row>
    <row r="341" spans="1:23" ht="15" customHeight="1" x14ac:dyDescent="0.25">
      <c r="B341" s="1" t="s">
        <v>198</v>
      </c>
      <c r="C341" s="1">
        <f>HEX2DEC(B341) + HEX2DEC(A341) * 1000</f>
        <v>249</v>
      </c>
      <c r="D341" t="s">
        <v>7</v>
      </c>
      <c r="E341" t="s">
        <v>220</v>
      </c>
      <c r="F341" t="s">
        <v>214</v>
      </c>
      <c r="G341" s="1" t="str">
        <f>MID(O341,1,1)</f>
        <v>1</v>
      </c>
      <c r="H341" s="1" t="str">
        <f>MID(O341,2,1)</f>
        <v>1</v>
      </c>
      <c r="I341" s="1" t="str">
        <f>MID(O341,3,1)</f>
        <v>1</v>
      </c>
      <c r="J341" s="1" t="str">
        <f>MID(O341,4,1)</f>
        <v>1</v>
      </c>
      <c r="K341" s="1" t="str">
        <f>MID(O341,5,1)</f>
        <v>1</v>
      </c>
      <c r="L341" s="1" t="str">
        <f>MID(O341,6,1)</f>
        <v>0</v>
      </c>
      <c r="M341" s="1" t="str">
        <f>MID(O341,7,1)</f>
        <v>0</v>
      </c>
      <c r="N341" s="1" t="str">
        <f>MID(O341,8,1)</f>
        <v>1</v>
      </c>
      <c r="O341" s="1" t="str">
        <f>HEX2BIN(B341,8)</f>
        <v>11111001</v>
      </c>
      <c r="P341" t="s">
        <v>267</v>
      </c>
      <c r="Q341" t="s">
        <v>269</v>
      </c>
      <c r="R341" t="s">
        <v>267</v>
      </c>
      <c r="S341" t="s">
        <v>274</v>
      </c>
      <c r="T341" t="s">
        <v>267</v>
      </c>
      <c r="W341" t="str">
        <f t="shared" si="6"/>
        <v>,F9,249,LD,SP,HL,1,1,1,1,1,0,0,1,11111001,N,Y,N,Y - No Displacment,N</v>
      </c>
    </row>
    <row r="342" spans="1:23" ht="15" customHeight="1" x14ac:dyDescent="0.25">
      <c r="A342" s="1" t="s">
        <v>186</v>
      </c>
      <c r="B342" s="1">
        <v>43</v>
      </c>
      <c r="C342" s="1">
        <f>HEX2DEC(B342) + HEX2DEC(A342) * 1000</f>
        <v>237067</v>
      </c>
      <c r="D342" s="1" t="s">
        <v>7</v>
      </c>
      <c r="E342" s="1" t="s">
        <v>217</v>
      </c>
      <c r="F342" s="1" t="s">
        <v>11</v>
      </c>
      <c r="G342" s="1" t="str">
        <f>MID(O342,1,1)</f>
        <v>0</v>
      </c>
      <c r="H342" s="1" t="str">
        <f>MID(O342,2,1)</f>
        <v>1</v>
      </c>
      <c r="I342" s="1" t="str">
        <f>MID(O342,3,1)</f>
        <v>0</v>
      </c>
      <c r="J342" s="1" t="str">
        <f>MID(O342,4,1)</f>
        <v>0</v>
      </c>
      <c r="K342" s="1" t="str">
        <f>MID(O342,5,1)</f>
        <v>0</v>
      </c>
      <c r="L342" s="1" t="str">
        <f>MID(O342,6,1)</f>
        <v>0</v>
      </c>
      <c r="M342" s="1" t="str">
        <f>MID(O342,7,1)</f>
        <v>1</v>
      </c>
      <c r="N342" s="1" t="str">
        <f>MID(O342,8,1)</f>
        <v>1</v>
      </c>
      <c r="O342" s="1" t="str">
        <f>HEX2BIN(B342,8)</f>
        <v>01000011</v>
      </c>
      <c r="P342" t="s">
        <v>269</v>
      </c>
      <c r="Q342" t="s">
        <v>269</v>
      </c>
      <c r="R342" t="s">
        <v>269</v>
      </c>
      <c r="S342" t="s">
        <v>267</v>
      </c>
      <c r="T342" t="s">
        <v>267</v>
      </c>
      <c r="W342" t="str">
        <f t="shared" si="6"/>
        <v>ED,43,237067,LD,(nn),BC,0,1,0,0,0,0,1,1,01000011,Y,Y,Y,N,N</v>
      </c>
    </row>
    <row r="343" spans="1:23" ht="15" customHeight="1" x14ac:dyDescent="0.25">
      <c r="A343" s="1" t="s">
        <v>186</v>
      </c>
      <c r="B343" s="1">
        <v>47</v>
      </c>
      <c r="C343" s="1">
        <f>HEX2DEC(B343) + HEX2DEC(A343) * 1000</f>
        <v>237071</v>
      </c>
      <c r="D343" s="1" t="s">
        <v>7</v>
      </c>
      <c r="E343" s="1" t="s">
        <v>237</v>
      </c>
      <c r="F343" s="1" t="s">
        <v>9</v>
      </c>
      <c r="G343" s="1" t="str">
        <f>MID(O343,1,1)</f>
        <v>0</v>
      </c>
      <c r="H343" s="1" t="str">
        <f>MID(O343,2,1)</f>
        <v>1</v>
      </c>
      <c r="I343" s="1" t="str">
        <f>MID(O343,3,1)</f>
        <v>0</v>
      </c>
      <c r="J343" s="1" t="str">
        <f>MID(O343,4,1)</f>
        <v>0</v>
      </c>
      <c r="K343" s="1" t="str">
        <f>MID(O343,5,1)</f>
        <v>0</v>
      </c>
      <c r="L343" s="1" t="str">
        <f>MID(O343,6,1)</f>
        <v>1</v>
      </c>
      <c r="M343" s="1" t="str">
        <f>MID(O343,7,1)</f>
        <v>1</v>
      </c>
      <c r="N343" s="1" t="str">
        <f>MID(O343,8,1)</f>
        <v>1</v>
      </c>
      <c r="O343" s="1" t="str">
        <f>HEX2BIN(B343,8)</f>
        <v>01000111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6"/>
        <v>ED,47,237071,LD,I,A,0,1,0,0,0,1,1,1,01000111,N,Y,N,N,N</v>
      </c>
    </row>
    <row r="344" spans="1:23" ht="15" customHeight="1" x14ac:dyDescent="0.25">
      <c r="A344" s="1" t="s">
        <v>186</v>
      </c>
      <c r="B344" s="1" t="s">
        <v>37</v>
      </c>
      <c r="C344" s="1">
        <f>HEX2DEC(B344) + HEX2DEC(A344) * 1000</f>
        <v>237075</v>
      </c>
      <c r="D344" s="1" t="s">
        <v>7</v>
      </c>
      <c r="E344" s="1" t="s">
        <v>11</v>
      </c>
      <c r="F344" s="1" t="s">
        <v>217</v>
      </c>
      <c r="G344" s="1" t="str">
        <f>MID(O344,1,1)</f>
        <v>0</v>
      </c>
      <c r="H344" s="1" t="str">
        <f>MID(O344,2,1)</f>
        <v>1</v>
      </c>
      <c r="I344" s="1" t="str">
        <f>MID(O344,3,1)</f>
        <v>0</v>
      </c>
      <c r="J344" s="1" t="str">
        <f>MID(O344,4,1)</f>
        <v>0</v>
      </c>
      <c r="K344" s="1" t="str">
        <f>MID(O344,5,1)</f>
        <v>1</v>
      </c>
      <c r="L344" s="1" t="str">
        <f>MID(O344,6,1)</f>
        <v>0</v>
      </c>
      <c r="M344" s="1" t="str">
        <f>MID(O344,7,1)</f>
        <v>1</v>
      </c>
      <c r="N344" s="1" t="str">
        <f>MID(O344,8,1)</f>
        <v>1</v>
      </c>
      <c r="O344" s="1" t="str">
        <f>HEX2BIN(B344,8)</f>
        <v>01001011</v>
      </c>
      <c r="P344" t="s">
        <v>269</v>
      </c>
      <c r="Q344" t="s">
        <v>269</v>
      </c>
      <c r="R344" t="s">
        <v>269</v>
      </c>
      <c r="S344" t="s">
        <v>267</v>
      </c>
      <c r="T344" t="s">
        <v>267</v>
      </c>
      <c r="W344" t="str">
        <f t="shared" si="6"/>
        <v>ED,4B,237075,LD,BC,(nn),0,1,0,0,1,0,1,1,01001011,Y,Y,Y,N,N</v>
      </c>
    </row>
    <row r="345" spans="1:23" ht="15" customHeight="1" x14ac:dyDescent="0.25">
      <c r="A345" s="1" t="s">
        <v>186</v>
      </c>
      <c r="B345" s="1" t="s">
        <v>41</v>
      </c>
      <c r="C345" s="1">
        <f>HEX2DEC(B345) + HEX2DEC(A345) * 1000</f>
        <v>237079</v>
      </c>
      <c r="D345" s="1" t="s">
        <v>7</v>
      </c>
      <c r="E345" s="1" t="s">
        <v>239</v>
      </c>
      <c r="F345" s="1" t="s">
        <v>9</v>
      </c>
      <c r="G345" s="1" t="str">
        <f>MID(O345,1,1)</f>
        <v>0</v>
      </c>
      <c r="H345" s="1" t="str">
        <f>MID(O345,2,1)</f>
        <v>1</v>
      </c>
      <c r="I345" s="1" t="str">
        <f>MID(O345,3,1)</f>
        <v>0</v>
      </c>
      <c r="J345" s="1" t="str">
        <f>MID(O345,4,1)</f>
        <v>0</v>
      </c>
      <c r="K345" s="1" t="str">
        <f>MID(O345,5,1)</f>
        <v>1</v>
      </c>
      <c r="L345" s="1" t="str">
        <f>MID(O345,6,1)</f>
        <v>1</v>
      </c>
      <c r="M345" s="1" t="str">
        <f>MID(O345,7,1)</f>
        <v>1</v>
      </c>
      <c r="N345" s="1" t="str">
        <f>MID(O345,8,1)</f>
        <v>1</v>
      </c>
      <c r="O345" s="1" t="str">
        <f>HEX2BIN(B345,8)</f>
        <v>01001111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6"/>
        <v>ED,4F,237079,LD,R,A,0,1,0,0,1,1,1,1,01001111,N,Y,N,N,N</v>
      </c>
    </row>
    <row r="346" spans="1:23" ht="15" customHeight="1" x14ac:dyDescent="0.25">
      <c r="A346" s="1" t="s">
        <v>186</v>
      </c>
      <c r="B346" s="1">
        <v>53</v>
      </c>
      <c r="C346" s="1">
        <f>HEX2DEC(B346) + HEX2DEC(A346) * 1000</f>
        <v>237083</v>
      </c>
      <c r="D346" s="1" t="s">
        <v>7</v>
      </c>
      <c r="E346" s="1" t="s">
        <v>217</v>
      </c>
      <c r="F346" s="1" t="s">
        <v>171</v>
      </c>
      <c r="G346" s="1" t="str">
        <f>MID(O346,1,1)</f>
        <v>0</v>
      </c>
      <c r="H346" s="1" t="str">
        <f>MID(O346,2,1)</f>
        <v>1</v>
      </c>
      <c r="I346" s="1" t="str">
        <f>MID(O346,3,1)</f>
        <v>0</v>
      </c>
      <c r="J346" s="1" t="str">
        <f>MID(O346,4,1)</f>
        <v>1</v>
      </c>
      <c r="K346" s="1" t="str">
        <f>MID(O346,5,1)</f>
        <v>0</v>
      </c>
      <c r="L346" s="1" t="str">
        <f>MID(O346,6,1)</f>
        <v>0</v>
      </c>
      <c r="M346" s="1" t="str">
        <f>MID(O346,7,1)</f>
        <v>1</v>
      </c>
      <c r="N346" s="1" t="str">
        <f>MID(O346,8,1)</f>
        <v>1</v>
      </c>
      <c r="O346" s="1" t="str">
        <f>HEX2BIN(B346,8)</f>
        <v>01010011</v>
      </c>
      <c r="P346" t="s">
        <v>269</v>
      </c>
      <c r="Q346" t="s">
        <v>269</v>
      </c>
      <c r="R346" t="s">
        <v>269</v>
      </c>
      <c r="S346" t="s">
        <v>267</v>
      </c>
      <c r="T346" t="s">
        <v>267</v>
      </c>
      <c r="W346" t="str">
        <f t="shared" si="6"/>
        <v>ED,53,237083,LD,(nn),DE,0,1,0,1,0,0,1,1,01010011,Y,Y,Y,N,N</v>
      </c>
    </row>
    <row r="347" spans="1:23" ht="15" customHeight="1" x14ac:dyDescent="0.25">
      <c r="A347" s="1" t="s">
        <v>186</v>
      </c>
      <c r="B347" s="1">
        <v>57</v>
      </c>
      <c r="C347" s="1">
        <f>HEX2DEC(B347) + HEX2DEC(A347) * 1000</f>
        <v>237087</v>
      </c>
      <c r="D347" s="1" t="s">
        <v>7</v>
      </c>
      <c r="E347" s="1" t="s">
        <v>9</v>
      </c>
      <c r="F347" s="1" t="s">
        <v>237</v>
      </c>
      <c r="G347" s="1" t="str">
        <f>MID(O347,1,1)</f>
        <v>0</v>
      </c>
      <c r="H347" s="1" t="str">
        <f>MID(O347,2,1)</f>
        <v>1</v>
      </c>
      <c r="I347" s="1" t="str">
        <f>MID(O347,3,1)</f>
        <v>0</v>
      </c>
      <c r="J347" s="1" t="str">
        <f>MID(O347,4,1)</f>
        <v>1</v>
      </c>
      <c r="K347" s="1" t="str">
        <f>MID(O347,5,1)</f>
        <v>0</v>
      </c>
      <c r="L347" s="1" t="str">
        <f>MID(O347,6,1)</f>
        <v>1</v>
      </c>
      <c r="M347" s="1" t="str">
        <f>MID(O347,7,1)</f>
        <v>1</v>
      </c>
      <c r="N347" s="1" t="str">
        <f>MID(O347,8,1)</f>
        <v>1</v>
      </c>
      <c r="O347" s="1" t="str">
        <f>HEX2BIN(B347,8)</f>
        <v>01010111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6"/>
        <v>ED,57,237087,LD,A,I,0,1,0,1,0,1,1,1,01010111,N,Y,N,N,N</v>
      </c>
    </row>
    <row r="348" spans="1:23" ht="15" customHeight="1" x14ac:dyDescent="0.25">
      <c r="A348" s="1" t="s">
        <v>186</v>
      </c>
      <c r="B348" s="1" t="s">
        <v>43</v>
      </c>
      <c r="C348" s="1">
        <f>HEX2DEC(B348) + HEX2DEC(A348) * 1000</f>
        <v>237091</v>
      </c>
      <c r="D348" s="1" t="s">
        <v>7</v>
      </c>
      <c r="E348" s="1" t="s">
        <v>171</v>
      </c>
      <c r="F348" s="1" t="s">
        <v>217</v>
      </c>
      <c r="G348" s="1" t="str">
        <f>MID(O348,1,1)</f>
        <v>0</v>
      </c>
      <c r="H348" s="1" t="str">
        <f>MID(O348,2,1)</f>
        <v>1</v>
      </c>
      <c r="I348" s="1" t="str">
        <f>MID(O348,3,1)</f>
        <v>0</v>
      </c>
      <c r="J348" s="1" t="str">
        <f>MID(O348,4,1)</f>
        <v>1</v>
      </c>
      <c r="K348" s="1" t="str">
        <f>MID(O348,5,1)</f>
        <v>1</v>
      </c>
      <c r="L348" s="1" t="str">
        <f>MID(O348,6,1)</f>
        <v>0</v>
      </c>
      <c r="M348" s="1" t="str">
        <f>MID(O348,7,1)</f>
        <v>1</v>
      </c>
      <c r="N348" s="1" t="str">
        <f>MID(O348,8,1)</f>
        <v>1</v>
      </c>
      <c r="O348" s="1" t="str">
        <f>HEX2BIN(B348,8)</f>
        <v>01011011</v>
      </c>
      <c r="P348" t="s">
        <v>269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6"/>
        <v>ED,5B,237091,LD,DE,(nn),0,1,0,1,1,0,1,1,01011011,Y,Y,Y,N,N</v>
      </c>
    </row>
    <row r="349" spans="1:23" ht="15" customHeight="1" x14ac:dyDescent="0.25">
      <c r="A349" s="1" t="s">
        <v>186</v>
      </c>
      <c r="B349" s="1" t="s">
        <v>47</v>
      </c>
      <c r="C349" s="1">
        <f>HEX2DEC(B349) + HEX2DEC(A349) * 1000</f>
        <v>237095</v>
      </c>
      <c r="D349" s="1" t="s">
        <v>7</v>
      </c>
      <c r="E349" s="1" t="s">
        <v>9</v>
      </c>
      <c r="F349" s="1" t="s">
        <v>239</v>
      </c>
      <c r="G349" s="1" t="str">
        <f>MID(O349,1,1)</f>
        <v>0</v>
      </c>
      <c r="H349" s="1" t="str">
        <f>MID(O349,2,1)</f>
        <v>1</v>
      </c>
      <c r="I349" s="1" t="str">
        <f>MID(O349,3,1)</f>
        <v>0</v>
      </c>
      <c r="J349" s="1" t="str">
        <f>MID(O349,4,1)</f>
        <v>1</v>
      </c>
      <c r="K349" s="1" t="str">
        <f>MID(O349,5,1)</f>
        <v>1</v>
      </c>
      <c r="L349" s="1" t="str">
        <f>MID(O349,6,1)</f>
        <v>1</v>
      </c>
      <c r="M349" s="1" t="str">
        <f>MID(O349,7,1)</f>
        <v>1</v>
      </c>
      <c r="N349" s="1" t="str">
        <f>MID(O349,8,1)</f>
        <v>1</v>
      </c>
      <c r="O349" s="1" t="str">
        <f>HEX2BIN(B349,8)</f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6"/>
        <v>ED,5F,237095,LD,A,R,0,1,0,1,1,1,1,1,01011111,N,Y,N,N,N</v>
      </c>
    </row>
    <row r="350" spans="1:23" ht="15" customHeight="1" x14ac:dyDescent="0.25">
      <c r="A350" s="1" t="s">
        <v>186</v>
      </c>
      <c r="B350" s="1">
        <v>63</v>
      </c>
      <c r="C350" s="1">
        <f>HEX2DEC(B350) + HEX2DEC(A350) * 1000</f>
        <v>237099</v>
      </c>
      <c r="D350" s="1" t="s">
        <v>7</v>
      </c>
      <c r="E350" s="1" t="s">
        <v>217</v>
      </c>
      <c r="F350" s="1" t="s">
        <v>214</v>
      </c>
      <c r="G350" s="1" t="str">
        <f>MID(O350,1,1)</f>
        <v>0</v>
      </c>
      <c r="H350" s="1" t="str">
        <f>MID(O350,2,1)</f>
        <v>1</v>
      </c>
      <c r="I350" s="1" t="str">
        <f>MID(O350,3,1)</f>
        <v>1</v>
      </c>
      <c r="J350" s="1" t="str">
        <f>MID(O350,4,1)</f>
        <v>0</v>
      </c>
      <c r="K350" s="1" t="str">
        <f>MID(O350,5,1)</f>
        <v>0</v>
      </c>
      <c r="L350" s="1" t="str">
        <f>MID(O350,6,1)</f>
        <v>0</v>
      </c>
      <c r="M350" s="1" t="str">
        <f>MID(O350,7,1)</f>
        <v>1</v>
      </c>
      <c r="N350" s="1" t="str">
        <f>MID(O350,8,1)</f>
        <v>1</v>
      </c>
      <c r="O350" s="1" t="str">
        <f>HEX2BIN(B350,8)</f>
        <v>01100011</v>
      </c>
      <c r="P350" t="s">
        <v>269</v>
      </c>
      <c r="Q350" t="s">
        <v>271</v>
      </c>
      <c r="R350" t="s">
        <v>269</v>
      </c>
      <c r="S350" t="s">
        <v>267</v>
      </c>
      <c r="T350" t="s">
        <v>267</v>
      </c>
      <c r="W350" t="str">
        <f t="shared" si="6"/>
        <v>ED,63,237099,LD,(nn),HL,0,1,1,0,0,0,1,1,01100011,Y,X,Y,N,N</v>
      </c>
    </row>
    <row r="351" spans="1:23" ht="15" customHeight="1" x14ac:dyDescent="0.25">
      <c r="A351" s="1" t="s">
        <v>186</v>
      </c>
      <c r="B351" s="1" t="s">
        <v>49</v>
      </c>
      <c r="C351" s="1">
        <f>HEX2DEC(B351) + HEX2DEC(A351) * 1000</f>
        <v>237107</v>
      </c>
      <c r="D351" s="1" t="s">
        <v>7</v>
      </c>
      <c r="E351" s="1" t="s">
        <v>214</v>
      </c>
      <c r="F351" s="1" t="s">
        <v>217</v>
      </c>
      <c r="G351" s="1" t="str">
        <f>MID(O351,1,1)</f>
        <v>0</v>
      </c>
      <c r="H351" s="1" t="str">
        <f>MID(O351,2,1)</f>
        <v>1</v>
      </c>
      <c r="I351" s="1" t="str">
        <f>MID(O351,3,1)</f>
        <v>1</v>
      </c>
      <c r="J351" s="1" t="str">
        <f>MID(O351,4,1)</f>
        <v>0</v>
      </c>
      <c r="K351" s="1" t="str">
        <f>MID(O351,5,1)</f>
        <v>1</v>
      </c>
      <c r="L351" s="1" t="str">
        <f>MID(O351,6,1)</f>
        <v>0</v>
      </c>
      <c r="M351" s="1" t="str">
        <f>MID(O351,7,1)</f>
        <v>1</v>
      </c>
      <c r="N351" s="1" t="str">
        <f>MID(O351,8,1)</f>
        <v>1</v>
      </c>
      <c r="O351" s="1" t="str">
        <f>HEX2BIN(B351,8)</f>
        <v>01101011</v>
      </c>
      <c r="P351" t="s">
        <v>269</v>
      </c>
      <c r="Q351" t="s">
        <v>271</v>
      </c>
      <c r="R351" t="s">
        <v>269</v>
      </c>
      <c r="S351" t="s">
        <v>267</v>
      </c>
      <c r="T351" t="s">
        <v>267</v>
      </c>
      <c r="W351" t="str">
        <f t="shared" si="6"/>
        <v>ED,6B,237107,LD,HL,(nn),0,1,1,0,1,0,1,1,01101011,Y,X,Y,N,N</v>
      </c>
    </row>
    <row r="352" spans="1:23" ht="15" customHeight="1" x14ac:dyDescent="0.25">
      <c r="A352" s="1" t="s">
        <v>186</v>
      </c>
      <c r="B352" s="1">
        <v>73</v>
      </c>
      <c r="C352" s="1">
        <f>HEX2DEC(B352) + HEX2DEC(A352) * 1000</f>
        <v>237115</v>
      </c>
      <c r="D352" s="1" t="s">
        <v>7</v>
      </c>
      <c r="E352" s="1" t="s">
        <v>217</v>
      </c>
      <c r="F352" s="1" t="s">
        <v>220</v>
      </c>
      <c r="G352" s="1" t="str">
        <f>MID(O352,1,1)</f>
        <v>0</v>
      </c>
      <c r="H352" s="1" t="str">
        <f>MID(O352,2,1)</f>
        <v>1</v>
      </c>
      <c r="I352" s="1" t="str">
        <f>MID(O352,3,1)</f>
        <v>1</v>
      </c>
      <c r="J352" s="1" t="str">
        <f>MID(O352,4,1)</f>
        <v>1</v>
      </c>
      <c r="K352" s="1" t="str">
        <f>MID(O352,5,1)</f>
        <v>0</v>
      </c>
      <c r="L352" s="1" t="str">
        <f>MID(O352,6,1)</f>
        <v>0</v>
      </c>
      <c r="M352" s="1" t="str">
        <f>MID(O352,7,1)</f>
        <v>1</v>
      </c>
      <c r="N352" s="1" t="str">
        <f>MID(O352,8,1)</f>
        <v>1</v>
      </c>
      <c r="O352" s="1" t="str">
        <f>HEX2BIN(B352,8)</f>
        <v>01110011</v>
      </c>
      <c r="P352" t="s">
        <v>269</v>
      </c>
      <c r="Q352" t="s">
        <v>269</v>
      </c>
      <c r="R352" t="s">
        <v>269</v>
      </c>
      <c r="S352" t="s">
        <v>267</v>
      </c>
      <c r="T352" t="s">
        <v>267</v>
      </c>
      <c r="W352" t="str">
        <f t="shared" si="6"/>
        <v>ED,73,237115,LD,(nn),SP,0,1,1,1,0,0,1,1,01110011,Y,Y,Y,N,N</v>
      </c>
    </row>
    <row r="353" spans="1:23" ht="15" customHeight="1" x14ac:dyDescent="0.25">
      <c r="A353" s="1" t="s">
        <v>186</v>
      </c>
      <c r="B353" s="1" t="s">
        <v>55</v>
      </c>
      <c r="C353" s="1">
        <f>HEX2DEC(B353) + HEX2DEC(A353) * 1000</f>
        <v>237123</v>
      </c>
      <c r="D353" s="1" t="s">
        <v>7</v>
      </c>
      <c r="E353" s="1" t="s">
        <v>220</v>
      </c>
      <c r="F353" s="1" t="s">
        <v>217</v>
      </c>
      <c r="G353" s="1" t="str">
        <f>MID(O353,1,1)</f>
        <v>0</v>
      </c>
      <c r="H353" s="1" t="str">
        <f>MID(O353,2,1)</f>
        <v>1</v>
      </c>
      <c r="I353" s="1" t="str">
        <f>MID(O353,3,1)</f>
        <v>1</v>
      </c>
      <c r="J353" s="1" t="str">
        <f>MID(O353,4,1)</f>
        <v>1</v>
      </c>
      <c r="K353" s="1" t="str">
        <f>MID(O353,5,1)</f>
        <v>1</v>
      </c>
      <c r="L353" s="1" t="str">
        <f>MID(O353,6,1)</f>
        <v>0</v>
      </c>
      <c r="M353" s="1" t="str">
        <f>MID(O353,7,1)</f>
        <v>1</v>
      </c>
      <c r="N353" s="1" t="str">
        <f>MID(O353,8,1)</f>
        <v>1</v>
      </c>
      <c r="O353" s="1" t="str">
        <f>HEX2BIN(B353,8)</f>
        <v>01111011</v>
      </c>
      <c r="P353" t="s">
        <v>269</v>
      </c>
      <c r="Q353" t="s">
        <v>269</v>
      </c>
      <c r="R353" t="s">
        <v>269</v>
      </c>
      <c r="S353" t="s">
        <v>267</v>
      </c>
      <c r="T353" t="s">
        <v>267</v>
      </c>
      <c r="W353" t="str">
        <f t="shared" si="6"/>
        <v>ED,7B,237123,LD,SP,(nn),0,1,1,1,1,0,1,1,01111011,Y,Y,Y,N,N</v>
      </c>
    </row>
    <row r="354" spans="1:23" ht="15" customHeight="1" x14ac:dyDescent="0.25">
      <c r="A354" s="1" t="s">
        <v>186</v>
      </c>
      <c r="B354" s="1" t="s">
        <v>80</v>
      </c>
      <c r="C354" s="1">
        <f>HEX2DEC(B354) + HEX2DEC(A354) * 1000</f>
        <v>237168</v>
      </c>
      <c r="D354" s="1" t="s">
        <v>246</v>
      </c>
      <c r="E354" s="1"/>
      <c r="F354" s="1"/>
      <c r="G354" s="1" t="str">
        <f>MID(O354,1,1)</f>
        <v>1</v>
      </c>
      <c r="H354" s="1" t="str">
        <f>MID(O354,2,1)</f>
        <v>0</v>
      </c>
      <c r="I354" s="1" t="str">
        <f>MID(O354,3,1)</f>
        <v>1</v>
      </c>
      <c r="J354" s="1" t="str">
        <f>MID(O354,4,1)</f>
        <v>0</v>
      </c>
      <c r="K354" s="1" t="str">
        <f>MID(O354,5,1)</f>
        <v>1</v>
      </c>
      <c r="L354" s="1" t="str">
        <f>MID(O354,6,1)</f>
        <v>0</v>
      </c>
      <c r="M354" s="1" t="str">
        <f>MID(O354,7,1)</f>
        <v>0</v>
      </c>
      <c r="N354" s="1" t="str">
        <f>MID(O354,8,1)</f>
        <v>0</v>
      </c>
      <c r="O354" s="1" t="str">
        <f>HEX2BIN(B354,8)</f>
        <v>10101000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6"/>
        <v>ED,A8,237168,LDD,,,1,0,1,0,1,0,0,0,10101000,N,Y,N,N,N</v>
      </c>
    </row>
    <row r="355" spans="1:23" ht="15" customHeight="1" x14ac:dyDescent="0.25">
      <c r="A355" s="1" t="s">
        <v>186</v>
      </c>
      <c r="B355" s="1" t="s">
        <v>96</v>
      </c>
      <c r="C355" s="1">
        <f>HEX2DEC(B355) + HEX2DEC(A355) * 1000</f>
        <v>237184</v>
      </c>
      <c r="D355" s="1" t="s">
        <v>254</v>
      </c>
      <c r="E355" s="1"/>
      <c r="F355" s="1"/>
      <c r="G355" s="1" t="str">
        <f>MID(O355,1,1)</f>
        <v>1</v>
      </c>
      <c r="H355" s="1" t="str">
        <f>MID(O355,2,1)</f>
        <v>0</v>
      </c>
      <c r="I355" s="1" t="str">
        <f>MID(O355,3,1)</f>
        <v>1</v>
      </c>
      <c r="J355" s="1" t="str">
        <f>MID(O355,4,1)</f>
        <v>1</v>
      </c>
      <c r="K355" s="1" t="str">
        <f>MID(O355,5,1)</f>
        <v>1</v>
      </c>
      <c r="L355" s="1" t="str">
        <f>MID(O355,6,1)</f>
        <v>0</v>
      </c>
      <c r="M355" s="1" t="str">
        <f>MID(O355,7,1)</f>
        <v>0</v>
      </c>
      <c r="N355" s="1" t="str">
        <f>MID(O355,8,1)</f>
        <v>0</v>
      </c>
      <c r="O355" s="1" t="str">
        <f>HEX2BIN(B355,8)</f>
        <v>10111000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6"/>
        <v>ED,B8,237184,LDDR,,,1,0,1,1,1,0,0,0,10111000,N,Y,N,N,N</v>
      </c>
    </row>
    <row r="356" spans="1:23" ht="15" customHeight="1" x14ac:dyDescent="0.25">
      <c r="A356" s="1" t="s">
        <v>186</v>
      </c>
      <c r="B356" s="1" t="s">
        <v>72</v>
      </c>
      <c r="C356" s="1">
        <f>HEX2DEC(B356) + HEX2DEC(A356) * 1000</f>
        <v>237160</v>
      </c>
      <c r="D356" s="1" t="s">
        <v>242</v>
      </c>
      <c r="E356" s="1"/>
      <c r="F356" s="1"/>
      <c r="G356" s="1" t="str">
        <f>MID(O356,1,1)</f>
        <v>1</v>
      </c>
      <c r="H356" s="1" t="str">
        <f>MID(O356,2,1)</f>
        <v>0</v>
      </c>
      <c r="I356" s="1" t="str">
        <f>MID(O356,3,1)</f>
        <v>1</v>
      </c>
      <c r="J356" s="1" t="str">
        <f>MID(O356,4,1)</f>
        <v>0</v>
      </c>
      <c r="K356" s="1" t="str">
        <f>MID(O356,5,1)</f>
        <v>0</v>
      </c>
      <c r="L356" s="1" t="str">
        <f>MID(O356,6,1)</f>
        <v>0</v>
      </c>
      <c r="M356" s="1" t="str">
        <f>MID(O356,7,1)</f>
        <v>0</v>
      </c>
      <c r="N356" s="1" t="str">
        <f>MID(O356,8,1)</f>
        <v>0</v>
      </c>
      <c r="O356" s="1" t="str">
        <f>HEX2BIN(B356,8)</f>
        <v>10100000</v>
      </c>
      <c r="P356" t="s">
        <v>267</v>
      </c>
      <c r="Q356" t="s">
        <v>269</v>
      </c>
      <c r="R356" t="s">
        <v>267</v>
      </c>
      <c r="S356" t="s">
        <v>267</v>
      </c>
      <c r="T356" t="s">
        <v>267</v>
      </c>
      <c r="W356" t="str">
        <f t="shared" si="6"/>
        <v>ED,A0,237160,LDI,,,1,0,1,0,0,0,0,0,10100000,N,Y,N,N,N</v>
      </c>
    </row>
    <row r="357" spans="1:23" ht="15" customHeight="1" x14ac:dyDescent="0.25">
      <c r="A357" s="1" t="s">
        <v>186</v>
      </c>
      <c r="B357" s="1" t="s">
        <v>88</v>
      </c>
      <c r="C357" s="1">
        <f>HEX2DEC(B357) + HEX2DEC(A357) * 1000</f>
        <v>237176</v>
      </c>
      <c r="D357" s="1" t="s">
        <v>250</v>
      </c>
      <c r="E357" s="1"/>
      <c r="F357" s="1"/>
      <c r="G357" s="1" t="str">
        <f>MID(O357,1,1)</f>
        <v>1</v>
      </c>
      <c r="H357" s="1" t="str">
        <f>MID(O357,2,1)</f>
        <v>0</v>
      </c>
      <c r="I357" s="1" t="str">
        <f>MID(O357,3,1)</f>
        <v>1</v>
      </c>
      <c r="J357" s="1" t="str">
        <f>MID(O357,4,1)</f>
        <v>1</v>
      </c>
      <c r="K357" s="1" t="str">
        <f>MID(O357,5,1)</f>
        <v>0</v>
      </c>
      <c r="L357" s="1" t="str">
        <f>MID(O357,6,1)</f>
        <v>0</v>
      </c>
      <c r="M357" s="1" t="str">
        <f>MID(O357,7,1)</f>
        <v>0</v>
      </c>
      <c r="N357" s="1" t="str">
        <f>MID(O357,8,1)</f>
        <v>0</v>
      </c>
      <c r="O357" s="1" t="str">
        <f>HEX2BIN(B357,8)</f>
        <v>10110000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6"/>
        <v>ED,B0,237176,LDIR,,,1,0,1,1,0,0,0,0,10110000,N,Y,N,N,N</v>
      </c>
    </row>
    <row r="358" spans="1:23" ht="15" customHeight="1" x14ac:dyDescent="0.25">
      <c r="A358" s="1" t="s">
        <v>186</v>
      </c>
      <c r="B358" s="1">
        <v>44</v>
      </c>
      <c r="C358" s="1">
        <f>HEX2DEC(B358) + HEX2DEC(A358) * 1000</f>
        <v>237068</v>
      </c>
      <c r="D358" s="1" t="s">
        <v>234</v>
      </c>
      <c r="E358" s="1"/>
      <c r="F358" s="1"/>
      <c r="G358" s="1" t="str">
        <f>MID(O358,1,1)</f>
        <v>0</v>
      </c>
      <c r="H358" s="1" t="str">
        <f>MID(O358,2,1)</f>
        <v>1</v>
      </c>
      <c r="I358" s="1" t="str">
        <f>MID(O358,3,1)</f>
        <v>0</v>
      </c>
      <c r="J358" s="1" t="str">
        <f>MID(O358,4,1)</f>
        <v>0</v>
      </c>
      <c r="K358" s="1" t="str">
        <f>MID(O358,5,1)</f>
        <v>0</v>
      </c>
      <c r="L358" s="1" t="str">
        <f>MID(O358,6,1)</f>
        <v>1</v>
      </c>
      <c r="M358" s="1" t="str">
        <f>MID(O358,7,1)</f>
        <v>0</v>
      </c>
      <c r="N358" s="1" t="str">
        <f>MID(O358,8,1)</f>
        <v>0</v>
      </c>
      <c r="O358" s="1" t="str">
        <f>HEX2BIN(B358,8)</f>
        <v>01000100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6"/>
        <v>ED,44,237068,NEG,,,0,1,0,0,0,1,0,0,01000100,N,Y,N,N,N</v>
      </c>
    </row>
    <row r="359" spans="1:23" ht="15" customHeight="1" x14ac:dyDescent="0.25">
      <c r="A359" s="1" t="s">
        <v>186</v>
      </c>
      <c r="B359" s="1" t="s">
        <v>38</v>
      </c>
      <c r="C359" s="1">
        <f>HEX2DEC(B359) + HEX2DEC(A359) * 1000</f>
        <v>237076</v>
      </c>
      <c r="D359" s="1" t="s">
        <v>234</v>
      </c>
      <c r="E359" s="1"/>
      <c r="F359" s="1"/>
      <c r="G359" s="1" t="str">
        <f>MID(O359,1,1)</f>
        <v>0</v>
      </c>
      <c r="H359" s="1" t="str">
        <f>MID(O359,2,1)</f>
        <v>1</v>
      </c>
      <c r="I359" s="1" t="str">
        <f>MID(O359,3,1)</f>
        <v>0</v>
      </c>
      <c r="J359" s="1" t="str">
        <f>MID(O359,4,1)</f>
        <v>0</v>
      </c>
      <c r="K359" s="1" t="str">
        <f>MID(O359,5,1)</f>
        <v>1</v>
      </c>
      <c r="L359" s="1" t="str">
        <f>MID(O359,6,1)</f>
        <v>1</v>
      </c>
      <c r="M359" s="1" t="str">
        <f>MID(O359,7,1)</f>
        <v>0</v>
      </c>
      <c r="N359" s="1" t="str">
        <f>MID(O359,8,1)</f>
        <v>0</v>
      </c>
      <c r="O359" s="1" t="str">
        <f>HEX2BIN(B359,8)</f>
        <v>01001100</v>
      </c>
      <c r="P359" t="s">
        <v>267</v>
      </c>
      <c r="Q359" t="s">
        <v>271</v>
      </c>
      <c r="R359" t="s">
        <v>267</v>
      </c>
      <c r="S359" t="s">
        <v>267</v>
      </c>
      <c r="T359" t="s">
        <v>267</v>
      </c>
      <c r="W359" t="str">
        <f t="shared" si="6"/>
        <v>ED,4C,237076,NEG,,,0,1,0,0,1,1,0,0,01001100,N,X,N,N,N</v>
      </c>
    </row>
    <row r="360" spans="1:23" ht="15" customHeight="1" x14ac:dyDescent="0.25">
      <c r="A360" s="1" t="s">
        <v>186</v>
      </c>
      <c r="B360" s="1">
        <v>54</v>
      </c>
      <c r="C360" s="1">
        <f>HEX2DEC(B360) + HEX2DEC(A360) * 1000</f>
        <v>237084</v>
      </c>
      <c r="D360" s="1" t="s">
        <v>234</v>
      </c>
      <c r="E360" s="1"/>
      <c r="F360" s="1"/>
      <c r="G360" s="1" t="str">
        <f>MID(O360,1,1)</f>
        <v>0</v>
      </c>
      <c r="H360" s="1" t="str">
        <f>MID(O360,2,1)</f>
        <v>1</v>
      </c>
      <c r="I360" s="1" t="str">
        <f>MID(O360,3,1)</f>
        <v>0</v>
      </c>
      <c r="J360" s="1" t="str">
        <f>MID(O360,4,1)</f>
        <v>1</v>
      </c>
      <c r="K360" s="1" t="str">
        <f>MID(O360,5,1)</f>
        <v>0</v>
      </c>
      <c r="L360" s="1" t="str">
        <f>MID(O360,6,1)</f>
        <v>1</v>
      </c>
      <c r="M360" s="1" t="str">
        <f>MID(O360,7,1)</f>
        <v>0</v>
      </c>
      <c r="N360" s="1" t="str">
        <f>MID(O360,8,1)</f>
        <v>0</v>
      </c>
      <c r="O360" s="1" t="str">
        <f>HEX2BIN(B360,8)</f>
        <v>01010100</v>
      </c>
      <c r="P360" t="s">
        <v>267</v>
      </c>
      <c r="Q360" t="s">
        <v>271</v>
      </c>
      <c r="R360" t="s">
        <v>267</v>
      </c>
      <c r="S360" t="s">
        <v>267</v>
      </c>
      <c r="T360" t="s">
        <v>267</v>
      </c>
      <c r="W360" t="str">
        <f t="shared" si="6"/>
        <v>ED,54,237084,NEG,,,0,1,0,1,0,1,0,0,01010100,N,X,N,N,N</v>
      </c>
    </row>
    <row r="361" spans="1:23" ht="15" customHeight="1" x14ac:dyDescent="0.25">
      <c r="A361" s="1" t="s">
        <v>186</v>
      </c>
      <c r="B361" s="1" t="s">
        <v>44</v>
      </c>
      <c r="C361" s="1">
        <f>HEX2DEC(B361) + HEX2DEC(A361) * 1000</f>
        <v>237092</v>
      </c>
      <c r="D361" s="1" t="s">
        <v>234</v>
      </c>
      <c r="E361" s="1"/>
      <c r="F361" s="1"/>
      <c r="G361" s="1" t="str">
        <f>MID(O361,1,1)</f>
        <v>0</v>
      </c>
      <c r="H361" s="1" t="str">
        <f>MID(O361,2,1)</f>
        <v>1</v>
      </c>
      <c r="I361" s="1" t="str">
        <f>MID(O361,3,1)</f>
        <v>0</v>
      </c>
      <c r="J361" s="1" t="str">
        <f>MID(O361,4,1)</f>
        <v>1</v>
      </c>
      <c r="K361" s="1" t="str">
        <f>MID(O361,5,1)</f>
        <v>1</v>
      </c>
      <c r="L361" s="1" t="str">
        <f>MID(O361,6,1)</f>
        <v>1</v>
      </c>
      <c r="M361" s="1" t="str">
        <f>MID(O361,7,1)</f>
        <v>0</v>
      </c>
      <c r="N361" s="1" t="str">
        <f>MID(O361,8,1)</f>
        <v>0</v>
      </c>
      <c r="O361" s="1" t="str">
        <f>HEX2BIN(B361,8)</f>
        <v>01011100</v>
      </c>
      <c r="P361" t="s">
        <v>267</v>
      </c>
      <c r="Q361" t="s">
        <v>271</v>
      </c>
      <c r="R361" t="s">
        <v>267</v>
      </c>
      <c r="S361" t="s">
        <v>267</v>
      </c>
      <c r="T361" t="s">
        <v>267</v>
      </c>
      <c r="W361" t="str">
        <f t="shared" si="6"/>
        <v>ED,5C,237092,NEG,,,0,1,0,1,1,1,0,0,01011100,N,X,N,N,N</v>
      </c>
    </row>
    <row r="362" spans="1:23" ht="15" customHeight="1" x14ac:dyDescent="0.25">
      <c r="A362" s="1" t="s">
        <v>186</v>
      </c>
      <c r="B362" s="1">
        <v>64</v>
      </c>
      <c r="C362" s="1">
        <f>HEX2DEC(B362) + HEX2DEC(A362) * 1000</f>
        <v>237100</v>
      </c>
      <c r="D362" s="1" t="s">
        <v>234</v>
      </c>
      <c r="E362" s="1"/>
      <c r="F362" s="1"/>
      <c r="G362" s="1" t="str">
        <f>MID(O362,1,1)</f>
        <v>0</v>
      </c>
      <c r="H362" s="1" t="str">
        <f>MID(O362,2,1)</f>
        <v>1</v>
      </c>
      <c r="I362" s="1" t="str">
        <f>MID(O362,3,1)</f>
        <v>1</v>
      </c>
      <c r="J362" s="1" t="str">
        <f>MID(O362,4,1)</f>
        <v>0</v>
      </c>
      <c r="K362" s="1" t="str">
        <f>MID(O362,5,1)</f>
        <v>0</v>
      </c>
      <c r="L362" s="1" t="str">
        <f>MID(O362,6,1)</f>
        <v>1</v>
      </c>
      <c r="M362" s="1" t="str">
        <f>MID(O362,7,1)</f>
        <v>0</v>
      </c>
      <c r="N362" s="1" t="str">
        <f>MID(O362,8,1)</f>
        <v>0</v>
      </c>
      <c r="O362" s="1" t="str">
        <f>HEX2BIN(B362,8)</f>
        <v>01100100</v>
      </c>
      <c r="P362" t="s">
        <v>267</v>
      </c>
      <c r="Q362" t="s">
        <v>271</v>
      </c>
      <c r="R362" t="s">
        <v>267</v>
      </c>
      <c r="S362" t="s">
        <v>267</v>
      </c>
      <c r="T362" t="s">
        <v>267</v>
      </c>
      <c r="W362" t="str">
        <f t="shared" si="6"/>
        <v>ED,64,237100,NEG,,,0,1,1,0,0,1,0,0,01100100,N,X,N,N,N</v>
      </c>
    </row>
    <row r="363" spans="1:23" ht="15" customHeight="1" x14ac:dyDescent="0.25">
      <c r="A363" s="1" t="s">
        <v>186</v>
      </c>
      <c r="B363" s="1" t="s">
        <v>50</v>
      </c>
      <c r="C363" s="1">
        <f>HEX2DEC(B363) + HEX2DEC(A363) * 1000</f>
        <v>237108</v>
      </c>
      <c r="D363" s="1" t="s">
        <v>234</v>
      </c>
      <c r="E363" s="1"/>
      <c r="F363" s="1"/>
      <c r="G363" s="1" t="str">
        <f>MID(O363,1,1)</f>
        <v>0</v>
      </c>
      <c r="H363" s="1" t="str">
        <f>MID(O363,2,1)</f>
        <v>1</v>
      </c>
      <c r="I363" s="1" t="str">
        <f>MID(O363,3,1)</f>
        <v>1</v>
      </c>
      <c r="J363" s="1" t="str">
        <f>MID(O363,4,1)</f>
        <v>0</v>
      </c>
      <c r="K363" s="1" t="str">
        <f>MID(O363,5,1)</f>
        <v>1</v>
      </c>
      <c r="L363" s="1" t="str">
        <f>MID(O363,6,1)</f>
        <v>1</v>
      </c>
      <c r="M363" s="1" t="str">
        <f>MID(O363,7,1)</f>
        <v>0</v>
      </c>
      <c r="N363" s="1" t="str">
        <f>MID(O363,8,1)</f>
        <v>0</v>
      </c>
      <c r="O363" s="1" t="str">
        <f>HEX2BIN(B363,8)</f>
        <v>01101100</v>
      </c>
      <c r="P363" t="s">
        <v>267</v>
      </c>
      <c r="Q363" t="s">
        <v>271</v>
      </c>
      <c r="R363" t="s">
        <v>267</v>
      </c>
      <c r="S363" t="s">
        <v>267</v>
      </c>
      <c r="T363" t="s">
        <v>267</v>
      </c>
      <c r="W363" t="str">
        <f t="shared" si="6"/>
        <v>ED,6C,237108,NEG,,,0,1,1,0,1,1,0,0,01101100,N,X,N,N,N</v>
      </c>
    </row>
    <row r="364" spans="1:23" ht="15" customHeight="1" x14ac:dyDescent="0.25">
      <c r="A364" s="1" t="s">
        <v>186</v>
      </c>
      <c r="B364" s="1">
        <v>74</v>
      </c>
      <c r="C364" s="1">
        <f>HEX2DEC(B364) + HEX2DEC(A364) * 1000</f>
        <v>237116</v>
      </c>
      <c r="D364" s="1" t="s">
        <v>234</v>
      </c>
      <c r="E364" s="1"/>
      <c r="F364" s="1"/>
      <c r="G364" s="1" t="str">
        <f>MID(O364,1,1)</f>
        <v>0</v>
      </c>
      <c r="H364" s="1" t="str">
        <f>MID(O364,2,1)</f>
        <v>1</v>
      </c>
      <c r="I364" s="1" t="str">
        <f>MID(O364,3,1)</f>
        <v>1</v>
      </c>
      <c r="J364" s="1" t="str">
        <f>MID(O364,4,1)</f>
        <v>1</v>
      </c>
      <c r="K364" s="1" t="str">
        <f>MID(O364,5,1)</f>
        <v>0</v>
      </c>
      <c r="L364" s="1" t="str">
        <f>MID(O364,6,1)</f>
        <v>1</v>
      </c>
      <c r="M364" s="1" t="str">
        <f>MID(O364,7,1)</f>
        <v>0</v>
      </c>
      <c r="N364" s="1" t="str">
        <f>MID(O364,8,1)</f>
        <v>0</v>
      </c>
      <c r="O364" s="1" t="str">
        <f>HEX2BIN(B364,8)</f>
        <v>01110100</v>
      </c>
      <c r="P364" t="s">
        <v>267</v>
      </c>
      <c r="Q364" t="s">
        <v>271</v>
      </c>
      <c r="R364" t="s">
        <v>267</v>
      </c>
      <c r="S364" t="s">
        <v>267</v>
      </c>
      <c r="T364" t="s">
        <v>267</v>
      </c>
      <c r="W364" t="str">
        <f t="shared" si="6"/>
        <v>ED,74,237116,NEG,,,0,1,1,1,0,1,0,0,01110100,N,X,N,N,N</v>
      </c>
    </row>
    <row r="365" spans="1:23" ht="15" customHeight="1" x14ac:dyDescent="0.25">
      <c r="A365" s="1" t="s">
        <v>186</v>
      </c>
      <c r="B365" s="1" t="s">
        <v>56</v>
      </c>
      <c r="C365" s="1">
        <f>HEX2DEC(B365) + HEX2DEC(A365) * 1000</f>
        <v>237124</v>
      </c>
      <c r="D365" s="1" t="s">
        <v>234</v>
      </c>
      <c r="E365" s="1"/>
      <c r="F365" s="1"/>
      <c r="G365" s="1" t="str">
        <f>MID(O365,1,1)</f>
        <v>0</v>
      </c>
      <c r="H365" s="1" t="str">
        <f>MID(O365,2,1)</f>
        <v>1</v>
      </c>
      <c r="I365" s="1" t="str">
        <f>MID(O365,3,1)</f>
        <v>1</v>
      </c>
      <c r="J365" s="1" t="str">
        <f>MID(O365,4,1)</f>
        <v>1</v>
      </c>
      <c r="K365" s="1" t="str">
        <f>MID(O365,5,1)</f>
        <v>1</v>
      </c>
      <c r="L365" s="1" t="str">
        <f>MID(O365,6,1)</f>
        <v>1</v>
      </c>
      <c r="M365" s="1" t="str">
        <f>MID(O365,7,1)</f>
        <v>0</v>
      </c>
      <c r="N365" s="1" t="str">
        <f>MID(O365,8,1)</f>
        <v>0</v>
      </c>
      <c r="O365" s="1" t="str">
        <f>HEX2BIN(B365,8)</f>
        <v>01111100</v>
      </c>
      <c r="P365" t="s">
        <v>267</v>
      </c>
      <c r="Q365" t="s">
        <v>271</v>
      </c>
      <c r="R365" t="s">
        <v>267</v>
      </c>
      <c r="S365" t="s">
        <v>267</v>
      </c>
      <c r="T365" t="s">
        <v>267</v>
      </c>
      <c r="W365" t="str">
        <f t="shared" si="6"/>
        <v>ED,7C,237124,NEG,,,0,1,1,1,1,1,0,0,01111100,N,X,N,N,N</v>
      </c>
    </row>
    <row r="366" spans="1:23" ht="15" customHeight="1" x14ac:dyDescent="0.25">
      <c r="A366" s="1"/>
      <c r="B366" s="1">
        <v>0</v>
      </c>
      <c r="C366" s="1">
        <f>HEX2DEC(B366) + HEX2DEC(A366) * 1000</f>
        <v>0</v>
      </c>
      <c r="D366" s="1" t="s">
        <v>6</v>
      </c>
      <c r="E366" s="1"/>
      <c r="F366" s="1"/>
      <c r="G366" s="1" t="str">
        <f>MID(O366,1,1)</f>
        <v>0</v>
      </c>
      <c r="H366" s="1" t="str">
        <f>MID(O366,2,1)</f>
        <v>0</v>
      </c>
      <c r="I366" s="1" t="str">
        <f>MID(O366,3,1)</f>
        <v>0</v>
      </c>
      <c r="J366" s="1" t="str">
        <f>MID(O366,4,1)</f>
        <v>0</v>
      </c>
      <c r="K366" s="1" t="str">
        <f>MID(O366,5,1)</f>
        <v>0</v>
      </c>
      <c r="L366" s="1" t="str">
        <f>MID(O366,6,1)</f>
        <v>0</v>
      </c>
      <c r="M366" s="1" t="str">
        <f>MID(O366,7,1)</f>
        <v>0</v>
      </c>
      <c r="N366" s="1" t="str">
        <f>MID(O366,8,1)</f>
        <v>0</v>
      </c>
      <c r="O366" s="1" t="str">
        <f>HEX2BIN(B366,8)</f>
        <v>00000000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6"/>
        <v>,0,0,NOP,,,0,0,0,0,0,0,0,0,00000000,N,Y,N,N,N</v>
      </c>
    </row>
    <row r="367" spans="1:23" ht="15" customHeight="1" x14ac:dyDescent="0.25">
      <c r="A367" s="1"/>
      <c r="B367" s="1" t="s">
        <v>88</v>
      </c>
      <c r="C367" s="1">
        <f>HEX2DEC(B367) + HEX2DEC(A367) * 1000</f>
        <v>176</v>
      </c>
      <c r="D367" s="1" t="s">
        <v>133</v>
      </c>
      <c r="E367" s="1" t="s">
        <v>9</v>
      </c>
      <c r="F367" s="1" t="s">
        <v>205</v>
      </c>
      <c r="G367" s="1" t="str">
        <f>MID(O367,1,1)</f>
        <v>1</v>
      </c>
      <c r="H367" s="1" t="str">
        <f>MID(O367,2,1)</f>
        <v>0</v>
      </c>
      <c r="I367" s="1" t="str">
        <f>MID(O367,3,1)</f>
        <v>1</v>
      </c>
      <c r="J367" s="1" t="str">
        <f>MID(O367,4,1)</f>
        <v>1</v>
      </c>
      <c r="K367" s="1" t="str">
        <f>MID(O367,5,1)</f>
        <v>0</v>
      </c>
      <c r="L367" s="1" t="str">
        <f>MID(O367,6,1)</f>
        <v>0</v>
      </c>
      <c r="M367" s="1" t="str">
        <f>MID(O367,7,1)</f>
        <v>0</v>
      </c>
      <c r="N367" s="1" t="str">
        <f>MID(O367,8,1)</f>
        <v>0</v>
      </c>
      <c r="O367" s="1" t="str">
        <f>HEX2BIN(B367,8)</f>
        <v>10110000</v>
      </c>
      <c r="P367" t="s">
        <v>267</v>
      </c>
      <c r="Q367" t="s">
        <v>269</v>
      </c>
      <c r="R367" t="s">
        <v>267</v>
      </c>
      <c r="S367" t="s">
        <v>267</v>
      </c>
      <c r="T367" t="s">
        <v>269</v>
      </c>
      <c r="W367" t="str">
        <f t="shared" si="6"/>
        <v>,B0,176,OR,A,B,1,0,1,1,0,0,0,0,10110000,N,Y,N,N,Y</v>
      </c>
    </row>
    <row r="368" spans="1:23" ht="15" customHeight="1" x14ac:dyDescent="0.25">
      <c r="A368" s="1"/>
      <c r="B368" s="1" t="s">
        <v>89</v>
      </c>
      <c r="C368" s="1">
        <f>HEX2DEC(B368) + HEX2DEC(A368) * 1000</f>
        <v>177</v>
      </c>
      <c r="D368" s="1" t="s">
        <v>133</v>
      </c>
      <c r="E368" s="1" t="s">
        <v>9</v>
      </c>
      <c r="F368" s="1" t="s">
        <v>206</v>
      </c>
      <c r="G368" s="1" t="str">
        <f>MID(O368,1,1)</f>
        <v>1</v>
      </c>
      <c r="H368" s="1" t="str">
        <f>MID(O368,2,1)</f>
        <v>0</v>
      </c>
      <c r="I368" s="1" t="str">
        <f>MID(O368,3,1)</f>
        <v>1</v>
      </c>
      <c r="J368" s="1" t="str">
        <f>MID(O368,4,1)</f>
        <v>1</v>
      </c>
      <c r="K368" s="1" t="str">
        <f>MID(O368,5,1)</f>
        <v>0</v>
      </c>
      <c r="L368" s="1" t="str">
        <f>MID(O368,6,1)</f>
        <v>0</v>
      </c>
      <c r="M368" s="1" t="str">
        <f>MID(O368,7,1)</f>
        <v>0</v>
      </c>
      <c r="N368" s="1" t="str">
        <f>MID(O368,8,1)</f>
        <v>1</v>
      </c>
      <c r="O368" s="1" t="str">
        <f>HEX2BIN(B368,8)</f>
        <v>10110001</v>
      </c>
      <c r="P368" t="s">
        <v>267</v>
      </c>
      <c r="Q368" t="s">
        <v>269</v>
      </c>
      <c r="R368" t="s">
        <v>267</v>
      </c>
      <c r="S368" t="s">
        <v>267</v>
      </c>
      <c r="T368" t="s">
        <v>269</v>
      </c>
      <c r="W368" t="str">
        <f t="shared" si="6"/>
        <v>,B1,177,OR,A,C,1,0,1,1,0,0,0,1,10110001,N,Y,N,N,Y</v>
      </c>
    </row>
    <row r="369" spans="1:23" ht="15" customHeight="1" x14ac:dyDescent="0.25">
      <c r="A369" s="1"/>
      <c r="B369" s="1" t="s">
        <v>90</v>
      </c>
      <c r="C369" s="1">
        <f>HEX2DEC(B369) + HEX2DEC(A369) * 1000</f>
        <v>178</v>
      </c>
      <c r="D369" s="1" t="s">
        <v>133</v>
      </c>
      <c r="E369" s="1" t="s">
        <v>9</v>
      </c>
      <c r="F369" s="1" t="s">
        <v>207</v>
      </c>
      <c r="G369" s="1" t="str">
        <f>MID(O369,1,1)</f>
        <v>1</v>
      </c>
      <c r="H369" s="1" t="str">
        <f>MID(O369,2,1)</f>
        <v>0</v>
      </c>
      <c r="I369" s="1" t="str">
        <f>MID(O369,3,1)</f>
        <v>1</v>
      </c>
      <c r="J369" s="1" t="str">
        <f>MID(O369,4,1)</f>
        <v>1</v>
      </c>
      <c r="K369" s="1" t="str">
        <f>MID(O369,5,1)</f>
        <v>0</v>
      </c>
      <c r="L369" s="1" t="str">
        <f>MID(O369,6,1)</f>
        <v>0</v>
      </c>
      <c r="M369" s="1" t="str">
        <f>MID(O369,7,1)</f>
        <v>1</v>
      </c>
      <c r="N369" s="1" t="str">
        <f>MID(O369,8,1)</f>
        <v>0</v>
      </c>
      <c r="O369" s="1" t="str">
        <f>HEX2BIN(B369,8)</f>
        <v>10110010</v>
      </c>
      <c r="P369" t="s">
        <v>267</v>
      </c>
      <c r="Q369" t="s">
        <v>269</v>
      </c>
      <c r="R369" t="s">
        <v>267</v>
      </c>
      <c r="S369" t="s">
        <v>267</v>
      </c>
      <c r="T369" t="s">
        <v>269</v>
      </c>
      <c r="W369" t="str">
        <f t="shared" si="6"/>
        <v>,B2,178,OR,A,D,1,0,1,1,0,0,1,0,10110010,N,Y,N,N,Y</v>
      </c>
    </row>
    <row r="370" spans="1:23" ht="15" customHeight="1" x14ac:dyDescent="0.25">
      <c r="A370" s="1"/>
      <c r="B370" s="1" t="s">
        <v>91</v>
      </c>
      <c r="C370" s="1">
        <f>HEX2DEC(B370) + HEX2DEC(A370) * 1000</f>
        <v>179</v>
      </c>
      <c r="D370" s="1" t="s">
        <v>133</v>
      </c>
      <c r="E370" s="1" t="s">
        <v>9</v>
      </c>
      <c r="F370" s="1" t="s">
        <v>208</v>
      </c>
      <c r="G370" s="1" t="str">
        <f>MID(O370,1,1)</f>
        <v>1</v>
      </c>
      <c r="H370" s="1" t="str">
        <f>MID(O370,2,1)</f>
        <v>0</v>
      </c>
      <c r="I370" s="1" t="str">
        <f>MID(O370,3,1)</f>
        <v>1</v>
      </c>
      <c r="J370" s="1" t="str">
        <f>MID(O370,4,1)</f>
        <v>1</v>
      </c>
      <c r="K370" s="1" t="str">
        <f>MID(O370,5,1)</f>
        <v>0</v>
      </c>
      <c r="L370" s="1" t="str">
        <f>MID(O370,6,1)</f>
        <v>0</v>
      </c>
      <c r="M370" s="1" t="str">
        <f>MID(O370,7,1)</f>
        <v>1</v>
      </c>
      <c r="N370" s="1" t="str">
        <f>MID(O370,8,1)</f>
        <v>1</v>
      </c>
      <c r="O370" s="1" t="str">
        <f>HEX2BIN(B370,8)</f>
        <v>10110011</v>
      </c>
      <c r="P370" t="s">
        <v>267</v>
      </c>
      <c r="Q370" t="s">
        <v>269</v>
      </c>
      <c r="R370" t="s">
        <v>267</v>
      </c>
      <c r="S370" t="s">
        <v>267</v>
      </c>
      <c r="T370" t="s">
        <v>269</v>
      </c>
      <c r="W370" t="str">
        <f t="shared" si="6"/>
        <v>,B3,179,OR,A,E,1,0,1,1,0,0,1,1,10110011,N,Y,N,N,Y</v>
      </c>
    </row>
    <row r="371" spans="1:23" ht="15" customHeight="1" x14ac:dyDescent="0.25">
      <c r="A371" s="1"/>
      <c r="B371" s="1" t="s">
        <v>92</v>
      </c>
      <c r="C371" s="1">
        <f>HEX2DEC(B371) + HEX2DEC(A371) * 1000</f>
        <v>180</v>
      </c>
      <c r="D371" s="1" t="s">
        <v>133</v>
      </c>
      <c r="E371" s="1" t="s">
        <v>9</v>
      </c>
      <c r="F371" s="1" t="s">
        <v>209</v>
      </c>
      <c r="G371" s="1" t="str">
        <f>MID(O371,1,1)</f>
        <v>1</v>
      </c>
      <c r="H371" s="1" t="str">
        <f>MID(O371,2,1)</f>
        <v>0</v>
      </c>
      <c r="I371" s="1" t="str">
        <f>MID(O371,3,1)</f>
        <v>1</v>
      </c>
      <c r="J371" s="1" t="str">
        <f>MID(O371,4,1)</f>
        <v>1</v>
      </c>
      <c r="K371" s="1" t="str">
        <f>MID(O371,5,1)</f>
        <v>0</v>
      </c>
      <c r="L371" s="1" t="str">
        <f>MID(O371,6,1)</f>
        <v>1</v>
      </c>
      <c r="M371" s="1" t="str">
        <f>MID(O371,7,1)</f>
        <v>0</v>
      </c>
      <c r="N371" s="1" t="str">
        <f>MID(O371,8,1)</f>
        <v>0</v>
      </c>
      <c r="O371" s="1" t="str">
        <f>HEX2BIN(B371,8)</f>
        <v>10110100</v>
      </c>
      <c r="P371" t="s">
        <v>267</v>
      </c>
      <c r="Q371" t="s">
        <v>269</v>
      </c>
      <c r="R371" t="s">
        <v>267</v>
      </c>
      <c r="S371" t="s">
        <v>271</v>
      </c>
      <c r="T371" t="s">
        <v>269</v>
      </c>
      <c r="W371" t="str">
        <f t="shared" si="6"/>
        <v>,B4,180,OR,A,H,1,0,1,1,0,1,0,0,10110100,N,Y,N,X,Y</v>
      </c>
    </row>
    <row r="372" spans="1:23" ht="15" customHeight="1" x14ac:dyDescent="0.25">
      <c r="A372" s="1"/>
      <c r="B372" s="1" t="s">
        <v>93</v>
      </c>
      <c r="C372" s="1">
        <f>HEX2DEC(B372) + HEX2DEC(A372) * 1000</f>
        <v>181</v>
      </c>
      <c r="D372" s="1" t="s">
        <v>133</v>
      </c>
      <c r="E372" s="1" t="s">
        <v>9</v>
      </c>
      <c r="F372" s="1" t="s">
        <v>210</v>
      </c>
      <c r="G372" s="1" t="str">
        <f>MID(O372,1,1)</f>
        <v>1</v>
      </c>
      <c r="H372" s="1" t="str">
        <f>MID(O372,2,1)</f>
        <v>0</v>
      </c>
      <c r="I372" s="1" t="str">
        <f>MID(O372,3,1)</f>
        <v>1</v>
      </c>
      <c r="J372" s="1" t="str">
        <f>MID(O372,4,1)</f>
        <v>1</v>
      </c>
      <c r="K372" s="1" t="str">
        <f>MID(O372,5,1)</f>
        <v>0</v>
      </c>
      <c r="L372" s="1" t="str">
        <f>MID(O372,6,1)</f>
        <v>1</v>
      </c>
      <c r="M372" s="1" t="str">
        <f>MID(O372,7,1)</f>
        <v>0</v>
      </c>
      <c r="N372" s="1" t="str">
        <f>MID(O372,8,1)</f>
        <v>1</v>
      </c>
      <c r="O372" s="1" t="str">
        <f>HEX2BIN(B372,8)</f>
        <v>10110101</v>
      </c>
      <c r="P372" t="s">
        <v>267</v>
      </c>
      <c r="Q372" t="s">
        <v>269</v>
      </c>
      <c r="R372" t="s">
        <v>267</v>
      </c>
      <c r="S372" t="s">
        <v>271</v>
      </c>
      <c r="T372" t="s">
        <v>269</v>
      </c>
      <c r="W372" t="str">
        <f t="shared" si="6"/>
        <v>,B5,181,OR,A,L,1,0,1,1,0,1,0,1,10110101,N,Y,N,X,Y</v>
      </c>
    </row>
    <row r="373" spans="1:23" ht="15" customHeight="1" x14ac:dyDescent="0.25">
      <c r="A373" s="1"/>
      <c r="B373" s="1" t="s">
        <v>94</v>
      </c>
      <c r="C373" s="1">
        <f>HEX2DEC(B373) + HEX2DEC(A373) * 1000</f>
        <v>182</v>
      </c>
      <c r="D373" s="1" t="s">
        <v>133</v>
      </c>
      <c r="E373" s="1" t="s">
        <v>9</v>
      </c>
      <c r="F373" s="1" t="s">
        <v>211</v>
      </c>
      <c r="G373" s="1" t="str">
        <f>MID(O373,1,1)</f>
        <v>1</v>
      </c>
      <c r="H373" s="1" t="str">
        <f>MID(O373,2,1)</f>
        <v>0</v>
      </c>
      <c r="I373" s="1" t="str">
        <f>MID(O373,3,1)</f>
        <v>1</v>
      </c>
      <c r="J373" s="1" t="str">
        <f>MID(O373,4,1)</f>
        <v>1</v>
      </c>
      <c r="K373" s="1" t="str">
        <f>MID(O373,5,1)</f>
        <v>0</v>
      </c>
      <c r="L373" s="1" t="str">
        <f>MID(O373,6,1)</f>
        <v>1</v>
      </c>
      <c r="M373" s="1" t="str">
        <f>MID(O373,7,1)</f>
        <v>1</v>
      </c>
      <c r="N373" s="1" t="str">
        <f>MID(O373,8,1)</f>
        <v>0</v>
      </c>
      <c r="O373" s="1" t="str">
        <f>HEX2BIN(B373,8)</f>
        <v>10110110</v>
      </c>
      <c r="P373" t="s">
        <v>267</v>
      </c>
      <c r="Q373" t="s">
        <v>269</v>
      </c>
      <c r="R373" t="s">
        <v>269</v>
      </c>
      <c r="S373" t="s">
        <v>269</v>
      </c>
      <c r="T373" t="s">
        <v>269</v>
      </c>
      <c r="W373" t="str">
        <f t="shared" si="6"/>
        <v>,B6,182,OR,A,(HL),1,0,1,1,0,1,1,0,10110110,N,Y,Y,Y,Y</v>
      </c>
    </row>
    <row r="374" spans="1:23" ht="15" customHeight="1" x14ac:dyDescent="0.25">
      <c r="A374" s="1"/>
      <c r="B374" s="1" t="s">
        <v>95</v>
      </c>
      <c r="C374" s="1">
        <f>HEX2DEC(B374) + HEX2DEC(A374) * 1000</f>
        <v>183</v>
      </c>
      <c r="D374" s="1" t="s">
        <v>133</v>
      </c>
      <c r="E374" s="1" t="s">
        <v>9</v>
      </c>
      <c r="F374" s="1" t="s">
        <v>9</v>
      </c>
      <c r="G374" s="1" t="str">
        <f>MID(O374,1,1)</f>
        <v>1</v>
      </c>
      <c r="H374" s="1" t="str">
        <f>MID(O374,2,1)</f>
        <v>0</v>
      </c>
      <c r="I374" s="1" t="str">
        <f>MID(O374,3,1)</f>
        <v>1</v>
      </c>
      <c r="J374" s="1" t="str">
        <f>MID(O374,4,1)</f>
        <v>1</v>
      </c>
      <c r="K374" s="1" t="str">
        <f>MID(O374,5,1)</f>
        <v>0</v>
      </c>
      <c r="L374" s="1" t="str">
        <f>MID(O374,6,1)</f>
        <v>1</v>
      </c>
      <c r="M374" s="1" t="str">
        <f>MID(O374,7,1)</f>
        <v>1</v>
      </c>
      <c r="N374" s="1" t="str">
        <f>MID(O374,8,1)</f>
        <v>1</v>
      </c>
      <c r="O374" s="1" t="str">
        <f>HEX2BIN(B374,8)</f>
        <v>10110111</v>
      </c>
      <c r="P374" t="s">
        <v>267</v>
      </c>
      <c r="Q374" t="s">
        <v>269</v>
      </c>
      <c r="R374" t="s">
        <v>267</v>
      </c>
      <c r="S374" t="s">
        <v>267</v>
      </c>
      <c r="T374" t="s">
        <v>269</v>
      </c>
      <c r="W374" t="str">
        <f t="shared" si="6"/>
        <v>,B7,183,OR,A,A,1,0,1,1,0,1,1,1,10110111,N,Y,N,N,Y</v>
      </c>
    </row>
    <row r="375" spans="1:23" ht="15" customHeight="1" x14ac:dyDescent="0.25">
      <c r="B375" s="1" t="s">
        <v>195</v>
      </c>
      <c r="C375" s="1">
        <f>HEX2DEC(B375) + HEX2DEC(A375) * 1000</f>
        <v>246</v>
      </c>
      <c r="D375" t="s">
        <v>133</v>
      </c>
      <c r="E375" s="1" t="s">
        <v>9</v>
      </c>
      <c r="F375" s="1" t="s">
        <v>213</v>
      </c>
      <c r="G375" s="1" t="str">
        <f>MID(O375,1,1)</f>
        <v>1</v>
      </c>
      <c r="H375" s="1" t="str">
        <f>MID(O375,2,1)</f>
        <v>1</v>
      </c>
      <c r="I375" s="1" t="str">
        <f>MID(O375,3,1)</f>
        <v>1</v>
      </c>
      <c r="J375" s="1" t="str">
        <f>MID(O375,4,1)</f>
        <v>1</v>
      </c>
      <c r="K375" s="1" t="str">
        <f>MID(O375,5,1)</f>
        <v>0</v>
      </c>
      <c r="L375" s="1" t="str">
        <f>MID(O375,6,1)</f>
        <v>1</v>
      </c>
      <c r="M375" s="1" t="str">
        <f>MID(O375,7,1)</f>
        <v>1</v>
      </c>
      <c r="N375" s="1" t="str">
        <f>MID(O375,8,1)</f>
        <v>0</v>
      </c>
      <c r="O375" s="1" t="str">
        <f>HEX2BIN(B375,8)</f>
        <v>11110110</v>
      </c>
      <c r="P375" t="s">
        <v>267</v>
      </c>
      <c r="Q375" t="s">
        <v>269</v>
      </c>
      <c r="R375" t="s">
        <v>267</v>
      </c>
      <c r="S375" t="s">
        <v>267</v>
      </c>
      <c r="T375" t="s">
        <v>269</v>
      </c>
      <c r="W375" t="str">
        <f t="shared" si="6"/>
        <v>,F6,246,OR,A,n,1,1,1,1,0,1,1,0,11110110,N,Y,N,N,Y</v>
      </c>
    </row>
    <row r="376" spans="1:23" ht="15" customHeight="1" x14ac:dyDescent="0.25">
      <c r="A376" s="1" t="s">
        <v>186</v>
      </c>
      <c r="B376" s="1" t="s">
        <v>99</v>
      </c>
      <c r="C376" s="1">
        <f>HEX2DEC(B376) + HEX2DEC(A376) * 1000</f>
        <v>237187</v>
      </c>
      <c r="D376" s="1" t="s">
        <v>257</v>
      </c>
      <c r="E376" s="1"/>
      <c r="F376" s="1"/>
      <c r="G376" s="1" t="str">
        <f>MID(O376,1,1)</f>
        <v>1</v>
      </c>
      <c r="H376" s="1" t="str">
        <f>MID(O376,2,1)</f>
        <v>0</v>
      </c>
      <c r="I376" s="1" t="str">
        <f>MID(O376,3,1)</f>
        <v>1</v>
      </c>
      <c r="J376" s="1" t="str">
        <f>MID(O376,4,1)</f>
        <v>1</v>
      </c>
      <c r="K376" s="1" t="str">
        <f>MID(O376,5,1)</f>
        <v>1</v>
      </c>
      <c r="L376" s="1" t="str">
        <f>MID(O376,6,1)</f>
        <v>0</v>
      </c>
      <c r="M376" s="1" t="str">
        <f>MID(O376,7,1)</f>
        <v>1</v>
      </c>
      <c r="N376" s="1" t="str">
        <f>MID(O376,8,1)</f>
        <v>1</v>
      </c>
      <c r="O376" s="1" t="str">
        <f>HEX2BIN(B376,8)</f>
        <v>10111011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6"/>
        <v>ED,BB,237187,OTDR,,,1,0,1,1,1,0,1,1,10111011,N,Y,N,N,N</v>
      </c>
    </row>
    <row r="377" spans="1:23" ht="15" customHeight="1" x14ac:dyDescent="0.25">
      <c r="A377" s="1" t="s">
        <v>186</v>
      </c>
      <c r="B377" s="1" t="s">
        <v>91</v>
      </c>
      <c r="C377" s="1">
        <f>HEX2DEC(B377) + HEX2DEC(A377) * 1000</f>
        <v>237179</v>
      </c>
      <c r="D377" s="1" t="s">
        <v>253</v>
      </c>
      <c r="E377" s="1"/>
      <c r="F377" s="1"/>
      <c r="G377" s="1" t="str">
        <f>MID(O377,1,1)</f>
        <v>1</v>
      </c>
      <c r="H377" s="1" t="str">
        <f>MID(O377,2,1)</f>
        <v>0</v>
      </c>
      <c r="I377" s="1" t="str">
        <f>MID(O377,3,1)</f>
        <v>1</v>
      </c>
      <c r="J377" s="1" t="str">
        <f>MID(O377,4,1)</f>
        <v>1</v>
      </c>
      <c r="K377" s="1" t="str">
        <f>MID(O377,5,1)</f>
        <v>0</v>
      </c>
      <c r="L377" s="1" t="str">
        <f>MID(O377,6,1)</f>
        <v>0</v>
      </c>
      <c r="M377" s="1" t="str">
        <f>MID(O377,7,1)</f>
        <v>1</v>
      </c>
      <c r="N377" s="1" t="str">
        <f>MID(O377,8,1)</f>
        <v>1</v>
      </c>
      <c r="O377" s="1" t="str">
        <f>HEX2BIN(B377,8)</f>
        <v>10110011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6"/>
        <v>ED,B3,237179,OTIR,,,1,0,1,1,0,0,1,1,10110011,N,Y,N,N,N</v>
      </c>
    </row>
    <row r="378" spans="1:23" ht="15" customHeight="1" x14ac:dyDescent="0.25">
      <c r="A378" s="1"/>
      <c r="B378" s="1" t="s">
        <v>160</v>
      </c>
      <c r="C378" s="1">
        <f>HEX2DEC(B378) + HEX2DEC(A378) * 1000</f>
        <v>211</v>
      </c>
      <c r="D378" s="1" t="s">
        <v>223</v>
      </c>
      <c r="E378" s="1" t="s">
        <v>224</v>
      </c>
      <c r="F378" s="1" t="s">
        <v>9</v>
      </c>
      <c r="G378" s="1" t="str">
        <f>MID(O378,1,1)</f>
        <v>1</v>
      </c>
      <c r="H378" s="1" t="str">
        <f>MID(O378,2,1)</f>
        <v>1</v>
      </c>
      <c r="I378" s="1" t="str">
        <f>MID(O378,3,1)</f>
        <v>0</v>
      </c>
      <c r="J378" s="1" t="str">
        <f>MID(O378,4,1)</f>
        <v>1</v>
      </c>
      <c r="K378" s="1" t="str">
        <f>MID(O378,5,1)</f>
        <v>0</v>
      </c>
      <c r="L378" s="1" t="str">
        <f>MID(O378,6,1)</f>
        <v>0</v>
      </c>
      <c r="M378" s="1" t="str">
        <f>MID(O378,7,1)</f>
        <v>1</v>
      </c>
      <c r="N378" s="1" t="str">
        <f>MID(O378,8,1)</f>
        <v>1</v>
      </c>
      <c r="O378" s="1" t="str">
        <f>HEX2BIN(B378,8)</f>
        <v>11010011</v>
      </c>
      <c r="P378" t="s">
        <v>269</v>
      </c>
      <c r="Q378" t="s">
        <v>269</v>
      </c>
      <c r="R378" t="s">
        <v>267</v>
      </c>
      <c r="S378" t="s">
        <v>267</v>
      </c>
      <c r="T378" t="s">
        <v>269</v>
      </c>
      <c r="W378" t="str">
        <f t="shared" si="6"/>
        <v>,D3,211,OUT,(n),A,1,1,0,1,0,0,1,1,11010011,Y,Y,N,N,Y</v>
      </c>
    </row>
    <row r="379" spans="1:23" ht="15" customHeight="1" x14ac:dyDescent="0.25">
      <c r="A379" s="1" t="s">
        <v>186</v>
      </c>
      <c r="B379" s="1">
        <v>41</v>
      </c>
      <c r="C379" s="1">
        <f>HEX2DEC(B379) + HEX2DEC(A379) * 1000</f>
        <v>237065</v>
      </c>
      <c r="D379" s="1" t="s">
        <v>223</v>
      </c>
      <c r="E379" s="1" t="s">
        <v>233</v>
      </c>
      <c r="F379" s="1" t="s">
        <v>205</v>
      </c>
      <c r="G379" s="1" t="str">
        <f>MID(O379,1,1)</f>
        <v>0</v>
      </c>
      <c r="H379" s="1" t="str">
        <f>MID(O379,2,1)</f>
        <v>1</v>
      </c>
      <c r="I379" s="1" t="str">
        <f>MID(O379,3,1)</f>
        <v>0</v>
      </c>
      <c r="J379" s="1" t="str">
        <f>MID(O379,4,1)</f>
        <v>0</v>
      </c>
      <c r="K379" s="1" t="str">
        <f>MID(O379,5,1)</f>
        <v>0</v>
      </c>
      <c r="L379" s="1" t="str">
        <f>MID(O379,6,1)</f>
        <v>0</v>
      </c>
      <c r="M379" s="1" t="str">
        <f>MID(O379,7,1)</f>
        <v>0</v>
      </c>
      <c r="N379" s="1" t="str">
        <f>MID(O379,8,1)</f>
        <v>1</v>
      </c>
      <c r="O379" s="1" t="str">
        <f>HEX2BIN(B379,8)</f>
        <v>01000001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6"/>
        <v>ED,41,237065,OUT,(C),B,0,1,0,0,0,0,0,1,01000001,N,Y,N,N,N</v>
      </c>
    </row>
    <row r="380" spans="1:23" ht="15" customHeight="1" x14ac:dyDescent="0.25">
      <c r="A380" s="1" t="s">
        <v>186</v>
      </c>
      <c r="B380" s="1">
        <v>49</v>
      </c>
      <c r="C380" s="1">
        <f>HEX2DEC(B380) + HEX2DEC(A380) * 1000</f>
        <v>237073</v>
      </c>
      <c r="D380" s="1" t="s">
        <v>223</v>
      </c>
      <c r="E380" s="1" t="s">
        <v>233</v>
      </c>
      <c r="F380" s="1" t="s">
        <v>206</v>
      </c>
      <c r="G380" s="1" t="str">
        <f>MID(O380,1,1)</f>
        <v>0</v>
      </c>
      <c r="H380" s="1" t="str">
        <f>MID(O380,2,1)</f>
        <v>1</v>
      </c>
      <c r="I380" s="1" t="str">
        <f>MID(O380,3,1)</f>
        <v>0</v>
      </c>
      <c r="J380" s="1" t="str">
        <f>MID(O380,4,1)</f>
        <v>0</v>
      </c>
      <c r="K380" s="1" t="str">
        <f>MID(O380,5,1)</f>
        <v>1</v>
      </c>
      <c r="L380" s="1" t="str">
        <f>MID(O380,6,1)</f>
        <v>0</v>
      </c>
      <c r="M380" s="1" t="str">
        <f>MID(O380,7,1)</f>
        <v>0</v>
      </c>
      <c r="N380" s="1" t="str">
        <f>MID(O380,8,1)</f>
        <v>1</v>
      </c>
      <c r="O380" s="1" t="str">
        <f>HEX2BIN(B380,8)</f>
        <v>01001001</v>
      </c>
      <c r="P380" t="s">
        <v>267</v>
      </c>
      <c r="Q380" t="s">
        <v>269</v>
      </c>
      <c r="R380" t="s">
        <v>267</v>
      </c>
      <c r="S380" t="s">
        <v>267</v>
      </c>
      <c r="T380" t="s">
        <v>267</v>
      </c>
      <c r="W380" t="str">
        <f t="shared" si="6"/>
        <v>ED,49,237073,OUT,(C),C,0,1,0,0,1,0,0,1,01001001,N,Y,N,N,N</v>
      </c>
    </row>
    <row r="381" spans="1:23" ht="15" customHeight="1" x14ac:dyDescent="0.25">
      <c r="A381" s="1" t="s">
        <v>186</v>
      </c>
      <c r="B381" s="1">
        <v>51</v>
      </c>
      <c r="C381" s="1">
        <f>HEX2DEC(B381) + HEX2DEC(A381) * 1000</f>
        <v>237081</v>
      </c>
      <c r="D381" s="1" t="s">
        <v>223</v>
      </c>
      <c r="E381" s="1" t="s">
        <v>233</v>
      </c>
      <c r="F381" s="1" t="s">
        <v>207</v>
      </c>
      <c r="G381" s="1" t="str">
        <f>MID(O381,1,1)</f>
        <v>0</v>
      </c>
      <c r="H381" s="1" t="str">
        <f>MID(O381,2,1)</f>
        <v>1</v>
      </c>
      <c r="I381" s="1" t="str">
        <f>MID(O381,3,1)</f>
        <v>0</v>
      </c>
      <c r="J381" s="1" t="str">
        <f>MID(O381,4,1)</f>
        <v>1</v>
      </c>
      <c r="K381" s="1" t="str">
        <f>MID(O381,5,1)</f>
        <v>0</v>
      </c>
      <c r="L381" s="1" t="str">
        <f>MID(O381,6,1)</f>
        <v>0</v>
      </c>
      <c r="M381" s="1" t="str">
        <f>MID(O381,7,1)</f>
        <v>0</v>
      </c>
      <c r="N381" s="1" t="str">
        <f>MID(O381,8,1)</f>
        <v>1</v>
      </c>
      <c r="O381" s="1" t="str">
        <f>HEX2BIN(B381,8)</f>
        <v>01010001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6"/>
        <v>ED,51,237081,OUT,(C),D,0,1,0,1,0,0,0,1,01010001,N,Y,N,N,N</v>
      </c>
    </row>
    <row r="382" spans="1:23" ht="15" customHeight="1" x14ac:dyDescent="0.25">
      <c r="A382" s="1" t="s">
        <v>186</v>
      </c>
      <c r="B382" s="1">
        <v>59</v>
      </c>
      <c r="C382" s="1">
        <f>HEX2DEC(B382) + HEX2DEC(A382) * 1000</f>
        <v>237089</v>
      </c>
      <c r="D382" s="1" t="s">
        <v>223</v>
      </c>
      <c r="E382" s="1" t="s">
        <v>233</v>
      </c>
      <c r="F382" s="1" t="s">
        <v>208</v>
      </c>
      <c r="G382" s="1" t="str">
        <f>MID(O382,1,1)</f>
        <v>0</v>
      </c>
      <c r="H382" s="1" t="str">
        <f>MID(O382,2,1)</f>
        <v>1</v>
      </c>
      <c r="I382" s="1" t="str">
        <f>MID(O382,3,1)</f>
        <v>0</v>
      </c>
      <c r="J382" s="1" t="str">
        <f>MID(O382,4,1)</f>
        <v>1</v>
      </c>
      <c r="K382" s="1" t="str">
        <f>MID(O382,5,1)</f>
        <v>1</v>
      </c>
      <c r="L382" s="1" t="str">
        <f>MID(O382,6,1)</f>
        <v>0</v>
      </c>
      <c r="M382" s="1" t="str">
        <f>MID(O382,7,1)</f>
        <v>0</v>
      </c>
      <c r="N382" s="1" t="str">
        <f>MID(O382,8,1)</f>
        <v>1</v>
      </c>
      <c r="O382" s="1" t="str">
        <f>HEX2BIN(B382,8)</f>
        <v>01011001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6"/>
        <v>ED,59,237089,OUT,(C),E,0,1,0,1,1,0,0,1,01011001,N,Y,N,N,N</v>
      </c>
    </row>
    <row r="383" spans="1:23" ht="15" customHeight="1" x14ac:dyDescent="0.25">
      <c r="A383" s="1" t="s">
        <v>186</v>
      </c>
      <c r="B383" s="1">
        <v>61</v>
      </c>
      <c r="C383" s="1">
        <f>HEX2DEC(B383) + HEX2DEC(A383) * 1000</f>
        <v>237097</v>
      </c>
      <c r="D383" s="1" t="s">
        <v>223</v>
      </c>
      <c r="E383" s="1" t="s">
        <v>233</v>
      </c>
      <c r="F383" s="1" t="s">
        <v>209</v>
      </c>
      <c r="G383" s="1" t="str">
        <f>MID(O383,1,1)</f>
        <v>0</v>
      </c>
      <c r="H383" s="1" t="str">
        <f>MID(O383,2,1)</f>
        <v>1</v>
      </c>
      <c r="I383" s="1" t="str">
        <f>MID(O383,3,1)</f>
        <v>1</v>
      </c>
      <c r="J383" s="1" t="str">
        <f>MID(O383,4,1)</f>
        <v>0</v>
      </c>
      <c r="K383" s="1" t="str">
        <f>MID(O383,5,1)</f>
        <v>0</v>
      </c>
      <c r="L383" s="1" t="str">
        <f>MID(O383,6,1)</f>
        <v>0</v>
      </c>
      <c r="M383" s="1" t="str">
        <f>MID(O383,7,1)</f>
        <v>0</v>
      </c>
      <c r="N383" s="1" t="str">
        <f>MID(O383,8,1)</f>
        <v>1</v>
      </c>
      <c r="O383" s="1" t="str">
        <f>HEX2BIN(B383,8)</f>
        <v>01100001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6"/>
        <v>ED,61,237097,OUT,(C),H,0,1,1,0,0,0,0,1,01100001,N,Y,N,N,N</v>
      </c>
    </row>
    <row r="384" spans="1:23" ht="15" customHeight="1" x14ac:dyDescent="0.25">
      <c r="A384" s="1" t="s">
        <v>186</v>
      </c>
      <c r="B384" s="1">
        <v>69</v>
      </c>
      <c r="C384" s="1">
        <f>HEX2DEC(B384) + HEX2DEC(A384) * 1000</f>
        <v>237105</v>
      </c>
      <c r="D384" s="1" t="s">
        <v>223</v>
      </c>
      <c r="E384" s="1" t="s">
        <v>233</v>
      </c>
      <c r="F384" s="1" t="s">
        <v>210</v>
      </c>
      <c r="G384" s="1" t="str">
        <f>MID(O384,1,1)</f>
        <v>0</v>
      </c>
      <c r="H384" s="1" t="str">
        <f>MID(O384,2,1)</f>
        <v>1</v>
      </c>
      <c r="I384" s="1" t="str">
        <f>MID(O384,3,1)</f>
        <v>1</v>
      </c>
      <c r="J384" s="1" t="str">
        <f>MID(O384,4,1)</f>
        <v>0</v>
      </c>
      <c r="K384" s="1" t="str">
        <f>MID(O384,5,1)</f>
        <v>1</v>
      </c>
      <c r="L384" s="1" t="str">
        <f>MID(O384,6,1)</f>
        <v>0</v>
      </c>
      <c r="M384" s="1" t="str">
        <f>MID(O384,7,1)</f>
        <v>0</v>
      </c>
      <c r="N384" s="1" t="str">
        <f>MID(O384,8,1)</f>
        <v>1</v>
      </c>
      <c r="O384" s="1" t="str">
        <f>HEX2BIN(B384,8)</f>
        <v>01101001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6"/>
        <v>ED,69,237105,OUT,(C),L,0,1,1,0,1,0,0,1,01101001,N,Y,N,N,N</v>
      </c>
    </row>
    <row r="385" spans="1:23" ht="15" customHeight="1" x14ac:dyDescent="0.25">
      <c r="A385" s="1" t="s">
        <v>186</v>
      </c>
      <c r="B385" s="1">
        <v>71</v>
      </c>
      <c r="C385" s="1">
        <f>HEX2DEC(B385) + HEX2DEC(A385) * 1000</f>
        <v>237113</v>
      </c>
      <c r="D385" s="1" t="s">
        <v>223</v>
      </c>
      <c r="E385" s="1" t="s">
        <v>233</v>
      </c>
      <c r="F385" s="1">
        <v>0</v>
      </c>
      <c r="G385" s="1" t="str">
        <f>MID(O385,1,1)</f>
        <v>0</v>
      </c>
      <c r="H385" s="1" t="str">
        <f>MID(O385,2,1)</f>
        <v>1</v>
      </c>
      <c r="I385" s="1" t="str">
        <f>MID(O385,3,1)</f>
        <v>1</v>
      </c>
      <c r="J385" s="1" t="str">
        <f>MID(O385,4,1)</f>
        <v>1</v>
      </c>
      <c r="K385" s="1" t="str">
        <f>MID(O385,5,1)</f>
        <v>0</v>
      </c>
      <c r="L385" s="1" t="str">
        <f>MID(O385,6,1)</f>
        <v>0</v>
      </c>
      <c r="M385" s="1" t="str">
        <f>MID(O385,7,1)</f>
        <v>0</v>
      </c>
      <c r="N385" s="1" t="str">
        <f>MID(O385,8,1)</f>
        <v>1</v>
      </c>
      <c r="O385" s="1" t="str">
        <f>HEX2BIN(B385,8)</f>
        <v>01110001</v>
      </c>
      <c r="P385" t="s">
        <v>267</v>
      </c>
      <c r="Q385" t="s">
        <v>271</v>
      </c>
      <c r="R385" t="s">
        <v>269</v>
      </c>
      <c r="S385" t="s">
        <v>267</v>
      </c>
      <c r="T385" t="s">
        <v>267</v>
      </c>
      <c r="W385" t="str">
        <f t="shared" si="6"/>
        <v>ED,71,237113,OUT,(C),0,0,1,1,1,0,0,0,1,01110001,N,X,Y,N,N</v>
      </c>
    </row>
    <row r="386" spans="1:23" ht="15" customHeight="1" x14ac:dyDescent="0.25">
      <c r="A386" s="1" t="s">
        <v>186</v>
      </c>
      <c r="B386" s="1">
        <v>79</v>
      </c>
      <c r="C386" s="1">
        <f>HEX2DEC(B386) + HEX2DEC(A386) * 1000</f>
        <v>237121</v>
      </c>
      <c r="D386" s="1" t="s">
        <v>223</v>
      </c>
      <c r="E386" s="1" t="s">
        <v>233</v>
      </c>
      <c r="F386" s="1" t="s">
        <v>9</v>
      </c>
      <c r="G386" s="1" t="str">
        <f>MID(O386,1,1)</f>
        <v>0</v>
      </c>
      <c r="H386" s="1" t="str">
        <f>MID(O386,2,1)</f>
        <v>1</v>
      </c>
      <c r="I386" s="1" t="str">
        <f>MID(O386,3,1)</f>
        <v>1</v>
      </c>
      <c r="J386" s="1" t="str">
        <f>MID(O386,4,1)</f>
        <v>1</v>
      </c>
      <c r="K386" s="1" t="str">
        <f>MID(O386,5,1)</f>
        <v>1</v>
      </c>
      <c r="L386" s="1" t="str">
        <f>MID(O386,6,1)</f>
        <v>0</v>
      </c>
      <c r="M386" s="1" t="str">
        <f>MID(O386,7,1)</f>
        <v>0</v>
      </c>
      <c r="N386" s="1" t="str">
        <f>MID(O386,8,1)</f>
        <v>1</v>
      </c>
      <c r="O386" s="1" t="str">
        <f>HEX2BIN(B386,8)</f>
        <v>01111001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6"/>
        <v>ED,79,237121,OUT,(C),A,0,1,1,1,1,0,0,1,01111001,N,Y,N,N,N</v>
      </c>
    </row>
    <row r="387" spans="1:23" ht="15" customHeight="1" x14ac:dyDescent="0.25">
      <c r="A387" s="1" t="s">
        <v>186</v>
      </c>
      <c r="B387" s="1" t="s">
        <v>83</v>
      </c>
      <c r="C387" s="1">
        <f>HEX2DEC(B387) + HEX2DEC(A387) * 1000</f>
        <v>237171</v>
      </c>
      <c r="D387" s="1" t="s">
        <v>249</v>
      </c>
      <c r="E387" s="1"/>
      <c r="F387" s="1"/>
      <c r="G387" s="1" t="str">
        <f>MID(O387,1,1)</f>
        <v>1</v>
      </c>
      <c r="H387" s="1" t="str">
        <f>MID(O387,2,1)</f>
        <v>0</v>
      </c>
      <c r="I387" s="1" t="str">
        <f>MID(O387,3,1)</f>
        <v>1</v>
      </c>
      <c r="J387" s="1" t="str">
        <f>MID(O387,4,1)</f>
        <v>0</v>
      </c>
      <c r="K387" s="1" t="str">
        <f>MID(O387,5,1)</f>
        <v>1</v>
      </c>
      <c r="L387" s="1" t="str">
        <f>MID(O387,6,1)</f>
        <v>0</v>
      </c>
      <c r="M387" s="1" t="str">
        <f>MID(O387,7,1)</f>
        <v>1</v>
      </c>
      <c r="N387" s="1" t="str">
        <f>MID(O387,8,1)</f>
        <v>1</v>
      </c>
      <c r="O387" s="1" t="str">
        <f>HEX2BIN(B387,8)</f>
        <v>10101011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6"/>
        <v>ED,AB,237171,OUTD,,,1,0,1,0,1,0,1,1,10101011,N,Y,N,N,N</v>
      </c>
    </row>
    <row r="388" spans="1:23" ht="15" customHeight="1" x14ac:dyDescent="0.25">
      <c r="A388" s="1" t="s">
        <v>186</v>
      </c>
      <c r="B388" s="1" t="s">
        <v>75</v>
      </c>
      <c r="C388" s="1">
        <f>HEX2DEC(B388) + HEX2DEC(A388) * 1000</f>
        <v>237163</v>
      </c>
      <c r="D388" s="1" t="s">
        <v>245</v>
      </c>
      <c r="E388" s="1"/>
      <c r="F388" s="1"/>
      <c r="G388" s="1" t="str">
        <f>MID(O388,1,1)</f>
        <v>1</v>
      </c>
      <c r="H388" s="1" t="str">
        <f>MID(O388,2,1)</f>
        <v>0</v>
      </c>
      <c r="I388" s="1" t="str">
        <f>MID(O388,3,1)</f>
        <v>1</v>
      </c>
      <c r="J388" s="1" t="str">
        <f>MID(O388,4,1)</f>
        <v>0</v>
      </c>
      <c r="K388" s="1" t="str">
        <f>MID(O388,5,1)</f>
        <v>0</v>
      </c>
      <c r="L388" s="1" t="str">
        <f>MID(O388,6,1)</f>
        <v>0</v>
      </c>
      <c r="M388" s="1" t="str">
        <f>MID(O388,7,1)</f>
        <v>1</v>
      </c>
      <c r="N388" s="1" t="str">
        <f>MID(O388,8,1)</f>
        <v>1</v>
      </c>
      <c r="O388" s="1" t="str">
        <f>HEX2BIN(B388,8)</f>
        <v>10100011</v>
      </c>
      <c r="P388" t="s">
        <v>267</v>
      </c>
      <c r="Q388" t="s">
        <v>269</v>
      </c>
      <c r="R388" t="s">
        <v>267</v>
      </c>
      <c r="S388" t="s">
        <v>267</v>
      </c>
      <c r="T388" t="s">
        <v>267</v>
      </c>
      <c r="W388" t="str">
        <f t="shared" si="6"/>
        <v>ED,A3,237163,OUTI,,,1,0,1,0,0,0,1,1,10100011,N,Y,N,N,N</v>
      </c>
    </row>
    <row r="389" spans="1:23" ht="15" customHeight="1" x14ac:dyDescent="0.25">
      <c r="A389" s="1"/>
      <c r="B389" s="1" t="s">
        <v>104</v>
      </c>
      <c r="C389" s="1">
        <f>HEX2DEC(B389) + HEX2DEC(A389) * 1000</f>
        <v>193</v>
      </c>
      <c r="D389" s="1" t="s">
        <v>136</v>
      </c>
      <c r="E389" s="1" t="s">
        <v>11</v>
      </c>
      <c r="F389" s="1"/>
      <c r="G389" s="1" t="str">
        <f>MID(O389,1,1)</f>
        <v>1</v>
      </c>
      <c r="H389" s="1" t="str">
        <f>MID(O389,2,1)</f>
        <v>1</v>
      </c>
      <c r="I389" s="1" t="str">
        <f>MID(O389,3,1)</f>
        <v>0</v>
      </c>
      <c r="J389" s="1" t="str">
        <f>MID(O389,4,1)</f>
        <v>0</v>
      </c>
      <c r="K389" s="1" t="str">
        <f>MID(O389,5,1)</f>
        <v>0</v>
      </c>
      <c r="L389" s="1" t="str">
        <f>MID(O389,6,1)</f>
        <v>0</v>
      </c>
      <c r="M389" s="1" t="str">
        <f>MID(O389,7,1)</f>
        <v>0</v>
      </c>
      <c r="N389" s="1" t="str">
        <f>MID(O389,8,1)</f>
        <v>1</v>
      </c>
      <c r="O389" s="1" t="str">
        <f>HEX2BIN(B389,8)</f>
        <v>11000001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6"/>
        <v>,C1,193,POP,BC,,1,1,0,0,0,0,0,1,11000001,N,Y,N,N,N</v>
      </c>
    </row>
    <row r="390" spans="1:23" ht="15" customHeight="1" x14ac:dyDescent="0.25">
      <c r="A390" s="1"/>
      <c r="B390" s="1" t="s">
        <v>158</v>
      </c>
      <c r="C390" s="1">
        <f>HEX2DEC(B390) + HEX2DEC(A390) * 1000</f>
        <v>209</v>
      </c>
      <c r="D390" s="1" t="s">
        <v>136</v>
      </c>
      <c r="E390" s="1" t="s">
        <v>171</v>
      </c>
      <c r="F390" s="1"/>
      <c r="G390" s="1" t="str">
        <f>MID(O390,1,1)</f>
        <v>1</v>
      </c>
      <c r="H390" s="1" t="str">
        <f>MID(O390,2,1)</f>
        <v>1</v>
      </c>
      <c r="I390" s="1" t="str">
        <f>MID(O390,3,1)</f>
        <v>0</v>
      </c>
      <c r="J390" s="1" t="str">
        <f>MID(O390,4,1)</f>
        <v>1</v>
      </c>
      <c r="K390" s="1" t="str">
        <f>MID(O390,5,1)</f>
        <v>0</v>
      </c>
      <c r="L390" s="1" t="str">
        <f>MID(O390,6,1)</f>
        <v>0</v>
      </c>
      <c r="M390" s="1" t="str">
        <f>MID(O390,7,1)</f>
        <v>0</v>
      </c>
      <c r="N390" s="1" t="str">
        <f>MID(O390,8,1)</f>
        <v>1</v>
      </c>
      <c r="O390" s="1" t="str">
        <f>HEX2BIN(B390,8)</f>
        <v>11010001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6"/>
        <v>,D1,209,POP,DE,,1,1,0,1,0,0,0,1,11010001,N,Y,N,N,N</v>
      </c>
    </row>
    <row r="391" spans="1:23" ht="15" customHeight="1" x14ac:dyDescent="0.25">
      <c r="A391" s="1"/>
      <c r="B391" s="1" t="s">
        <v>174</v>
      </c>
      <c r="C391" s="1">
        <f>HEX2DEC(B391) + HEX2DEC(A391) * 1000</f>
        <v>225</v>
      </c>
      <c r="D391" s="1" t="s">
        <v>136</v>
      </c>
      <c r="E391" s="1" t="s">
        <v>214</v>
      </c>
      <c r="F391" s="1"/>
      <c r="G391" s="1" t="str">
        <f>MID(O391,1,1)</f>
        <v>1</v>
      </c>
      <c r="H391" s="1" t="str">
        <f>MID(O391,2,1)</f>
        <v>1</v>
      </c>
      <c r="I391" s="1" t="str">
        <f>MID(O391,3,1)</f>
        <v>1</v>
      </c>
      <c r="J391" s="1" t="str">
        <f>MID(O391,4,1)</f>
        <v>0</v>
      </c>
      <c r="K391" s="1" t="str">
        <f>MID(O391,5,1)</f>
        <v>0</v>
      </c>
      <c r="L391" s="1" t="str">
        <f>MID(O391,6,1)</f>
        <v>0</v>
      </c>
      <c r="M391" s="1" t="str">
        <f>MID(O391,7,1)</f>
        <v>0</v>
      </c>
      <c r="N391" s="1" t="str">
        <f>MID(O391,8,1)</f>
        <v>1</v>
      </c>
      <c r="O391" s="1" t="str">
        <f>HEX2BIN(B391,8)</f>
        <v>11100001</v>
      </c>
      <c r="P391" t="s">
        <v>267</v>
      </c>
      <c r="Q391" t="s">
        <v>269</v>
      </c>
      <c r="R391" t="s">
        <v>267</v>
      </c>
      <c r="S391" t="s">
        <v>274</v>
      </c>
      <c r="T391" t="s">
        <v>267</v>
      </c>
      <c r="W391" t="str">
        <f t="shared" si="6"/>
        <v>,E1,225,POP,HL,,1,1,1,0,0,0,0,1,11100001,N,Y,N,Y - No Displacment,N</v>
      </c>
    </row>
    <row r="392" spans="1:23" ht="15" customHeight="1" x14ac:dyDescent="0.25">
      <c r="B392" s="1" t="s">
        <v>190</v>
      </c>
      <c r="C392" s="1">
        <f>HEX2DEC(B392) + HEX2DEC(A392) * 1000</f>
        <v>241</v>
      </c>
      <c r="D392" t="s">
        <v>136</v>
      </c>
      <c r="E392" t="s">
        <v>87</v>
      </c>
      <c r="G392" s="1" t="str">
        <f>MID(O392,1,1)</f>
        <v>1</v>
      </c>
      <c r="H392" s="1" t="str">
        <f>MID(O392,2,1)</f>
        <v>1</v>
      </c>
      <c r="I392" s="1" t="str">
        <f>MID(O392,3,1)</f>
        <v>1</v>
      </c>
      <c r="J392" s="1" t="str">
        <f>MID(O392,4,1)</f>
        <v>1</v>
      </c>
      <c r="K392" s="1" t="str">
        <f>MID(O392,5,1)</f>
        <v>0</v>
      </c>
      <c r="L392" s="1" t="str">
        <f>MID(O392,6,1)</f>
        <v>0</v>
      </c>
      <c r="M392" s="1" t="str">
        <f>MID(O392,7,1)</f>
        <v>0</v>
      </c>
      <c r="N392" s="1" t="str">
        <f>MID(O392,8,1)</f>
        <v>1</v>
      </c>
      <c r="O392" s="1" t="str">
        <f>HEX2BIN(B392,8)</f>
        <v>11110001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7">CONCATENATE(A392,",",B392,",",C392, ",", D392, ",", E392,",", F392,",", G392,",", H392,",", I392,",", J392,",", K392,",", L392,",", M392,",", N392,",", O392,",",P392,",",Q392,",",R392,",",S392,",",T392)</f>
        <v>,F1,241,POP,AF,,1,1,1,1,0,0,0,1,11110001,N,Y,N,N,N</v>
      </c>
    </row>
    <row r="393" spans="1:23" ht="15" customHeight="1" x14ac:dyDescent="0.25">
      <c r="A393" s="1"/>
      <c r="B393" s="1" t="s">
        <v>108</v>
      </c>
      <c r="C393" s="1">
        <f>HEX2DEC(B393) + HEX2DEC(A393) * 1000</f>
        <v>197</v>
      </c>
      <c r="D393" s="1" t="s">
        <v>139</v>
      </c>
      <c r="E393" s="1" t="s">
        <v>11</v>
      </c>
      <c r="F393" s="1"/>
      <c r="G393" s="1" t="str">
        <f>MID(O393,1,1)</f>
        <v>1</v>
      </c>
      <c r="H393" s="1" t="str">
        <f>MID(O393,2,1)</f>
        <v>1</v>
      </c>
      <c r="I393" s="1" t="str">
        <f>MID(O393,3,1)</f>
        <v>0</v>
      </c>
      <c r="J393" s="1" t="str">
        <f>MID(O393,4,1)</f>
        <v>0</v>
      </c>
      <c r="K393" s="1" t="str">
        <f>MID(O393,5,1)</f>
        <v>0</v>
      </c>
      <c r="L393" s="1" t="str">
        <f>MID(O393,6,1)</f>
        <v>1</v>
      </c>
      <c r="M393" s="1" t="str">
        <f>MID(O393,7,1)</f>
        <v>0</v>
      </c>
      <c r="N393" s="1" t="str">
        <f>MID(O393,8,1)</f>
        <v>1</v>
      </c>
      <c r="O393" s="1" t="str">
        <f>HEX2BIN(B393,8)</f>
        <v>11000101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7"/>
        <v>,C5,197,PUSH,BC,,1,1,0,0,0,1,0,1,11000101,N,Y,N,N,N</v>
      </c>
    </row>
    <row r="394" spans="1:23" ht="15" customHeight="1" x14ac:dyDescent="0.25">
      <c r="A394" s="1"/>
      <c r="B394" s="1" t="s">
        <v>162</v>
      </c>
      <c r="C394" s="1">
        <f>HEX2DEC(B394) + HEX2DEC(A394) * 1000</f>
        <v>213</v>
      </c>
      <c r="D394" s="1" t="s">
        <v>139</v>
      </c>
      <c r="E394" s="1" t="s">
        <v>171</v>
      </c>
      <c r="F394" s="1"/>
      <c r="G394" s="1" t="str">
        <f>MID(O394,1,1)</f>
        <v>1</v>
      </c>
      <c r="H394" s="1" t="str">
        <f>MID(O394,2,1)</f>
        <v>1</v>
      </c>
      <c r="I394" s="1" t="str">
        <f>MID(O394,3,1)</f>
        <v>0</v>
      </c>
      <c r="J394" s="1" t="str">
        <f>MID(O394,4,1)</f>
        <v>1</v>
      </c>
      <c r="K394" s="1" t="str">
        <f>MID(O394,5,1)</f>
        <v>0</v>
      </c>
      <c r="L394" s="1" t="str">
        <f>MID(O394,6,1)</f>
        <v>1</v>
      </c>
      <c r="M394" s="1" t="str">
        <f>MID(O394,7,1)</f>
        <v>0</v>
      </c>
      <c r="N394" s="1" t="str">
        <f>MID(O394,8,1)</f>
        <v>1</v>
      </c>
      <c r="O394" s="1" t="str">
        <f>HEX2BIN(B394,8)</f>
        <v>11010101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7"/>
        <v>,D5,213,PUSH,DE,,1,1,0,1,0,1,0,1,11010101,N,Y,N,N,N</v>
      </c>
    </row>
    <row r="395" spans="1:23" ht="15" customHeight="1" x14ac:dyDescent="0.25">
      <c r="A395" s="1"/>
      <c r="B395" s="1" t="s">
        <v>178</v>
      </c>
      <c r="C395" s="1">
        <f>HEX2DEC(B395) + HEX2DEC(A395) * 1000</f>
        <v>229</v>
      </c>
      <c r="D395" s="1" t="s">
        <v>139</v>
      </c>
      <c r="E395" s="1" t="s">
        <v>214</v>
      </c>
      <c r="F395" s="1"/>
      <c r="G395" s="1" t="str">
        <f>MID(O395,1,1)</f>
        <v>1</v>
      </c>
      <c r="H395" s="1" t="str">
        <f>MID(O395,2,1)</f>
        <v>1</v>
      </c>
      <c r="I395" s="1" t="str">
        <f>MID(O395,3,1)</f>
        <v>1</v>
      </c>
      <c r="J395" s="1" t="str">
        <f>MID(O395,4,1)</f>
        <v>0</v>
      </c>
      <c r="K395" s="1" t="str">
        <f>MID(O395,5,1)</f>
        <v>0</v>
      </c>
      <c r="L395" s="1" t="str">
        <f>MID(O395,6,1)</f>
        <v>1</v>
      </c>
      <c r="M395" s="1" t="str">
        <f>MID(O395,7,1)</f>
        <v>0</v>
      </c>
      <c r="N395" s="1" t="str">
        <f>MID(O395,8,1)</f>
        <v>1</v>
      </c>
      <c r="O395" s="1" t="str">
        <f>HEX2BIN(B395,8)</f>
        <v>11100101</v>
      </c>
      <c r="P395" t="s">
        <v>267</v>
      </c>
      <c r="Q395" t="s">
        <v>269</v>
      </c>
      <c r="R395" t="s">
        <v>267</v>
      </c>
      <c r="S395" t="s">
        <v>274</v>
      </c>
      <c r="T395" t="s">
        <v>267</v>
      </c>
      <c r="W395" t="str">
        <f t="shared" si="7"/>
        <v>,E5,229,PUSH,HL,,1,1,1,0,0,1,0,1,11100101,N,Y,N,Y - No Displacment,N</v>
      </c>
    </row>
    <row r="396" spans="1:23" ht="15" customHeight="1" x14ac:dyDescent="0.25">
      <c r="B396" s="1" t="s">
        <v>194</v>
      </c>
      <c r="C396" s="1">
        <f>HEX2DEC(B396) + HEX2DEC(A396) * 1000</f>
        <v>245</v>
      </c>
      <c r="D396" t="s">
        <v>139</v>
      </c>
      <c r="E396" t="s">
        <v>87</v>
      </c>
      <c r="G396" s="1" t="str">
        <f>MID(O396,1,1)</f>
        <v>1</v>
      </c>
      <c r="H396" s="1" t="str">
        <f>MID(O396,2,1)</f>
        <v>1</v>
      </c>
      <c r="I396" s="1" t="str">
        <f>MID(O396,3,1)</f>
        <v>1</v>
      </c>
      <c r="J396" s="1" t="str">
        <f>MID(O396,4,1)</f>
        <v>1</v>
      </c>
      <c r="K396" s="1" t="str">
        <f>MID(O396,5,1)</f>
        <v>0</v>
      </c>
      <c r="L396" s="1" t="str">
        <f>MID(O396,6,1)</f>
        <v>1</v>
      </c>
      <c r="M396" s="1" t="str">
        <f>MID(O396,7,1)</f>
        <v>0</v>
      </c>
      <c r="N396" s="1" t="str">
        <f>MID(O396,8,1)</f>
        <v>1</v>
      </c>
      <c r="O396" s="1" t="str">
        <f>HEX2BIN(B396,8)</f>
        <v>11110101</v>
      </c>
      <c r="P396" t="s">
        <v>267</v>
      </c>
      <c r="Q396" t="s">
        <v>269</v>
      </c>
      <c r="R396" t="s">
        <v>267</v>
      </c>
      <c r="S396" t="s">
        <v>267</v>
      </c>
      <c r="T396" t="s">
        <v>267</v>
      </c>
      <c r="W396" t="str">
        <f t="shared" si="7"/>
        <v>,F5,245,PUSH,AF,,1,1,1,1,0,1,0,1,11110101,N,Y,N,N,N</v>
      </c>
    </row>
    <row r="397" spans="1:23" ht="15" customHeight="1" x14ac:dyDescent="0.25">
      <c r="A397" s="1" t="s">
        <v>141</v>
      </c>
      <c r="B397" s="1">
        <v>80</v>
      </c>
      <c r="C397" s="1">
        <f>HEX2DEC(B397) + HEX2DEC(A397) * 1000</f>
        <v>203128</v>
      </c>
      <c r="D397" s="1" t="s">
        <v>151</v>
      </c>
      <c r="E397" s="1">
        <v>0</v>
      </c>
      <c r="F397" s="1" t="s">
        <v>205</v>
      </c>
      <c r="G397" s="1" t="str">
        <f>MID(O397,1,1)</f>
        <v>1</v>
      </c>
      <c r="H397" s="1" t="str">
        <f>MID(O397,2,1)</f>
        <v>0</v>
      </c>
      <c r="I397" s="1" t="str">
        <f>MID(O397,3,1)</f>
        <v>0</v>
      </c>
      <c r="J397" s="1" t="str">
        <f>MID(O397,4,1)</f>
        <v>0</v>
      </c>
      <c r="K397" s="1" t="str">
        <f>MID(O397,5,1)</f>
        <v>0</v>
      </c>
      <c r="L397" s="1" t="str">
        <f>MID(O397,6,1)</f>
        <v>0</v>
      </c>
      <c r="M397" s="1" t="str">
        <f>MID(O397,7,1)</f>
        <v>0</v>
      </c>
      <c r="N397" s="1" t="str">
        <f>MID(O397,8,1)</f>
        <v>0</v>
      </c>
      <c r="O397" s="1" t="str">
        <f>HEX2BIN(B397,8)</f>
        <v>10000000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7"/>
        <v>CB,80,203128,RES,0,B,1,0,0,0,0,0,0,0,10000000,N,Y,N,N,N</v>
      </c>
    </row>
    <row r="398" spans="1:23" ht="15" customHeight="1" x14ac:dyDescent="0.25">
      <c r="A398" s="1" t="s">
        <v>141</v>
      </c>
      <c r="B398" s="1">
        <v>81</v>
      </c>
      <c r="C398" s="1">
        <f>HEX2DEC(B398) + HEX2DEC(A398) * 1000</f>
        <v>203129</v>
      </c>
      <c r="D398" s="1" t="s">
        <v>151</v>
      </c>
      <c r="E398" s="1">
        <v>0</v>
      </c>
      <c r="F398" s="1" t="s">
        <v>206</v>
      </c>
      <c r="G398" s="1" t="str">
        <f>MID(O398,1,1)</f>
        <v>1</v>
      </c>
      <c r="H398" s="1" t="str">
        <f>MID(O398,2,1)</f>
        <v>0</v>
      </c>
      <c r="I398" s="1" t="str">
        <f>MID(O398,3,1)</f>
        <v>0</v>
      </c>
      <c r="J398" s="1" t="str">
        <f>MID(O398,4,1)</f>
        <v>0</v>
      </c>
      <c r="K398" s="1" t="str">
        <f>MID(O398,5,1)</f>
        <v>0</v>
      </c>
      <c r="L398" s="1" t="str">
        <f>MID(O398,6,1)</f>
        <v>0</v>
      </c>
      <c r="M398" s="1" t="str">
        <f>MID(O398,7,1)</f>
        <v>0</v>
      </c>
      <c r="N398" s="1" t="str">
        <f>MID(O398,8,1)</f>
        <v>1</v>
      </c>
      <c r="O398" s="1" t="str">
        <f>HEX2BIN(B398,8)</f>
        <v>10000001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7"/>
        <v>CB,81,203129,RES,0,C,1,0,0,0,0,0,0,1,10000001,N,Y,N,N,N</v>
      </c>
    </row>
    <row r="399" spans="1:23" ht="15" customHeight="1" x14ac:dyDescent="0.25">
      <c r="A399" s="1" t="s">
        <v>141</v>
      </c>
      <c r="B399" s="1">
        <v>82</v>
      </c>
      <c r="C399" s="1">
        <f>HEX2DEC(B399) + HEX2DEC(A399) * 1000</f>
        <v>203130</v>
      </c>
      <c r="D399" s="1" t="s">
        <v>151</v>
      </c>
      <c r="E399" s="1">
        <v>0</v>
      </c>
      <c r="F399" s="1" t="s">
        <v>207</v>
      </c>
      <c r="G399" s="1" t="str">
        <f>MID(O399,1,1)</f>
        <v>1</v>
      </c>
      <c r="H399" s="1" t="str">
        <f>MID(O399,2,1)</f>
        <v>0</v>
      </c>
      <c r="I399" s="1" t="str">
        <f>MID(O399,3,1)</f>
        <v>0</v>
      </c>
      <c r="J399" s="1" t="str">
        <f>MID(O399,4,1)</f>
        <v>0</v>
      </c>
      <c r="K399" s="1" t="str">
        <f>MID(O399,5,1)</f>
        <v>0</v>
      </c>
      <c r="L399" s="1" t="str">
        <f>MID(O399,6,1)</f>
        <v>0</v>
      </c>
      <c r="M399" s="1" t="str">
        <f>MID(O399,7,1)</f>
        <v>1</v>
      </c>
      <c r="N399" s="1" t="str">
        <f>MID(O399,8,1)</f>
        <v>0</v>
      </c>
      <c r="O399" s="1" t="str">
        <f>HEX2BIN(B399,8)</f>
        <v>10000010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7"/>
        <v>CB,82,203130,RES,0,D,1,0,0,0,0,0,1,0,10000010,N,Y,N,N,N</v>
      </c>
    </row>
    <row r="400" spans="1:23" ht="15" customHeight="1" x14ac:dyDescent="0.25">
      <c r="A400" s="1" t="s">
        <v>141</v>
      </c>
      <c r="B400" s="1">
        <v>83</v>
      </c>
      <c r="C400" s="1">
        <f>HEX2DEC(B400) + HEX2DEC(A400) * 1000</f>
        <v>203131</v>
      </c>
      <c r="D400" s="1" t="s">
        <v>151</v>
      </c>
      <c r="E400" s="1">
        <v>0</v>
      </c>
      <c r="F400" s="1" t="s">
        <v>208</v>
      </c>
      <c r="G400" s="1" t="str">
        <f>MID(O400,1,1)</f>
        <v>1</v>
      </c>
      <c r="H400" s="1" t="str">
        <f>MID(O400,2,1)</f>
        <v>0</v>
      </c>
      <c r="I400" s="1" t="str">
        <f>MID(O400,3,1)</f>
        <v>0</v>
      </c>
      <c r="J400" s="1" t="str">
        <f>MID(O400,4,1)</f>
        <v>0</v>
      </c>
      <c r="K400" s="1" t="str">
        <f>MID(O400,5,1)</f>
        <v>0</v>
      </c>
      <c r="L400" s="1" t="str">
        <f>MID(O400,6,1)</f>
        <v>0</v>
      </c>
      <c r="M400" s="1" t="str">
        <f>MID(O400,7,1)</f>
        <v>1</v>
      </c>
      <c r="N400" s="1" t="str">
        <f>MID(O400,8,1)</f>
        <v>1</v>
      </c>
      <c r="O400" s="1" t="str">
        <f>HEX2BIN(B400,8)</f>
        <v>10000011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7"/>
        <v>CB,83,203131,RES,0,E,1,0,0,0,0,0,1,1,10000011,N,Y,N,N,N</v>
      </c>
    </row>
    <row r="401" spans="1:23" ht="15" customHeight="1" x14ac:dyDescent="0.25">
      <c r="A401" s="1" t="s">
        <v>141</v>
      </c>
      <c r="B401" s="1">
        <v>84</v>
      </c>
      <c r="C401" s="1">
        <f>HEX2DEC(B401) + HEX2DEC(A401) * 1000</f>
        <v>203132</v>
      </c>
      <c r="D401" s="1" t="s">
        <v>151</v>
      </c>
      <c r="E401" s="1">
        <v>0</v>
      </c>
      <c r="F401" s="1" t="s">
        <v>209</v>
      </c>
      <c r="G401" s="1" t="str">
        <f>MID(O401,1,1)</f>
        <v>1</v>
      </c>
      <c r="H401" s="1" t="str">
        <f>MID(O401,2,1)</f>
        <v>0</v>
      </c>
      <c r="I401" s="1" t="str">
        <f>MID(O401,3,1)</f>
        <v>0</v>
      </c>
      <c r="J401" s="1" t="str">
        <f>MID(O401,4,1)</f>
        <v>0</v>
      </c>
      <c r="K401" s="1" t="str">
        <f>MID(O401,5,1)</f>
        <v>0</v>
      </c>
      <c r="L401" s="1" t="str">
        <f>MID(O401,6,1)</f>
        <v>1</v>
      </c>
      <c r="M401" s="1" t="str">
        <f>MID(O401,7,1)</f>
        <v>0</v>
      </c>
      <c r="N401" s="1" t="str">
        <f>MID(O401,8,1)</f>
        <v>0</v>
      </c>
      <c r="O401" s="1" t="str">
        <f>HEX2BIN(B401,8)</f>
        <v>10000100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7"/>
        <v>CB,84,203132,RES,0,H,1,0,0,0,0,1,0,0,10000100,N,Y,N,N,N</v>
      </c>
    </row>
    <row r="402" spans="1:23" ht="15" customHeight="1" x14ac:dyDescent="0.25">
      <c r="A402" s="1" t="s">
        <v>141</v>
      </c>
      <c r="B402" s="1">
        <v>85</v>
      </c>
      <c r="C402" s="1">
        <f>HEX2DEC(B402) + HEX2DEC(A402) * 1000</f>
        <v>203133</v>
      </c>
      <c r="D402" s="1" t="s">
        <v>151</v>
      </c>
      <c r="E402" s="1">
        <v>0</v>
      </c>
      <c r="F402" s="1" t="s">
        <v>210</v>
      </c>
      <c r="G402" s="1" t="str">
        <f>MID(O402,1,1)</f>
        <v>1</v>
      </c>
      <c r="H402" s="1" t="str">
        <f>MID(O402,2,1)</f>
        <v>0</v>
      </c>
      <c r="I402" s="1" t="str">
        <f>MID(O402,3,1)</f>
        <v>0</v>
      </c>
      <c r="J402" s="1" t="str">
        <f>MID(O402,4,1)</f>
        <v>0</v>
      </c>
      <c r="K402" s="1" t="str">
        <f>MID(O402,5,1)</f>
        <v>0</v>
      </c>
      <c r="L402" s="1" t="str">
        <f>MID(O402,6,1)</f>
        <v>1</v>
      </c>
      <c r="M402" s="1" t="str">
        <f>MID(O402,7,1)</f>
        <v>0</v>
      </c>
      <c r="N402" s="1" t="str">
        <f>MID(O402,8,1)</f>
        <v>1</v>
      </c>
      <c r="O402" s="1" t="str">
        <f>HEX2BIN(B402,8)</f>
        <v>10000101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7"/>
        <v>CB,85,203133,RES,0,L,1,0,0,0,0,1,0,1,10000101,N,Y,N,N,N</v>
      </c>
    </row>
    <row r="403" spans="1:23" ht="15" customHeight="1" x14ac:dyDescent="0.25">
      <c r="A403" s="1" t="s">
        <v>141</v>
      </c>
      <c r="B403" s="1">
        <v>86</v>
      </c>
      <c r="C403" s="1">
        <f>HEX2DEC(B403) + HEX2DEC(A403) * 1000</f>
        <v>203134</v>
      </c>
      <c r="D403" s="1" t="s">
        <v>151</v>
      </c>
      <c r="E403" s="1">
        <v>0</v>
      </c>
      <c r="F403" s="1" t="s">
        <v>211</v>
      </c>
      <c r="G403" s="1" t="str">
        <f>MID(O403,1,1)</f>
        <v>1</v>
      </c>
      <c r="H403" s="1" t="str">
        <f>MID(O403,2,1)</f>
        <v>0</v>
      </c>
      <c r="I403" s="1" t="str">
        <f>MID(O403,3,1)</f>
        <v>0</v>
      </c>
      <c r="J403" s="1" t="str">
        <f>MID(O403,4,1)</f>
        <v>0</v>
      </c>
      <c r="K403" s="1" t="str">
        <f>MID(O403,5,1)</f>
        <v>0</v>
      </c>
      <c r="L403" s="1" t="str">
        <f>MID(O403,6,1)</f>
        <v>1</v>
      </c>
      <c r="M403" s="1" t="str">
        <f>MID(O403,7,1)</f>
        <v>1</v>
      </c>
      <c r="N403" s="1" t="str">
        <f>MID(O403,8,1)</f>
        <v>0</v>
      </c>
      <c r="O403" s="1" t="str">
        <f>HEX2BIN(B403,8)</f>
        <v>10000110</v>
      </c>
      <c r="P403" t="s">
        <v>267</v>
      </c>
      <c r="Q403" t="s">
        <v>269</v>
      </c>
      <c r="R403" t="s">
        <v>269</v>
      </c>
      <c r="S403" t="s">
        <v>267</v>
      </c>
      <c r="T403" t="s">
        <v>267</v>
      </c>
      <c r="W403" t="str">
        <f t="shared" si="7"/>
        <v>CB,86,203134,RES,0,(HL),1,0,0,0,0,1,1,0,10000110,N,Y,Y,N,N</v>
      </c>
    </row>
    <row r="404" spans="1:23" ht="15" customHeight="1" x14ac:dyDescent="0.25">
      <c r="A404" s="1" t="s">
        <v>141</v>
      </c>
      <c r="B404" s="1">
        <v>87</v>
      </c>
      <c r="C404" s="1">
        <f>HEX2DEC(B404) + HEX2DEC(A404) * 1000</f>
        <v>203135</v>
      </c>
      <c r="D404" s="1" t="s">
        <v>151</v>
      </c>
      <c r="E404" s="1">
        <v>0</v>
      </c>
      <c r="F404" s="1" t="s">
        <v>9</v>
      </c>
      <c r="G404" s="1" t="str">
        <f>MID(O404,1,1)</f>
        <v>1</v>
      </c>
      <c r="H404" s="1" t="str">
        <f>MID(O404,2,1)</f>
        <v>0</v>
      </c>
      <c r="I404" s="1" t="str">
        <f>MID(O404,3,1)</f>
        <v>0</v>
      </c>
      <c r="J404" s="1" t="str">
        <f>MID(O404,4,1)</f>
        <v>0</v>
      </c>
      <c r="K404" s="1" t="str">
        <f>MID(O404,5,1)</f>
        <v>0</v>
      </c>
      <c r="L404" s="1" t="str">
        <f>MID(O404,6,1)</f>
        <v>1</v>
      </c>
      <c r="M404" s="1" t="str">
        <f>MID(O404,7,1)</f>
        <v>1</v>
      </c>
      <c r="N404" s="1" t="str">
        <f>MID(O404,8,1)</f>
        <v>1</v>
      </c>
      <c r="O404" s="1" t="str">
        <f>HEX2BIN(B404,8)</f>
        <v>10000111</v>
      </c>
      <c r="P404" t="s">
        <v>267</v>
      </c>
      <c r="Q404" t="s">
        <v>269</v>
      </c>
      <c r="R404" t="s">
        <v>267</v>
      </c>
      <c r="S404" t="s">
        <v>267</v>
      </c>
      <c r="T404" t="s">
        <v>267</v>
      </c>
      <c r="W404" t="str">
        <f t="shared" si="7"/>
        <v>CB,87,203135,RES,0,A,1,0,0,0,0,1,1,1,10000111,N,Y,N,N,N</v>
      </c>
    </row>
    <row r="405" spans="1:23" ht="15" customHeight="1" x14ac:dyDescent="0.25">
      <c r="A405" s="1" t="s">
        <v>141</v>
      </c>
      <c r="B405" s="1">
        <v>88</v>
      </c>
      <c r="C405" s="1">
        <f>HEX2DEC(B405) + HEX2DEC(A405) * 1000</f>
        <v>203136</v>
      </c>
      <c r="D405" s="1" t="s">
        <v>151</v>
      </c>
      <c r="E405" s="1">
        <v>1</v>
      </c>
      <c r="F405" s="1" t="s">
        <v>205</v>
      </c>
      <c r="G405" s="1" t="str">
        <f>MID(O405,1,1)</f>
        <v>1</v>
      </c>
      <c r="H405" s="1" t="str">
        <f>MID(O405,2,1)</f>
        <v>0</v>
      </c>
      <c r="I405" s="1" t="str">
        <f>MID(O405,3,1)</f>
        <v>0</v>
      </c>
      <c r="J405" s="1" t="str">
        <f>MID(O405,4,1)</f>
        <v>0</v>
      </c>
      <c r="K405" s="1" t="str">
        <f>MID(O405,5,1)</f>
        <v>1</v>
      </c>
      <c r="L405" s="1" t="str">
        <f>MID(O405,6,1)</f>
        <v>0</v>
      </c>
      <c r="M405" s="1" t="str">
        <f>MID(O405,7,1)</f>
        <v>0</v>
      </c>
      <c r="N405" s="1" t="str">
        <f>MID(O405,8,1)</f>
        <v>0</v>
      </c>
      <c r="O405" s="1" t="str">
        <f>HEX2BIN(B405,8)</f>
        <v>10001000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7"/>
        <v>CB,88,203136,RES,1,B,1,0,0,0,1,0,0,0,10001000,N,Y,N,N,N</v>
      </c>
    </row>
    <row r="406" spans="1:23" ht="15" customHeight="1" x14ac:dyDescent="0.25">
      <c r="A406" s="1" t="s">
        <v>141</v>
      </c>
      <c r="B406" s="1">
        <v>89</v>
      </c>
      <c r="C406" s="1">
        <f>HEX2DEC(B406) + HEX2DEC(A406) * 1000</f>
        <v>203137</v>
      </c>
      <c r="D406" s="1" t="s">
        <v>151</v>
      </c>
      <c r="E406" s="1">
        <v>1</v>
      </c>
      <c r="F406" s="1" t="s">
        <v>206</v>
      </c>
      <c r="G406" s="1" t="str">
        <f>MID(O406,1,1)</f>
        <v>1</v>
      </c>
      <c r="H406" s="1" t="str">
        <f>MID(O406,2,1)</f>
        <v>0</v>
      </c>
      <c r="I406" s="1" t="str">
        <f>MID(O406,3,1)</f>
        <v>0</v>
      </c>
      <c r="J406" s="1" t="str">
        <f>MID(O406,4,1)</f>
        <v>0</v>
      </c>
      <c r="K406" s="1" t="str">
        <f>MID(O406,5,1)</f>
        <v>1</v>
      </c>
      <c r="L406" s="1" t="str">
        <f>MID(O406,6,1)</f>
        <v>0</v>
      </c>
      <c r="M406" s="1" t="str">
        <f>MID(O406,7,1)</f>
        <v>0</v>
      </c>
      <c r="N406" s="1" t="str">
        <f>MID(O406,8,1)</f>
        <v>1</v>
      </c>
      <c r="O406" s="1" t="str">
        <f>HEX2BIN(B406,8)</f>
        <v>10001001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7"/>
        <v>CB,89,203137,RES,1,C,1,0,0,0,1,0,0,1,10001001,N,Y,N,N,N</v>
      </c>
    </row>
    <row r="407" spans="1:23" ht="15" customHeight="1" x14ac:dyDescent="0.25">
      <c r="A407" s="1" t="s">
        <v>141</v>
      </c>
      <c r="B407" s="1" t="s">
        <v>60</v>
      </c>
      <c r="C407" s="1">
        <f>HEX2DEC(B407) + HEX2DEC(A407) * 1000</f>
        <v>203138</v>
      </c>
      <c r="D407" s="1" t="s">
        <v>151</v>
      </c>
      <c r="E407" s="1">
        <v>1</v>
      </c>
      <c r="F407" s="1" t="s">
        <v>207</v>
      </c>
      <c r="G407" s="1" t="str">
        <f>MID(O407,1,1)</f>
        <v>1</v>
      </c>
      <c r="H407" s="1" t="str">
        <f>MID(O407,2,1)</f>
        <v>0</v>
      </c>
      <c r="I407" s="1" t="str">
        <f>MID(O407,3,1)</f>
        <v>0</v>
      </c>
      <c r="J407" s="1" t="str">
        <f>MID(O407,4,1)</f>
        <v>0</v>
      </c>
      <c r="K407" s="1" t="str">
        <f>MID(O407,5,1)</f>
        <v>1</v>
      </c>
      <c r="L407" s="1" t="str">
        <f>MID(O407,6,1)</f>
        <v>0</v>
      </c>
      <c r="M407" s="1" t="str">
        <f>MID(O407,7,1)</f>
        <v>1</v>
      </c>
      <c r="N407" s="1" t="str">
        <f>MID(O407,8,1)</f>
        <v>0</v>
      </c>
      <c r="O407" s="1" t="str">
        <f>HEX2BIN(B407,8)</f>
        <v>10001010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7"/>
        <v>CB,8A,203138,RES,1,D,1,0,0,0,1,0,1,0,10001010,N,Y,N,N,N</v>
      </c>
    </row>
    <row r="408" spans="1:23" ht="15" customHeight="1" x14ac:dyDescent="0.25">
      <c r="A408" s="1" t="s">
        <v>141</v>
      </c>
      <c r="B408" s="1" t="s">
        <v>61</v>
      </c>
      <c r="C408" s="1">
        <f>HEX2DEC(B408) + HEX2DEC(A408) * 1000</f>
        <v>203139</v>
      </c>
      <c r="D408" s="1" t="s">
        <v>151</v>
      </c>
      <c r="E408" s="1">
        <v>1</v>
      </c>
      <c r="F408" s="1" t="s">
        <v>208</v>
      </c>
      <c r="G408" s="1" t="str">
        <f>MID(O408,1,1)</f>
        <v>1</v>
      </c>
      <c r="H408" s="1" t="str">
        <f>MID(O408,2,1)</f>
        <v>0</v>
      </c>
      <c r="I408" s="1" t="str">
        <f>MID(O408,3,1)</f>
        <v>0</v>
      </c>
      <c r="J408" s="1" t="str">
        <f>MID(O408,4,1)</f>
        <v>0</v>
      </c>
      <c r="K408" s="1" t="str">
        <f>MID(O408,5,1)</f>
        <v>1</v>
      </c>
      <c r="L408" s="1" t="str">
        <f>MID(O408,6,1)</f>
        <v>0</v>
      </c>
      <c r="M408" s="1" t="str">
        <f>MID(O408,7,1)</f>
        <v>1</v>
      </c>
      <c r="N408" s="1" t="str">
        <f>MID(O408,8,1)</f>
        <v>1</v>
      </c>
      <c r="O408" s="1" t="str">
        <f>HEX2BIN(B408,8)</f>
        <v>10001011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7"/>
        <v>CB,8B,203139,RES,1,E,1,0,0,0,1,0,1,1,10001011,N,Y,N,N,N</v>
      </c>
    </row>
    <row r="409" spans="1:23" ht="15" customHeight="1" x14ac:dyDescent="0.25">
      <c r="A409" s="1" t="s">
        <v>141</v>
      </c>
      <c r="B409" s="1" t="s">
        <v>62</v>
      </c>
      <c r="C409" s="1">
        <f>HEX2DEC(B409) + HEX2DEC(A409) * 1000</f>
        <v>203140</v>
      </c>
      <c r="D409" s="1" t="s">
        <v>151</v>
      </c>
      <c r="E409" s="1">
        <v>1</v>
      </c>
      <c r="F409" s="1" t="s">
        <v>209</v>
      </c>
      <c r="G409" s="1" t="str">
        <f>MID(O409,1,1)</f>
        <v>1</v>
      </c>
      <c r="H409" s="1" t="str">
        <f>MID(O409,2,1)</f>
        <v>0</v>
      </c>
      <c r="I409" s="1" t="str">
        <f>MID(O409,3,1)</f>
        <v>0</v>
      </c>
      <c r="J409" s="1" t="str">
        <f>MID(O409,4,1)</f>
        <v>0</v>
      </c>
      <c r="K409" s="1" t="str">
        <f>MID(O409,5,1)</f>
        <v>1</v>
      </c>
      <c r="L409" s="1" t="str">
        <f>MID(O409,6,1)</f>
        <v>1</v>
      </c>
      <c r="M409" s="1" t="str">
        <f>MID(O409,7,1)</f>
        <v>0</v>
      </c>
      <c r="N409" s="1" t="str">
        <f>MID(O409,8,1)</f>
        <v>0</v>
      </c>
      <c r="O409" s="1" t="str">
        <f>HEX2BIN(B409,8)</f>
        <v>10001100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7"/>
        <v>CB,8C,203140,RES,1,H,1,0,0,0,1,1,0,0,10001100,N,Y,N,N,N</v>
      </c>
    </row>
    <row r="410" spans="1:23" ht="15" customHeight="1" x14ac:dyDescent="0.25">
      <c r="A410" s="1" t="s">
        <v>141</v>
      </c>
      <c r="B410" s="1" t="s">
        <v>63</v>
      </c>
      <c r="C410" s="1">
        <f>HEX2DEC(B410) + HEX2DEC(A410) * 1000</f>
        <v>203141</v>
      </c>
      <c r="D410" s="1" t="s">
        <v>151</v>
      </c>
      <c r="E410" s="1">
        <v>1</v>
      </c>
      <c r="F410" s="1" t="s">
        <v>210</v>
      </c>
      <c r="G410" s="1" t="str">
        <f>MID(O410,1,1)</f>
        <v>1</v>
      </c>
      <c r="H410" s="1" t="str">
        <f>MID(O410,2,1)</f>
        <v>0</v>
      </c>
      <c r="I410" s="1" t="str">
        <f>MID(O410,3,1)</f>
        <v>0</v>
      </c>
      <c r="J410" s="1" t="str">
        <f>MID(O410,4,1)</f>
        <v>0</v>
      </c>
      <c r="K410" s="1" t="str">
        <f>MID(O410,5,1)</f>
        <v>1</v>
      </c>
      <c r="L410" s="1" t="str">
        <f>MID(O410,6,1)</f>
        <v>1</v>
      </c>
      <c r="M410" s="1" t="str">
        <f>MID(O410,7,1)</f>
        <v>0</v>
      </c>
      <c r="N410" s="1" t="str">
        <f>MID(O410,8,1)</f>
        <v>1</v>
      </c>
      <c r="O410" s="1" t="str">
        <f>HEX2BIN(B410,8)</f>
        <v>10001101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7"/>
        <v>CB,8D,203141,RES,1,L,1,0,0,0,1,1,0,1,10001101,N,Y,N,N,N</v>
      </c>
    </row>
    <row r="411" spans="1:23" ht="15" customHeight="1" x14ac:dyDescent="0.25">
      <c r="A411" s="1" t="s">
        <v>141</v>
      </c>
      <c r="B411" s="1" t="s">
        <v>64</v>
      </c>
      <c r="C411" s="1">
        <f>HEX2DEC(B411) + HEX2DEC(A411) * 1000</f>
        <v>203142</v>
      </c>
      <c r="D411" s="1" t="s">
        <v>151</v>
      </c>
      <c r="E411" s="1">
        <v>1</v>
      </c>
      <c r="F411" s="1" t="s">
        <v>211</v>
      </c>
      <c r="G411" s="1" t="str">
        <f>MID(O411,1,1)</f>
        <v>1</v>
      </c>
      <c r="H411" s="1" t="str">
        <f>MID(O411,2,1)</f>
        <v>0</v>
      </c>
      <c r="I411" s="1" t="str">
        <f>MID(O411,3,1)</f>
        <v>0</v>
      </c>
      <c r="J411" s="1" t="str">
        <f>MID(O411,4,1)</f>
        <v>0</v>
      </c>
      <c r="K411" s="1" t="str">
        <f>MID(O411,5,1)</f>
        <v>1</v>
      </c>
      <c r="L411" s="1" t="str">
        <f>MID(O411,6,1)</f>
        <v>1</v>
      </c>
      <c r="M411" s="1" t="str">
        <f>MID(O411,7,1)</f>
        <v>1</v>
      </c>
      <c r="N411" s="1" t="str">
        <f>MID(O411,8,1)</f>
        <v>0</v>
      </c>
      <c r="O411" s="1" t="str">
        <f>HEX2BIN(B411,8)</f>
        <v>10001110</v>
      </c>
      <c r="P411" t="s">
        <v>267</v>
      </c>
      <c r="Q411" t="s">
        <v>269</v>
      </c>
      <c r="R411" t="s">
        <v>269</v>
      </c>
      <c r="S411" t="s">
        <v>267</v>
      </c>
      <c r="T411" t="s">
        <v>267</v>
      </c>
      <c r="W411" t="str">
        <f t="shared" si="7"/>
        <v>CB,8E,203142,RES,1,(HL),1,0,0,0,1,1,1,0,10001110,N,Y,Y,N,N</v>
      </c>
    </row>
    <row r="412" spans="1:23" ht="15" customHeight="1" x14ac:dyDescent="0.25">
      <c r="A412" s="1" t="s">
        <v>141</v>
      </c>
      <c r="B412" s="1" t="s">
        <v>65</v>
      </c>
      <c r="C412" s="1">
        <f>HEX2DEC(B412) + HEX2DEC(A412) * 1000</f>
        <v>203143</v>
      </c>
      <c r="D412" s="1" t="s">
        <v>151</v>
      </c>
      <c r="E412" s="1">
        <v>1</v>
      </c>
      <c r="F412" s="1" t="s">
        <v>9</v>
      </c>
      <c r="G412" s="1" t="str">
        <f>MID(O412,1,1)</f>
        <v>1</v>
      </c>
      <c r="H412" s="1" t="str">
        <f>MID(O412,2,1)</f>
        <v>0</v>
      </c>
      <c r="I412" s="1" t="str">
        <f>MID(O412,3,1)</f>
        <v>0</v>
      </c>
      <c r="J412" s="1" t="str">
        <f>MID(O412,4,1)</f>
        <v>0</v>
      </c>
      <c r="K412" s="1" t="str">
        <f>MID(O412,5,1)</f>
        <v>1</v>
      </c>
      <c r="L412" s="1" t="str">
        <f>MID(O412,6,1)</f>
        <v>1</v>
      </c>
      <c r="M412" s="1" t="str">
        <f>MID(O412,7,1)</f>
        <v>1</v>
      </c>
      <c r="N412" s="1" t="str">
        <f>MID(O412,8,1)</f>
        <v>1</v>
      </c>
      <c r="O412" s="1" t="str">
        <f>HEX2BIN(B412,8)</f>
        <v>10001111</v>
      </c>
      <c r="P412" t="s">
        <v>267</v>
      </c>
      <c r="Q412" t="s">
        <v>269</v>
      </c>
      <c r="R412" t="s">
        <v>267</v>
      </c>
      <c r="S412" t="s">
        <v>267</v>
      </c>
      <c r="T412" t="s">
        <v>267</v>
      </c>
      <c r="W412" t="str">
        <f t="shared" si="7"/>
        <v>CB,8F,203143,RES,1,A,1,0,0,0,1,1,1,1,10001111,N,Y,N,N,N</v>
      </c>
    </row>
    <row r="413" spans="1:23" ht="15" customHeight="1" x14ac:dyDescent="0.25">
      <c r="A413" s="1" t="s">
        <v>141</v>
      </c>
      <c r="B413" s="1">
        <v>90</v>
      </c>
      <c r="C413" s="1">
        <f>HEX2DEC(B413) + HEX2DEC(A413) * 1000</f>
        <v>203144</v>
      </c>
      <c r="D413" s="1" t="s">
        <v>151</v>
      </c>
      <c r="E413" s="1">
        <v>2</v>
      </c>
      <c r="F413" s="1" t="s">
        <v>205</v>
      </c>
      <c r="G413" s="1" t="str">
        <f>MID(O413,1,1)</f>
        <v>1</v>
      </c>
      <c r="H413" s="1" t="str">
        <f>MID(O413,2,1)</f>
        <v>0</v>
      </c>
      <c r="I413" s="1" t="str">
        <f>MID(O413,3,1)</f>
        <v>0</v>
      </c>
      <c r="J413" s="1" t="str">
        <f>MID(O413,4,1)</f>
        <v>1</v>
      </c>
      <c r="K413" s="1" t="str">
        <f>MID(O413,5,1)</f>
        <v>0</v>
      </c>
      <c r="L413" s="1" t="str">
        <f>MID(O413,6,1)</f>
        <v>0</v>
      </c>
      <c r="M413" s="1" t="str">
        <f>MID(O413,7,1)</f>
        <v>0</v>
      </c>
      <c r="N413" s="1" t="str">
        <f>MID(O413,8,1)</f>
        <v>0</v>
      </c>
      <c r="O413" s="1" t="str">
        <f>HEX2BIN(B413,8)</f>
        <v>10010000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7"/>
        <v>CB,90,203144,RES,2,B,1,0,0,1,0,0,0,0,10010000,N,Y,N,N,N</v>
      </c>
    </row>
    <row r="414" spans="1:23" ht="15" customHeight="1" x14ac:dyDescent="0.25">
      <c r="A414" s="1" t="s">
        <v>141</v>
      </c>
      <c r="B414" s="1">
        <v>91</v>
      </c>
      <c r="C414" s="1">
        <f>HEX2DEC(B414) + HEX2DEC(A414) * 1000</f>
        <v>203145</v>
      </c>
      <c r="D414" s="1" t="s">
        <v>151</v>
      </c>
      <c r="E414" s="1">
        <v>2</v>
      </c>
      <c r="F414" s="1" t="s">
        <v>206</v>
      </c>
      <c r="G414" s="1" t="str">
        <f>MID(O414,1,1)</f>
        <v>1</v>
      </c>
      <c r="H414" s="1" t="str">
        <f>MID(O414,2,1)</f>
        <v>0</v>
      </c>
      <c r="I414" s="1" t="str">
        <f>MID(O414,3,1)</f>
        <v>0</v>
      </c>
      <c r="J414" s="1" t="str">
        <f>MID(O414,4,1)</f>
        <v>1</v>
      </c>
      <c r="K414" s="1" t="str">
        <f>MID(O414,5,1)</f>
        <v>0</v>
      </c>
      <c r="L414" s="1" t="str">
        <f>MID(O414,6,1)</f>
        <v>0</v>
      </c>
      <c r="M414" s="1" t="str">
        <f>MID(O414,7,1)</f>
        <v>0</v>
      </c>
      <c r="N414" s="1" t="str">
        <f>MID(O414,8,1)</f>
        <v>1</v>
      </c>
      <c r="O414" s="1" t="str">
        <f>HEX2BIN(B414,8)</f>
        <v>10010001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7"/>
        <v>CB,91,203145,RES,2,C,1,0,0,1,0,0,0,1,10010001,N,Y,N,N,N</v>
      </c>
    </row>
    <row r="415" spans="1:23" ht="15" customHeight="1" x14ac:dyDescent="0.25">
      <c r="A415" s="1" t="s">
        <v>141</v>
      </c>
      <c r="B415" s="1">
        <v>92</v>
      </c>
      <c r="C415" s="1">
        <f>HEX2DEC(B415) + HEX2DEC(A415) * 1000</f>
        <v>203146</v>
      </c>
      <c r="D415" s="1" t="s">
        <v>151</v>
      </c>
      <c r="E415" s="1">
        <v>2</v>
      </c>
      <c r="F415" s="1" t="s">
        <v>207</v>
      </c>
      <c r="G415" s="1" t="str">
        <f>MID(O415,1,1)</f>
        <v>1</v>
      </c>
      <c r="H415" s="1" t="str">
        <f>MID(O415,2,1)</f>
        <v>0</v>
      </c>
      <c r="I415" s="1" t="str">
        <f>MID(O415,3,1)</f>
        <v>0</v>
      </c>
      <c r="J415" s="1" t="str">
        <f>MID(O415,4,1)</f>
        <v>1</v>
      </c>
      <c r="K415" s="1" t="str">
        <f>MID(O415,5,1)</f>
        <v>0</v>
      </c>
      <c r="L415" s="1" t="str">
        <f>MID(O415,6,1)</f>
        <v>0</v>
      </c>
      <c r="M415" s="1" t="str">
        <f>MID(O415,7,1)</f>
        <v>1</v>
      </c>
      <c r="N415" s="1" t="str">
        <f>MID(O415,8,1)</f>
        <v>0</v>
      </c>
      <c r="O415" s="1" t="str">
        <f>HEX2BIN(B415,8)</f>
        <v>10010010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7"/>
        <v>CB,92,203146,RES,2,D,1,0,0,1,0,0,1,0,10010010,N,Y,N,N,N</v>
      </c>
    </row>
    <row r="416" spans="1:23" ht="15" customHeight="1" x14ac:dyDescent="0.25">
      <c r="A416" s="1" t="s">
        <v>141</v>
      </c>
      <c r="B416" s="1">
        <v>93</v>
      </c>
      <c r="C416" s="1">
        <f>HEX2DEC(B416) + HEX2DEC(A416) * 1000</f>
        <v>203147</v>
      </c>
      <c r="D416" s="1" t="s">
        <v>151</v>
      </c>
      <c r="E416" s="1">
        <v>2</v>
      </c>
      <c r="F416" s="1" t="s">
        <v>208</v>
      </c>
      <c r="G416" s="1" t="str">
        <f>MID(O416,1,1)</f>
        <v>1</v>
      </c>
      <c r="H416" s="1" t="str">
        <f>MID(O416,2,1)</f>
        <v>0</v>
      </c>
      <c r="I416" s="1" t="str">
        <f>MID(O416,3,1)</f>
        <v>0</v>
      </c>
      <c r="J416" s="1" t="str">
        <f>MID(O416,4,1)</f>
        <v>1</v>
      </c>
      <c r="K416" s="1" t="str">
        <f>MID(O416,5,1)</f>
        <v>0</v>
      </c>
      <c r="L416" s="1" t="str">
        <f>MID(O416,6,1)</f>
        <v>0</v>
      </c>
      <c r="M416" s="1" t="str">
        <f>MID(O416,7,1)</f>
        <v>1</v>
      </c>
      <c r="N416" s="1" t="str">
        <f>MID(O416,8,1)</f>
        <v>1</v>
      </c>
      <c r="O416" s="1" t="str">
        <f>HEX2BIN(B416,8)</f>
        <v>10010011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7"/>
        <v>CB,93,203147,RES,2,E,1,0,0,1,0,0,1,1,10010011,N,Y,N,N,N</v>
      </c>
    </row>
    <row r="417" spans="1:23" ht="15" customHeight="1" x14ac:dyDescent="0.25">
      <c r="A417" s="1" t="s">
        <v>141</v>
      </c>
      <c r="B417" s="1">
        <v>94</v>
      </c>
      <c r="C417" s="1">
        <f>HEX2DEC(B417) + HEX2DEC(A417) * 1000</f>
        <v>203148</v>
      </c>
      <c r="D417" s="1" t="s">
        <v>151</v>
      </c>
      <c r="E417" s="1">
        <v>2</v>
      </c>
      <c r="F417" s="1" t="s">
        <v>209</v>
      </c>
      <c r="G417" s="1" t="str">
        <f>MID(O417,1,1)</f>
        <v>1</v>
      </c>
      <c r="H417" s="1" t="str">
        <f>MID(O417,2,1)</f>
        <v>0</v>
      </c>
      <c r="I417" s="1" t="str">
        <f>MID(O417,3,1)</f>
        <v>0</v>
      </c>
      <c r="J417" s="1" t="str">
        <f>MID(O417,4,1)</f>
        <v>1</v>
      </c>
      <c r="K417" s="1" t="str">
        <f>MID(O417,5,1)</f>
        <v>0</v>
      </c>
      <c r="L417" s="1" t="str">
        <f>MID(O417,6,1)</f>
        <v>1</v>
      </c>
      <c r="M417" s="1" t="str">
        <f>MID(O417,7,1)</f>
        <v>0</v>
      </c>
      <c r="N417" s="1" t="str">
        <f>MID(O417,8,1)</f>
        <v>0</v>
      </c>
      <c r="O417" s="1" t="str">
        <f>HEX2BIN(B417,8)</f>
        <v>10010100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7"/>
        <v>CB,94,203148,RES,2,H,1,0,0,1,0,1,0,0,10010100,N,Y,N,N,N</v>
      </c>
    </row>
    <row r="418" spans="1:23" ht="15" customHeight="1" x14ac:dyDescent="0.25">
      <c r="A418" s="1" t="s">
        <v>141</v>
      </c>
      <c r="B418" s="1">
        <v>95</v>
      </c>
      <c r="C418" s="1">
        <f>HEX2DEC(B418) + HEX2DEC(A418) * 1000</f>
        <v>203149</v>
      </c>
      <c r="D418" s="1" t="s">
        <v>151</v>
      </c>
      <c r="E418" s="1">
        <v>2</v>
      </c>
      <c r="F418" s="1" t="s">
        <v>210</v>
      </c>
      <c r="G418" s="1" t="str">
        <f>MID(O418,1,1)</f>
        <v>1</v>
      </c>
      <c r="H418" s="1" t="str">
        <f>MID(O418,2,1)</f>
        <v>0</v>
      </c>
      <c r="I418" s="1" t="str">
        <f>MID(O418,3,1)</f>
        <v>0</v>
      </c>
      <c r="J418" s="1" t="str">
        <f>MID(O418,4,1)</f>
        <v>1</v>
      </c>
      <c r="K418" s="1" t="str">
        <f>MID(O418,5,1)</f>
        <v>0</v>
      </c>
      <c r="L418" s="1" t="str">
        <f>MID(O418,6,1)</f>
        <v>1</v>
      </c>
      <c r="M418" s="1" t="str">
        <f>MID(O418,7,1)</f>
        <v>0</v>
      </c>
      <c r="N418" s="1" t="str">
        <f>MID(O418,8,1)</f>
        <v>1</v>
      </c>
      <c r="O418" s="1" t="str">
        <f>HEX2BIN(B418,8)</f>
        <v>10010101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7"/>
        <v>CB,95,203149,RES,2,L,1,0,0,1,0,1,0,1,10010101,N,Y,N,N,N</v>
      </c>
    </row>
    <row r="419" spans="1:23" ht="15" customHeight="1" x14ac:dyDescent="0.25">
      <c r="A419" s="1" t="s">
        <v>141</v>
      </c>
      <c r="B419" s="1">
        <v>96</v>
      </c>
      <c r="C419" s="1">
        <f>HEX2DEC(B419) + HEX2DEC(A419) * 1000</f>
        <v>203150</v>
      </c>
      <c r="D419" s="1" t="s">
        <v>151</v>
      </c>
      <c r="E419" s="1">
        <v>2</v>
      </c>
      <c r="F419" s="1" t="s">
        <v>211</v>
      </c>
      <c r="G419" s="1" t="str">
        <f>MID(O419,1,1)</f>
        <v>1</v>
      </c>
      <c r="H419" s="1" t="str">
        <f>MID(O419,2,1)</f>
        <v>0</v>
      </c>
      <c r="I419" s="1" t="str">
        <f>MID(O419,3,1)</f>
        <v>0</v>
      </c>
      <c r="J419" s="1" t="str">
        <f>MID(O419,4,1)</f>
        <v>1</v>
      </c>
      <c r="K419" s="1" t="str">
        <f>MID(O419,5,1)</f>
        <v>0</v>
      </c>
      <c r="L419" s="1" t="str">
        <f>MID(O419,6,1)</f>
        <v>1</v>
      </c>
      <c r="M419" s="1" t="str">
        <f>MID(O419,7,1)</f>
        <v>1</v>
      </c>
      <c r="N419" s="1" t="str">
        <f>MID(O419,8,1)</f>
        <v>0</v>
      </c>
      <c r="O419" s="1" t="str">
        <f>HEX2BIN(B419,8)</f>
        <v>10010110</v>
      </c>
      <c r="P419" t="s">
        <v>267</v>
      </c>
      <c r="Q419" t="s">
        <v>269</v>
      </c>
      <c r="R419" t="s">
        <v>269</v>
      </c>
      <c r="S419" t="s">
        <v>267</v>
      </c>
      <c r="T419" t="s">
        <v>267</v>
      </c>
      <c r="W419" t="str">
        <f t="shared" si="7"/>
        <v>CB,96,203150,RES,2,(HL),1,0,0,1,0,1,1,0,10010110,N,Y,Y,N,N</v>
      </c>
    </row>
    <row r="420" spans="1:23" ht="15" customHeight="1" x14ac:dyDescent="0.25">
      <c r="A420" s="1" t="s">
        <v>141</v>
      </c>
      <c r="B420" s="1">
        <v>97</v>
      </c>
      <c r="C420" s="1">
        <f>HEX2DEC(B420) + HEX2DEC(A420) * 1000</f>
        <v>203151</v>
      </c>
      <c r="D420" s="1" t="s">
        <v>151</v>
      </c>
      <c r="E420" s="1">
        <v>2</v>
      </c>
      <c r="F420" s="1" t="s">
        <v>9</v>
      </c>
      <c r="G420" s="1" t="str">
        <f>MID(O420,1,1)</f>
        <v>1</v>
      </c>
      <c r="H420" s="1" t="str">
        <f>MID(O420,2,1)</f>
        <v>0</v>
      </c>
      <c r="I420" s="1" t="str">
        <f>MID(O420,3,1)</f>
        <v>0</v>
      </c>
      <c r="J420" s="1" t="str">
        <f>MID(O420,4,1)</f>
        <v>1</v>
      </c>
      <c r="K420" s="1" t="str">
        <f>MID(O420,5,1)</f>
        <v>0</v>
      </c>
      <c r="L420" s="1" t="str">
        <f>MID(O420,6,1)</f>
        <v>1</v>
      </c>
      <c r="M420" s="1" t="str">
        <f>MID(O420,7,1)</f>
        <v>1</v>
      </c>
      <c r="N420" s="1" t="str">
        <f>MID(O420,8,1)</f>
        <v>1</v>
      </c>
      <c r="O420" s="1" t="str">
        <f>HEX2BIN(B420,8)</f>
        <v>10010111</v>
      </c>
      <c r="P420" t="s">
        <v>267</v>
      </c>
      <c r="Q420" t="s">
        <v>269</v>
      </c>
      <c r="R420" t="s">
        <v>267</v>
      </c>
      <c r="S420" t="s">
        <v>267</v>
      </c>
      <c r="T420" t="s">
        <v>267</v>
      </c>
      <c r="W420" t="str">
        <f t="shared" si="7"/>
        <v>CB,97,203151,RES,2,A,1,0,0,1,0,1,1,1,10010111,N,Y,N,N,N</v>
      </c>
    </row>
    <row r="421" spans="1:23" ht="15" customHeight="1" x14ac:dyDescent="0.25">
      <c r="A421" s="1" t="s">
        <v>141</v>
      </c>
      <c r="B421" s="1">
        <v>98</v>
      </c>
      <c r="C421" s="1">
        <f>HEX2DEC(B421) + HEX2DEC(A421) * 1000</f>
        <v>203152</v>
      </c>
      <c r="D421" s="1" t="s">
        <v>151</v>
      </c>
      <c r="E421" s="1">
        <v>3</v>
      </c>
      <c r="F421" s="1" t="s">
        <v>205</v>
      </c>
      <c r="G421" s="1" t="str">
        <f>MID(O421,1,1)</f>
        <v>1</v>
      </c>
      <c r="H421" s="1" t="str">
        <f>MID(O421,2,1)</f>
        <v>0</v>
      </c>
      <c r="I421" s="1" t="str">
        <f>MID(O421,3,1)</f>
        <v>0</v>
      </c>
      <c r="J421" s="1" t="str">
        <f>MID(O421,4,1)</f>
        <v>1</v>
      </c>
      <c r="K421" s="1" t="str">
        <f>MID(O421,5,1)</f>
        <v>1</v>
      </c>
      <c r="L421" s="1" t="str">
        <f>MID(O421,6,1)</f>
        <v>0</v>
      </c>
      <c r="M421" s="1" t="str">
        <f>MID(O421,7,1)</f>
        <v>0</v>
      </c>
      <c r="N421" s="1" t="str">
        <f>MID(O421,8,1)</f>
        <v>0</v>
      </c>
      <c r="O421" s="1" t="str">
        <f>HEX2BIN(B421,8)</f>
        <v>10011000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7"/>
        <v>CB,98,203152,RES,3,B,1,0,0,1,1,0,0,0,10011000,N,Y,N,N,N</v>
      </c>
    </row>
    <row r="422" spans="1:23" ht="15" customHeight="1" x14ac:dyDescent="0.25">
      <c r="A422" s="1" t="s">
        <v>141</v>
      </c>
      <c r="B422" s="1">
        <v>99</v>
      </c>
      <c r="C422" s="1">
        <f>HEX2DEC(B422) + HEX2DEC(A422) * 1000</f>
        <v>203153</v>
      </c>
      <c r="D422" s="1" t="s">
        <v>151</v>
      </c>
      <c r="E422" s="1">
        <v>3</v>
      </c>
      <c r="F422" s="1" t="s">
        <v>206</v>
      </c>
      <c r="G422" s="1" t="str">
        <f>MID(O422,1,1)</f>
        <v>1</v>
      </c>
      <c r="H422" s="1" t="str">
        <f>MID(O422,2,1)</f>
        <v>0</v>
      </c>
      <c r="I422" s="1" t="str">
        <f>MID(O422,3,1)</f>
        <v>0</v>
      </c>
      <c r="J422" s="1" t="str">
        <f>MID(O422,4,1)</f>
        <v>1</v>
      </c>
      <c r="K422" s="1" t="str">
        <f>MID(O422,5,1)</f>
        <v>1</v>
      </c>
      <c r="L422" s="1" t="str">
        <f>MID(O422,6,1)</f>
        <v>0</v>
      </c>
      <c r="M422" s="1" t="str">
        <f>MID(O422,7,1)</f>
        <v>0</v>
      </c>
      <c r="N422" s="1" t="str">
        <f>MID(O422,8,1)</f>
        <v>1</v>
      </c>
      <c r="O422" s="1" t="str">
        <f>HEX2BIN(B422,8)</f>
        <v>10011001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7"/>
        <v>CB,99,203153,RES,3,C,1,0,0,1,1,0,0,1,10011001,N,Y,N,N,N</v>
      </c>
    </row>
    <row r="423" spans="1:23" ht="15" customHeight="1" x14ac:dyDescent="0.25">
      <c r="A423" s="1" t="s">
        <v>141</v>
      </c>
      <c r="B423" s="1" t="s">
        <v>66</v>
      </c>
      <c r="C423" s="1">
        <f>HEX2DEC(B423) + HEX2DEC(A423) * 1000</f>
        <v>203154</v>
      </c>
      <c r="D423" s="1" t="s">
        <v>151</v>
      </c>
      <c r="E423" s="1">
        <v>3</v>
      </c>
      <c r="F423" s="1" t="s">
        <v>207</v>
      </c>
      <c r="G423" s="1" t="str">
        <f>MID(O423,1,1)</f>
        <v>1</v>
      </c>
      <c r="H423" s="1" t="str">
        <f>MID(O423,2,1)</f>
        <v>0</v>
      </c>
      <c r="I423" s="1" t="str">
        <f>MID(O423,3,1)</f>
        <v>0</v>
      </c>
      <c r="J423" s="1" t="str">
        <f>MID(O423,4,1)</f>
        <v>1</v>
      </c>
      <c r="K423" s="1" t="str">
        <f>MID(O423,5,1)</f>
        <v>1</v>
      </c>
      <c r="L423" s="1" t="str">
        <f>MID(O423,6,1)</f>
        <v>0</v>
      </c>
      <c r="M423" s="1" t="str">
        <f>MID(O423,7,1)</f>
        <v>1</v>
      </c>
      <c r="N423" s="1" t="str">
        <f>MID(O423,8,1)</f>
        <v>0</v>
      </c>
      <c r="O423" s="1" t="str">
        <f>HEX2BIN(B423,8)</f>
        <v>10011010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7"/>
        <v>CB,9A,203154,RES,3,D,1,0,0,1,1,0,1,0,10011010,N,Y,N,N,N</v>
      </c>
    </row>
    <row r="424" spans="1:23" ht="15" customHeight="1" x14ac:dyDescent="0.25">
      <c r="A424" s="1" t="s">
        <v>141</v>
      </c>
      <c r="B424" s="1" t="s">
        <v>67</v>
      </c>
      <c r="C424" s="1">
        <f>HEX2DEC(B424) + HEX2DEC(A424) * 1000</f>
        <v>203155</v>
      </c>
      <c r="D424" s="1" t="s">
        <v>151</v>
      </c>
      <c r="E424" s="1">
        <v>3</v>
      </c>
      <c r="F424" s="1" t="s">
        <v>208</v>
      </c>
      <c r="G424" s="1" t="str">
        <f>MID(O424,1,1)</f>
        <v>1</v>
      </c>
      <c r="H424" s="1" t="str">
        <f>MID(O424,2,1)</f>
        <v>0</v>
      </c>
      <c r="I424" s="1" t="str">
        <f>MID(O424,3,1)</f>
        <v>0</v>
      </c>
      <c r="J424" s="1" t="str">
        <f>MID(O424,4,1)</f>
        <v>1</v>
      </c>
      <c r="K424" s="1" t="str">
        <f>MID(O424,5,1)</f>
        <v>1</v>
      </c>
      <c r="L424" s="1" t="str">
        <f>MID(O424,6,1)</f>
        <v>0</v>
      </c>
      <c r="M424" s="1" t="str">
        <f>MID(O424,7,1)</f>
        <v>1</v>
      </c>
      <c r="N424" s="1" t="str">
        <f>MID(O424,8,1)</f>
        <v>1</v>
      </c>
      <c r="O424" s="1" t="str">
        <f>HEX2BIN(B424,8)</f>
        <v>10011011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7"/>
        <v>CB,9B,203155,RES,3,E,1,0,0,1,1,0,1,1,10011011,N,Y,N,N,N</v>
      </c>
    </row>
    <row r="425" spans="1:23" ht="15" customHeight="1" x14ac:dyDescent="0.25">
      <c r="A425" s="1" t="s">
        <v>141</v>
      </c>
      <c r="B425" s="1" t="s">
        <v>68</v>
      </c>
      <c r="C425" s="1">
        <f>HEX2DEC(B425) + HEX2DEC(A425) * 1000</f>
        <v>203156</v>
      </c>
      <c r="D425" s="1" t="s">
        <v>151</v>
      </c>
      <c r="E425" s="1">
        <v>3</v>
      </c>
      <c r="F425" s="1" t="s">
        <v>209</v>
      </c>
      <c r="G425" s="1" t="str">
        <f>MID(O425,1,1)</f>
        <v>1</v>
      </c>
      <c r="H425" s="1" t="str">
        <f>MID(O425,2,1)</f>
        <v>0</v>
      </c>
      <c r="I425" s="1" t="str">
        <f>MID(O425,3,1)</f>
        <v>0</v>
      </c>
      <c r="J425" s="1" t="str">
        <f>MID(O425,4,1)</f>
        <v>1</v>
      </c>
      <c r="K425" s="1" t="str">
        <f>MID(O425,5,1)</f>
        <v>1</v>
      </c>
      <c r="L425" s="1" t="str">
        <f>MID(O425,6,1)</f>
        <v>1</v>
      </c>
      <c r="M425" s="1" t="str">
        <f>MID(O425,7,1)</f>
        <v>0</v>
      </c>
      <c r="N425" s="1" t="str">
        <f>MID(O425,8,1)</f>
        <v>0</v>
      </c>
      <c r="O425" s="1" t="str">
        <f>HEX2BIN(B425,8)</f>
        <v>10011100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7"/>
        <v>CB,9C,203156,RES,3,H,1,0,0,1,1,1,0,0,10011100,N,Y,N,N,N</v>
      </c>
    </row>
    <row r="426" spans="1:23" ht="15" customHeight="1" x14ac:dyDescent="0.25">
      <c r="A426" s="1" t="s">
        <v>141</v>
      </c>
      <c r="B426" s="1" t="s">
        <v>69</v>
      </c>
      <c r="C426" s="1">
        <f>HEX2DEC(B426) + HEX2DEC(A426) * 1000</f>
        <v>203157</v>
      </c>
      <c r="D426" s="1" t="s">
        <v>151</v>
      </c>
      <c r="E426" s="1">
        <v>3</v>
      </c>
      <c r="F426" s="1" t="s">
        <v>210</v>
      </c>
      <c r="G426" s="1" t="str">
        <f>MID(O426,1,1)</f>
        <v>1</v>
      </c>
      <c r="H426" s="1" t="str">
        <f>MID(O426,2,1)</f>
        <v>0</v>
      </c>
      <c r="I426" s="1" t="str">
        <f>MID(O426,3,1)</f>
        <v>0</v>
      </c>
      <c r="J426" s="1" t="str">
        <f>MID(O426,4,1)</f>
        <v>1</v>
      </c>
      <c r="K426" s="1" t="str">
        <f>MID(O426,5,1)</f>
        <v>1</v>
      </c>
      <c r="L426" s="1" t="str">
        <f>MID(O426,6,1)</f>
        <v>1</v>
      </c>
      <c r="M426" s="1" t="str">
        <f>MID(O426,7,1)</f>
        <v>0</v>
      </c>
      <c r="N426" s="1" t="str">
        <f>MID(O426,8,1)</f>
        <v>1</v>
      </c>
      <c r="O426" s="1" t="str">
        <f>HEX2BIN(B426,8)</f>
        <v>10011101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7"/>
        <v>CB,9D,203157,RES,3,L,1,0,0,1,1,1,0,1,10011101,N,Y,N,N,N</v>
      </c>
    </row>
    <row r="427" spans="1:23" ht="15" customHeight="1" x14ac:dyDescent="0.25">
      <c r="A427" s="1" t="s">
        <v>141</v>
      </c>
      <c r="B427" s="1" t="s">
        <v>70</v>
      </c>
      <c r="C427" s="1">
        <f>HEX2DEC(B427) + HEX2DEC(A427) * 1000</f>
        <v>203158</v>
      </c>
      <c r="D427" s="1" t="s">
        <v>151</v>
      </c>
      <c r="E427" s="1">
        <v>3</v>
      </c>
      <c r="F427" s="1" t="s">
        <v>211</v>
      </c>
      <c r="G427" s="1" t="str">
        <f>MID(O427,1,1)</f>
        <v>1</v>
      </c>
      <c r="H427" s="1" t="str">
        <f>MID(O427,2,1)</f>
        <v>0</v>
      </c>
      <c r="I427" s="1" t="str">
        <f>MID(O427,3,1)</f>
        <v>0</v>
      </c>
      <c r="J427" s="1" t="str">
        <f>MID(O427,4,1)</f>
        <v>1</v>
      </c>
      <c r="K427" s="1" t="str">
        <f>MID(O427,5,1)</f>
        <v>1</v>
      </c>
      <c r="L427" s="1" t="str">
        <f>MID(O427,6,1)</f>
        <v>1</v>
      </c>
      <c r="M427" s="1" t="str">
        <f>MID(O427,7,1)</f>
        <v>1</v>
      </c>
      <c r="N427" s="1" t="str">
        <f>MID(O427,8,1)</f>
        <v>0</v>
      </c>
      <c r="O427" s="1" t="str">
        <f>HEX2BIN(B427,8)</f>
        <v>10011110</v>
      </c>
      <c r="P427" t="s">
        <v>267</v>
      </c>
      <c r="Q427" t="s">
        <v>269</v>
      </c>
      <c r="R427" t="s">
        <v>269</v>
      </c>
      <c r="S427" t="s">
        <v>267</v>
      </c>
      <c r="T427" t="s">
        <v>267</v>
      </c>
      <c r="W427" t="str">
        <f t="shared" si="7"/>
        <v>CB,9E,203158,RES,3,(HL),1,0,0,1,1,1,1,0,10011110,N,Y,Y,N,N</v>
      </c>
    </row>
    <row r="428" spans="1:23" ht="15" customHeight="1" x14ac:dyDescent="0.25">
      <c r="A428" s="1" t="s">
        <v>141</v>
      </c>
      <c r="B428" s="1" t="s">
        <v>71</v>
      </c>
      <c r="C428" s="1">
        <f>HEX2DEC(B428) + HEX2DEC(A428) * 1000</f>
        <v>203159</v>
      </c>
      <c r="D428" s="1" t="s">
        <v>151</v>
      </c>
      <c r="E428" s="1">
        <v>3</v>
      </c>
      <c r="F428" s="1" t="s">
        <v>9</v>
      </c>
      <c r="G428" s="1" t="str">
        <f>MID(O428,1,1)</f>
        <v>1</v>
      </c>
      <c r="H428" s="1" t="str">
        <f>MID(O428,2,1)</f>
        <v>0</v>
      </c>
      <c r="I428" s="1" t="str">
        <f>MID(O428,3,1)</f>
        <v>0</v>
      </c>
      <c r="J428" s="1" t="str">
        <f>MID(O428,4,1)</f>
        <v>1</v>
      </c>
      <c r="K428" s="1" t="str">
        <f>MID(O428,5,1)</f>
        <v>1</v>
      </c>
      <c r="L428" s="1" t="str">
        <f>MID(O428,6,1)</f>
        <v>1</v>
      </c>
      <c r="M428" s="1" t="str">
        <f>MID(O428,7,1)</f>
        <v>1</v>
      </c>
      <c r="N428" s="1" t="str">
        <f>MID(O428,8,1)</f>
        <v>1</v>
      </c>
      <c r="O428" s="1" t="str">
        <f>HEX2BIN(B428,8)</f>
        <v>10011111</v>
      </c>
      <c r="P428" t="s">
        <v>267</v>
      </c>
      <c r="Q428" t="s">
        <v>269</v>
      </c>
      <c r="R428" t="s">
        <v>267</v>
      </c>
      <c r="S428" t="s">
        <v>267</v>
      </c>
      <c r="T428" t="s">
        <v>267</v>
      </c>
      <c r="W428" t="str">
        <f t="shared" si="7"/>
        <v>CB,9F,203159,RES,3,A,1,0,0,1,1,1,1,1,10011111,N,Y,N,N,N</v>
      </c>
    </row>
    <row r="429" spans="1:23" ht="15" customHeight="1" x14ac:dyDescent="0.25">
      <c r="A429" s="1" t="s">
        <v>141</v>
      </c>
      <c r="B429" s="1" t="s">
        <v>72</v>
      </c>
      <c r="C429" s="1">
        <f>HEX2DEC(B429) + HEX2DEC(A429) * 1000</f>
        <v>203160</v>
      </c>
      <c r="D429" s="1" t="s">
        <v>151</v>
      </c>
      <c r="E429" s="1">
        <v>4</v>
      </c>
      <c r="F429" s="1" t="s">
        <v>205</v>
      </c>
      <c r="G429" s="1" t="str">
        <f>MID(O429,1,1)</f>
        <v>1</v>
      </c>
      <c r="H429" s="1" t="str">
        <f>MID(O429,2,1)</f>
        <v>0</v>
      </c>
      <c r="I429" s="1" t="str">
        <f>MID(O429,3,1)</f>
        <v>1</v>
      </c>
      <c r="J429" s="1" t="str">
        <f>MID(O429,4,1)</f>
        <v>0</v>
      </c>
      <c r="K429" s="1" t="str">
        <f>MID(O429,5,1)</f>
        <v>0</v>
      </c>
      <c r="L429" s="1" t="str">
        <f>MID(O429,6,1)</f>
        <v>0</v>
      </c>
      <c r="M429" s="1" t="str">
        <f>MID(O429,7,1)</f>
        <v>0</v>
      </c>
      <c r="N429" s="1" t="str">
        <f>MID(O429,8,1)</f>
        <v>0</v>
      </c>
      <c r="O429" s="1" t="str">
        <f>HEX2BIN(B429,8)</f>
        <v>10100000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7"/>
        <v>CB,A0,203160,RES,4,B,1,0,1,0,0,0,0,0,10100000,N,Y,N,N,N</v>
      </c>
    </row>
    <row r="430" spans="1:23" ht="15" customHeight="1" x14ac:dyDescent="0.25">
      <c r="A430" s="1" t="s">
        <v>141</v>
      </c>
      <c r="B430" s="1" t="s">
        <v>73</v>
      </c>
      <c r="C430" s="1">
        <f>HEX2DEC(B430) + HEX2DEC(A430) * 1000</f>
        <v>203161</v>
      </c>
      <c r="D430" s="1" t="s">
        <v>151</v>
      </c>
      <c r="E430" s="1">
        <v>4</v>
      </c>
      <c r="F430" s="1" t="s">
        <v>206</v>
      </c>
      <c r="G430" s="1" t="str">
        <f>MID(O430,1,1)</f>
        <v>1</v>
      </c>
      <c r="H430" s="1" t="str">
        <f>MID(O430,2,1)</f>
        <v>0</v>
      </c>
      <c r="I430" s="1" t="str">
        <f>MID(O430,3,1)</f>
        <v>1</v>
      </c>
      <c r="J430" s="1" t="str">
        <f>MID(O430,4,1)</f>
        <v>0</v>
      </c>
      <c r="K430" s="1" t="str">
        <f>MID(O430,5,1)</f>
        <v>0</v>
      </c>
      <c r="L430" s="1" t="str">
        <f>MID(O430,6,1)</f>
        <v>0</v>
      </c>
      <c r="M430" s="1" t="str">
        <f>MID(O430,7,1)</f>
        <v>0</v>
      </c>
      <c r="N430" s="1" t="str">
        <f>MID(O430,8,1)</f>
        <v>1</v>
      </c>
      <c r="O430" s="1" t="str">
        <f>HEX2BIN(B430,8)</f>
        <v>10100001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7"/>
        <v>CB,A1,203161,RES,4,C,1,0,1,0,0,0,0,1,10100001,N,Y,N,N,N</v>
      </c>
    </row>
    <row r="431" spans="1:23" ht="15" customHeight="1" x14ac:dyDescent="0.25">
      <c r="A431" s="1" t="s">
        <v>141</v>
      </c>
      <c r="B431" s="1" t="s">
        <v>74</v>
      </c>
      <c r="C431" s="1">
        <f>HEX2DEC(B431) + HEX2DEC(A431) * 1000</f>
        <v>203162</v>
      </c>
      <c r="D431" s="1" t="s">
        <v>151</v>
      </c>
      <c r="E431" s="1">
        <v>4</v>
      </c>
      <c r="F431" s="1" t="s">
        <v>207</v>
      </c>
      <c r="G431" s="1" t="str">
        <f>MID(O431,1,1)</f>
        <v>1</v>
      </c>
      <c r="H431" s="1" t="str">
        <f>MID(O431,2,1)</f>
        <v>0</v>
      </c>
      <c r="I431" s="1" t="str">
        <f>MID(O431,3,1)</f>
        <v>1</v>
      </c>
      <c r="J431" s="1" t="str">
        <f>MID(O431,4,1)</f>
        <v>0</v>
      </c>
      <c r="K431" s="1" t="str">
        <f>MID(O431,5,1)</f>
        <v>0</v>
      </c>
      <c r="L431" s="1" t="str">
        <f>MID(O431,6,1)</f>
        <v>0</v>
      </c>
      <c r="M431" s="1" t="str">
        <f>MID(O431,7,1)</f>
        <v>1</v>
      </c>
      <c r="N431" s="1" t="str">
        <f>MID(O431,8,1)</f>
        <v>0</v>
      </c>
      <c r="O431" s="1" t="str">
        <f>HEX2BIN(B431,8)</f>
        <v>10100010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7"/>
        <v>CB,A2,203162,RES,4,D,1,0,1,0,0,0,1,0,10100010,N,Y,N,N,N</v>
      </c>
    </row>
    <row r="432" spans="1:23" ht="15" customHeight="1" x14ac:dyDescent="0.25">
      <c r="A432" s="1" t="s">
        <v>141</v>
      </c>
      <c r="B432" s="1" t="s">
        <v>75</v>
      </c>
      <c r="C432" s="1">
        <f>HEX2DEC(B432) + HEX2DEC(A432) * 1000</f>
        <v>203163</v>
      </c>
      <c r="D432" s="1" t="s">
        <v>151</v>
      </c>
      <c r="E432" s="1">
        <v>4</v>
      </c>
      <c r="F432" s="1" t="s">
        <v>208</v>
      </c>
      <c r="G432" s="1" t="str">
        <f>MID(O432,1,1)</f>
        <v>1</v>
      </c>
      <c r="H432" s="1" t="str">
        <f>MID(O432,2,1)</f>
        <v>0</v>
      </c>
      <c r="I432" s="1" t="str">
        <f>MID(O432,3,1)</f>
        <v>1</v>
      </c>
      <c r="J432" s="1" t="str">
        <f>MID(O432,4,1)</f>
        <v>0</v>
      </c>
      <c r="K432" s="1" t="str">
        <f>MID(O432,5,1)</f>
        <v>0</v>
      </c>
      <c r="L432" s="1" t="str">
        <f>MID(O432,6,1)</f>
        <v>0</v>
      </c>
      <c r="M432" s="1" t="str">
        <f>MID(O432,7,1)</f>
        <v>1</v>
      </c>
      <c r="N432" s="1" t="str">
        <f>MID(O432,8,1)</f>
        <v>1</v>
      </c>
      <c r="O432" s="1" t="str">
        <f>HEX2BIN(B432,8)</f>
        <v>10100011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7"/>
        <v>CB,A3,203163,RES,4,E,1,0,1,0,0,0,1,1,10100011,N,Y,N,N,N</v>
      </c>
    </row>
    <row r="433" spans="1:23" ht="15" customHeight="1" x14ac:dyDescent="0.25">
      <c r="A433" s="1" t="s">
        <v>141</v>
      </c>
      <c r="B433" s="1" t="s">
        <v>76</v>
      </c>
      <c r="C433" s="1">
        <f>HEX2DEC(B433) + HEX2DEC(A433) * 1000</f>
        <v>203164</v>
      </c>
      <c r="D433" s="1" t="s">
        <v>151</v>
      </c>
      <c r="E433" s="1">
        <v>4</v>
      </c>
      <c r="F433" s="1" t="s">
        <v>209</v>
      </c>
      <c r="G433" s="1" t="str">
        <f>MID(O433,1,1)</f>
        <v>1</v>
      </c>
      <c r="H433" s="1" t="str">
        <f>MID(O433,2,1)</f>
        <v>0</v>
      </c>
      <c r="I433" s="1" t="str">
        <f>MID(O433,3,1)</f>
        <v>1</v>
      </c>
      <c r="J433" s="1" t="str">
        <f>MID(O433,4,1)</f>
        <v>0</v>
      </c>
      <c r="K433" s="1" t="str">
        <f>MID(O433,5,1)</f>
        <v>0</v>
      </c>
      <c r="L433" s="1" t="str">
        <f>MID(O433,6,1)</f>
        <v>1</v>
      </c>
      <c r="M433" s="1" t="str">
        <f>MID(O433,7,1)</f>
        <v>0</v>
      </c>
      <c r="N433" s="1" t="str">
        <f>MID(O433,8,1)</f>
        <v>0</v>
      </c>
      <c r="O433" s="1" t="str">
        <f>HEX2BIN(B433,8)</f>
        <v>10100100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7"/>
        <v>CB,A4,203164,RES,4,H,1,0,1,0,0,1,0,0,10100100,N,Y,N,N,N</v>
      </c>
    </row>
    <row r="434" spans="1:23" ht="15" customHeight="1" x14ac:dyDescent="0.25">
      <c r="A434" s="1" t="s">
        <v>141</v>
      </c>
      <c r="B434" s="1" t="s">
        <v>77</v>
      </c>
      <c r="C434" s="1">
        <f>HEX2DEC(B434) + HEX2DEC(A434) * 1000</f>
        <v>203165</v>
      </c>
      <c r="D434" s="1" t="s">
        <v>151</v>
      </c>
      <c r="E434" s="1">
        <v>4</v>
      </c>
      <c r="F434" s="1" t="s">
        <v>210</v>
      </c>
      <c r="G434" s="1" t="str">
        <f>MID(O434,1,1)</f>
        <v>1</v>
      </c>
      <c r="H434" s="1" t="str">
        <f>MID(O434,2,1)</f>
        <v>0</v>
      </c>
      <c r="I434" s="1" t="str">
        <f>MID(O434,3,1)</f>
        <v>1</v>
      </c>
      <c r="J434" s="1" t="str">
        <f>MID(O434,4,1)</f>
        <v>0</v>
      </c>
      <c r="K434" s="1" t="str">
        <f>MID(O434,5,1)</f>
        <v>0</v>
      </c>
      <c r="L434" s="1" t="str">
        <f>MID(O434,6,1)</f>
        <v>1</v>
      </c>
      <c r="M434" s="1" t="str">
        <f>MID(O434,7,1)</f>
        <v>0</v>
      </c>
      <c r="N434" s="1" t="str">
        <f>MID(O434,8,1)</f>
        <v>1</v>
      </c>
      <c r="O434" s="1" t="str">
        <f>HEX2BIN(B434,8)</f>
        <v>10100101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7"/>
        <v>CB,A5,203165,RES,4,L,1,0,1,0,0,1,0,1,10100101,N,Y,N,N,N</v>
      </c>
    </row>
    <row r="435" spans="1:23" ht="15" customHeight="1" x14ac:dyDescent="0.25">
      <c r="A435" s="1" t="s">
        <v>141</v>
      </c>
      <c r="B435" s="1" t="s">
        <v>78</v>
      </c>
      <c r="C435" s="1">
        <f>HEX2DEC(B435) + HEX2DEC(A435) * 1000</f>
        <v>203166</v>
      </c>
      <c r="D435" s="1" t="s">
        <v>151</v>
      </c>
      <c r="E435" s="1">
        <v>4</v>
      </c>
      <c r="F435" s="1" t="s">
        <v>211</v>
      </c>
      <c r="G435" s="1" t="str">
        <f>MID(O435,1,1)</f>
        <v>1</v>
      </c>
      <c r="H435" s="1" t="str">
        <f>MID(O435,2,1)</f>
        <v>0</v>
      </c>
      <c r="I435" s="1" t="str">
        <f>MID(O435,3,1)</f>
        <v>1</v>
      </c>
      <c r="J435" s="1" t="str">
        <f>MID(O435,4,1)</f>
        <v>0</v>
      </c>
      <c r="K435" s="1" t="str">
        <f>MID(O435,5,1)</f>
        <v>0</v>
      </c>
      <c r="L435" s="1" t="str">
        <f>MID(O435,6,1)</f>
        <v>1</v>
      </c>
      <c r="M435" s="1" t="str">
        <f>MID(O435,7,1)</f>
        <v>1</v>
      </c>
      <c r="N435" s="1" t="str">
        <f>MID(O435,8,1)</f>
        <v>0</v>
      </c>
      <c r="O435" s="1" t="str">
        <f>HEX2BIN(B435,8)</f>
        <v>10100110</v>
      </c>
      <c r="P435" t="s">
        <v>267</v>
      </c>
      <c r="Q435" t="s">
        <v>269</v>
      </c>
      <c r="R435" t="s">
        <v>269</v>
      </c>
      <c r="S435" t="s">
        <v>267</v>
      </c>
      <c r="T435" t="s">
        <v>267</v>
      </c>
      <c r="W435" t="str">
        <f t="shared" si="7"/>
        <v>CB,A6,203166,RES,4,(HL),1,0,1,0,0,1,1,0,10100110,N,Y,Y,N,N</v>
      </c>
    </row>
    <row r="436" spans="1:23" ht="15" customHeight="1" x14ac:dyDescent="0.25">
      <c r="A436" s="1" t="s">
        <v>141</v>
      </c>
      <c r="B436" s="1" t="s">
        <v>79</v>
      </c>
      <c r="C436" s="1">
        <f>HEX2DEC(B436) + HEX2DEC(A436) * 1000</f>
        <v>203167</v>
      </c>
      <c r="D436" s="1" t="s">
        <v>151</v>
      </c>
      <c r="E436" s="1">
        <v>4</v>
      </c>
      <c r="F436" s="1" t="s">
        <v>9</v>
      </c>
      <c r="G436" s="1" t="str">
        <f>MID(O436,1,1)</f>
        <v>1</v>
      </c>
      <c r="H436" s="1" t="str">
        <f>MID(O436,2,1)</f>
        <v>0</v>
      </c>
      <c r="I436" s="1" t="str">
        <f>MID(O436,3,1)</f>
        <v>1</v>
      </c>
      <c r="J436" s="1" t="str">
        <f>MID(O436,4,1)</f>
        <v>0</v>
      </c>
      <c r="K436" s="1" t="str">
        <f>MID(O436,5,1)</f>
        <v>0</v>
      </c>
      <c r="L436" s="1" t="str">
        <f>MID(O436,6,1)</f>
        <v>1</v>
      </c>
      <c r="M436" s="1" t="str">
        <f>MID(O436,7,1)</f>
        <v>1</v>
      </c>
      <c r="N436" s="1" t="str">
        <f>MID(O436,8,1)</f>
        <v>1</v>
      </c>
      <c r="O436" s="1" t="str">
        <f>HEX2BIN(B436,8)</f>
        <v>10100111</v>
      </c>
      <c r="P436" t="s">
        <v>267</v>
      </c>
      <c r="Q436" t="s">
        <v>269</v>
      </c>
      <c r="R436" t="s">
        <v>267</v>
      </c>
      <c r="S436" t="s">
        <v>267</v>
      </c>
      <c r="T436" t="s">
        <v>267</v>
      </c>
      <c r="W436" t="str">
        <f t="shared" si="7"/>
        <v>CB,A7,203167,RES,4,A,1,0,1,0,0,1,1,1,10100111,N,Y,N,N,N</v>
      </c>
    </row>
    <row r="437" spans="1:23" ht="15" customHeight="1" x14ac:dyDescent="0.25">
      <c r="A437" s="1" t="s">
        <v>141</v>
      </c>
      <c r="B437" s="1" t="s">
        <v>80</v>
      </c>
      <c r="C437" s="1">
        <f>HEX2DEC(B437) + HEX2DEC(A437) * 1000</f>
        <v>203168</v>
      </c>
      <c r="D437" s="1" t="s">
        <v>151</v>
      </c>
      <c r="E437" s="1">
        <v>5</v>
      </c>
      <c r="F437" s="1" t="s">
        <v>205</v>
      </c>
      <c r="G437" s="1" t="str">
        <f>MID(O437,1,1)</f>
        <v>1</v>
      </c>
      <c r="H437" s="1" t="str">
        <f>MID(O437,2,1)</f>
        <v>0</v>
      </c>
      <c r="I437" s="1" t="str">
        <f>MID(O437,3,1)</f>
        <v>1</v>
      </c>
      <c r="J437" s="1" t="str">
        <f>MID(O437,4,1)</f>
        <v>0</v>
      </c>
      <c r="K437" s="1" t="str">
        <f>MID(O437,5,1)</f>
        <v>1</v>
      </c>
      <c r="L437" s="1" t="str">
        <f>MID(O437,6,1)</f>
        <v>0</v>
      </c>
      <c r="M437" s="1" t="str">
        <f>MID(O437,7,1)</f>
        <v>0</v>
      </c>
      <c r="N437" s="1" t="str">
        <f>MID(O437,8,1)</f>
        <v>0</v>
      </c>
      <c r="O437" s="1" t="str">
        <f>HEX2BIN(B437,8)</f>
        <v>10101000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7"/>
        <v>CB,A8,203168,RES,5,B,1,0,1,0,1,0,0,0,10101000,N,Y,N,N,N</v>
      </c>
    </row>
    <row r="438" spans="1:23" ht="15" customHeight="1" x14ac:dyDescent="0.25">
      <c r="A438" s="1" t="s">
        <v>141</v>
      </c>
      <c r="B438" s="1" t="s">
        <v>81</v>
      </c>
      <c r="C438" s="1">
        <f>HEX2DEC(B438) + HEX2DEC(A438) * 1000</f>
        <v>203169</v>
      </c>
      <c r="D438" s="1" t="s">
        <v>151</v>
      </c>
      <c r="E438" s="1">
        <v>5</v>
      </c>
      <c r="F438" s="1" t="s">
        <v>206</v>
      </c>
      <c r="G438" s="1" t="str">
        <f>MID(O438,1,1)</f>
        <v>1</v>
      </c>
      <c r="H438" s="1" t="str">
        <f>MID(O438,2,1)</f>
        <v>0</v>
      </c>
      <c r="I438" s="1" t="str">
        <f>MID(O438,3,1)</f>
        <v>1</v>
      </c>
      <c r="J438" s="1" t="str">
        <f>MID(O438,4,1)</f>
        <v>0</v>
      </c>
      <c r="K438" s="1" t="str">
        <f>MID(O438,5,1)</f>
        <v>1</v>
      </c>
      <c r="L438" s="1" t="str">
        <f>MID(O438,6,1)</f>
        <v>0</v>
      </c>
      <c r="M438" s="1" t="str">
        <f>MID(O438,7,1)</f>
        <v>0</v>
      </c>
      <c r="N438" s="1" t="str">
        <f>MID(O438,8,1)</f>
        <v>1</v>
      </c>
      <c r="O438" s="1" t="str">
        <f>HEX2BIN(B438,8)</f>
        <v>10101001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7"/>
        <v>CB,A9,203169,RES,5,C,1,0,1,0,1,0,0,1,10101001,N,Y,N,N,N</v>
      </c>
    </row>
    <row r="439" spans="1:23" ht="15" customHeight="1" x14ac:dyDescent="0.25">
      <c r="A439" s="1" t="s">
        <v>141</v>
      </c>
      <c r="B439" s="1" t="s">
        <v>82</v>
      </c>
      <c r="C439" s="1">
        <f>HEX2DEC(B439) + HEX2DEC(A439) * 1000</f>
        <v>203170</v>
      </c>
      <c r="D439" s="1" t="s">
        <v>151</v>
      </c>
      <c r="E439" s="1">
        <v>5</v>
      </c>
      <c r="F439" s="1" t="s">
        <v>207</v>
      </c>
      <c r="G439" s="1" t="str">
        <f>MID(O439,1,1)</f>
        <v>1</v>
      </c>
      <c r="H439" s="1" t="str">
        <f>MID(O439,2,1)</f>
        <v>0</v>
      </c>
      <c r="I439" s="1" t="str">
        <f>MID(O439,3,1)</f>
        <v>1</v>
      </c>
      <c r="J439" s="1" t="str">
        <f>MID(O439,4,1)</f>
        <v>0</v>
      </c>
      <c r="K439" s="1" t="str">
        <f>MID(O439,5,1)</f>
        <v>1</v>
      </c>
      <c r="L439" s="1" t="str">
        <f>MID(O439,6,1)</f>
        <v>0</v>
      </c>
      <c r="M439" s="1" t="str">
        <f>MID(O439,7,1)</f>
        <v>1</v>
      </c>
      <c r="N439" s="1" t="str">
        <f>MID(O439,8,1)</f>
        <v>0</v>
      </c>
      <c r="O439" s="1" t="str">
        <f>HEX2BIN(B439,8)</f>
        <v>10101010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7"/>
        <v>CB,AA,203170,RES,5,D,1,0,1,0,1,0,1,0,10101010,N,Y,N,N,N</v>
      </c>
    </row>
    <row r="440" spans="1:23" ht="15" customHeight="1" x14ac:dyDescent="0.25">
      <c r="A440" s="1" t="s">
        <v>141</v>
      </c>
      <c r="B440" s="1" t="s">
        <v>83</v>
      </c>
      <c r="C440" s="1">
        <f>HEX2DEC(B440) + HEX2DEC(A440) * 1000</f>
        <v>203171</v>
      </c>
      <c r="D440" s="1" t="s">
        <v>151</v>
      </c>
      <c r="E440" s="1">
        <v>5</v>
      </c>
      <c r="F440" s="1" t="s">
        <v>208</v>
      </c>
      <c r="G440" s="1" t="str">
        <f>MID(O440,1,1)</f>
        <v>1</v>
      </c>
      <c r="H440" s="1" t="str">
        <f>MID(O440,2,1)</f>
        <v>0</v>
      </c>
      <c r="I440" s="1" t="str">
        <f>MID(O440,3,1)</f>
        <v>1</v>
      </c>
      <c r="J440" s="1" t="str">
        <f>MID(O440,4,1)</f>
        <v>0</v>
      </c>
      <c r="K440" s="1" t="str">
        <f>MID(O440,5,1)</f>
        <v>1</v>
      </c>
      <c r="L440" s="1" t="str">
        <f>MID(O440,6,1)</f>
        <v>0</v>
      </c>
      <c r="M440" s="1" t="str">
        <f>MID(O440,7,1)</f>
        <v>1</v>
      </c>
      <c r="N440" s="1" t="str">
        <f>MID(O440,8,1)</f>
        <v>1</v>
      </c>
      <c r="O440" s="1" t="str">
        <f>HEX2BIN(B440,8)</f>
        <v>10101011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7"/>
        <v>CB,AB,203171,RES,5,E,1,0,1,0,1,0,1,1,10101011,N,Y,N,N,N</v>
      </c>
    </row>
    <row r="441" spans="1:23" ht="15" customHeight="1" x14ac:dyDescent="0.25">
      <c r="A441" s="1" t="s">
        <v>141</v>
      </c>
      <c r="B441" s="1" t="s">
        <v>84</v>
      </c>
      <c r="C441" s="1">
        <f>HEX2DEC(B441) + HEX2DEC(A441) * 1000</f>
        <v>203172</v>
      </c>
      <c r="D441" s="1" t="s">
        <v>151</v>
      </c>
      <c r="E441" s="1">
        <v>5</v>
      </c>
      <c r="F441" s="1" t="s">
        <v>209</v>
      </c>
      <c r="G441" s="1" t="str">
        <f>MID(O441,1,1)</f>
        <v>1</v>
      </c>
      <c r="H441" s="1" t="str">
        <f>MID(O441,2,1)</f>
        <v>0</v>
      </c>
      <c r="I441" s="1" t="str">
        <f>MID(O441,3,1)</f>
        <v>1</v>
      </c>
      <c r="J441" s="1" t="str">
        <f>MID(O441,4,1)</f>
        <v>0</v>
      </c>
      <c r="K441" s="1" t="str">
        <f>MID(O441,5,1)</f>
        <v>1</v>
      </c>
      <c r="L441" s="1" t="str">
        <f>MID(O441,6,1)</f>
        <v>1</v>
      </c>
      <c r="M441" s="1" t="str">
        <f>MID(O441,7,1)</f>
        <v>0</v>
      </c>
      <c r="N441" s="1" t="str">
        <f>MID(O441,8,1)</f>
        <v>0</v>
      </c>
      <c r="O441" s="1" t="str">
        <f>HEX2BIN(B441,8)</f>
        <v>10101100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7"/>
        <v>CB,AC,203172,RES,5,H,1,0,1,0,1,1,0,0,10101100,N,Y,N,N,N</v>
      </c>
    </row>
    <row r="442" spans="1:23" ht="15" customHeight="1" x14ac:dyDescent="0.25">
      <c r="A442" s="1" t="s">
        <v>141</v>
      </c>
      <c r="B442" s="1" t="s">
        <v>85</v>
      </c>
      <c r="C442" s="1">
        <f>HEX2DEC(B442) + HEX2DEC(A442) * 1000</f>
        <v>203173</v>
      </c>
      <c r="D442" s="1" t="s">
        <v>151</v>
      </c>
      <c r="E442" s="1">
        <v>5</v>
      </c>
      <c r="F442" s="1" t="s">
        <v>210</v>
      </c>
      <c r="G442" s="1" t="str">
        <f>MID(O442,1,1)</f>
        <v>1</v>
      </c>
      <c r="H442" s="1" t="str">
        <f>MID(O442,2,1)</f>
        <v>0</v>
      </c>
      <c r="I442" s="1" t="str">
        <f>MID(O442,3,1)</f>
        <v>1</v>
      </c>
      <c r="J442" s="1" t="str">
        <f>MID(O442,4,1)</f>
        <v>0</v>
      </c>
      <c r="K442" s="1" t="str">
        <f>MID(O442,5,1)</f>
        <v>1</v>
      </c>
      <c r="L442" s="1" t="str">
        <f>MID(O442,6,1)</f>
        <v>1</v>
      </c>
      <c r="M442" s="1" t="str">
        <f>MID(O442,7,1)</f>
        <v>0</v>
      </c>
      <c r="N442" s="1" t="str">
        <f>MID(O442,8,1)</f>
        <v>1</v>
      </c>
      <c r="O442" s="1" t="str">
        <f>HEX2BIN(B442,8)</f>
        <v>10101101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7"/>
        <v>CB,AD,203173,RES,5,L,1,0,1,0,1,1,0,1,10101101,N,Y,N,N,N</v>
      </c>
    </row>
    <row r="443" spans="1:23" ht="15" customHeight="1" x14ac:dyDescent="0.25">
      <c r="A443" s="1" t="s">
        <v>141</v>
      </c>
      <c r="B443" s="1" t="s">
        <v>86</v>
      </c>
      <c r="C443" s="1">
        <f>HEX2DEC(B443) + HEX2DEC(A443) * 1000</f>
        <v>203174</v>
      </c>
      <c r="D443" s="1" t="s">
        <v>151</v>
      </c>
      <c r="E443" s="1">
        <v>5</v>
      </c>
      <c r="F443" s="1" t="s">
        <v>211</v>
      </c>
      <c r="G443" s="1" t="str">
        <f>MID(O443,1,1)</f>
        <v>1</v>
      </c>
      <c r="H443" s="1" t="str">
        <f>MID(O443,2,1)</f>
        <v>0</v>
      </c>
      <c r="I443" s="1" t="str">
        <f>MID(O443,3,1)</f>
        <v>1</v>
      </c>
      <c r="J443" s="1" t="str">
        <f>MID(O443,4,1)</f>
        <v>0</v>
      </c>
      <c r="K443" s="1" t="str">
        <f>MID(O443,5,1)</f>
        <v>1</v>
      </c>
      <c r="L443" s="1" t="str">
        <f>MID(O443,6,1)</f>
        <v>1</v>
      </c>
      <c r="M443" s="1" t="str">
        <f>MID(O443,7,1)</f>
        <v>1</v>
      </c>
      <c r="N443" s="1" t="str">
        <f>MID(O443,8,1)</f>
        <v>0</v>
      </c>
      <c r="O443" s="1" t="str">
        <f>HEX2BIN(B443,8)</f>
        <v>10101110</v>
      </c>
      <c r="P443" t="s">
        <v>267</v>
      </c>
      <c r="Q443" t="s">
        <v>269</v>
      </c>
      <c r="R443" t="s">
        <v>269</v>
      </c>
      <c r="S443" t="s">
        <v>267</v>
      </c>
      <c r="T443" t="s">
        <v>267</v>
      </c>
      <c r="W443" t="str">
        <f t="shared" si="7"/>
        <v>CB,AE,203174,RES,5,(HL),1,0,1,0,1,1,1,0,10101110,N,Y,Y,N,N</v>
      </c>
    </row>
    <row r="444" spans="1:23" ht="15" customHeight="1" x14ac:dyDescent="0.25">
      <c r="A444" s="1" t="s">
        <v>141</v>
      </c>
      <c r="B444" s="1" t="s">
        <v>87</v>
      </c>
      <c r="C444" s="1">
        <f>HEX2DEC(B444) + HEX2DEC(A444) * 1000</f>
        <v>203175</v>
      </c>
      <c r="D444" s="1" t="s">
        <v>151</v>
      </c>
      <c r="E444" s="1">
        <v>5</v>
      </c>
      <c r="F444" s="1" t="s">
        <v>9</v>
      </c>
      <c r="G444" s="1" t="str">
        <f>MID(O444,1,1)</f>
        <v>1</v>
      </c>
      <c r="H444" s="1" t="str">
        <f>MID(O444,2,1)</f>
        <v>0</v>
      </c>
      <c r="I444" s="1" t="str">
        <f>MID(O444,3,1)</f>
        <v>1</v>
      </c>
      <c r="J444" s="1" t="str">
        <f>MID(O444,4,1)</f>
        <v>0</v>
      </c>
      <c r="K444" s="1" t="str">
        <f>MID(O444,5,1)</f>
        <v>1</v>
      </c>
      <c r="L444" s="1" t="str">
        <f>MID(O444,6,1)</f>
        <v>1</v>
      </c>
      <c r="M444" s="1" t="str">
        <f>MID(O444,7,1)</f>
        <v>1</v>
      </c>
      <c r="N444" s="1" t="str">
        <f>MID(O444,8,1)</f>
        <v>1</v>
      </c>
      <c r="O444" s="1" t="str">
        <f>HEX2BIN(B444,8)</f>
        <v>10101111</v>
      </c>
      <c r="P444" t="s">
        <v>267</v>
      </c>
      <c r="Q444" t="s">
        <v>269</v>
      </c>
      <c r="R444" t="s">
        <v>267</v>
      </c>
      <c r="S444" t="s">
        <v>267</v>
      </c>
      <c r="T444" t="s">
        <v>267</v>
      </c>
      <c r="W444" t="str">
        <f t="shared" si="7"/>
        <v>CB,AF,203175,RES,5,A,1,0,1,0,1,1,1,1,10101111,N,Y,N,N,N</v>
      </c>
    </row>
    <row r="445" spans="1:23" ht="15" customHeight="1" x14ac:dyDescent="0.25">
      <c r="A445" s="1" t="s">
        <v>141</v>
      </c>
      <c r="B445" s="1" t="s">
        <v>88</v>
      </c>
      <c r="C445" s="1">
        <f>HEX2DEC(B445) + HEX2DEC(A445) * 1000</f>
        <v>203176</v>
      </c>
      <c r="D445" s="1" t="s">
        <v>151</v>
      </c>
      <c r="E445" s="1">
        <v>6</v>
      </c>
      <c r="F445" s="1" t="s">
        <v>205</v>
      </c>
      <c r="G445" s="1" t="str">
        <f>MID(O445,1,1)</f>
        <v>1</v>
      </c>
      <c r="H445" s="1" t="str">
        <f>MID(O445,2,1)</f>
        <v>0</v>
      </c>
      <c r="I445" s="1" t="str">
        <f>MID(O445,3,1)</f>
        <v>1</v>
      </c>
      <c r="J445" s="1" t="str">
        <f>MID(O445,4,1)</f>
        <v>1</v>
      </c>
      <c r="K445" s="1" t="str">
        <f>MID(O445,5,1)</f>
        <v>0</v>
      </c>
      <c r="L445" s="1" t="str">
        <f>MID(O445,6,1)</f>
        <v>0</v>
      </c>
      <c r="M445" s="1" t="str">
        <f>MID(O445,7,1)</f>
        <v>0</v>
      </c>
      <c r="N445" s="1" t="str">
        <f>MID(O445,8,1)</f>
        <v>0</v>
      </c>
      <c r="O445" s="1" t="str">
        <f>HEX2BIN(B445,8)</f>
        <v>10110000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7"/>
        <v>CB,B0,203176,RES,6,B,1,0,1,1,0,0,0,0,10110000,N,Y,N,N,N</v>
      </c>
    </row>
    <row r="446" spans="1:23" ht="15" customHeight="1" x14ac:dyDescent="0.25">
      <c r="A446" s="1" t="s">
        <v>141</v>
      </c>
      <c r="B446" s="1" t="s">
        <v>89</v>
      </c>
      <c r="C446" s="1">
        <f>HEX2DEC(B446) + HEX2DEC(A446) * 1000</f>
        <v>203177</v>
      </c>
      <c r="D446" s="1" t="s">
        <v>151</v>
      </c>
      <c r="E446" s="1">
        <v>6</v>
      </c>
      <c r="F446" s="1" t="s">
        <v>206</v>
      </c>
      <c r="G446" s="1" t="str">
        <f>MID(O446,1,1)</f>
        <v>1</v>
      </c>
      <c r="H446" s="1" t="str">
        <f>MID(O446,2,1)</f>
        <v>0</v>
      </c>
      <c r="I446" s="1" t="str">
        <f>MID(O446,3,1)</f>
        <v>1</v>
      </c>
      <c r="J446" s="1" t="str">
        <f>MID(O446,4,1)</f>
        <v>1</v>
      </c>
      <c r="K446" s="1" t="str">
        <f>MID(O446,5,1)</f>
        <v>0</v>
      </c>
      <c r="L446" s="1" t="str">
        <f>MID(O446,6,1)</f>
        <v>0</v>
      </c>
      <c r="M446" s="1" t="str">
        <f>MID(O446,7,1)</f>
        <v>0</v>
      </c>
      <c r="N446" s="1" t="str">
        <f>MID(O446,8,1)</f>
        <v>1</v>
      </c>
      <c r="O446" s="1" t="str">
        <f>HEX2BIN(B446,8)</f>
        <v>10110001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7"/>
        <v>CB,B1,203177,RES,6,C,1,0,1,1,0,0,0,1,10110001,N,Y,N,N,N</v>
      </c>
    </row>
    <row r="447" spans="1:23" ht="15" customHeight="1" x14ac:dyDescent="0.25">
      <c r="A447" s="1" t="s">
        <v>141</v>
      </c>
      <c r="B447" s="1" t="s">
        <v>90</v>
      </c>
      <c r="C447" s="1">
        <f>HEX2DEC(B447) + HEX2DEC(A447) * 1000</f>
        <v>203178</v>
      </c>
      <c r="D447" s="1" t="s">
        <v>151</v>
      </c>
      <c r="E447" s="1">
        <v>6</v>
      </c>
      <c r="F447" s="1" t="s">
        <v>207</v>
      </c>
      <c r="G447" s="1" t="str">
        <f>MID(O447,1,1)</f>
        <v>1</v>
      </c>
      <c r="H447" s="1" t="str">
        <f>MID(O447,2,1)</f>
        <v>0</v>
      </c>
      <c r="I447" s="1" t="str">
        <f>MID(O447,3,1)</f>
        <v>1</v>
      </c>
      <c r="J447" s="1" t="str">
        <f>MID(O447,4,1)</f>
        <v>1</v>
      </c>
      <c r="K447" s="1" t="str">
        <f>MID(O447,5,1)</f>
        <v>0</v>
      </c>
      <c r="L447" s="1" t="str">
        <f>MID(O447,6,1)</f>
        <v>0</v>
      </c>
      <c r="M447" s="1" t="str">
        <f>MID(O447,7,1)</f>
        <v>1</v>
      </c>
      <c r="N447" s="1" t="str">
        <f>MID(O447,8,1)</f>
        <v>0</v>
      </c>
      <c r="O447" s="1" t="str">
        <f>HEX2BIN(B447,8)</f>
        <v>10110010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7"/>
        <v>CB,B2,203178,RES,6,D,1,0,1,1,0,0,1,0,10110010,N,Y,N,N,N</v>
      </c>
    </row>
    <row r="448" spans="1:23" ht="15" customHeight="1" x14ac:dyDescent="0.25">
      <c r="A448" s="1" t="s">
        <v>141</v>
      </c>
      <c r="B448" s="1" t="s">
        <v>91</v>
      </c>
      <c r="C448" s="1">
        <f>HEX2DEC(B448) + HEX2DEC(A448) * 1000</f>
        <v>203179</v>
      </c>
      <c r="D448" s="1" t="s">
        <v>151</v>
      </c>
      <c r="E448" s="1">
        <v>6</v>
      </c>
      <c r="F448" s="1" t="s">
        <v>208</v>
      </c>
      <c r="G448" s="1" t="str">
        <f>MID(O448,1,1)</f>
        <v>1</v>
      </c>
      <c r="H448" s="1" t="str">
        <f>MID(O448,2,1)</f>
        <v>0</v>
      </c>
      <c r="I448" s="1" t="str">
        <f>MID(O448,3,1)</f>
        <v>1</v>
      </c>
      <c r="J448" s="1" t="str">
        <f>MID(O448,4,1)</f>
        <v>1</v>
      </c>
      <c r="K448" s="1" t="str">
        <f>MID(O448,5,1)</f>
        <v>0</v>
      </c>
      <c r="L448" s="1" t="str">
        <f>MID(O448,6,1)</f>
        <v>0</v>
      </c>
      <c r="M448" s="1" t="str">
        <f>MID(O448,7,1)</f>
        <v>1</v>
      </c>
      <c r="N448" s="1" t="str">
        <f>MID(O448,8,1)</f>
        <v>1</v>
      </c>
      <c r="O448" s="1" t="str">
        <f>HEX2BIN(B448,8)</f>
        <v>10110011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7"/>
        <v>CB,B3,203179,RES,6,E,1,0,1,1,0,0,1,1,10110011,N,Y,N,N,N</v>
      </c>
    </row>
    <row r="449" spans="1:23" ht="15" customHeight="1" x14ac:dyDescent="0.25">
      <c r="A449" s="1" t="s">
        <v>141</v>
      </c>
      <c r="B449" s="1" t="s">
        <v>92</v>
      </c>
      <c r="C449" s="1">
        <f>HEX2DEC(B449) + HEX2DEC(A449) * 1000</f>
        <v>203180</v>
      </c>
      <c r="D449" s="1" t="s">
        <v>151</v>
      </c>
      <c r="E449" s="1">
        <v>6</v>
      </c>
      <c r="F449" s="1" t="s">
        <v>209</v>
      </c>
      <c r="G449" s="1" t="str">
        <f>MID(O449,1,1)</f>
        <v>1</v>
      </c>
      <c r="H449" s="1" t="str">
        <f>MID(O449,2,1)</f>
        <v>0</v>
      </c>
      <c r="I449" s="1" t="str">
        <f>MID(O449,3,1)</f>
        <v>1</v>
      </c>
      <c r="J449" s="1" t="str">
        <f>MID(O449,4,1)</f>
        <v>1</v>
      </c>
      <c r="K449" s="1" t="str">
        <f>MID(O449,5,1)</f>
        <v>0</v>
      </c>
      <c r="L449" s="1" t="str">
        <f>MID(O449,6,1)</f>
        <v>1</v>
      </c>
      <c r="M449" s="1" t="str">
        <f>MID(O449,7,1)</f>
        <v>0</v>
      </c>
      <c r="N449" s="1" t="str">
        <f>MID(O449,8,1)</f>
        <v>0</v>
      </c>
      <c r="O449" s="1" t="str">
        <f>HEX2BIN(B449,8)</f>
        <v>10110100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7"/>
        <v>CB,B4,203180,RES,6,H,1,0,1,1,0,1,0,0,10110100,N,Y,N,N,N</v>
      </c>
    </row>
    <row r="450" spans="1:23" ht="15" customHeight="1" x14ac:dyDescent="0.25">
      <c r="A450" s="1" t="s">
        <v>141</v>
      </c>
      <c r="B450" s="1" t="s">
        <v>93</v>
      </c>
      <c r="C450" s="1">
        <f>HEX2DEC(B450) + HEX2DEC(A450) * 1000</f>
        <v>203181</v>
      </c>
      <c r="D450" s="1" t="s">
        <v>151</v>
      </c>
      <c r="E450" s="1">
        <v>6</v>
      </c>
      <c r="F450" s="1" t="s">
        <v>210</v>
      </c>
      <c r="G450" s="1" t="str">
        <f>MID(O450,1,1)</f>
        <v>1</v>
      </c>
      <c r="H450" s="1" t="str">
        <f>MID(O450,2,1)</f>
        <v>0</v>
      </c>
      <c r="I450" s="1" t="str">
        <f>MID(O450,3,1)</f>
        <v>1</v>
      </c>
      <c r="J450" s="1" t="str">
        <f>MID(O450,4,1)</f>
        <v>1</v>
      </c>
      <c r="K450" s="1" t="str">
        <f>MID(O450,5,1)</f>
        <v>0</v>
      </c>
      <c r="L450" s="1" t="str">
        <f>MID(O450,6,1)</f>
        <v>1</v>
      </c>
      <c r="M450" s="1" t="str">
        <f>MID(O450,7,1)</f>
        <v>0</v>
      </c>
      <c r="N450" s="1" t="str">
        <f>MID(O450,8,1)</f>
        <v>1</v>
      </c>
      <c r="O450" s="1" t="str">
        <f>HEX2BIN(B450,8)</f>
        <v>10110101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7"/>
        <v>CB,B5,203181,RES,6,L,1,0,1,1,0,1,0,1,10110101,N,Y,N,N,N</v>
      </c>
    </row>
    <row r="451" spans="1:23" ht="15" customHeight="1" x14ac:dyDescent="0.25">
      <c r="A451" s="1" t="s">
        <v>141</v>
      </c>
      <c r="B451" s="1" t="s">
        <v>94</v>
      </c>
      <c r="C451" s="1">
        <f>HEX2DEC(B451) + HEX2DEC(A451) * 1000</f>
        <v>203182</v>
      </c>
      <c r="D451" s="1" t="s">
        <v>151</v>
      </c>
      <c r="E451" s="1">
        <v>6</v>
      </c>
      <c r="F451" s="1" t="s">
        <v>211</v>
      </c>
      <c r="G451" s="1" t="str">
        <f>MID(O451,1,1)</f>
        <v>1</v>
      </c>
      <c r="H451" s="1" t="str">
        <f>MID(O451,2,1)</f>
        <v>0</v>
      </c>
      <c r="I451" s="1" t="str">
        <f>MID(O451,3,1)</f>
        <v>1</v>
      </c>
      <c r="J451" s="1" t="str">
        <f>MID(O451,4,1)</f>
        <v>1</v>
      </c>
      <c r="K451" s="1" t="str">
        <f>MID(O451,5,1)</f>
        <v>0</v>
      </c>
      <c r="L451" s="1" t="str">
        <f>MID(O451,6,1)</f>
        <v>1</v>
      </c>
      <c r="M451" s="1" t="str">
        <f>MID(O451,7,1)</f>
        <v>1</v>
      </c>
      <c r="N451" s="1" t="str">
        <f>MID(O451,8,1)</f>
        <v>0</v>
      </c>
      <c r="O451" s="1" t="str">
        <f>HEX2BIN(B451,8)</f>
        <v>10110110</v>
      </c>
      <c r="P451" t="s">
        <v>267</v>
      </c>
      <c r="Q451" t="s">
        <v>269</v>
      </c>
      <c r="R451" t="s">
        <v>269</v>
      </c>
      <c r="S451" t="s">
        <v>267</v>
      </c>
      <c r="T451" t="s">
        <v>267</v>
      </c>
      <c r="W451" t="str">
        <f t="shared" si="7"/>
        <v>CB,B6,203182,RES,6,(HL),1,0,1,1,0,1,1,0,10110110,N,Y,Y,N,N</v>
      </c>
    </row>
    <row r="452" spans="1:23" ht="15" customHeight="1" x14ac:dyDescent="0.25">
      <c r="A452" s="1" t="s">
        <v>141</v>
      </c>
      <c r="B452" s="1" t="s">
        <v>95</v>
      </c>
      <c r="C452" s="1">
        <f>HEX2DEC(B452) + HEX2DEC(A452) * 1000</f>
        <v>203183</v>
      </c>
      <c r="D452" s="1" t="s">
        <v>151</v>
      </c>
      <c r="E452" s="1">
        <v>6</v>
      </c>
      <c r="F452" s="1" t="s">
        <v>9</v>
      </c>
      <c r="G452" s="1" t="str">
        <f>MID(O452,1,1)</f>
        <v>1</v>
      </c>
      <c r="H452" s="1" t="str">
        <f>MID(O452,2,1)</f>
        <v>0</v>
      </c>
      <c r="I452" s="1" t="str">
        <f>MID(O452,3,1)</f>
        <v>1</v>
      </c>
      <c r="J452" s="1" t="str">
        <f>MID(O452,4,1)</f>
        <v>1</v>
      </c>
      <c r="K452" s="1" t="str">
        <f>MID(O452,5,1)</f>
        <v>0</v>
      </c>
      <c r="L452" s="1" t="str">
        <f>MID(O452,6,1)</f>
        <v>1</v>
      </c>
      <c r="M452" s="1" t="str">
        <f>MID(O452,7,1)</f>
        <v>1</v>
      </c>
      <c r="N452" s="1" t="str">
        <f>MID(O452,8,1)</f>
        <v>1</v>
      </c>
      <c r="O452" s="1" t="str">
        <f>HEX2BIN(B452,8)</f>
        <v>10110111</v>
      </c>
      <c r="P452" t="s">
        <v>267</v>
      </c>
      <c r="Q452" t="s">
        <v>269</v>
      </c>
      <c r="R452" t="s">
        <v>267</v>
      </c>
      <c r="S452" t="s">
        <v>267</v>
      </c>
      <c r="T452" t="s">
        <v>267</v>
      </c>
      <c r="W452" t="str">
        <f t="shared" si="7"/>
        <v>CB,B7,203183,RES,6,A,1,0,1,1,0,1,1,1,10110111,N,Y,N,N,N</v>
      </c>
    </row>
    <row r="453" spans="1:23" ht="15" customHeight="1" x14ac:dyDescent="0.25">
      <c r="A453" s="1" t="s">
        <v>141</v>
      </c>
      <c r="B453" s="1" t="s">
        <v>96</v>
      </c>
      <c r="C453" s="1">
        <f>HEX2DEC(B453) + HEX2DEC(A453) * 1000</f>
        <v>203184</v>
      </c>
      <c r="D453" s="1" t="s">
        <v>151</v>
      </c>
      <c r="E453" s="1">
        <v>7</v>
      </c>
      <c r="F453" s="1" t="s">
        <v>205</v>
      </c>
      <c r="G453" s="1" t="str">
        <f>MID(O453,1,1)</f>
        <v>1</v>
      </c>
      <c r="H453" s="1" t="str">
        <f>MID(O453,2,1)</f>
        <v>0</v>
      </c>
      <c r="I453" s="1" t="str">
        <f>MID(O453,3,1)</f>
        <v>1</v>
      </c>
      <c r="J453" s="1" t="str">
        <f>MID(O453,4,1)</f>
        <v>1</v>
      </c>
      <c r="K453" s="1" t="str">
        <f>MID(O453,5,1)</f>
        <v>1</v>
      </c>
      <c r="L453" s="1" t="str">
        <f>MID(O453,6,1)</f>
        <v>0</v>
      </c>
      <c r="M453" s="1" t="str">
        <f>MID(O453,7,1)</f>
        <v>0</v>
      </c>
      <c r="N453" s="1" t="str">
        <f>MID(O453,8,1)</f>
        <v>0</v>
      </c>
      <c r="O453" s="1" t="str">
        <f>HEX2BIN(B453,8)</f>
        <v>10111000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7"/>
        <v>CB,B8,203184,RES,7,B,1,0,1,1,1,0,0,0,10111000,N,Y,N,N,N</v>
      </c>
    </row>
    <row r="454" spans="1:23" ht="15" customHeight="1" x14ac:dyDescent="0.25">
      <c r="A454" s="1" t="s">
        <v>141</v>
      </c>
      <c r="B454" s="1" t="s">
        <v>97</v>
      </c>
      <c r="C454" s="1">
        <f>HEX2DEC(B454) + HEX2DEC(A454) * 1000</f>
        <v>203185</v>
      </c>
      <c r="D454" s="1" t="s">
        <v>151</v>
      </c>
      <c r="E454" s="1">
        <v>7</v>
      </c>
      <c r="F454" s="1" t="s">
        <v>206</v>
      </c>
      <c r="G454" s="1" t="str">
        <f>MID(O454,1,1)</f>
        <v>1</v>
      </c>
      <c r="H454" s="1" t="str">
        <f>MID(O454,2,1)</f>
        <v>0</v>
      </c>
      <c r="I454" s="1" t="str">
        <f>MID(O454,3,1)</f>
        <v>1</v>
      </c>
      <c r="J454" s="1" t="str">
        <f>MID(O454,4,1)</f>
        <v>1</v>
      </c>
      <c r="K454" s="1" t="str">
        <f>MID(O454,5,1)</f>
        <v>1</v>
      </c>
      <c r="L454" s="1" t="str">
        <f>MID(O454,6,1)</f>
        <v>0</v>
      </c>
      <c r="M454" s="1" t="str">
        <f>MID(O454,7,1)</f>
        <v>0</v>
      </c>
      <c r="N454" s="1" t="str">
        <f>MID(O454,8,1)</f>
        <v>1</v>
      </c>
      <c r="O454" s="1" t="str">
        <f>HEX2BIN(B454,8)</f>
        <v>10111001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7"/>
        <v>CB,B9,203185,RES,7,C,1,0,1,1,1,0,0,1,10111001,N,Y,N,N,N</v>
      </c>
    </row>
    <row r="455" spans="1:23" ht="15" customHeight="1" x14ac:dyDescent="0.25">
      <c r="A455" s="1" t="s">
        <v>141</v>
      </c>
      <c r="B455" s="1" t="s">
        <v>98</v>
      </c>
      <c r="C455" s="1">
        <f>HEX2DEC(B455) + HEX2DEC(A455) * 1000</f>
        <v>203186</v>
      </c>
      <c r="D455" s="1" t="s">
        <v>151</v>
      </c>
      <c r="E455" s="1">
        <v>7</v>
      </c>
      <c r="F455" s="1" t="s">
        <v>207</v>
      </c>
      <c r="G455" s="1" t="str">
        <f>MID(O455,1,1)</f>
        <v>1</v>
      </c>
      <c r="H455" s="1" t="str">
        <f>MID(O455,2,1)</f>
        <v>0</v>
      </c>
      <c r="I455" s="1" t="str">
        <f>MID(O455,3,1)</f>
        <v>1</v>
      </c>
      <c r="J455" s="1" t="str">
        <f>MID(O455,4,1)</f>
        <v>1</v>
      </c>
      <c r="K455" s="1" t="str">
        <f>MID(O455,5,1)</f>
        <v>1</v>
      </c>
      <c r="L455" s="1" t="str">
        <f>MID(O455,6,1)</f>
        <v>0</v>
      </c>
      <c r="M455" s="1" t="str">
        <f>MID(O455,7,1)</f>
        <v>1</v>
      </c>
      <c r="N455" s="1" t="str">
        <f>MID(O455,8,1)</f>
        <v>0</v>
      </c>
      <c r="O455" s="1" t="str">
        <f>HEX2BIN(B455,8)</f>
        <v>10111010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7"/>
        <v>CB,BA,203186,RES,7,D,1,0,1,1,1,0,1,0,10111010,N,Y,N,N,N</v>
      </c>
    </row>
    <row r="456" spans="1:23" ht="15" customHeight="1" x14ac:dyDescent="0.25">
      <c r="A456" s="1" t="s">
        <v>141</v>
      </c>
      <c r="B456" s="1" t="s">
        <v>99</v>
      </c>
      <c r="C456" s="1">
        <f>HEX2DEC(B456) + HEX2DEC(A456) * 1000</f>
        <v>203187</v>
      </c>
      <c r="D456" s="1" t="s">
        <v>151</v>
      </c>
      <c r="E456" s="1">
        <v>7</v>
      </c>
      <c r="F456" s="1" t="s">
        <v>208</v>
      </c>
      <c r="G456" s="1" t="str">
        <f>MID(O456,1,1)</f>
        <v>1</v>
      </c>
      <c r="H456" s="1" t="str">
        <f>MID(O456,2,1)</f>
        <v>0</v>
      </c>
      <c r="I456" s="1" t="str">
        <f>MID(O456,3,1)</f>
        <v>1</v>
      </c>
      <c r="J456" s="1" t="str">
        <f>MID(O456,4,1)</f>
        <v>1</v>
      </c>
      <c r="K456" s="1" t="str">
        <f>MID(O456,5,1)</f>
        <v>1</v>
      </c>
      <c r="L456" s="1" t="str">
        <f>MID(O456,6,1)</f>
        <v>0</v>
      </c>
      <c r="M456" s="1" t="str">
        <f>MID(O456,7,1)</f>
        <v>1</v>
      </c>
      <c r="N456" s="1" t="str">
        <f>MID(O456,8,1)</f>
        <v>1</v>
      </c>
      <c r="O456" s="1" t="str">
        <f>HEX2BIN(B456,8)</f>
        <v>10111011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8">CONCATENATE(A456,",",B456,",",C456, ",", D456, ",", E456,",", F456,",", G456,",", H456,",", I456,",", J456,",", K456,",", L456,",", M456,",", N456,",", O456,",",P456,",",Q456,",",R456,",",S456,",",T456)</f>
        <v>CB,BB,203187,RES,7,E,1,0,1,1,1,0,1,1,10111011,N,Y,N,N,N</v>
      </c>
    </row>
    <row r="457" spans="1:23" ht="15" customHeight="1" x14ac:dyDescent="0.25">
      <c r="A457" s="1" t="s">
        <v>141</v>
      </c>
      <c r="B457" s="1" t="s">
        <v>11</v>
      </c>
      <c r="C457" s="1">
        <f>HEX2DEC(B457) + HEX2DEC(A457) * 1000</f>
        <v>203188</v>
      </c>
      <c r="D457" s="1" t="s">
        <v>151</v>
      </c>
      <c r="E457" s="1">
        <v>7</v>
      </c>
      <c r="F457" s="1" t="s">
        <v>209</v>
      </c>
      <c r="G457" s="1" t="str">
        <f>MID(O457,1,1)</f>
        <v>1</v>
      </c>
      <c r="H457" s="1" t="str">
        <f>MID(O457,2,1)</f>
        <v>0</v>
      </c>
      <c r="I457" s="1" t="str">
        <f>MID(O457,3,1)</f>
        <v>1</v>
      </c>
      <c r="J457" s="1" t="str">
        <f>MID(O457,4,1)</f>
        <v>1</v>
      </c>
      <c r="K457" s="1" t="str">
        <f>MID(O457,5,1)</f>
        <v>1</v>
      </c>
      <c r="L457" s="1" t="str">
        <f>MID(O457,6,1)</f>
        <v>1</v>
      </c>
      <c r="M457" s="1" t="str">
        <f>MID(O457,7,1)</f>
        <v>0</v>
      </c>
      <c r="N457" s="1" t="str">
        <f>MID(O457,8,1)</f>
        <v>0</v>
      </c>
      <c r="O457" s="1" t="str">
        <f>HEX2BIN(B457,8)</f>
        <v>10111100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8"/>
        <v>CB,BC,203188,RES,7,H,1,0,1,1,1,1,0,0,10111100,N,Y,N,N,N</v>
      </c>
    </row>
    <row r="458" spans="1:23" ht="15" customHeight="1" x14ac:dyDescent="0.25">
      <c r="A458" s="1" t="s">
        <v>141</v>
      </c>
      <c r="B458" s="1" t="s">
        <v>100</v>
      </c>
      <c r="C458" s="1">
        <f>HEX2DEC(B458) + HEX2DEC(A458) * 1000</f>
        <v>203189</v>
      </c>
      <c r="D458" s="1" t="s">
        <v>151</v>
      </c>
      <c r="E458" s="1">
        <v>7</v>
      </c>
      <c r="F458" s="1" t="s">
        <v>210</v>
      </c>
      <c r="G458" s="1" t="str">
        <f>MID(O458,1,1)</f>
        <v>1</v>
      </c>
      <c r="H458" s="1" t="str">
        <f>MID(O458,2,1)</f>
        <v>0</v>
      </c>
      <c r="I458" s="1" t="str">
        <f>MID(O458,3,1)</f>
        <v>1</v>
      </c>
      <c r="J458" s="1" t="str">
        <f>MID(O458,4,1)</f>
        <v>1</v>
      </c>
      <c r="K458" s="1" t="str">
        <f>MID(O458,5,1)</f>
        <v>1</v>
      </c>
      <c r="L458" s="1" t="str">
        <f>MID(O458,6,1)</f>
        <v>1</v>
      </c>
      <c r="M458" s="1" t="str">
        <f>MID(O458,7,1)</f>
        <v>0</v>
      </c>
      <c r="N458" s="1" t="str">
        <f>MID(O458,8,1)</f>
        <v>1</v>
      </c>
      <c r="O458" s="1" t="str">
        <f>HEX2BIN(B458,8)</f>
        <v>10111101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8"/>
        <v>CB,BD,203189,RES,7,L,1,0,1,1,1,1,0,1,10111101,N,Y,N,N,N</v>
      </c>
    </row>
    <row r="459" spans="1:23" ht="15" customHeight="1" x14ac:dyDescent="0.25">
      <c r="A459" s="1" t="s">
        <v>141</v>
      </c>
      <c r="B459" s="1" t="s">
        <v>101</v>
      </c>
      <c r="C459" s="1">
        <f>HEX2DEC(B459) + HEX2DEC(A459) * 1000</f>
        <v>203190</v>
      </c>
      <c r="D459" s="1" t="s">
        <v>151</v>
      </c>
      <c r="E459" s="1">
        <v>7</v>
      </c>
      <c r="F459" s="1" t="s">
        <v>211</v>
      </c>
      <c r="G459" s="1" t="str">
        <f>MID(O459,1,1)</f>
        <v>1</v>
      </c>
      <c r="H459" s="1" t="str">
        <f>MID(O459,2,1)</f>
        <v>0</v>
      </c>
      <c r="I459" s="1" t="str">
        <f>MID(O459,3,1)</f>
        <v>1</v>
      </c>
      <c r="J459" s="1" t="str">
        <f>MID(O459,4,1)</f>
        <v>1</v>
      </c>
      <c r="K459" s="1" t="str">
        <f>MID(O459,5,1)</f>
        <v>1</v>
      </c>
      <c r="L459" s="1" t="str">
        <f>MID(O459,6,1)</f>
        <v>1</v>
      </c>
      <c r="M459" s="1" t="str">
        <f>MID(O459,7,1)</f>
        <v>1</v>
      </c>
      <c r="N459" s="1" t="str">
        <f>MID(O459,8,1)</f>
        <v>0</v>
      </c>
      <c r="O459" s="1" t="str">
        <f>HEX2BIN(B459,8)</f>
        <v>10111110</v>
      </c>
      <c r="P459" t="s">
        <v>267</v>
      </c>
      <c r="Q459" t="s">
        <v>269</v>
      </c>
      <c r="R459" t="s">
        <v>269</v>
      </c>
      <c r="S459" t="s">
        <v>267</v>
      </c>
      <c r="T459" t="s">
        <v>267</v>
      </c>
      <c r="W459" t="str">
        <f t="shared" si="8"/>
        <v>CB,BE,203190,RES,7,(HL),1,0,1,1,1,1,1,0,10111110,N,Y,Y,N,N</v>
      </c>
    </row>
    <row r="460" spans="1:23" ht="15" customHeight="1" x14ac:dyDescent="0.25">
      <c r="A460" s="1" t="s">
        <v>141</v>
      </c>
      <c r="B460" s="1" t="s">
        <v>102</v>
      </c>
      <c r="C460" s="1">
        <f>HEX2DEC(B460) + HEX2DEC(A460) * 1000</f>
        <v>203191</v>
      </c>
      <c r="D460" s="1" t="s">
        <v>151</v>
      </c>
      <c r="E460" s="1">
        <v>7</v>
      </c>
      <c r="F460" s="1" t="s">
        <v>9</v>
      </c>
      <c r="G460" s="1" t="str">
        <f>MID(O460,1,1)</f>
        <v>1</v>
      </c>
      <c r="H460" s="1" t="str">
        <f>MID(O460,2,1)</f>
        <v>0</v>
      </c>
      <c r="I460" s="1" t="str">
        <f>MID(O460,3,1)</f>
        <v>1</v>
      </c>
      <c r="J460" s="1" t="str">
        <f>MID(O460,4,1)</f>
        <v>1</v>
      </c>
      <c r="K460" s="1" t="str">
        <f>MID(O460,5,1)</f>
        <v>1</v>
      </c>
      <c r="L460" s="1" t="str">
        <f>MID(O460,6,1)</f>
        <v>1</v>
      </c>
      <c r="M460" s="1" t="str">
        <f>MID(O460,7,1)</f>
        <v>1</v>
      </c>
      <c r="N460" s="1" t="str">
        <f>MID(O460,8,1)</f>
        <v>1</v>
      </c>
      <c r="O460" s="1" t="str">
        <f>HEX2BIN(B460,8)</f>
        <v>10111111</v>
      </c>
      <c r="P460" t="s">
        <v>267</v>
      </c>
      <c r="Q460" t="s">
        <v>269</v>
      </c>
      <c r="R460" t="s">
        <v>267</v>
      </c>
      <c r="S460" t="s">
        <v>267</v>
      </c>
      <c r="T460" t="s">
        <v>267</v>
      </c>
      <c r="W460" t="str">
        <f t="shared" si="8"/>
        <v>CB,BF,203191,RES,7,A,1,0,1,1,1,1,1,1,10111111,N,Y,N,N,N</v>
      </c>
    </row>
    <row r="461" spans="1:23" ht="15" customHeight="1" x14ac:dyDescent="0.25">
      <c r="A461" s="1" t="s">
        <v>170</v>
      </c>
      <c r="B461" s="1">
        <v>80</v>
      </c>
      <c r="C461" s="1">
        <f>HEX2DEC(B461) + HEX2DEC(A461) * 1000</f>
        <v>221128</v>
      </c>
      <c r="D461" s="1" t="s">
        <v>151</v>
      </c>
      <c r="E461" s="1">
        <v>0</v>
      </c>
      <c r="F461" s="1" t="s">
        <v>276</v>
      </c>
      <c r="G461" s="1" t="str">
        <f>MID(O461,1,1)</f>
        <v>1</v>
      </c>
      <c r="H461" s="1" t="str">
        <f>MID(O461,2,1)</f>
        <v>0</v>
      </c>
      <c r="I461" s="1" t="str">
        <f>MID(O461,3,1)</f>
        <v>0</v>
      </c>
      <c r="J461" s="1" t="str">
        <f>MID(O461,4,1)</f>
        <v>0</v>
      </c>
      <c r="K461" s="1" t="str">
        <f>MID(O461,5,1)</f>
        <v>0</v>
      </c>
      <c r="L461" s="1" t="str">
        <f>MID(O461,6,1)</f>
        <v>0</v>
      </c>
      <c r="M461" s="1" t="str">
        <f>MID(O461,7,1)</f>
        <v>0</v>
      </c>
      <c r="N461" s="1" t="str">
        <f>MID(O461,8,1)</f>
        <v>0</v>
      </c>
      <c r="O461" s="1" t="str">
        <f>HEX2BIN(B461,8)</f>
        <v>10000000</v>
      </c>
      <c r="P461" t="s">
        <v>267</v>
      </c>
      <c r="Q461" t="s">
        <v>267</v>
      </c>
      <c r="R461" t="s">
        <v>267</v>
      </c>
      <c r="S461" t="s">
        <v>269</v>
      </c>
      <c r="T461" t="s">
        <v>267</v>
      </c>
      <c r="W461" t="str">
        <f t="shared" si="8"/>
        <v>DD,80,221128,RES,0,(IX),1,0,0,0,0,0,0,0,10000000,N,N,N,Y,N</v>
      </c>
    </row>
    <row r="462" spans="1:23" ht="15" customHeight="1" x14ac:dyDescent="0.25">
      <c r="A462" s="1" t="s">
        <v>170</v>
      </c>
      <c r="B462" s="1">
        <v>81</v>
      </c>
      <c r="C462" s="1">
        <f>HEX2DEC(B462) + HEX2DEC(A462) * 1000</f>
        <v>221129</v>
      </c>
      <c r="D462" s="1" t="s">
        <v>151</v>
      </c>
      <c r="E462" s="1">
        <v>0</v>
      </c>
      <c r="F462" s="1" t="s">
        <v>276</v>
      </c>
      <c r="G462" s="1" t="str">
        <f>MID(O462,1,1)</f>
        <v>1</v>
      </c>
      <c r="H462" s="1" t="str">
        <f>MID(O462,2,1)</f>
        <v>0</v>
      </c>
      <c r="I462" s="1" t="str">
        <f>MID(O462,3,1)</f>
        <v>0</v>
      </c>
      <c r="J462" s="1" t="str">
        <f>MID(O462,4,1)</f>
        <v>0</v>
      </c>
      <c r="K462" s="1" t="str">
        <f>MID(O462,5,1)</f>
        <v>0</v>
      </c>
      <c r="L462" s="1" t="str">
        <f>MID(O462,6,1)</f>
        <v>0</v>
      </c>
      <c r="M462" s="1" t="str">
        <f>MID(O462,7,1)</f>
        <v>0</v>
      </c>
      <c r="N462" s="1" t="str">
        <f>MID(O462,8,1)</f>
        <v>1</v>
      </c>
      <c r="O462" s="1" t="str">
        <f>HEX2BIN(B462,8)</f>
        <v>10000001</v>
      </c>
      <c r="P462" t="s">
        <v>267</v>
      </c>
      <c r="Q462" t="s">
        <v>267</v>
      </c>
      <c r="R462" t="s">
        <v>267</v>
      </c>
      <c r="S462" t="s">
        <v>269</v>
      </c>
      <c r="T462" t="s">
        <v>267</v>
      </c>
      <c r="W462" t="str">
        <f t="shared" si="8"/>
        <v>DD,81,221129,RES,0,(IX),1,0,0,0,0,0,0,1,10000001,N,N,N,Y,N</v>
      </c>
    </row>
    <row r="463" spans="1:23" ht="15" customHeight="1" x14ac:dyDescent="0.25">
      <c r="A463" s="1" t="s">
        <v>170</v>
      </c>
      <c r="B463" s="1">
        <v>82</v>
      </c>
      <c r="C463" s="1">
        <f>HEX2DEC(B463) + HEX2DEC(A463) * 1000</f>
        <v>221130</v>
      </c>
      <c r="D463" s="1" t="s">
        <v>151</v>
      </c>
      <c r="E463" s="1">
        <v>0</v>
      </c>
      <c r="F463" s="1" t="s">
        <v>276</v>
      </c>
      <c r="G463" s="1" t="str">
        <f>MID(O463,1,1)</f>
        <v>1</v>
      </c>
      <c r="H463" s="1" t="str">
        <f>MID(O463,2,1)</f>
        <v>0</v>
      </c>
      <c r="I463" s="1" t="str">
        <f>MID(O463,3,1)</f>
        <v>0</v>
      </c>
      <c r="J463" s="1" t="str">
        <f>MID(O463,4,1)</f>
        <v>0</v>
      </c>
      <c r="K463" s="1" t="str">
        <f>MID(O463,5,1)</f>
        <v>0</v>
      </c>
      <c r="L463" s="1" t="str">
        <f>MID(O463,6,1)</f>
        <v>0</v>
      </c>
      <c r="M463" s="1" t="str">
        <f>MID(O463,7,1)</f>
        <v>1</v>
      </c>
      <c r="N463" s="1" t="str">
        <f>MID(O463,8,1)</f>
        <v>0</v>
      </c>
      <c r="O463" s="1" t="str">
        <f>HEX2BIN(B463,8)</f>
        <v>10000010</v>
      </c>
      <c r="P463" t="s">
        <v>267</v>
      </c>
      <c r="Q463" t="s">
        <v>267</v>
      </c>
      <c r="R463" t="s">
        <v>267</v>
      </c>
      <c r="S463" t="s">
        <v>269</v>
      </c>
      <c r="T463" t="s">
        <v>267</v>
      </c>
      <c r="W463" t="str">
        <f t="shared" si="8"/>
        <v>DD,82,221130,RES,0,(IX),1,0,0,0,0,0,1,0,10000010,N,N,N,Y,N</v>
      </c>
    </row>
    <row r="464" spans="1:23" ht="15" customHeight="1" x14ac:dyDescent="0.25">
      <c r="A464" s="1" t="s">
        <v>170</v>
      </c>
      <c r="B464" s="1">
        <v>83</v>
      </c>
      <c r="C464" s="1">
        <f>HEX2DEC(B464) + HEX2DEC(A464) * 1000</f>
        <v>221131</v>
      </c>
      <c r="D464" s="1" t="s">
        <v>151</v>
      </c>
      <c r="E464" s="1">
        <v>0</v>
      </c>
      <c r="F464" s="1" t="s">
        <v>276</v>
      </c>
      <c r="G464" s="1" t="str">
        <f>MID(O464,1,1)</f>
        <v>1</v>
      </c>
      <c r="H464" s="1" t="str">
        <f>MID(O464,2,1)</f>
        <v>0</v>
      </c>
      <c r="I464" s="1" t="str">
        <f>MID(O464,3,1)</f>
        <v>0</v>
      </c>
      <c r="J464" s="1" t="str">
        <f>MID(O464,4,1)</f>
        <v>0</v>
      </c>
      <c r="K464" s="1" t="str">
        <f>MID(O464,5,1)</f>
        <v>0</v>
      </c>
      <c r="L464" s="1" t="str">
        <f>MID(O464,6,1)</f>
        <v>0</v>
      </c>
      <c r="M464" s="1" t="str">
        <f>MID(O464,7,1)</f>
        <v>1</v>
      </c>
      <c r="N464" s="1" t="str">
        <f>MID(O464,8,1)</f>
        <v>1</v>
      </c>
      <c r="O464" s="1" t="str">
        <f>HEX2BIN(B464,8)</f>
        <v>10000011</v>
      </c>
      <c r="P464" t="s">
        <v>267</v>
      </c>
      <c r="Q464" t="s">
        <v>267</v>
      </c>
      <c r="R464" t="s">
        <v>267</v>
      </c>
      <c r="S464" t="s">
        <v>269</v>
      </c>
      <c r="T464" t="s">
        <v>267</v>
      </c>
      <c r="W464" t="str">
        <f t="shared" si="8"/>
        <v>DD,83,221131,RES,0,(IX),1,0,0,0,0,0,1,1,10000011,N,N,N,Y,N</v>
      </c>
    </row>
    <row r="465" spans="1:23" ht="15" customHeight="1" x14ac:dyDescent="0.25">
      <c r="A465" s="1" t="s">
        <v>170</v>
      </c>
      <c r="B465" s="1">
        <v>84</v>
      </c>
      <c r="C465" s="1">
        <f>HEX2DEC(B465) + HEX2DEC(A465) * 1000</f>
        <v>221132</v>
      </c>
      <c r="D465" s="1" t="s">
        <v>151</v>
      </c>
      <c r="E465" s="1">
        <v>0</v>
      </c>
      <c r="F465" s="1" t="s">
        <v>276</v>
      </c>
      <c r="G465" s="1" t="str">
        <f>MID(O465,1,1)</f>
        <v>1</v>
      </c>
      <c r="H465" s="1" t="str">
        <f>MID(O465,2,1)</f>
        <v>0</v>
      </c>
      <c r="I465" s="1" t="str">
        <f>MID(O465,3,1)</f>
        <v>0</v>
      </c>
      <c r="J465" s="1" t="str">
        <f>MID(O465,4,1)</f>
        <v>0</v>
      </c>
      <c r="K465" s="1" t="str">
        <f>MID(O465,5,1)</f>
        <v>0</v>
      </c>
      <c r="L465" s="1" t="str">
        <f>MID(O465,6,1)</f>
        <v>1</v>
      </c>
      <c r="M465" s="1" t="str">
        <f>MID(O465,7,1)</f>
        <v>0</v>
      </c>
      <c r="N465" s="1" t="str">
        <f>MID(O465,8,1)</f>
        <v>0</v>
      </c>
      <c r="O465" s="1" t="str">
        <f>HEX2BIN(B465,8)</f>
        <v>10000100</v>
      </c>
      <c r="P465" t="s">
        <v>267</v>
      </c>
      <c r="Q465" t="s">
        <v>267</v>
      </c>
      <c r="R465" t="s">
        <v>267</v>
      </c>
      <c r="S465" t="s">
        <v>269</v>
      </c>
      <c r="T465" t="s">
        <v>267</v>
      </c>
      <c r="W465" t="str">
        <f t="shared" si="8"/>
        <v>DD,84,221132,RES,0,(IX),1,0,0,0,0,1,0,0,10000100,N,N,N,Y,N</v>
      </c>
    </row>
    <row r="466" spans="1:23" ht="15" customHeight="1" x14ac:dyDescent="0.25">
      <c r="A466" s="1" t="s">
        <v>170</v>
      </c>
      <c r="B466" s="1">
        <v>85</v>
      </c>
      <c r="C466" s="1">
        <f>HEX2DEC(B466) + HEX2DEC(A466) * 1000</f>
        <v>221133</v>
      </c>
      <c r="D466" s="1" t="s">
        <v>151</v>
      </c>
      <c r="E466" s="1">
        <v>0</v>
      </c>
      <c r="F466" s="1" t="s">
        <v>276</v>
      </c>
      <c r="G466" s="1" t="str">
        <f>MID(O466,1,1)</f>
        <v>1</v>
      </c>
      <c r="H466" s="1" t="str">
        <f>MID(O466,2,1)</f>
        <v>0</v>
      </c>
      <c r="I466" s="1" t="str">
        <f>MID(O466,3,1)</f>
        <v>0</v>
      </c>
      <c r="J466" s="1" t="str">
        <f>MID(O466,4,1)</f>
        <v>0</v>
      </c>
      <c r="K466" s="1" t="str">
        <f>MID(O466,5,1)</f>
        <v>0</v>
      </c>
      <c r="L466" s="1" t="str">
        <f>MID(O466,6,1)</f>
        <v>1</v>
      </c>
      <c r="M466" s="1" t="str">
        <f>MID(O466,7,1)</f>
        <v>0</v>
      </c>
      <c r="N466" s="1" t="str">
        <f>MID(O466,8,1)</f>
        <v>1</v>
      </c>
      <c r="O466" s="1" t="str">
        <f>HEX2BIN(B466,8)</f>
        <v>10000101</v>
      </c>
      <c r="P466" t="s">
        <v>267</v>
      </c>
      <c r="Q466" t="s">
        <v>267</v>
      </c>
      <c r="R466" t="s">
        <v>267</v>
      </c>
      <c r="S466" t="s">
        <v>269</v>
      </c>
      <c r="T466" t="s">
        <v>267</v>
      </c>
      <c r="W466" t="str">
        <f t="shared" si="8"/>
        <v>DD,85,221133,RES,0,(IX),1,0,0,0,0,1,0,1,10000101,N,N,N,Y,N</v>
      </c>
    </row>
    <row r="467" spans="1:23" ht="15" customHeight="1" x14ac:dyDescent="0.25">
      <c r="A467" s="1" t="s">
        <v>170</v>
      </c>
      <c r="B467" s="1">
        <v>86</v>
      </c>
      <c r="C467" s="1">
        <f>HEX2DEC(B467) + HEX2DEC(A467) * 1000</f>
        <v>221134</v>
      </c>
      <c r="D467" s="1" t="s">
        <v>151</v>
      </c>
      <c r="E467" s="1">
        <v>0</v>
      </c>
      <c r="F467" s="1" t="s">
        <v>276</v>
      </c>
      <c r="G467" s="1" t="str">
        <f>MID(O467,1,1)</f>
        <v>1</v>
      </c>
      <c r="H467" s="1" t="str">
        <f>MID(O467,2,1)</f>
        <v>0</v>
      </c>
      <c r="I467" s="1" t="str">
        <f>MID(O467,3,1)</f>
        <v>0</v>
      </c>
      <c r="J467" s="1" t="str">
        <f>MID(O467,4,1)</f>
        <v>0</v>
      </c>
      <c r="K467" s="1" t="str">
        <f>MID(O467,5,1)</f>
        <v>0</v>
      </c>
      <c r="L467" s="1" t="str">
        <f>MID(O467,6,1)</f>
        <v>1</v>
      </c>
      <c r="M467" s="1" t="str">
        <f>MID(O467,7,1)</f>
        <v>1</v>
      </c>
      <c r="N467" s="1" t="str">
        <f>MID(O467,8,1)</f>
        <v>0</v>
      </c>
      <c r="O467" s="1" t="str">
        <f>HEX2BIN(B467,8)</f>
        <v>10000110</v>
      </c>
      <c r="P467" t="s">
        <v>267</v>
      </c>
      <c r="Q467" t="s">
        <v>269</v>
      </c>
      <c r="R467" t="s">
        <v>269</v>
      </c>
      <c r="S467" t="s">
        <v>269</v>
      </c>
      <c r="T467" t="s">
        <v>267</v>
      </c>
      <c r="W467" t="str">
        <f t="shared" si="8"/>
        <v>DD,86,221134,RES,0,(IX),1,0,0,0,0,1,1,0,10000110,N,Y,Y,Y,N</v>
      </c>
    </row>
    <row r="468" spans="1:23" ht="15" customHeight="1" x14ac:dyDescent="0.25">
      <c r="A468" s="1" t="s">
        <v>170</v>
      </c>
      <c r="B468" s="1">
        <v>87</v>
      </c>
      <c r="C468" s="1">
        <f>HEX2DEC(B468) + HEX2DEC(A468) * 1000</f>
        <v>221135</v>
      </c>
      <c r="D468" s="1" t="s">
        <v>151</v>
      </c>
      <c r="E468" s="1">
        <v>0</v>
      </c>
      <c r="F468" s="1" t="s">
        <v>276</v>
      </c>
      <c r="G468" s="1" t="str">
        <f>MID(O468,1,1)</f>
        <v>1</v>
      </c>
      <c r="H468" s="1" t="str">
        <f>MID(O468,2,1)</f>
        <v>0</v>
      </c>
      <c r="I468" s="1" t="str">
        <f>MID(O468,3,1)</f>
        <v>0</v>
      </c>
      <c r="J468" s="1" t="str">
        <f>MID(O468,4,1)</f>
        <v>0</v>
      </c>
      <c r="K468" s="1" t="str">
        <f>MID(O468,5,1)</f>
        <v>0</v>
      </c>
      <c r="L468" s="1" t="str">
        <f>MID(O468,6,1)</f>
        <v>1</v>
      </c>
      <c r="M468" s="1" t="str">
        <f>MID(O468,7,1)</f>
        <v>1</v>
      </c>
      <c r="N468" s="1" t="str">
        <f>MID(O468,8,1)</f>
        <v>1</v>
      </c>
      <c r="O468" s="1" t="str">
        <f>HEX2BIN(B468,8)</f>
        <v>10000111</v>
      </c>
      <c r="P468" t="s">
        <v>267</v>
      </c>
      <c r="Q468" t="s">
        <v>267</v>
      </c>
      <c r="R468" t="s">
        <v>267</v>
      </c>
      <c r="S468" t="s">
        <v>269</v>
      </c>
      <c r="T468" t="s">
        <v>267</v>
      </c>
      <c r="W468" t="str">
        <f t="shared" si="8"/>
        <v>DD,87,221135,RES,0,(IX),1,0,0,0,0,1,1,1,10000111,N,N,N,Y,N</v>
      </c>
    </row>
    <row r="469" spans="1:23" ht="15" customHeight="1" x14ac:dyDescent="0.25">
      <c r="A469" s="1" t="s">
        <v>170</v>
      </c>
      <c r="B469" s="1">
        <v>88</v>
      </c>
      <c r="C469" s="1">
        <f>HEX2DEC(B469) + HEX2DEC(A469) * 1000</f>
        <v>221136</v>
      </c>
      <c r="D469" s="1" t="s">
        <v>151</v>
      </c>
      <c r="E469" s="1">
        <v>1</v>
      </c>
      <c r="F469" s="1" t="s">
        <v>276</v>
      </c>
      <c r="G469" s="1" t="str">
        <f>MID(O469,1,1)</f>
        <v>1</v>
      </c>
      <c r="H469" s="1" t="str">
        <f>MID(O469,2,1)</f>
        <v>0</v>
      </c>
      <c r="I469" s="1" t="str">
        <f>MID(O469,3,1)</f>
        <v>0</v>
      </c>
      <c r="J469" s="1" t="str">
        <f>MID(O469,4,1)</f>
        <v>0</v>
      </c>
      <c r="K469" s="1" t="str">
        <f>MID(O469,5,1)</f>
        <v>1</v>
      </c>
      <c r="L469" s="1" t="str">
        <f>MID(O469,6,1)</f>
        <v>0</v>
      </c>
      <c r="M469" s="1" t="str">
        <f>MID(O469,7,1)</f>
        <v>0</v>
      </c>
      <c r="N469" s="1" t="str">
        <f>MID(O469,8,1)</f>
        <v>0</v>
      </c>
      <c r="O469" s="1" t="str">
        <f>HEX2BIN(B469,8)</f>
        <v>10001000</v>
      </c>
      <c r="P469" t="s">
        <v>267</v>
      </c>
      <c r="Q469" t="s">
        <v>267</v>
      </c>
      <c r="R469" t="s">
        <v>267</v>
      </c>
      <c r="S469" t="s">
        <v>269</v>
      </c>
      <c r="T469" t="s">
        <v>267</v>
      </c>
      <c r="W469" t="str">
        <f t="shared" si="8"/>
        <v>DD,88,221136,RES,1,(IX),1,0,0,0,1,0,0,0,10001000,N,N,N,Y,N</v>
      </c>
    </row>
    <row r="470" spans="1:23" ht="15" customHeight="1" x14ac:dyDescent="0.25">
      <c r="A470" s="1" t="s">
        <v>170</v>
      </c>
      <c r="B470" s="1">
        <v>89</v>
      </c>
      <c r="C470" s="1">
        <f>HEX2DEC(B470) + HEX2DEC(A470) * 1000</f>
        <v>221137</v>
      </c>
      <c r="D470" s="1" t="s">
        <v>151</v>
      </c>
      <c r="E470" s="1">
        <v>1</v>
      </c>
      <c r="F470" s="1" t="s">
        <v>276</v>
      </c>
      <c r="G470" s="1" t="str">
        <f>MID(O470,1,1)</f>
        <v>1</v>
      </c>
      <c r="H470" s="1" t="str">
        <f>MID(O470,2,1)</f>
        <v>0</v>
      </c>
      <c r="I470" s="1" t="str">
        <f>MID(O470,3,1)</f>
        <v>0</v>
      </c>
      <c r="J470" s="1" t="str">
        <f>MID(O470,4,1)</f>
        <v>0</v>
      </c>
      <c r="K470" s="1" t="str">
        <f>MID(O470,5,1)</f>
        <v>1</v>
      </c>
      <c r="L470" s="1" t="str">
        <f>MID(O470,6,1)</f>
        <v>0</v>
      </c>
      <c r="M470" s="1" t="str">
        <f>MID(O470,7,1)</f>
        <v>0</v>
      </c>
      <c r="N470" s="1" t="str">
        <f>MID(O470,8,1)</f>
        <v>1</v>
      </c>
      <c r="O470" s="1" t="str">
        <f>HEX2BIN(B470,8)</f>
        <v>10001001</v>
      </c>
      <c r="P470" t="s">
        <v>267</v>
      </c>
      <c r="Q470" t="s">
        <v>267</v>
      </c>
      <c r="R470" t="s">
        <v>267</v>
      </c>
      <c r="S470" t="s">
        <v>269</v>
      </c>
      <c r="T470" t="s">
        <v>267</v>
      </c>
      <c r="W470" t="str">
        <f t="shared" si="8"/>
        <v>DD,89,221137,RES,1,(IX),1,0,0,0,1,0,0,1,10001001,N,N,N,Y,N</v>
      </c>
    </row>
    <row r="471" spans="1:23" ht="15" customHeight="1" x14ac:dyDescent="0.25">
      <c r="A471" s="1" t="s">
        <v>170</v>
      </c>
      <c r="B471" s="1" t="s">
        <v>60</v>
      </c>
      <c r="C471" s="1">
        <f>HEX2DEC(B471) + HEX2DEC(A471) * 1000</f>
        <v>221138</v>
      </c>
      <c r="D471" s="1" t="s">
        <v>151</v>
      </c>
      <c r="E471" s="1">
        <v>1</v>
      </c>
      <c r="F471" s="1" t="s">
        <v>276</v>
      </c>
      <c r="G471" s="1" t="str">
        <f>MID(O471,1,1)</f>
        <v>1</v>
      </c>
      <c r="H471" s="1" t="str">
        <f>MID(O471,2,1)</f>
        <v>0</v>
      </c>
      <c r="I471" s="1" t="str">
        <f>MID(O471,3,1)</f>
        <v>0</v>
      </c>
      <c r="J471" s="1" t="str">
        <f>MID(O471,4,1)</f>
        <v>0</v>
      </c>
      <c r="K471" s="1" t="str">
        <f>MID(O471,5,1)</f>
        <v>1</v>
      </c>
      <c r="L471" s="1" t="str">
        <f>MID(O471,6,1)</f>
        <v>0</v>
      </c>
      <c r="M471" s="1" t="str">
        <f>MID(O471,7,1)</f>
        <v>1</v>
      </c>
      <c r="N471" s="1" t="str">
        <f>MID(O471,8,1)</f>
        <v>0</v>
      </c>
      <c r="O471" s="1" t="str">
        <f>HEX2BIN(B471,8)</f>
        <v>10001010</v>
      </c>
      <c r="P471" t="s">
        <v>267</v>
      </c>
      <c r="Q471" t="s">
        <v>267</v>
      </c>
      <c r="R471" t="s">
        <v>267</v>
      </c>
      <c r="S471" t="s">
        <v>269</v>
      </c>
      <c r="T471" t="s">
        <v>267</v>
      </c>
      <c r="W471" t="str">
        <f t="shared" si="8"/>
        <v>DD,8A,221138,RES,1,(IX),1,0,0,0,1,0,1,0,10001010,N,N,N,Y,N</v>
      </c>
    </row>
    <row r="472" spans="1:23" ht="15" customHeight="1" x14ac:dyDescent="0.25">
      <c r="A472" s="1" t="s">
        <v>170</v>
      </c>
      <c r="B472" s="1" t="s">
        <v>61</v>
      </c>
      <c r="C472" s="1">
        <f>HEX2DEC(B472) + HEX2DEC(A472) * 1000</f>
        <v>221139</v>
      </c>
      <c r="D472" s="1" t="s">
        <v>151</v>
      </c>
      <c r="E472" s="1">
        <v>1</v>
      </c>
      <c r="F472" s="1" t="s">
        <v>276</v>
      </c>
      <c r="G472" s="1" t="str">
        <f>MID(O472,1,1)</f>
        <v>1</v>
      </c>
      <c r="H472" s="1" t="str">
        <f>MID(O472,2,1)</f>
        <v>0</v>
      </c>
      <c r="I472" s="1" t="str">
        <f>MID(O472,3,1)</f>
        <v>0</v>
      </c>
      <c r="J472" s="1" t="str">
        <f>MID(O472,4,1)</f>
        <v>0</v>
      </c>
      <c r="K472" s="1" t="str">
        <f>MID(O472,5,1)</f>
        <v>1</v>
      </c>
      <c r="L472" s="1" t="str">
        <f>MID(O472,6,1)</f>
        <v>0</v>
      </c>
      <c r="M472" s="1" t="str">
        <f>MID(O472,7,1)</f>
        <v>1</v>
      </c>
      <c r="N472" s="1" t="str">
        <f>MID(O472,8,1)</f>
        <v>1</v>
      </c>
      <c r="O472" s="1" t="str">
        <f>HEX2BIN(B472,8)</f>
        <v>10001011</v>
      </c>
      <c r="P472" t="s">
        <v>267</v>
      </c>
      <c r="Q472" t="s">
        <v>267</v>
      </c>
      <c r="R472" t="s">
        <v>267</v>
      </c>
      <c r="S472" t="s">
        <v>269</v>
      </c>
      <c r="T472" t="s">
        <v>267</v>
      </c>
      <c r="W472" t="str">
        <f t="shared" si="8"/>
        <v>DD,8B,221139,RES,1,(IX),1,0,0,0,1,0,1,1,10001011,N,N,N,Y,N</v>
      </c>
    </row>
    <row r="473" spans="1:23" ht="15" customHeight="1" x14ac:dyDescent="0.25">
      <c r="A473" s="1" t="s">
        <v>170</v>
      </c>
      <c r="B473" s="1" t="s">
        <v>62</v>
      </c>
      <c r="C473" s="1">
        <f>HEX2DEC(B473) + HEX2DEC(A473) * 1000</f>
        <v>221140</v>
      </c>
      <c r="D473" s="1" t="s">
        <v>151</v>
      </c>
      <c r="E473" s="1">
        <v>1</v>
      </c>
      <c r="F473" s="1" t="s">
        <v>276</v>
      </c>
      <c r="G473" s="1" t="str">
        <f>MID(O473,1,1)</f>
        <v>1</v>
      </c>
      <c r="H473" s="1" t="str">
        <f>MID(O473,2,1)</f>
        <v>0</v>
      </c>
      <c r="I473" s="1" t="str">
        <f>MID(O473,3,1)</f>
        <v>0</v>
      </c>
      <c r="J473" s="1" t="str">
        <f>MID(O473,4,1)</f>
        <v>0</v>
      </c>
      <c r="K473" s="1" t="str">
        <f>MID(O473,5,1)</f>
        <v>1</v>
      </c>
      <c r="L473" s="1" t="str">
        <f>MID(O473,6,1)</f>
        <v>1</v>
      </c>
      <c r="M473" s="1" t="str">
        <f>MID(O473,7,1)</f>
        <v>0</v>
      </c>
      <c r="N473" s="1" t="str">
        <f>MID(O473,8,1)</f>
        <v>0</v>
      </c>
      <c r="O473" s="1" t="str">
        <f>HEX2BIN(B473,8)</f>
        <v>10001100</v>
      </c>
      <c r="P473" t="s">
        <v>267</v>
      </c>
      <c r="Q473" t="s">
        <v>267</v>
      </c>
      <c r="R473" t="s">
        <v>267</v>
      </c>
      <c r="S473" t="s">
        <v>269</v>
      </c>
      <c r="T473" t="s">
        <v>267</v>
      </c>
      <c r="W473" t="str">
        <f t="shared" si="8"/>
        <v>DD,8C,221140,RES,1,(IX),1,0,0,0,1,1,0,0,10001100,N,N,N,Y,N</v>
      </c>
    </row>
    <row r="474" spans="1:23" ht="15" customHeight="1" x14ac:dyDescent="0.25">
      <c r="A474" s="1" t="s">
        <v>170</v>
      </c>
      <c r="B474" s="1" t="s">
        <v>63</v>
      </c>
      <c r="C474" s="1">
        <f>HEX2DEC(B474) + HEX2DEC(A474) * 1000</f>
        <v>221141</v>
      </c>
      <c r="D474" s="1" t="s">
        <v>151</v>
      </c>
      <c r="E474" s="1">
        <v>1</v>
      </c>
      <c r="F474" s="1" t="s">
        <v>276</v>
      </c>
      <c r="G474" s="1" t="str">
        <f>MID(O474,1,1)</f>
        <v>1</v>
      </c>
      <c r="H474" s="1" t="str">
        <f>MID(O474,2,1)</f>
        <v>0</v>
      </c>
      <c r="I474" s="1" t="str">
        <f>MID(O474,3,1)</f>
        <v>0</v>
      </c>
      <c r="J474" s="1" t="str">
        <f>MID(O474,4,1)</f>
        <v>0</v>
      </c>
      <c r="K474" s="1" t="str">
        <f>MID(O474,5,1)</f>
        <v>1</v>
      </c>
      <c r="L474" s="1" t="str">
        <f>MID(O474,6,1)</f>
        <v>1</v>
      </c>
      <c r="M474" s="1" t="str">
        <f>MID(O474,7,1)</f>
        <v>0</v>
      </c>
      <c r="N474" s="1" t="str">
        <f>MID(O474,8,1)</f>
        <v>1</v>
      </c>
      <c r="O474" s="1" t="str">
        <f>HEX2BIN(B474,8)</f>
        <v>10001101</v>
      </c>
      <c r="P474" t="s">
        <v>267</v>
      </c>
      <c r="Q474" t="s">
        <v>267</v>
      </c>
      <c r="R474" t="s">
        <v>267</v>
      </c>
      <c r="S474" t="s">
        <v>269</v>
      </c>
      <c r="T474" t="s">
        <v>267</v>
      </c>
      <c r="W474" t="str">
        <f t="shared" si="8"/>
        <v>DD,8D,221141,RES,1,(IX),1,0,0,0,1,1,0,1,10001101,N,N,N,Y,N</v>
      </c>
    </row>
    <row r="475" spans="1:23" ht="15" customHeight="1" x14ac:dyDescent="0.25">
      <c r="A475" s="1" t="s">
        <v>170</v>
      </c>
      <c r="B475" s="1" t="s">
        <v>64</v>
      </c>
      <c r="C475" s="1">
        <f>HEX2DEC(B475) + HEX2DEC(A475) * 1000</f>
        <v>221142</v>
      </c>
      <c r="D475" s="1" t="s">
        <v>151</v>
      </c>
      <c r="E475" s="1">
        <v>1</v>
      </c>
      <c r="F475" s="1" t="s">
        <v>276</v>
      </c>
      <c r="G475" s="1" t="str">
        <f>MID(O475,1,1)</f>
        <v>1</v>
      </c>
      <c r="H475" s="1" t="str">
        <f>MID(O475,2,1)</f>
        <v>0</v>
      </c>
      <c r="I475" s="1" t="str">
        <f>MID(O475,3,1)</f>
        <v>0</v>
      </c>
      <c r="J475" s="1" t="str">
        <f>MID(O475,4,1)</f>
        <v>0</v>
      </c>
      <c r="K475" s="1" t="str">
        <f>MID(O475,5,1)</f>
        <v>1</v>
      </c>
      <c r="L475" s="1" t="str">
        <f>MID(O475,6,1)</f>
        <v>1</v>
      </c>
      <c r="M475" s="1" t="str">
        <f>MID(O475,7,1)</f>
        <v>1</v>
      </c>
      <c r="N475" s="1" t="str">
        <f>MID(O475,8,1)</f>
        <v>0</v>
      </c>
      <c r="O475" s="1" t="str">
        <f>HEX2BIN(B475,8)</f>
        <v>10001110</v>
      </c>
      <c r="P475" t="s">
        <v>267</v>
      </c>
      <c r="Q475" t="s">
        <v>269</v>
      </c>
      <c r="R475" t="s">
        <v>269</v>
      </c>
      <c r="S475" t="s">
        <v>269</v>
      </c>
      <c r="T475" t="s">
        <v>267</v>
      </c>
      <c r="W475" t="str">
        <f t="shared" si="8"/>
        <v>DD,8E,221142,RES,1,(IX),1,0,0,0,1,1,1,0,10001110,N,Y,Y,Y,N</v>
      </c>
    </row>
    <row r="476" spans="1:23" ht="15" customHeight="1" x14ac:dyDescent="0.25">
      <c r="A476" s="1" t="s">
        <v>170</v>
      </c>
      <c r="B476" s="1" t="s">
        <v>65</v>
      </c>
      <c r="C476" s="1">
        <f>HEX2DEC(B476) + HEX2DEC(A476) * 1000</f>
        <v>221143</v>
      </c>
      <c r="D476" s="1" t="s">
        <v>151</v>
      </c>
      <c r="E476" s="1">
        <v>1</v>
      </c>
      <c r="F476" s="1" t="s">
        <v>276</v>
      </c>
      <c r="G476" s="1" t="str">
        <f>MID(O476,1,1)</f>
        <v>1</v>
      </c>
      <c r="H476" s="1" t="str">
        <f>MID(O476,2,1)</f>
        <v>0</v>
      </c>
      <c r="I476" s="1" t="str">
        <f>MID(O476,3,1)</f>
        <v>0</v>
      </c>
      <c r="J476" s="1" t="str">
        <f>MID(O476,4,1)</f>
        <v>0</v>
      </c>
      <c r="K476" s="1" t="str">
        <f>MID(O476,5,1)</f>
        <v>1</v>
      </c>
      <c r="L476" s="1" t="str">
        <f>MID(O476,6,1)</f>
        <v>1</v>
      </c>
      <c r="M476" s="1" t="str">
        <f>MID(O476,7,1)</f>
        <v>1</v>
      </c>
      <c r="N476" s="1" t="str">
        <f>MID(O476,8,1)</f>
        <v>1</v>
      </c>
      <c r="O476" s="1" t="str">
        <f>HEX2BIN(B476,8)</f>
        <v>10001111</v>
      </c>
      <c r="P476" t="s">
        <v>267</v>
      </c>
      <c r="Q476" t="s">
        <v>267</v>
      </c>
      <c r="R476" t="s">
        <v>267</v>
      </c>
      <c r="S476" t="s">
        <v>269</v>
      </c>
      <c r="T476" t="s">
        <v>267</v>
      </c>
      <c r="W476" t="str">
        <f t="shared" si="8"/>
        <v>DD,8F,221143,RES,1,(IX),1,0,0,0,1,1,1,1,10001111,N,N,N,Y,N</v>
      </c>
    </row>
    <row r="477" spans="1:23" ht="15" customHeight="1" x14ac:dyDescent="0.25">
      <c r="A477" s="1" t="s">
        <v>170</v>
      </c>
      <c r="B477" s="1">
        <v>90</v>
      </c>
      <c r="C477" s="1">
        <f>HEX2DEC(B477) + HEX2DEC(A477) * 1000</f>
        <v>221144</v>
      </c>
      <c r="D477" s="1" t="s">
        <v>151</v>
      </c>
      <c r="E477" s="1">
        <v>2</v>
      </c>
      <c r="F477" s="1" t="s">
        <v>276</v>
      </c>
      <c r="G477" s="1" t="str">
        <f>MID(O477,1,1)</f>
        <v>1</v>
      </c>
      <c r="H477" s="1" t="str">
        <f>MID(O477,2,1)</f>
        <v>0</v>
      </c>
      <c r="I477" s="1" t="str">
        <f>MID(O477,3,1)</f>
        <v>0</v>
      </c>
      <c r="J477" s="1" t="str">
        <f>MID(O477,4,1)</f>
        <v>1</v>
      </c>
      <c r="K477" s="1" t="str">
        <f>MID(O477,5,1)</f>
        <v>0</v>
      </c>
      <c r="L477" s="1" t="str">
        <f>MID(O477,6,1)</f>
        <v>0</v>
      </c>
      <c r="M477" s="1" t="str">
        <f>MID(O477,7,1)</f>
        <v>0</v>
      </c>
      <c r="N477" s="1" t="str">
        <f>MID(O477,8,1)</f>
        <v>0</v>
      </c>
      <c r="O477" s="1" t="str">
        <f>HEX2BIN(B477,8)</f>
        <v>10010000</v>
      </c>
      <c r="P477" t="s">
        <v>267</v>
      </c>
      <c r="Q477" t="s">
        <v>267</v>
      </c>
      <c r="R477" t="s">
        <v>267</v>
      </c>
      <c r="S477" t="s">
        <v>269</v>
      </c>
      <c r="T477" t="s">
        <v>267</v>
      </c>
      <c r="W477" t="str">
        <f t="shared" si="8"/>
        <v>DD,90,221144,RES,2,(IX),1,0,0,1,0,0,0,0,10010000,N,N,N,Y,N</v>
      </c>
    </row>
    <row r="478" spans="1:23" ht="15" customHeight="1" x14ac:dyDescent="0.25">
      <c r="A478" s="1" t="s">
        <v>170</v>
      </c>
      <c r="B478" s="1">
        <v>91</v>
      </c>
      <c r="C478" s="1">
        <f>HEX2DEC(B478) + HEX2DEC(A478) * 1000</f>
        <v>221145</v>
      </c>
      <c r="D478" s="1" t="s">
        <v>151</v>
      </c>
      <c r="E478" s="1">
        <v>2</v>
      </c>
      <c r="F478" s="1" t="s">
        <v>276</v>
      </c>
      <c r="G478" s="1" t="str">
        <f>MID(O478,1,1)</f>
        <v>1</v>
      </c>
      <c r="H478" s="1" t="str">
        <f>MID(O478,2,1)</f>
        <v>0</v>
      </c>
      <c r="I478" s="1" t="str">
        <f>MID(O478,3,1)</f>
        <v>0</v>
      </c>
      <c r="J478" s="1" t="str">
        <f>MID(O478,4,1)</f>
        <v>1</v>
      </c>
      <c r="K478" s="1" t="str">
        <f>MID(O478,5,1)</f>
        <v>0</v>
      </c>
      <c r="L478" s="1" t="str">
        <f>MID(O478,6,1)</f>
        <v>0</v>
      </c>
      <c r="M478" s="1" t="str">
        <f>MID(O478,7,1)</f>
        <v>0</v>
      </c>
      <c r="N478" s="1" t="str">
        <f>MID(O478,8,1)</f>
        <v>1</v>
      </c>
      <c r="O478" s="1" t="str">
        <f>HEX2BIN(B478,8)</f>
        <v>10010001</v>
      </c>
      <c r="P478" t="s">
        <v>267</v>
      </c>
      <c r="Q478" t="s">
        <v>267</v>
      </c>
      <c r="R478" t="s">
        <v>267</v>
      </c>
      <c r="S478" t="s">
        <v>269</v>
      </c>
      <c r="T478" t="s">
        <v>267</v>
      </c>
      <c r="W478" t="str">
        <f t="shared" si="8"/>
        <v>DD,91,221145,RES,2,(IX),1,0,0,1,0,0,0,1,10010001,N,N,N,Y,N</v>
      </c>
    </row>
    <row r="479" spans="1:23" ht="15" customHeight="1" x14ac:dyDescent="0.25">
      <c r="A479" s="1" t="s">
        <v>170</v>
      </c>
      <c r="B479" s="1">
        <v>92</v>
      </c>
      <c r="C479" s="1">
        <f>HEX2DEC(B479) + HEX2DEC(A479) * 1000</f>
        <v>221146</v>
      </c>
      <c r="D479" s="1" t="s">
        <v>151</v>
      </c>
      <c r="E479" s="1">
        <v>2</v>
      </c>
      <c r="F479" s="1" t="s">
        <v>276</v>
      </c>
      <c r="G479" s="1" t="str">
        <f>MID(O479,1,1)</f>
        <v>1</v>
      </c>
      <c r="H479" s="1" t="str">
        <f>MID(O479,2,1)</f>
        <v>0</v>
      </c>
      <c r="I479" s="1" t="str">
        <f>MID(O479,3,1)</f>
        <v>0</v>
      </c>
      <c r="J479" s="1" t="str">
        <f>MID(O479,4,1)</f>
        <v>1</v>
      </c>
      <c r="K479" s="1" t="str">
        <f>MID(O479,5,1)</f>
        <v>0</v>
      </c>
      <c r="L479" s="1" t="str">
        <f>MID(O479,6,1)</f>
        <v>0</v>
      </c>
      <c r="M479" s="1" t="str">
        <f>MID(O479,7,1)</f>
        <v>1</v>
      </c>
      <c r="N479" s="1" t="str">
        <f>MID(O479,8,1)</f>
        <v>0</v>
      </c>
      <c r="O479" s="1" t="str">
        <f>HEX2BIN(B479,8)</f>
        <v>10010010</v>
      </c>
      <c r="P479" t="s">
        <v>267</v>
      </c>
      <c r="Q479" t="s">
        <v>267</v>
      </c>
      <c r="R479" t="s">
        <v>267</v>
      </c>
      <c r="S479" t="s">
        <v>269</v>
      </c>
      <c r="T479" t="s">
        <v>267</v>
      </c>
      <c r="W479" t="str">
        <f t="shared" si="8"/>
        <v>DD,92,221146,RES,2,(IX),1,0,0,1,0,0,1,0,10010010,N,N,N,Y,N</v>
      </c>
    </row>
    <row r="480" spans="1:23" ht="15" customHeight="1" x14ac:dyDescent="0.25">
      <c r="A480" s="1" t="s">
        <v>170</v>
      </c>
      <c r="B480" s="1">
        <v>93</v>
      </c>
      <c r="C480" s="1">
        <f>HEX2DEC(B480) + HEX2DEC(A480) * 1000</f>
        <v>221147</v>
      </c>
      <c r="D480" s="1" t="s">
        <v>151</v>
      </c>
      <c r="E480" s="1">
        <v>2</v>
      </c>
      <c r="F480" s="1" t="s">
        <v>276</v>
      </c>
      <c r="G480" s="1" t="str">
        <f>MID(O480,1,1)</f>
        <v>1</v>
      </c>
      <c r="H480" s="1" t="str">
        <f>MID(O480,2,1)</f>
        <v>0</v>
      </c>
      <c r="I480" s="1" t="str">
        <f>MID(O480,3,1)</f>
        <v>0</v>
      </c>
      <c r="J480" s="1" t="str">
        <f>MID(O480,4,1)</f>
        <v>1</v>
      </c>
      <c r="K480" s="1" t="str">
        <f>MID(O480,5,1)</f>
        <v>0</v>
      </c>
      <c r="L480" s="1" t="str">
        <f>MID(O480,6,1)</f>
        <v>0</v>
      </c>
      <c r="M480" s="1" t="str">
        <f>MID(O480,7,1)</f>
        <v>1</v>
      </c>
      <c r="N480" s="1" t="str">
        <f>MID(O480,8,1)</f>
        <v>1</v>
      </c>
      <c r="O480" s="1" t="str">
        <f>HEX2BIN(B480,8)</f>
        <v>10010011</v>
      </c>
      <c r="P480" t="s">
        <v>267</v>
      </c>
      <c r="Q480" t="s">
        <v>267</v>
      </c>
      <c r="R480" t="s">
        <v>267</v>
      </c>
      <c r="S480" t="s">
        <v>269</v>
      </c>
      <c r="T480" t="s">
        <v>267</v>
      </c>
      <c r="W480" t="str">
        <f t="shared" si="8"/>
        <v>DD,93,221147,RES,2,(IX),1,0,0,1,0,0,1,1,10010011,N,N,N,Y,N</v>
      </c>
    </row>
    <row r="481" spans="1:23" ht="15" customHeight="1" x14ac:dyDescent="0.25">
      <c r="A481" s="1" t="s">
        <v>170</v>
      </c>
      <c r="B481" s="1">
        <v>94</v>
      </c>
      <c r="C481" s="1">
        <f>HEX2DEC(B481) + HEX2DEC(A481) * 1000</f>
        <v>221148</v>
      </c>
      <c r="D481" s="1" t="s">
        <v>151</v>
      </c>
      <c r="E481" s="1">
        <v>2</v>
      </c>
      <c r="F481" s="1" t="s">
        <v>276</v>
      </c>
      <c r="G481" s="1" t="str">
        <f>MID(O481,1,1)</f>
        <v>1</v>
      </c>
      <c r="H481" s="1" t="str">
        <f>MID(O481,2,1)</f>
        <v>0</v>
      </c>
      <c r="I481" s="1" t="str">
        <f>MID(O481,3,1)</f>
        <v>0</v>
      </c>
      <c r="J481" s="1" t="str">
        <f>MID(O481,4,1)</f>
        <v>1</v>
      </c>
      <c r="K481" s="1" t="str">
        <f>MID(O481,5,1)</f>
        <v>0</v>
      </c>
      <c r="L481" s="1" t="str">
        <f>MID(O481,6,1)</f>
        <v>1</v>
      </c>
      <c r="M481" s="1" t="str">
        <f>MID(O481,7,1)</f>
        <v>0</v>
      </c>
      <c r="N481" s="1" t="str">
        <f>MID(O481,8,1)</f>
        <v>0</v>
      </c>
      <c r="O481" s="1" t="str">
        <f>HEX2BIN(B481,8)</f>
        <v>10010100</v>
      </c>
      <c r="P481" t="s">
        <v>267</v>
      </c>
      <c r="Q481" t="s">
        <v>267</v>
      </c>
      <c r="R481" t="s">
        <v>267</v>
      </c>
      <c r="S481" t="s">
        <v>269</v>
      </c>
      <c r="T481" t="s">
        <v>267</v>
      </c>
      <c r="W481" t="str">
        <f t="shared" si="8"/>
        <v>DD,94,221148,RES,2,(IX),1,0,0,1,0,1,0,0,10010100,N,N,N,Y,N</v>
      </c>
    </row>
    <row r="482" spans="1:23" ht="15" customHeight="1" x14ac:dyDescent="0.25">
      <c r="A482" s="1" t="s">
        <v>170</v>
      </c>
      <c r="B482" s="1">
        <v>95</v>
      </c>
      <c r="C482" s="1">
        <f>HEX2DEC(B482) + HEX2DEC(A482) * 1000</f>
        <v>221149</v>
      </c>
      <c r="D482" s="1" t="s">
        <v>151</v>
      </c>
      <c r="E482" s="1">
        <v>2</v>
      </c>
      <c r="F482" s="1" t="s">
        <v>276</v>
      </c>
      <c r="G482" s="1" t="str">
        <f>MID(O482,1,1)</f>
        <v>1</v>
      </c>
      <c r="H482" s="1" t="str">
        <f>MID(O482,2,1)</f>
        <v>0</v>
      </c>
      <c r="I482" s="1" t="str">
        <f>MID(O482,3,1)</f>
        <v>0</v>
      </c>
      <c r="J482" s="1" t="str">
        <f>MID(O482,4,1)</f>
        <v>1</v>
      </c>
      <c r="K482" s="1" t="str">
        <f>MID(O482,5,1)</f>
        <v>0</v>
      </c>
      <c r="L482" s="1" t="str">
        <f>MID(O482,6,1)</f>
        <v>1</v>
      </c>
      <c r="M482" s="1" t="str">
        <f>MID(O482,7,1)</f>
        <v>0</v>
      </c>
      <c r="N482" s="1" t="str">
        <f>MID(O482,8,1)</f>
        <v>1</v>
      </c>
      <c r="O482" s="1" t="str">
        <f>HEX2BIN(B482,8)</f>
        <v>10010101</v>
      </c>
      <c r="P482" t="s">
        <v>267</v>
      </c>
      <c r="Q482" t="s">
        <v>267</v>
      </c>
      <c r="R482" t="s">
        <v>267</v>
      </c>
      <c r="S482" t="s">
        <v>269</v>
      </c>
      <c r="T482" t="s">
        <v>267</v>
      </c>
      <c r="W482" t="str">
        <f t="shared" si="8"/>
        <v>DD,95,221149,RES,2,(IX),1,0,0,1,0,1,0,1,10010101,N,N,N,Y,N</v>
      </c>
    </row>
    <row r="483" spans="1:23" ht="15" customHeight="1" x14ac:dyDescent="0.25">
      <c r="A483" s="1" t="s">
        <v>170</v>
      </c>
      <c r="B483" s="1">
        <v>96</v>
      </c>
      <c r="C483" s="1">
        <f>HEX2DEC(B483) + HEX2DEC(A483) * 1000</f>
        <v>221150</v>
      </c>
      <c r="D483" s="1" t="s">
        <v>151</v>
      </c>
      <c r="E483" s="1">
        <v>2</v>
      </c>
      <c r="F483" s="1" t="s">
        <v>276</v>
      </c>
      <c r="G483" s="1" t="str">
        <f>MID(O483,1,1)</f>
        <v>1</v>
      </c>
      <c r="H483" s="1" t="str">
        <f>MID(O483,2,1)</f>
        <v>0</v>
      </c>
      <c r="I483" s="1" t="str">
        <f>MID(O483,3,1)</f>
        <v>0</v>
      </c>
      <c r="J483" s="1" t="str">
        <f>MID(O483,4,1)</f>
        <v>1</v>
      </c>
      <c r="K483" s="1" t="str">
        <f>MID(O483,5,1)</f>
        <v>0</v>
      </c>
      <c r="L483" s="1" t="str">
        <f>MID(O483,6,1)</f>
        <v>1</v>
      </c>
      <c r="M483" s="1" t="str">
        <f>MID(O483,7,1)</f>
        <v>1</v>
      </c>
      <c r="N483" s="1" t="str">
        <f>MID(O483,8,1)</f>
        <v>0</v>
      </c>
      <c r="O483" s="1" t="str">
        <f>HEX2BIN(B483,8)</f>
        <v>10010110</v>
      </c>
      <c r="P483" t="s">
        <v>267</v>
      </c>
      <c r="Q483" t="s">
        <v>269</v>
      </c>
      <c r="R483" t="s">
        <v>269</v>
      </c>
      <c r="S483" t="s">
        <v>269</v>
      </c>
      <c r="T483" t="s">
        <v>267</v>
      </c>
      <c r="W483" t="str">
        <f t="shared" si="8"/>
        <v>DD,96,221150,RES,2,(IX),1,0,0,1,0,1,1,0,10010110,N,Y,Y,Y,N</v>
      </c>
    </row>
    <row r="484" spans="1:23" ht="15" customHeight="1" x14ac:dyDescent="0.25">
      <c r="A484" s="1" t="s">
        <v>170</v>
      </c>
      <c r="B484" s="1">
        <v>97</v>
      </c>
      <c r="C484" s="1">
        <f>HEX2DEC(B484) + HEX2DEC(A484) * 1000</f>
        <v>221151</v>
      </c>
      <c r="D484" s="1" t="s">
        <v>151</v>
      </c>
      <c r="E484" s="1">
        <v>2</v>
      </c>
      <c r="F484" s="1" t="s">
        <v>276</v>
      </c>
      <c r="G484" s="1" t="str">
        <f>MID(O484,1,1)</f>
        <v>1</v>
      </c>
      <c r="H484" s="1" t="str">
        <f>MID(O484,2,1)</f>
        <v>0</v>
      </c>
      <c r="I484" s="1" t="str">
        <f>MID(O484,3,1)</f>
        <v>0</v>
      </c>
      <c r="J484" s="1" t="str">
        <f>MID(O484,4,1)</f>
        <v>1</v>
      </c>
      <c r="K484" s="1" t="str">
        <f>MID(O484,5,1)</f>
        <v>0</v>
      </c>
      <c r="L484" s="1" t="str">
        <f>MID(O484,6,1)</f>
        <v>1</v>
      </c>
      <c r="M484" s="1" t="str">
        <f>MID(O484,7,1)</f>
        <v>1</v>
      </c>
      <c r="N484" s="1" t="str">
        <f>MID(O484,8,1)</f>
        <v>1</v>
      </c>
      <c r="O484" s="1" t="str">
        <f>HEX2BIN(B484,8)</f>
        <v>10010111</v>
      </c>
      <c r="P484" t="s">
        <v>267</v>
      </c>
      <c r="Q484" t="s">
        <v>267</v>
      </c>
      <c r="R484" t="s">
        <v>267</v>
      </c>
      <c r="S484" t="s">
        <v>269</v>
      </c>
      <c r="T484" t="s">
        <v>267</v>
      </c>
      <c r="W484" t="str">
        <f t="shared" si="8"/>
        <v>DD,97,221151,RES,2,(IX),1,0,0,1,0,1,1,1,10010111,N,N,N,Y,N</v>
      </c>
    </row>
    <row r="485" spans="1:23" ht="15" customHeight="1" x14ac:dyDescent="0.25">
      <c r="A485" s="1" t="s">
        <v>170</v>
      </c>
      <c r="B485" s="1">
        <v>98</v>
      </c>
      <c r="C485" s="1">
        <f>HEX2DEC(B485) + HEX2DEC(A485) * 1000</f>
        <v>221152</v>
      </c>
      <c r="D485" s="1" t="s">
        <v>151</v>
      </c>
      <c r="E485" s="1">
        <v>3</v>
      </c>
      <c r="F485" s="1" t="s">
        <v>276</v>
      </c>
      <c r="G485" s="1" t="str">
        <f>MID(O485,1,1)</f>
        <v>1</v>
      </c>
      <c r="H485" s="1" t="str">
        <f>MID(O485,2,1)</f>
        <v>0</v>
      </c>
      <c r="I485" s="1" t="str">
        <f>MID(O485,3,1)</f>
        <v>0</v>
      </c>
      <c r="J485" s="1" t="str">
        <f>MID(O485,4,1)</f>
        <v>1</v>
      </c>
      <c r="K485" s="1" t="str">
        <f>MID(O485,5,1)</f>
        <v>1</v>
      </c>
      <c r="L485" s="1" t="str">
        <f>MID(O485,6,1)</f>
        <v>0</v>
      </c>
      <c r="M485" s="1" t="str">
        <f>MID(O485,7,1)</f>
        <v>0</v>
      </c>
      <c r="N485" s="1" t="str">
        <f>MID(O485,8,1)</f>
        <v>0</v>
      </c>
      <c r="O485" s="1" t="str">
        <f>HEX2BIN(B485,8)</f>
        <v>10011000</v>
      </c>
      <c r="P485" t="s">
        <v>267</v>
      </c>
      <c r="Q485" t="s">
        <v>267</v>
      </c>
      <c r="R485" t="s">
        <v>267</v>
      </c>
      <c r="S485" t="s">
        <v>269</v>
      </c>
      <c r="T485" t="s">
        <v>267</v>
      </c>
      <c r="W485" t="str">
        <f t="shared" si="8"/>
        <v>DD,98,221152,RES,3,(IX),1,0,0,1,1,0,0,0,10011000,N,N,N,Y,N</v>
      </c>
    </row>
    <row r="486" spans="1:23" ht="15" customHeight="1" x14ac:dyDescent="0.25">
      <c r="A486" s="1" t="s">
        <v>170</v>
      </c>
      <c r="B486" s="1">
        <v>99</v>
      </c>
      <c r="C486" s="1">
        <f>HEX2DEC(B486) + HEX2DEC(A486) * 1000</f>
        <v>221153</v>
      </c>
      <c r="D486" s="1" t="s">
        <v>151</v>
      </c>
      <c r="E486" s="1">
        <v>3</v>
      </c>
      <c r="F486" s="1" t="s">
        <v>276</v>
      </c>
      <c r="G486" s="1" t="str">
        <f>MID(O486,1,1)</f>
        <v>1</v>
      </c>
      <c r="H486" s="1" t="str">
        <f>MID(O486,2,1)</f>
        <v>0</v>
      </c>
      <c r="I486" s="1" t="str">
        <f>MID(O486,3,1)</f>
        <v>0</v>
      </c>
      <c r="J486" s="1" t="str">
        <f>MID(O486,4,1)</f>
        <v>1</v>
      </c>
      <c r="K486" s="1" t="str">
        <f>MID(O486,5,1)</f>
        <v>1</v>
      </c>
      <c r="L486" s="1" t="str">
        <f>MID(O486,6,1)</f>
        <v>0</v>
      </c>
      <c r="M486" s="1" t="str">
        <f>MID(O486,7,1)</f>
        <v>0</v>
      </c>
      <c r="N486" s="1" t="str">
        <f>MID(O486,8,1)</f>
        <v>1</v>
      </c>
      <c r="O486" s="1" t="str">
        <f>HEX2BIN(B486,8)</f>
        <v>10011001</v>
      </c>
      <c r="P486" t="s">
        <v>267</v>
      </c>
      <c r="Q486" t="s">
        <v>267</v>
      </c>
      <c r="R486" t="s">
        <v>267</v>
      </c>
      <c r="S486" t="s">
        <v>269</v>
      </c>
      <c r="T486" t="s">
        <v>267</v>
      </c>
      <c r="W486" t="str">
        <f t="shared" si="8"/>
        <v>DD,99,221153,RES,3,(IX),1,0,0,1,1,0,0,1,10011001,N,N,N,Y,N</v>
      </c>
    </row>
    <row r="487" spans="1:23" ht="15" customHeight="1" x14ac:dyDescent="0.25">
      <c r="A487" s="1" t="s">
        <v>170</v>
      </c>
      <c r="B487" s="1" t="s">
        <v>66</v>
      </c>
      <c r="C487" s="1">
        <f>HEX2DEC(B487) + HEX2DEC(A487) * 1000</f>
        <v>221154</v>
      </c>
      <c r="D487" s="1" t="s">
        <v>151</v>
      </c>
      <c r="E487" s="1">
        <v>3</v>
      </c>
      <c r="F487" s="1" t="s">
        <v>276</v>
      </c>
      <c r="G487" s="1" t="str">
        <f>MID(O487,1,1)</f>
        <v>1</v>
      </c>
      <c r="H487" s="1" t="str">
        <f>MID(O487,2,1)</f>
        <v>0</v>
      </c>
      <c r="I487" s="1" t="str">
        <f>MID(O487,3,1)</f>
        <v>0</v>
      </c>
      <c r="J487" s="1" t="str">
        <f>MID(O487,4,1)</f>
        <v>1</v>
      </c>
      <c r="K487" s="1" t="str">
        <f>MID(O487,5,1)</f>
        <v>1</v>
      </c>
      <c r="L487" s="1" t="str">
        <f>MID(O487,6,1)</f>
        <v>0</v>
      </c>
      <c r="M487" s="1" t="str">
        <f>MID(O487,7,1)</f>
        <v>1</v>
      </c>
      <c r="N487" s="1" t="str">
        <f>MID(O487,8,1)</f>
        <v>0</v>
      </c>
      <c r="O487" s="1" t="str">
        <f>HEX2BIN(B487,8)</f>
        <v>10011010</v>
      </c>
      <c r="P487" t="s">
        <v>267</v>
      </c>
      <c r="Q487" t="s">
        <v>267</v>
      </c>
      <c r="R487" t="s">
        <v>267</v>
      </c>
      <c r="S487" t="s">
        <v>269</v>
      </c>
      <c r="T487" t="s">
        <v>267</v>
      </c>
      <c r="W487" t="str">
        <f t="shared" si="8"/>
        <v>DD,9A,221154,RES,3,(IX),1,0,0,1,1,0,1,0,10011010,N,N,N,Y,N</v>
      </c>
    </row>
    <row r="488" spans="1:23" ht="15" customHeight="1" x14ac:dyDescent="0.25">
      <c r="A488" s="1" t="s">
        <v>170</v>
      </c>
      <c r="B488" s="1" t="s">
        <v>67</v>
      </c>
      <c r="C488" s="1">
        <f>HEX2DEC(B488) + HEX2DEC(A488) * 1000</f>
        <v>221155</v>
      </c>
      <c r="D488" s="1" t="s">
        <v>151</v>
      </c>
      <c r="E488" s="1">
        <v>3</v>
      </c>
      <c r="F488" s="1" t="s">
        <v>276</v>
      </c>
      <c r="G488" s="1" t="str">
        <f>MID(O488,1,1)</f>
        <v>1</v>
      </c>
      <c r="H488" s="1" t="str">
        <f>MID(O488,2,1)</f>
        <v>0</v>
      </c>
      <c r="I488" s="1" t="str">
        <f>MID(O488,3,1)</f>
        <v>0</v>
      </c>
      <c r="J488" s="1" t="str">
        <f>MID(O488,4,1)</f>
        <v>1</v>
      </c>
      <c r="K488" s="1" t="str">
        <f>MID(O488,5,1)</f>
        <v>1</v>
      </c>
      <c r="L488" s="1" t="str">
        <f>MID(O488,6,1)</f>
        <v>0</v>
      </c>
      <c r="M488" s="1" t="str">
        <f>MID(O488,7,1)</f>
        <v>1</v>
      </c>
      <c r="N488" s="1" t="str">
        <f>MID(O488,8,1)</f>
        <v>1</v>
      </c>
      <c r="O488" s="1" t="str">
        <f>HEX2BIN(B488,8)</f>
        <v>10011011</v>
      </c>
      <c r="P488" t="s">
        <v>267</v>
      </c>
      <c r="Q488" t="s">
        <v>267</v>
      </c>
      <c r="R488" t="s">
        <v>267</v>
      </c>
      <c r="S488" t="s">
        <v>269</v>
      </c>
      <c r="T488" t="s">
        <v>267</v>
      </c>
      <c r="W488" t="str">
        <f t="shared" si="8"/>
        <v>DD,9B,221155,RES,3,(IX),1,0,0,1,1,0,1,1,10011011,N,N,N,Y,N</v>
      </c>
    </row>
    <row r="489" spans="1:23" ht="15" customHeight="1" x14ac:dyDescent="0.25">
      <c r="A489" s="1" t="s">
        <v>170</v>
      </c>
      <c r="B489" s="1" t="s">
        <v>68</v>
      </c>
      <c r="C489" s="1">
        <f>HEX2DEC(B489) + HEX2DEC(A489) * 1000</f>
        <v>221156</v>
      </c>
      <c r="D489" s="1" t="s">
        <v>151</v>
      </c>
      <c r="E489" s="1">
        <v>3</v>
      </c>
      <c r="F489" s="1" t="s">
        <v>276</v>
      </c>
      <c r="G489" s="1" t="str">
        <f>MID(O489,1,1)</f>
        <v>1</v>
      </c>
      <c r="H489" s="1" t="str">
        <f>MID(O489,2,1)</f>
        <v>0</v>
      </c>
      <c r="I489" s="1" t="str">
        <f>MID(O489,3,1)</f>
        <v>0</v>
      </c>
      <c r="J489" s="1" t="str">
        <f>MID(O489,4,1)</f>
        <v>1</v>
      </c>
      <c r="K489" s="1" t="str">
        <f>MID(O489,5,1)</f>
        <v>1</v>
      </c>
      <c r="L489" s="1" t="str">
        <f>MID(O489,6,1)</f>
        <v>1</v>
      </c>
      <c r="M489" s="1" t="str">
        <f>MID(O489,7,1)</f>
        <v>0</v>
      </c>
      <c r="N489" s="1" t="str">
        <f>MID(O489,8,1)</f>
        <v>0</v>
      </c>
      <c r="O489" s="1" t="str">
        <f>HEX2BIN(B489,8)</f>
        <v>10011100</v>
      </c>
      <c r="P489" t="s">
        <v>267</v>
      </c>
      <c r="Q489" t="s">
        <v>267</v>
      </c>
      <c r="R489" t="s">
        <v>267</v>
      </c>
      <c r="S489" t="s">
        <v>269</v>
      </c>
      <c r="T489" t="s">
        <v>267</v>
      </c>
      <c r="W489" t="str">
        <f t="shared" si="8"/>
        <v>DD,9C,221156,RES,3,(IX),1,0,0,1,1,1,0,0,10011100,N,N,N,Y,N</v>
      </c>
    </row>
    <row r="490" spans="1:23" ht="15" customHeight="1" x14ac:dyDescent="0.25">
      <c r="A490" s="1" t="s">
        <v>170</v>
      </c>
      <c r="B490" s="1" t="s">
        <v>69</v>
      </c>
      <c r="C490" s="1">
        <f>HEX2DEC(B490) + HEX2DEC(A490) * 1000</f>
        <v>221157</v>
      </c>
      <c r="D490" s="1" t="s">
        <v>151</v>
      </c>
      <c r="E490" s="1">
        <v>3</v>
      </c>
      <c r="F490" s="1" t="s">
        <v>276</v>
      </c>
      <c r="G490" s="1" t="str">
        <f>MID(O490,1,1)</f>
        <v>1</v>
      </c>
      <c r="H490" s="1" t="str">
        <f>MID(O490,2,1)</f>
        <v>0</v>
      </c>
      <c r="I490" s="1" t="str">
        <f>MID(O490,3,1)</f>
        <v>0</v>
      </c>
      <c r="J490" s="1" t="str">
        <f>MID(O490,4,1)</f>
        <v>1</v>
      </c>
      <c r="K490" s="1" t="str">
        <f>MID(O490,5,1)</f>
        <v>1</v>
      </c>
      <c r="L490" s="1" t="str">
        <f>MID(O490,6,1)</f>
        <v>1</v>
      </c>
      <c r="M490" s="1" t="str">
        <f>MID(O490,7,1)</f>
        <v>0</v>
      </c>
      <c r="N490" s="1" t="str">
        <f>MID(O490,8,1)</f>
        <v>1</v>
      </c>
      <c r="O490" s="1" t="str">
        <f>HEX2BIN(B490,8)</f>
        <v>10011101</v>
      </c>
      <c r="P490" t="s">
        <v>267</v>
      </c>
      <c r="Q490" t="s">
        <v>267</v>
      </c>
      <c r="R490" t="s">
        <v>267</v>
      </c>
      <c r="S490" t="s">
        <v>269</v>
      </c>
      <c r="T490" t="s">
        <v>267</v>
      </c>
      <c r="W490" t="str">
        <f t="shared" si="8"/>
        <v>DD,9D,221157,RES,3,(IX),1,0,0,1,1,1,0,1,10011101,N,N,N,Y,N</v>
      </c>
    </row>
    <row r="491" spans="1:23" ht="15" customHeight="1" x14ac:dyDescent="0.25">
      <c r="A491" s="1" t="s">
        <v>170</v>
      </c>
      <c r="B491" s="1" t="s">
        <v>70</v>
      </c>
      <c r="C491" s="1">
        <f>HEX2DEC(B491) + HEX2DEC(A491) * 1000</f>
        <v>221158</v>
      </c>
      <c r="D491" s="1" t="s">
        <v>151</v>
      </c>
      <c r="E491" s="1">
        <v>3</v>
      </c>
      <c r="F491" s="1" t="s">
        <v>276</v>
      </c>
      <c r="G491" s="1" t="str">
        <f>MID(O491,1,1)</f>
        <v>1</v>
      </c>
      <c r="H491" s="1" t="str">
        <f>MID(O491,2,1)</f>
        <v>0</v>
      </c>
      <c r="I491" s="1" t="str">
        <f>MID(O491,3,1)</f>
        <v>0</v>
      </c>
      <c r="J491" s="1" t="str">
        <f>MID(O491,4,1)</f>
        <v>1</v>
      </c>
      <c r="K491" s="1" t="str">
        <f>MID(O491,5,1)</f>
        <v>1</v>
      </c>
      <c r="L491" s="1" t="str">
        <f>MID(O491,6,1)</f>
        <v>1</v>
      </c>
      <c r="M491" s="1" t="str">
        <f>MID(O491,7,1)</f>
        <v>1</v>
      </c>
      <c r="N491" s="1" t="str">
        <f>MID(O491,8,1)</f>
        <v>0</v>
      </c>
      <c r="O491" s="1" t="str">
        <f>HEX2BIN(B491,8)</f>
        <v>10011110</v>
      </c>
      <c r="P491" t="s">
        <v>267</v>
      </c>
      <c r="Q491" t="s">
        <v>269</v>
      </c>
      <c r="R491" t="s">
        <v>269</v>
      </c>
      <c r="S491" t="s">
        <v>269</v>
      </c>
      <c r="T491" t="s">
        <v>267</v>
      </c>
      <c r="W491" t="str">
        <f t="shared" si="8"/>
        <v>DD,9E,221158,RES,3,(IX),1,0,0,1,1,1,1,0,10011110,N,Y,Y,Y,N</v>
      </c>
    </row>
    <row r="492" spans="1:23" ht="15" customHeight="1" x14ac:dyDescent="0.25">
      <c r="A492" s="1" t="s">
        <v>170</v>
      </c>
      <c r="B492" s="1" t="s">
        <v>71</v>
      </c>
      <c r="C492" s="1">
        <f>HEX2DEC(B492) + HEX2DEC(A492) * 1000</f>
        <v>221159</v>
      </c>
      <c r="D492" s="1" t="s">
        <v>151</v>
      </c>
      <c r="E492" s="1">
        <v>3</v>
      </c>
      <c r="F492" s="1" t="s">
        <v>276</v>
      </c>
      <c r="G492" s="1" t="str">
        <f>MID(O492,1,1)</f>
        <v>1</v>
      </c>
      <c r="H492" s="1" t="str">
        <f>MID(O492,2,1)</f>
        <v>0</v>
      </c>
      <c r="I492" s="1" t="str">
        <f>MID(O492,3,1)</f>
        <v>0</v>
      </c>
      <c r="J492" s="1" t="str">
        <f>MID(O492,4,1)</f>
        <v>1</v>
      </c>
      <c r="K492" s="1" t="str">
        <f>MID(O492,5,1)</f>
        <v>1</v>
      </c>
      <c r="L492" s="1" t="str">
        <f>MID(O492,6,1)</f>
        <v>1</v>
      </c>
      <c r="M492" s="1" t="str">
        <f>MID(O492,7,1)</f>
        <v>1</v>
      </c>
      <c r="N492" s="1" t="str">
        <f>MID(O492,8,1)</f>
        <v>1</v>
      </c>
      <c r="O492" s="1" t="str">
        <f>HEX2BIN(B492,8)</f>
        <v>10011111</v>
      </c>
      <c r="P492" t="s">
        <v>267</v>
      </c>
      <c r="Q492" t="s">
        <v>267</v>
      </c>
      <c r="R492" t="s">
        <v>267</v>
      </c>
      <c r="S492" t="s">
        <v>269</v>
      </c>
      <c r="T492" t="s">
        <v>267</v>
      </c>
      <c r="W492" t="str">
        <f t="shared" si="8"/>
        <v>DD,9F,221159,RES,3,(IX),1,0,0,1,1,1,1,1,10011111,N,N,N,Y,N</v>
      </c>
    </row>
    <row r="493" spans="1:23" ht="15" customHeight="1" x14ac:dyDescent="0.25">
      <c r="A493" s="1" t="s">
        <v>170</v>
      </c>
      <c r="B493" s="1" t="s">
        <v>72</v>
      </c>
      <c r="C493" s="1">
        <f>HEX2DEC(B493) + HEX2DEC(A493) * 1000</f>
        <v>221160</v>
      </c>
      <c r="D493" s="1" t="s">
        <v>151</v>
      </c>
      <c r="E493" s="1">
        <v>4</v>
      </c>
      <c r="F493" s="1" t="s">
        <v>276</v>
      </c>
      <c r="G493" s="1" t="str">
        <f>MID(O493,1,1)</f>
        <v>1</v>
      </c>
      <c r="H493" s="1" t="str">
        <f>MID(O493,2,1)</f>
        <v>0</v>
      </c>
      <c r="I493" s="1" t="str">
        <f>MID(O493,3,1)</f>
        <v>1</v>
      </c>
      <c r="J493" s="1" t="str">
        <f>MID(O493,4,1)</f>
        <v>0</v>
      </c>
      <c r="K493" s="1" t="str">
        <f>MID(O493,5,1)</f>
        <v>0</v>
      </c>
      <c r="L493" s="1" t="str">
        <f>MID(O493,6,1)</f>
        <v>0</v>
      </c>
      <c r="M493" s="1" t="str">
        <f>MID(O493,7,1)</f>
        <v>0</v>
      </c>
      <c r="N493" s="1" t="str">
        <f>MID(O493,8,1)</f>
        <v>0</v>
      </c>
      <c r="O493" s="1" t="str">
        <f>HEX2BIN(B493,8)</f>
        <v>10100000</v>
      </c>
      <c r="P493" t="s">
        <v>267</v>
      </c>
      <c r="Q493" t="s">
        <v>267</v>
      </c>
      <c r="R493" t="s">
        <v>267</v>
      </c>
      <c r="S493" t="s">
        <v>269</v>
      </c>
      <c r="T493" t="s">
        <v>267</v>
      </c>
      <c r="W493" t="str">
        <f t="shared" si="8"/>
        <v>DD,A0,221160,RES,4,(IX),1,0,1,0,0,0,0,0,10100000,N,N,N,Y,N</v>
      </c>
    </row>
    <row r="494" spans="1:23" ht="15" customHeight="1" x14ac:dyDescent="0.25">
      <c r="A494" s="1" t="s">
        <v>170</v>
      </c>
      <c r="B494" s="1" t="s">
        <v>73</v>
      </c>
      <c r="C494" s="1">
        <f>HEX2DEC(B494) + HEX2DEC(A494) * 1000</f>
        <v>221161</v>
      </c>
      <c r="D494" s="1" t="s">
        <v>151</v>
      </c>
      <c r="E494" s="1">
        <v>4</v>
      </c>
      <c r="F494" s="1" t="s">
        <v>276</v>
      </c>
      <c r="G494" s="1" t="str">
        <f>MID(O494,1,1)</f>
        <v>1</v>
      </c>
      <c r="H494" s="1" t="str">
        <f>MID(O494,2,1)</f>
        <v>0</v>
      </c>
      <c r="I494" s="1" t="str">
        <f>MID(O494,3,1)</f>
        <v>1</v>
      </c>
      <c r="J494" s="1" t="str">
        <f>MID(O494,4,1)</f>
        <v>0</v>
      </c>
      <c r="K494" s="1" t="str">
        <f>MID(O494,5,1)</f>
        <v>0</v>
      </c>
      <c r="L494" s="1" t="str">
        <f>MID(O494,6,1)</f>
        <v>0</v>
      </c>
      <c r="M494" s="1" t="str">
        <f>MID(O494,7,1)</f>
        <v>0</v>
      </c>
      <c r="N494" s="1" t="str">
        <f>MID(O494,8,1)</f>
        <v>1</v>
      </c>
      <c r="O494" s="1" t="str">
        <f>HEX2BIN(B494,8)</f>
        <v>10100001</v>
      </c>
      <c r="P494" t="s">
        <v>267</v>
      </c>
      <c r="Q494" t="s">
        <v>267</v>
      </c>
      <c r="R494" t="s">
        <v>267</v>
      </c>
      <c r="S494" t="s">
        <v>269</v>
      </c>
      <c r="T494" t="s">
        <v>267</v>
      </c>
      <c r="W494" t="str">
        <f t="shared" si="8"/>
        <v>DD,A1,221161,RES,4,(IX),1,0,1,0,0,0,0,1,10100001,N,N,N,Y,N</v>
      </c>
    </row>
    <row r="495" spans="1:23" ht="15" customHeight="1" x14ac:dyDescent="0.25">
      <c r="A495" s="1" t="s">
        <v>170</v>
      </c>
      <c r="B495" s="1" t="s">
        <v>74</v>
      </c>
      <c r="C495" s="1">
        <f>HEX2DEC(B495) + HEX2DEC(A495) * 1000</f>
        <v>221162</v>
      </c>
      <c r="D495" s="1" t="s">
        <v>151</v>
      </c>
      <c r="E495" s="1">
        <v>4</v>
      </c>
      <c r="F495" s="1" t="s">
        <v>276</v>
      </c>
      <c r="G495" s="1" t="str">
        <f>MID(O495,1,1)</f>
        <v>1</v>
      </c>
      <c r="H495" s="1" t="str">
        <f>MID(O495,2,1)</f>
        <v>0</v>
      </c>
      <c r="I495" s="1" t="str">
        <f>MID(O495,3,1)</f>
        <v>1</v>
      </c>
      <c r="J495" s="1" t="str">
        <f>MID(O495,4,1)</f>
        <v>0</v>
      </c>
      <c r="K495" s="1" t="str">
        <f>MID(O495,5,1)</f>
        <v>0</v>
      </c>
      <c r="L495" s="1" t="str">
        <f>MID(O495,6,1)</f>
        <v>0</v>
      </c>
      <c r="M495" s="1" t="str">
        <f>MID(O495,7,1)</f>
        <v>1</v>
      </c>
      <c r="N495" s="1" t="str">
        <f>MID(O495,8,1)</f>
        <v>0</v>
      </c>
      <c r="O495" s="1" t="str">
        <f>HEX2BIN(B495,8)</f>
        <v>10100010</v>
      </c>
      <c r="P495" t="s">
        <v>267</v>
      </c>
      <c r="Q495" t="s">
        <v>267</v>
      </c>
      <c r="R495" t="s">
        <v>267</v>
      </c>
      <c r="S495" t="s">
        <v>269</v>
      </c>
      <c r="T495" t="s">
        <v>267</v>
      </c>
      <c r="W495" t="str">
        <f t="shared" si="8"/>
        <v>DD,A2,221162,RES,4,(IX),1,0,1,0,0,0,1,0,10100010,N,N,N,Y,N</v>
      </c>
    </row>
    <row r="496" spans="1:23" ht="15" customHeight="1" x14ac:dyDescent="0.25">
      <c r="A496" s="1" t="s">
        <v>170</v>
      </c>
      <c r="B496" s="1" t="s">
        <v>75</v>
      </c>
      <c r="C496" s="1">
        <f>HEX2DEC(B496) + HEX2DEC(A496) * 1000</f>
        <v>221163</v>
      </c>
      <c r="D496" s="1" t="s">
        <v>151</v>
      </c>
      <c r="E496" s="1">
        <v>4</v>
      </c>
      <c r="F496" s="1" t="s">
        <v>276</v>
      </c>
      <c r="G496" s="1" t="str">
        <f>MID(O496,1,1)</f>
        <v>1</v>
      </c>
      <c r="H496" s="1" t="str">
        <f>MID(O496,2,1)</f>
        <v>0</v>
      </c>
      <c r="I496" s="1" t="str">
        <f>MID(O496,3,1)</f>
        <v>1</v>
      </c>
      <c r="J496" s="1" t="str">
        <f>MID(O496,4,1)</f>
        <v>0</v>
      </c>
      <c r="K496" s="1" t="str">
        <f>MID(O496,5,1)</f>
        <v>0</v>
      </c>
      <c r="L496" s="1" t="str">
        <f>MID(O496,6,1)</f>
        <v>0</v>
      </c>
      <c r="M496" s="1" t="str">
        <f>MID(O496,7,1)</f>
        <v>1</v>
      </c>
      <c r="N496" s="1" t="str">
        <f>MID(O496,8,1)</f>
        <v>1</v>
      </c>
      <c r="O496" s="1" t="str">
        <f>HEX2BIN(B496,8)</f>
        <v>10100011</v>
      </c>
      <c r="P496" t="s">
        <v>267</v>
      </c>
      <c r="Q496" t="s">
        <v>267</v>
      </c>
      <c r="R496" t="s">
        <v>267</v>
      </c>
      <c r="S496" t="s">
        <v>269</v>
      </c>
      <c r="T496" t="s">
        <v>267</v>
      </c>
      <c r="W496" t="str">
        <f t="shared" si="8"/>
        <v>DD,A3,221163,RES,4,(IX),1,0,1,0,0,0,1,1,10100011,N,N,N,Y,N</v>
      </c>
    </row>
    <row r="497" spans="1:23" ht="15" customHeight="1" x14ac:dyDescent="0.25">
      <c r="A497" s="1" t="s">
        <v>170</v>
      </c>
      <c r="B497" s="1" t="s">
        <v>76</v>
      </c>
      <c r="C497" s="1">
        <f>HEX2DEC(B497) + HEX2DEC(A497) * 1000</f>
        <v>221164</v>
      </c>
      <c r="D497" s="1" t="s">
        <v>151</v>
      </c>
      <c r="E497" s="1">
        <v>4</v>
      </c>
      <c r="F497" s="1" t="s">
        <v>276</v>
      </c>
      <c r="G497" s="1" t="str">
        <f>MID(O497,1,1)</f>
        <v>1</v>
      </c>
      <c r="H497" s="1" t="str">
        <f>MID(O497,2,1)</f>
        <v>0</v>
      </c>
      <c r="I497" s="1" t="str">
        <f>MID(O497,3,1)</f>
        <v>1</v>
      </c>
      <c r="J497" s="1" t="str">
        <f>MID(O497,4,1)</f>
        <v>0</v>
      </c>
      <c r="K497" s="1" t="str">
        <f>MID(O497,5,1)</f>
        <v>0</v>
      </c>
      <c r="L497" s="1" t="str">
        <f>MID(O497,6,1)</f>
        <v>1</v>
      </c>
      <c r="M497" s="1" t="str">
        <f>MID(O497,7,1)</f>
        <v>0</v>
      </c>
      <c r="N497" s="1" t="str">
        <f>MID(O497,8,1)</f>
        <v>0</v>
      </c>
      <c r="O497" s="1" t="str">
        <f>HEX2BIN(B497,8)</f>
        <v>10100100</v>
      </c>
      <c r="P497" t="s">
        <v>267</v>
      </c>
      <c r="Q497" t="s">
        <v>267</v>
      </c>
      <c r="R497" t="s">
        <v>267</v>
      </c>
      <c r="S497" t="s">
        <v>269</v>
      </c>
      <c r="T497" t="s">
        <v>267</v>
      </c>
      <c r="W497" t="str">
        <f t="shared" si="8"/>
        <v>DD,A4,221164,RES,4,(IX),1,0,1,0,0,1,0,0,10100100,N,N,N,Y,N</v>
      </c>
    </row>
    <row r="498" spans="1:23" ht="15" customHeight="1" x14ac:dyDescent="0.25">
      <c r="A498" s="1" t="s">
        <v>170</v>
      </c>
      <c r="B498" s="1" t="s">
        <v>77</v>
      </c>
      <c r="C498" s="1">
        <f>HEX2DEC(B498) + HEX2DEC(A498) * 1000</f>
        <v>221165</v>
      </c>
      <c r="D498" s="1" t="s">
        <v>151</v>
      </c>
      <c r="E498" s="1">
        <v>4</v>
      </c>
      <c r="F498" s="1" t="s">
        <v>276</v>
      </c>
      <c r="G498" s="1" t="str">
        <f>MID(O498,1,1)</f>
        <v>1</v>
      </c>
      <c r="H498" s="1" t="str">
        <f>MID(O498,2,1)</f>
        <v>0</v>
      </c>
      <c r="I498" s="1" t="str">
        <f>MID(O498,3,1)</f>
        <v>1</v>
      </c>
      <c r="J498" s="1" t="str">
        <f>MID(O498,4,1)</f>
        <v>0</v>
      </c>
      <c r="K498" s="1" t="str">
        <f>MID(O498,5,1)</f>
        <v>0</v>
      </c>
      <c r="L498" s="1" t="str">
        <f>MID(O498,6,1)</f>
        <v>1</v>
      </c>
      <c r="M498" s="1" t="str">
        <f>MID(O498,7,1)</f>
        <v>0</v>
      </c>
      <c r="N498" s="1" t="str">
        <f>MID(O498,8,1)</f>
        <v>1</v>
      </c>
      <c r="O498" s="1" t="str">
        <f>HEX2BIN(B498,8)</f>
        <v>10100101</v>
      </c>
      <c r="P498" t="s">
        <v>267</v>
      </c>
      <c r="Q498" t="s">
        <v>267</v>
      </c>
      <c r="R498" t="s">
        <v>267</v>
      </c>
      <c r="S498" t="s">
        <v>269</v>
      </c>
      <c r="T498" t="s">
        <v>267</v>
      </c>
      <c r="W498" t="str">
        <f t="shared" si="8"/>
        <v>DD,A5,221165,RES,4,(IX),1,0,1,0,0,1,0,1,10100101,N,N,N,Y,N</v>
      </c>
    </row>
    <row r="499" spans="1:23" ht="15" customHeight="1" x14ac:dyDescent="0.25">
      <c r="A499" s="1" t="s">
        <v>170</v>
      </c>
      <c r="B499" s="1" t="s">
        <v>78</v>
      </c>
      <c r="C499" s="1">
        <f>HEX2DEC(B499) + HEX2DEC(A499) * 1000</f>
        <v>221166</v>
      </c>
      <c r="D499" s="1" t="s">
        <v>151</v>
      </c>
      <c r="E499" s="1">
        <v>4</v>
      </c>
      <c r="F499" s="1" t="s">
        <v>276</v>
      </c>
      <c r="G499" s="1" t="str">
        <f>MID(O499,1,1)</f>
        <v>1</v>
      </c>
      <c r="H499" s="1" t="str">
        <f>MID(O499,2,1)</f>
        <v>0</v>
      </c>
      <c r="I499" s="1" t="str">
        <f>MID(O499,3,1)</f>
        <v>1</v>
      </c>
      <c r="J499" s="1" t="str">
        <f>MID(O499,4,1)</f>
        <v>0</v>
      </c>
      <c r="K499" s="1" t="str">
        <f>MID(O499,5,1)</f>
        <v>0</v>
      </c>
      <c r="L499" s="1" t="str">
        <f>MID(O499,6,1)</f>
        <v>1</v>
      </c>
      <c r="M499" s="1" t="str">
        <f>MID(O499,7,1)</f>
        <v>1</v>
      </c>
      <c r="N499" s="1" t="str">
        <f>MID(O499,8,1)</f>
        <v>0</v>
      </c>
      <c r="O499" s="1" t="str">
        <f>HEX2BIN(B499,8)</f>
        <v>10100110</v>
      </c>
      <c r="P499" t="s">
        <v>267</v>
      </c>
      <c r="Q499" t="s">
        <v>269</v>
      </c>
      <c r="R499" t="s">
        <v>269</v>
      </c>
      <c r="S499" t="s">
        <v>269</v>
      </c>
      <c r="T499" t="s">
        <v>267</v>
      </c>
      <c r="W499" t="str">
        <f t="shared" si="8"/>
        <v>DD,A6,221166,RES,4,(IX),1,0,1,0,0,1,1,0,10100110,N,Y,Y,Y,N</v>
      </c>
    </row>
    <row r="500" spans="1:23" ht="15" customHeight="1" x14ac:dyDescent="0.25">
      <c r="A500" s="1" t="s">
        <v>170</v>
      </c>
      <c r="B500" s="1" t="s">
        <v>79</v>
      </c>
      <c r="C500" s="1">
        <f>HEX2DEC(B500) + HEX2DEC(A500) * 1000</f>
        <v>221167</v>
      </c>
      <c r="D500" s="1" t="s">
        <v>151</v>
      </c>
      <c r="E500" s="1">
        <v>4</v>
      </c>
      <c r="F500" s="1" t="s">
        <v>276</v>
      </c>
      <c r="G500" s="1" t="str">
        <f>MID(O500,1,1)</f>
        <v>1</v>
      </c>
      <c r="H500" s="1" t="str">
        <f>MID(O500,2,1)</f>
        <v>0</v>
      </c>
      <c r="I500" s="1" t="str">
        <f>MID(O500,3,1)</f>
        <v>1</v>
      </c>
      <c r="J500" s="1" t="str">
        <f>MID(O500,4,1)</f>
        <v>0</v>
      </c>
      <c r="K500" s="1" t="str">
        <f>MID(O500,5,1)</f>
        <v>0</v>
      </c>
      <c r="L500" s="1" t="str">
        <f>MID(O500,6,1)</f>
        <v>1</v>
      </c>
      <c r="M500" s="1" t="str">
        <f>MID(O500,7,1)</f>
        <v>1</v>
      </c>
      <c r="N500" s="1" t="str">
        <f>MID(O500,8,1)</f>
        <v>1</v>
      </c>
      <c r="O500" s="1" t="str">
        <f>HEX2BIN(B500,8)</f>
        <v>10100111</v>
      </c>
      <c r="P500" t="s">
        <v>267</v>
      </c>
      <c r="Q500" t="s">
        <v>267</v>
      </c>
      <c r="R500" t="s">
        <v>267</v>
      </c>
      <c r="S500" t="s">
        <v>269</v>
      </c>
      <c r="T500" t="s">
        <v>267</v>
      </c>
      <c r="W500" t="str">
        <f t="shared" si="8"/>
        <v>DD,A7,221167,RES,4,(IX),1,0,1,0,0,1,1,1,10100111,N,N,N,Y,N</v>
      </c>
    </row>
    <row r="501" spans="1:23" ht="15" customHeight="1" x14ac:dyDescent="0.25">
      <c r="A501" s="1" t="s">
        <v>170</v>
      </c>
      <c r="B501" s="1" t="s">
        <v>80</v>
      </c>
      <c r="C501" s="1">
        <f>HEX2DEC(B501) + HEX2DEC(A501) * 1000</f>
        <v>221168</v>
      </c>
      <c r="D501" s="1" t="s">
        <v>151</v>
      </c>
      <c r="E501" s="1">
        <v>5</v>
      </c>
      <c r="F501" s="1" t="s">
        <v>276</v>
      </c>
      <c r="G501" s="1" t="str">
        <f>MID(O501,1,1)</f>
        <v>1</v>
      </c>
      <c r="H501" s="1" t="str">
        <f>MID(O501,2,1)</f>
        <v>0</v>
      </c>
      <c r="I501" s="1" t="str">
        <f>MID(O501,3,1)</f>
        <v>1</v>
      </c>
      <c r="J501" s="1" t="str">
        <f>MID(O501,4,1)</f>
        <v>0</v>
      </c>
      <c r="K501" s="1" t="str">
        <f>MID(O501,5,1)</f>
        <v>1</v>
      </c>
      <c r="L501" s="1" t="str">
        <f>MID(O501,6,1)</f>
        <v>0</v>
      </c>
      <c r="M501" s="1" t="str">
        <f>MID(O501,7,1)</f>
        <v>0</v>
      </c>
      <c r="N501" s="1" t="str">
        <f>MID(O501,8,1)</f>
        <v>0</v>
      </c>
      <c r="O501" s="1" t="str">
        <f>HEX2BIN(B501,8)</f>
        <v>10101000</v>
      </c>
      <c r="P501" t="s">
        <v>267</v>
      </c>
      <c r="Q501" t="s">
        <v>267</v>
      </c>
      <c r="R501" t="s">
        <v>267</v>
      </c>
      <c r="S501" t="s">
        <v>269</v>
      </c>
      <c r="T501" t="s">
        <v>267</v>
      </c>
      <c r="W501" t="str">
        <f t="shared" si="8"/>
        <v>DD,A8,221168,RES,5,(IX),1,0,1,0,1,0,0,0,10101000,N,N,N,Y,N</v>
      </c>
    </row>
    <row r="502" spans="1:23" ht="15" customHeight="1" x14ac:dyDescent="0.25">
      <c r="A502" s="1" t="s">
        <v>170</v>
      </c>
      <c r="B502" s="1" t="s">
        <v>81</v>
      </c>
      <c r="C502" s="1">
        <f>HEX2DEC(B502) + HEX2DEC(A502) * 1000</f>
        <v>221169</v>
      </c>
      <c r="D502" s="1" t="s">
        <v>151</v>
      </c>
      <c r="E502" s="1">
        <v>5</v>
      </c>
      <c r="F502" s="1" t="s">
        <v>276</v>
      </c>
      <c r="G502" s="1" t="str">
        <f>MID(O502,1,1)</f>
        <v>1</v>
      </c>
      <c r="H502" s="1" t="str">
        <f>MID(O502,2,1)</f>
        <v>0</v>
      </c>
      <c r="I502" s="1" t="str">
        <f>MID(O502,3,1)</f>
        <v>1</v>
      </c>
      <c r="J502" s="1" t="str">
        <f>MID(O502,4,1)</f>
        <v>0</v>
      </c>
      <c r="K502" s="1" t="str">
        <f>MID(O502,5,1)</f>
        <v>1</v>
      </c>
      <c r="L502" s="1" t="str">
        <f>MID(O502,6,1)</f>
        <v>0</v>
      </c>
      <c r="M502" s="1" t="str">
        <f>MID(O502,7,1)</f>
        <v>0</v>
      </c>
      <c r="N502" s="1" t="str">
        <f>MID(O502,8,1)</f>
        <v>1</v>
      </c>
      <c r="O502" s="1" t="str">
        <f>HEX2BIN(B502,8)</f>
        <v>10101001</v>
      </c>
      <c r="P502" t="s">
        <v>267</v>
      </c>
      <c r="Q502" t="s">
        <v>267</v>
      </c>
      <c r="R502" t="s">
        <v>267</v>
      </c>
      <c r="S502" t="s">
        <v>269</v>
      </c>
      <c r="T502" t="s">
        <v>267</v>
      </c>
      <c r="W502" t="str">
        <f t="shared" si="8"/>
        <v>DD,A9,221169,RES,5,(IX),1,0,1,0,1,0,0,1,10101001,N,N,N,Y,N</v>
      </c>
    </row>
    <row r="503" spans="1:23" ht="15" customHeight="1" x14ac:dyDescent="0.25">
      <c r="A503" s="1" t="s">
        <v>170</v>
      </c>
      <c r="B503" s="1" t="s">
        <v>82</v>
      </c>
      <c r="C503" s="1">
        <f>HEX2DEC(B503) + HEX2DEC(A503) * 1000</f>
        <v>221170</v>
      </c>
      <c r="D503" s="1" t="s">
        <v>151</v>
      </c>
      <c r="E503" s="1">
        <v>5</v>
      </c>
      <c r="F503" s="1" t="s">
        <v>276</v>
      </c>
      <c r="G503" s="1" t="str">
        <f>MID(O503,1,1)</f>
        <v>1</v>
      </c>
      <c r="H503" s="1" t="str">
        <f>MID(O503,2,1)</f>
        <v>0</v>
      </c>
      <c r="I503" s="1" t="str">
        <f>MID(O503,3,1)</f>
        <v>1</v>
      </c>
      <c r="J503" s="1" t="str">
        <f>MID(O503,4,1)</f>
        <v>0</v>
      </c>
      <c r="K503" s="1" t="str">
        <f>MID(O503,5,1)</f>
        <v>1</v>
      </c>
      <c r="L503" s="1" t="str">
        <f>MID(O503,6,1)</f>
        <v>0</v>
      </c>
      <c r="M503" s="1" t="str">
        <f>MID(O503,7,1)</f>
        <v>1</v>
      </c>
      <c r="N503" s="1" t="str">
        <f>MID(O503,8,1)</f>
        <v>0</v>
      </c>
      <c r="O503" s="1" t="str">
        <f>HEX2BIN(B503,8)</f>
        <v>10101010</v>
      </c>
      <c r="P503" t="s">
        <v>267</v>
      </c>
      <c r="Q503" t="s">
        <v>267</v>
      </c>
      <c r="R503" t="s">
        <v>267</v>
      </c>
      <c r="S503" t="s">
        <v>269</v>
      </c>
      <c r="T503" t="s">
        <v>267</v>
      </c>
      <c r="W503" t="str">
        <f t="shared" si="8"/>
        <v>DD,AA,221170,RES,5,(IX),1,0,1,0,1,0,1,0,10101010,N,N,N,Y,N</v>
      </c>
    </row>
    <row r="504" spans="1:23" ht="15" customHeight="1" x14ac:dyDescent="0.25">
      <c r="A504" s="1" t="s">
        <v>170</v>
      </c>
      <c r="B504" s="1" t="s">
        <v>83</v>
      </c>
      <c r="C504" s="1">
        <f>HEX2DEC(B504) + HEX2DEC(A504) * 1000</f>
        <v>221171</v>
      </c>
      <c r="D504" s="1" t="s">
        <v>151</v>
      </c>
      <c r="E504" s="1">
        <v>5</v>
      </c>
      <c r="F504" s="1" t="s">
        <v>276</v>
      </c>
      <c r="G504" s="1" t="str">
        <f>MID(O504,1,1)</f>
        <v>1</v>
      </c>
      <c r="H504" s="1" t="str">
        <f>MID(O504,2,1)</f>
        <v>0</v>
      </c>
      <c r="I504" s="1" t="str">
        <f>MID(O504,3,1)</f>
        <v>1</v>
      </c>
      <c r="J504" s="1" t="str">
        <f>MID(O504,4,1)</f>
        <v>0</v>
      </c>
      <c r="K504" s="1" t="str">
        <f>MID(O504,5,1)</f>
        <v>1</v>
      </c>
      <c r="L504" s="1" t="str">
        <f>MID(O504,6,1)</f>
        <v>0</v>
      </c>
      <c r="M504" s="1" t="str">
        <f>MID(O504,7,1)</f>
        <v>1</v>
      </c>
      <c r="N504" s="1" t="str">
        <f>MID(O504,8,1)</f>
        <v>1</v>
      </c>
      <c r="O504" s="1" t="str">
        <f>HEX2BIN(B504,8)</f>
        <v>10101011</v>
      </c>
      <c r="P504" t="s">
        <v>267</v>
      </c>
      <c r="Q504" t="s">
        <v>267</v>
      </c>
      <c r="R504" t="s">
        <v>267</v>
      </c>
      <c r="S504" t="s">
        <v>269</v>
      </c>
      <c r="T504" t="s">
        <v>267</v>
      </c>
      <c r="W504" t="str">
        <f t="shared" si="8"/>
        <v>DD,AB,221171,RES,5,(IX),1,0,1,0,1,0,1,1,10101011,N,N,N,Y,N</v>
      </c>
    </row>
    <row r="505" spans="1:23" ht="15" customHeight="1" x14ac:dyDescent="0.25">
      <c r="A505" s="1" t="s">
        <v>170</v>
      </c>
      <c r="B505" s="1" t="s">
        <v>84</v>
      </c>
      <c r="C505" s="1">
        <f>HEX2DEC(B505) + HEX2DEC(A505) * 1000</f>
        <v>221172</v>
      </c>
      <c r="D505" s="1" t="s">
        <v>151</v>
      </c>
      <c r="E505" s="1">
        <v>5</v>
      </c>
      <c r="F505" s="1" t="s">
        <v>276</v>
      </c>
      <c r="G505" s="1" t="str">
        <f>MID(O505,1,1)</f>
        <v>1</v>
      </c>
      <c r="H505" s="1" t="str">
        <f>MID(O505,2,1)</f>
        <v>0</v>
      </c>
      <c r="I505" s="1" t="str">
        <f>MID(O505,3,1)</f>
        <v>1</v>
      </c>
      <c r="J505" s="1" t="str">
        <f>MID(O505,4,1)</f>
        <v>0</v>
      </c>
      <c r="K505" s="1" t="str">
        <f>MID(O505,5,1)</f>
        <v>1</v>
      </c>
      <c r="L505" s="1" t="str">
        <f>MID(O505,6,1)</f>
        <v>1</v>
      </c>
      <c r="M505" s="1" t="str">
        <f>MID(O505,7,1)</f>
        <v>0</v>
      </c>
      <c r="N505" s="1" t="str">
        <f>MID(O505,8,1)</f>
        <v>0</v>
      </c>
      <c r="O505" s="1" t="str">
        <f>HEX2BIN(B505,8)</f>
        <v>10101100</v>
      </c>
      <c r="P505" t="s">
        <v>267</v>
      </c>
      <c r="Q505" t="s">
        <v>267</v>
      </c>
      <c r="R505" t="s">
        <v>267</v>
      </c>
      <c r="S505" t="s">
        <v>269</v>
      </c>
      <c r="T505" t="s">
        <v>267</v>
      </c>
      <c r="W505" t="str">
        <f t="shared" si="8"/>
        <v>DD,AC,221172,RES,5,(IX),1,0,1,0,1,1,0,0,10101100,N,N,N,Y,N</v>
      </c>
    </row>
    <row r="506" spans="1:23" ht="15" customHeight="1" x14ac:dyDescent="0.25">
      <c r="A506" s="1" t="s">
        <v>170</v>
      </c>
      <c r="B506" s="1" t="s">
        <v>85</v>
      </c>
      <c r="C506" s="1">
        <f>HEX2DEC(B506) + HEX2DEC(A506) * 1000</f>
        <v>221173</v>
      </c>
      <c r="D506" s="1" t="s">
        <v>151</v>
      </c>
      <c r="E506" s="1">
        <v>5</v>
      </c>
      <c r="F506" s="1" t="s">
        <v>276</v>
      </c>
      <c r="G506" s="1" t="str">
        <f>MID(O506,1,1)</f>
        <v>1</v>
      </c>
      <c r="H506" s="1" t="str">
        <f>MID(O506,2,1)</f>
        <v>0</v>
      </c>
      <c r="I506" s="1" t="str">
        <f>MID(O506,3,1)</f>
        <v>1</v>
      </c>
      <c r="J506" s="1" t="str">
        <f>MID(O506,4,1)</f>
        <v>0</v>
      </c>
      <c r="K506" s="1" t="str">
        <f>MID(O506,5,1)</f>
        <v>1</v>
      </c>
      <c r="L506" s="1" t="str">
        <f>MID(O506,6,1)</f>
        <v>1</v>
      </c>
      <c r="M506" s="1" t="str">
        <f>MID(O506,7,1)</f>
        <v>0</v>
      </c>
      <c r="N506" s="1" t="str">
        <f>MID(O506,8,1)</f>
        <v>1</v>
      </c>
      <c r="O506" s="1" t="str">
        <f>HEX2BIN(B506,8)</f>
        <v>10101101</v>
      </c>
      <c r="P506" t="s">
        <v>267</v>
      </c>
      <c r="Q506" t="s">
        <v>267</v>
      </c>
      <c r="R506" t="s">
        <v>267</v>
      </c>
      <c r="S506" t="s">
        <v>269</v>
      </c>
      <c r="T506" t="s">
        <v>267</v>
      </c>
      <c r="W506" t="str">
        <f t="shared" si="8"/>
        <v>DD,AD,221173,RES,5,(IX),1,0,1,0,1,1,0,1,10101101,N,N,N,Y,N</v>
      </c>
    </row>
    <row r="507" spans="1:23" ht="15" customHeight="1" x14ac:dyDescent="0.25">
      <c r="A507" s="1" t="s">
        <v>170</v>
      </c>
      <c r="B507" s="1" t="s">
        <v>86</v>
      </c>
      <c r="C507" s="1">
        <f>HEX2DEC(B507) + HEX2DEC(A507) * 1000</f>
        <v>221174</v>
      </c>
      <c r="D507" s="1" t="s">
        <v>151</v>
      </c>
      <c r="E507" s="1">
        <v>5</v>
      </c>
      <c r="F507" s="1" t="s">
        <v>276</v>
      </c>
      <c r="G507" s="1" t="str">
        <f>MID(O507,1,1)</f>
        <v>1</v>
      </c>
      <c r="H507" s="1" t="str">
        <f>MID(O507,2,1)</f>
        <v>0</v>
      </c>
      <c r="I507" s="1" t="str">
        <f>MID(O507,3,1)</f>
        <v>1</v>
      </c>
      <c r="J507" s="1" t="str">
        <f>MID(O507,4,1)</f>
        <v>0</v>
      </c>
      <c r="K507" s="1" t="str">
        <f>MID(O507,5,1)</f>
        <v>1</v>
      </c>
      <c r="L507" s="1" t="str">
        <f>MID(O507,6,1)</f>
        <v>1</v>
      </c>
      <c r="M507" s="1" t="str">
        <f>MID(O507,7,1)</f>
        <v>1</v>
      </c>
      <c r="N507" s="1" t="str">
        <f>MID(O507,8,1)</f>
        <v>0</v>
      </c>
      <c r="O507" s="1" t="str">
        <f>HEX2BIN(B507,8)</f>
        <v>10101110</v>
      </c>
      <c r="P507" t="s">
        <v>267</v>
      </c>
      <c r="Q507" t="s">
        <v>269</v>
      </c>
      <c r="R507" t="s">
        <v>269</v>
      </c>
      <c r="S507" t="s">
        <v>269</v>
      </c>
      <c r="T507" t="s">
        <v>267</v>
      </c>
      <c r="W507" t="str">
        <f t="shared" si="8"/>
        <v>DD,AE,221174,RES,5,(IX),1,0,1,0,1,1,1,0,10101110,N,Y,Y,Y,N</v>
      </c>
    </row>
    <row r="508" spans="1:23" ht="15" customHeight="1" x14ac:dyDescent="0.25">
      <c r="A508" s="1" t="s">
        <v>170</v>
      </c>
      <c r="B508" s="1" t="s">
        <v>87</v>
      </c>
      <c r="C508" s="1">
        <f>HEX2DEC(B508) + HEX2DEC(A508) * 1000</f>
        <v>221175</v>
      </c>
      <c r="D508" s="1" t="s">
        <v>151</v>
      </c>
      <c r="E508" s="1">
        <v>5</v>
      </c>
      <c r="F508" s="1" t="s">
        <v>276</v>
      </c>
      <c r="G508" s="1" t="str">
        <f>MID(O508,1,1)</f>
        <v>1</v>
      </c>
      <c r="H508" s="1" t="str">
        <f>MID(O508,2,1)</f>
        <v>0</v>
      </c>
      <c r="I508" s="1" t="str">
        <f>MID(O508,3,1)</f>
        <v>1</v>
      </c>
      <c r="J508" s="1" t="str">
        <f>MID(O508,4,1)</f>
        <v>0</v>
      </c>
      <c r="K508" s="1" t="str">
        <f>MID(O508,5,1)</f>
        <v>1</v>
      </c>
      <c r="L508" s="1" t="str">
        <f>MID(O508,6,1)</f>
        <v>1</v>
      </c>
      <c r="M508" s="1" t="str">
        <f>MID(O508,7,1)</f>
        <v>1</v>
      </c>
      <c r="N508" s="1" t="str">
        <f>MID(O508,8,1)</f>
        <v>1</v>
      </c>
      <c r="O508" s="1" t="str">
        <f>HEX2BIN(B508,8)</f>
        <v>10101111</v>
      </c>
      <c r="P508" t="s">
        <v>267</v>
      </c>
      <c r="Q508" t="s">
        <v>267</v>
      </c>
      <c r="R508" t="s">
        <v>267</v>
      </c>
      <c r="S508" t="s">
        <v>269</v>
      </c>
      <c r="T508" t="s">
        <v>267</v>
      </c>
      <c r="W508" t="str">
        <f t="shared" si="8"/>
        <v>DD,AF,221175,RES,5,(IX),1,0,1,0,1,1,1,1,10101111,N,N,N,Y,N</v>
      </c>
    </row>
    <row r="509" spans="1:23" ht="15" customHeight="1" x14ac:dyDescent="0.25">
      <c r="A509" s="1" t="s">
        <v>170</v>
      </c>
      <c r="B509" s="1" t="s">
        <v>88</v>
      </c>
      <c r="C509" s="1">
        <f>HEX2DEC(B509) + HEX2DEC(A509) * 1000</f>
        <v>221176</v>
      </c>
      <c r="D509" s="1" t="s">
        <v>151</v>
      </c>
      <c r="E509" s="1">
        <v>6</v>
      </c>
      <c r="F509" s="1" t="s">
        <v>276</v>
      </c>
      <c r="G509" s="1" t="str">
        <f>MID(O509,1,1)</f>
        <v>1</v>
      </c>
      <c r="H509" s="1" t="str">
        <f>MID(O509,2,1)</f>
        <v>0</v>
      </c>
      <c r="I509" s="1" t="str">
        <f>MID(O509,3,1)</f>
        <v>1</v>
      </c>
      <c r="J509" s="1" t="str">
        <f>MID(O509,4,1)</f>
        <v>1</v>
      </c>
      <c r="K509" s="1" t="str">
        <f>MID(O509,5,1)</f>
        <v>0</v>
      </c>
      <c r="L509" s="1" t="str">
        <f>MID(O509,6,1)</f>
        <v>0</v>
      </c>
      <c r="M509" s="1" t="str">
        <f>MID(O509,7,1)</f>
        <v>0</v>
      </c>
      <c r="N509" s="1" t="str">
        <f>MID(O509,8,1)</f>
        <v>0</v>
      </c>
      <c r="O509" s="1" t="str">
        <f>HEX2BIN(B509,8)</f>
        <v>10110000</v>
      </c>
      <c r="P509" t="s">
        <v>267</v>
      </c>
      <c r="Q509" t="s">
        <v>267</v>
      </c>
      <c r="R509" t="s">
        <v>267</v>
      </c>
      <c r="S509" t="s">
        <v>269</v>
      </c>
      <c r="T509" t="s">
        <v>267</v>
      </c>
      <c r="W509" t="str">
        <f t="shared" si="8"/>
        <v>DD,B0,221176,RES,6,(IX),1,0,1,1,0,0,0,0,10110000,N,N,N,Y,N</v>
      </c>
    </row>
    <row r="510" spans="1:23" ht="15" customHeight="1" x14ac:dyDescent="0.25">
      <c r="A510" s="1" t="s">
        <v>170</v>
      </c>
      <c r="B510" s="1" t="s">
        <v>89</v>
      </c>
      <c r="C510" s="1">
        <f>HEX2DEC(B510) + HEX2DEC(A510) * 1000</f>
        <v>221177</v>
      </c>
      <c r="D510" s="1" t="s">
        <v>151</v>
      </c>
      <c r="E510" s="1">
        <v>6</v>
      </c>
      <c r="F510" s="1" t="s">
        <v>276</v>
      </c>
      <c r="G510" s="1" t="str">
        <f>MID(O510,1,1)</f>
        <v>1</v>
      </c>
      <c r="H510" s="1" t="str">
        <f>MID(O510,2,1)</f>
        <v>0</v>
      </c>
      <c r="I510" s="1" t="str">
        <f>MID(O510,3,1)</f>
        <v>1</v>
      </c>
      <c r="J510" s="1" t="str">
        <f>MID(O510,4,1)</f>
        <v>1</v>
      </c>
      <c r="K510" s="1" t="str">
        <f>MID(O510,5,1)</f>
        <v>0</v>
      </c>
      <c r="L510" s="1" t="str">
        <f>MID(O510,6,1)</f>
        <v>0</v>
      </c>
      <c r="M510" s="1" t="str">
        <f>MID(O510,7,1)</f>
        <v>0</v>
      </c>
      <c r="N510" s="1" t="str">
        <f>MID(O510,8,1)</f>
        <v>1</v>
      </c>
      <c r="O510" s="1" t="str">
        <f>HEX2BIN(B510,8)</f>
        <v>10110001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8"/>
        <v>DD,B1,221177,RES,6,(IX),1,0,1,1,0,0,0,1,10110001,N,N,N,Y,N</v>
      </c>
    </row>
    <row r="511" spans="1:23" ht="15" customHeight="1" x14ac:dyDescent="0.25">
      <c r="A511" s="1" t="s">
        <v>170</v>
      </c>
      <c r="B511" s="1" t="s">
        <v>90</v>
      </c>
      <c r="C511" s="1">
        <f>HEX2DEC(B511) + HEX2DEC(A511) * 1000</f>
        <v>221178</v>
      </c>
      <c r="D511" s="1" t="s">
        <v>151</v>
      </c>
      <c r="E511" s="1">
        <v>6</v>
      </c>
      <c r="F511" s="1" t="s">
        <v>276</v>
      </c>
      <c r="G511" s="1" t="str">
        <f>MID(O511,1,1)</f>
        <v>1</v>
      </c>
      <c r="H511" s="1" t="str">
        <f>MID(O511,2,1)</f>
        <v>0</v>
      </c>
      <c r="I511" s="1" t="str">
        <f>MID(O511,3,1)</f>
        <v>1</v>
      </c>
      <c r="J511" s="1" t="str">
        <f>MID(O511,4,1)</f>
        <v>1</v>
      </c>
      <c r="K511" s="1" t="str">
        <f>MID(O511,5,1)</f>
        <v>0</v>
      </c>
      <c r="L511" s="1" t="str">
        <f>MID(O511,6,1)</f>
        <v>0</v>
      </c>
      <c r="M511" s="1" t="str">
        <f>MID(O511,7,1)</f>
        <v>1</v>
      </c>
      <c r="N511" s="1" t="str">
        <f>MID(O511,8,1)</f>
        <v>0</v>
      </c>
      <c r="O511" s="1" t="str">
        <f>HEX2BIN(B511,8)</f>
        <v>10110010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8"/>
        <v>DD,B2,221178,RES,6,(IX),1,0,1,1,0,0,1,0,10110010,N,N,N,Y,N</v>
      </c>
    </row>
    <row r="512" spans="1:23" ht="15" customHeight="1" x14ac:dyDescent="0.25">
      <c r="A512" s="1" t="s">
        <v>170</v>
      </c>
      <c r="B512" s="1" t="s">
        <v>91</v>
      </c>
      <c r="C512" s="1">
        <f>HEX2DEC(B512) + HEX2DEC(A512) * 1000</f>
        <v>221179</v>
      </c>
      <c r="D512" s="1" t="s">
        <v>151</v>
      </c>
      <c r="E512" s="1">
        <v>6</v>
      </c>
      <c r="F512" s="1" t="s">
        <v>276</v>
      </c>
      <c r="G512" s="1" t="str">
        <f>MID(O512,1,1)</f>
        <v>1</v>
      </c>
      <c r="H512" s="1" t="str">
        <f>MID(O512,2,1)</f>
        <v>0</v>
      </c>
      <c r="I512" s="1" t="str">
        <f>MID(O512,3,1)</f>
        <v>1</v>
      </c>
      <c r="J512" s="1" t="str">
        <f>MID(O512,4,1)</f>
        <v>1</v>
      </c>
      <c r="K512" s="1" t="str">
        <f>MID(O512,5,1)</f>
        <v>0</v>
      </c>
      <c r="L512" s="1" t="str">
        <f>MID(O512,6,1)</f>
        <v>0</v>
      </c>
      <c r="M512" s="1" t="str">
        <f>MID(O512,7,1)</f>
        <v>1</v>
      </c>
      <c r="N512" s="1" t="str">
        <f>MID(O512,8,1)</f>
        <v>1</v>
      </c>
      <c r="O512" s="1" t="str">
        <f>HEX2BIN(B512,8)</f>
        <v>10110011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8"/>
        <v>DD,B3,221179,RES,6,(IX),1,0,1,1,0,0,1,1,10110011,N,N,N,Y,N</v>
      </c>
    </row>
    <row r="513" spans="1:23" ht="15" customHeight="1" x14ac:dyDescent="0.25">
      <c r="A513" s="1" t="s">
        <v>170</v>
      </c>
      <c r="B513" s="1" t="s">
        <v>92</v>
      </c>
      <c r="C513" s="1">
        <f>HEX2DEC(B513) + HEX2DEC(A513) * 1000</f>
        <v>221180</v>
      </c>
      <c r="D513" s="1" t="s">
        <v>151</v>
      </c>
      <c r="E513" s="1">
        <v>6</v>
      </c>
      <c r="F513" s="1" t="s">
        <v>276</v>
      </c>
      <c r="G513" s="1" t="str">
        <f>MID(O513,1,1)</f>
        <v>1</v>
      </c>
      <c r="H513" s="1" t="str">
        <f>MID(O513,2,1)</f>
        <v>0</v>
      </c>
      <c r="I513" s="1" t="str">
        <f>MID(O513,3,1)</f>
        <v>1</v>
      </c>
      <c r="J513" s="1" t="str">
        <f>MID(O513,4,1)</f>
        <v>1</v>
      </c>
      <c r="K513" s="1" t="str">
        <f>MID(O513,5,1)</f>
        <v>0</v>
      </c>
      <c r="L513" s="1" t="str">
        <f>MID(O513,6,1)</f>
        <v>1</v>
      </c>
      <c r="M513" s="1" t="str">
        <f>MID(O513,7,1)</f>
        <v>0</v>
      </c>
      <c r="N513" s="1" t="str">
        <f>MID(O513,8,1)</f>
        <v>0</v>
      </c>
      <c r="O513" s="1" t="str">
        <f>HEX2BIN(B513,8)</f>
        <v>10110100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8"/>
        <v>DD,B4,221180,RES,6,(IX),1,0,1,1,0,1,0,0,10110100,N,N,N,Y,N</v>
      </c>
    </row>
    <row r="514" spans="1:23" ht="15" customHeight="1" x14ac:dyDescent="0.25">
      <c r="A514" s="1" t="s">
        <v>170</v>
      </c>
      <c r="B514" s="1" t="s">
        <v>93</v>
      </c>
      <c r="C514" s="1">
        <f>HEX2DEC(B514) + HEX2DEC(A514) * 1000</f>
        <v>221181</v>
      </c>
      <c r="D514" s="1" t="s">
        <v>151</v>
      </c>
      <c r="E514" s="1">
        <v>6</v>
      </c>
      <c r="F514" s="1" t="s">
        <v>276</v>
      </c>
      <c r="G514" s="1" t="str">
        <f>MID(O514,1,1)</f>
        <v>1</v>
      </c>
      <c r="H514" s="1" t="str">
        <f>MID(O514,2,1)</f>
        <v>0</v>
      </c>
      <c r="I514" s="1" t="str">
        <f>MID(O514,3,1)</f>
        <v>1</v>
      </c>
      <c r="J514" s="1" t="str">
        <f>MID(O514,4,1)</f>
        <v>1</v>
      </c>
      <c r="K514" s="1" t="str">
        <f>MID(O514,5,1)</f>
        <v>0</v>
      </c>
      <c r="L514" s="1" t="str">
        <f>MID(O514,6,1)</f>
        <v>1</v>
      </c>
      <c r="M514" s="1" t="str">
        <f>MID(O514,7,1)</f>
        <v>0</v>
      </c>
      <c r="N514" s="1" t="str">
        <f>MID(O514,8,1)</f>
        <v>1</v>
      </c>
      <c r="O514" s="1" t="str">
        <f>HEX2BIN(B514,8)</f>
        <v>10110101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8"/>
        <v>DD,B5,221181,RES,6,(IX),1,0,1,1,0,1,0,1,10110101,N,N,N,Y,N</v>
      </c>
    </row>
    <row r="515" spans="1:23" ht="15" customHeight="1" x14ac:dyDescent="0.25">
      <c r="A515" s="1" t="s">
        <v>170</v>
      </c>
      <c r="B515" s="1" t="s">
        <v>94</v>
      </c>
      <c r="C515" s="1">
        <f>HEX2DEC(B515) + HEX2DEC(A515) * 1000</f>
        <v>221182</v>
      </c>
      <c r="D515" s="1" t="s">
        <v>151</v>
      </c>
      <c r="E515" s="1">
        <v>6</v>
      </c>
      <c r="F515" s="1" t="s">
        <v>276</v>
      </c>
      <c r="G515" s="1" t="str">
        <f>MID(O515,1,1)</f>
        <v>1</v>
      </c>
      <c r="H515" s="1" t="str">
        <f>MID(O515,2,1)</f>
        <v>0</v>
      </c>
      <c r="I515" s="1" t="str">
        <f>MID(O515,3,1)</f>
        <v>1</v>
      </c>
      <c r="J515" s="1" t="str">
        <f>MID(O515,4,1)</f>
        <v>1</v>
      </c>
      <c r="K515" s="1" t="str">
        <f>MID(O515,5,1)</f>
        <v>0</v>
      </c>
      <c r="L515" s="1" t="str">
        <f>MID(O515,6,1)</f>
        <v>1</v>
      </c>
      <c r="M515" s="1" t="str">
        <f>MID(O515,7,1)</f>
        <v>1</v>
      </c>
      <c r="N515" s="1" t="str">
        <f>MID(O515,8,1)</f>
        <v>0</v>
      </c>
      <c r="O515" s="1" t="str">
        <f>HEX2BIN(B515,8)</f>
        <v>10110110</v>
      </c>
      <c r="P515" t="s">
        <v>267</v>
      </c>
      <c r="Q515" t="s">
        <v>269</v>
      </c>
      <c r="R515" t="s">
        <v>269</v>
      </c>
      <c r="S515" t="s">
        <v>269</v>
      </c>
      <c r="T515" t="s">
        <v>267</v>
      </c>
      <c r="W515" t="str">
        <f t="shared" si="8"/>
        <v>DD,B6,221182,RES,6,(IX),1,0,1,1,0,1,1,0,10110110,N,Y,Y,Y,N</v>
      </c>
    </row>
    <row r="516" spans="1:23" ht="15" customHeight="1" x14ac:dyDescent="0.25">
      <c r="A516" s="1" t="s">
        <v>170</v>
      </c>
      <c r="B516" s="1" t="s">
        <v>95</v>
      </c>
      <c r="C516" s="1">
        <f>HEX2DEC(B516) + HEX2DEC(A516) * 1000</f>
        <v>221183</v>
      </c>
      <c r="D516" s="1" t="s">
        <v>151</v>
      </c>
      <c r="E516" s="1">
        <v>6</v>
      </c>
      <c r="F516" s="1" t="s">
        <v>276</v>
      </c>
      <c r="G516" s="1" t="str">
        <f>MID(O516,1,1)</f>
        <v>1</v>
      </c>
      <c r="H516" s="1" t="str">
        <f>MID(O516,2,1)</f>
        <v>0</v>
      </c>
      <c r="I516" s="1" t="str">
        <f>MID(O516,3,1)</f>
        <v>1</v>
      </c>
      <c r="J516" s="1" t="str">
        <f>MID(O516,4,1)</f>
        <v>1</v>
      </c>
      <c r="K516" s="1" t="str">
        <f>MID(O516,5,1)</f>
        <v>0</v>
      </c>
      <c r="L516" s="1" t="str">
        <f>MID(O516,6,1)</f>
        <v>1</v>
      </c>
      <c r="M516" s="1" t="str">
        <f>MID(O516,7,1)</f>
        <v>1</v>
      </c>
      <c r="N516" s="1" t="str">
        <f>MID(O516,8,1)</f>
        <v>1</v>
      </c>
      <c r="O516" s="1" t="str">
        <f>HEX2BIN(B516,8)</f>
        <v>10110111</v>
      </c>
      <c r="P516" t="s">
        <v>267</v>
      </c>
      <c r="Q516" t="s">
        <v>267</v>
      </c>
      <c r="R516" t="s">
        <v>267</v>
      </c>
      <c r="S516" t="s">
        <v>269</v>
      </c>
      <c r="T516" t="s">
        <v>267</v>
      </c>
      <c r="W516" t="str">
        <f t="shared" si="8"/>
        <v>DD,B7,221183,RES,6,(IX),1,0,1,1,0,1,1,1,10110111,N,N,N,Y,N</v>
      </c>
    </row>
    <row r="517" spans="1:23" ht="15" customHeight="1" x14ac:dyDescent="0.25">
      <c r="A517" s="1" t="s">
        <v>170</v>
      </c>
      <c r="B517" s="1" t="s">
        <v>96</v>
      </c>
      <c r="C517" s="1">
        <f>HEX2DEC(B517) + HEX2DEC(A517) * 1000</f>
        <v>221184</v>
      </c>
      <c r="D517" s="1" t="s">
        <v>151</v>
      </c>
      <c r="E517" s="1">
        <v>7</v>
      </c>
      <c r="F517" s="1" t="s">
        <v>276</v>
      </c>
      <c r="G517" s="1" t="str">
        <f>MID(O517,1,1)</f>
        <v>1</v>
      </c>
      <c r="H517" s="1" t="str">
        <f>MID(O517,2,1)</f>
        <v>0</v>
      </c>
      <c r="I517" s="1" t="str">
        <f>MID(O517,3,1)</f>
        <v>1</v>
      </c>
      <c r="J517" s="1" t="str">
        <f>MID(O517,4,1)</f>
        <v>1</v>
      </c>
      <c r="K517" s="1" t="str">
        <f>MID(O517,5,1)</f>
        <v>1</v>
      </c>
      <c r="L517" s="1" t="str">
        <f>MID(O517,6,1)</f>
        <v>0</v>
      </c>
      <c r="M517" s="1" t="str">
        <f>MID(O517,7,1)</f>
        <v>0</v>
      </c>
      <c r="N517" s="1" t="str">
        <f>MID(O517,8,1)</f>
        <v>0</v>
      </c>
      <c r="O517" s="1" t="str">
        <f>HEX2BIN(B517,8)</f>
        <v>10111000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8"/>
        <v>DD,B8,221184,RES,7,(IX),1,0,1,1,1,0,0,0,10111000,N,N,N,Y,N</v>
      </c>
    </row>
    <row r="518" spans="1:23" ht="15" customHeight="1" x14ac:dyDescent="0.25">
      <c r="A518" s="1" t="s">
        <v>170</v>
      </c>
      <c r="B518" s="1" t="s">
        <v>97</v>
      </c>
      <c r="C518" s="1">
        <f>HEX2DEC(B518) + HEX2DEC(A518) * 1000</f>
        <v>221185</v>
      </c>
      <c r="D518" s="1" t="s">
        <v>151</v>
      </c>
      <c r="E518" s="1">
        <v>7</v>
      </c>
      <c r="F518" s="1" t="s">
        <v>276</v>
      </c>
      <c r="G518" s="1" t="str">
        <f>MID(O518,1,1)</f>
        <v>1</v>
      </c>
      <c r="H518" s="1" t="str">
        <f>MID(O518,2,1)</f>
        <v>0</v>
      </c>
      <c r="I518" s="1" t="str">
        <f>MID(O518,3,1)</f>
        <v>1</v>
      </c>
      <c r="J518" s="1" t="str">
        <f>MID(O518,4,1)</f>
        <v>1</v>
      </c>
      <c r="K518" s="1" t="str">
        <f>MID(O518,5,1)</f>
        <v>1</v>
      </c>
      <c r="L518" s="1" t="str">
        <f>MID(O518,6,1)</f>
        <v>0</v>
      </c>
      <c r="M518" s="1" t="str">
        <f>MID(O518,7,1)</f>
        <v>0</v>
      </c>
      <c r="N518" s="1" t="str">
        <f>MID(O518,8,1)</f>
        <v>1</v>
      </c>
      <c r="O518" s="1" t="str">
        <f>HEX2BIN(B518,8)</f>
        <v>10111001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8"/>
        <v>DD,B9,221185,RES,7,(IX),1,0,1,1,1,0,0,1,10111001,N,N,N,Y,N</v>
      </c>
    </row>
    <row r="519" spans="1:23" ht="15" customHeight="1" x14ac:dyDescent="0.25">
      <c r="A519" s="1" t="s">
        <v>170</v>
      </c>
      <c r="B519" s="1" t="s">
        <v>98</v>
      </c>
      <c r="C519" s="1">
        <f>HEX2DEC(B519) + HEX2DEC(A519) * 1000</f>
        <v>221186</v>
      </c>
      <c r="D519" s="1" t="s">
        <v>151</v>
      </c>
      <c r="E519" s="1">
        <v>7</v>
      </c>
      <c r="F519" s="1" t="s">
        <v>276</v>
      </c>
      <c r="G519" s="1" t="str">
        <f>MID(O519,1,1)</f>
        <v>1</v>
      </c>
      <c r="H519" s="1" t="str">
        <f>MID(O519,2,1)</f>
        <v>0</v>
      </c>
      <c r="I519" s="1" t="str">
        <f>MID(O519,3,1)</f>
        <v>1</v>
      </c>
      <c r="J519" s="1" t="str">
        <f>MID(O519,4,1)</f>
        <v>1</v>
      </c>
      <c r="K519" s="1" t="str">
        <f>MID(O519,5,1)</f>
        <v>1</v>
      </c>
      <c r="L519" s="1" t="str">
        <f>MID(O519,6,1)</f>
        <v>0</v>
      </c>
      <c r="M519" s="1" t="str">
        <f>MID(O519,7,1)</f>
        <v>1</v>
      </c>
      <c r="N519" s="1" t="str">
        <f>MID(O519,8,1)</f>
        <v>0</v>
      </c>
      <c r="O519" s="1" t="str">
        <f>HEX2BIN(B519,8)</f>
        <v>10111010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8"/>
        <v>DD,BA,221186,RES,7,(IX),1,0,1,1,1,0,1,0,10111010,N,N,N,Y,N</v>
      </c>
    </row>
    <row r="520" spans="1:23" ht="15" customHeight="1" x14ac:dyDescent="0.25">
      <c r="A520" s="1" t="s">
        <v>170</v>
      </c>
      <c r="B520" s="1" t="s">
        <v>99</v>
      </c>
      <c r="C520" s="1">
        <f>HEX2DEC(B520) + HEX2DEC(A520) * 1000</f>
        <v>221187</v>
      </c>
      <c r="D520" s="1" t="s">
        <v>151</v>
      </c>
      <c r="E520" s="1">
        <v>7</v>
      </c>
      <c r="F520" s="1" t="s">
        <v>276</v>
      </c>
      <c r="G520" s="1" t="str">
        <f>MID(O520,1,1)</f>
        <v>1</v>
      </c>
      <c r="H520" s="1" t="str">
        <f>MID(O520,2,1)</f>
        <v>0</v>
      </c>
      <c r="I520" s="1" t="str">
        <f>MID(O520,3,1)</f>
        <v>1</v>
      </c>
      <c r="J520" s="1" t="str">
        <f>MID(O520,4,1)</f>
        <v>1</v>
      </c>
      <c r="K520" s="1" t="str">
        <f>MID(O520,5,1)</f>
        <v>1</v>
      </c>
      <c r="L520" s="1" t="str">
        <f>MID(O520,6,1)</f>
        <v>0</v>
      </c>
      <c r="M520" s="1" t="str">
        <f>MID(O520,7,1)</f>
        <v>1</v>
      </c>
      <c r="N520" s="1" t="str">
        <f>MID(O520,8,1)</f>
        <v>1</v>
      </c>
      <c r="O520" s="1" t="str">
        <f>HEX2BIN(B520,8)</f>
        <v>10111011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9">CONCATENATE(A520,",",B520,",",C520, ",", D520, ",", E520,",", F520,",", G520,",", H520,",", I520,",", J520,",", K520,",", L520,",", M520,",", N520,",", O520,",",P520,",",Q520,",",R520,",",S520,",",T520)</f>
        <v>DD,BB,221187,RES,7,(IX),1,0,1,1,1,0,1,1,10111011,N,N,N,Y,N</v>
      </c>
    </row>
    <row r="521" spans="1:23" ht="15" customHeight="1" x14ac:dyDescent="0.25">
      <c r="A521" s="1" t="s">
        <v>170</v>
      </c>
      <c r="B521" s="1" t="s">
        <v>11</v>
      </c>
      <c r="C521" s="1">
        <f>HEX2DEC(B521) + HEX2DEC(A521) * 1000</f>
        <v>221188</v>
      </c>
      <c r="D521" s="1" t="s">
        <v>151</v>
      </c>
      <c r="E521" s="1">
        <v>7</v>
      </c>
      <c r="F521" s="1" t="s">
        <v>276</v>
      </c>
      <c r="G521" s="1" t="str">
        <f>MID(O521,1,1)</f>
        <v>1</v>
      </c>
      <c r="H521" s="1" t="str">
        <f>MID(O521,2,1)</f>
        <v>0</v>
      </c>
      <c r="I521" s="1" t="str">
        <f>MID(O521,3,1)</f>
        <v>1</v>
      </c>
      <c r="J521" s="1" t="str">
        <f>MID(O521,4,1)</f>
        <v>1</v>
      </c>
      <c r="K521" s="1" t="str">
        <f>MID(O521,5,1)</f>
        <v>1</v>
      </c>
      <c r="L521" s="1" t="str">
        <f>MID(O521,6,1)</f>
        <v>1</v>
      </c>
      <c r="M521" s="1" t="str">
        <f>MID(O521,7,1)</f>
        <v>0</v>
      </c>
      <c r="N521" s="1" t="str">
        <f>MID(O521,8,1)</f>
        <v>0</v>
      </c>
      <c r="O521" s="1" t="str">
        <f>HEX2BIN(B521,8)</f>
        <v>10111100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9"/>
        <v>DD,BC,221188,RES,7,(IX),1,0,1,1,1,1,0,0,10111100,N,N,N,Y,N</v>
      </c>
    </row>
    <row r="522" spans="1:23" ht="15" customHeight="1" x14ac:dyDescent="0.25">
      <c r="A522" s="1" t="s">
        <v>170</v>
      </c>
      <c r="B522" s="1" t="s">
        <v>100</v>
      </c>
      <c r="C522" s="1">
        <f>HEX2DEC(B522) + HEX2DEC(A522) * 1000</f>
        <v>221189</v>
      </c>
      <c r="D522" s="1" t="s">
        <v>151</v>
      </c>
      <c r="E522" s="1">
        <v>7</v>
      </c>
      <c r="F522" s="1" t="s">
        <v>276</v>
      </c>
      <c r="G522" s="1" t="str">
        <f>MID(O522,1,1)</f>
        <v>1</v>
      </c>
      <c r="H522" s="1" t="str">
        <f>MID(O522,2,1)</f>
        <v>0</v>
      </c>
      <c r="I522" s="1" t="str">
        <f>MID(O522,3,1)</f>
        <v>1</v>
      </c>
      <c r="J522" s="1" t="str">
        <f>MID(O522,4,1)</f>
        <v>1</v>
      </c>
      <c r="K522" s="1" t="str">
        <f>MID(O522,5,1)</f>
        <v>1</v>
      </c>
      <c r="L522" s="1" t="str">
        <f>MID(O522,6,1)</f>
        <v>1</v>
      </c>
      <c r="M522" s="1" t="str">
        <f>MID(O522,7,1)</f>
        <v>0</v>
      </c>
      <c r="N522" s="1" t="str">
        <f>MID(O522,8,1)</f>
        <v>1</v>
      </c>
      <c r="O522" s="1" t="str">
        <f>HEX2BIN(B522,8)</f>
        <v>10111101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9"/>
        <v>DD,BD,221189,RES,7,(IX),1,0,1,1,1,1,0,1,10111101,N,N,N,Y,N</v>
      </c>
    </row>
    <row r="523" spans="1:23" ht="15" customHeight="1" x14ac:dyDescent="0.25">
      <c r="A523" s="1" t="s">
        <v>170</v>
      </c>
      <c r="B523" s="1" t="s">
        <v>101</v>
      </c>
      <c r="C523" s="1">
        <f>HEX2DEC(B523) + HEX2DEC(A523) * 1000</f>
        <v>221190</v>
      </c>
      <c r="D523" s="1" t="s">
        <v>151</v>
      </c>
      <c r="E523" s="1">
        <v>7</v>
      </c>
      <c r="F523" s="1" t="s">
        <v>276</v>
      </c>
      <c r="G523" s="1" t="str">
        <f>MID(O523,1,1)</f>
        <v>1</v>
      </c>
      <c r="H523" s="1" t="str">
        <f>MID(O523,2,1)</f>
        <v>0</v>
      </c>
      <c r="I523" s="1" t="str">
        <f>MID(O523,3,1)</f>
        <v>1</v>
      </c>
      <c r="J523" s="1" t="str">
        <f>MID(O523,4,1)</f>
        <v>1</v>
      </c>
      <c r="K523" s="1" t="str">
        <f>MID(O523,5,1)</f>
        <v>1</v>
      </c>
      <c r="L523" s="1" t="str">
        <f>MID(O523,6,1)</f>
        <v>1</v>
      </c>
      <c r="M523" s="1" t="str">
        <f>MID(O523,7,1)</f>
        <v>1</v>
      </c>
      <c r="N523" s="1" t="str">
        <f>MID(O523,8,1)</f>
        <v>0</v>
      </c>
      <c r="O523" s="1" t="str">
        <f>HEX2BIN(B523,8)</f>
        <v>10111110</v>
      </c>
      <c r="P523" t="s">
        <v>267</v>
      </c>
      <c r="Q523" t="s">
        <v>269</v>
      </c>
      <c r="R523" t="s">
        <v>269</v>
      </c>
      <c r="S523" t="s">
        <v>269</v>
      </c>
      <c r="T523" t="s">
        <v>267</v>
      </c>
      <c r="W523" t="str">
        <f t="shared" si="9"/>
        <v>DD,BE,221190,RES,7,(IX),1,0,1,1,1,1,1,0,10111110,N,Y,Y,Y,N</v>
      </c>
    </row>
    <row r="524" spans="1:23" ht="15" customHeight="1" x14ac:dyDescent="0.25">
      <c r="A524" s="1" t="s">
        <v>170</v>
      </c>
      <c r="B524" s="1" t="s">
        <v>102</v>
      </c>
      <c r="C524" s="1">
        <f>HEX2DEC(B524) + HEX2DEC(A524) * 1000</f>
        <v>221191</v>
      </c>
      <c r="D524" s="1" t="s">
        <v>151</v>
      </c>
      <c r="E524" s="1">
        <v>7</v>
      </c>
      <c r="F524" s="1" t="s">
        <v>276</v>
      </c>
      <c r="G524" s="1" t="str">
        <f>MID(O524,1,1)</f>
        <v>1</v>
      </c>
      <c r="H524" s="1" t="str">
        <f>MID(O524,2,1)</f>
        <v>0</v>
      </c>
      <c r="I524" s="1" t="str">
        <f>MID(O524,3,1)</f>
        <v>1</v>
      </c>
      <c r="J524" s="1" t="str">
        <f>MID(O524,4,1)</f>
        <v>1</v>
      </c>
      <c r="K524" s="1" t="str">
        <f>MID(O524,5,1)</f>
        <v>1</v>
      </c>
      <c r="L524" s="1" t="str">
        <f>MID(O524,6,1)</f>
        <v>1</v>
      </c>
      <c r="M524" s="1" t="str">
        <f>MID(O524,7,1)</f>
        <v>1</v>
      </c>
      <c r="N524" s="1" t="str">
        <f>MID(O524,8,1)</f>
        <v>1</v>
      </c>
      <c r="O524" s="1" t="str">
        <f>HEX2BIN(B524,8)</f>
        <v>10111111</v>
      </c>
      <c r="P524" t="s">
        <v>267</v>
      </c>
      <c r="Q524" t="s">
        <v>267</v>
      </c>
      <c r="R524" t="s">
        <v>267</v>
      </c>
      <c r="S524" t="s">
        <v>269</v>
      </c>
      <c r="T524" t="s">
        <v>267</v>
      </c>
      <c r="W524" t="str">
        <f t="shared" si="9"/>
        <v>DD,BF,221191,RES,7,(IX),1,0,1,1,1,1,1,1,10111111,N,N,N,Y,N</v>
      </c>
    </row>
    <row r="525" spans="1:23" ht="15" customHeight="1" x14ac:dyDescent="0.25">
      <c r="A525" s="1"/>
      <c r="B525" s="1" t="s">
        <v>103</v>
      </c>
      <c r="C525" s="1">
        <f>HEX2DEC(B525) + HEX2DEC(A525) * 1000</f>
        <v>192</v>
      </c>
      <c r="D525" s="1" t="s">
        <v>135</v>
      </c>
      <c r="E525" s="1" t="s">
        <v>216</v>
      </c>
      <c r="F525" s="1"/>
      <c r="G525" s="1" t="str">
        <f>MID(O525,1,1)</f>
        <v>1</v>
      </c>
      <c r="H525" s="1" t="str">
        <f>MID(O525,2,1)</f>
        <v>1</v>
      </c>
      <c r="I525" s="1" t="str">
        <f>MID(O525,3,1)</f>
        <v>0</v>
      </c>
      <c r="J525" s="1" t="str">
        <f>MID(O525,4,1)</f>
        <v>0</v>
      </c>
      <c r="K525" s="1" t="str">
        <f>MID(O525,5,1)</f>
        <v>0</v>
      </c>
      <c r="L525" s="1" t="str">
        <f>MID(O525,6,1)</f>
        <v>0</v>
      </c>
      <c r="M525" s="1" t="str">
        <f>MID(O525,7,1)</f>
        <v>0</v>
      </c>
      <c r="N525" s="1" t="str">
        <f>MID(O525,8,1)</f>
        <v>0</v>
      </c>
      <c r="O525" s="1" t="str">
        <f>HEX2BIN(B525,8)</f>
        <v>11000000</v>
      </c>
      <c r="P525" t="s">
        <v>267</v>
      </c>
      <c r="Q525" t="s">
        <v>269</v>
      </c>
      <c r="R525" t="s">
        <v>267</v>
      </c>
      <c r="S525" t="s">
        <v>267</v>
      </c>
      <c r="T525" t="s">
        <v>267</v>
      </c>
      <c r="W525" t="str">
        <f t="shared" si="9"/>
        <v>,C0,192,RET,NZ,,1,1,0,0,0,0,0,0,11000000,N,Y,N,N,N</v>
      </c>
    </row>
    <row r="526" spans="1:23" ht="15" customHeight="1" x14ac:dyDescent="0.25">
      <c r="A526" s="1"/>
      <c r="B526" s="1" t="s">
        <v>111</v>
      </c>
      <c r="C526" s="1">
        <f>HEX2DEC(B526) + HEX2DEC(A526) * 1000</f>
        <v>200</v>
      </c>
      <c r="D526" s="1" t="s">
        <v>135</v>
      </c>
      <c r="E526" s="1" t="s">
        <v>218</v>
      </c>
      <c r="F526" s="1"/>
      <c r="G526" s="1" t="str">
        <f>MID(O526,1,1)</f>
        <v>1</v>
      </c>
      <c r="H526" s="1" t="str">
        <f>MID(O526,2,1)</f>
        <v>1</v>
      </c>
      <c r="I526" s="1" t="str">
        <f>MID(O526,3,1)</f>
        <v>0</v>
      </c>
      <c r="J526" s="1" t="str">
        <f>MID(O526,4,1)</f>
        <v>0</v>
      </c>
      <c r="K526" s="1" t="str">
        <f>MID(O526,5,1)</f>
        <v>1</v>
      </c>
      <c r="L526" s="1" t="str">
        <f>MID(O526,6,1)</f>
        <v>0</v>
      </c>
      <c r="M526" s="1" t="str">
        <f>MID(O526,7,1)</f>
        <v>0</v>
      </c>
      <c r="N526" s="1" t="str">
        <f>MID(O526,8,1)</f>
        <v>0</v>
      </c>
      <c r="O526" s="1" t="str">
        <f>HEX2BIN(B526,8)</f>
        <v>11001000</v>
      </c>
      <c r="P526" t="s">
        <v>267</v>
      </c>
      <c r="Q526" t="s">
        <v>269</v>
      </c>
      <c r="R526" t="s">
        <v>267</v>
      </c>
      <c r="S526" t="s">
        <v>267</v>
      </c>
      <c r="T526" t="s">
        <v>267</v>
      </c>
      <c r="W526" t="str">
        <f t="shared" si="9"/>
        <v>,C8,200,RET,Z,,1,1,0,0,1,0,0,0,11001000,N,Y,N,N,N</v>
      </c>
    </row>
    <row r="527" spans="1:23" ht="15" customHeight="1" x14ac:dyDescent="0.25">
      <c r="A527" s="1"/>
      <c r="B527" s="1" t="s">
        <v>112</v>
      </c>
      <c r="C527" s="1">
        <f>HEX2DEC(B527) + HEX2DEC(A527) * 1000</f>
        <v>201</v>
      </c>
      <c r="D527" s="1" t="s">
        <v>135</v>
      </c>
      <c r="E527" s="1"/>
      <c r="F527" s="1"/>
      <c r="G527" s="1" t="str">
        <f>MID(O527,1,1)</f>
        <v>1</v>
      </c>
      <c r="H527" s="1" t="str">
        <f>MID(O527,2,1)</f>
        <v>1</v>
      </c>
      <c r="I527" s="1" t="str">
        <f>MID(O527,3,1)</f>
        <v>0</v>
      </c>
      <c r="J527" s="1" t="str">
        <f>MID(O527,4,1)</f>
        <v>0</v>
      </c>
      <c r="K527" s="1" t="str">
        <f>MID(O527,5,1)</f>
        <v>1</v>
      </c>
      <c r="L527" s="1" t="str">
        <f>MID(O527,6,1)</f>
        <v>0</v>
      </c>
      <c r="M527" s="1" t="str">
        <f>MID(O527,7,1)</f>
        <v>0</v>
      </c>
      <c r="N527" s="1" t="str">
        <f>MID(O527,8,1)</f>
        <v>1</v>
      </c>
      <c r="O527" s="1" t="str">
        <f>HEX2BIN(B527,8)</f>
        <v>11001001</v>
      </c>
      <c r="P527" t="s">
        <v>267</v>
      </c>
      <c r="Q527" t="s">
        <v>269</v>
      </c>
      <c r="R527" t="s">
        <v>267</v>
      </c>
      <c r="S527" t="s">
        <v>267</v>
      </c>
      <c r="T527" t="s">
        <v>267</v>
      </c>
      <c r="W527" t="str">
        <f t="shared" si="9"/>
        <v>,C9,201,RET,,,1,1,0,0,1,0,0,1,11001001,N,Y,N,N,N</v>
      </c>
    </row>
    <row r="528" spans="1:23" ht="15" customHeight="1" x14ac:dyDescent="0.25">
      <c r="A528" s="1"/>
      <c r="B528" s="1" t="s">
        <v>157</v>
      </c>
      <c r="C528" s="1">
        <f>HEX2DEC(B528) + HEX2DEC(A528) * 1000</f>
        <v>208</v>
      </c>
      <c r="D528" s="1" t="s">
        <v>135</v>
      </c>
      <c r="E528" s="1" t="s">
        <v>219</v>
      </c>
      <c r="F528" s="1"/>
      <c r="G528" s="1" t="str">
        <f>MID(O528,1,1)</f>
        <v>1</v>
      </c>
      <c r="H528" s="1" t="str">
        <f>MID(O528,2,1)</f>
        <v>1</v>
      </c>
      <c r="I528" s="1" t="str">
        <f>MID(O528,3,1)</f>
        <v>0</v>
      </c>
      <c r="J528" s="1" t="str">
        <f>MID(O528,4,1)</f>
        <v>1</v>
      </c>
      <c r="K528" s="1" t="str">
        <f>MID(O528,5,1)</f>
        <v>0</v>
      </c>
      <c r="L528" s="1" t="str">
        <f>MID(O528,6,1)</f>
        <v>0</v>
      </c>
      <c r="M528" s="1" t="str">
        <f>MID(O528,7,1)</f>
        <v>0</v>
      </c>
      <c r="N528" s="1" t="str">
        <f>MID(O528,8,1)</f>
        <v>0</v>
      </c>
      <c r="O528" s="1" t="str">
        <f>HEX2BIN(B528,8)</f>
        <v>11010000</v>
      </c>
      <c r="P528" t="s">
        <v>267</v>
      </c>
      <c r="Q528" t="s">
        <v>269</v>
      </c>
      <c r="R528" t="s">
        <v>267</v>
      </c>
      <c r="S528" t="s">
        <v>267</v>
      </c>
      <c r="T528" t="s">
        <v>267</v>
      </c>
      <c r="W528" t="str">
        <f t="shared" si="9"/>
        <v>,D0,208,RET,NC,,1,1,0,1,0,0,0,0,11010000,N,Y,N,N,N</v>
      </c>
    </row>
    <row r="529" spans="1:23" ht="15" customHeight="1" x14ac:dyDescent="0.25">
      <c r="A529" s="1"/>
      <c r="B529" s="1" t="s">
        <v>165</v>
      </c>
      <c r="C529" s="1">
        <f>HEX2DEC(B529) + HEX2DEC(A529) * 1000</f>
        <v>216</v>
      </c>
      <c r="D529" s="1" t="s">
        <v>135</v>
      </c>
      <c r="E529" s="1" t="s">
        <v>272</v>
      </c>
      <c r="F529" s="1"/>
      <c r="G529" s="1" t="str">
        <f>MID(O529,1,1)</f>
        <v>1</v>
      </c>
      <c r="H529" s="1" t="str">
        <f>MID(O529,2,1)</f>
        <v>1</v>
      </c>
      <c r="I529" s="1" t="str">
        <f>MID(O529,3,1)</f>
        <v>0</v>
      </c>
      <c r="J529" s="1" t="str">
        <f>MID(O529,4,1)</f>
        <v>1</v>
      </c>
      <c r="K529" s="1" t="str">
        <f>MID(O529,5,1)</f>
        <v>1</v>
      </c>
      <c r="L529" s="1" t="str">
        <f>MID(O529,6,1)</f>
        <v>0</v>
      </c>
      <c r="M529" s="1" t="str">
        <f>MID(O529,7,1)</f>
        <v>0</v>
      </c>
      <c r="N529" s="1" t="str">
        <f>MID(O529,8,1)</f>
        <v>0</v>
      </c>
      <c r="O529" s="1" t="str">
        <f>HEX2BIN(B529,8)</f>
        <v>11011000</v>
      </c>
      <c r="P529" t="s">
        <v>267</v>
      </c>
      <c r="Q529" t="s">
        <v>269</v>
      </c>
      <c r="R529" t="s">
        <v>267</v>
      </c>
      <c r="S529" t="s">
        <v>267</v>
      </c>
      <c r="T529" t="s">
        <v>267</v>
      </c>
      <c r="W529" t="str">
        <f t="shared" si="9"/>
        <v>,D8,216,RET,CY,,1,1,0,1,1,0,0,0,11011000,N,Y,N,N,N</v>
      </c>
    </row>
    <row r="530" spans="1:23" ht="15" customHeight="1" x14ac:dyDescent="0.25">
      <c r="A530" s="1"/>
      <c r="B530" s="1" t="s">
        <v>173</v>
      </c>
      <c r="C530" s="1">
        <f>HEX2DEC(B530) + HEX2DEC(A530) * 1000</f>
        <v>224</v>
      </c>
      <c r="D530" s="1" t="s">
        <v>135</v>
      </c>
      <c r="E530" s="1" t="s">
        <v>229</v>
      </c>
      <c r="F530" s="1"/>
      <c r="G530" s="1" t="str">
        <f>MID(O530,1,1)</f>
        <v>1</v>
      </c>
      <c r="H530" s="1" t="str">
        <f>MID(O530,2,1)</f>
        <v>1</v>
      </c>
      <c r="I530" s="1" t="str">
        <f>MID(O530,3,1)</f>
        <v>1</v>
      </c>
      <c r="J530" s="1" t="str">
        <f>MID(O530,4,1)</f>
        <v>0</v>
      </c>
      <c r="K530" s="1" t="str">
        <f>MID(O530,5,1)</f>
        <v>0</v>
      </c>
      <c r="L530" s="1" t="str">
        <f>MID(O530,6,1)</f>
        <v>0</v>
      </c>
      <c r="M530" s="1" t="str">
        <f>MID(O530,7,1)</f>
        <v>0</v>
      </c>
      <c r="N530" s="1" t="str">
        <f>MID(O530,8,1)</f>
        <v>0</v>
      </c>
      <c r="O530" s="1" t="str">
        <f>HEX2BIN(B530,8)</f>
        <v>11100000</v>
      </c>
      <c r="P530" t="s">
        <v>267</v>
      </c>
      <c r="Q530" t="s">
        <v>269</v>
      </c>
      <c r="R530" t="s">
        <v>267</v>
      </c>
      <c r="S530" t="s">
        <v>267</v>
      </c>
      <c r="T530" t="s">
        <v>267</v>
      </c>
      <c r="W530" t="str">
        <f t="shared" si="9"/>
        <v>,E0,224,RET,PO,,1,1,1,0,0,0,0,0,11100000,N,Y,N,N,N</v>
      </c>
    </row>
    <row r="531" spans="1:23" ht="15" customHeight="1" x14ac:dyDescent="0.25">
      <c r="A531" s="1"/>
      <c r="B531" s="1" t="s">
        <v>181</v>
      </c>
      <c r="C531" s="1">
        <f>HEX2DEC(B531) + HEX2DEC(A531) * 1000</f>
        <v>232</v>
      </c>
      <c r="D531" s="1" t="s">
        <v>135</v>
      </c>
      <c r="E531" s="1" t="s">
        <v>232</v>
      </c>
      <c r="F531" s="1"/>
      <c r="G531" s="1" t="str">
        <f>MID(O531,1,1)</f>
        <v>1</v>
      </c>
      <c r="H531" s="1" t="str">
        <f>MID(O531,2,1)</f>
        <v>1</v>
      </c>
      <c r="I531" s="1" t="str">
        <f>MID(O531,3,1)</f>
        <v>1</v>
      </c>
      <c r="J531" s="1" t="str">
        <f>MID(O531,4,1)</f>
        <v>0</v>
      </c>
      <c r="K531" s="1" t="str">
        <f>MID(O531,5,1)</f>
        <v>1</v>
      </c>
      <c r="L531" s="1" t="str">
        <f>MID(O531,6,1)</f>
        <v>0</v>
      </c>
      <c r="M531" s="1" t="str">
        <f>MID(O531,7,1)</f>
        <v>0</v>
      </c>
      <c r="N531" s="1" t="str">
        <f>MID(O531,8,1)</f>
        <v>0</v>
      </c>
      <c r="O531" s="1" t="str">
        <f>HEX2BIN(B531,8)</f>
        <v>11101000</v>
      </c>
      <c r="P531" t="s">
        <v>267</v>
      </c>
      <c r="Q531" t="s">
        <v>269</v>
      </c>
      <c r="R531" t="s">
        <v>267</v>
      </c>
      <c r="S531" t="s">
        <v>267</v>
      </c>
      <c r="T531" t="s">
        <v>267</v>
      </c>
      <c r="W531" t="str">
        <f t="shared" si="9"/>
        <v>,E8,232,RET,PE,,1,1,1,0,1,0,0,0,11101000,N,Y,N,N,N</v>
      </c>
    </row>
    <row r="532" spans="1:23" ht="15" customHeight="1" x14ac:dyDescent="0.25">
      <c r="B532" s="1" t="s">
        <v>189</v>
      </c>
      <c r="C532" s="1">
        <f>HEX2DEC(B532) + HEX2DEC(A532) * 1000</f>
        <v>240</v>
      </c>
      <c r="D532" t="s">
        <v>135</v>
      </c>
      <c r="E532" t="s">
        <v>259</v>
      </c>
      <c r="G532" s="1" t="str">
        <f>MID(O532,1,1)</f>
        <v>1</v>
      </c>
      <c r="H532" s="1" t="str">
        <f>MID(O532,2,1)</f>
        <v>1</v>
      </c>
      <c r="I532" s="1" t="str">
        <f>MID(O532,3,1)</f>
        <v>1</v>
      </c>
      <c r="J532" s="1" t="str">
        <f>MID(O532,4,1)</f>
        <v>1</v>
      </c>
      <c r="K532" s="1" t="str">
        <f>MID(O532,5,1)</f>
        <v>0</v>
      </c>
      <c r="L532" s="1" t="str">
        <f>MID(O532,6,1)</f>
        <v>0</v>
      </c>
      <c r="M532" s="1" t="str">
        <f>MID(O532,7,1)</f>
        <v>0</v>
      </c>
      <c r="N532" s="1" t="str">
        <f>MID(O532,8,1)</f>
        <v>0</v>
      </c>
      <c r="O532" s="1" t="str">
        <f>HEX2BIN(B532,8)</f>
        <v>11110000</v>
      </c>
      <c r="P532" t="s">
        <v>267</v>
      </c>
      <c r="Q532" t="s">
        <v>269</v>
      </c>
      <c r="R532" t="s">
        <v>267</v>
      </c>
      <c r="S532" t="s">
        <v>267</v>
      </c>
      <c r="T532" t="s">
        <v>267</v>
      </c>
      <c r="W532" t="str">
        <f t="shared" si="9"/>
        <v>,F0,240,RET,P,,1,1,1,1,0,0,0,0,11110000,N,Y,N,N,N</v>
      </c>
    </row>
    <row r="533" spans="1:23" ht="15" customHeight="1" x14ac:dyDescent="0.25">
      <c r="B533" s="1" t="s">
        <v>197</v>
      </c>
      <c r="C533" s="1">
        <f>HEX2DEC(B533) + HEX2DEC(A533) * 1000</f>
        <v>248</v>
      </c>
      <c r="D533" t="s">
        <v>135</v>
      </c>
      <c r="E533" t="s">
        <v>262</v>
      </c>
      <c r="G533" s="1" t="str">
        <f>MID(O533,1,1)</f>
        <v>1</v>
      </c>
      <c r="H533" s="1" t="str">
        <f>MID(O533,2,1)</f>
        <v>1</v>
      </c>
      <c r="I533" s="1" t="str">
        <f>MID(O533,3,1)</f>
        <v>1</v>
      </c>
      <c r="J533" s="1" t="str">
        <f>MID(O533,4,1)</f>
        <v>1</v>
      </c>
      <c r="K533" s="1" t="str">
        <f>MID(O533,5,1)</f>
        <v>1</v>
      </c>
      <c r="L533" s="1" t="str">
        <f>MID(O533,6,1)</f>
        <v>0</v>
      </c>
      <c r="M533" s="1" t="str">
        <f>MID(O533,7,1)</f>
        <v>0</v>
      </c>
      <c r="N533" s="1" t="str">
        <f>MID(O533,8,1)</f>
        <v>0</v>
      </c>
      <c r="O533" s="1" t="str">
        <f>HEX2BIN(B533,8)</f>
        <v>11111000</v>
      </c>
      <c r="P533" t="s">
        <v>267</v>
      </c>
      <c r="Q533" t="s">
        <v>269</v>
      </c>
      <c r="R533" t="s">
        <v>267</v>
      </c>
      <c r="S533" t="s">
        <v>267</v>
      </c>
      <c r="T533" t="s">
        <v>267</v>
      </c>
      <c r="W533" t="str">
        <f t="shared" si="9"/>
        <v>,F8,248,RET,M,,1,1,1,1,1,0,0,0,11111000,N,Y,N,N,N</v>
      </c>
    </row>
    <row r="534" spans="1:23" ht="15" customHeight="1" x14ac:dyDescent="0.25">
      <c r="A534" s="1" t="s">
        <v>186</v>
      </c>
      <c r="B534" s="1" t="s">
        <v>39</v>
      </c>
      <c r="C534" s="1">
        <f>HEX2DEC(B534) + HEX2DEC(A534) * 1000</f>
        <v>237077</v>
      </c>
      <c r="D534" s="1" t="s">
        <v>238</v>
      </c>
      <c r="E534" s="1"/>
      <c r="F534" s="1"/>
      <c r="G534" s="1" t="str">
        <f>MID(O534,1,1)</f>
        <v>0</v>
      </c>
      <c r="H534" s="1" t="str">
        <f>MID(O534,2,1)</f>
        <v>1</v>
      </c>
      <c r="I534" s="1" t="str">
        <f>MID(O534,3,1)</f>
        <v>0</v>
      </c>
      <c r="J534" s="1" t="str">
        <f>MID(O534,4,1)</f>
        <v>0</v>
      </c>
      <c r="K534" s="1" t="str">
        <f>MID(O534,5,1)</f>
        <v>1</v>
      </c>
      <c r="L534" s="1" t="str">
        <f>MID(O534,6,1)</f>
        <v>1</v>
      </c>
      <c r="M534" s="1" t="str">
        <f>MID(O534,7,1)</f>
        <v>0</v>
      </c>
      <c r="N534" s="1" t="str">
        <f>MID(O534,8,1)</f>
        <v>1</v>
      </c>
      <c r="O534" s="1" t="str">
        <f>HEX2BIN(B534,8)</f>
        <v>01001101</v>
      </c>
      <c r="P534" t="s">
        <v>267</v>
      </c>
      <c r="Q534" t="s">
        <v>269</v>
      </c>
      <c r="R534" t="s">
        <v>267</v>
      </c>
      <c r="S534" t="s">
        <v>267</v>
      </c>
      <c r="T534" t="s">
        <v>267</v>
      </c>
      <c r="W534" t="str">
        <f t="shared" si="9"/>
        <v>ED,4D,237077,RETI,,,0,1,0,0,1,1,0,1,01001101,N,Y,N,N,N</v>
      </c>
    </row>
    <row r="535" spans="1:23" ht="15" customHeight="1" x14ac:dyDescent="0.25">
      <c r="A535" s="1" t="s">
        <v>186</v>
      </c>
      <c r="B535" s="1">
        <v>45</v>
      </c>
      <c r="C535" s="1">
        <f>HEX2DEC(B535) + HEX2DEC(A535) * 1000</f>
        <v>237069</v>
      </c>
      <c r="D535" s="1" t="s">
        <v>235</v>
      </c>
      <c r="E535" s="1"/>
      <c r="F535" s="1"/>
      <c r="G535" s="1" t="str">
        <f>MID(O535,1,1)</f>
        <v>0</v>
      </c>
      <c r="H535" s="1" t="str">
        <f>MID(O535,2,1)</f>
        <v>1</v>
      </c>
      <c r="I535" s="1" t="str">
        <f>MID(O535,3,1)</f>
        <v>0</v>
      </c>
      <c r="J535" s="1" t="str">
        <f>MID(O535,4,1)</f>
        <v>0</v>
      </c>
      <c r="K535" s="1" t="str">
        <f>MID(O535,5,1)</f>
        <v>0</v>
      </c>
      <c r="L535" s="1" t="str">
        <f>MID(O535,6,1)</f>
        <v>1</v>
      </c>
      <c r="M535" s="1" t="str">
        <f>MID(O535,7,1)</f>
        <v>0</v>
      </c>
      <c r="N535" s="1" t="str">
        <f>MID(O535,8,1)</f>
        <v>1</v>
      </c>
      <c r="O535" s="1" t="str">
        <f>HEX2BIN(B535,8)</f>
        <v>01000101</v>
      </c>
      <c r="P535" t="s">
        <v>267</v>
      </c>
      <c r="Q535" t="s">
        <v>269</v>
      </c>
      <c r="R535" t="s">
        <v>267</v>
      </c>
      <c r="S535" t="s">
        <v>267</v>
      </c>
      <c r="T535" t="s">
        <v>267</v>
      </c>
      <c r="W535" t="str">
        <f t="shared" si="9"/>
        <v>ED,45,237069,RETN,,,0,1,0,0,0,1,0,1,01000101,N,Y,N,N,N</v>
      </c>
    </row>
    <row r="536" spans="1:23" ht="15" customHeight="1" x14ac:dyDescent="0.25">
      <c r="A536" s="1" t="s">
        <v>186</v>
      </c>
      <c r="B536" s="1">
        <v>55</v>
      </c>
      <c r="C536" s="1">
        <f>HEX2DEC(B536) + HEX2DEC(A536) * 1000</f>
        <v>237085</v>
      </c>
      <c r="D536" s="1" t="s">
        <v>235</v>
      </c>
      <c r="E536" s="1"/>
      <c r="F536" s="1"/>
      <c r="G536" s="1" t="str">
        <f>MID(O536,1,1)</f>
        <v>0</v>
      </c>
      <c r="H536" s="1" t="str">
        <f>MID(O536,2,1)</f>
        <v>1</v>
      </c>
      <c r="I536" s="1" t="str">
        <f>MID(O536,3,1)</f>
        <v>0</v>
      </c>
      <c r="J536" s="1" t="str">
        <f>MID(O536,4,1)</f>
        <v>1</v>
      </c>
      <c r="K536" s="1" t="str">
        <f>MID(O536,5,1)</f>
        <v>0</v>
      </c>
      <c r="L536" s="1" t="str">
        <f>MID(O536,6,1)</f>
        <v>1</v>
      </c>
      <c r="M536" s="1" t="str">
        <f>MID(O536,7,1)</f>
        <v>0</v>
      </c>
      <c r="N536" s="1" t="str">
        <f>MID(O536,8,1)</f>
        <v>1</v>
      </c>
      <c r="O536" s="1" t="str">
        <f>HEX2BIN(B536,8)</f>
        <v>01010101</v>
      </c>
      <c r="P536" t="s">
        <v>267</v>
      </c>
      <c r="Q536" t="s">
        <v>269</v>
      </c>
      <c r="R536" t="s">
        <v>267</v>
      </c>
      <c r="S536" t="s">
        <v>267</v>
      </c>
      <c r="T536" t="s">
        <v>267</v>
      </c>
      <c r="W536" t="str">
        <f t="shared" si="9"/>
        <v>ED,55,237085,RETN,,,0,1,0,1,0,1,0,1,01010101,N,Y,N,N,N</v>
      </c>
    </row>
    <row r="537" spans="1:23" ht="15" customHeight="1" x14ac:dyDescent="0.25">
      <c r="A537" s="1" t="s">
        <v>186</v>
      </c>
      <c r="B537" s="1" t="s">
        <v>45</v>
      </c>
      <c r="C537" s="1">
        <f>HEX2DEC(B537) + HEX2DEC(A537) * 1000</f>
        <v>237093</v>
      </c>
      <c r="D537" s="1" t="s">
        <v>235</v>
      </c>
      <c r="E537" s="1"/>
      <c r="F537" s="1"/>
      <c r="G537" s="1" t="str">
        <f>MID(O537,1,1)</f>
        <v>0</v>
      </c>
      <c r="H537" s="1" t="str">
        <f>MID(O537,2,1)</f>
        <v>1</v>
      </c>
      <c r="I537" s="1" t="str">
        <f>MID(O537,3,1)</f>
        <v>0</v>
      </c>
      <c r="J537" s="1" t="str">
        <f>MID(O537,4,1)</f>
        <v>1</v>
      </c>
      <c r="K537" s="1" t="str">
        <f>MID(O537,5,1)</f>
        <v>1</v>
      </c>
      <c r="L537" s="1" t="str">
        <f>MID(O537,6,1)</f>
        <v>1</v>
      </c>
      <c r="M537" s="1" t="str">
        <f>MID(O537,7,1)</f>
        <v>0</v>
      </c>
      <c r="N537" s="1" t="str">
        <f>MID(O537,8,1)</f>
        <v>1</v>
      </c>
      <c r="O537" s="1" t="str">
        <f>HEX2BIN(B537,8)</f>
        <v>01011101</v>
      </c>
      <c r="P537" t="s">
        <v>267</v>
      </c>
      <c r="Q537" t="s">
        <v>269</v>
      </c>
      <c r="R537" t="s">
        <v>267</v>
      </c>
      <c r="S537" t="s">
        <v>267</v>
      </c>
      <c r="T537" t="s">
        <v>267</v>
      </c>
      <c r="W537" t="str">
        <f t="shared" si="9"/>
        <v>ED,5D,237093,RETN,,,0,1,0,1,1,1,0,1,01011101,N,Y,N,N,N</v>
      </c>
    </row>
    <row r="538" spans="1:23" ht="15" customHeight="1" x14ac:dyDescent="0.25">
      <c r="A538" s="1" t="s">
        <v>186</v>
      </c>
      <c r="B538" s="1">
        <v>65</v>
      </c>
      <c r="C538" s="1">
        <f>HEX2DEC(B538) + HEX2DEC(A538) * 1000</f>
        <v>237101</v>
      </c>
      <c r="D538" s="1" t="s">
        <v>235</v>
      </c>
      <c r="E538" s="1"/>
      <c r="F538" s="1"/>
      <c r="G538" s="1" t="str">
        <f>MID(O538,1,1)</f>
        <v>0</v>
      </c>
      <c r="H538" s="1" t="str">
        <f>MID(O538,2,1)</f>
        <v>1</v>
      </c>
      <c r="I538" s="1" t="str">
        <f>MID(O538,3,1)</f>
        <v>1</v>
      </c>
      <c r="J538" s="1" t="str">
        <f>MID(O538,4,1)</f>
        <v>0</v>
      </c>
      <c r="K538" s="1" t="str">
        <f>MID(O538,5,1)</f>
        <v>0</v>
      </c>
      <c r="L538" s="1" t="str">
        <f>MID(O538,6,1)</f>
        <v>1</v>
      </c>
      <c r="M538" s="1" t="str">
        <f>MID(O538,7,1)</f>
        <v>0</v>
      </c>
      <c r="N538" s="1" t="str">
        <f>MID(O538,8,1)</f>
        <v>1</v>
      </c>
      <c r="O538" s="1" t="str">
        <f>HEX2BIN(B538,8)</f>
        <v>01100101</v>
      </c>
      <c r="P538" t="s">
        <v>267</v>
      </c>
      <c r="Q538" t="s">
        <v>269</v>
      </c>
      <c r="R538" t="s">
        <v>267</v>
      </c>
      <c r="S538" t="s">
        <v>267</v>
      </c>
      <c r="T538" t="s">
        <v>267</v>
      </c>
      <c r="W538" t="str">
        <f t="shared" si="9"/>
        <v>ED,65,237101,RETN,,,0,1,1,0,0,1,0,1,01100101,N,Y,N,N,N</v>
      </c>
    </row>
    <row r="539" spans="1:23" ht="15" customHeight="1" x14ac:dyDescent="0.25">
      <c r="A539" s="1" t="s">
        <v>186</v>
      </c>
      <c r="B539" s="1" t="s">
        <v>51</v>
      </c>
      <c r="C539" s="1">
        <f>HEX2DEC(B539) + HEX2DEC(A539) * 1000</f>
        <v>237109</v>
      </c>
      <c r="D539" s="1" t="s">
        <v>235</v>
      </c>
      <c r="E539" s="1"/>
      <c r="F539" s="1"/>
      <c r="G539" s="1" t="str">
        <f>MID(O539,1,1)</f>
        <v>0</v>
      </c>
      <c r="H539" s="1" t="str">
        <f>MID(O539,2,1)</f>
        <v>1</v>
      </c>
      <c r="I539" s="1" t="str">
        <f>MID(O539,3,1)</f>
        <v>1</v>
      </c>
      <c r="J539" s="1" t="str">
        <f>MID(O539,4,1)</f>
        <v>0</v>
      </c>
      <c r="K539" s="1" t="str">
        <f>MID(O539,5,1)</f>
        <v>1</v>
      </c>
      <c r="L539" s="1" t="str">
        <f>MID(O539,6,1)</f>
        <v>1</v>
      </c>
      <c r="M539" s="1" t="str">
        <f>MID(O539,7,1)</f>
        <v>0</v>
      </c>
      <c r="N539" s="1" t="str">
        <f>MID(O539,8,1)</f>
        <v>1</v>
      </c>
      <c r="O539" s="1" t="str">
        <f>HEX2BIN(B539,8)</f>
        <v>01101101</v>
      </c>
      <c r="P539" t="s">
        <v>267</v>
      </c>
      <c r="Q539" t="s">
        <v>269</v>
      </c>
      <c r="R539" t="s">
        <v>267</v>
      </c>
      <c r="S539" t="s">
        <v>267</v>
      </c>
      <c r="T539" t="s">
        <v>267</v>
      </c>
      <c r="W539" t="str">
        <f t="shared" si="9"/>
        <v>ED,6D,237109,RETN,,,0,1,1,0,1,1,0,1,01101101,N,Y,N,N,N</v>
      </c>
    </row>
    <row r="540" spans="1:23" ht="15" customHeight="1" x14ac:dyDescent="0.25">
      <c r="A540" s="1" t="s">
        <v>186</v>
      </c>
      <c r="B540" s="1">
        <v>75</v>
      </c>
      <c r="C540" s="1">
        <f>HEX2DEC(B540) + HEX2DEC(A540) * 1000</f>
        <v>237117</v>
      </c>
      <c r="D540" s="1" t="s">
        <v>235</v>
      </c>
      <c r="E540" s="1"/>
      <c r="F540" s="1"/>
      <c r="G540" s="1" t="str">
        <f>MID(O540,1,1)</f>
        <v>0</v>
      </c>
      <c r="H540" s="1" t="str">
        <f>MID(O540,2,1)</f>
        <v>1</v>
      </c>
      <c r="I540" s="1" t="str">
        <f>MID(O540,3,1)</f>
        <v>1</v>
      </c>
      <c r="J540" s="1" t="str">
        <f>MID(O540,4,1)</f>
        <v>1</v>
      </c>
      <c r="K540" s="1" t="str">
        <f>MID(O540,5,1)</f>
        <v>0</v>
      </c>
      <c r="L540" s="1" t="str">
        <f>MID(O540,6,1)</f>
        <v>1</v>
      </c>
      <c r="M540" s="1" t="str">
        <f>MID(O540,7,1)</f>
        <v>0</v>
      </c>
      <c r="N540" s="1" t="str">
        <f>MID(O540,8,1)</f>
        <v>1</v>
      </c>
      <c r="O540" s="1" t="str">
        <f>HEX2BIN(B540,8)</f>
        <v>01110101</v>
      </c>
      <c r="P540" t="s">
        <v>267</v>
      </c>
      <c r="Q540" t="s">
        <v>269</v>
      </c>
      <c r="R540" t="s">
        <v>267</v>
      </c>
      <c r="S540" t="s">
        <v>267</v>
      </c>
      <c r="T540" t="s">
        <v>267</v>
      </c>
      <c r="W540" t="str">
        <f t="shared" si="9"/>
        <v>ED,75,237117,RETN,,,0,1,1,1,0,1,0,1,01110101,N,Y,N,N,N</v>
      </c>
    </row>
    <row r="541" spans="1:23" ht="15" customHeight="1" x14ac:dyDescent="0.25">
      <c r="A541" s="1" t="s">
        <v>186</v>
      </c>
      <c r="B541" s="1" t="s">
        <v>57</v>
      </c>
      <c r="C541" s="1">
        <f>HEX2DEC(B541) + HEX2DEC(A541) * 1000</f>
        <v>237125</v>
      </c>
      <c r="D541" s="1" t="s">
        <v>235</v>
      </c>
      <c r="E541" s="1"/>
      <c r="F541" s="1"/>
      <c r="G541" s="1" t="str">
        <f>MID(O541,1,1)</f>
        <v>0</v>
      </c>
      <c r="H541" s="1" t="str">
        <f>MID(O541,2,1)</f>
        <v>1</v>
      </c>
      <c r="I541" s="1" t="str">
        <f>MID(O541,3,1)</f>
        <v>1</v>
      </c>
      <c r="J541" s="1" t="str">
        <f>MID(O541,4,1)</f>
        <v>1</v>
      </c>
      <c r="K541" s="1" t="str">
        <f>MID(O541,5,1)</f>
        <v>1</v>
      </c>
      <c r="L541" s="1" t="str">
        <f>MID(O541,6,1)</f>
        <v>1</v>
      </c>
      <c r="M541" s="1" t="str">
        <f>MID(O541,7,1)</f>
        <v>0</v>
      </c>
      <c r="N541" s="1" t="str">
        <f>MID(O541,8,1)</f>
        <v>1</v>
      </c>
      <c r="O541" s="1" t="str">
        <f>HEX2BIN(B541,8)</f>
        <v>01111101</v>
      </c>
      <c r="P541" t="s">
        <v>267</v>
      </c>
      <c r="Q541" t="s">
        <v>269</v>
      </c>
      <c r="R541" t="s">
        <v>267</v>
      </c>
      <c r="S541" t="s">
        <v>267</v>
      </c>
      <c r="T541" t="s">
        <v>267</v>
      </c>
      <c r="W541" t="str">
        <f t="shared" si="9"/>
        <v>ED,7D,237125,RETN,,,0,1,1,1,1,1,0,1,01111101,N,Y,N,N,N</v>
      </c>
    </row>
    <row r="542" spans="1:23" ht="15" customHeight="1" x14ac:dyDescent="0.25">
      <c r="A542" s="1" t="s">
        <v>141</v>
      </c>
      <c r="B542" s="1">
        <v>10</v>
      </c>
      <c r="C542" s="1">
        <f>HEX2DEC(B542) + HEX2DEC(A542) * 1000</f>
        <v>203016</v>
      </c>
      <c r="D542" s="1" t="s">
        <v>144</v>
      </c>
      <c r="E542" s="1" t="s">
        <v>205</v>
      </c>
      <c r="F542" s="1"/>
      <c r="G542" s="1" t="str">
        <f>MID(O542,1,1)</f>
        <v>0</v>
      </c>
      <c r="H542" s="1" t="str">
        <f>MID(O542,2,1)</f>
        <v>0</v>
      </c>
      <c r="I542" s="1" t="str">
        <f>MID(O542,3,1)</f>
        <v>0</v>
      </c>
      <c r="J542" s="1" t="str">
        <f>MID(O542,4,1)</f>
        <v>1</v>
      </c>
      <c r="K542" s="1" t="str">
        <f>MID(O542,5,1)</f>
        <v>0</v>
      </c>
      <c r="L542" s="1" t="str">
        <f>MID(O542,6,1)</f>
        <v>0</v>
      </c>
      <c r="M542" s="1" t="str">
        <f>MID(O542,7,1)</f>
        <v>0</v>
      </c>
      <c r="N542" s="1" t="str">
        <f>MID(O542,8,1)</f>
        <v>0</v>
      </c>
      <c r="O542" s="1" t="str">
        <f>HEX2BIN(B542,8)</f>
        <v>00010000</v>
      </c>
      <c r="P542" t="s">
        <v>267</v>
      </c>
      <c r="Q542" t="s">
        <v>269</v>
      </c>
      <c r="R542" t="s">
        <v>267</v>
      </c>
      <c r="S542" t="s">
        <v>267</v>
      </c>
      <c r="T542" t="s">
        <v>267</v>
      </c>
      <c r="W542" t="str">
        <f t="shared" si="9"/>
        <v>CB,10,203016,RL,B,,0,0,0,1,0,0,0,0,00010000,N,Y,N,N,N</v>
      </c>
    </row>
    <row r="543" spans="1:23" ht="15" customHeight="1" x14ac:dyDescent="0.25">
      <c r="A543" s="1" t="s">
        <v>141</v>
      </c>
      <c r="B543" s="1">
        <v>11</v>
      </c>
      <c r="C543" s="1">
        <f>HEX2DEC(B543) + HEX2DEC(A543) * 1000</f>
        <v>203017</v>
      </c>
      <c r="D543" s="1" t="s">
        <v>144</v>
      </c>
      <c r="E543" s="1" t="s">
        <v>206</v>
      </c>
      <c r="F543" s="1"/>
      <c r="G543" s="1" t="str">
        <f>MID(O543,1,1)</f>
        <v>0</v>
      </c>
      <c r="H543" s="1" t="str">
        <f>MID(O543,2,1)</f>
        <v>0</v>
      </c>
      <c r="I543" s="1" t="str">
        <f>MID(O543,3,1)</f>
        <v>0</v>
      </c>
      <c r="J543" s="1" t="str">
        <f>MID(O543,4,1)</f>
        <v>1</v>
      </c>
      <c r="K543" s="1" t="str">
        <f>MID(O543,5,1)</f>
        <v>0</v>
      </c>
      <c r="L543" s="1" t="str">
        <f>MID(O543,6,1)</f>
        <v>0</v>
      </c>
      <c r="M543" s="1" t="str">
        <f>MID(O543,7,1)</f>
        <v>0</v>
      </c>
      <c r="N543" s="1" t="str">
        <f>MID(O543,8,1)</f>
        <v>1</v>
      </c>
      <c r="O543" s="1" t="str">
        <f>HEX2BIN(B543,8)</f>
        <v>00010001</v>
      </c>
      <c r="P543" t="s">
        <v>267</v>
      </c>
      <c r="Q543" t="s">
        <v>269</v>
      </c>
      <c r="R543" t="s">
        <v>267</v>
      </c>
      <c r="S543" t="s">
        <v>267</v>
      </c>
      <c r="T543" t="s">
        <v>267</v>
      </c>
      <c r="W543" t="str">
        <f t="shared" si="9"/>
        <v>CB,11,203017,RL,C,,0,0,0,1,0,0,0,1,00010001,N,Y,N,N,N</v>
      </c>
    </row>
    <row r="544" spans="1:23" ht="15" customHeight="1" x14ac:dyDescent="0.25">
      <c r="A544" s="1" t="s">
        <v>141</v>
      </c>
      <c r="B544" s="1">
        <v>12</v>
      </c>
      <c r="C544" s="1">
        <f>HEX2DEC(B544) + HEX2DEC(A544) * 1000</f>
        <v>203018</v>
      </c>
      <c r="D544" s="1" t="s">
        <v>144</v>
      </c>
      <c r="E544" s="1" t="s">
        <v>207</v>
      </c>
      <c r="F544" s="1"/>
      <c r="G544" s="1" t="str">
        <f>MID(O544,1,1)</f>
        <v>0</v>
      </c>
      <c r="H544" s="1" t="str">
        <f>MID(O544,2,1)</f>
        <v>0</v>
      </c>
      <c r="I544" s="1" t="str">
        <f>MID(O544,3,1)</f>
        <v>0</v>
      </c>
      <c r="J544" s="1" t="str">
        <f>MID(O544,4,1)</f>
        <v>1</v>
      </c>
      <c r="K544" s="1" t="str">
        <f>MID(O544,5,1)</f>
        <v>0</v>
      </c>
      <c r="L544" s="1" t="str">
        <f>MID(O544,6,1)</f>
        <v>0</v>
      </c>
      <c r="M544" s="1" t="str">
        <f>MID(O544,7,1)</f>
        <v>1</v>
      </c>
      <c r="N544" s="1" t="str">
        <f>MID(O544,8,1)</f>
        <v>0</v>
      </c>
      <c r="O544" s="1" t="str">
        <f>HEX2BIN(B544,8)</f>
        <v>00010010</v>
      </c>
      <c r="P544" t="s">
        <v>267</v>
      </c>
      <c r="Q544" t="s">
        <v>269</v>
      </c>
      <c r="R544" t="s">
        <v>267</v>
      </c>
      <c r="S544" t="s">
        <v>267</v>
      </c>
      <c r="T544" t="s">
        <v>267</v>
      </c>
      <c r="W544" t="str">
        <f t="shared" si="9"/>
        <v>CB,12,203018,RL,D,,0,0,0,1,0,0,1,0,00010010,N,Y,N,N,N</v>
      </c>
    </row>
    <row r="545" spans="1:23" ht="15" customHeight="1" x14ac:dyDescent="0.25">
      <c r="A545" s="1" t="s">
        <v>141</v>
      </c>
      <c r="B545" s="1">
        <v>13</v>
      </c>
      <c r="C545" s="1">
        <f>HEX2DEC(B545) + HEX2DEC(A545) * 1000</f>
        <v>203019</v>
      </c>
      <c r="D545" s="1" t="s">
        <v>144</v>
      </c>
      <c r="E545" s="1" t="s">
        <v>208</v>
      </c>
      <c r="F545" s="1"/>
      <c r="G545" s="1" t="str">
        <f>MID(O545,1,1)</f>
        <v>0</v>
      </c>
      <c r="H545" s="1" t="str">
        <f>MID(O545,2,1)</f>
        <v>0</v>
      </c>
      <c r="I545" s="1" t="str">
        <f>MID(O545,3,1)</f>
        <v>0</v>
      </c>
      <c r="J545" s="1" t="str">
        <f>MID(O545,4,1)</f>
        <v>1</v>
      </c>
      <c r="K545" s="1" t="str">
        <f>MID(O545,5,1)</f>
        <v>0</v>
      </c>
      <c r="L545" s="1" t="str">
        <f>MID(O545,6,1)</f>
        <v>0</v>
      </c>
      <c r="M545" s="1" t="str">
        <f>MID(O545,7,1)</f>
        <v>1</v>
      </c>
      <c r="N545" s="1" t="str">
        <f>MID(O545,8,1)</f>
        <v>1</v>
      </c>
      <c r="O545" s="1" t="str">
        <f>HEX2BIN(B545,8)</f>
        <v>00010011</v>
      </c>
      <c r="P545" t="s">
        <v>267</v>
      </c>
      <c r="Q545" t="s">
        <v>269</v>
      </c>
      <c r="R545" t="s">
        <v>267</v>
      </c>
      <c r="S545" t="s">
        <v>267</v>
      </c>
      <c r="T545" t="s">
        <v>267</v>
      </c>
      <c r="W545" t="str">
        <f t="shared" si="9"/>
        <v>CB,13,203019,RL,E,,0,0,0,1,0,0,1,1,00010011,N,Y,N,N,N</v>
      </c>
    </row>
    <row r="546" spans="1:23" ht="15" customHeight="1" x14ac:dyDescent="0.25">
      <c r="A546" s="1" t="s">
        <v>141</v>
      </c>
      <c r="B546" s="1">
        <v>14</v>
      </c>
      <c r="C546" s="1">
        <f>HEX2DEC(B546) + HEX2DEC(A546) * 1000</f>
        <v>203020</v>
      </c>
      <c r="D546" s="1" t="s">
        <v>144</v>
      </c>
      <c r="E546" s="1" t="s">
        <v>209</v>
      </c>
      <c r="F546" s="1"/>
      <c r="G546" s="1" t="str">
        <f>MID(O546,1,1)</f>
        <v>0</v>
      </c>
      <c r="H546" s="1" t="str">
        <f>MID(O546,2,1)</f>
        <v>0</v>
      </c>
      <c r="I546" s="1" t="str">
        <f>MID(O546,3,1)</f>
        <v>0</v>
      </c>
      <c r="J546" s="1" t="str">
        <f>MID(O546,4,1)</f>
        <v>1</v>
      </c>
      <c r="K546" s="1" t="str">
        <f>MID(O546,5,1)</f>
        <v>0</v>
      </c>
      <c r="L546" s="1" t="str">
        <f>MID(O546,6,1)</f>
        <v>1</v>
      </c>
      <c r="M546" s="1" t="str">
        <f>MID(O546,7,1)</f>
        <v>0</v>
      </c>
      <c r="N546" s="1" t="str">
        <f>MID(O546,8,1)</f>
        <v>0</v>
      </c>
      <c r="O546" s="1" t="str">
        <f>HEX2BIN(B546,8)</f>
        <v>00010100</v>
      </c>
      <c r="P546" t="s">
        <v>267</v>
      </c>
      <c r="Q546" t="s">
        <v>269</v>
      </c>
      <c r="R546" t="s">
        <v>267</v>
      </c>
      <c r="S546" t="s">
        <v>267</v>
      </c>
      <c r="T546" t="s">
        <v>267</v>
      </c>
      <c r="W546" t="str">
        <f t="shared" si="9"/>
        <v>CB,14,203020,RL,H,,0,0,0,1,0,1,0,0,00010100,N,Y,N,N,N</v>
      </c>
    </row>
    <row r="547" spans="1:23" ht="15" customHeight="1" x14ac:dyDescent="0.25">
      <c r="A547" s="1" t="s">
        <v>141</v>
      </c>
      <c r="B547" s="1">
        <v>15</v>
      </c>
      <c r="C547" s="1">
        <f>HEX2DEC(B547) + HEX2DEC(A547) * 1000</f>
        <v>203021</v>
      </c>
      <c r="D547" s="1" t="s">
        <v>144</v>
      </c>
      <c r="E547" s="1" t="s">
        <v>210</v>
      </c>
      <c r="F547" s="1"/>
      <c r="G547" s="1" t="str">
        <f>MID(O547,1,1)</f>
        <v>0</v>
      </c>
      <c r="H547" s="1" t="str">
        <f>MID(O547,2,1)</f>
        <v>0</v>
      </c>
      <c r="I547" s="1" t="str">
        <f>MID(O547,3,1)</f>
        <v>0</v>
      </c>
      <c r="J547" s="1" t="str">
        <f>MID(O547,4,1)</f>
        <v>1</v>
      </c>
      <c r="K547" s="1" t="str">
        <f>MID(O547,5,1)</f>
        <v>0</v>
      </c>
      <c r="L547" s="1" t="str">
        <f>MID(O547,6,1)</f>
        <v>1</v>
      </c>
      <c r="M547" s="1" t="str">
        <f>MID(O547,7,1)</f>
        <v>0</v>
      </c>
      <c r="N547" s="1" t="str">
        <f>MID(O547,8,1)</f>
        <v>1</v>
      </c>
      <c r="O547" s="1" t="str">
        <f>HEX2BIN(B547,8)</f>
        <v>00010101</v>
      </c>
      <c r="P547" t="s">
        <v>267</v>
      </c>
      <c r="Q547" t="s">
        <v>269</v>
      </c>
      <c r="R547" t="s">
        <v>267</v>
      </c>
      <c r="S547" t="s">
        <v>267</v>
      </c>
      <c r="T547" t="s">
        <v>267</v>
      </c>
      <c r="W547" t="str">
        <f t="shared" si="9"/>
        <v>CB,15,203021,RL,L,,0,0,0,1,0,1,0,1,00010101,N,Y,N,N,N</v>
      </c>
    </row>
    <row r="548" spans="1:23" ht="15" customHeight="1" x14ac:dyDescent="0.25">
      <c r="A548" s="1" t="s">
        <v>141</v>
      </c>
      <c r="B548" s="1">
        <v>16</v>
      </c>
      <c r="C548" s="1">
        <f>HEX2DEC(B548) + HEX2DEC(A548) * 1000</f>
        <v>203022</v>
      </c>
      <c r="D548" s="1" t="s">
        <v>144</v>
      </c>
      <c r="E548" s="1" t="s">
        <v>211</v>
      </c>
      <c r="F548" s="1"/>
      <c r="G548" s="1" t="str">
        <f>MID(O548,1,1)</f>
        <v>0</v>
      </c>
      <c r="H548" s="1" t="str">
        <f>MID(O548,2,1)</f>
        <v>0</v>
      </c>
      <c r="I548" s="1" t="str">
        <f>MID(O548,3,1)</f>
        <v>0</v>
      </c>
      <c r="J548" s="1" t="str">
        <f>MID(O548,4,1)</f>
        <v>1</v>
      </c>
      <c r="K548" s="1" t="str">
        <f>MID(O548,5,1)</f>
        <v>0</v>
      </c>
      <c r="L548" s="1" t="str">
        <f>MID(O548,6,1)</f>
        <v>1</v>
      </c>
      <c r="M548" s="1" t="str">
        <f>MID(O548,7,1)</f>
        <v>1</v>
      </c>
      <c r="N548" s="1" t="str">
        <f>MID(O548,8,1)</f>
        <v>0</v>
      </c>
      <c r="O548" s="1" t="str">
        <f>HEX2BIN(B548,8)</f>
        <v>00010110</v>
      </c>
      <c r="P548" t="s">
        <v>267</v>
      </c>
      <c r="Q548" t="s">
        <v>269</v>
      </c>
      <c r="R548" t="s">
        <v>269</v>
      </c>
      <c r="S548" t="s">
        <v>267</v>
      </c>
      <c r="T548" t="s">
        <v>267</v>
      </c>
      <c r="W548" t="str">
        <f t="shared" si="9"/>
        <v>CB,16,203022,RL,(HL),,0,0,0,1,0,1,1,0,00010110,N,Y,Y,N,N</v>
      </c>
    </row>
    <row r="549" spans="1:23" ht="15" customHeight="1" x14ac:dyDescent="0.25">
      <c r="A549" s="1" t="s">
        <v>141</v>
      </c>
      <c r="B549" s="1">
        <v>17</v>
      </c>
      <c r="C549" s="1">
        <f>HEX2DEC(B549) + HEX2DEC(A549) * 1000</f>
        <v>203023</v>
      </c>
      <c r="D549" s="1" t="s">
        <v>144</v>
      </c>
      <c r="E549" s="1" t="s">
        <v>9</v>
      </c>
      <c r="F549" s="1"/>
      <c r="G549" s="1" t="str">
        <f>MID(O549,1,1)</f>
        <v>0</v>
      </c>
      <c r="H549" s="1" t="str">
        <f>MID(O549,2,1)</f>
        <v>0</v>
      </c>
      <c r="I549" s="1" t="str">
        <f>MID(O549,3,1)</f>
        <v>0</v>
      </c>
      <c r="J549" s="1" t="str">
        <f>MID(O549,4,1)</f>
        <v>1</v>
      </c>
      <c r="K549" s="1" t="str">
        <f>MID(O549,5,1)</f>
        <v>0</v>
      </c>
      <c r="L549" s="1" t="str">
        <f>MID(O549,6,1)</f>
        <v>1</v>
      </c>
      <c r="M549" s="1" t="str">
        <f>MID(O549,7,1)</f>
        <v>1</v>
      </c>
      <c r="N549" s="1" t="str">
        <f>MID(O549,8,1)</f>
        <v>1</v>
      </c>
      <c r="O549" s="1" t="str">
        <f>HEX2BIN(B549,8)</f>
        <v>00010111</v>
      </c>
      <c r="P549" t="s">
        <v>267</v>
      </c>
      <c r="Q549" t="s">
        <v>269</v>
      </c>
      <c r="R549" t="s">
        <v>267</v>
      </c>
      <c r="S549" t="s">
        <v>267</v>
      </c>
      <c r="T549" t="s">
        <v>267</v>
      </c>
      <c r="W549" t="str">
        <f t="shared" si="9"/>
        <v>CB,17,203023,RL,A,,0,0,0,1,0,1,1,1,00010111,N,Y,N,N,N</v>
      </c>
    </row>
    <row r="550" spans="1:23" ht="15" customHeight="1" x14ac:dyDescent="0.25">
      <c r="A550" s="1" t="s">
        <v>170</v>
      </c>
      <c r="B550" s="1">
        <v>10</v>
      </c>
      <c r="C550" s="1">
        <f>HEX2DEC(B550) + HEX2DEC(A550) * 1000</f>
        <v>221016</v>
      </c>
      <c r="D550" s="1" t="s">
        <v>144</v>
      </c>
      <c r="E550" s="1" t="s">
        <v>276</v>
      </c>
      <c r="F550" s="1" t="s">
        <v>205</v>
      </c>
      <c r="G550" s="1" t="str">
        <f>MID(O550,1,1)</f>
        <v>0</v>
      </c>
      <c r="H550" s="1" t="str">
        <f>MID(O550,2,1)</f>
        <v>0</v>
      </c>
      <c r="I550" s="1" t="str">
        <f>MID(O550,3,1)</f>
        <v>0</v>
      </c>
      <c r="J550" s="1" t="str">
        <f>MID(O550,4,1)</f>
        <v>1</v>
      </c>
      <c r="K550" s="1" t="str">
        <f>MID(O550,5,1)</f>
        <v>0</v>
      </c>
      <c r="L550" s="1" t="str">
        <f>MID(O550,6,1)</f>
        <v>0</v>
      </c>
      <c r="M550" s="1" t="str">
        <f>MID(O550,7,1)</f>
        <v>0</v>
      </c>
      <c r="N550" s="1" t="str">
        <f>MID(O550,8,1)</f>
        <v>0</v>
      </c>
      <c r="O550" s="1" t="str">
        <f>HEX2BIN(B550,8)</f>
        <v>00010000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9"/>
        <v>DD,10,221016,RL,(IX),B,0,0,0,1,0,0,0,0,00010000,N,N,N,Y,N</v>
      </c>
    </row>
    <row r="551" spans="1:23" ht="15" customHeight="1" x14ac:dyDescent="0.25">
      <c r="A551" s="1" t="s">
        <v>170</v>
      </c>
      <c r="B551" s="1">
        <v>11</v>
      </c>
      <c r="C551" s="1">
        <f>HEX2DEC(B551) + HEX2DEC(A551) * 1000</f>
        <v>221017</v>
      </c>
      <c r="D551" s="1" t="s">
        <v>144</v>
      </c>
      <c r="E551" s="1" t="s">
        <v>276</v>
      </c>
      <c r="F551" s="1" t="s">
        <v>206</v>
      </c>
      <c r="G551" s="1" t="str">
        <f>MID(O551,1,1)</f>
        <v>0</v>
      </c>
      <c r="H551" s="1" t="str">
        <f>MID(O551,2,1)</f>
        <v>0</v>
      </c>
      <c r="I551" s="1" t="str">
        <f>MID(O551,3,1)</f>
        <v>0</v>
      </c>
      <c r="J551" s="1" t="str">
        <f>MID(O551,4,1)</f>
        <v>1</v>
      </c>
      <c r="K551" s="1" t="str">
        <f>MID(O551,5,1)</f>
        <v>0</v>
      </c>
      <c r="L551" s="1" t="str">
        <f>MID(O551,6,1)</f>
        <v>0</v>
      </c>
      <c r="M551" s="1" t="str">
        <f>MID(O551,7,1)</f>
        <v>0</v>
      </c>
      <c r="N551" s="1" t="str">
        <f>MID(O551,8,1)</f>
        <v>1</v>
      </c>
      <c r="O551" s="1" t="str">
        <f>HEX2BIN(B551,8)</f>
        <v>00010001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9"/>
        <v>DD,11,221017,RL,(IX),C,0,0,0,1,0,0,0,1,00010001,N,N,N,Y,N</v>
      </c>
    </row>
    <row r="552" spans="1:23" ht="15" customHeight="1" x14ac:dyDescent="0.25">
      <c r="A552" s="1" t="s">
        <v>170</v>
      </c>
      <c r="B552" s="1">
        <v>12</v>
      </c>
      <c r="C552" s="1">
        <f>HEX2DEC(B552) + HEX2DEC(A552) * 1000</f>
        <v>221018</v>
      </c>
      <c r="D552" s="1" t="s">
        <v>144</v>
      </c>
      <c r="E552" s="1" t="s">
        <v>276</v>
      </c>
      <c r="F552" s="1" t="s">
        <v>207</v>
      </c>
      <c r="G552" s="1" t="str">
        <f>MID(O552,1,1)</f>
        <v>0</v>
      </c>
      <c r="H552" s="1" t="str">
        <f>MID(O552,2,1)</f>
        <v>0</v>
      </c>
      <c r="I552" s="1" t="str">
        <f>MID(O552,3,1)</f>
        <v>0</v>
      </c>
      <c r="J552" s="1" t="str">
        <f>MID(O552,4,1)</f>
        <v>1</v>
      </c>
      <c r="K552" s="1" t="str">
        <f>MID(O552,5,1)</f>
        <v>0</v>
      </c>
      <c r="L552" s="1" t="str">
        <f>MID(O552,6,1)</f>
        <v>0</v>
      </c>
      <c r="M552" s="1" t="str">
        <f>MID(O552,7,1)</f>
        <v>1</v>
      </c>
      <c r="N552" s="1" t="str">
        <f>MID(O552,8,1)</f>
        <v>0</v>
      </c>
      <c r="O552" s="1" t="str">
        <f>HEX2BIN(B552,8)</f>
        <v>00010010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9"/>
        <v>DD,12,221018,RL,(IX),D,0,0,0,1,0,0,1,0,00010010,N,N,N,Y,N</v>
      </c>
    </row>
    <row r="553" spans="1:23" ht="15" customHeight="1" x14ac:dyDescent="0.25">
      <c r="A553" s="1" t="s">
        <v>170</v>
      </c>
      <c r="B553" s="1">
        <v>13</v>
      </c>
      <c r="C553" s="1">
        <f>HEX2DEC(B553) + HEX2DEC(A553) * 1000</f>
        <v>221019</v>
      </c>
      <c r="D553" s="1" t="s">
        <v>144</v>
      </c>
      <c r="E553" s="1" t="s">
        <v>276</v>
      </c>
      <c r="F553" s="1" t="s">
        <v>208</v>
      </c>
      <c r="G553" s="1" t="str">
        <f>MID(O553,1,1)</f>
        <v>0</v>
      </c>
      <c r="H553" s="1" t="str">
        <f>MID(O553,2,1)</f>
        <v>0</v>
      </c>
      <c r="I553" s="1" t="str">
        <f>MID(O553,3,1)</f>
        <v>0</v>
      </c>
      <c r="J553" s="1" t="str">
        <f>MID(O553,4,1)</f>
        <v>1</v>
      </c>
      <c r="K553" s="1" t="str">
        <f>MID(O553,5,1)</f>
        <v>0</v>
      </c>
      <c r="L553" s="1" t="str">
        <f>MID(O553,6,1)</f>
        <v>0</v>
      </c>
      <c r="M553" s="1" t="str">
        <f>MID(O553,7,1)</f>
        <v>1</v>
      </c>
      <c r="N553" s="1" t="str">
        <f>MID(O553,8,1)</f>
        <v>1</v>
      </c>
      <c r="O553" s="1" t="str">
        <f>HEX2BIN(B553,8)</f>
        <v>00010011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9"/>
        <v>DD,13,221019,RL,(IX),E,0,0,0,1,0,0,1,1,00010011,N,N,N,Y,N</v>
      </c>
    </row>
    <row r="554" spans="1:23" ht="15" customHeight="1" x14ac:dyDescent="0.25">
      <c r="A554" s="1" t="s">
        <v>170</v>
      </c>
      <c r="B554" s="1">
        <v>14</v>
      </c>
      <c r="C554" s="1">
        <f>HEX2DEC(B554) + HEX2DEC(A554) * 1000</f>
        <v>221020</v>
      </c>
      <c r="D554" s="1" t="s">
        <v>144</v>
      </c>
      <c r="E554" s="1" t="s">
        <v>276</v>
      </c>
      <c r="F554" s="1" t="s">
        <v>209</v>
      </c>
      <c r="G554" s="1" t="str">
        <f>MID(O554,1,1)</f>
        <v>0</v>
      </c>
      <c r="H554" s="1" t="str">
        <f>MID(O554,2,1)</f>
        <v>0</v>
      </c>
      <c r="I554" s="1" t="str">
        <f>MID(O554,3,1)</f>
        <v>0</v>
      </c>
      <c r="J554" s="1" t="str">
        <f>MID(O554,4,1)</f>
        <v>1</v>
      </c>
      <c r="K554" s="1" t="str">
        <f>MID(O554,5,1)</f>
        <v>0</v>
      </c>
      <c r="L554" s="1" t="str">
        <f>MID(O554,6,1)</f>
        <v>1</v>
      </c>
      <c r="M554" s="1" t="str">
        <f>MID(O554,7,1)</f>
        <v>0</v>
      </c>
      <c r="N554" s="1" t="str">
        <f>MID(O554,8,1)</f>
        <v>0</v>
      </c>
      <c r="O554" s="1" t="str">
        <f>HEX2BIN(B554,8)</f>
        <v>00010100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9"/>
        <v>DD,14,221020,RL,(IX),H,0,0,0,1,0,1,0,0,00010100,N,N,N,Y,N</v>
      </c>
    </row>
    <row r="555" spans="1:23" ht="15" customHeight="1" x14ac:dyDescent="0.25">
      <c r="A555" s="1" t="s">
        <v>170</v>
      </c>
      <c r="B555" s="1">
        <v>15</v>
      </c>
      <c r="C555" s="1">
        <f>HEX2DEC(B555) + HEX2DEC(A555) * 1000</f>
        <v>221021</v>
      </c>
      <c r="D555" s="1" t="s">
        <v>144</v>
      </c>
      <c r="E555" s="1" t="s">
        <v>276</v>
      </c>
      <c r="F555" s="1" t="s">
        <v>210</v>
      </c>
      <c r="G555" s="1" t="str">
        <f>MID(O555,1,1)</f>
        <v>0</v>
      </c>
      <c r="H555" s="1" t="str">
        <f>MID(O555,2,1)</f>
        <v>0</v>
      </c>
      <c r="I555" s="1" t="str">
        <f>MID(O555,3,1)</f>
        <v>0</v>
      </c>
      <c r="J555" s="1" t="str">
        <f>MID(O555,4,1)</f>
        <v>1</v>
      </c>
      <c r="K555" s="1" t="str">
        <f>MID(O555,5,1)</f>
        <v>0</v>
      </c>
      <c r="L555" s="1" t="str">
        <f>MID(O555,6,1)</f>
        <v>1</v>
      </c>
      <c r="M555" s="1" t="str">
        <f>MID(O555,7,1)</f>
        <v>0</v>
      </c>
      <c r="N555" s="1" t="str">
        <f>MID(O555,8,1)</f>
        <v>1</v>
      </c>
      <c r="O555" s="1" t="str">
        <f>HEX2BIN(B555,8)</f>
        <v>00010101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9"/>
        <v>DD,15,221021,RL,(IX),L,0,0,0,1,0,1,0,1,00010101,N,N,N,Y,N</v>
      </c>
    </row>
    <row r="556" spans="1:23" ht="15" customHeight="1" x14ac:dyDescent="0.25">
      <c r="A556" s="1" t="s">
        <v>170</v>
      </c>
      <c r="B556" s="1">
        <v>16</v>
      </c>
      <c r="C556" s="1">
        <f>HEX2DEC(B556) + HEX2DEC(A556) * 1000</f>
        <v>221022</v>
      </c>
      <c r="D556" s="1" t="s">
        <v>144</v>
      </c>
      <c r="E556" s="1" t="s">
        <v>276</v>
      </c>
      <c r="F556" s="1"/>
      <c r="G556" s="1" t="str">
        <f>MID(O556,1,1)</f>
        <v>0</v>
      </c>
      <c r="H556" s="1" t="str">
        <f>MID(O556,2,1)</f>
        <v>0</v>
      </c>
      <c r="I556" s="1" t="str">
        <f>MID(O556,3,1)</f>
        <v>0</v>
      </c>
      <c r="J556" s="1" t="str">
        <f>MID(O556,4,1)</f>
        <v>1</v>
      </c>
      <c r="K556" s="1" t="str">
        <f>MID(O556,5,1)</f>
        <v>0</v>
      </c>
      <c r="L556" s="1" t="str">
        <f>MID(O556,6,1)</f>
        <v>1</v>
      </c>
      <c r="M556" s="1" t="str">
        <f>MID(O556,7,1)</f>
        <v>1</v>
      </c>
      <c r="N556" s="1" t="str">
        <f>MID(O556,8,1)</f>
        <v>0</v>
      </c>
      <c r="O556" s="1" t="str">
        <f>HEX2BIN(B556,8)</f>
        <v>00010110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9"/>
        <v>DD,16,221022,RL,(IX),,0,0,0,1,0,1,1,0,00010110,N,Y,Y,Y,N</v>
      </c>
    </row>
    <row r="557" spans="1:23" ht="15" customHeight="1" x14ac:dyDescent="0.25">
      <c r="A557" s="1" t="s">
        <v>170</v>
      </c>
      <c r="B557" s="1">
        <v>17</v>
      </c>
      <c r="C557" s="1">
        <f>HEX2DEC(B557) + HEX2DEC(A557) * 1000</f>
        <v>221023</v>
      </c>
      <c r="D557" s="1" t="s">
        <v>144</v>
      </c>
      <c r="E557" s="1" t="s">
        <v>276</v>
      </c>
      <c r="F557" s="1" t="s">
        <v>9</v>
      </c>
      <c r="G557" s="1" t="str">
        <f>MID(O557,1,1)</f>
        <v>0</v>
      </c>
      <c r="H557" s="1" t="str">
        <f>MID(O557,2,1)</f>
        <v>0</v>
      </c>
      <c r="I557" s="1" t="str">
        <f>MID(O557,3,1)</f>
        <v>0</v>
      </c>
      <c r="J557" s="1" t="str">
        <f>MID(O557,4,1)</f>
        <v>1</v>
      </c>
      <c r="K557" s="1" t="str">
        <f>MID(O557,5,1)</f>
        <v>0</v>
      </c>
      <c r="L557" s="1" t="str">
        <f>MID(O557,6,1)</f>
        <v>1</v>
      </c>
      <c r="M557" s="1" t="str">
        <f>MID(O557,7,1)</f>
        <v>1</v>
      </c>
      <c r="N557" s="1" t="str">
        <f>MID(O557,8,1)</f>
        <v>1</v>
      </c>
      <c r="O557" s="1" t="str">
        <f>HEX2BIN(B557,8)</f>
        <v>00010111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9"/>
        <v>DD,17,221023,RL,(IX),A,0,0,0,1,0,1,1,1,00010111,N,N,N,Y,N</v>
      </c>
    </row>
    <row r="558" spans="1:23" ht="15" customHeight="1" x14ac:dyDescent="0.25">
      <c r="A558" s="1"/>
      <c r="B558" s="1">
        <v>17</v>
      </c>
      <c r="C558" s="1">
        <f>HEX2DEC(B558) + HEX2DEC(A558) * 1000</f>
        <v>23</v>
      </c>
      <c r="D558" s="1" t="s">
        <v>120</v>
      </c>
      <c r="E558" s="1"/>
      <c r="F558" s="1"/>
      <c r="G558" s="1" t="str">
        <f>MID(O558,1,1)</f>
        <v>0</v>
      </c>
      <c r="H558" s="1" t="str">
        <f>MID(O558,2,1)</f>
        <v>0</v>
      </c>
      <c r="I558" s="1" t="str">
        <f>MID(O558,3,1)</f>
        <v>0</v>
      </c>
      <c r="J558" s="1" t="str">
        <f>MID(O558,4,1)</f>
        <v>1</v>
      </c>
      <c r="K558" s="1" t="str">
        <f>MID(O558,5,1)</f>
        <v>0</v>
      </c>
      <c r="L558" s="1" t="str">
        <f>MID(O558,6,1)</f>
        <v>1</v>
      </c>
      <c r="M558" s="1" t="str">
        <f>MID(O558,7,1)</f>
        <v>1</v>
      </c>
      <c r="N558" s="1" t="str">
        <f>MID(O558,8,1)</f>
        <v>1</v>
      </c>
      <c r="O558" s="1" t="str">
        <f>HEX2BIN(B558,8)</f>
        <v>00010111</v>
      </c>
      <c r="P558" t="s">
        <v>267</v>
      </c>
      <c r="Q558" t="s">
        <v>269</v>
      </c>
      <c r="R558" t="s">
        <v>267</v>
      </c>
      <c r="S558" t="s">
        <v>267</v>
      </c>
      <c r="T558" t="s">
        <v>267</v>
      </c>
      <c r="W558" t="str">
        <f t="shared" si="9"/>
        <v>,17,23,RLA,,,0,0,0,1,0,1,1,1,00010111,N,Y,N,N,N</v>
      </c>
    </row>
    <row r="559" spans="1:23" ht="15" customHeight="1" x14ac:dyDescent="0.25">
      <c r="A559" s="1" t="s">
        <v>141</v>
      </c>
      <c r="B559" s="1">
        <v>0</v>
      </c>
      <c r="C559" s="1">
        <f>HEX2DEC(B559) + HEX2DEC(A559) * 1000</f>
        <v>203000</v>
      </c>
      <c r="D559" s="1" t="s">
        <v>142</v>
      </c>
      <c r="E559" s="1" t="s">
        <v>205</v>
      </c>
      <c r="F559" s="1"/>
      <c r="G559" s="1" t="str">
        <f>MID(O559,1,1)</f>
        <v>0</v>
      </c>
      <c r="H559" s="1" t="str">
        <f>MID(O559,2,1)</f>
        <v>0</v>
      </c>
      <c r="I559" s="1" t="str">
        <f>MID(O559,3,1)</f>
        <v>0</v>
      </c>
      <c r="J559" s="1" t="str">
        <f>MID(O559,4,1)</f>
        <v>0</v>
      </c>
      <c r="K559" s="1" t="str">
        <f>MID(O559,5,1)</f>
        <v>0</v>
      </c>
      <c r="L559" s="1" t="str">
        <f>MID(O559,6,1)</f>
        <v>0</v>
      </c>
      <c r="M559" s="1" t="str">
        <f>MID(O559,7,1)</f>
        <v>0</v>
      </c>
      <c r="N559" s="1" t="str">
        <f>MID(O559,8,1)</f>
        <v>0</v>
      </c>
      <c r="O559" s="1" t="str">
        <f>HEX2BIN(B559,8)</f>
        <v>00000000</v>
      </c>
      <c r="P559" t="s">
        <v>267</v>
      </c>
      <c r="Q559" t="s">
        <v>269</v>
      </c>
      <c r="R559" t="s">
        <v>267</v>
      </c>
      <c r="S559" t="s">
        <v>267</v>
      </c>
      <c r="T559" t="s">
        <v>267</v>
      </c>
      <c r="W559" t="str">
        <f t="shared" si="9"/>
        <v>CB,0,203000,RLC,B,,0,0,0,0,0,0,0,0,00000000,N,Y,N,N,N</v>
      </c>
    </row>
    <row r="560" spans="1:23" ht="15" customHeight="1" x14ac:dyDescent="0.25">
      <c r="A560" s="1" t="s">
        <v>141</v>
      </c>
      <c r="B560" s="1">
        <v>1</v>
      </c>
      <c r="C560" s="1">
        <f>HEX2DEC(B560) + HEX2DEC(A560) * 1000</f>
        <v>203001</v>
      </c>
      <c r="D560" s="1" t="s">
        <v>142</v>
      </c>
      <c r="E560" s="1" t="s">
        <v>206</v>
      </c>
      <c r="F560" s="1"/>
      <c r="G560" s="1" t="str">
        <f>MID(O560,1,1)</f>
        <v>0</v>
      </c>
      <c r="H560" s="1" t="str">
        <f>MID(O560,2,1)</f>
        <v>0</v>
      </c>
      <c r="I560" s="1" t="str">
        <f>MID(O560,3,1)</f>
        <v>0</v>
      </c>
      <c r="J560" s="1" t="str">
        <f>MID(O560,4,1)</f>
        <v>0</v>
      </c>
      <c r="K560" s="1" t="str">
        <f>MID(O560,5,1)</f>
        <v>0</v>
      </c>
      <c r="L560" s="1" t="str">
        <f>MID(O560,6,1)</f>
        <v>0</v>
      </c>
      <c r="M560" s="1" t="str">
        <f>MID(O560,7,1)</f>
        <v>0</v>
      </c>
      <c r="N560" s="1" t="str">
        <f>MID(O560,8,1)</f>
        <v>1</v>
      </c>
      <c r="O560" s="1" t="str">
        <f>HEX2BIN(B560,8)</f>
        <v>00000001</v>
      </c>
      <c r="P560" t="s">
        <v>267</v>
      </c>
      <c r="Q560" t="s">
        <v>269</v>
      </c>
      <c r="R560" t="s">
        <v>267</v>
      </c>
      <c r="S560" t="s">
        <v>267</v>
      </c>
      <c r="T560" t="s">
        <v>267</v>
      </c>
      <c r="W560" t="str">
        <f t="shared" si="9"/>
        <v>CB,1,203001,RLC,C,,0,0,0,0,0,0,0,1,00000001,N,Y,N,N,N</v>
      </c>
    </row>
    <row r="561" spans="1:23" ht="15" customHeight="1" x14ac:dyDescent="0.25">
      <c r="A561" s="1" t="s">
        <v>141</v>
      </c>
      <c r="B561" s="1">
        <v>2</v>
      </c>
      <c r="C561" s="1">
        <f>HEX2DEC(B561) + HEX2DEC(A561) * 1000</f>
        <v>203002</v>
      </c>
      <c r="D561" s="1" t="s">
        <v>142</v>
      </c>
      <c r="E561" s="1" t="s">
        <v>207</v>
      </c>
      <c r="F561" s="1"/>
      <c r="G561" s="1" t="str">
        <f>MID(O561,1,1)</f>
        <v>0</v>
      </c>
      <c r="H561" s="1" t="str">
        <f>MID(O561,2,1)</f>
        <v>0</v>
      </c>
      <c r="I561" s="1" t="str">
        <f>MID(O561,3,1)</f>
        <v>0</v>
      </c>
      <c r="J561" s="1" t="str">
        <f>MID(O561,4,1)</f>
        <v>0</v>
      </c>
      <c r="K561" s="1" t="str">
        <f>MID(O561,5,1)</f>
        <v>0</v>
      </c>
      <c r="L561" s="1" t="str">
        <f>MID(O561,6,1)</f>
        <v>0</v>
      </c>
      <c r="M561" s="1" t="str">
        <f>MID(O561,7,1)</f>
        <v>1</v>
      </c>
      <c r="N561" s="1" t="str">
        <f>MID(O561,8,1)</f>
        <v>0</v>
      </c>
      <c r="O561" s="1" t="str">
        <f>HEX2BIN(B561,8)</f>
        <v>00000010</v>
      </c>
      <c r="P561" t="s">
        <v>267</v>
      </c>
      <c r="Q561" t="s">
        <v>269</v>
      </c>
      <c r="R561" t="s">
        <v>267</v>
      </c>
      <c r="S561" t="s">
        <v>267</v>
      </c>
      <c r="T561" t="s">
        <v>267</v>
      </c>
      <c r="W561" t="str">
        <f t="shared" si="9"/>
        <v>CB,2,203002,RLC,D,,0,0,0,0,0,0,1,0,00000010,N,Y,N,N,N</v>
      </c>
    </row>
    <row r="562" spans="1:23" ht="15" customHeight="1" x14ac:dyDescent="0.25">
      <c r="A562" s="1" t="s">
        <v>141</v>
      </c>
      <c r="B562" s="1">
        <v>3</v>
      </c>
      <c r="C562" s="1">
        <f>HEX2DEC(B562) + HEX2DEC(A562) * 1000</f>
        <v>203003</v>
      </c>
      <c r="D562" s="1" t="s">
        <v>142</v>
      </c>
      <c r="E562" s="1" t="s">
        <v>208</v>
      </c>
      <c r="F562" s="1"/>
      <c r="G562" s="1" t="str">
        <f>MID(O562,1,1)</f>
        <v>0</v>
      </c>
      <c r="H562" s="1" t="str">
        <f>MID(O562,2,1)</f>
        <v>0</v>
      </c>
      <c r="I562" s="1" t="str">
        <f>MID(O562,3,1)</f>
        <v>0</v>
      </c>
      <c r="J562" s="1" t="str">
        <f>MID(O562,4,1)</f>
        <v>0</v>
      </c>
      <c r="K562" s="1" t="str">
        <f>MID(O562,5,1)</f>
        <v>0</v>
      </c>
      <c r="L562" s="1" t="str">
        <f>MID(O562,6,1)</f>
        <v>0</v>
      </c>
      <c r="M562" s="1" t="str">
        <f>MID(O562,7,1)</f>
        <v>1</v>
      </c>
      <c r="N562" s="1" t="str">
        <f>MID(O562,8,1)</f>
        <v>1</v>
      </c>
      <c r="O562" s="1" t="str">
        <f>HEX2BIN(B562,8)</f>
        <v>00000011</v>
      </c>
      <c r="P562" t="s">
        <v>267</v>
      </c>
      <c r="Q562" t="s">
        <v>269</v>
      </c>
      <c r="R562" t="s">
        <v>267</v>
      </c>
      <c r="S562" t="s">
        <v>267</v>
      </c>
      <c r="T562" t="s">
        <v>267</v>
      </c>
      <c r="W562" t="str">
        <f t="shared" si="9"/>
        <v>CB,3,203003,RLC,E,,0,0,0,0,0,0,1,1,00000011,N,Y,N,N,N</v>
      </c>
    </row>
    <row r="563" spans="1:23" ht="15" customHeight="1" x14ac:dyDescent="0.25">
      <c r="A563" s="1" t="s">
        <v>141</v>
      </c>
      <c r="B563" s="1">
        <v>4</v>
      </c>
      <c r="C563" s="1">
        <f>HEX2DEC(B563) + HEX2DEC(A563) * 1000</f>
        <v>203004</v>
      </c>
      <c r="D563" s="1" t="s">
        <v>142</v>
      </c>
      <c r="E563" s="1" t="s">
        <v>209</v>
      </c>
      <c r="F563" s="1"/>
      <c r="G563" s="1" t="str">
        <f>MID(O563,1,1)</f>
        <v>0</v>
      </c>
      <c r="H563" s="1" t="str">
        <f>MID(O563,2,1)</f>
        <v>0</v>
      </c>
      <c r="I563" s="1" t="str">
        <f>MID(O563,3,1)</f>
        <v>0</v>
      </c>
      <c r="J563" s="1" t="str">
        <f>MID(O563,4,1)</f>
        <v>0</v>
      </c>
      <c r="K563" s="1" t="str">
        <f>MID(O563,5,1)</f>
        <v>0</v>
      </c>
      <c r="L563" s="1" t="str">
        <f>MID(O563,6,1)</f>
        <v>1</v>
      </c>
      <c r="M563" s="1" t="str">
        <f>MID(O563,7,1)</f>
        <v>0</v>
      </c>
      <c r="N563" s="1" t="str">
        <f>MID(O563,8,1)</f>
        <v>0</v>
      </c>
      <c r="O563" s="1" t="str">
        <f>HEX2BIN(B563,8)</f>
        <v>00000100</v>
      </c>
      <c r="P563" t="s">
        <v>267</v>
      </c>
      <c r="Q563" t="s">
        <v>269</v>
      </c>
      <c r="R563" t="s">
        <v>267</v>
      </c>
      <c r="S563" t="s">
        <v>267</v>
      </c>
      <c r="T563" t="s">
        <v>267</v>
      </c>
      <c r="W563" t="str">
        <f t="shared" si="9"/>
        <v>CB,4,203004,RLC,H,,0,0,0,0,0,1,0,0,00000100,N,Y,N,N,N</v>
      </c>
    </row>
    <row r="564" spans="1:23" ht="15" customHeight="1" x14ac:dyDescent="0.25">
      <c r="A564" s="1" t="s">
        <v>141</v>
      </c>
      <c r="B564" s="1">
        <v>5</v>
      </c>
      <c r="C564" s="1">
        <f>HEX2DEC(B564) + HEX2DEC(A564) * 1000</f>
        <v>203005</v>
      </c>
      <c r="D564" s="1" t="s">
        <v>142</v>
      </c>
      <c r="E564" s="1" t="s">
        <v>210</v>
      </c>
      <c r="F564" s="1"/>
      <c r="G564" s="1" t="str">
        <f>MID(O564,1,1)</f>
        <v>0</v>
      </c>
      <c r="H564" s="1" t="str">
        <f>MID(O564,2,1)</f>
        <v>0</v>
      </c>
      <c r="I564" s="1" t="str">
        <f>MID(O564,3,1)</f>
        <v>0</v>
      </c>
      <c r="J564" s="1" t="str">
        <f>MID(O564,4,1)</f>
        <v>0</v>
      </c>
      <c r="K564" s="1" t="str">
        <f>MID(O564,5,1)</f>
        <v>0</v>
      </c>
      <c r="L564" s="1" t="str">
        <f>MID(O564,6,1)</f>
        <v>1</v>
      </c>
      <c r="M564" s="1" t="str">
        <f>MID(O564,7,1)</f>
        <v>0</v>
      </c>
      <c r="N564" s="1" t="str">
        <f>MID(O564,8,1)</f>
        <v>1</v>
      </c>
      <c r="O564" s="1" t="str">
        <f>HEX2BIN(B564,8)</f>
        <v>00000101</v>
      </c>
      <c r="P564" t="s">
        <v>267</v>
      </c>
      <c r="Q564" t="s">
        <v>269</v>
      </c>
      <c r="R564" t="s">
        <v>267</v>
      </c>
      <c r="S564" t="s">
        <v>267</v>
      </c>
      <c r="T564" t="s">
        <v>267</v>
      </c>
      <c r="W564" t="str">
        <f t="shared" si="9"/>
        <v>CB,5,203005,RLC,L,,0,0,0,0,0,1,0,1,00000101,N,Y,N,N,N</v>
      </c>
    </row>
    <row r="565" spans="1:23" ht="15" customHeight="1" x14ac:dyDescent="0.25">
      <c r="A565" s="1" t="s">
        <v>141</v>
      </c>
      <c r="B565" s="1">
        <v>6</v>
      </c>
      <c r="C565" s="1">
        <f>HEX2DEC(B565) + HEX2DEC(A565) * 1000</f>
        <v>203006</v>
      </c>
      <c r="D565" s="1" t="s">
        <v>142</v>
      </c>
      <c r="E565" s="1" t="s">
        <v>211</v>
      </c>
      <c r="F565" s="1"/>
      <c r="G565" s="1" t="str">
        <f>MID(O565,1,1)</f>
        <v>0</v>
      </c>
      <c r="H565" s="1" t="str">
        <f>MID(O565,2,1)</f>
        <v>0</v>
      </c>
      <c r="I565" s="1" t="str">
        <f>MID(O565,3,1)</f>
        <v>0</v>
      </c>
      <c r="J565" s="1" t="str">
        <f>MID(O565,4,1)</f>
        <v>0</v>
      </c>
      <c r="K565" s="1" t="str">
        <f>MID(O565,5,1)</f>
        <v>0</v>
      </c>
      <c r="L565" s="1" t="str">
        <f>MID(O565,6,1)</f>
        <v>1</v>
      </c>
      <c r="M565" s="1" t="str">
        <f>MID(O565,7,1)</f>
        <v>1</v>
      </c>
      <c r="N565" s="1" t="str">
        <f>MID(O565,8,1)</f>
        <v>0</v>
      </c>
      <c r="O565" s="1" t="str">
        <f>HEX2BIN(B565,8)</f>
        <v>00000110</v>
      </c>
      <c r="P565" t="s">
        <v>267</v>
      </c>
      <c r="Q565" t="s">
        <v>269</v>
      </c>
      <c r="R565" t="s">
        <v>269</v>
      </c>
      <c r="S565" t="s">
        <v>267</v>
      </c>
      <c r="T565" t="s">
        <v>267</v>
      </c>
      <c r="W565" t="str">
        <f t="shared" si="9"/>
        <v>CB,6,203006,RLC,(HL),,0,0,0,0,0,1,1,0,00000110,N,Y,Y,N,N</v>
      </c>
    </row>
    <row r="566" spans="1:23" ht="15" customHeight="1" x14ac:dyDescent="0.25">
      <c r="A566" s="1" t="s">
        <v>141</v>
      </c>
      <c r="B566" s="1">
        <v>7</v>
      </c>
      <c r="C566" s="1">
        <f>HEX2DEC(B566) + HEX2DEC(A566) * 1000</f>
        <v>203007</v>
      </c>
      <c r="D566" s="1" t="s">
        <v>142</v>
      </c>
      <c r="E566" s="1" t="s">
        <v>9</v>
      </c>
      <c r="F566" s="1"/>
      <c r="G566" s="1" t="str">
        <f>MID(O566,1,1)</f>
        <v>0</v>
      </c>
      <c r="H566" s="1" t="str">
        <f>MID(O566,2,1)</f>
        <v>0</v>
      </c>
      <c r="I566" s="1" t="str">
        <f>MID(O566,3,1)</f>
        <v>0</v>
      </c>
      <c r="J566" s="1" t="str">
        <f>MID(O566,4,1)</f>
        <v>0</v>
      </c>
      <c r="K566" s="1" t="str">
        <f>MID(O566,5,1)</f>
        <v>0</v>
      </c>
      <c r="L566" s="1" t="str">
        <f>MID(O566,6,1)</f>
        <v>1</v>
      </c>
      <c r="M566" s="1" t="str">
        <f>MID(O566,7,1)</f>
        <v>1</v>
      </c>
      <c r="N566" s="1" t="str">
        <f>MID(O566,8,1)</f>
        <v>1</v>
      </c>
      <c r="O566" s="1" t="str">
        <f>HEX2BIN(B566,8)</f>
        <v>00000111</v>
      </c>
      <c r="P566" t="s">
        <v>267</v>
      </c>
      <c r="Q566" t="s">
        <v>269</v>
      </c>
      <c r="R566" t="s">
        <v>267</v>
      </c>
      <c r="S566" t="s">
        <v>267</v>
      </c>
      <c r="T566" t="s">
        <v>267</v>
      </c>
      <c r="W566" t="str">
        <f t="shared" si="9"/>
        <v>CB,7,203007,RLC,A,,0,0,0,0,0,1,1,1,00000111,N,Y,N,N,N</v>
      </c>
    </row>
    <row r="567" spans="1:23" ht="15" customHeight="1" x14ac:dyDescent="0.25">
      <c r="A567" s="1" t="s">
        <v>170</v>
      </c>
      <c r="B567" s="1">
        <v>0</v>
      </c>
      <c r="C567" s="1">
        <f>HEX2DEC(B567) + HEX2DEC(A567) * 1000</f>
        <v>221000</v>
      </c>
      <c r="D567" s="1" t="s">
        <v>142</v>
      </c>
      <c r="E567" s="1" t="s">
        <v>276</v>
      </c>
      <c r="F567" s="1" t="s">
        <v>205</v>
      </c>
      <c r="G567" s="1" t="str">
        <f>MID(O567,1,1)</f>
        <v>0</v>
      </c>
      <c r="H567" s="1" t="str">
        <f>MID(O567,2,1)</f>
        <v>0</v>
      </c>
      <c r="I567" s="1" t="str">
        <f>MID(O567,3,1)</f>
        <v>0</v>
      </c>
      <c r="J567" s="1" t="str">
        <f>MID(O567,4,1)</f>
        <v>0</v>
      </c>
      <c r="K567" s="1" t="str">
        <f>MID(O567,5,1)</f>
        <v>0</v>
      </c>
      <c r="L567" s="1" t="str">
        <f>MID(O567,6,1)</f>
        <v>0</v>
      </c>
      <c r="M567" s="1" t="str">
        <f>MID(O567,7,1)</f>
        <v>0</v>
      </c>
      <c r="N567" s="1" t="str">
        <f>MID(O567,8,1)</f>
        <v>0</v>
      </c>
      <c r="O567" s="1" t="str">
        <f>HEX2BIN(B567,8)</f>
        <v>00000000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9"/>
        <v>DD,0,221000,RLC,(IX),B,0,0,0,0,0,0,0,0,00000000,N,N,N,Y,N</v>
      </c>
    </row>
    <row r="568" spans="1:23" ht="15" customHeight="1" x14ac:dyDescent="0.25">
      <c r="A568" s="1" t="s">
        <v>170</v>
      </c>
      <c r="B568" s="1">
        <v>1</v>
      </c>
      <c r="C568" s="1">
        <f>HEX2DEC(B568) + HEX2DEC(A568) * 1000</f>
        <v>221001</v>
      </c>
      <c r="D568" s="1" t="s">
        <v>142</v>
      </c>
      <c r="E568" s="1" t="s">
        <v>276</v>
      </c>
      <c r="F568" s="1" t="s">
        <v>206</v>
      </c>
      <c r="G568" s="1" t="str">
        <f>MID(O568,1,1)</f>
        <v>0</v>
      </c>
      <c r="H568" s="1" t="str">
        <f>MID(O568,2,1)</f>
        <v>0</v>
      </c>
      <c r="I568" s="1" t="str">
        <f>MID(O568,3,1)</f>
        <v>0</v>
      </c>
      <c r="J568" s="1" t="str">
        <f>MID(O568,4,1)</f>
        <v>0</v>
      </c>
      <c r="K568" s="1" t="str">
        <f>MID(O568,5,1)</f>
        <v>0</v>
      </c>
      <c r="L568" s="1" t="str">
        <f>MID(O568,6,1)</f>
        <v>0</v>
      </c>
      <c r="M568" s="1" t="str">
        <f>MID(O568,7,1)</f>
        <v>0</v>
      </c>
      <c r="N568" s="1" t="str">
        <f>MID(O568,8,1)</f>
        <v>1</v>
      </c>
      <c r="O568" s="1" t="str">
        <f>HEX2BIN(B568,8)</f>
        <v>00000001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9"/>
        <v>DD,1,221001,RLC,(IX),C,0,0,0,0,0,0,0,1,00000001,N,N,N,Y,N</v>
      </c>
    </row>
    <row r="569" spans="1:23" ht="15" customHeight="1" x14ac:dyDescent="0.25">
      <c r="A569" s="1" t="s">
        <v>170</v>
      </c>
      <c r="B569" s="1">
        <v>2</v>
      </c>
      <c r="C569" s="1">
        <f>HEX2DEC(B569) + HEX2DEC(A569) * 1000</f>
        <v>221002</v>
      </c>
      <c r="D569" s="1" t="s">
        <v>142</v>
      </c>
      <c r="E569" s="1" t="s">
        <v>276</v>
      </c>
      <c r="F569" s="1" t="s">
        <v>207</v>
      </c>
      <c r="G569" s="1" t="str">
        <f>MID(O569,1,1)</f>
        <v>0</v>
      </c>
      <c r="H569" s="1" t="str">
        <f>MID(O569,2,1)</f>
        <v>0</v>
      </c>
      <c r="I569" s="1" t="str">
        <f>MID(O569,3,1)</f>
        <v>0</v>
      </c>
      <c r="J569" s="1" t="str">
        <f>MID(O569,4,1)</f>
        <v>0</v>
      </c>
      <c r="K569" s="1" t="str">
        <f>MID(O569,5,1)</f>
        <v>0</v>
      </c>
      <c r="L569" s="1" t="str">
        <f>MID(O569,6,1)</f>
        <v>0</v>
      </c>
      <c r="M569" s="1" t="str">
        <f>MID(O569,7,1)</f>
        <v>1</v>
      </c>
      <c r="N569" s="1" t="str">
        <f>MID(O569,8,1)</f>
        <v>0</v>
      </c>
      <c r="O569" s="1" t="str">
        <f>HEX2BIN(B569,8)</f>
        <v>00000010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9"/>
        <v>DD,2,221002,RLC,(IX),D,0,0,0,0,0,0,1,0,00000010,N,N,N,Y,N</v>
      </c>
    </row>
    <row r="570" spans="1:23" ht="15" customHeight="1" x14ac:dyDescent="0.25">
      <c r="A570" s="1" t="s">
        <v>170</v>
      </c>
      <c r="B570" s="1">
        <v>3</v>
      </c>
      <c r="C570" s="1">
        <f>HEX2DEC(B570) + HEX2DEC(A570) * 1000</f>
        <v>221003</v>
      </c>
      <c r="D570" s="1" t="s">
        <v>142</v>
      </c>
      <c r="E570" s="1" t="s">
        <v>276</v>
      </c>
      <c r="F570" s="1" t="s">
        <v>208</v>
      </c>
      <c r="G570" s="1" t="str">
        <f>MID(O570,1,1)</f>
        <v>0</v>
      </c>
      <c r="H570" s="1" t="str">
        <f>MID(O570,2,1)</f>
        <v>0</v>
      </c>
      <c r="I570" s="1" t="str">
        <f>MID(O570,3,1)</f>
        <v>0</v>
      </c>
      <c r="J570" s="1" t="str">
        <f>MID(O570,4,1)</f>
        <v>0</v>
      </c>
      <c r="K570" s="1" t="str">
        <f>MID(O570,5,1)</f>
        <v>0</v>
      </c>
      <c r="L570" s="1" t="str">
        <f>MID(O570,6,1)</f>
        <v>0</v>
      </c>
      <c r="M570" s="1" t="str">
        <f>MID(O570,7,1)</f>
        <v>1</v>
      </c>
      <c r="N570" s="1" t="str">
        <f>MID(O570,8,1)</f>
        <v>1</v>
      </c>
      <c r="O570" s="1" t="str">
        <f>HEX2BIN(B570,8)</f>
        <v>00000011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9"/>
        <v>DD,3,221003,RLC,(IX),E,0,0,0,0,0,0,1,1,00000011,N,N,N,Y,N</v>
      </c>
    </row>
    <row r="571" spans="1:23" ht="15" customHeight="1" x14ac:dyDescent="0.25">
      <c r="A571" s="1" t="s">
        <v>170</v>
      </c>
      <c r="B571" s="1">
        <v>4</v>
      </c>
      <c r="C571" s="1">
        <f>HEX2DEC(B571) + HEX2DEC(A571) * 1000</f>
        <v>221004</v>
      </c>
      <c r="D571" s="1" t="s">
        <v>142</v>
      </c>
      <c r="E571" s="1" t="s">
        <v>276</v>
      </c>
      <c r="F571" s="1" t="s">
        <v>209</v>
      </c>
      <c r="G571" s="1" t="str">
        <f>MID(O571,1,1)</f>
        <v>0</v>
      </c>
      <c r="H571" s="1" t="str">
        <f>MID(O571,2,1)</f>
        <v>0</v>
      </c>
      <c r="I571" s="1" t="str">
        <f>MID(O571,3,1)</f>
        <v>0</v>
      </c>
      <c r="J571" s="1" t="str">
        <f>MID(O571,4,1)</f>
        <v>0</v>
      </c>
      <c r="K571" s="1" t="str">
        <f>MID(O571,5,1)</f>
        <v>0</v>
      </c>
      <c r="L571" s="1" t="str">
        <f>MID(O571,6,1)</f>
        <v>1</v>
      </c>
      <c r="M571" s="1" t="str">
        <f>MID(O571,7,1)</f>
        <v>0</v>
      </c>
      <c r="N571" s="1" t="str">
        <f>MID(O571,8,1)</f>
        <v>0</v>
      </c>
      <c r="O571" s="1" t="str">
        <f>HEX2BIN(B571,8)</f>
        <v>00000100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9"/>
        <v>DD,4,221004,RLC,(IX),H,0,0,0,0,0,1,0,0,00000100,N,N,N,Y,N</v>
      </c>
    </row>
    <row r="572" spans="1:23" ht="15" customHeight="1" x14ac:dyDescent="0.25">
      <c r="A572" s="1" t="s">
        <v>170</v>
      </c>
      <c r="B572" s="1">
        <v>5</v>
      </c>
      <c r="C572" s="1">
        <f>HEX2DEC(B572) + HEX2DEC(A572) * 1000</f>
        <v>221005</v>
      </c>
      <c r="D572" s="1" t="s">
        <v>142</v>
      </c>
      <c r="E572" s="1" t="s">
        <v>276</v>
      </c>
      <c r="F572" s="1" t="s">
        <v>210</v>
      </c>
      <c r="G572" s="1" t="str">
        <f>MID(O572,1,1)</f>
        <v>0</v>
      </c>
      <c r="H572" s="1" t="str">
        <f>MID(O572,2,1)</f>
        <v>0</v>
      </c>
      <c r="I572" s="1" t="str">
        <f>MID(O572,3,1)</f>
        <v>0</v>
      </c>
      <c r="J572" s="1" t="str">
        <f>MID(O572,4,1)</f>
        <v>0</v>
      </c>
      <c r="K572" s="1" t="str">
        <f>MID(O572,5,1)</f>
        <v>0</v>
      </c>
      <c r="L572" s="1" t="str">
        <f>MID(O572,6,1)</f>
        <v>1</v>
      </c>
      <c r="M572" s="1" t="str">
        <f>MID(O572,7,1)</f>
        <v>0</v>
      </c>
      <c r="N572" s="1" t="str">
        <f>MID(O572,8,1)</f>
        <v>1</v>
      </c>
      <c r="O572" s="1" t="str">
        <f>HEX2BIN(B572,8)</f>
        <v>00000101</v>
      </c>
      <c r="P572" t="s">
        <v>267</v>
      </c>
      <c r="Q572" t="s">
        <v>267</v>
      </c>
      <c r="R572" t="s">
        <v>267</v>
      </c>
      <c r="S572" t="s">
        <v>269</v>
      </c>
      <c r="T572" t="s">
        <v>267</v>
      </c>
      <c r="W572" t="str">
        <f t="shared" si="9"/>
        <v>DD,5,221005,RLC,(IX),L,0,0,0,0,0,1,0,1,00000101,N,N,N,Y,N</v>
      </c>
    </row>
    <row r="573" spans="1:23" ht="15" customHeight="1" x14ac:dyDescent="0.25">
      <c r="A573" s="1" t="s">
        <v>170</v>
      </c>
      <c r="B573" s="1">
        <v>6</v>
      </c>
      <c r="C573" s="1">
        <f>HEX2DEC(B573) + HEX2DEC(A573) * 1000</f>
        <v>221006</v>
      </c>
      <c r="D573" s="1" t="s">
        <v>142</v>
      </c>
      <c r="E573" s="1" t="s">
        <v>276</v>
      </c>
      <c r="F573" s="1"/>
      <c r="G573" s="1" t="str">
        <f>MID(O573,1,1)</f>
        <v>0</v>
      </c>
      <c r="H573" s="1" t="str">
        <f>MID(O573,2,1)</f>
        <v>0</v>
      </c>
      <c r="I573" s="1" t="str">
        <f>MID(O573,3,1)</f>
        <v>0</v>
      </c>
      <c r="J573" s="1" t="str">
        <f>MID(O573,4,1)</f>
        <v>0</v>
      </c>
      <c r="K573" s="1" t="str">
        <f>MID(O573,5,1)</f>
        <v>0</v>
      </c>
      <c r="L573" s="1" t="str">
        <f>MID(O573,6,1)</f>
        <v>1</v>
      </c>
      <c r="M573" s="1" t="str">
        <f>MID(O573,7,1)</f>
        <v>1</v>
      </c>
      <c r="N573" s="1" t="str">
        <f>MID(O573,8,1)</f>
        <v>0</v>
      </c>
      <c r="O573" s="1" t="str">
        <f>HEX2BIN(B573,8)</f>
        <v>00000110</v>
      </c>
      <c r="P573" t="s">
        <v>267</v>
      </c>
      <c r="Q573" t="s">
        <v>269</v>
      </c>
      <c r="R573" t="s">
        <v>269</v>
      </c>
      <c r="S573" t="s">
        <v>269</v>
      </c>
      <c r="T573" t="s">
        <v>267</v>
      </c>
      <c r="W573" t="str">
        <f t="shared" si="9"/>
        <v>DD,6,221006,RLC,(IX),,0,0,0,0,0,1,1,0,00000110,N,Y,Y,Y,N</v>
      </c>
    </row>
    <row r="574" spans="1:23" ht="15" customHeight="1" x14ac:dyDescent="0.25">
      <c r="A574" s="1" t="s">
        <v>170</v>
      </c>
      <c r="B574" s="1">
        <v>7</v>
      </c>
      <c r="C574" s="1">
        <f>HEX2DEC(B574) + HEX2DEC(A574) * 1000</f>
        <v>221007</v>
      </c>
      <c r="D574" s="1" t="s">
        <v>142</v>
      </c>
      <c r="E574" s="1" t="s">
        <v>276</v>
      </c>
      <c r="F574" s="1" t="s">
        <v>9</v>
      </c>
      <c r="G574" s="1" t="str">
        <f>MID(O574,1,1)</f>
        <v>0</v>
      </c>
      <c r="H574" s="1" t="str">
        <f>MID(O574,2,1)</f>
        <v>0</v>
      </c>
      <c r="I574" s="1" t="str">
        <f>MID(O574,3,1)</f>
        <v>0</v>
      </c>
      <c r="J574" s="1" t="str">
        <f>MID(O574,4,1)</f>
        <v>0</v>
      </c>
      <c r="K574" s="1" t="str">
        <f>MID(O574,5,1)</f>
        <v>0</v>
      </c>
      <c r="L574" s="1" t="str">
        <f>MID(O574,6,1)</f>
        <v>1</v>
      </c>
      <c r="M574" s="1" t="str">
        <f>MID(O574,7,1)</f>
        <v>1</v>
      </c>
      <c r="N574" s="1" t="str">
        <f>MID(O574,8,1)</f>
        <v>1</v>
      </c>
      <c r="O574" s="1" t="str">
        <f>HEX2BIN(B574,8)</f>
        <v>00000111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9"/>
        <v>DD,7,221007,RLC,(IX),A,0,0,0,0,0,1,1,1,00000111,N,N,N,Y,N</v>
      </c>
    </row>
    <row r="575" spans="1:23" ht="15" customHeight="1" x14ac:dyDescent="0.25">
      <c r="A575" s="1"/>
      <c r="B575" s="1">
        <v>7</v>
      </c>
      <c r="C575" s="1">
        <f>HEX2DEC(B575) + HEX2DEC(A575) * 1000</f>
        <v>7</v>
      </c>
      <c r="D575" s="1" t="s">
        <v>115</v>
      </c>
      <c r="E575" s="1"/>
      <c r="F575" s="1"/>
      <c r="G575" s="1" t="str">
        <f>MID(O575,1,1)</f>
        <v>0</v>
      </c>
      <c r="H575" s="1" t="str">
        <f>MID(O575,2,1)</f>
        <v>0</v>
      </c>
      <c r="I575" s="1" t="str">
        <f>MID(O575,3,1)</f>
        <v>0</v>
      </c>
      <c r="J575" s="1" t="str">
        <f>MID(O575,4,1)</f>
        <v>0</v>
      </c>
      <c r="K575" s="1" t="str">
        <f>MID(O575,5,1)</f>
        <v>0</v>
      </c>
      <c r="L575" s="1" t="str">
        <f>MID(O575,6,1)</f>
        <v>1</v>
      </c>
      <c r="M575" s="1" t="str">
        <f>MID(O575,7,1)</f>
        <v>1</v>
      </c>
      <c r="N575" s="1" t="str">
        <f>MID(O575,8,1)</f>
        <v>1</v>
      </c>
      <c r="O575" s="1" t="str">
        <f>HEX2BIN(B575,8)</f>
        <v>00000111</v>
      </c>
      <c r="P575" t="s">
        <v>267</v>
      </c>
      <c r="Q575" t="s">
        <v>269</v>
      </c>
      <c r="R575" t="s">
        <v>267</v>
      </c>
      <c r="S575" t="s">
        <v>267</v>
      </c>
      <c r="T575" t="s">
        <v>267</v>
      </c>
      <c r="W575" t="str">
        <f t="shared" si="9"/>
        <v>,7,7,RLCA,,,0,0,0,0,0,1,1,1,00000111,N,Y,N,N,N</v>
      </c>
    </row>
    <row r="576" spans="1:23" ht="15" customHeight="1" x14ac:dyDescent="0.25">
      <c r="A576" s="1" t="s">
        <v>186</v>
      </c>
      <c r="B576" s="1" t="s">
        <v>53</v>
      </c>
      <c r="C576" s="1">
        <f>HEX2DEC(B576) + HEX2DEC(A576) * 1000</f>
        <v>237111</v>
      </c>
      <c r="D576" s="1" t="s">
        <v>241</v>
      </c>
      <c r="E576" s="1"/>
      <c r="F576" s="1"/>
      <c r="G576" s="1" t="str">
        <f>MID(O576,1,1)</f>
        <v>0</v>
      </c>
      <c r="H576" s="1" t="str">
        <f>MID(O576,2,1)</f>
        <v>1</v>
      </c>
      <c r="I576" s="1" t="str">
        <f>MID(O576,3,1)</f>
        <v>1</v>
      </c>
      <c r="J576" s="1" t="str">
        <f>MID(O576,4,1)</f>
        <v>0</v>
      </c>
      <c r="K576" s="1" t="str">
        <f>MID(O576,5,1)</f>
        <v>1</v>
      </c>
      <c r="L576" s="1" t="str">
        <f>MID(O576,6,1)</f>
        <v>1</v>
      </c>
      <c r="M576" s="1" t="str">
        <f>MID(O576,7,1)</f>
        <v>1</v>
      </c>
      <c r="N576" s="1" t="str">
        <f>MID(O576,8,1)</f>
        <v>1</v>
      </c>
      <c r="O576" s="1" t="str">
        <f>HEX2BIN(B576,8)</f>
        <v>01101111</v>
      </c>
      <c r="P576" t="s">
        <v>267</v>
      </c>
      <c r="Q576" t="s">
        <v>269</v>
      </c>
      <c r="R576" t="s">
        <v>267</v>
      </c>
      <c r="S576" t="s">
        <v>267</v>
      </c>
      <c r="T576" t="s">
        <v>267</v>
      </c>
      <c r="W576" t="str">
        <f t="shared" si="9"/>
        <v>ED,6F,237111,RLD,,,0,1,1,0,1,1,1,1,01101111,N,Y,N,N,N</v>
      </c>
    </row>
    <row r="577" spans="1:23" ht="15" customHeight="1" x14ac:dyDescent="0.25">
      <c r="A577" s="1" t="s">
        <v>141</v>
      </c>
      <c r="B577" s="1">
        <v>18</v>
      </c>
      <c r="C577" s="1">
        <f>HEX2DEC(B577) + HEX2DEC(A577) * 1000</f>
        <v>203024</v>
      </c>
      <c r="D577" s="1" t="s">
        <v>145</v>
      </c>
      <c r="E577" s="1" t="s">
        <v>205</v>
      </c>
      <c r="F577" s="1"/>
      <c r="G577" s="1" t="str">
        <f>MID(O577,1,1)</f>
        <v>0</v>
      </c>
      <c r="H577" s="1" t="str">
        <f>MID(O577,2,1)</f>
        <v>0</v>
      </c>
      <c r="I577" s="1" t="str">
        <f>MID(O577,3,1)</f>
        <v>0</v>
      </c>
      <c r="J577" s="1" t="str">
        <f>MID(O577,4,1)</f>
        <v>1</v>
      </c>
      <c r="K577" s="1" t="str">
        <f>MID(O577,5,1)</f>
        <v>1</v>
      </c>
      <c r="L577" s="1" t="str">
        <f>MID(O577,6,1)</f>
        <v>0</v>
      </c>
      <c r="M577" s="1" t="str">
        <f>MID(O577,7,1)</f>
        <v>0</v>
      </c>
      <c r="N577" s="1" t="str">
        <f>MID(O577,8,1)</f>
        <v>0</v>
      </c>
      <c r="O577" s="1" t="str">
        <f>HEX2BIN(B577,8)</f>
        <v>00011000</v>
      </c>
      <c r="P577" t="s">
        <v>267</v>
      </c>
      <c r="Q577" t="s">
        <v>269</v>
      </c>
      <c r="R577" t="s">
        <v>267</v>
      </c>
      <c r="S577" t="s">
        <v>267</v>
      </c>
      <c r="T577" t="s">
        <v>267</v>
      </c>
      <c r="W577" t="str">
        <f t="shared" si="9"/>
        <v>CB,18,203024,RR,B,,0,0,0,1,1,0,0,0,00011000,N,Y,N,N,N</v>
      </c>
    </row>
    <row r="578" spans="1:23" ht="15" customHeight="1" x14ac:dyDescent="0.25">
      <c r="A578" s="1" t="s">
        <v>141</v>
      </c>
      <c r="B578" s="1">
        <v>19</v>
      </c>
      <c r="C578" s="1">
        <f>HEX2DEC(B578) + HEX2DEC(A578) * 1000</f>
        <v>203025</v>
      </c>
      <c r="D578" s="1" t="s">
        <v>145</v>
      </c>
      <c r="E578" s="1" t="s">
        <v>206</v>
      </c>
      <c r="F578" s="1"/>
      <c r="G578" s="1" t="str">
        <f>MID(O578,1,1)</f>
        <v>0</v>
      </c>
      <c r="H578" s="1" t="str">
        <f>MID(O578,2,1)</f>
        <v>0</v>
      </c>
      <c r="I578" s="1" t="str">
        <f>MID(O578,3,1)</f>
        <v>0</v>
      </c>
      <c r="J578" s="1" t="str">
        <f>MID(O578,4,1)</f>
        <v>1</v>
      </c>
      <c r="K578" s="1" t="str">
        <f>MID(O578,5,1)</f>
        <v>1</v>
      </c>
      <c r="L578" s="1" t="str">
        <f>MID(O578,6,1)</f>
        <v>0</v>
      </c>
      <c r="M578" s="1" t="str">
        <f>MID(O578,7,1)</f>
        <v>0</v>
      </c>
      <c r="N578" s="1" t="str">
        <f>MID(O578,8,1)</f>
        <v>1</v>
      </c>
      <c r="O578" s="1" t="str">
        <f>HEX2BIN(B578,8)</f>
        <v>00011001</v>
      </c>
      <c r="P578" t="s">
        <v>267</v>
      </c>
      <c r="Q578" t="s">
        <v>269</v>
      </c>
      <c r="R578" t="s">
        <v>267</v>
      </c>
      <c r="S578" t="s">
        <v>267</v>
      </c>
      <c r="T578" t="s">
        <v>267</v>
      </c>
      <c r="W578" t="str">
        <f t="shared" si="9"/>
        <v>CB,19,203025,RR,C,,0,0,0,1,1,0,0,1,00011001,N,Y,N,N,N</v>
      </c>
    </row>
    <row r="579" spans="1:23" ht="15" customHeight="1" x14ac:dyDescent="0.25">
      <c r="A579" s="1" t="s">
        <v>141</v>
      </c>
      <c r="B579" s="1" t="s">
        <v>18</v>
      </c>
      <c r="C579" s="1">
        <f>HEX2DEC(B579) + HEX2DEC(A579) * 1000</f>
        <v>203026</v>
      </c>
      <c r="D579" s="1" t="s">
        <v>145</v>
      </c>
      <c r="E579" s="1" t="s">
        <v>207</v>
      </c>
      <c r="F579" s="1"/>
      <c r="G579" s="1" t="str">
        <f>MID(O579,1,1)</f>
        <v>0</v>
      </c>
      <c r="H579" s="1" t="str">
        <f>MID(O579,2,1)</f>
        <v>0</v>
      </c>
      <c r="I579" s="1" t="str">
        <f>MID(O579,3,1)</f>
        <v>0</v>
      </c>
      <c r="J579" s="1" t="str">
        <f>MID(O579,4,1)</f>
        <v>1</v>
      </c>
      <c r="K579" s="1" t="str">
        <f>MID(O579,5,1)</f>
        <v>1</v>
      </c>
      <c r="L579" s="1" t="str">
        <f>MID(O579,6,1)</f>
        <v>0</v>
      </c>
      <c r="M579" s="1" t="str">
        <f>MID(O579,7,1)</f>
        <v>1</v>
      </c>
      <c r="N579" s="1" t="str">
        <f>MID(O579,8,1)</f>
        <v>0</v>
      </c>
      <c r="O579" s="1" t="str">
        <f>HEX2BIN(B579,8)</f>
        <v>00011010</v>
      </c>
      <c r="P579" t="s">
        <v>267</v>
      </c>
      <c r="Q579" t="s">
        <v>269</v>
      </c>
      <c r="R579" t="s">
        <v>267</v>
      </c>
      <c r="S579" t="s">
        <v>267</v>
      </c>
      <c r="T579" t="s">
        <v>267</v>
      </c>
      <c r="W579" t="str">
        <f t="shared" si="9"/>
        <v>CB,1A,203026,RR,D,,0,0,0,1,1,0,1,0,00011010,N,Y,N,N,N</v>
      </c>
    </row>
    <row r="580" spans="1:23" ht="15" customHeight="1" x14ac:dyDescent="0.25">
      <c r="A580" s="1" t="s">
        <v>141</v>
      </c>
      <c r="B580" s="1" t="s">
        <v>19</v>
      </c>
      <c r="C580" s="1">
        <f>HEX2DEC(B580) + HEX2DEC(A580) * 1000</f>
        <v>203027</v>
      </c>
      <c r="D580" s="1" t="s">
        <v>145</v>
      </c>
      <c r="E580" s="1" t="s">
        <v>208</v>
      </c>
      <c r="F580" s="1"/>
      <c r="G580" s="1" t="str">
        <f>MID(O580,1,1)</f>
        <v>0</v>
      </c>
      <c r="H580" s="1" t="str">
        <f>MID(O580,2,1)</f>
        <v>0</v>
      </c>
      <c r="I580" s="1" t="str">
        <f>MID(O580,3,1)</f>
        <v>0</v>
      </c>
      <c r="J580" s="1" t="str">
        <f>MID(O580,4,1)</f>
        <v>1</v>
      </c>
      <c r="K580" s="1" t="str">
        <f>MID(O580,5,1)</f>
        <v>1</v>
      </c>
      <c r="L580" s="1" t="str">
        <f>MID(O580,6,1)</f>
        <v>0</v>
      </c>
      <c r="M580" s="1" t="str">
        <f>MID(O580,7,1)</f>
        <v>1</v>
      </c>
      <c r="N580" s="1" t="str">
        <f>MID(O580,8,1)</f>
        <v>1</v>
      </c>
      <c r="O580" s="1" t="str">
        <f>HEX2BIN(B580,8)</f>
        <v>00011011</v>
      </c>
      <c r="P580" t="s">
        <v>267</v>
      </c>
      <c r="Q580" t="s">
        <v>269</v>
      </c>
      <c r="R580" t="s">
        <v>267</v>
      </c>
      <c r="S580" t="s">
        <v>267</v>
      </c>
      <c r="T580" t="s">
        <v>267</v>
      </c>
      <c r="W580" t="str">
        <f t="shared" si="9"/>
        <v>CB,1B,203027,RR,E,,0,0,0,1,1,0,1,1,00011011,N,Y,N,N,N</v>
      </c>
    </row>
    <row r="581" spans="1:23" ht="15" customHeight="1" x14ac:dyDescent="0.25">
      <c r="A581" s="1" t="s">
        <v>141</v>
      </c>
      <c r="B581" s="1" t="s">
        <v>20</v>
      </c>
      <c r="C581" s="1">
        <f>HEX2DEC(B581) + HEX2DEC(A581) * 1000</f>
        <v>203028</v>
      </c>
      <c r="D581" s="1" t="s">
        <v>145</v>
      </c>
      <c r="E581" s="1" t="s">
        <v>209</v>
      </c>
      <c r="F581" s="1"/>
      <c r="G581" s="1" t="str">
        <f>MID(O581,1,1)</f>
        <v>0</v>
      </c>
      <c r="H581" s="1" t="str">
        <f>MID(O581,2,1)</f>
        <v>0</v>
      </c>
      <c r="I581" s="1" t="str">
        <f>MID(O581,3,1)</f>
        <v>0</v>
      </c>
      <c r="J581" s="1" t="str">
        <f>MID(O581,4,1)</f>
        <v>1</v>
      </c>
      <c r="K581" s="1" t="str">
        <f>MID(O581,5,1)</f>
        <v>1</v>
      </c>
      <c r="L581" s="1" t="str">
        <f>MID(O581,6,1)</f>
        <v>1</v>
      </c>
      <c r="M581" s="1" t="str">
        <f>MID(O581,7,1)</f>
        <v>0</v>
      </c>
      <c r="N581" s="1" t="str">
        <f>MID(O581,8,1)</f>
        <v>0</v>
      </c>
      <c r="O581" s="1" t="str">
        <f>HEX2BIN(B581,8)</f>
        <v>00011100</v>
      </c>
      <c r="P581" t="s">
        <v>267</v>
      </c>
      <c r="Q581" t="s">
        <v>269</v>
      </c>
      <c r="R581" t="s">
        <v>267</v>
      </c>
      <c r="S581" t="s">
        <v>267</v>
      </c>
      <c r="T581" t="s">
        <v>267</v>
      </c>
      <c r="W581" t="str">
        <f t="shared" si="9"/>
        <v>CB,1C,203028,RR,H,,0,0,0,1,1,1,0,0,00011100,N,Y,N,N,N</v>
      </c>
    </row>
    <row r="582" spans="1:23" ht="15" customHeight="1" x14ac:dyDescent="0.25">
      <c r="A582" s="1" t="s">
        <v>141</v>
      </c>
      <c r="B582" s="1" t="s">
        <v>21</v>
      </c>
      <c r="C582" s="1">
        <f>HEX2DEC(B582) + HEX2DEC(A582) * 1000</f>
        <v>203029</v>
      </c>
      <c r="D582" s="1" t="s">
        <v>145</v>
      </c>
      <c r="E582" s="1" t="s">
        <v>210</v>
      </c>
      <c r="F582" s="1"/>
      <c r="G582" s="1" t="str">
        <f>MID(O582,1,1)</f>
        <v>0</v>
      </c>
      <c r="H582" s="1" t="str">
        <f>MID(O582,2,1)</f>
        <v>0</v>
      </c>
      <c r="I582" s="1" t="str">
        <f>MID(O582,3,1)</f>
        <v>0</v>
      </c>
      <c r="J582" s="1" t="str">
        <f>MID(O582,4,1)</f>
        <v>1</v>
      </c>
      <c r="K582" s="1" t="str">
        <f>MID(O582,5,1)</f>
        <v>1</v>
      </c>
      <c r="L582" s="1" t="str">
        <f>MID(O582,6,1)</f>
        <v>1</v>
      </c>
      <c r="M582" s="1" t="str">
        <f>MID(O582,7,1)</f>
        <v>0</v>
      </c>
      <c r="N582" s="1" t="str">
        <f>MID(O582,8,1)</f>
        <v>1</v>
      </c>
      <c r="O582" s="1" t="str">
        <f>HEX2BIN(B582,8)</f>
        <v>00011101</v>
      </c>
      <c r="P582" t="s">
        <v>267</v>
      </c>
      <c r="Q582" t="s">
        <v>269</v>
      </c>
      <c r="R582" t="s">
        <v>267</v>
      </c>
      <c r="S582" t="s">
        <v>267</v>
      </c>
      <c r="T582" t="s">
        <v>267</v>
      </c>
      <c r="W582" t="str">
        <f t="shared" si="9"/>
        <v>CB,1D,203029,RR,L,,0,0,0,1,1,1,0,1,00011101,N,Y,N,N,N</v>
      </c>
    </row>
    <row r="583" spans="1:23" ht="15" customHeight="1" x14ac:dyDescent="0.25">
      <c r="A583" s="1" t="s">
        <v>141</v>
      </c>
      <c r="B583" s="1" t="s">
        <v>22</v>
      </c>
      <c r="C583" s="1">
        <f>HEX2DEC(B583) + HEX2DEC(A583) * 1000</f>
        <v>203030</v>
      </c>
      <c r="D583" s="1" t="s">
        <v>145</v>
      </c>
      <c r="E583" s="1" t="s">
        <v>211</v>
      </c>
      <c r="F583" s="1"/>
      <c r="G583" s="1" t="str">
        <f>MID(O583,1,1)</f>
        <v>0</v>
      </c>
      <c r="H583" s="1" t="str">
        <f>MID(O583,2,1)</f>
        <v>0</v>
      </c>
      <c r="I583" s="1" t="str">
        <f>MID(O583,3,1)</f>
        <v>0</v>
      </c>
      <c r="J583" s="1" t="str">
        <f>MID(O583,4,1)</f>
        <v>1</v>
      </c>
      <c r="K583" s="1" t="str">
        <f>MID(O583,5,1)</f>
        <v>1</v>
      </c>
      <c r="L583" s="1" t="str">
        <f>MID(O583,6,1)</f>
        <v>1</v>
      </c>
      <c r="M583" s="1" t="str">
        <f>MID(O583,7,1)</f>
        <v>1</v>
      </c>
      <c r="N583" s="1" t="str">
        <f>MID(O583,8,1)</f>
        <v>0</v>
      </c>
      <c r="O583" s="1" t="str">
        <f>HEX2BIN(B583,8)</f>
        <v>00011110</v>
      </c>
      <c r="P583" t="s">
        <v>267</v>
      </c>
      <c r="Q583" t="s">
        <v>269</v>
      </c>
      <c r="R583" t="s">
        <v>269</v>
      </c>
      <c r="S583" t="s">
        <v>267</v>
      </c>
      <c r="T583" t="s">
        <v>267</v>
      </c>
      <c r="W583" t="str">
        <f t="shared" si="9"/>
        <v>CB,1E,203030,RR,(HL),,0,0,0,1,1,1,1,0,00011110,N,Y,Y,N,N</v>
      </c>
    </row>
    <row r="584" spans="1:23" ht="15" customHeight="1" x14ac:dyDescent="0.25">
      <c r="A584" s="1" t="s">
        <v>141</v>
      </c>
      <c r="B584" s="1" t="s">
        <v>23</v>
      </c>
      <c r="C584" s="1">
        <f>HEX2DEC(B584) + HEX2DEC(A584) * 1000</f>
        <v>203031</v>
      </c>
      <c r="D584" s="1" t="s">
        <v>145</v>
      </c>
      <c r="E584" s="1" t="s">
        <v>9</v>
      </c>
      <c r="F584" s="1"/>
      <c r="G584" s="1" t="str">
        <f>MID(O584,1,1)</f>
        <v>0</v>
      </c>
      <c r="H584" s="1" t="str">
        <f>MID(O584,2,1)</f>
        <v>0</v>
      </c>
      <c r="I584" s="1" t="str">
        <f>MID(O584,3,1)</f>
        <v>0</v>
      </c>
      <c r="J584" s="1" t="str">
        <f>MID(O584,4,1)</f>
        <v>1</v>
      </c>
      <c r="K584" s="1" t="str">
        <f>MID(O584,5,1)</f>
        <v>1</v>
      </c>
      <c r="L584" s="1" t="str">
        <f>MID(O584,6,1)</f>
        <v>1</v>
      </c>
      <c r="M584" s="1" t="str">
        <f>MID(O584,7,1)</f>
        <v>1</v>
      </c>
      <c r="N584" s="1" t="str">
        <f>MID(O584,8,1)</f>
        <v>1</v>
      </c>
      <c r="O584" s="1" t="str">
        <f>HEX2BIN(B584,8)</f>
        <v>00011111</v>
      </c>
      <c r="P584" t="s">
        <v>267</v>
      </c>
      <c r="Q584" t="s">
        <v>269</v>
      </c>
      <c r="R584" t="s">
        <v>267</v>
      </c>
      <c r="S584" t="s">
        <v>267</v>
      </c>
      <c r="T584" t="s">
        <v>267</v>
      </c>
      <c r="W584" t="str">
        <f t="shared" ref="W584:W647" si="10">CONCATENATE(A584,",",B584,",",C584, ",", D584, ",", E584,",", F584,",", G584,",", H584,",", I584,",", J584,",", K584,",", L584,",", M584,",", N584,",", O584,",",P584,",",Q584,",",R584,",",S584,",",T584)</f>
        <v>CB,1F,203031,RR,A,,0,0,0,1,1,1,1,1,00011111,N,Y,N,N,N</v>
      </c>
    </row>
    <row r="585" spans="1:23" ht="15" customHeight="1" x14ac:dyDescent="0.25">
      <c r="A585" s="1" t="s">
        <v>170</v>
      </c>
      <c r="B585" s="1">
        <v>18</v>
      </c>
      <c r="C585" s="1">
        <f>HEX2DEC(B585) + HEX2DEC(A585) * 1000</f>
        <v>221024</v>
      </c>
      <c r="D585" s="1" t="s">
        <v>145</v>
      </c>
      <c r="E585" s="1" t="s">
        <v>276</v>
      </c>
      <c r="F585" s="1" t="s">
        <v>205</v>
      </c>
      <c r="G585" s="1" t="str">
        <f>MID(O585,1,1)</f>
        <v>0</v>
      </c>
      <c r="H585" s="1" t="str">
        <f>MID(O585,2,1)</f>
        <v>0</v>
      </c>
      <c r="I585" s="1" t="str">
        <f>MID(O585,3,1)</f>
        <v>0</v>
      </c>
      <c r="J585" s="1" t="str">
        <f>MID(O585,4,1)</f>
        <v>1</v>
      </c>
      <c r="K585" s="1" t="str">
        <f>MID(O585,5,1)</f>
        <v>1</v>
      </c>
      <c r="L585" s="1" t="str">
        <f>MID(O585,6,1)</f>
        <v>0</v>
      </c>
      <c r="M585" s="1" t="str">
        <f>MID(O585,7,1)</f>
        <v>0</v>
      </c>
      <c r="N585" s="1" t="str">
        <f>MID(O585,8,1)</f>
        <v>0</v>
      </c>
      <c r="O585" s="1" t="str">
        <f>HEX2BIN(B585,8)</f>
        <v>00011000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0"/>
        <v>DD,18,221024,RR,(IX),B,0,0,0,1,1,0,0,0,00011000,N,N,N,Y,N</v>
      </c>
    </row>
    <row r="586" spans="1:23" ht="15" customHeight="1" x14ac:dyDescent="0.25">
      <c r="A586" s="1" t="s">
        <v>170</v>
      </c>
      <c r="B586" s="1">
        <v>19</v>
      </c>
      <c r="C586" s="1">
        <f>HEX2DEC(B586) + HEX2DEC(A586) * 1000</f>
        <v>221025</v>
      </c>
      <c r="D586" s="1" t="s">
        <v>145</v>
      </c>
      <c r="E586" s="1" t="s">
        <v>276</v>
      </c>
      <c r="F586" s="1" t="s">
        <v>206</v>
      </c>
      <c r="G586" s="1" t="str">
        <f>MID(O586,1,1)</f>
        <v>0</v>
      </c>
      <c r="H586" s="1" t="str">
        <f>MID(O586,2,1)</f>
        <v>0</v>
      </c>
      <c r="I586" s="1" t="str">
        <f>MID(O586,3,1)</f>
        <v>0</v>
      </c>
      <c r="J586" s="1" t="str">
        <f>MID(O586,4,1)</f>
        <v>1</v>
      </c>
      <c r="K586" s="1" t="str">
        <f>MID(O586,5,1)</f>
        <v>1</v>
      </c>
      <c r="L586" s="1" t="str">
        <f>MID(O586,6,1)</f>
        <v>0</v>
      </c>
      <c r="M586" s="1" t="str">
        <f>MID(O586,7,1)</f>
        <v>0</v>
      </c>
      <c r="N586" s="1" t="str">
        <f>MID(O586,8,1)</f>
        <v>1</v>
      </c>
      <c r="O586" s="1" t="str">
        <f>HEX2BIN(B586,8)</f>
        <v>00011001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0"/>
        <v>DD,19,221025,RR,(IX),C,0,0,0,1,1,0,0,1,00011001,N,N,N,Y,N</v>
      </c>
    </row>
    <row r="587" spans="1:23" ht="15" customHeight="1" x14ac:dyDescent="0.25">
      <c r="A587" s="1" t="s">
        <v>170</v>
      </c>
      <c r="B587" s="1" t="s">
        <v>18</v>
      </c>
      <c r="C587" s="1">
        <f>HEX2DEC(B587) + HEX2DEC(A587) * 1000</f>
        <v>221026</v>
      </c>
      <c r="D587" s="1" t="s">
        <v>145</v>
      </c>
      <c r="E587" s="1" t="s">
        <v>276</v>
      </c>
      <c r="F587" s="1" t="s">
        <v>207</v>
      </c>
      <c r="G587" s="1" t="str">
        <f>MID(O587,1,1)</f>
        <v>0</v>
      </c>
      <c r="H587" s="1" t="str">
        <f>MID(O587,2,1)</f>
        <v>0</v>
      </c>
      <c r="I587" s="1" t="str">
        <f>MID(O587,3,1)</f>
        <v>0</v>
      </c>
      <c r="J587" s="1" t="str">
        <f>MID(O587,4,1)</f>
        <v>1</v>
      </c>
      <c r="K587" s="1" t="str">
        <f>MID(O587,5,1)</f>
        <v>1</v>
      </c>
      <c r="L587" s="1" t="str">
        <f>MID(O587,6,1)</f>
        <v>0</v>
      </c>
      <c r="M587" s="1" t="str">
        <f>MID(O587,7,1)</f>
        <v>1</v>
      </c>
      <c r="N587" s="1" t="str">
        <f>MID(O587,8,1)</f>
        <v>0</v>
      </c>
      <c r="O587" s="1" t="str">
        <f>HEX2BIN(B587,8)</f>
        <v>00011010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0"/>
        <v>DD,1A,221026,RR,(IX),D,0,0,0,1,1,0,1,0,00011010,N,N,N,Y,N</v>
      </c>
    </row>
    <row r="588" spans="1:23" ht="15" customHeight="1" x14ac:dyDescent="0.25">
      <c r="A588" s="1" t="s">
        <v>170</v>
      </c>
      <c r="B588" s="1" t="s">
        <v>19</v>
      </c>
      <c r="C588" s="1">
        <f>HEX2DEC(B588) + HEX2DEC(A588) * 1000</f>
        <v>221027</v>
      </c>
      <c r="D588" s="1" t="s">
        <v>145</v>
      </c>
      <c r="E588" s="1" t="s">
        <v>276</v>
      </c>
      <c r="F588" s="1" t="s">
        <v>208</v>
      </c>
      <c r="G588" s="1" t="str">
        <f>MID(O588,1,1)</f>
        <v>0</v>
      </c>
      <c r="H588" s="1" t="str">
        <f>MID(O588,2,1)</f>
        <v>0</v>
      </c>
      <c r="I588" s="1" t="str">
        <f>MID(O588,3,1)</f>
        <v>0</v>
      </c>
      <c r="J588" s="1" t="str">
        <f>MID(O588,4,1)</f>
        <v>1</v>
      </c>
      <c r="K588" s="1" t="str">
        <f>MID(O588,5,1)</f>
        <v>1</v>
      </c>
      <c r="L588" s="1" t="str">
        <f>MID(O588,6,1)</f>
        <v>0</v>
      </c>
      <c r="M588" s="1" t="str">
        <f>MID(O588,7,1)</f>
        <v>1</v>
      </c>
      <c r="N588" s="1" t="str">
        <f>MID(O588,8,1)</f>
        <v>1</v>
      </c>
      <c r="O588" s="1" t="str">
        <f>HEX2BIN(B588,8)</f>
        <v>00011011</v>
      </c>
      <c r="P588" t="s">
        <v>267</v>
      </c>
      <c r="Q588" t="s">
        <v>267</v>
      </c>
      <c r="R588" t="s">
        <v>267</v>
      </c>
      <c r="S588" t="s">
        <v>269</v>
      </c>
      <c r="T588" t="s">
        <v>267</v>
      </c>
      <c r="W588" t="str">
        <f t="shared" si="10"/>
        <v>DD,1B,221027,RR,(IX),E,0,0,0,1,1,0,1,1,00011011,N,N,N,Y,N</v>
      </c>
    </row>
    <row r="589" spans="1:23" ht="15" customHeight="1" x14ac:dyDescent="0.25">
      <c r="A589" s="1" t="s">
        <v>170</v>
      </c>
      <c r="B589" s="1" t="s">
        <v>20</v>
      </c>
      <c r="C589" s="1">
        <f>HEX2DEC(B589) + HEX2DEC(A589) * 1000</f>
        <v>221028</v>
      </c>
      <c r="D589" s="1" t="s">
        <v>145</v>
      </c>
      <c r="E589" s="1" t="s">
        <v>276</v>
      </c>
      <c r="F589" s="1" t="s">
        <v>209</v>
      </c>
      <c r="G589" s="1" t="str">
        <f>MID(O589,1,1)</f>
        <v>0</v>
      </c>
      <c r="H589" s="1" t="str">
        <f>MID(O589,2,1)</f>
        <v>0</v>
      </c>
      <c r="I589" s="1" t="str">
        <f>MID(O589,3,1)</f>
        <v>0</v>
      </c>
      <c r="J589" s="1" t="str">
        <f>MID(O589,4,1)</f>
        <v>1</v>
      </c>
      <c r="K589" s="1" t="str">
        <f>MID(O589,5,1)</f>
        <v>1</v>
      </c>
      <c r="L589" s="1" t="str">
        <f>MID(O589,6,1)</f>
        <v>1</v>
      </c>
      <c r="M589" s="1" t="str">
        <f>MID(O589,7,1)</f>
        <v>0</v>
      </c>
      <c r="N589" s="1" t="str">
        <f>MID(O589,8,1)</f>
        <v>0</v>
      </c>
      <c r="O589" s="1" t="str">
        <f>HEX2BIN(B589,8)</f>
        <v>00011100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0"/>
        <v>DD,1C,221028,RR,(IX),H,0,0,0,1,1,1,0,0,00011100,N,N,N,Y,N</v>
      </c>
    </row>
    <row r="590" spans="1:23" ht="15" customHeight="1" x14ac:dyDescent="0.25">
      <c r="A590" s="1" t="s">
        <v>170</v>
      </c>
      <c r="B590" s="1" t="s">
        <v>21</v>
      </c>
      <c r="C590" s="1">
        <f>HEX2DEC(B590) + HEX2DEC(A590) * 1000</f>
        <v>221029</v>
      </c>
      <c r="D590" s="1" t="s">
        <v>145</v>
      </c>
      <c r="E590" s="1" t="s">
        <v>276</v>
      </c>
      <c r="F590" s="1" t="s">
        <v>210</v>
      </c>
      <c r="G590" s="1" t="str">
        <f>MID(O590,1,1)</f>
        <v>0</v>
      </c>
      <c r="H590" s="1" t="str">
        <f>MID(O590,2,1)</f>
        <v>0</v>
      </c>
      <c r="I590" s="1" t="str">
        <f>MID(O590,3,1)</f>
        <v>0</v>
      </c>
      <c r="J590" s="1" t="str">
        <f>MID(O590,4,1)</f>
        <v>1</v>
      </c>
      <c r="K590" s="1" t="str">
        <f>MID(O590,5,1)</f>
        <v>1</v>
      </c>
      <c r="L590" s="1" t="str">
        <f>MID(O590,6,1)</f>
        <v>1</v>
      </c>
      <c r="M590" s="1" t="str">
        <f>MID(O590,7,1)</f>
        <v>0</v>
      </c>
      <c r="N590" s="1" t="str">
        <f>MID(O590,8,1)</f>
        <v>1</v>
      </c>
      <c r="O590" s="1" t="str">
        <f>HEX2BIN(B590,8)</f>
        <v>00011101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0"/>
        <v>DD,1D,221029,RR,(IX),L,0,0,0,1,1,1,0,1,00011101,N,N,N,Y,N</v>
      </c>
    </row>
    <row r="591" spans="1:23" ht="15" customHeight="1" x14ac:dyDescent="0.25">
      <c r="A591" s="1" t="s">
        <v>170</v>
      </c>
      <c r="B591" s="1" t="s">
        <v>22</v>
      </c>
      <c r="C591" s="1">
        <f>HEX2DEC(B591) + HEX2DEC(A591) * 1000</f>
        <v>221030</v>
      </c>
      <c r="D591" s="1" t="s">
        <v>145</v>
      </c>
      <c r="E591" s="1" t="s">
        <v>276</v>
      </c>
      <c r="F591" s="1"/>
      <c r="G591" s="1" t="str">
        <f>MID(O591,1,1)</f>
        <v>0</v>
      </c>
      <c r="H591" s="1" t="str">
        <f>MID(O591,2,1)</f>
        <v>0</v>
      </c>
      <c r="I591" s="1" t="str">
        <f>MID(O591,3,1)</f>
        <v>0</v>
      </c>
      <c r="J591" s="1" t="str">
        <f>MID(O591,4,1)</f>
        <v>1</v>
      </c>
      <c r="K591" s="1" t="str">
        <f>MID(O591,5,1)</f>
        <v>1</v>
      </c>
      <c r="L591" s="1" t="str">
        <f>MID(O591,6,1)</f>
        <v>1</v>
      </c>
      <c r="M591" s="1" t="str">
        <f>MID(O591,7,1)</f>
        <v>1</v>
      </c>
      <c r="N591" s="1" t="str">
        <f>MID(O591,8,1)</f>
        <v>0</v>
      </c>
      <c r="O591" s="1" t="str">
        <f>HEX2BIN(B591,8)</f>
        <v>00011110</v>
      </c>
      <c r="P591" t="s">
        <v>267</v>
      </c>
      <c r="Q591" t="s">
        <v>269</v>
      </c>
      <c r="R591" t="s">
        <v>269</v>
      </c>
      <c r="S591" t="s">
        <v>269</v>
      </c>
      <c r="T591" t="s">
        <v>267</v>
      </c>
      <c r="W591" t="str">
        <f t="shared" si="10"/>
        <v>DD,1E,221030,RR,(IX),,0,0,0,1,1,1,1,0,00011110,N,Y,Y,Y,N</v>
      </c>
    </row>
    <row r="592" spans="1:23" ht="15" customHeight="1" x14ac:dyDescent="0.25">
      <c r="A592" s="1" t="s">
        <v>170</v>
      </c>
      <c r="B592" s="1" t="s">
        <v>23</v>
      </c>
      <c r="C592" s="1">
        <f>HEX2DEC(B592) + HEX2DEC(A592) * 1000</f>
        <v>221031</v>
      </c>
      <c r="D592" s="1" t="s">
        <v>145</v>
      </c>
      <c r="E592" s="1" t="s">
        <v>276</v>
      </c>
      <c r="F592" s="1" t="s">
        <v>9</v>
      </c>
      <c r="G592" s="1" t="str">
        <f>MID(O592,1,1)</f>
        <v>0</v>
      </c>
      <c r="H592" s="1" t="str">
        <f>MID(O592,2,1)</f>
        <v>0</v>
      </c>
      <c r="I592" s="1" t="str">
        <f>MID(O592,3,1)</f>
        <v>0</v>
      </c>
      <c r="J592" s="1" t="str">
        <f>MID(O592,4,1)</f>
        <v>1</v>
      </c>
      <c r="K592" s="1" t="str">
        <f>MID(O592,5,1)</f>
        <v>1</v>
      </c>
      <c r="L592" s="1" t="str">
        <f>MID(O592,6,1)</f>
        <v>1</v>
      </c>
      <c r="M592" s="1" t="str">
        <f>MID(O592,7,1)</f>
        <v>1</v>
      </c>
      <c r="N592" s="1" t="str">
        <f>MID(O592,8,1)</f>
        <v>1</v>
      </c>
      <c r="O592" s="1" t="str">
        <f>HEX2BIN(B592,8)</f>
        <v>00011111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0"/>
        <v>DD,1F,221031,RR,(IX),A,0,0,0,1,1,1,1,1,00011111,N,N,N,Y,N</v>
      </c>
    </row>
    <row r="593" spans="1:23" ht="15" customHeight="1" x14ac:dyDescent="0.25">
      <c r="A593" s="1"/>
      <c r="B593" s="1" t="s">
        <v>23</v>
      </c>
      <c r="C593" s="1">
        <f>HEX2DEC(B593) + HEX2DEC(A593) * 1000</f>
        <v>31</v>
      </c>
      <c r="D593" s="1" t="s">
        <v>122</v>
      </c>
      <c r="E593" s="1"/>
      <c r="F593" s="1"/>
      <c r="G593" s="1" t="str">
        <f>MID(O593,1,1)</f>
        <v>0</v>
      </c>
      <c r="H593" s="1" t="str">
        <f>MID(O593,2,1)</f>
        <v>0</v>
      </c>
      <c r="I593" s="1" t="str">
        <f>MID(O593,3,1)</f>
        <v>0</v>
      </c>
      <c r="J593" s="1" t="str">
        <f>MID(O593,4,1)</f>
        <v>1</v>
      </c>
      <c r="K593" s="1" t="str">
        <f>MID(O593,5,1)</f>
        <v>1</v>
      </c>
      <c r="L593" s="1" t="str">
        <f>MID(O593,6,1)</f>
        <v>1</v>
      </c>
      <c r="M593" s="1" t="str">
        <f>MID(O593,7,1)</f>
        <v>1</v>
      </c>
      <c r="N593" s="1" t="str">
        <f>MID(O593,8,1)</f>
        <v>1</v>
      </c>
      <c r="O593" s="1" t="str">
        <f>HEX2BIN(B593,8)</f>
        <v>00011111</v>
      </c>
      <c r="P593" t="s">
        <v>267</v>
      </c>
      <c r="Q593" t="s">
        <v>269</v>
      </c>
      <c r="R593" t="s">
        <v>267</v>
      </c>
      <c r="S593" t="s">
        <v>267</v>
      </c>
      <c r="T593" t="s">
        <v>267</v>
      </c>
      <c r="W593" t="str">
        <f t="shared" si="10"/>
        <v>,1F,31,RRA,,,0,0,0,1,1,1,1,1,00011111,N,Y,N,N,N</v>
      </c>
    </row>
    <row r="594" spans="1:23" ht="15" customHeight="1" x14ac:dyDescent="0.25">
      <c r="A594" s="1" t="s">
        <v>141</v>
      </c>
      <c r="B594" s="1">
        <v>8</v>
      </c>
      <c r="C594" s="1">
        <f>HEX2DEC(B594) + HEX2DEC(A594) * 1000</f>
        <v>203008</v>
      </c>
      <c r="D594" s="1" t="s">
        <v>143</v>
      </c>
      <c r="E594" s="1" t="s">
        <v>205</v>
      </c>
      <c r="F594" s="1"/>
      <c r="G594" s="1" t="str">
        <f>MID(O594,1,1)</f>
        <v>0</v>
      </c>
      <c r="H594" s="1" t="str">
        <f>MID(O594,2,1)</f>
        <v>0</v>
      </c>
      <c r="I594" s="1" t="str">
        <f>MID(O594,3,1)</f>
        <v>0</v>
      </c>
      <c r="J594" s="1" t="str">
        <f>MID(O594,4,1)</f>
        <v>0</v>
      </c>
      <c r="K594" s="1" t="str">
        <f>MID(O594,5,1)</f>
        <v>1</v>
      </c>
      <c r="L594" s="1" t="str">
        <f>MID(O594,6,1)</f>
        <v>0</v>
      </c>
      <c r="M594" s="1" t="str">
        <f>MID(O594,7,1)</f>
        <v>0</v>
      </c>
      <c r="N594" s="1" t="str">
        <f>MID(O594,8,1)</f>
        <v>0</v>
      </c>
      <c r="O594" s="1" t="str">
        <f>HEX2BIN(B594,8)</f>
        <v>00001000</v>
      </c>
      <c r="P594" t="s">
        <v>267</v>
      </c>
      <c r="Q594" t="s">
        <v>269</v>
      </c>
      <c r="R594" t="s">
        <v>267</v>
      </c>
      <c r="S594" t="s">
        <v>267</v>
      </c>
      <c r="T594" t="s">
        <v>267</v>
      </c>
      <c r="W594" t="str">
        <f t="shared" si="10"/>
        <v>CB,8,203008,RRC,B,,0,0,0,0,1,0,0,0,00001000,N,Y,N,N,N</v>
      </c>
    </row>
    <row r="595" spans="1:23" ht="15" customHeight="1" x14ac:dyDescent="0.25">
      <c r="A595" s="1" t="s">
        <v>141</v>
      </c>
      <c r="B595" s="1">
        <v>9</v>
      </c>
      <c r="C595" s="1">
        <f>HEX2DEC(B595) + HEX2DEC(A595) * 1000</f>
        <v>203009</v>
      </c>
      <c r="D595" s="1" t="s">
        <v>143</v>
      </c>
      <c r="E595" s="1" t="s">
        <v>206</v>
      </c>
      <c r="F595" s="1"/>
      <c r="G595" s="1" t="str">
        <f>MID(O595,1,1)</f>
        <v>0</v>
      </c>
      <c r="H595" s="1" t="str">
        <f>MID(O595,2,1)</f>
        <v>0</v>
      </c>
      <c r="I595" s="1" t="str">
        <f>MID(O595,3,1)</f>
        <v>0</v>
      </c>
      <c r="J595" s="1" t="str">
        <f>MID(O595,4,1)</f>
        <v>0</v>
      </c>
      <c r="K595" s="1" t="str">
        <f>MID(O595,5,1)</f>
        <v>1</v>
      </c>
      <c r="L595" s="1" t="str">
        <f>MID(O595,6,1)</f>
        <v>0</v>
      </c>
      <c r="M595" s="1" t="str">
        <f>MID(O595,7,1)</f>
        <v>0</v>
      </c>
      <c r="N595" s="1" t="str">
        <f>MID(O595,8,1)</f>
        <v>1</v>
      </c>
      <c r="O595" s="1" t="str">
        <f>HEX2BIN(B595,8)</f>
        <v>00001001</v>
      </c>
      <c r="P595" t="s">
        <v>267</v>
      </c>
      <c r="Q595" t="s">
        <v>269</v>
      </c>
      <c r="R595" t="s">
        <v>267</v>
      </c>
      <c r="S595" t="s">
        <v>267</v>
      </c>
      <c r="T595" t="s">
        <v>267</v>
      </c>
      <c r="W595" t="str">
        <f t="shared" si="10"/>
        <v>CB,9,203009,RRC,C,,0,0,0,0,1,0,0,1,00001001,N,Y,N,N,N</v>
      </c>
    </row>
    <row r="596" spans="1:23" ht="15" customHeight="1" x14ac:dyDescent="0.25">
      <c r="A596" s="1" t="s">
        <v>141</v>
      </c>
      <c r="B596" s="1" t="s">
        <v>12</v>
      </c>
      <c r="C596" s="1">
        <f>HEX2DEC(B596) + HEX2DEC(A596) * 1000</f>
        <v>203010</v>
      </c>
      <c r="D596" s="1" t="s">
        <v>143</v>
      </c>
      <c r="E596" s="1" t="s">
        <v>207</v>
      </c>
      <c r="F596" s="1"/>
      <c r="G596" s="1" t="str">
        <f>MID(O596,1,1)</f>
        <v>0</v>
      </c>
      <c r="H596" s="1" t="str">
        <f>MID(O596,2,1)</f>
        <v>0</v>
      </c>
      <c r="I596" s="1" t="str">
        <f>MID(O596,3,1)</f>
        <v>0</v>
      </c>
      <c r="J596" s="1" t="str">
        <f>MID(O596,4,1)</f>
        <v>0</v>
      </c>
      <c r="K596" s="1" t="str">
        <f>MID(O596,5,1)</f>
        <v>1</v>
      </c>
      <c r="L596" s="1" t="str">
        <f>MID(O596,6,1)</f>
        <v>0</v>
      </c>
      <c r="M596" s="1" t="str">
        <f>MID(O596,7,1)</f>
        <v>1</v>
      </c>
      <c r="N596" s="1" t="str">
        <f>MID(O596,8,1)</f>
        <v>0</v>
      </c>
      <c r="O596" s="1" t="str">
        <f>HEX2BIN(B596,8)</f>
        <v>00001010</v>
      </c>
      <c r="P596" t="s">
        <v>267</v>
      </c>
      <c r="Q596" t="s">
        <v>269</v>
      </c>
      <c r="R596" t="s">
        <v>267</v>
      </c>
      <c r="S596" t="s">
        <v>267</v>
      </c>
      <c r="T596" t="s">
        <v>267</v>
      </c>
      <c r="W596" t="str">
        <f t="shared" si="10"/>
        <v>CB,0A,203010,RRC,D,,0,0,0,0,1,0,1,0,00001010,N,Y,N,N,N</v>
      </c>
    </row>
    <row r="597" spans="1:23" ht="15" customHeight="1" x14ac:dyDescent="0.25">
      <c r="A597" s="1" t="s">
        <v>141</v>
      </c>
      <c r="B597" s="1" t="s">
        <v>13</v>
      </c>
      <c r="C597" s="1">
        <f>HEX2DEC(B597) + HEX2DEC(A597) * 1000</f>
        <v>203011</v>
      </c>
      <c r="D597" s="1" t="s">
        <v>143</v>
      </c>
      <c r="E597" s="1" t="s">
        <v>208</v>
      </c>
      <c r="F597" s="1"/>
      <c r="G597" s="1" t="str">
        <f>MID(O597,1,1)</f>
        <v>0</v>
      </c>
      <c r="H597" s="1" t="str">
        <f>MID(O597,2,1)</f>
        <v>0</v>
      </c>
      <c r="I597" s="1" t="str">
        <f>MID(O597,3,1)</f>
        <v>0</v>
      </c>
      <c r="J597" s="1" t="str">
        <f>MID(O597,4,1)</f>
        <v>0</v>
      </c>
      <c r="K597" s="1" t="str">
        <f>MID(O597,5,1)</f>
        <v>1</v>
      </c>
      <c r="L597" s="1" t="str">
        <f>MID(O597,6,1)</f>
        <v>0</v>
      </c>
      <c r="M597" s="1" t="str">
        <f>MID(O597,7,1)</f>
        <v>1</v>
      </c>
      <c r="N597" s="1" t="str">
        <f>MID(O597,8,1)</f>
        <v>1</v>
      </c>
      <c r="O597" s="1" t="str">
        <f>HEX2BIN(B597,8)</f>
        <v>00001011</v>
      </c>
      <c r="P597" t="s">
        <v>267</v>
      </c>
      <c r="Q597" t="s">
        <v>269</v>
      </c>
      <c r="R597" t="s">
        <v>267</v>
      </c>
      <c r="S597" t="s">
        <v>267</v>
      </c>
      <c r="T597" t="s">
        <v>267</v>
      </c>
      <c r="W597" t="str">
        <f t="shared" si="10"/>
        <v>CB,0B,203011,RRC,E,,0,0,0,0,1,0,1,1,00001011,N,Y,N,N,N</v>
      </c>
    </row>
    <row r="598" spans="1:23" ht="15" customHeight="1" x14ac:dyDescent="0.25">
      <c r="A598" s="1" t="s">
        <v>141</v>
      </c>
      <c r="B598" s="1" t="s">
        <v>14</v>
      </c>
      <c r="C598" s="1">
        <f>HEX2DEC(B598) + HEX2DEC(A598) * 1000</f>
        <v>203012</v>
      </c>
      <c r="D598" s="1" t="s">
        <v>143</v>
      </c>
      <c r="E598" s="1" t="s">
        <v>209</v>
      </c>
      <c r="F598" s="1"/>
      <c r="G598" s="1" t="str">
        <f>MID(O598,1,1)</f>
        <v>0</v>
      </c>
      <c r="H598" s="1" t="str">
        <f>MID(O598,2,1)</f>
        <v>0</v>
      </c>
      <c r="I598" s="1" t="str">
        <f>MID(O598,3,1)</f>
        <v>0</v>
      </c>
      <c r="J598" s="1" t="str">
        <f>MID(O598,4,1)</f>
        <v>0</v>
      </c>
      <c r="K598" s="1" t="str">
        <f>MID(O598,5,1)</f>
        <v>1</v>
      </c>
      <c r="L598" s="1" t="str">
        <f>MID(O598,6,1)</f>
        <v>1</v>
      </c>
      <c r="M598" s="1" t="str">
        <f>MID(O598,7,1)</f>
        <v>0</v>
      </c>
      <c r="N598" s="1" t="str">
        <f>MID(O598,8,1)</f>
        <v>0</v>
      </c>
      <c r="O598" s="1" t="str">
        <f>HEX2BIN(B598,8)</f>
        <v>00001100</v>
      </c>
      <c r="P598" t="s">
        <v>267</v>
      </c>
      <c r="Q598" t="s">
        <v>269</v>
      </c>
      <c r="R598" t="s">
        <v>267</v>
      </c>
      <c r="S598" t="s">
        <v>267</v>
      </c>
      <c r="T598" t="s">
        <v>267</v>
      </c>
      <c r="W598" t="str">
        <f t="shared" si="10"/>
        <v>CB,0C,203012,RRC,H,,0,0,0,0,1,1,0,0,00001100,N,Y,N,N,N</v>
      </c>
    </row>
    <row r="599" spans="1:23" ht="15" customHeight="1" x14ac:dyDescent="0.25">
      <c r="A599" s="1" t="s">
        <v>141</v>
      </c>
      <c r="B599" s="1" t="s">
        <v>15</v>
      </c>
      <c r="C599" s="1">
        <f>HEX2DEC(B599) + HEX2DEC(A599) * 1000</f>
        <v>203013</v>
      </c>
      <c r="D599" s="1" t="s">
        <v>143</v>
      </c>
      <c r="E599" s="1" t="s">
        <v>210</v>
      </c>
      <c r="F599" s="1"/>
      <c r="G599" s="1" t="str">
        <f>MID(O599,1,1)</f>
        <v>0</v>
      </c>
      <c r="H599" s="1" t="str">
        <f>MID(O599,2,1)</f>
        <v>0</v>
      </c>
      <c r="I599" s="1" t="str">
        <f>MID(O599,3,1)</f>
        <v>0</v>
      </c>
      <c r="J599" s="1" t="str">
        <f>MID(O599,4,1)</f>
        <v>0</v>
      </c>
      <c r="K599" s="1" t="str">
        <f>MID(O599,5,1)</f>
        <v>1</v>
      </c>
      <c r="L599" s="1" t="str">
        <f>MID(O599,6,1)</f>
        <v>1</v>
      </c>
      <c r="M599" s="1" t="str">
        <f>MID(O599,7,1)</f>
        <v>0</v>
      </c>
      <c r="N599" s="1" t="str">
        <f>MID(O599,8,1)</f>
        <v>1</v>
      </c>
      <c r="O599" s="1" t="str">
        <f>HEX2BIN(B599,8)</f>
        <v>00001101</v>
      </c>
      <c r="P599" t="s">
        <v>267</v>
      </c>
      <c r="Q599" t="s">
        <v>269</v>
      </c>
      <c r="R599" t="s">
        <v>267</v>
      </c>
      <c r="S599" t="s">
        <v>267</v>
      </c>
      <c r="T599" t="s">
        <v>267</v>
      </c>
      <c r="W599" t="str">
        <f t="shared" si="10"/>
        <v>CB,0D,203013,RRC,L,,0,0,0,0,1,1,0,1,00001101,N,Y,N,N,N</v>
      </c>
    </row>
    <row r="600" spans="1:23" ht="15" customHeight="1" x14ac:dyDescent="0.25">
      <c r="A600" s="1" t="s">
        <v>141</v>
      </c>
      <c r="B600" s="1" t="s">
        <v>16</v>
      </c>
      <c r="C600" s="1">
        <f>HEX2DEC(B600) + HEX2DEC(A600) * 1000</f>
        <v>203014</v>
      </c>
      <c r="D600" s="1" t="s">
        <v>143</v>
      </c>
      <c r="E600" s="1" t="s">
        <v>211</v>
      </c>
      <c r="F600" s="1"/>
      <c r="G600" s="1" t="str">
        <f>MID(O600,1,1)</f>
        <v>0</v>
      </c>
      <c r="H600" s="1" t="str">
        <f>MID(O600,2,1)</f>
        <v>0</v>
      </c>
      <c r="I600" s="1" t="str">
        <f>MID(O600,3,1)</f>
        <v>0</v>
      </c>
      <c r="J600" s="1" t="str">
        <f>MID(O600,4,1)</f>
        <v>0</v>
      </c>
      <c r="K600" s="1" t="str">
        <f>MID(O600,5,1)</f>
        <v>1</v>
      </c>
      <c r="L600" s="1" t="str">
        <f>MID(O600,6,1)</f>
        <v>1</v>
      </c>
      <c r="M600" s="1" t="str">
        <f>MID(O600,7,1)</f>
        <v>1</v>
      </c>
      <c r="N600" s="1" t="str">
        <f>MID(O600,8,1)</f>
        <v>0</v>
      </c>
      <c r="O600" s="1" t="str">
        <f>HEX2BIN(B600,8)</f>
        <v>00001110</v>
      </c>
      <c r="P600" t="s">
        <v>267</v>
      </c>
      <c r="Q600" t="s">
        <v>269</v>
      </c>
      <c r="R600" t="s">
        <v>269</v>
      </c>
      <c r="S600" t="s">
        <v>267</v>
      </c>
      <c r="T600" t="s">
        <v>267</v>
      </c>
      <c r="W600" t="str">
        <f t="shared" si="10"/>
        <v>CB,0E,203014,RRC,(HL),,0,0,0,0,1,1,1,0,00001110,N,Y,Y,N,N</v>
      </c>
    </row>
    <row r="601" spans="1:23" ht="15" customHeight="1" x14ac:dyDescent="0.25">
      <c r="A601" s="1" t="s">
        <v>141</v>
      </c>
      <c r="B601" s="1" t="s">
        <v>17</v>
      </c>
      <c r="C601" s="1">
        <f>HEX2DEC(B601) + HEX2DEC(A601) * 1000</f>
        <v>203015</v>
      </c>
      <c r="D601" s="1" t="s">
        <v>143</v>
      </c>
      <c r="E601" s="1" t="s">
        <v>9</v>
      </c>
      <c r="F601" s="1"/>
      <c r="G601" s="1" t="str">
        <f>MID(O601,1,1)</f>
        <v>0</v>
      </c>
      <c r="H601" s="1" t="str">
        <f>MID(O601,2,1)</f>
        <v>0</v>
      </c>
      <c r="I601" s="1" t="str">
        <f>MID(O601,3,1)</f>
        <v>0</v>
      </c>
      <c r="J601" s="1" t="str">
        <f>MID(O601,4,1)</f>
        <v>0</v>
      </c>
      <c r="K601" s="1" t="str">
        <f>MID(O601,5,1)</f>
        <v>1</v>
      </c>
      <c r="L601" s="1" t="str">
        <f>MID(O601,6,1)</f>
        <v>1</v>
      </c>
      <c r="M601" s="1" t="str">
        <f>MID(O601,7,1)</f>
        <v>1</v>
      </c>
      <c r="N601" s="1" t="str">
        <f>MID(O601,8,1)</f>
        <v>1</v>
      </c>
      <c r="O601" s="1" t="str">
        <f>HEX2BIN(B601,8)</f>
        <v>00001111</v>
      </c>
      <c r="P601" t="s">
        <v>267</v>
      </c>
      <c r="Q601" t="s">
        <v>269</v>
      </c>
      <c r="R601" t="s">
        <v>267</v>
      </c>
      <c r="S601" t="s">
        <v>267</v>
      </c>
      <c r="T601" t="s">
        <v>267</v>
      </c>
      <c r="W601" t="str">
        <f t="shared" si="10"/>
        <v>CB,0F,203015,RRC,A,,0,0,0,0,1,1,1,1,00001111,N,Y,N,N,N</v>
      </c>
    </row>
    <row r="602" spans="1:23" ht="15" customHeight="1" x14ac:dyDescent="0.25">
      <c r="A602" s="1" t="s">
        <v>170</v>
      </c>
      <c r="B602" s="1">
        <v>8</v>
      </c>
      <c r="C602" s="1">
        <f>HEX2DEC(B602) + HEX2DEC(A602) * 1000</f>
        <v>221008</v>
      </c>
      <c r="D602" s="1" t="s">
        <v>143</v>
      </c>
      <c r="E602" s="1" t="s">
        <v>276</v>
      </c>
      <c r="F602" s="1" t="s">
        <v>205</v>
      </c>
      <c r="G602" s="1" t="str">
        <f>MID(O602,1,1)</f>
        <v>0</v>
      </c>
      <c r="H602" s="1" t="str">
        <f>MID(O602,2,1)</f>
        <v>0</v>
      </c>
      <c r="I602" s="1" t="str">
        <f>MID(O602,3,1)</f>
        <v>0</v>
      </c>
      <c r="J602" s="1" t="str">
        <f>MID(O602,4,1)</f>
        <v>0</v>
      </c>
      <c r="K602" s="1" t="str">
        <f>MID(O602,5,1)</f>
        <v>1</v>
      </c>
      <c r="L602" s="1" t="str">
        <f>MID(O602,6,1)</f>
        <v>0</v>
      </c>
      <c r="M602" s="1" t="str">
        <f>MID(O602,7,1)</f>
        <v>0</v>
      </c>
      <c r="N602" s="1" t="str">
        <f>MID(O602,8,1)</f>
        <v>0</v>
      </c>
      <c r="O602" s="1" t="str">
        <f>HEX2BIN(B602,8)</f>
        <v>00001000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0"/>
        <v>DD,8,221008,RRC,(IX),B,0,0,0,0,1,0,0,0,00001000,N,N,N,Y,N</v>
      </c>
    </row>
    <row r="603" spans="1:23" ht="15" customHeight="1" x14ac:dyDescent="0.25">
      <c r="A603" s="1" t="s">
        <v>170</v>
      </c>
      <c r="B603" s="1">
        <v>9</v>
      </c>
      <c r="C603" s="1">
        <f>HEX2DEC(B603) + HEX2DEC(A603) * 1000</f>
        <v>221009</v>
      </c>
      <c r="D603" s="1" t="s">
        <v>143</v>
      </c>
      <c r="E603" s="1" t="s">
        <v>276</v>
      </c>
      <c r="F603" s="1" t="s">
        <v>206</v>
      </c>
      <c r="G603" s="1" t="str">
        <f>MID(O603,1,1)</f>
        <v>0</v>
      </c>
      <c r="H603" s="1" t="str">
        <f>MID(O603,2,1)</f>
        <v>0</v>
      </c>
      <c r="I603" s="1" t="str">
        <f>MID(O603,3,1)</f>
        <v>0</v>
      </c>
      <c r="J603" s="1" t="str">
        <f>MID(O603,4,1)</f>
        <v>0</v>
      </c>
      <c r="K603" s="1" t="str">
        <f>MID(O603,5,1)</f>
        <v>1</v>
      </c>
      <c r="L603" s="1" t="str">
        <f>MID(O603,6,1)</f>
        <v>0</v>
      </c>
      <c r="M603" s="1" t="str">
        <f>MID(O603,7,1)</f>
        <v>0</v>
      </c>
      <c r="N603" s="1" t="str">
        <f>MID(O603,8,1)</f>
        <v>1</v>
      </c>
      <c r="O603" s="1" t="str">
        <f>HEX2BIN(B603,8)</f>
        <v>00001001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0"/>
        <v>DD,9,221009,RRC,(IX),C,0,0,0,0,1,0,0,1,00001001,N,N,N,Y,N</v>
      </c>
    </row>
    <row r="604" spans="1:23" ht="15" customHeight="1" x14ac:dyDescent="0.25">
      <c r="A604" s="1" t="s">
        <v>170</v>
      </c>
      <c r="B604" s="1" t="s">
        <v>12</v>
      </c>
      <c r="C604" s="1">
        <f>HEX2DEC(B604) + HEX2DEC(A604) * 1000</f>
        <v>221010</v>
      </c>
      <c r="D604" s="1" t="s">
        <v>143</v>
      </c>
      <c r="E604" s="1" t="s">
        <v>276</v>
      </c>
      <c r="F604" s="1" t="s">
        <v>207</v>
      </c>
      <c r="G604" s="1" t="str">
        <f>MID(O604,1,1)</f>
        <v>0</v>
      </c>
      <c r="H604" s="1" t="str">
        <f>MID(O604,2,1)</f>
        <v>0</v>
      </c>
      <c r="I604" s="1" t="str">
        <f>MID(O604,3,1)</f>
        <v>0</v>
      </c>
      <c r="J604" s="1" t="str">
        <f>MID(O604,4,1)</f>
        <v>0</v>
      </c>
      <c r="K604" s="1" t="str">
        <f>MID(O604,5,1)</f>
        <v>1</v>
      </c>
      <c r="L604" s="1" t="str">
        <f>MID(O604,6,1)</f>
        <v>0</v>
      </c>
      <c r="M604" s="1" t="str">
        <f>MID(O604,7,1)</f>
        <v>1</v>
      </c>
      <c r="N604" s="1" t="str">
        <f>MID(O604,8,1)</f>
        <v>0</v>
      </c>
      <c r="O604" s="1" t="str">
        <f>HEX2BIN(B604,8)</f>
        <v>00001010</v>
      </c>
      <c r="P604" t="s">
        <v>267</v>
      </c>
      <c r="Q604" t="s">
        <v>267</v>
      </c>
      <c r="R604" t="s">
        <v>267</v>
      </c>
      <c r="S604" t="s">
        <v>269</v>
      </c>
      <c r="T604" t="s">
        <v>267</v>
      </c>
      <c r="W604" t="str">
        <f t="shared" si="10"/>
        <v>DD,0A,221010,RRC,(IX),D,0,0,0,0,1,0,1,0,00001010,N,N,N,Y,N</v>
      </c>
    </row>
    <row r="605" spans="1:23" ht="15" customHeight="1" x14ac:dyDescent="0.25">
      <c r="A605" s="1" t="s">
        <v>170</v>
      </c>
      <c r="B605" s="1" t="s">
        <v>13</v>
      </c>
      <c r="C605" s="1">
        <f>HEX2DEC(B605) + HEX2DEC(A605) * 1000</f>
        <v>221011</v>
      </c>
      <c r="D605" s="1" t="s">
        <v>143</v>
      </c>
      <c r="E605" s="1" t="s">
        <v>276</v>
      </c>
      <c r="F605" s="1" t="s">
        <v>208</v>
      </c>
      <c r="G605" s="1" t="str">
        <f>MID(O605,1,1)</f>
        <v>0</v>
      </c>
      <c r="H605" s="1" t="str">
        <f>MID(O605,2,1)</f>
        <v>0</v>
      </c>
      <c r="I605" s="1" t="str">
        <f>MID(O605,3,1)</f>
        <v>0</v>
      </c>
      <c r="J605" s="1" t="str">
        <f>MID(O605,4,1)</f>
        <v>0</v>
      </c>
      <c r="K605" s="1" t="str">
        <f>MID(O605,5,1)</f>
        <v>1</v>
      </c>
      <c r="L605" s="1" t="str">
        <f>MID(O605,6,1)</f>
        <v>0</v>
      </c>
      <c r="M605" s="1" t="str">
        <f>MID(O605,7,1)</f>
        <v>1</v>
      </c>
      <c r="N605" s="1" t="str">
        <f>MID(O605,8,1)</f>
        <v>1</v>
      </c>
      <c r="O605" s="1" t="str">
        <f>HEX2BIN(B605,8)</f>
        <v>00001011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0"/>
        <v>DD,0B,221011,RRC,(IX),E,0,0,0,0,1,0,1,1,00001011,N,N,N,Y,N</v>
      </c>
    </row>
    <row r="606" spans="1:23" ht="15" customHeight="1" x14ac:dyDescent="0.25">
      <c r="A606" s="1" t="s">
        <v>170</v>
      </c>
      <c r="B606" s="1" t="s">
        <v>14</v>
      </c>
      <c r="C606" s="1">
        <f>HEX2DEC(B606) + HEX2DEC(A606) * 1000</f>
        <v>221012</v>
      </c>
      <c r="D606" s="1" t="s">
        <v>143</v>
      </c>
      <c r="E606" s="1" t="s">
        <v>276</v>
      </c>
      <c r="F606" s="1" t="s">
        <v>209</v>
      </c>
      <c r="G606" s="1" t="str">
        <f>MID(O606,1,1)</f>
        <v>0</v>
      </c>
      <c r="H606" s="1" t="str">
        <f>MID(O606,2,1)</f>
        <v>0</v>
      </c>
      <c r="I606" s="1" t="str">
        <f>MID(O606,3,1)</f>
        <v>0</v>
      </c>
      <c r="J606" s="1" t="str">
        <f>MID(O606,4,1)</f>
        <v>0</v>
      </c>
      <c r="K606" s="1" t="str">
        <f>MID(O606,5,1)</f>
        <v>1</v>
      </c>
      <c r="L606" s="1" t="str">
        <f>MID(O606,6,1)</f>
        <v>1</v>
      </c>
      <c r="M606" s="1" t="str">
        <f>MID(O606,7,1)</f>
        <v>0</v>
      </c>
      <c r="N606" s="1" t="str">
        <f>MID(O606,8,1)</f>
        <v>0</v>
      </c>
      <c r="O606" s="1" t="str">
        <f>HEX2BIN(B606,8)</f>
        <v>00001100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0"/>
        <v>DD,0C,221012,RRC,(IX),H,0,0,0,0,1,1,0,0,00001100,N,N,N,Y,N</v>
      </c>
    </row>
    <row r="607" spans="1:23" ht="15" customHeight="1" x14ac:dyDescent="0.25">
      <c r="A607" s="1" t="s">
        <v>170</v>
      </c>
      <c r="B607" s="1" t="s">
        <v>15</v>
      </c>
      <c r="C607" s="1">
        <f>HEX2DEC(B607) + HEX2DEC(A607) * 1000</f>
        <v>221013</v>
      </c>
      <c r="D607" s="1" t="s">
        <v>143</v>
      </c>
      <c r="E607" s="1" t="s">
        <v>276</v>
      </c>
      <c r="F607" s="1" t="s">
        <v>210</v>
      </c>
      <c r="G607" s="1" t="str">
        <f>MID(O607,1,1)</f>
        <v>0</v>
      </c>
      <c r="H607" s="1" t="str">
        <f>MID(O607,2,1)</f>
        <v>0</v>
      </c>
      <c r="I607" s="1" t="str">
        <f>MID(O607,3,1)</f>
        <v>0</v>
      </c>
      <c r="J607" s="1" t="str">
        <f>MID(O607,4,1)</f>
        <v>0</v>
      </c>
      <c r="K607" s="1" t="str">
        <f>MID(O607,5,1)</f>
        <v>1</v>
      </c>
      <c r="L607" s="1" t="str">
        <f>MID(O607,6,1)</f>
        <v>1</v>
      </c>
      <c r="M607" s="1" t="str">
        <f>MID(O607,7,1)</f>
        <v>0</v>
      </c>
      <c r="N607" s="1" t="str">
        <f>MID(O607,8,1)</f>
        <v>1</v>
      </c>
      <c r="O607" s="1" t="str">
        <f>HEX2BIN(B607,8)</f>
        <v>00001101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0"/>
        <v>DD,0D,221013,RRC,(IX),L,0,0,0,0,1,1,0,1,00001101,N,N,N,Y,N</v>
      </c>
    </row>
    <row r="608" spans="1:23" ht="15" customHeight="1" x14ac:dyDescent="0.25">
      <c r="A608" s="1" t="s">
        <v>170</v>
      </c>
      <c r="B608" s="1" t="s">
        <v>16</v>
      </c>
      <c r="C608" s="1">
        <f>HEX2DEC(B608) + HEX2DEC(A608) * 1000</f>
        <v>221014</v>
      </c>
      <c r="D608" s="1" t="s">
        <v>143</v>
      </c>
      <c r="E608" s="1" t="s">
        <v>276</v>
      </c>
      <c r="F608" s="1"/>
      <c r="G608" s="1" t="str">
        <f>MID(O608,1,1)</f>
        <v>0</v>
      </c>
      <c r="H608" s="1" t="str">
        <f>MID(O608,2,1)</f>
        <v>0</v>
      </c>
      <c r="I608" s="1" t="str">
        <f>MID(O608,3,1)</f>
        <v>0</v>
      </c>
      <c r="J608" s="1" t="str">
        <f>MID(O608,4,1)</f>
        <v>0</v>
      </c>
      <c r="K608" s="1" t="str">
        <f>MID(O608,5,1)</f>
        <v>1</v>
      </c>
      <c r="L608" s="1" t="str">
        <f>MID(O608,6,1)</f>
        <v>1</v>
      </c>
      <c r="M608" s="1" t="str">
        <f>MID(O608,7,1)</f>
        <v>1</v>
      </c>
      <c r="N608" s="1" t="str">
        <f>MID(O608,8,1)</f>
        <v>0</v>
      </c>
      <c r="O608" s="1" t="str">
        <f>HEX2BIN(B608,8)</f>
        <v>00001110</v>
      </c>
      <c r="P608" t="s">
        <v>267</v>
      </c>
      <c r="Q608" t="s">
        <v>269</v>
      </c>
      <c r="R608" t="s">
        <v>269</v>
      </c>
      <c r="S608" t="s">
        <v>269</v>
      </c>
      <c r="T608" t="s">
        <v>267</v>
      </c>
      <c r="W608" t="str">
        <f t="shared" si="10"/>
        <v>DD,0E,221014,RRC,(IX),,0,0,0,0,1,1,1,0,00001110,N,Y,Y,Y,N</v>
      </c>
    </row>
    <row r="609" spans="1:23" ht="15" customHeight="1" x14ac:dyDescent="0.25">
      <c r="A609" s="1" t="s">
        <v>170</v>
      </c>
      <c r="B609" s="1" t="s">
        <v>17</v>
      </c>
      <c r="C609" s="1">
        <f>HEX2DEC(B609) + HEX2DEC(A609) * 1000</f>
        <v>221015</v>
      </c>
      <c r="D609" s="1" t="s">
        <v>143</v>
      </c>
      <c r="E609" s="1" t="s">
        <v>276</v>
      </c>
      <c r="F609" s="1" t="s">
        <v>9</v>
      </c>
      <c r="G609" s="1" t="str">
        <f>MID(O609,1,1)</f>
        <v>0</v>
      </c>
      <c r="H609" s="1" t="str">
        <f>MID(O609,2,1)</f>
        <v>0</v>
      </c>
      <c r="I609" s="1" t="str">
        <f>MID(O609,3,1)</f>
        <v>0</v>
      </c>
      <c r="J609" s="1" t="str">
        <f>MID(O609,4,1)</f>
        <v>0</v>
      </c>
      <c r="K609" s="1" t="str">
        <f>MID(O609,5,1)</f>
        <v>1</v>
      </c>
      <c r="L609" s="1" t="str">
        <f>MID(O609,6,1)</f>
        <v>1</v>
      </c>
      <c r="M609" s="1" t="str">
        <f>MID(O609,7,1)</f>
        <v>1</v>
      </c>
      <c r="N609" s="1" t="str">
        <f>MID(O609,8,1)</f>
        <v>1</v>
      </c>
      <c r="O609" s="1" t="str">
        <f>HEX2BIN(B609,8)</f>
        <v>00001111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0"/>
        <v>DD,0F,221015,RRC,(IX),A,0,0,0,0,1,1,1,1,00001111,N,N,N,Y,N</v>
      </c>
    </row>
    <row r="610" spans="1:23" ht="15" customHeight="1" x14ac:dyDescent="0.25">
      <c r="A610" s="1"/>
      <c r="B610" s="1" t="s">
        <v>17</v>
      </c>
      <c r="C610" s="1">
        <f>HEX2DEC(B610) + HEX2DEC(A610) * 1000</f>
        <v>15</v>
      </c>
      <c r="D610" s="1" t="s">
        <v>118</v>
      </c>
      <c r="E610" s="1"/>
      <c r="F610" s="1"/>
      <c r="G610" s="1" t="str">
        <f>MID(O610,1,1)</f>
        <v>0</v>
      </c>
      <c r="H610" s="1" t="str">
        <f>MID(O610,2,1)</f>
        <v>0</v>
      </c>
      <c r="I610" s="1" t="str">
        <f>MID(O610,3,1)</f>
        <v>0</v>
      </c>
      <c r="J610" s="1" t="str">
        <f>MID(O610,4,1)</f>
        <v>0</v>
      </c>
      <c r="K610" s="1" t="str">
        <f>MID(O610,5,1)</f>
        <v>1</v>
      </c>
      <c r="L610" s="1" t="str">
        <f>MID(O610,6,1)</f>
        <v>1</v>
      </c>
      <c r="M610" s="1" t="str">
        <f>MID(O610,7,1)</f>
        <v>1</v>
      </c>
      <c r="N610" s="1" t="str">
        <f>MID(O610,8,1)</f>
        <v>1</v>
      </c>
      <c r="O610" s="1" t="str">
        <f>HEX2BIN(B610,8)</f>
        <v>00001111</v>
      </c>
      <c r="P610" t="s">
        <v>267</v>
      </c>
      <c r="Q610" t="s">
        <v>269</v>
      </c>
      <c r="R610" t="s">
        <v>267</v>
      </c>
      <c r="S610" t="s">
        <v>267</v>
      </c>
      <c r="T610" t="s">
        <v>267</v>
      </c>
      <c r="W610" t="str">
        <f t="shared" si="10"/>
        <v>,0F,15,RRCA,,,0,0,0,0,1,1,1,1,00001111,N,Y,N,N,N</v>
      </c>
    </row>
    <row r="611" spans="1:23" ht="15" customHeight="1" x14ac:dyDescent="0.25">
      <c r="A611" s="1" t="s">
        <v>186</v>
      </c>
      <c r="B611" s="1">
        <v>67</v>
      </c>
      <c r="C611" s="1">
        <f>HEX2DEC(B611) + HEX2DEC(A611) * 1000</f>
        <v>237103</v>
      </c>
      <c r="D611" s="1" t="s">
        <v>240</v>
      </c>
      <c r="E611" s="1"/>
      <c r="F611" s="1"/>
      <c r="G611" s="1" t="str">
        <f>MID(O611,1,1)</f>
        <v>0</v>
      </c>
      <c r="H611" s="1" t="str">
        <f>MID(O611,2,1)</f>
        <v>1</v>
      </c>
      <c r="I611" s="1" t="str">
        <f>MID(O611,3,1)</f>
        <v>1</v>
      </c>
      <c r="J611" s="1" t="str">
        <f>MID(O611,4,1)</f>
        <v>0</v>
      </c>
      <c r="K611" s="1" t="str">
        <f>MID(O611,5,1)</f>
        <v>0</v>
      </c>
      <c r="L611" s="1" t="str">
        <f>MID(O611,6,1)</f>
        <v>1</v>
      </c>
      <c r="M611" s="1" t="str">
        <f>MID(O611,7,1)</f>
        <v>1</v>
      </c>
      <c r="N611" s="1" t="str">
        <f>MID(O611,8,1)</f>
        <v>1</v>
      </c>
      <c r="O611" s="1" t="str">
        <f>HEX2BIN(B611,8)</f>
        <v>01100111</v>
      </c>
      <c r="P611" t="s">
        <v>267</v>
      </c>
      <c r="Q611" t="s">
        <v>269</v>
      </c>
      <c r="R611" t="s">
        <v>267</v>
      </c>
      <c r="S611" t="s">
        <v>267</v>
      </c>
      <c r="T611" t="s">
        <v>267</v>
      </c>
      <c r="W611" t="str">
        <f t="shared" si="10"/>
        <v>ED,67,237103,RRD,,,0,1,1,0,0,1,1,1,01100111,N,Y,N,N,N</v>
      </c>
    </row>
    <row r="612" spans="1:23" ht="15" customHeight="1" x14ac:dyDescent="0.25">
      <c r="A612" s="1"/>
      <c r="B612" s="1" t="s">
        <v>110</v>
      </c>
      <c r="C612" s="1">
        <f>HEX2DEC(B612) + HEX2DEC(A612) * 1000</f>
        <v>199</v>
      </c>
      <c r="D612" s="1" t="s">
        <v>140</v>
      </c>
      <c r="E612" s="1" t="s">
        <v>221</v>
      </c>
      <c r="F612" s="1"/>
      <c r="G612" s="1" t="str">
        <f>MID(O612,1,1)</f>
        <v>1</v>
      </c>
      <c r="H612" s="1" t="str">
        <f>MID(O612,2,1)</f>
        <v>1</v>
      </c>
      <c r="I612" s="1" t="str">
        <f>MID(O612,3,1)</f>
        <v>0</v>
      </c>
      <c r="J612" s="1" t="str">
        <f>MID(O612,4,1)</f>
        <v>0</v>
      </c>
      <c r="K612" s="1" t="str">
        <f>MID(O612,5,1)</f>
        <v>0</v>
      </c>
      <c r="L612" s="1" t="str">
        <f>MID(O612,6,1)</f>
        <v>1</v>
      </c>
      <c r="M612" s="1" t="str">
        <f>MID(O612,7,1)</f>
        <v>1</v>
      </c>
      <c r="N612" s="1" t="str">
        <f>MID(O612,8,1)</f>
        <v>1</v>
      </c>
      <c r="O612" s="1" t="str">
        <f>HEX2BIN(B612,8)</f>
        <v>11000111</v>
      </c>
      <c r="P612" t="s">
        <v>267</v>
      </c>
      <c r="Q612" t="s">
        <v>269</v>
      </c>
      <c r="R612" t="s">
        <v>267</v>
      </c>
      <c r="S612" t="s">
        <v>267</v>
      </c>
      <c r="T612" t="s">
        <v>267</v>
      </c>
      <c r="W612" t="str">
        <f t="shared" si="10"/>
        <v>,C7,199,RST,0H,,1,1,0,0,0,1,1,1,11000111,N,Y,N,N,N</v>
      </c>
    </row>
    <row r="613" spans="1:23" ht="15" customHeight="1" x14ac:dyDescent="0.25">
      <c r="A613" s="1"/>
      <c r="B613" s="1" t="s">
        <v>156</v>
      </c>
      <c r="C613" s="1">
        <f>HEX2DEC(B613) + HEX2DEC(A613) * 1000</f>
        <v>207</v>
      </c>
      <c r="D613" s="1" t="s">
        <v>140</v>
      </c>
      <c r="E613" s="1" t="s">
        <v>222</v>
      </c>
      <c r="F613" s="1"/>
      <c r="G613" s="1" t="str">
        <f>MID(O613,1,1)</f>
        <v>1</v>
      </c>
      <c r="H613" s="1" t="str">
        <f>MID(O613,2,1)</f>
        <v>1</v>
      </c>
      <c r="I613" s="1" t="str">
        <f>MID(O613,3,1)</f>
        <v>0</v>
      </c>
      <c r="J613" s="1" t="str">
        <f>MID(O613,4,1)</f>
        <v>0</v>
      </c>
      <c r="K613" s="1" t="str">
        <f>MID(O613,5,1)</f>
        <v>1</v>
      </c>
      <c r="L613" s="1" t="str">
        <f>MID(O613,6,1)</f>
        <v>1</v>
      </c>
      <c r="M613" s="1" t="str">
        <f>MID(O613,7,1)</f>
        <v>1</v>
      </c>
      <c r="N613" s="1" t="str">
        <f>MID(O613,8,1)</f>
        <v>1</v>
      </c>
      <c r="O613" s="1" t="str">
        <f>HEX2BIN(B613,8)</f>
        <v>11001111</v>
      </c>
      <c r="P613" t="s">
        <v>267</v>
      </c>
      <c r="Q613" t="s">
        <v>269</v>
      </c>
      <c r="R613" t="s">
        <v>267</v>
      </c>
      <c r="S613" t="s">
        <v>267</v>
      </c>
      <c r="T613" t="s">
        <v>267</v>
      </c>
      <c r="W613" t="str">
        <f t="shared" si="10"/>
        <v>,CF,207,RST,8H,,1,1,0,0,1,1,1,1,11001111,N,Y,N,N,N</v>
      </c>
    </row>
    <row r="614" spans="1:23" ht="15" customHeight="1" x14ac:dyDescent="0.25">
      <c r="A614" s="1"/>
      <c r="B614" s="1" t="s">
        <v>164</v>
      </c>
      <c r="C614" s="1">
        <f>HEX2DEC(B614) + HEX2DEC(A614) * 1000</f>
        <v>215</v>
      </c>
      <c r="D614" s="1" t="s">
        <v>140</v>
      </c>
      <c r="E614" s="1" t="s">
        <v>225</v>
      </c>
      <c r="F614" s="1"/>
      <c r="G614" s="1" t="str">
        <f>MID(O614,1,1)</f>
        <v>1</v>
      </c>
      <c r="H614" s="1" t="str">
        <f>MID(O614,2,1)</f>
        <v>1</v>
      </c>
      <c r="I614" s="1" t="str">
        <f>MID(O614,3,1)</f>
        <v>0</v>
      </c>
      <c r="J614" s="1" t="str">
        <f>MID(O614,4,1)</f>
        <v>1</v>
      </c>
      <c r="K614" s="1" t="str">
        <f>MID(O614,5,1)</f>
        <v>0</v>
      </c>
      <c r="L614" s="1" t="str">
        <f>MID(O614,6,1)</f>
        <v>1</v>
      </c>
      <c r="M614" s="1" t="str">
        <f>MID(O614,7,1)</f>
        <v>1</v>
      </c>
      <c r="N614" s="1" t="str">
        <f>MID(O614,8,1)</f>
        <v>1</v>
      </c>
      <c r="O614" s="1" t="str">
        <f>HEX2BIN(B614,8)</f>
        <v>11010111</v>
      </c>
      <c r="P614" t="s">
        <v>267</v>
      </c>
      <c r="Q614" t="s">
        <v>269</v>
      </c>
      <c r="R614" t="s">
        <v>267</v>
      </c>
      <c r="S614" t="s">
        <v>267</v>
      </c>
      <c r="T614" t="s">
        <v>267</v>
      </c>
      <c r="W614" t="str">
        <f t="shared" si="10"/>
        <v>,D7,215,RST,10H,,1,1,0,1,0,1,1,1,11010111,N,Y,N,N,N</v>
      </c>
    </row>
    <row r="615" spans="1:23" ht="15" customHeight="1" x14ac:dyDescent="0.25">
      <c r="A615" s="1"/>
      <c r="B615" s="1" t="s">
        <v>172</v>
      </c>
      <c r="C615" s="1">
        <f>HEX2DEC(B615) + HEX2DEC(A615) * 1000</f>
        <v>223</v>
      </c>
      <c r="D615" s="1" t="s">
        <v>140</v>
      </c>
      <c r="E615" s="1" t="s">
        <v>228</v>
      </c>
      <c r="F615" s="1"/>
      <c r="G615" s="1" t="str">
        <f>MID(O615,1,1)</f>
        <v>1</v>
      </c>
      <c r="H615" s="1" t="str">
        <f>MID(O615,2,1)</f>
        <v>1</v>
      </c>
      <c r="I615" s="1" t="str">
        <f>MID(O615,3,1)</f>
        <v>0</v>
      </c>
      <c r="J615" s="1" t="str">
        <f>MID(O615,4,1)</f>
        <v>1</v>
      </c>
      <c r="K615" s="1" t="str">
        <f>MID(O615,5,1)</f>
        <v>1</v>
      </c>
      <c r="L615" s="1" t="str">
        <f>MID(O615,6,1)</f>
        <v>1</v>
      </c>
      <c r="M615" s="1" t="str">
        <f>MID(O615,7,1)</f>
        <v>1</v>
      </c>
      <c r="N615" s="1" t="str">
        <f>MID(O615,8,1)</f>
        <v>1</v>
      </c>
      <c r="O615" s="1" t="str">
        <f>HEX2BIN(B615,8)</f>
        <v>11011111</v>
      </c>
      <c r="P615" t="s">
        <v>267</v>
      </c>
      <c r="Q615" t="s">
        <v>269</v>
      </c>
      <c r="R615" t="s">
        <v>267</v>
      </c>
      <c r="S615" t="s">
        <v>267</v>
      </c>
      <c r="T615" t="s">
        <v>267</v>
      </c>
      <c r="W615" t="str">
        <f t="shared" si="10"/>
        <v>,DF,223,RST,18H,,1,1,0,1,1,1,1,1,11011111,N,Y,N,N,N</v>
      </c>
    </row>
    <row r="616" spans="1:23" ht="15" customHeight="1" x14ac:dyDescent="0.25">
      <c r="A616" s="1"/>
      <c r="B616" s="1" t="s">
        <v>180</v>
      </c>
      <c r="C616" s="1">
        <f>HEX2DEC(B616) + HEX2DEC(A616) * 1000</f>
        <v>231</v>
      </c>
      <c r="D616" s="1" t="s">
        <v>140</v>
      </c>
      <c r="E616" s="1" t="s">
        <v>231</v>
      </c>
      <c r="F616" s="1"/>
      <c r="G616" s="1" t="str">
        <f>MID(O616,1,1)</f>
        <v>1</v>
      </c>
      <c r="H616" s="1" t="str">
        <f>MID(O616,2,1)</f>
        <v>1</v>
      </c>
      <c r="I616" s="1" t="str">
        <f>MID(O616,3,1)</f>
        <v>1</v>
      </c>
      <c r="J616" s="1" t="str">
        <f>MID(O616,4,1)</f>
        <v>0</v>
      </c>
      <c r="K616" s="1" t="str">
        <f>MID(O616,5,1)</f>
        <v>0</v>
      </c>
      <c r="L616" s="1" t="str">
        <f>MID(O616,6,1)</f>
        <v>1</v>
      </c>
      <c r="M616" s="1" t="str">
        <f>MID(O616,7,1)</f>
        <v>1</v>
      </c>
      <c r="N616" s="1" t="str">
        <f>MID(O616,8,1)</f>
        <v>1</v>
      </c>
      <c r="O616" s="1" t="str">
        <f>HEX2BIN(B616,8)</f>
        <v>11100111</v>
      </c>
      <c r="P616" t="s">
        <v>267</v>
      </c>
      <c r="Q616" t="s">
        <v>269</v>
      </c>
      <c r="R616" t="s">
        <v>267</v>
      </c>
      <c r="S616" t="s">
        <v>267</v>
      </c>
      <c r="T616" t="s">
        <v>267</v>
      </c>
      <c r="W616" t="str">
        <f t="shared" si="10"/>
        <v>,E7,231,RST,20H,,1,1,1,0,0,1,1,1,11100111,N,Y,N,N,N</v>
      </c>
    </row>
    <row r="617" spans="1:23" ht="15" customHeight="1" x14ac:dyDescent="0.25">
      <c r="B617" s="1" t="s">
        <v>188</v>
      </c>
      <c r="C617" s="1">
        <f>HEX2DEC(B617) + HEX2DEC(A617) * 1000</f>
        <v>239</v>
      </c>
      <c r="D617" t="s">
        <v>140</v>
      </c>
      <c r="E617" t="s">
        <v>258</v>
      </c>
      <c r="G617" s="1" t="str">
        <f>MID(O617,1,1)</f>
        <v>1</v>
      </c>
      <c r="H617" s="1" t="str">
        <f>MID(O617,2,1)</f>
        <v>1</v>
      </c>
      <c r="I617" s="1" t="str">
        <f>MID(O617,3,1)</f>
        <v>1</v>
      </c>
      <c r="J617" s="1" t="str">
        <f>MID(O617,4,1)</f>
        <v>0</v>
      </c>
      <c r="K617" s="1" t="str">
        <f>MID(O617,5,1)</f>
        <v>1</v>
      </c>
      <c r="L617" s="1" t="str">
        <f>MID(O617,6,1)</f>
        <v>1</v>
      </c>
      <c r="M617" s="1" t="str">
        <f>MID(O617,7,1)</f>
        <v>1</v>
      </c>
      <c r="N617" s="1" t="str">
        <f>MID(O617,8,1)</f>
        <v>1</v>
      </c>
      <c r="O617" s="1" t="str">
        <f>HEX2BIN(B617,8)</f>
        <v>11101111</v>
      </c>
      <c r="P617" t="s">
        <v>267</v>
      </c>
      <c r="Q617" t="s">
        <v>269</v>
      </c>
      <c r="R617" t="s">
        <v>267</v>
      </c>
      <c r="S617" t="s">
        <v>267</v>
      </c>
      <c r="T617" t="s">
        <v>267</v>
      </c>
      <c r="W617" t="str">
        <f t="shared" si="10"/>
        <v>,EF,239,RST,28H,,1,1,1,0,1,1,1,1,11101111,N,Y,N,N,N</v>
      </c>
    </row>
    <row r="618" spans="1:23" ht="15" customHeight="1" x14ac:dyDescent="0.25">
      <c r="B618" s="1" t="s">
        <v>196</v>
      </c>
      <c r="C618" s="1">
        <f>HEX2DEC(B618) + HEX2DEC(A618) * 1000</f>
        <v>247</v>
      </c>
      <c r="D618" t="s">
        <v>140</v>
      </c>
      <c r="E618" t="s">
        <v>261</v>
      </c>
      <c r="G618" s="1" t="str">
        <f>MID(O618,1,1)</f>
        <v>1</v>
      </c>
      <c r="H618" s="1" t="str">
        <f>MID(O618,2,1)</f>
        <v>1</v>
      </c>
      <c r="I618" s="1" t="str">
        <f>MID(O618,3,1)</f>
        <v>1</v>
      </c>
      <c r="J618" s="1" t="str">
        <f>MID(O618,4,1)</f>
        <v>1</v>
      </c>
      <c r="K618" s="1" t="str">
        <f>MID(O618,5,1)</f>
        <v>0</v>
      </c>
      <c r="L618" s="1" t="str">
        <f>MID(O618,6,1)</f>
        <v>1</v>
      </c>
      <c r="M618" s="1" t="str">
        <f>MID(O618,7,1)</f>
        <v>1</v>
      </c>
      <c r="N618" s="1" t="str">
        <f>MID(O618,8,1)</f>
        <v>1</v>
      </c>
      <c r="O618" s="1" t="str">
        <f>HEX2BIN(B618,8)</f>
        <v>11110111</v>
      </c>
      <c r="P618" t="s">
        <v>267</v>
      </c>
      <c r="Q618" t="s">
        <v>269</v>
      </c>
      <c r="R618" t="s">
        <v>267</v>
      </c>
      <c r="S618" t="s">
        <v>267</v>
      </c>
      <c r="T618" t="s">
        <v>267</v>
      </c>
      <c r="W618" t="str">
        <f t="shared" si="10"/>
        <v>,F7,247,RST,30H,,1,1,1,1,0,1,1,1,11110111,N,Y,N,N,N</v>
      </c>
    </row>
    <row r="619" spans="1:23" ht="15" customHeight="1" x14ac:dyDescent="0.25">
      <c r="B619" s="1" t="s">
        <v>204</v>
      </c>
      <c r="C619" s="1">
        <f>HEX2DEC(B619) + HEX2DEC(A619) * 1000</f>
        <v>255</v>
      </c>
      <c r="D619" t="s">
        <v>140</v>
      </c>
      <c r="E619" t="s">
        <v>264</v>
      </c>
      <c r="G619" s="1" t="str">
        <f>MID(O619,1,1)</f>
        <v>1</v>
      </c>
      <c r="H619" s="1" t="str">
        <f>MID(O619,2,1)</f>
        <v>1</v>
      </c>
      <c r="I619" s="1" t="str">
        <f>MID(O619,3,1)</f>
        <v>1</v>
      </c>
      <c r="J619" s="1" t="str">
        <f>MID(O619,4,1)</f>
        <v>1</v>
      </c>
      <c r="K619" s="1" t="str">
        <f>MID(O619,5,1)</f>
        <v>1</v>
      </c>
      <c r="L619" s="1" t="str">
        <f>MID(O619,6,1)</f>
        <v>1</v>
      </c>
      <c r="M619" s="1" t="str">
        <f>MID(O619,7,1)</f>
        <v>1</v>
      </c>
      <c r="N619" s="1" t="str">
        <f>MID(O619,8,1)</f>
        <v>1</v>
      </c>
      <c r="O619" s="1" t="str">
        <f>HEX2BIN(B619,8)</f>
        <v>11111111</v>
      </c>
      <c r="P619" t="s">
        <v>267</v>
      </c>
      <c r="Q619" t="s">
        <v>269</v>
      </c>
      <c r="R619" t="s">
        <v>267</v>
      </c>
      <c r="S619" t="s">
        <v>267</v>
      </c>
      <c r="T619" t="s">
        <v>267</v>
      </c>
      <c r="W619" t="str">
        <f t="shared" si="10"/>
        <v>,FF,255,RST,38H,,1,1,1,1,1,1,1,1,11111111,N,Y,N,N,N</v>
      </c>
    </row>
    <row r="620" spans="1:23" ht="15" customHeight="1" x14ac:dyDescent="0.25">
      <c r="A620" s="1"/>
      <c r="B620" s="1">
        <v>98</v>
      </c>
      <c r="C620" s="1">
        <f>HEX2DEC(B620) + HEX2DEC(A620) * 1000</f>
        <v>152</v>
      </c>
      <c r="D620" s="1" t="s">
        <v>130</v>
      </c>
      <c r="E620" s="1" t="s">
        <v>9</v>
      </c>
      <c r="F620" s="1" t="s">
        <v>205</v>
      </c>
      <c r="G620" s="1" t="str">
        <f>MID(O620,1,1)</f>
        <v>1</v>
      </c>
      <c r="H620" s="1" t="str">
        <f>MID(O620,2,1)</f>
        <v>0</v>
      </c>
      <c r="I620" s="1" t="str">
        <f>MID(O620,3,1)</f>
        <v>0</v>
      </c>
      <c r="J620" s="1" t="str">
        <f>MID(O620,4,1)</f>
        <v>1</v>
      </c>
      <c r="K620" s="1" t="str">
        <f>MID(O620,5,1)</f>
        <v>1</v>
      </c>
      <c r="L620" s="1" t="str">
        <f>MID(O620,6,1)</f>
        <v>0</v>
      </c>
      <c r="M620" s="1" t="str">
        <f>MID(O620,7,1)</f>
        <v>0</v>
      </c>
      <c r="N620" s="1" t="str">
        <f>MID(O620,8,1)</f>
        <v>0</v>
      </c>
      <c r="O620" s="1" t="str">
        <f>HEX2BIN(B620,8)</f>
        <v>10011000</v>
      </c>
      <c r="P620" t="s">
        <v>267</v>
      </c>
      <c r="Q620" t="s">
        <v>269</v>
      </c>
      <c r="R620" t="s">
        <v>267</v>
      </c>
      <c r="S620" t="s">
        <v>267</v>
      </c>
      <c r="T620" t="s">
        <v>269</v>
      </c>
      <c r="W620" t="str">
        <f t="shared" si="10"/>
        <v>,98,152,SBC,A,B,1,0,0,1,1,0,0,0,10011000,N,Y,N,N,Y</v>
      </c>
    </row>
    <row r="621" spans="1:23" ht="15" customHeight="1" x14ac:dyDescent="0.25">
      <c r="A621" s="1"/>
      <c r="B621" s="1">
        <v>99</v>
      </c>
      <c r="C621" s="1">
        <f>HEX2DEC(B621) + HEX2DEC(A621) * 1000</f>
        <v>153</v>
      </c>
      <c r="D621" s="1" t="s">
        <v>130</v>
      </c>
      <c r="E621" s="1" t="s">
        <v>9</v>
      </c>
      <c r="F621" s="1" t="s">
        <v>206</v>
      </c>
      <c r="G621" s="1" t="str">
        <f>MID(O621,1,1)</f>
        <v>1</v>
      </c>
      <c r="H621" s="1" t="str">
        <f>MID(O621,2,1)</f>
        <v>0</v>
      </c>
      <c r="I621" s="1" t="str">
        <f>MID(O621,3,1)</f>
        <v>0</v>
      </c>
      <c r="J621" s="1" t="str">
        <f>MID(O621,4,1)</f>
        <v>1</v>
      </c>
      <c r="K621" s="1" t="str">
        <f>MID(O621,5,1)</f>
        <v>1</v>
      </c>
      <c r="L621" s="1" t="str">
        <f>MID(O621,6,1)</f>
        <v>0</v>
      </c>
      <c r="M621" s="1" t="str">
        <f>MID(O621,7,1)</f>
        <v>0</v>
      </c>
      <c r="N621" s="1" t="str">
        <f>MID(O621,8,1)</f>
        <v>1</v>
      </c>
      <c r="O621" s="1" t="str">
        <f>HEX2BIN(B621,8)</f>
        <v>10011001</v>
      </c>
      <c r="P621" t="s">
        <v>267</v>
      </c>
      <c r="Q621" t="s">
        <v>269</v>
      </c>
      <c r="R621" t="s">
        <v>267</v>
      </c>
      <c r="S621" t="s">
        <v>267</v>
      </c>
      <c r="T621" t="s">
        <v>269</v>
      </c>
      <c r="W621" t="str">
        <f t="shared" si="10"/>
        <v>,99,153,SBC,A,C,1,0,0,1,1,0,0,1,10011001,N,Y,N,N,Y</v>
      </c>
    </row>
    <row r="622" spans="1:23" ht="15" customHeight="1" x14ac:dyDescent="0.25">
      <c r="A622" s="1"/>
      <c r="B622" s="1" t="s">
        <v>66</v>
      </c>
      <c r="C622" s="1">
        <f>HEX2DEC(B622) + HEX2DEC(A622) * 1000</f>
        <v>154</v>
      </c>
      <c r="D622" s="1" t="s">
        <v>130</v>
      </c>
      <c r="E622" s="1" t="s">
        <v>9</v>
      </c>
      <c r="F622" s="1" t="s">
        <v>207</v>
      </c>
      <c r="G622" s="1" t="str">
        <f>MID(O622,1,1)</f>
        <v>1</v>
      </c>
      <c r="H622" s="1" t="str">
        <f>MID(O622,2,1)</f>
        <v>0</v>
      </c>
      <c r="I622" s="1" t="str">
        <f>MID(O622,3,1)</f>
        <v>0</v>
      </c>
      <c r="J622" s="1" t="str">
        <f>MID(O622,4,1)</f>
        <v>1</v>
      </c>
      <c r="K622" s="1" t="str">
        <f>MID(O622,5,1)</f>
        <v>1</v>
      </c>
      <c r="L622" s="1" t="str">
        <f>MID(O622,6,1)</f>
        <v>0</v>
      </c>
      <c r="M622" s="1" t="str">
        <f>MID(O622,7,1)</f>
        <v>1</v>
      </c>
      <c r="N622" s="1" t="str">
        <f>MID(O622,8,1)</f>
        <v>0</v>
      </c>
      <c r="O622" s="1" t="str">
        <f>HEX2BIN(B622,8)</f>
        <v>10011010</v>
      </c>
      <c r="P622" t="s">
        <v>267</v>
      </c>
      <c r="Q622" t="s">
        <v>269</v>
      </c>
      <c r="R622" t="s">
        <v>267</v>
      </c>
      <c r="S622" t="s">
        <v>267</v>
      </c>
      <c r="T622" t="s">
        <v>269</v>
      </c>
      <c r="W622" t="str">
        <f t="shared" si="10"/>
        <v>,9A,154,SBC,A,D,1,0,0,1,1,0,1,0,10011010,N,Y,N,N,Y</v>
      </c>
    </row>
    <row r="623" spans="1:23" ht="15" customHeight="1" x14ac:dyDescent="0.25">
      <c r="A623" s="1"/>
      <c r="B623" s="1" t="s">
        <v>67</v>
      </c>
      <c r="C623" s="1">
        <f>HEX2DEC(B623) + HEX2DEC(A623) * 1000</f>
        <v>155</v>
      </c>
      <c r="D623" s="1" t="s">
        <v>130</v>
      </c>
      <c r="E623" s="1" t="s">
        <v>9</v>
      </c>
      <c r="F623" s="1" t="s">
        <v>208</v>
      </c>
      <c r="G623" s="1" t="str">
        <f>MID(O623,1,1)</f>
        <v>1</v>
      </c>
      <c r="H623" s="1" t="str">
        <f>MID(O623,2,1)</f>
        <v>0</v>
      </c>
      <c r="I623" s="1" t="str">
        <f>MID(O623,3,1)</f>
        <v>0</v>
      </c>
      <c r="J623" s="1" t="str">
        <f>MID(O623,4,1)</f>
        <v>1</v>
      </c>
      <c r="K623" s="1" t="str">
        <f>MID(O623,5,1)</f>
        <v>1</v>
      </c>
      <c r="L623" s="1" t="str">
        <f>MID(O623,6,1)</f>
        <v>0</v>
      </c>
      <c r="M623" s="1" t="str">
        <f>MID(O623,7,1)</f>
        <v>1</v>
      </c>
      <c r="N623" s="1" t="str">
        <f>MID(O623,8,1)</f>
        <v>1</v>
      </c>
      <c r="O623" s="1" t="str">
        <f>HEX2BIN(B623,8)</f>
        <v>10011011</v>
      </c>
      <c r="P623" t="s">
        <v>267</v>
      </c>
      <c r="Q623" t="s">
        <v>269</v>
      </c>
      <c r="R623" t="s">
        <v>267</v>
      </c>
      <c r="S623" t="s">
        <v>267</v>
      </c>
      <c r="T623" t="s">
        <v>269</v>
      </c>
      <c r="W623" t="str">
        <f t="shared" si="10"/>
        <v>,9B,155,SBC,A,E,1,0,0,1,1,0,1,1,10011011,N,Y,N,N,Y</v>
      </c>
    </row>
    <row r="624" spans="1:23" ht="15" customHeight="1" x14ac:dyDescent="0.25">
      <c r="A624" s="1"/>
      <c r="B624" s="1" t="s">
        <v>68</v>
      </c>
      <c r="C624" s="1">
        <f>HEX2DEC(B624) + HEX2DEC(A624) * 1000</f>
        <v>156</v>
      </c>
      <c r="D624" s="1" t="s">
        <v>130</v>
      </c>
      <c r="E624" s="1" t="s">
        <v>9</v>
      </c>
      <c r="F624" s="1" t="s">
        <v>209</v>
      </c>
      <c r="G624" s="1" t="str">
        <f>MID(O624,1,1)</f>
        <v>1</v>
      </c>
      <c r="H624" s="1" t="str">
        <f>MID(O624,2,1)</f>
        <v>0</v>
      </c>
      <c r="I624" s="1" t="str">
        <f>MID(O624,3,1)</f>
        <v>0</v>
      </c>
      <c r="J624" s="1" t="str">
        <f>MID(O624,4,1)</f>
        <v>1</v>
      </c>
      <c r="K624" s="1" t="str">
        <f>MID(O624,5,1)</f>
        <v>1</v>
      </c>
      <c r="L624" s="1" t="str">
        <f>MID(O624,6,1)</f>
        <v>1</v>
      </c>
      <c r="M624" s="1" t="str">
        <f>MID(O624,7,1)</f>
        <v>0</v>
      </c>
      <c r="N624" s="1" t="str">
        <f>MID(O624,8,1)</f>
        <v>0</v>
      </c>
      <c r="O624" s="1" t="str">
        <f>HEX2BIN(B624,8)</f>
        <v>10011100</v>
      </c>
      <c r="P624" t="s">
        <v>267</v>
      </c>
      <c r="Q624" t="s">
        <v>269</v>
      </c>
      <c r="R624" t="s">
        <v>267</v>
      </c>
      <c r="S624" t="s">
        <v>271</v>
      </c>
      <c r="T624" t="s">
        <v>269</v>
      </c>
      <c r="W624" t="str">
        <f t="shared" si="10"/>
        <v>,9C,156,SBC,A,H,1,0,0,1,1,1,0,0,10011100,N,Y,N,X,Y</v>
      </c>
    </row>
    <row r="625" spans="1:23" ht="15" customHeight="1" x14ac:dyDescent="0.25">
      <c r="A625" s="1"/>
      <c r="B625" s="1" t="s">
        <v>69</v>
      </c>
      <c r="C625" s="1">
        <f>HEX2DEC(B625) + HEX2DEC(A625) * 1000</f>
        <v>157</v>
      </c>
      <c r="D625" s="1" t="s">
        <v>130</v>
      </c>
      <c r="E625" s="1" t="s">
        <v>9</v>
      </c>
      <c r="F625" s="1" t="s">
        <v>210</v>
      </c>
      <c r="G625" s="1" t="str">
        <f>MID(O625,1,1)</f>
        <v>1</v>
      </c>
      <c r="H625" s="1" t="str">
        <f>MID(O625,2,1)</f>
        <v>0</v>
      </c>
      <c r="I625" s="1" t="str">
        <f>MID(O625,3,1)</f>
        <v>0</v>
      </c>
      <c r="J625" s="1" t="str">
        <f>MID(O625,4,1)</f>
        <v>1</v>
      </c>
      <c r="K625" s="1" t="str">
        <f>MID(O625,5,1)</f>
        <v>1</v>
      </c>
      <c r="L625" s="1" t="str">
        <f>MID(O625,6,1)</f>
        <v>1</v>
      </c>
      <c r="M625" s="1" t="str">
        <f>MID(O625,7,1)</f>
        <v>0</v>
      </c>
      <c r="N625" s="1" t="str">
        <f>MID(O625,8,1)</f>
        <v>1</v>
      </c>
      <c r="O625" s="1" t="str">
        <f>HEX2BIN(B625,8)</f>
        <v>10011101</v>
      </c>
      <c r="P625" t="s">
        <v>267</v>
      </c>
      <c r="Q625" t="s">
        <v>269</v>
      </c>
      <c r="R625" t="s">
        <v>267</v>
      </c>
      <c r="S625" t="s">
        <v>271</v>
      </c>
      <c r="T625" t="s">
        <v>269</v>
      </c>
      <c r="W625" t="str">
        <f t="shared" si="10"/>
        <v>,9D,157,SBC,A,L,1,0,0,1,1,1,0,1,10011101,N,Y,N,X,Y</v>
      </c>
    </row>
    <row r="626" spans="1:23" ht="15" customHeight="1" x14ac:dyDescent="0.25">
      <c r="A626" s="1"/>
      <c r="B626" s="1" t="s">
        <v>70</v>
      </c>
      <c r="C626" s="1">
        <f>HEX2DEC(B626) + HEX2DEC(A626) * 1000</f>
        <v>158</v>
      </c>
      <c r="D626" s="1" t="s">
        <v>130</v>
      </c>
      <c r="E626" s="1" t="s">
        <v>9</v>
      </c>
      <c r="F626" s="1" t="s">
        <v>211</v>
      </c>
      <c r="G626" s="1" t="str">
        <f>MID(O626,1,1)</f>
        <v>1</v>
      </c>
      <c r="H626" s="1" t="str">
        <f>MID(O626,2,1)</f>
        <v>0</v>
      </c>
      <c r="I626" s="1" t="str">
        <f>MID(O626,3,1)</f>
        <v>0</v>
      </c>
      <c r="J626" s="1" t="str">
        <f>MID(O626,4,1)</f>
        <v>1</v>
      </c>
      <c r="K626" s="1" t="str">
        <f>MID(O626,5,1)</f>
        <v>1</v>
      </c>
      <c r="L626" s="1" t="str">
        <f>MID(O626,6,1)</f>
        <v>1</v>
      </c>
      <c r="M626" s="1" t="str">
        <f>MID(O626,7,1)</f>
        <v>1</v>
      </c>
      <c r="N626" s="1" t="str">
        <f>MID(O626,8,1)</f>
        <v>0</v>
      </c>
      <c r="O626" s="1" t="str">
        <f>HEX2BIN(B626,8)</f>
        <v>10011110</v>
      </c>
      <c r="P626" t="s">
        <v>267</v>
      </c>
      <c r="Q626" t="s">
        <v>269</v>
      </c>
      <c r="R626" t="s">
        <v>269</v>
      </c>
      <c r="S626" t="s">
        <v>269</v>
      </c>
      <c r="T626" t="s">
        <v>269</v>
      </c>
      <c r="W626" t="str">
        <f t="shared" si="10"/>
        <v>,9E,158,SBC,A,(HL),1,0,0,1,1,1,1,0,10011110,N,Y,Y,Y,Y</v>
      </c>
    </row>
    <row r="627" spans="1:23" ht="15" customHeight="1" x14ac:dyDescent="0.25">
      <c r="A627" s="1"/>
      <c r="B627" s="1" t="s">
        <v>71</v>
      </c>
      <c r="C627" s="1">
        <f>HEX2DEC(B627) + HEX2DEC(A627) * 1000</f>
        <v>159</v>
      </c>
      <c r="D627" s="1" t="s">
        <v>130</v>
      </c>
      <c r="E627" s="1" t="s">
        <v>9</v>
      </c>
      <c r="F627" s="1" t="s">
        <v>9</v>
      </c>
      <c r="G627" s="1" t="str">
        <f>MID(O627,1,1)</f>
        <v>1</v>
      </c>
      <c r="H627" s="1" t="str">
        <f>MID(O627,2,1)</f>
        <v>0</v>
      </c>
      <c r="I627" s="1" t="str">
        <f>MID(O627,3,1)</f>
        <v>0</v>
      </c>
      <c r="J627" s="1" t="str">
        <f>MID(O627,4,1)</f>
        <v>1</v>
      </c>
      <c r="K627" s="1" t="str">
        <f>MID(O627,5,1)</f>
        <v>1</v>
      </c>
      <c r="L627" s="1" t="str">
        <f>MID(O627,6,1)</f>
        <v>1</v>
      </c>
      <c r="M627" s="1" t="str">
        <f>MID(O627,7,1)</f>
        <v>1</v>
      </c>
      <c r="N627" s="1" t="str">
        <f>MID(O627,8,1)</f>
        <v>1</v>
      </c>
      <c r="O627" s="1" t="str">
        <f>HEX2BIN(B627,8)</f>
        <v>10011111</v>
      </c>
      <c r="P627" t="s">
        <v>267</v>
      </c>
      <c r="Q627" t="s">
        <v>269</v>
      </c>
      <c r="R627" t="s">
        <v>267</v>
      </c>
      <c r="S627" t="s">
        <v>267</v>
      </c>
      <c r="T627" t="s">
        <v>269</v>
      </c>
      <c r="W627" t="str">
        <f t="shared" si="10"/>
        <v>,9F,159,SBC,A,A,1,0,0,1,1,1,1,1,10011111,N,Y,N,N,Y</v>
      </c>
    </row>
    <row r="628" spans="1:23" ht="15" customHeight="1" x14ac:dyDescent="0.25">
      <c r="A628" s="1"/>
      <c r="B628" s="1" t="s">
        <v>171</v>
      </c>
      <c r="C628" s="1">
        <f>HEX2DEC(B628) + HEX2DEC(A628) * 1000</f>
        <v>222</v>
      </c>
      <c r="D628" s="1" t="s">
        <v>130</v>
      </c>
      <c r="E628" s="1" t="s">
        <v>9</v>
      </c>
      <c r="F628" s="1" t="s">
        <v>213</v>
      </c>
      <c r="G628" s="1" t="str">
        <f>MID(O628,1,1)</f>
        <v>1</v>
      </c>
      <c r="H628" s="1" t="str">
        <f>MID(O628,2,1)</f>
        <v>1</v>
      </c>
      <c r="I628" s="1" t="str">
        <f>MID(O628,3,1)</f>
        <v>0</v>
      </c>
      <c r="J628" s="1" t="str">
        <f>MID(O628,4,1)</f>
        <v>1</v>
      </c>
      <c r="K628" s="1" t="str">
        <f>MID(O628,5,1)</f>
        <v>1</v>
      </c>
      <c r="L628" s="1" t="str">
        <f>MID(O628,6,1)</f>
        <v>1</v>
      </c>
      <c r="M628" s="1" t="str">
        <f>MID(O628,7,1)</f>
        <v>1</v>
      </c>
      <c r="N628" s="1" t="str">
        <f>MID(O628,8,1)</f>
        <v>0</v>
      </c>
      <c r="O628" s="1" t="str">
        <f>HEX2BIN(B628,8)</f>
        <v>11011110</v>
      </c>
      <c r="P628" t="s">
        <v>269</v>
      </c>
      <c r="Q628" t="s">
        <v>269</v>
      </c>
      <c r="R628" t="s">
        <v>267</v>
      </c>
      <c r="S628" t="s">
        <v>267</v>
      </c>
      <c r="T628" t="s">
        <v>269</v>
      </c>
      <c r="W628" t="str">
        <f t="shared" si="10"/>
        <v>,DE,222,SBC,A,n,1,1,0,1,1,1,1,0,11011110,Y,Y,N,N,Y</v>
      </c>
    </row>
    <row r="629" spans="1:23" ht="15" customHeight="1" x14ac:dyDescent="0.25">
      <c r="A629" s="1" t="s">
        <v>186</v>
      </c>
      <c r="B629" s="1">
        <v>42</v>
      </c>
      <c r="C629" s="1">
        <f>HEX2DEC(B629) + HEX2DEC(A629) * 1000</f>
        <v>237066</v>
      </c>
      <c r="D629" s="1" t="s">
        <v>130</v>
      </c>
      <c r="E629" s="1" t="s">
        <v>214</v>
      </c>
      <c r="F629" s="1" t="s">
        <v>11</v>
      </c>
      <c r="G629" s="1" t="str">
        <f>MID(O629,1,1)</f>
        <v>0</v>
      </c>
      <c r="H629" s="1" t="str">
        <f>MID(O629,2,1)</f>
        <v>1</v>
      </c>
      <c r="I629" s="1" t="str">
        <f>MID(O629,3,1)</f>
        <v>0</v>
      </c>
      <c r="J629" s="1" t="str">
        <f>MID(O629,4,1)</f>
        <v>0</v>
      </c>
      <c r="K629" s="1" t="str">
        <f>MID(O629,5,1)</f>
        <v>0</v>
      </c>
      <c r="L629" s="1" t="str">
        <f>MID(O629,6,1)</f>
        <v>0</v>
      </c>
      <c r="M629" s="1" t="str">
        <f>MID(O629,7,1)</f>
        <v>1</v>
      </c>
      <c r="N629" s="1" t="str">
        <f>MID(O629,8,1)</f>
        <v>0</v>
      </c>
      <c r="O629" s="1" t="str">
        <f>HEX2BIN(B629,8)</f>
        <v>01000010</v>
      </c>
      <c r="P629" t="s">
        <v>267</v>
      </c>
      <c r="Q629" t="s">
        <v>269</v>
      </c>
      <c r="R629" t="s">
        <v>267</v>
      </c>
      <c r="S629" t="s">
        <v>267</v>
      </c>
      <c r="T629" t="s">
        <v>267</v>
      </c>
      <c r="W629" t="str">
        <f t="shared" si="10"/>
        <v>ED,42,237066,SBC,HL,BC,0,1,0,0,0,0,1,0,01000010,N,Y,N,N,N</v>
      </c>
    </row>
    <row r="630" spans="1:23" ht="15" customHeight="1" x14ac:dyDescent="0.25">
      <c r="A630" s="1" t="s">
        <v>186</v>
      </c>
      <c r="B630" s="1">
        <v>52</v>
      </c>
      <c r="C630" s="1">
        <f>HEX2DEC(B630) + HEX2DEC(A630) * 1000</f>
        <v>237082</v>
      </c>
      <c r="D630" s="1" t="s">
        <v>130</v>
      </c>
      <c r="E630" s="1" t="s">
        <v>214</v>
      </c>
      <c r="F630" s="1" t="s">
        <v>171</v>
      </c>
      <c r="G630" s="1" t="str">
        <f>MID(O630,1,1)</f>
        <v>0</v>
      </c>
      <c r="H630" s="1" t="str">
        <f>MID(O630,2,1)</f>
        <v>1</v>
      </c>
      <c r="I630" s="1" t="str">
        <f>MID(O630,3,1)</f>
        <v>0</v>
      </c>
      <c r="J630" s="1" t="str">
        <f>MID(O630,4,1)</f>
        <v>1</v>
      </c>
      <c r="K630" s="1" t="str">
        <f>MID(O630,5,1)</f>
        <v>0</v>
      </c>
      <c r="L630" s="1" t="str">
        <f>MID(O630,6,1)</f>
        <v>0</v>
      </c>
      <c r="M630" s="1" t="str">
        <f>MID(O630,7,1)</f>
        <v>1</v>
      </c>
      <c r="N630" s="1" t="str">
        <f>MID(O630,8,1)</f>
        <v>0</v>
      </c>
      <c r="O630" s="1" t="str">
        <f>HEX2BIN(B630,8)</f>
        <v>01010010</v>
      </c>
      <c r="P630" t="s">
        <v>267</v>
      </c>
      <c r="Q630" t="s">
        <v>269</v>
      </c>
      <c r="R630" t="s">
        <v>267</v>
      </c>
      <c r="S630" t="s">
        <v>267</v>
      </c>
      <c r="T630" t="s">
        <v>267</v>
      </c>
      <c r="W630" t="str">
        <f t="shared" si="10"/>
        <v>ED,52,237082,SBC,HL,DE,0,1,0,1,0,0,1,0,01010010,N,Y,N,N,N</v>
      </c>
    </row>
    <row r="631" spans="1:23" ht="15" customHeight="1" x14ac:dyDescent="0.25">
      <c r="A631" s="1" t="s">
        <v>186</v>
      </c>
      <c r="B631" s="1">
        <v>62</v>
      </c>
      <c r="C631" s="1">
        <f>HEX2DEC(B631) + HEX2DEC(A631) * 1000</f>
        <v>237098</v>
      </c>
      <c r="D631" s="1" t="s">
        <v>130</v>
      </c>
      <c r="E631" s="1" t="s">
        <v>214</v>
      </c>
      <c r="F631" s="1" t="s">
        <v>214</v>
      </c>
      <c r="G631" s="1" t="str">
        <f>MID(O631,1,1)</f>
        <v>0</v>
      </c>
      <c r="H631" s="1" t="str">
        <f>MID(O631,2,1)</f>
        <v>1</v>
      </c>
      <c r="I631" s="1" t="str">
        <f>MID(O631,3,1)</f>
        <v>1</v>
      </c>
      <c r="J631" s="1" t="str">
        <f>MID(O631,4,1)</f>
        <v>0</v>
      </c>
      <c r="K631" s="1" t="str">
        <f>MID(O631,5,1)</f>
        <v>0</v>
      </c>
      <c r="L631" s="1" t="str">
        <f>MID(O631,6,1)</f>
        <v>0</v>
      </c>
      <c r="M631" s="1" t="str">
        <f>MID(O631,7,1)</f>
        <v>1</v>
      </c>
      <c r="N631" s="1" t="str">
        <f>MID(O631,8,1)</f>
        <v>0</v>
      </c>
      <c r="O631" s="1" t="str">
        <f>HEX2BIN(B631,8)</f>
        <v>01100010</v>
      </c>
      <c r="P631" t="s">
        <v>267</v>
      </c>
      <c r="Q631" t="s">
        <v>269</v>
      </c>
      <c r="R631" t="s">
        <v>267</v>
      </c>
      <c r="S631" t="s">
        <v>267</v>
      </c>
      <c r="T631" t="s">
        <v>267</v>
      </c>
      <c r="W631" t="str">
        <f t="shared" si="10"/>
        <v>ED,62,237098,SBC,HL,HL,0,1,1,0,0,0,1,0,01100010,N,Y,N,N,N</v>
      </c>
    </row>
    <row r="632" spans="1:23" ht="15" customHeight="1" x14ac:dyDescent="0.25">
      <c r="A632" s="1" t="s">
        <v>186</v>
      </c>
      <c r="B632" s="1">
        <v>72</v>
      </c>
      <c r="C632" s="1">
        <f>HEX2DEC(B632) + HEX2DEC(A632) * 1000</f>
        <v>237114</v>
      </c>
      <c r="D632" s="1" t="s">
        <v>130</v>
      </c>
      <c r="E632" s="1" t="s">
        <v>214</v>
      </c>
      <c r="F632" s="1" t="s">
        <v>220</v>
      </c>
      <c r="G632" s="1" t="str">
        <f>MID(O632,1,1)</f>
        <v>0</v>
      </c>
      <c r="H632" s="1" t="str">
        <f>MID(O632,2,1)</f>
        <v>1</v>
      </c>
      <c r="I632" s="1" t="str">
        <f>MID(O632,3,1)</f>
        <v>1</v>
      </c>
      <c r="J632" s="1" t="str">
        <f>MID(O632,4,1)</f>
        <v>1</v>
      </c>
      <c r="K632" s="1" t="str">
        <f>MID(O632,5,1)</f>
        <v>0</v>
      </c>
      <c r="L632" s="1" t="str">
        <f>MID(O632,6,1)</f>
        <v>0</v>
      </c>
      <c r="M632" s="1" t="str">
        <f>MID(O632,7,1)</f>
        <v>1</v>
      </c>
      <c r="N632" s="1" t="str">
        <f>MID(O632,8,1)</f>
        <v>0</v>
      </c>
      <c r="O632" s="1" t="str">
        <f>HEX2BIN(B632,8)</f>
        <v>01110010</v>
      </c>
      <c r="P632" t="s">
        <v>267</v>
      </c>
      <c r="Q632" t="s">
        <v>269</v>
      </c>
      <c r="R632" t="s">
        <v>267</v>
      </c>
      <c r="S632" t="s">
        <v>267</v>
      </c>
      <c r="T632" t="s">
        <v>267</v>
      </c>
      <c r="W632" t="str">
        <f t="shared" si="10"/>
        <v>ED,72,237114,SBC,HL,SP,0,1,1,1,0,0,1,0,01110010,N,Y,N,N,N</v>
      </c>
    </row>
    <row r="633" spans="1:23" ht="15" customHeight="1" x14ac:dyDescent="0.25">
      <c r="A633" s="1"/>
      <c r="B633" s="1">
        <v>37</v>
      </c>
      <c r="C633" s="1">
        <f>HEX2DEC(B633) + HEX2DEC(A633) * 1000</f>
        <v>55</v>
      </c>
      <c r="D633" s="1" t="s">
        <v>125</v>
      </c>
      <c r="E633" s="1"/>
      <c r="F633" s="1"/>
      <c r="G633" s="1" t="str">
        <f>MID(O633,1,1)</f>
        <v>0</v>
      </c>
      <c r="H633" s="1" t="str">
        <f>MID(O633,2,1)</f>
        <v>0</v>
      </c>
      <c r="I633" s="1" t="str">
        <f>MID(O633,3,1)</f>
        <v>1</v>
      </c>
      <c r="J633" s="1" t="str">
        <f>MID(O633,4,1)</f>
        <v>1</v>
      </c>
      <c r="K633" s="1" t="str">
        <f>MID(O633,5,1)</f>
        <v>0</v>
      </c>
      <c r="L633" s="1" t="str">
        <f>MID(O633,6,1)</f>
        <v>1</v>
      </c>
      <c r="M633" s="1" t="str">
        <f>MID(O633,7,1)</f>
        <v>1</v>
      </c>
      <c r="N633" s="1" t="str">
        <f>MID(O633,8,1)</f>
        <v>1</v>
      </c>
      <c r="O633" s="1" t="str">
        <f>HEX2BIN(B633,8)</f>
        <v>00110111</v>
      </c>
      <c r="P633" t="s">
        <v>267</v>
      </c>
      <c r="Q633" t="s">
        <v>269</v>
      </c>
      <c r="R633" t="s">
        <v>267</v>
      </c>
      <c r="S633" t="s">
        <v>267</v>
      </c>
      <c r="T633" t="s">
        <v>267</v>
      </c>
      <c r="W633" t="str">
        <f t="shared" si="10"/>
        <v>,37,55,SCF,,,0,0,1,1,0,1,1,1,00110111,N,Y,N,N,N</v>
      </c>
    </row>
    <row r="634" spans="1:23" ht="15" customHeight="1" x14ac:dyDescent="0.25">
      <c r="A634" s="1" t="s">
        <v>141</v>
      </c>
      <c r="B634" s="1" t="s">
        <v>103</v>
      </c>
      <c r="C634" s="1">
        <f>HEX2DEC(B634) + HEX2DEC(A634) * 1000</f>
        <v>203192</v>
      </c>
      <c r="D634" s="1" t="s">
        <v>152</v>
      </c>
      <c r="E634" s="1">
        <v>0</v>
      </c>
      <c r="F634" s="1" t="s">
        <v>205</v>
      </c>
      <c r="G634" s="1" t="str">
        <f>MID(O634,1,1)</f>
        <v>1</v>
      </c>
      <c r="H634" s="1" t="str">
        <f>MID(O634,2,1)</f>
        <v>1</v>
      </c>
      <c r="I634" s="1" t="str">
        <f>MID(O634,3,1)</f>
        <v>0</v>
      </c>
      <c r="J634" s="1" t="str">
        <f>MID(O634,4,1)</f>
        <v>0</v>
      </c>
      <c r="K634" s="1" t="str">
        <f>MID(O634,5,1)</f>
        <v>0</v>
      </c>
      <c r="L634" s="1" t="str">
        <f>MID(O634,6,1)</f>
        <v>0</v>
      </c>
      <c r="M634" s="1" t="str">
        <f>MID(O634,7,1)</f>
        <v>0</v>
      </c>
      <c r="N634" s="1" t="str">
        <f>MID(O634,8,1)</f>
        <v>0</v>
      </c>
      <c r="O634" s="1" t="str">
        <f>HEX2BIN(B634,8)</f>
        <v>11000000</v>
      </c>
      <c r="P634" t="s">
        <v>267</v>
      </c>
      <c r="Q634" t="s">
        <v>269</v>
      </c>
      <c r="R634" t="s">
        <v>267</v>
      </c>
      <c r="S634" t="s">
        <v>267</v>
      </c>
      <c r="T634" t="s">
        <v>267</v>
      </c>
      <c r="W634" t="str">
        <f t="shared" si="10"/>
        <v>CB,C0,203192,SET,0,B,1,1,0,0,0,0,0,0,11000000,N,Y,N,N,N</v>
      </c>
    </row>
    <row r="635" spans="1:23" ht="15" customHeight="1" x14ac:dyDescent="0.25">
      <c r="A635" s="1" t="s">
        <v>141</v>
      </c>
      <c r="B635" s="1" t="s">
        <v>104</v>
      </c>
      <c r="C635" s="1">
        <f>HEX2DEC(B635) + HEX2DEC(A635) * 1000</f>
        <v>203193</v>
      </c>
      <c r="D635" s="1" t="s">
        <v>152</v>
      </c>
      <c r="E635" s="1">
        <v>0</v>
      </c>
      <c r="F635" s="1" t="s">
        <v>206</v>
      </c>
      <c r="G635" s="1" t="str">
        <f>MID(O635,1,1)</f>
        <v>1</v>
      </c>
      <c r="H635" s="1" t="str">
        <f>MID(O635,2,1)</f>
        <v>1</v>
      </c>
      <c r="I635" s="1" t="str">
        <f>MID(O635,3,1)</f>
        <v>0</v>
      </c>
      <c r="J635" s="1" t="str">
        <f>MID(O635,4,1)</f>
        <v>0</v>
      </c>
      <c r="K635" s="1" t="str">
        <f>MID(O635,5,1)</f>
        <v>0</v>
      </c>
      <c r="L635" s="1" t="str">
        <f>MID(O635,6,1)</f>
        <v>0</v>
      </c>
      <c r="M635" s="1" t="str">
        <f>MID(O635,7,1)</f>
        <v>0</v>
      </c>
      <c r="N635" s="1" t="str">
        <f>MID(O635,8,1)</f>
        <v>1</v>
      </c>
      <c r="O635" s="1" t="str">
        <f>HEX2BIN(B635,8)</f>
        <v>11000001</v>
      </c>
      <c r="P635" t="s">
        <v>267</v>
      </c>
      <c r="Q635" t="s">
        <v>269</v>
      </c>
      <c r="R635" t="s">
        <v>267</v>
      </c>
      <c r="S635" t="s">
        <v>267</v>
      </c>
      <c r="T635" t="s">
        <v>267</v>
      </c>
      <c r="W635" t="str">
        <f t="shared" si="10"/>
        <v>CB,C1,203193,SET,0,C,1,1,0,0,0,0,0,1,11000001,N,Y,N,N,N</v>
      </c>
    </row>
    <row r="636" spans="1:23" ht="15" customHeight="1" x14ac:dyDescent="0.25">
      <c r="A636" s="1" t="s">
        <v>141</v>
      </c>
      <c r="B636" s="1" t="s">
        <v>105</v>
      </c>
      <c r="C636" s="1">
        <f>HEX2DEC(B636) + HEX2DEC(A636) * 1000</f>
        <v>203194</v>
      </c>
      <c r="D636" s="1" t="s">
        <v>152</v>
      </c>
      <c r="E636" s="1">
        <v>0</v>
      </c>
      <c r="F636" s="1" t="s">
        <v>207</v>
      </c>
      <c r="G636" s="1" t="str">
        <f>MID(O636,1,1)</f>
        <v>1</v>
      </c>
      <c r="H636" s="1" t="str">
        <f>MID(O636,2,1)</f>
        <v>1</v>
      </c>
      <c r="I636" s="1" t="str">
        <f>MID(O636,3,1)</f>
        <v>0</v>
      </c>
      <c r="J636" s="1" t="str">
        <f>MID(O636,4,1)</f>
        <v>0</v>
      </c>
      <c r="K636" s="1" t="str">
        <f>MID(O636,5,1)</f>
        <v>0</v>
      </c>
      <c r="L636" s="1" t="str">
        <f>MID(O636,6,1)</f>
        <v>0</v>
      </c>
      <c r="M636" s="1" t="str">
        <f>MID(O636,7,1)</f>
        <v>1</v>
      </c>
      <c r="N636" s="1" t="str">
        <f>MID(O636,8,1)</f>
        <v>0</v>
      </c>
      <c r="O636" s="1" t="str">
        <f>HEX2BIN(B636,8)</f>
        <v>11000010</v>
      </c>
      <c r="P636" t="s">
        <v>267</v>
      </c>
      <c r="Q636" t="s">
        <v>269</v>
      </c>
      <c r="R636" t="s">
        <v>267</v>
      </c>
      <c r="S636" t="s">
        <v>267</v>
      </c>
      <c r="T636" t="s">
        <v>267</v>
      </c>
      <c r="W636" t="str">
        <f t="shared" si="10"/>
        <v>CB,C2,203194,SET,0,D,1,1,0,0,0,0,1,0,11000010,N,Y,N,N,N</v>
      </c>
    </row>
    <row r="637" spans="1:23" ht="15" customHeight="1" x14ac:dyDescent="0.25">
      <c r="A637" s="1" t="s">
        <v>141</v>
      </c>
      <c r="B637" s="1" t="s">
        <v>106</v>
      </c>
      <c r="C637" s="1">
        <f>HEX2DEC(B637) + HEX2DEC(A637) * 1000</f>
        <v>203195</v>
      </c>
      <c r="D637" s="1" t="s">
        <v>152</v>
      </c>
      <c r="E637" s="1">
        <v>0</v>
      </c>
      <c r="F637" s="1" t="s">
        <v>208</v>
      </c>
      <c r="G637" s="1" t="str">
        <f>MID(O637,1,1)</f>
        <v>1</v>
      </c>
      <c r="H637" s="1" t="str">
        <f>MID(O637,2,1)</f>
        <v>1</v>
      </c>
      <c r="I637" s="1" t="str">
        <f>MID(O637,3,1)</f>
        <v>0</v>
      </c>
      <c r="J637" s="1" t="str">
        <f>MID(O637,4,1)</f>
        <v>0</v>
      </c>
      <c r="K637" s="1" t="str">
        <f>MID(O637,5,1)</f>
        <v>0</v>
      </c>
      <c r="L637" s="1" t="str">
        <f>MID(O637,6,1)</f>
        <v>0</v>
      </c>
      <c r="M637" s="1" t="str">
        <f>MID(O637,7,1)</f>
        <v>1</v>
      </c>
      <c r="N637" s="1" t="str">
        <f>MID(O637,8,1)</f>
        <v>1</v>
      </c>
      <c r="O637" s="1" t="str">
        <f>HEX2BIN(B637,8)</f>
        <v>11000011</v>
      </c>
      <c r="P637" t="s">
        <v>267</v>
      </c>
      <c r="Q637" t="s">
        <v>269</v>
      </c>
      <c r="R637" t="s">
        <v>267</v>
      </c>
      <c r="S637" t="s">
        <v>267</v>
      </c>
      <c r="T637" t="s">
        <v>267</v>
      </c>
      <c r="W637" t="str">
        <f t="shared" si="10"/>
        <v>CB,C3,203195,SET,0,E,1,1,0,0,0,0,1,1,11000011,N,Y,N,N,N</v>
      </c>
    </row>
    <row r="638" spans="1:23" ht="15" customHeight="1" x14ac:dyDescent="0.25">
      <c r="A638" s="1" t="s">
        <v>141</v>
      </c>
      <c r="B638" s="1" t="s">
        <v>107</v>
      </c>
      <c r="C638" s="1">
        <f>HEX2DEC(B638) + HEX2DEC(A638) * 1000</f>
        <v>203196</v>
      </c>
      <c r="D638" s="1" t="s">
        <v>152</v>
      </c>
      <c r="E638" s="1">
        <v>0</v>
      </c>
      <c r="F638" s="1" t="s">
        <v>209</v>
      </c>
      <c r="G638" s="1" t="str">
        <f>MID(O638,1,1)</f>
        <v>1</v>
      </c>
      <c r="H638" s="1" t="str">
        <f>MID(O638,2,1)</f>
        <v>1</v>
      </c>
      <c r="I638" s="1" t="str">
        <f>MID(O638,3,1)</f>
        <v>0</v>
      </c>
      <c r="J638" s="1" t="str">
        <f>MID(O638,4,1)</f>
        <v>0</v>
      </c>
      <c r="K638" s="1" t="str">
        <f>MID(O638,5,1)</f>
        <v>0</v>
      </c>
      <c r="L638" s="1" t="str">
        <f>MID(O638,6,1)</f>
        <v>1</v>
      </c>
      <c r="M638" s="1" t="str">
        <f>MID(O638,7,1)</f>
        <v>0</v>
      </c>
      <c r="N638" s="1" t="str">
        <f>MID(O638,8,1)</f>
        <v>0</v>
      </c>
      <c r="O638" s="1" t="str">
        <f>HEX2BIN(B638,8)</f>
        <v>11000100</v>
      </c>
      <c r="P638" t="s">
        <v>267</v>
      </c>
      <c r="Q638" t="s">
        <v>269</v>
      </c>
      <c r="R638" t="s">
        <v>267</v>
      </c>
      <c r="S638" t="s">
        <v>267</v>
      </c>
      <c r="T638" t="s">
        <v>267</v>
      </c>
      <c r="W638" t="str">
        <f t="shared" si="10"/>
        <v>CB,C4,203196,SET,0,H,1,1,0,0,0,1,0,0,11000100,N,Y,N,N,N</v>
      </c>
    </row>
    <row r="639" spans="1:23" ht="15" customHeight="1" x14ac:dyDescent="0.25">
      <c r="A639" s="1" t="s">
        <v>141</v>
      </c>
      <c r="B639" s="1" t="s">
        <v>108</v>
      </c>
      <c r="C639" s="1">
        <f>HEX2DEC(B639) + HEX2DEC(A639) * 1000</f>
        <v>203197</v>
      </c>
      <c r="D639" s="1" t="s">
        <v>152</v>
      </c>
      <c r="E639" s="1">
        <v>0</v>
      </c>
      <c r="F639" s="1" t="s">
        <v>210</v>
      </c>
      <c r="G639" s="1" t="str">
        <f>MID(O639,1,1)</f>
        <v>1</v>
      </c>
      <c r="H639" s="1" t="str">
        <f>MID(O639,2,1)</f>
        <v>1</v>
      </c>
      <c r="I639" s="1" t="str">
        <f>MID(O639,3,1)</f>
        <v>0</v>
      </c>
      <c r="J639" s="1" t="str">
        <f>MID(O639,4,1)</f>
        <v>0</v>
      </c>
      <c r="K639" s="1" t="str">
        <f>MID(O639,5,1)</f>
        <v>0</v>
      </c>
      <c r="L639" s="1" t="str">
        <f>MID(O639,6,1)</f>
        <v>1</v>
      </c>
      <c r="M639" s="1" t="str">
        <f>MID(O639,7,1)</f>
        <v>0</v>
      </c>
      <c r="N639" s="1" t="str">
        <f>MID(O639,8,1)</f>
        <v>1</v>
      </c>
      <c r="O639" s="1" t="str">
        <f>HEX2BIN(B639,8)</f>
        <v>11000101</v>
      </c>
      <c r="P639" t="s">
        <v>267</v>
      </c>
      <c r="Q639" t="s">
        <v>269</v>
      </c>
      <c r="R639" t="s">
        <v>267</v>
      </c>
      <c r="S639" t="s">
        <v>267</v>
      </c>
      <c r="T639" t="s">
        <v>267</v>
      </c>
      <c r="W639" t="str">
        <f t="shared" si="10"/>
        <v>CB,C5,203197,SET,0,L,1,1,0,0,0,1,0,1,11000101,N,Y,N,N,N</v>
      </c>
    </row>
    <row r="640" spans="1:23" ht="15" customHeight="1" x14ac:dyDescent="0.25">
      <c r="A640" s="1" t="s">
        <v>141</v>
      </c>
      <c r="B640" s="1" t="s">
        <v>109</v>
      </c>
      <c r="C640" s="1">
        <f>HEX2DEC(B640) + HEX2DEC(A640) * 1000</f>
        <v>203198</v>
      </c>
      <c r="D640" s="1" t="s">
        <v>152</v>
      </c>
      <c r="E640" s="1">
        <v>0</v>
      </c>
      <c r="F640" s="1" t="s">
        <v>211</v>
      </c>
      <c r="G640" s="1" t="str">
        <f>MID(O640,1,1)</f>
        <v>1</v>
      </c>
      <c r="H640" s="1" t="str">
        <f>MID(O640,2,1)</f>
        <v>1</v>
      </c>
      <c r="I640" s="1" t="str">
        <f>MID(O640,3,1)</f>
        <v>0</v>
      </c>
      <c r="J640" s="1" t="str">
        <f>MID(O640,4,1)</f>
        <v>0</v>
      </c>
      <c r="K640" s="1" t="str">
        <f>MID(O640,5,1)</f>
        <v>0</v>
      </c>
      <c r="L640" s="1" t="str">
        <f>MID(O640,6,1)</f>
        <v>1</v>
      </c>
      <c r="M640" s="1" t="str">
        <f>MID(O640,7,1)</f>
        <v>1</v>
      </c>
      <c r="N640" s="1" t="str">
        <f>MID(O640,8,1)</f>
        <v>0</v>
      </c>
      <c r="O640" s="1" t="str">
        <f>HEX2BIN(B640,8)</f>
        <v>11000110</v>
      </c>
      <c r="P640" t="s">
        <v>267</v>
      </c>
      <c r="Q640" t="s">
        <v>269</v>
      </c>
      <c r="R640" t="s">
        <v>269</v>
      </c>
      <c r="S640" t="s">
        <v>267</v>
      </c>
      <c r="T640" t="s">
        <v>267</v>
      </c>
      <c r="W640" t="str">
        <f t="shared" si="10"/>
        <v>CB,C6,203198,SET,0,(HL),1,1,0,0,0,1,1,0,11000110,N,Y,Y,N,N</v>
      </c>
    </row>
    <row r="641" spans="1:23" ht="15" customHeight="1" x14ac:dyDescent="0.25">
      <c r="A641" s="1" t="s">
        <v>141</v>
      </c>
      <c r="B641" s="1" t="s">
        <v>110</v>
      </c>
      <c r="C641" s="1">
        <f>HEX2DEC(B641) + HEX2DEC(A641) * 1000</f>
        <v>203199</v>
      </c>
      <c r="D641" s="1" t="s">
        <v>152</v>
      </c>
      <c r="E641" s="1">
        <v>0</v>
      </c>
      <c r="F641" s="1" t="s">
        <v>9</v>
      </c>
      <c r="G641" s="1" t="str">
        <f>MID(O641,1,1)</f>
        <v>1</v>
      </c>
      <c r="H641" s="1" t="str">
        <f>MID(O641,2,1)</f>
        <v>1</v>
      </c>
      <c r="I641" s="1" t="str">
        <f>MID(O641,3,1)</f>
        <v>0</v>
      </c>
      <c r="J641" s="1" t="str">
        <f>MID(O641,4,1)</f>
        <v>0</v>
      </c>
      <c r="K641" s="1" t="str">
        <f>MID(O641,5,1)</f>
        <v>0</v>
      </c>
      <c r="L641" s="1" t="str">
        <f>MID(O641,6,1)</f>
        <v>1</v>
      </c>
      <c r="M641" s="1" t="str">
        <f>MID(O641,7,1)</f>
        <v>1</v>
      </c>
      <c r="N641" s="1" t="str">
        <f>MID(O641,8,1)</f>
        <v>1</v>
      </c>
      <c r="O641" s="1" t="str">
        <f>HEX2BIN(B641,8)</f>
        <v>11000111</v>
      </c>
      <c r="P641" t="s">
        <v>267</v>
      </c>
      <c r="Q641" t="s">
        <v>269</v>
      </c>
      <c r="R641" t="s">
        <v>267</v>
      </c>
      <c r="S641" t="s">
        <v>267</v>
      </c>
      <c r="T641" t="s">
        <v>267</v>
      </c>
      <c r="W641" t="str">
        <f t="shared" si="10"/>
        <v>CB,C7,203199,SET,0,A,1,1,0,0,0,1,1,1,11000111,N,Y,N,N,N</v>
      </c>
    </row>
    <row r="642" spans="1:23" ht="15" customHeight="1" x14ac:dyDescent="0.25">
      <c r="A642" s="1" t="s">
        <v>141</v>
      </c>
      <c r="B642" s="1" t="s">
        <v>111</v>
      </c>
      <c r="C642" s="1">
        <f>HEX2DEC(B642) + HEX2DEC(A642) * 1000</f>
        <v>203200</v>
      </c>
      <c r="D642" s="1" t="s">
        <v>152</v>
      </c>
      <c r="E642" s="1">
        <v>1</v>
      </c>
      <c r="F642" s="1" t="s">
        <v>205</v>
      </c>
      <c r="G642" s="1" t="str">
        <f>MID(O642,1,1)</f>
        <v>1</v>
      </c>
      <c r="H642" s="1" t="str">
        <f>MID(O642,2,1)</f>
        <v>1</v>
      </c>
      <c r="I642" s="1" t="str">
        <f>MID(O642,3,1)</f>
        <v>0</v>
      </c>
      <c r="J642" s="1" t="str">
        <f>MID(O642,4,1)</f>
        <v>0</v>
      </c>
      <c r="K642" s="1" t="str">
        <f>MID(O642,5,1)</f>
        <v>1</v>
      </c>
      <c r="L642" s="1" t="str">
        <f>MID(O642,6,1)</f>
        <v>0</v>
      </c>
      <c r="M642" s="1" t="str">
        <f>MID(O642,7,1)</f>
        <v>0</v>
      </c>
      <c r="N642" s="1" t="str">
        <f>MID(O642,8,1)</f>
        <v>0</v>
      </c>
      <c r="O642" s="1" t="str">
        <f>HEX2BIN(B642,8)</f>
        <v>11001000</v>
      </c>
      <c r="P642" t="s">
        <v>267</v>
      </c>
      <c r="Q642" t="s">
        <v>269</v>
      </c>
      <c r="R642" t="s">
        <v>267</v>
      </c>
      <c r="S642" t="s">
        <v>267</v>
      </c>
      <c r="T642" t="s">
        <v>267</v>
      </c>
      <c r="W642" t="str">
        <f t="shared" si="10"/>
        <v>CB,C8,203200,SET,1,B,1,1,0,0,1,0,0,0,11001000,N,Y,N,N,N</v>
      </c>
    </row>
    <row r="643" spans="1:23" ht="15" customHeight="1" x14ac:dyDescent="0.25">
      <c r="A643" s="1" t="s">
        <v>141</v>
      </c>
      <c r="B643" s="1" t="s">
        <v>112</v>
      </c>
      <c r="C643" s="1">
        <f>HEX2DEC(B643) + HEX2DEC(A643) * 1000</f>
        <v>203201</v>
      </c>
      <c r="D643" s="1" t="s">
        <v>152</v>
      </c>
      <c r="E643" s="1">
        <v>1</v>
      </c>
      <c r="F643" s="1" t="s">
        <v>206</v>
      </c>
      <c r="G643" s="1" t="str">
        <f>MID(O643,1,1)</f>
        <v>1</v>
      </c>
      <c r="H643" s="1" t="str">
        <f>MID(O643,2,1)</f>
        <v>1</v>
      </c>
      <c r="I643" s="1" t="str">
        <f>MID(O643,3,1)</f>
        <v>0</v>
      </c>
      <c r="J643" s="1" t="str">
        <f>MID(O643,4,1)</f>
        <v>0</v>
      </c>
      <c r="K643" s="1" t="str">
        <f>MID(O643,5,1)</f>
        <v>1</v>
      </c>
      <c r="L643" s="1" t="str">
        <f>MID(O643,6,1)</f>
        <v>0</v>
      </c>
      <c r="M643" s="1" t="str">
        <f>MID(O643,7,1)</f>
        <v>0</v>
      </c>
      <c r="N643" s="1" t="str">
        <f>MID(O643,8,1)</f>
        <v>1</v>
      </c>
      <c r="O643" s="1" t="str">
        <f>HEX2BIN(B643,8)</f>
        <v>11001001</v>
      </c>
      <c r="P643" t="s">
        <v>267</v>
      </c>
      <c r="Q643" t="s">
        <v>269</v>
      </c>
      <c r="R643" t="s">
        <v>267</v>
      </c>
      <c r="S643" t="s">
        <v>267</v>
      </c>
      <c r="T643" t="s">
        <v>267</v>
      </c>
      <c r="W643" t="str">
        <f t="shared" si="10"/>
        <v>CB,C9,203201,SET,1,C,1,1,0,0,1,0,0,1,11001001,N,Y,N,N,N</v>
      </c>
    </row>
    <row r="644" spans="1:23" ht="15" customHeight="1" x14ac:dyDescent="0.25">
      <c r="A644" s="1" t="s">
        <v>141</v>
      </c>
      <c r="B644" s="1" t="s">
        <v>113</v>
      </c>
      <c r="C644" s="1">
        <f>HEX2DEC(B644) + HEX2DEC(A644) * 1000</f>
        <v>203202</v>
      </c>
      <c r="D644" s="1" t="s">
        <v>152</v>
      </c>
      <c r="E644" s="1">
        <v>1</v>
      </c>
      <c r="F644" s="1" t="s">
        <v>207</v>
      </c>
      <c r="G644" s="1" t="str">
        <f>MID(O644,1,1)</f>
        <v>1</v>
      </c>
      <c r="H644" s="1" t="str">
        <f>MID(O644,2,1)</f>
        <v>1</v>
      </c>
      <c r="I644" s="1" t="str">
        <f>MID(O644,3,1)</f>
        <v>0</v>
      </c>
      <c r="J644" s="1" t="str">
        <f>MID(O644,4,1)</f>
        <v>0</v>
      </c>
      <c r="K644" s="1" t="str">
        <f>MID(O644,5,1)</f>
        <v>1</v>
      </c>
      <c r="L644" s="1" t="str">
        <f>MID(O644,6,1)</f>
        <v>0</v>
      </c>
      <c r="M644" s="1" t="str">
        <f>MID(O644,7,1)</f>
        <v>1</v>
      </c>
      <c r="N644" s="1" t="str">
        <f>MID(O644,8,1)</f>
        <v>0</v>
      </c>
      <c r="O644" s="1" t="str">
        <f>HEX2BIN(B644,8)</f>
        <v>11001010</v>
      </c>
      <c r="P644" t="s">
        <v>267</v>
      </c>
      <c r="Q644" t="s">
        <v>269</v>
      </c>
      <c r="R644" t="s">
        <v>267</v>
      </c>
      <c r="S644" t="s">
        <v>267</v>
      </c>
      <c r="T644" t="s">
        <v>267</v>
      </c>
      <c r="W644" t="str">
        <f t="shared" si="10"/>
        <v>CB,CA,203202,SET,1,D,1,1,0,0,1,0,1,0,11001010,N,Y,N,N,N</v>
      </c>
    </row>
    <row r="645" spans="1:23" ht="15" customHeight="1" x14ac:dyDescent="0.25">
      <c r="A645" s="1" t="s">
        <v>141</v>
      </c>
      <c r="B645" s="1" t="s">
        <v>141</v>
      </c>
      <c r="C645" s="1">
        <f>HEX2DEC(B645) + HEX2DEC(A645) * 1000</f>
        <v>203203</v>
      </c>
      <c r="D645" s="1" t="s">
        <v>152</v>
      </c>
      <c r="E645" s="1">
        <v>1</v>
      </c>
      <c r="F645" s="1" t="s">
        <v>208</v>
      </c>
      <c r="G645" s="1" t="str">
        <f>MID(O645,1,1)</f>
        <v>1</v>
      </c>
      <c r="H645" s="1" t="str">
        <f>MID(O645,2,1)</f>
        <v>1</v>
      </c>
      <c r="I645" s="1" t="str">
        <f>MID(O645,3,1)</f>
        <v>0</v>
      </c>
      <c r="J645" s="1" t="str">
        <f>MID(O645,4,1)</f>
        <v>0</v>
      </c>
      <c r="K645" s="1" t="str">
        <f>MID(O645,5,1)</f>
        <v>1</v>
      </c>
      <c r="L645" s="1" t="str">
        <f>MID(O645,6,1)</f>
        <v>0</v>
      </c>
      <c r="M645" s="1" t="str">
        <f>MID(O645,7,1)</f>
        <v>1</v>
      </c>
      <c r="N645" s="1" t="str">
        <f>MID(O645,8,1)</f>
        <v>1</v>
      </c>
      <c r="O645" s="1" t="str">
        <f>HEX2BIN(B645,8)</f>
        <v>11001011</v>
      </c>
      <c r="P645" t="s">
        <v>267</v>
      </c>
      <c r="Q645" t="s">
        <v>269</v>
      </c>
      <c r="R645" t="s">
        <v>267</v>
      </c>
      <c r="S645" t="s">
        <v>267</v>
      </c>
      <c r="T645" t="s">
        <v>267</v>
      </c>
      <c r="W645" t="str">
        <f t="shared" si="10"/>
        <v>CB,CB,203203,SET,1,E,1,1,0,0,1,0,1,1,11001011,N,Y,N,N,N</v>
      </c>
    </row>
    <row r="646" spans="1:23" ht="15" customHeight="1" x14ac:dyDescent="0.25">
      <c r="A646" s="1" t="s">
        <v>141</v>
      </c>
      <c r="B646" s="1" t="s">
        <v>153</v>
      </c>
      <c r="C646" s="1">
        <f>HEX2DEC(B646) + HEX2DEC(A646) * 1000</f>
        <v>203204</v>
      </c>
      <c r="D646" s="1" t="s">
        <v>152</v>
      </c>
      <c r="E646" s="1">
        <v>1</v>
      </c>
      <c r="F646" s="1" t="s">
        <v>209</v>
      </c>
      <c r="G646" s="1" t="str">
        <f>MID(O646,1,1)</f>
        <v>1</v>
      </c>
      <c r="H646" s="1" t="str">
        <f>MID(O646,2,1)</f>
        <v>1</v>
      </c>
      <c r="I646" s="1" t="str">
        <f>MID(O646,3,1)</f>
        <v>0</v>
      </c>
      <c r="J646" s="1" t="str">
        <f>MID(O646,4,1)</f>
        <v>0</v>
      </c>
      <c r="K646" s="1" t="str">
        <f>MID(O646,5,1)</f>
        <v>1</v>
      </c>
      <c r="L646" s="1" t="str">
        <f>MID(O646,6,1)</f>
        <v>1</v>
      </c>
      <c r="M646" s="1" t="str">
        <f>MID(O646,7,1)</f>
        <v>0</v>
      </c>
      <c r="N646" s="1" t="str">
        <f>MID(O646,8,1)</f>
        <v>0</v>
      </c>
      <c r="O646" s="1" t="str">
        <f>HEX2BIN(B646,8)</f>
        <v>11001100</v>
      </c>
      <c r="P646" t="s">
        <v>267</v>
      </c>
      <c r="Q646" t="s">
        <v>269</v>
      </c>
      <c r="R646" t="s">
        <v>267</v>
      </c>
      <c r="S646" t="s">
        <v>267</v>
      </c>
      <c r="T646" t="s">
        <v>267</v>
      </c>
      <c r="W646" t="str">
        <f t="shared" si="10"/>
        <v>CB,CC,203204,SET,1,H,1,1,0,0,1,1,0,0,11001100,N,Y,N,N,N</v>
      </c>
    </row>
    <row r="647" spans="1:23" ht="15" customHeight="1" x14ac:dyDescent="0.25">
      <c r="A647" s="1" t="s">
        <v>141</v>
      </c>
      <c r="B647" s="1" t="s">
        <v>154</v>
      </c>
      <c r="C647" s="1">
        <f>HEX2DEC(B647) + HEX2DEC(A647) * 1000</f>
        <v>203205</v>
      </c>
      <c r="D647" s="1" t="s">
        <v>152</v>
      </c>
      <c r="E647" s="1">
        <v>1</v>
      </c>
      <c r="F647" s="1" t="s">
        <v>210</v>
      </c>
      <c r="G647" s="1" t="str">
        <f>MID(O647,1,1)</f>
        <v>1</v>
      </c>
      <c r="H647" s="1" t="str">
        <f>MID(O647,2,1)</f>
        <v>1</v>
      </c>
      <c r="I647" s="1" t="str">
        <f>MID(O647,3,1)</f>
        <v>0</v>
      </c>
      <c r="J647" s="1" t="str">
        <f>MID(O647,4,1)</f>
        <v>0</v>
      </c>
      <c r="K647" s="1" t="str">
        <f>MID(O647,5,1)</f>
        <v>1</v>
      </c>
      <c r="L647" s="1" t="str">
        <f>MID(O647,6,1)</f>
        <v>1</v>
      </c>
      <c r="M647" s="1" t="str">
        <f>MID(O647,7,1)</f>
        <v>0</v>
      </c>
      <c r="N647" s="1" t="str">
        <f>MID(O647,8,1)</f>
        <v>1</v>
      </c>
      <c r="O647" s="1" t="str">
        <f>HEX2BIN(B647,8)</f>
        <v>11001101</v>
      </c>
      <c r="P647" t="s">
        <v>267</v>
      </c>
      <c r="Q647" t="s">
        <v>269</v>
      </c>
      <c r="R647" t="s">
        <v>267</v>
      </c>
      <c r="S647" t="s">
        <v>267</v>
      </c>
      <c r="T647" t="s">
        <v>267</v>
      </c>
      <c r="W647" t="str">
        <f t="shared" si="10"/>
        <v>CB,CD,203205,SET,1,L,1,1,0,0,1,1,0,1,11001101,N,Y,N,N,N</v>
      </c>
    </row>
    <row r="648" spans="1:23" ht="15" customHeight="1" x14ac:dyDescent="0.25">
      <c r="A648" s="1" t="s">
        <v>141</v>
      </c>
      <c r="B648" s="1" t="s">
        <v>155</v>
      </c>
      <c r="C648" s="1">
        <f>HEX2DEC(B648) + HEX2DEC(A648) * 1000</f>
        <v>203206</v>
      </c>
      <c r="D648" s="1" t="s">
        <v>152</v>
      </c>
      <c r="E648" s="1">
        <v>1</v>
      </c>
      <c r="F648" s="1" t="s">
        <v>211</v>
      </c>
      <c r="G648" s="1" t="str">
        <f>MID(O648,1,1)</f>
        <v>1</v>
      </c>
      <c r="H648" s="1" t="str">
        <f>MID(O648,2,1)</f>
        <v>1</v>
      </c>
      <c r="I648" s="1" t="str">
        <f>MID(O648,3,1)</f>
        <v>0</v>
      </c>
      <c r="J648" s="1" t="str">
        <f>MID(O648,4,1)</f>
        <v>0</v>
      </c>
      <c r="K648" s="1" t="str">
        <f>MID(O648,5,1)</f>
        <v>1</v>
      </c>
      <c r="L648" s="1" t="str">
        <f>MID(O648,6,1)</f>
        <v>1</v>
      </c>
      <c r="M648" s="1" t="str">
        <f>MID(O648,7,1)</f>
        <v>1</v>
      </c>
      <c r="N648" s="1" t="str">
        <f>MID(O648,8,1)</f>
        <v>0</v>
      </c>
      <c r="O648" s="1" t="str">
        <f>HEX2BIN(B648,8)</f>
        <v>11001110</v>
      </c>
      <c r="P648" t="s">
        <v>267</v>
      </c>
      <c r="Q648" t="s">
        <v>269</v>
      </c>
      <c r="R648" t="s">
        <v>269</v>
      </c>
      <c r="S648" t="s">
        <v>267</v>
      </c>
      <c r="T648" t="s">
        <v>267</v>
      </c>
      <c r="W648" t="str">
        <f t="shared" ref="W648:W711" si="11">CONCATENATE(A648,",",B648,",",C648, ",", D648, ",", E648,",", F648,",", G648,",", H648,",", I648,",", J648,",", K648,",", L648,",", M648,",", N648,",", O648,",",P648,",",Q648,",",R648,",",S648,",",T648)</f>
        <v>CB,CE,203206,SET,1,(HL),1,1,0,0,1,1,1,0,11001110,N,Y,Y,N,N</v>
      </c>
    </row>
    <row r="649" spans="1:23" ht="15" customHeight="1" x14ac:dyDescent="0.25">
      <c r="A649" s="1" t="s">
        <v>141</v>
      </c>
      <c r="B649" s="1" t="s">
        <v>156</v>
      </c>
      <c r="C649" s="1">
        <f>HEX2DEC(B649) + HEX2DEC(A649) * 1000</f>
        <v>203207</v>
      </c>
      <c r="D649" s="1" t="s">
        <v>152</v>
      </c>
      <c r="E649" s="1">
        <v>1</v>
      </c>
      <c r="F649" s="1" t="s">
        <v>9</v>
      </c>
      <c r="G649" s="1" t="str">
        <f>MID(O649,1,1)</f>
        <v>1</v>
      </c>
      <c r="H649" s="1" t="str">
        <f>MID(O649,2,1)</f>
        <v>1</v>
      </c>
      <c r="I649" s="1" t="str">
        <f>MID(O649,3,1)</f>
        <v>0</v>
      </c>
      <c r="J649" s="1" t="str">
        <f>MID(O649,4,1)</f>
        <v>0</v>
      </c>
      <c r="K649" s="1" t="str">
        <f>MID(O649,5,1)</f>
        <v>1</v>
      </c>
      <c r="L649" s="1" t="str">
        <f>MID(O649,6,1)</f>
        <v>1</v>
      </c>
      <c r="M649" s="1" t="str">
        <f>MID(O649,7,1)</f>
        <v>1</v>
      </c>
      <c r="N649" s="1" t="str">
        <f>MID(O649,8,1)</f>
        <v>1</v>
      </c>
      <c r="O649" s="1" t="str">
        <f>HEX2BIN(B649,8)</f>
        <v>11001111</v>
      </c>
      <c r="P649" t="s">
        <v>267</v>
      </c>
      <c r="Q649" t="s">
        <v>269</v>
      </c>
      <c r="R649" t="s">
        <v>267</v>
      </c>
      <c r="S649" t="s">
        <v>267</v>
      </c>
      <c r="T649" t="s">
        <v>267</v>
      </c>
      <c r="W649" t="str">
        <f t="shared" si="11"/>
        <v>CB,CF,203207,SET,1,A,1,1,0,0,1,1,1,1,11001111,N,Y,N,N,N</v>
      </c>
    </row>
    <row r="650" spans="1:23" ht="15" customHeight="1" x14ac:dyDescent="0.25">
      <c r="A650" s="1" t="s">
        <v>141</v>
      </c>
      <c r="B650" s="1" t="s">
        <v>157</v>
      </c>
      <c r="C650" s="1">
        <f>HEX2DEC(B650) + HEX2DEC(A650) * 1000</f>
        <v>203208</v>
      </c>
      <c r="D650" s="1" t="s">
        <v>152</v>
      </c>
      <c r="E650" s="1">
        <v>2</v>
      </c>
      <c r="F650" s="1" t="s">
        <v>205</v>
      </c>
      <c r="G650" s="1" t="str">
        <f>MID(O650,1,1)</f>
        <v>1</v>
      </c>
      <c r="H650" s="1" t="str">
        <f>MID(O650,2,1)</f>
        <v>1</v>
      </c>
      <c r="I650" s="1" t="str">
        <f>MID(O650,3,1)</f>
        <v>0</v>
      </c>
      <c r="J650" s="1" t="str">
        <f>MID(O650,4,1)</f>
        <v>1</v>
      </c>
      <c r="K650" s="1" t="str">
        <f>MID(O650,5,1)</f>
        <v>0</v>
      </c>
      <c r="L650" s="1" t="str">
        <f>MID(O650,6,1)</f>
        <v>0</v>
      </c>
      <c r="M650" s="1" t="str">
        <f>MID(O650,7,1)</f>
        <v>0</v>
      </c>
      <c r="N650" s="1" t="str">
        <f>MID(O650,8,1)</f>
        <v>0</v>
      </c>
      <c r="O650" s="1" t="str">
        <f>HEX2BIN(B650,8)</f>
        <v>11010000</v>
      </c>
      <c r="P650" t="s">
        <v>267</v>
      </c>
      <c r="Q650" t="s">
        <v>269</v>
      </c>
      <c r="R650" t="s">
        <v>267</v>
      </c>
      <c r="S650" t="s">
        <v>267</v>
      </c>
      <c r="T650" t="s">
        <v>267</v>
      </c>
      <c r="W650" t="str">
        <f t="shared" si="11"/>
        <v>CB,D0,203208,SET,2,B,1,1,0,1,0,0,0,0,11010000,N,Y,N,N,N</v>
      </c>
    </row>
    <row r="651" spans="1:23" ht="15" customHeight="1" x14ac:dyDescent="0.25">
      <c r="A651" s="1" t="s">
        <v>141</v>
      </c>
      <c r="B651" s="1" t="s">
        <v>158</v>
      </c>
      <c r="C651" s="1">
        <f>HEX2DEC(B651) + HEX2DEC(A651) * 1000</f>
        <v>203209</v>
      </c>
      <c r="D651" s="1" t="s">
        <v>152</v>
      </c>
      <c r="E651" s="1">
        <v>2</v>
      </c>
      <c r="F651" s="1" t="s">
        <v>206</v>
      </c>
      <c r="G651" s="1" t="str">
        <f>MID(O651,1,1)</f>
        <v>1</v>
      </c>
      <c r="H651" s="1" t="str">
        <f>MID(O651,2,1)</f>
        <v>1</v>
      </c>
      <c r="I651" s="1" t="str">
        <f>MID(O651,3,1)</f>
        <v>0</v>
      </c>
      <c r="J651" s="1" t="str">
        <f>MID(O651,4,1)</f>
        <v>1</v>
      </c>
      <c r="K651" s="1" t="str">
        <f>MID(O651,5,1)</f>
        <v>0</v>
      </c>
      <c r="L651" s="1" t="str">
        <f>MID(O651,6,1)</f>
        <v>0</v>
      </c>
      <c r="M651" s="1" t="str">
        <f>MID(O651,7,1)</f>
        <v>0</v>
      </c>
      <c r="N651" s="1" t="str">
        <f>MID(O651,8,1)</f>
        <v>1</v>
      </c>
      <c r="O651" s="1" t="str">
        <f>HEX2BIN(B651,8)</f>
        <v>11010001</v>
      </c>
      <c r="P651" t="s">
        <v>267</v>
      </c>
      <c r="Q651" t="s">
        <v>269</v>
      </c>
      <c r="R651" t="s">
        <v>267</v>
      </c>
      <c r="S651" t="s">
        <v>267</v>
      </c>
      <c r="T651" t="s">
        <v>267</v>
      </c>
      <c r="W651" t="str">
        <f t="shared" si="11"/>
        <v>CB,D1,203209,SET,2,C,1,1,0,1,0,0,0,1,11010001,N,Y,N,N,N</v>
      </c>
    </row>
    <row r="652" spans="1:23" ht="15" customHeight="1" x14ac:dyDescent="0.25">
      <c r="A652" s="1" t="s">
        <v>141</v>
      </c>
      <c r="B652" s="1" t="s">
        <v>159</v>
      </c>
      <c r="C652" s="1">
        <f>HEX2DEC(B652) + HEX2DEC(A652) * 1000</f>
        <v>203210</v>
      </c>
      <c r="D652" s="1" t="s">
        <v>152</v>
      </c>
      <c r="E652" s="1">
        <v>2</v>
      </c>
      <c r="F652" s="1" t="s">
        <v>207</v>
      </c>
      <c r="G652" s="1" t="str">
        <f>MID(O652,1,1)</f>
        <v>1</v>
      </c>
      <c r="H652" s="1" t="str">
        <f>MID(O652,2,1)</f>
        <v>1</v>
      </c>
      <c r="I652" s="1" t="str">
        <f>MID(O652,3,1)</f>
        <v>0</v>
      </c>
      <c r="J652" s="1" t="str">
        <f>MID(O652,4,1)</f>
        <v>1</v>
      </c>
      <c r="K652" s="1" t="str">
        <f>MID(O652,5,1)</f>
        <v>0</v>
      </c>
      <c r="L652" s="1" t="str">
        <f>MID(O652,6,1)</f>
        <v>0</v>
      </c>
      <c r="M652" s="1" t="str">
        <f>MID(O652,7,1)</f>
        <v>1</v>
      </c>
      <c r="N652" s="1" t="str">
        <f>MID(O652,8,1)</f>
        <v>0</v>
      </c>
      <c r="O652" s="1" t="str">
        <f>HEX2BIN(B652,8)</f>
        <v>11010010</v>
      </c>
      <c r="P652" t="s">
        <v>267</v>
      </c>
      <c r="Q652" t="s">
        <v>269</v>
      </c>
      <c r="R652" t="s">
        <v>267</v>
      </c>
      <c r="S652" t="s">
        <v>267</v>
      </c>
      <c r="T652" t="s">
        <v>267</v>
      </c>
      <c r="W652" t="str">
        <f t="shared" si="11"/>
        <v>CB,D2,203210,SET,2,D,1,1,0,1,0,0,1,0,11010010,N,Y,N,N,N</v>
      </c>
    </row>
    <row r="653" spans="1:23" ht="15" customHeight="1" x14ac:dyDescent="0.25">
      <c r="A653" s="1" t="s">
        <v>141</v>
      </c>
      <c r="B653" s="1" t="s">
        <v>160</v>
      </c>
      <c r="C653" s="1">
        <f>HEX2DEC(B653) + HEX2DEC(A653) * 1000</f>
        <v>203211</v>
      </c>
      <c r="D653" s="1" t="s">
        <v>152</v>
      </c>
      <c r="E653" s="1">
        <v>2</v>
      </c>
      <c r="F653" s="1" t="s">
        <v>208</v>
      </c>
      <c r="G653" s="1" t="str">
        <f>MID(O653,1,1)</f>
        <v>1</v>
      </c>
      <c r="H653" s="1" t="str">
        <f>MID(O653,2,1)</f>
        <v>1</v>
      </c>
      <c r="I653" s="1" t="str">
        <f>MID(O653,3,1)</f>
        <v>0</v>
      </c>
      <c r="J653" s="1" t="str">
        <f>MID(O653,4,1)</f>
        <v>1</v>
      </c>
      <c r="K653" s="1" t="str">
        <f>MID(O653,5,1)</f>
        <v>0</v>
      </c>
      <c r="L653" s="1" t="str">
        <f>MID(O653,6,1)</f>
        <v>0</v>
      </c>
      <c r="M653" s="1" t="str">
        <f>MID(O653,7,1)</f>
        <v>1</v>
      </c>
      <c r="N653" s="1" t="str">
        <f>MID(O653,8,1)</f>
        <v>1</v>
      </c>
      <c r="O653" s="1" t="str">
        <f>HEX2BIN(B653,8)</f>
        <v>11010011</v>
      </c>
      <c r="P653" t="s">
        <v>267</v>
      </c>
      <c r="Q653" t="s">
        <v>269</v>
      </c>
      <c r="R653" t="s">
        <v>267</v>
      </c>
      <c r="S653" t="s">
        <v>267</v>
      </c>
      <c r="T653" t="s">
        <v>267</v>
      </c>
      <c r="W653" t="str">
        <f t="shared" si="11"/>
        <v>CB,D3,203211,SET,2,E,1,1,0,1,0,0,1,1,11010011,N,Y,N,N,N</v>
      </c>
    </row>
    <row r="654" spans="1:23" ht="15" customHeight="1" x14ac:dyDescent="0.25">
      <c r="A654" s="1" t="s">
        <v>141</v>
      </c>
      <c r="B654" s="1" t="s">
        <v>161</v>
      </c>
      <c r="C654" s="1">
        <f>HEX2DEC(B654) + HEX2DEC(A654) * 1000</f>
        <v>203212</v>
      </c>
      <c r="D654" s="1" t="s">
        <v>152</v>
      </c>
      <c r="E654" s="1">
        <v>2</v>
      </c>
      <c r="F654" s="1" t="s">
        <v>209</v>
      </c>
      <c r="G654" s="1" t="str">
        <f>MID(O654,1,1)</f>
        <v>1</v>
      </c>
      <c r="H654" s="1" t="str">
        <f>MID(O654,2,1)</f>
        <v>1</v>
      </c>
      <c r="I654" s="1" t="str">
        <f>MID(O654,3,1)</f>
        <v>0</v>
      </c>
      <c r="J654" s="1" t="str">
        <f>MID(O654,4,1)</f>
        <v>1</v>
      </c>
      <c r="K654" s="1" t="str">
        <f>MID(O654,5,1)</f>
        <v>0</v>
      </c>
      <c r="L654" s="1" t="str">
        <f>MID(O654,6,1)</f>
        <v>1</v>
      </c>
      <c r="M654" s="1" t="str">
        <f>MID(O654,7,1)</f>
        <v>0</v>
      </c>
      <c r="N654" s="1" t="str">
        <f>MID(O654,8,1)</f>
        <v>0</v>
      </c>
      <c r="O654" s="1" t="str">
        <f>HEX2BIN(B654,8)</f>
        <v>11010100</v>
      </c>
      <c r="P654" t="s">
        <v>267</v>
      </c>
      <c r="Q654" t="s">
        <v>269</v>
      </c>
      <c r="R654" t="s">
        <v>267</v>
      </c>
      <c r="S654" t="s">
        <v>267</v>
      </c>
      <c r="T654" t="s">
        <v>267</v>
      </c>
      <c r="W654" t="str">
        <f t="shared" si="11"/>
        <v>CB,D4,203212,SET,2,H,1,1,0,1,0,1,0,0,11010100,N,Y,N,N,N</v>
      </c>
    </row>
    <row r="655" spans="1:23" ht="15" customHeight="1" x14ac:dyDescent="0.25">
      <c r="A655" s="1" t="s">
        <v>141</v>
      </c>
      <c r="B655" s="1" t="s">
        <v>162</v>
      </c>
      <c r="C655" s="1">
        <f>HEX2DEC(B655) + HEX2DEC(A655) * 1000</f>
        <v>203213</v>
      </c>
      <c r="D655" s="1" t="s">
        <v>152</v>
      </c>
      <c r="E655" s="1">
        <v>2</v>
      </c>
      <c r="F655" s="1" t="s">
        <v>210</v>
      </c>
      <c r="G655" s="1" t="str">
        <f>MID(O655,1,1)</f>
        <v>1</v>
      </c>
      <c r="H655" s="1" t="str">
        <f>MID(O655,2,1)</f>
        <v>1</v>
      </c>
      <c r="I655" s="1" t="str">
        <f>MID(O655,3,1)</f>
        <v>0</v>
      </c>
      <c r="J655" s="1" t="str">
        <f>MID(O655,4,1)</f>
        <v>1</v>
      </c>
      <c r="K655" s="1" t="str">
        <f>MID(O655,5,1)</f>
        <v>0</v>
      </c>
      <c r="L655" s="1" t="str">
        <f>MID(O655,6,1)</f>
        <v>1</v>
      </c>
      <c r="M655" s="1" t="str">
        <f>MID(O655,7,1)</f>
        <v>0</v>
      </c>
      <c r="N655" s="1" t="str">
        <f>MID(O655,8,1)</f>
        <v>1</v>
      </c>
      <c r="O655" s="1" t="str">
        <f>HEX2BIN(B655,8)</f>
        <v>11010101</v>
      </c>
      <c r="P655" t="s">
        <v>267</v>
      </c>
      <c r="Q655" t="s">
        <v>269</v>
      </c>
      <c r="R655" t="s">
        <v>267</v>
      </c>
      <c r="S655" t="s">
        <v>267</v>
      </c>
      <c r="T655" t="s">
        <v>267</v>
      </c>
      <c r="W655" t="str">
        <f t="shared" si="11"/>
        <v>CB,D5,203213,SET,2,L,1,1,0,1,0,1,0,1,11010101,N,Y,N,N,N</v>
      </c>
    </row>
    <row r="656" spans="1:23" ht="15" customHeight="1" x14ac:dyDescent="0.25">
      <c r="A656" s="1" t="s">
        <v>141</v>
      </c>
      <c r="B656" s="1" t="s">
        <v>163</v>
      </c>
      <c r="C656" s="1">
        <f>HEX2DEC(B656) + HEX2DEC(A656) * 1000</f>
        <v>203214</v>
      </c>
      <c r="D656" s="1" t="s">
        <v>152</v>
      </c>
      <c r="E656" s="1">
        <v>2</v>
      </c>
      <c r="F656" s="1" t="s">
        <v>211</v>
      </c>
      <c r="G656" s="1" t="str">
        <f>MID(O656,1,1)</f>
        <v>1</v>
      </c>
      <c r="H656" s="1" t="str">
        <f>MID(O656,2,1)</f>
        <v>1</v>
      </c>
      <c r="I656" s="1" t="str">
        <f>MID(O656,3,1)</f>
        <v>0</v>
      </c>
      <c r="J656" s="1" t="str">
        <f>MID(O656,4,1)</f>
        <v>1</v>
      </c>
      <c r="K656" s="1" t="str">
        <f>MID(O656,5,1)</f>
        <v>0</v>
      </c>
      <c r="L656" s="1" t="str">
        <f>MID(O656,6,1)</f>
        <v>1</v>
      </c>
      <c r="M656" s="1" t="str">
        <f>MID(O656,7,1)</f>
        <v>1</v>
      </c>
      <c r="N656" s="1" t="str">
        <f>MID(O656,8,1)</f>
        <v>0</v>
      </c>
      <c r="O656" s="1" t="str">
        <f>HEX2BIN(B656,8)</f>
        <v>11010110</v>
      </c>
      <c r="P656" t="s">
        <v>267</v>
      </c>
      <c r="Q656" t="s">
        <v>269</v>
      </c>
      <c r="R656" t="s">
        <v>269</v>
      </c>
      <c r="S656" t="s">
        <v>267</v>
      </c>
      <c r="T656" t="s">
        <v>267</v>
      </c>
      <c r="W656" t="str">
        <f t="shared" si="11"/>
        <v>CB,D6,203214,SET,2,(HL),1,1,0,1,0,1,1,0,11010110,N,Y,Y,N,N</v>
      </c>
    </row>
    <row r="657" spans="1:23" ht="15" customHeight="1" x14ac:dyDescent="0.25">
      <c r="A657" s="1" t="s">
        <v>141</v>
      </c>
      <c r="B657" s="1" t="s">
        <v>164</v>
      </c>
      <c r="C657" s="1">
        <f>HEX2DEC(B657) + HEX2DEC(A657) * 1000</f>
        <v>203215</v>
      </c>
      <c r="D657" s="1" t="s">
        <v>152</v>
      </c>
      <c r="E657" s="1">
        <v>2</v>
      </c>
      <c r="F657" s="1" t="s">
        <v>9</v>
      </c>
      <c r="G657" s="1" t="str">
        <f>MID(O657,1,1)</f>
        <v>1</v>
      </c>
      <c r="H657" s="1" t="str">
        <f>MID(O657,2,1)</f>
        <v>1</v>
      </c>
      <c r="I657" s="1" t="str">
        <f>MID(O657,3,1)</f>
        <v>0</v>
      </c>
      <c r="J657" s="1" t="str">
        <f>MID(O657,4,1)</f>
        <v>1</v>
      </c>
      <c r="K657" s="1" t="str">
        <f>MID(O657,5,1)</f>
        <v>0</v>
      </c>
      <c r="L657" s="1" t="str">
        <f>MID(O657,6,1)</f>
        <v>1</v>
      </c>
      <c r="M657" s="1" t="str">
        <f>MID(O657,7,1)</f>
        <v>1</v>
      </c>
      <c r="N657" s="1" t="str">
        <f>MID(O657,8,1)</f>
        <v>1</v>
      </c>
      <c r="O657" s="1" t="str">
        <f>HEX2BIN(B657,8)</f>
        <v>11010111</v>
      </c>
      <c r="P657" t="s">
        <v>267</v>
      </c>
      <c r="Q657" t="s">
        <v>269</v>
      </c>
      <c r="R657" t="s">
        <v>267</v>
      </c>
      <c r="S657" t="s">
        <v>267</v>
      </c>
      <c r="T657" t="s">
        <v>267</v>
      </c>
      <c r="W657" t="str">
        <f t="shared" si="11"/>
        <v>CB,D7,203215,SET,2,A,1,1,0,1,0,1,1,1,11010111,N,Y,N,N,N</v>
      </c>
    </row>
    <row r="658" spans="1:23" ht="15" customHeight="1" x14ac:dyDescent="0.25">
      <c r="A658" s="1" t="s">
        <v>141</v>
      </c>
      <c r="B658" s="1" t="s">
        <v>165</v>
      </c>
      <c r="C658" s="1">
        <f>HEX2DEC(B658) + HEX2DEC(A658) * 1000</f>
        <v>203216</v>
      </c>
      <c r="D658" s="1" t="s">
        <v>152</v>
      </c>
      <c r="E658" s="1">
        <v>3</v>
      </c>
      <c r="F658" s="1" t="s">
        <v>205</v>
      </c>
      <c r="G658" s="1" t="str">
        <f>MID(O658,1,1)</f>
        <v>1</v>
      </c>
      <c r="H658" s="1" t="str">
        <f>MID(O658,2,1)</f>
        <v>1</v>
      </c>
      <c r="I658" s="1" t="str">
        <f>MID(O658,3,1)</f>
        <v>0</v>
      </c>
      <c r="J658" s="1" t="str">
        <f>MID(O658,4,1)</f>
        <v>1</v>
      </c>
      <c r="K658" s="1" t="str">
        <f>MID(O658,5,1)</f>
        <v>1</v>
      </c>
      <c r="L658" s="1" t="str">
        <f>MID(O658,6,1)</f>
        <v>0</v>
      </c>
      <c r="M658" s="1" t="str">
        <f>MID(O658,7,1)</f>
        <v>0</v>
      </c>
      <c r="N658" s="1" t="str">
        <f>MID(O658,8,1)</f>
        <v>0</v>
      </c>
      <c r="O658" s="1" t="str">
        <f>HEX2BIN(B658,8)</f>
        <v>11011000</v>
      </c>
      <c r="P658" t="s">
        <v>267</v>
      </c>
      <c r="Q658" t="s">
        <v>269</v>
      </c>
      <c r="R658" t="s">
        <v>267</v>
      </c>
      <c r="S658" t="s">
        <v>267</v>
      </c>
      <c r="T658" t="s">
        <v>267</v>
      </c>
      <c r="W658" t="str">
        <f t="shared" si="11"/>
        <v>CB,D8,203216,SET,3,B,1,1,0,1,1,0,0,0,11011000,N,Y,N,N,N</v>
      </c>
    </row>
    <row r="659" spans="1:23" ht="15" customHeight="1" x14ac:dyDescent="0.25">
      <c r="A659" s="1" t="s">
        <v>141</v>
      </c>
      <c r="B659" s="1" t="s">
        <v>166</v>
      </c>
      <c r="C659" s="1">
        <f>HEX2DEC(B659) + HEX2DEC(A659) * 1000</f>
        <v>203217</v>
      </c>
      <c r="D659" s="1" t="s">
        <v>152</v>
      </c>
      <c r="E659" s="1">
        <v>3</v>
      </c>
      <c r="F659" s="1" t="s">
        <v>206</v>
      </c>
      <c r="G659" s="1" t="str">
        <f>MID(O659,1,1)</f>
        <v>1</v>
      </c>
      <c r="H659" s="1" t="str">
        <f>MID(O659,2,1)</f>
        <v>1</v>
      </c>
      <c r="I659" s="1" t="str">
        <f>MID(O659,3,1)</f>
        <v>0</v>
      </c>
      <c r="J659" s="1" t="str">
        <f>MID(O659,4,1)</f>
        <v>1</v>
      </c>
      <c r="K659" s="1" t="str">
        <f>MID(O659,5,1)</f>
        <v>1</v>
      </c>
      <c r="L659" s="1" t="str">
        <f>MID(O659,6,1)</f>
        <v>0</v>
      </c>
      <c r="M659" s="1" t="str">
        <f>MID(O659,7,1)</f>
        <v>0</v>
      </c>
      <c r="N659" s="1" t="str">
        <f>MID(O659,8,1)</f>
        <v>1</v>
      </c>
      <c r="O659" s="1" t="str">
        <f>HEX2BIN(B659,8)</f>
        <v>11011001</v>
      </c>
      <c r="P659" t="s">
        <v>267</v>
      </c>
      <c r="Q659" t="s">
        <v>269</v>
      </c>
      <c r="R659" t="s">
        <v>267</v>
      </c>
      <c r="S659" t="s">
        <v>267</v>
      </c>
      <c r="T659" t="s">
        <v>267</v>
      </c>
      <c r="W659" t="str">
        <f t="shared" si="11"/>
        <v>CB,D9,203217,SET,3,C,1,1,0,1,1,0,0,1,11011001,N,Y,N,N,N</v>
      </c>
    </row>
    <row r="660" spans="1:23" ht="15" customHeight="1" x14ac:dyDescent="0.25">
      <c r="A660" s="1" t="s">
        <v>141</v>
      </c>
      <c r="B660" s="1" t="s">
        <v>167</v>
      </c>
      <c r="C660" s="1">
        <f>HEX2DEC(B660) + HEX2DEC(A660) * 1000</f>
        <v>203218</v>
      </c>
      <c r="D660" s="1" t="s">
        <v>152</v>
      </c>
      <c r="E660" s="1">
        <v>3</v>
      </c>
      <c r="F660" s="1" t="s">
        <v>207</v>
      </c>
      <c r="G660" s="1" t="str">
        <f>MID(O660,1,1)</f>
        <v>1</v>
      </c>
      <c r="H660" s="1" t="str">
        <f>MID(O660,2,1)</f>
        <v>1</v>
      </c>
      <c r="I660" s="1" t="str">
        <f>MID(O660,3,1)</f>
        <v>0</v>
      </c>
      <c r="J660" s="1" t="str">
        <f>MID(O660,4,1)</f>
        <v>1</v>
      </c>
      <c r="K660" s="1" t="str">
        <f>MID(O660,5,1)</f>
        <v>1</v>
      </c>
      <c r="L660" s="1" t="str">
        <f>MID(O660,6,1)</f>
        <v>0</v>
      </c>
      <c r="M660" s="1" t="str">
        <f>MID(O660,7,1)</f>
        <v>1</v>
      </c>
      <c r="N660" s="1" t="str">
        <f>MID(O660,8,1)</f>
        <v>0</v>
      </c>
      <c r="O660" s="1" t="str">
        <f>HEX2BIN(B660,8)</f>
        <v>11011010</v>
      </c>
      <c r="P660" t="s">
        <v>267</v>
      </c>
      <c r="Q660" t="s">
        <v>269</v>
      </c>
      <c r="R660" t="s">
        <v>267</v>
      </c>
      <c r="S660" t="s">
        <v>267</v>
      </c>
      <c r="T660" t="s">
        <v>267</v>
      </c>
      <c r="W660" t="str">
        <f t="shared" si="11"/>
        <v>CB,DA,203218,SET,3,D,1,1,0,1,1,0,1,0,11011010,N,Y,N,N,N</v>
      </c>
    </row>
    <row r="661" spans="1:23" ht="15" customHeight="1" x14ac:dyDescent="0.25">
      <c r="A661" s="1" t="s">
        <v>141</v>
      </c>
      <c r="B661" s="1" t="s">
        <v>168</v>
      </c>
      <c r="C661" s="1">
        <f>HEX2DEC(B661) + HEX2DEC(A661) * 1000</f>
        <v>203219</v>
      </c>
      <c r="D661" s="1" t="s">
        <v>152</v>
      </c>
      <c r="E661" s="1">
        <v>3</v>
      </c>
      <c r="F661" s="1" t="s">
        <v>208</v>
      </c>
      <c r="G661" s="1" t="str">
        <f>MID(O661,1,1)</f>
        <v>1</v>
      </c>
      <c r="H661" s="1" t="str">
        <f>MID(O661,2,1)</f>
        <v>1</v>
      </c>
      <c r="I661" s="1" t="str">
        <f>MID(O661,3,1)</f>
        <v>0</v>
      </c>
      <c r="J661" s="1" t="str">
        <f>MID(O661,4,1)</f>
        <v>1</v>
      </c>
      <c r="K661" s="1" t="str">
        <f>MID(O661,5,1)</f>
        <v>1</v>
      </c>
      <c r="L661" s="1" t="str">
        <f>MID(O661,6,1)</f>
        <v>0</v>
      </c>
      <c r="M661" s="1" t="str">
        <f>MID(O661,7,1)</f>
        <v>1</v>
      </c>
      <c r="N661" s="1" t="str">
        <f>MID(O661,8,1)</f>
        <v>1</v>
      </c>
      <c r="O661" s="1" t="str">
        <f>HEX2BIN(B661,8)</f>
        <v>11011011</v>
      </c>
      <c r="P661" t="s">
        <v>267</v>
      </c>
      <c r="Q661" t="s">
        <v>269</v>
      </c>
      <c r="R661" t="s">
        <v>267</v>
      </c>
      <c r="S661" t="s">
        <v>267</v>
      </c>
      <c r="T661" t="s">
        <v>267</v>
      </c>
      <c r="W661" t="str">
        <f t="shared" si="11"/>
        <v>CB,DB,203219,SET,3,E,1,1,0,1,1,0,1,1,11011011,N,Y,N,N,N</v>
      </c>
    </row>
    <row r="662" spans="1:23" ht="15" customHeight="1" x14ac:dyDescent="0.25">
      <c r="A662" s="1" t="s">
        <v>141</v>
      </c>
      <c r="B662" s="1" t="s">
        <v>169</v>
      </c>
      <c r="C662" s="1">
        <f>HEX2DEC(B662) + HEX2DEC(A662) * 1000</f>
        <v>203220</v>
      </c>
      <c r="D662" s="1" t="s">
        <v>152</v>
      </c>
      <c r="E662" s="1">
        <v>3</v>
      </c>
      <c r="F662" s="1" t="s">
        <v>209</v>
      </c>
      <c r="G662" s="1" t="str">
        <f>MID(O662,1,1)</f>
        <v>1</v>
      </c>
      <c r="H662" s="1" t="str">
        <f>MID(O662,2,1)</f>
        <v>1</v>
      </c>
      <c r="I662" s="1" t="str">
        <f>MID(O662,3,1)</f>
        <v>0</v>
      </c>
      <c r="J662" s="1" t="str">
        <f>MID(O662,4,1)</f>
        <v>1</v>
      </c>
      <c r="K662" s="1" t="str">
        <f>MID(O662,5,1)</f>
        <v>1</v>
      </c>
      <c r="L662" s="1" t="str">
        <f>MID(O662,6,1)</f>
        <v>1</v>
      </c>
      <c r="M662" s="1" t="str">
        <f>MID(O662,7,1)</f>
        <v>0</v>
      </c>
      <c r="N662" s="1" t="str">
        <f>MID(O662,8,1)</f>
        <v>0</v>
      </c>
      <c r="O662" s="1" t="str">
        <f>HEX2BIN(B662,8)</f>
        <v>11011100</v>
      </c>
      <c r="P662" t="s">
        <v>267</v>
      </c>
      <c r="Q662" t="s">
        <v>269</v>
      </c>
      <c r="R662" t="s">
        <v>267</v>
      </c>
      <c r="S662" t="s">
        <v>267</v>
      </c>
      <c r="T662" t="s">
        <v>267</v>
      </c>
      <c r="W662" t="str">
        <f t="shared" si="11"/>
        <v>CB,DC,203220,SET,3,H,1,1,0,1,1,1,0,0,11011100,N,Y,N,N,N</v>
      </c>
    </row>
    <row r="663" spans="1:23" ht="15" customHeight="1" x14ac:dyDescent="0.25">
      <c r="A663" s="1" t="s">
        <v>141</v>
      </c>
      <c r="B663" s="1" t="s">
        <v>170</v>
      </c>
      <c r="C663" s="1">
        <f>HEX2DEC(B663) + HEX2DEC(A663) * 1000</f>
        <v>203221</v>
      </c>
      <c r="D663" s="1" t="s">
        <v>152</v>
      </c>
      <c r="E663" s="1">
        <v>3</v>
      </c>
      <c r="F663" s="1" t="s">
        <v>210</v>
      </c>
      <c r="G663" s="1" t="str">
        <f>MID(O663,1,1)</f>
        <v>1</v>
      </c>
      <c r="H663" s="1" t="str">
        <f>MID(O663,2,1)</f>
        <v>1</v>
      </c>
      <c r="I663" s="1" t="str">
        <f>MID(O663,3,1)</f>
        <v>0</v>
      </c>
      <c r="J663" s="1" t="str">
        <f>MID(O663,4,1)</f>
        <v>1</v>
      </c>
      <c r="K663" s="1" t="str">
        <f>MID(O663,5,1)</f>
        <v>1</v>
      </c>
      <c r="L663" s="1" t="str">
        <f>MID(O663,6,1)</f>
        <v>1</v>
      </c>
      <c r="M663" s="1" t="str">
        <f>MID(O663,7,1)</f>
        <v>0</v>
      </c>
      <c r="N663" s="1" t="str">
        <f>MID(O663,8,1)</f>
        <v>1</v>
      </c>
      <c r="O663" s="1" t="str">
        <f>HEX2BIN(B663,8)</f>
        <v>11011101</v>
      </c>
      <c r="P663" t="s">
        <v>267</v>
      </c>
      <c r="Q663" t="s">
        <v>269</v>
      </c>
      <c r="R663" t="s">
        <v>267</v>
      </c>
      <c r="S663" t="s">
        <v>267</v>
      </c>
      <c r="T663" t="s">
        <v>267</v>
      </c>
      <c r="W663" t="str">
        <f t="shared" si="11"/>
        <v>CB,DD,203221,SET,3,L,1,1,0,1,1,1,0,1,11011101,N,Y,N,N,N</v>
      </c>
    </row>
    <row r="664" spans="1:23" ht="15" customHeight="1" x14ac:dyDescent="0.25">
      <c r="A664" s="1" t="s">
        <v>141</v>
      </c>
      <c r="B664" s="1" t="s">
        <v>171</v>
      </c>
      <c r="C664" s="1">
        <f>HEX2DEC(B664) + HEX2DEC(A664) * 1000</f>
        <v>203222</v>
      </c>
      <c r="D664" s="1" t="s">
        <v>152</v>
      </c>
      <c r="E664" s="1">
        <v>3</v>
      </c>
      <c r="F664" s="1" t="s">
        <v>211</v>
      </c>
      <c r="G664" s="1" t="str">
        <f>MID(O664,1,1)</f>
        <v>1</v>
      </c>
      <c r="H664" s="1" t="str">
        <f>MID(O664,2,1)</f>
        <v>1</v>
      </c>
      <c r="I664" s="1" t="str">
        <f>MID(O664,3,1)</f>
        <v>0</v>
      </c>
      <c r="J664" s="1" t="str">
        <f>MID(O664,4,1)</f>
        <v>1</v>
      </c>
      <c r="K664" s="1" t="str">
        <f>MID(O664,5,1)</f>
        <v>1</v>
      </c>
      <c r="L664" s="1" t="str">
        <f>MID(O664,6,1)</f>
        <v>1</v>
      </c>
      <c r="M664" s="1" t="str">
        <f>MID(O664,7,1)</f>
        <v>1</v>
      </c>
      <c r="N664" s="1" t="str">
        <f>MID(O664,8,1)</f>
        <v>0</v>
      </c>
      <c r="O664" s="1" t="str">
        <f>HEX2BIN(B664,8)</f>
        <v>11011110</v>
      </c>
      <c r="P664" t="s">
        <v>267</v>
      </c>
      <c r="Q664" t="s">
        <v>269</v>
      </c>
      <c r="R664" t="s">
        <v>269</v>
      </c>
      <c r="S664" t="s">
        <v>267</v>
      </c>
      <c r="T664" t="s">
        <v>267</v>
      </c>
      <c r="W664" t="str">
        <f t="shared" si="11"/>
        <v>CB,DE,203222,SET,3,(HL),1,1,0,1,1,1,1,0,11011110,N,Y,Y,N,N</v>
      </c>
    </row>
    <row r="665" spans="1:23" ht="15" customHeight="1" x14ac:dyDescent="0.25">
      <c r="A665" s="1" t="s">
        <v>141</v>
      </c>
      <c r="B665" s="1" t="s">
        <v>172</v>
      </c>
      <c r="C665" s="1">
        <f>HEX2DEC(B665) + HEX2DEC(A665) * 1000</f>
        <v>203223</v>
      </c>
      <c r="D665" s="1" t="s">
        <v>152</v>
      </c>
      <c r="E665" s="1">
        <v>3</v>
      </c>
      <c r="F665" s="1" t="s">
        <v>9</v>
      </c>
      <c r="G665" s="1" t="str">
        <f>MID(O665,1,1)</f>
        <v>1</v>
      </c>
      <c r="H665" s="1" t="str">
        <f>MID(O665,2,1)</f>
        <v>1</v>
      </c>
      <c r="I665" s="1" t="str">
        <f>MID(O665,3,1)</f>
        <v>0</v>
      </c>
      <c r="J665" s="1" t="str">
        <f>MID(O665,4,1)</f>
        <v>1</v>
      </c>
      <c r="K665" s="1" t="str">
        <f>MID(O665,5,1)</f>
        <v>1</v>
      </c>
      <c r="L665" s="1" t="str">
        <f>MID(O665,6,1)</f>
        <v>1</v>
      </c>
      <c r="M665" s="1" t="str">
        <f>MID(O665,7,1)</f>
        <v>1</v>
      </c>
      <c r="N665" s="1" t="str">
        <f>MID(O665,8,1)</f>
        <v>1</v>
      </c>
      <c r="O665" s="1" t="str">
        <f>HEX2BIN(B665,8)</f>
        <v>11011111</v>
      </c>
      <c r="P665" t="s">
        <v>267</v>
      </c>
      <c r="Q665" t="s">
        <v>269</v>
      </c>
      <c r="R665" t="s">
        <v>267</v>
      </c>
      <c r="S665" t="s">
        <v>267</v>
      </c>
      <c r="T665" t="s">
        <v>267</v>
      </c>
      <c r="W665" t="str">
        <f t="shared" si="11"/>
        <v>CB,DF,203223,SET,3,A,1,1,0,1,1,1,1,1,11011111,N,Y,N,N,N</v>
      </c>
    </row>
    <row r="666" spans="1:23" ht="15" customHeight="1" x14ac:dyDescent="0.25">
      <c r="A666" s="1" t="s">
        <v>141</v>
      </c>
      <c r="B666" s="1" t="s">
        <v>173</v>
      </c>
      <c r="C666" s="1">
        <f>HEX2DEC(B666) + HEX2DEC(A666) * 1000</f>
        <v>203224</v>
      </c>
      <c r="D666" s="1" t="s">
        <v>152</v>
      </c>
      <c r="E666" s="1">
        <v>4</v>
      </c>
      <c r="F666" s="1" t="s">
        <v>205</v>
      </c>
      <c r="G666" s="1" t="str">
        <f>MID(O666,1,1)</f>
        <v>1</v>
      </c>
      <c r="H666" s="1" t="str">
        <f>MID(O666,2,1)</f>
        <v>1</v>
      </c>
      <c r="I666" s="1" t="str">
        <f>MID(O666,3,1)</f>
        <v>1</v>
      </c>
      <c r="J666" s="1" t="str">
        <f>MID(O666,4,1)</f>
        <v>0</v>
      </c>
      <c r="K666" s="1" t="str">
        <f>MID(O666,5,1)</f>
        <v>0</v>
      </c>
      <c r="L666" s="1" t="str">
        <f>MID(O666,6,1)</f>
        <v>0</v>
      </c>
      <c r="M666" s="1" t="str">
        <f>MID(O666,7,1)</f>
        <v>0</v>
      </c>
      <c r="N666" s="1" t="str">
        <f>MID(O666,8,1)</f>
        <v>0</v>
      </c>
      <c r="O666" s="1" t="str">
        <f>HEX2BIN(B666,8)</f>
        <v>11100000</v>
      </c>
      <c r="P666" t="s">
        <v>267</v>
      </c>
      <c r="Q666" t="s">
        <v>269</v>
      </c>
      <c r="R666" t="s">
        <v>267</v>
      </c>
      <c r="S666" t="s">
        <v>267</v>
      </c>
      <c r="T666" t="s">
        <v>267</v>
      </c>
      <c r="W666" t="str">
        <f t="shared" si="11"/>
        <v>CB,E0,203224,SET,4,B,1,1,1,0,0,0,0,0,11100000,N,Y,N,N,N</v>
      </c>
    </row>
    <row r="667" spans="1:23" ht="15" customHeight="1" x14ac:dyDescent="0.25">
      <c r="A667" s="1" t="s">
        <v>141</v>
      </c>
      <c r="B667" s="1" t="s">
        <v>174</v>
      </c>
      <c r="C667" s="1">
        <f>HEX2DEC(B667) + HEX2DEC(A667) * 1000</f>
        <v>203225</v>
      </c>
      <c r="D667" s="1" t="s">
        <v>152</v>
      </c>
      <c r="E667" s="1">
        <v>4</v>
      </c>
      <c r="F667" s="1" t="s">
        <v>206</v>
      </c>
      <c r="G667" s="1" t="str">
        <f>MID(O667,1,1)</f>
        <v>1</v>
      </c>
      <c r="H667" s="1" t="str">
        <f>MID(O667,2,1)</f>
        <v>1</v>
      </c>
      <c r="I667" s="1" t="str">
        <f>MID(O667,3,1)</f>
        <v>1</v>
      </c>
      <c r="J667" s="1" t="str">
        <f>MID(O667,4,1)</f>
        <v>0</v>
      </c>
      <c r="K667" s="1" t="str">
        <f>MID(O667,5,1)</f>
        <v>0</v>
      </c>
      <c r="L667" s="1" t="str">
        <f>MID(O667,6,1)</f>
        <v>0</v>
      </c>
      <c r="M667" s="1" t="str">
        <f>MID(O667,7,1)</f>
        <v>0</v>
      </c>
      <c r="N667" s="1" t="str">
        <f>MID(O667,8,1)</f>
        <v>1</v>
      </c>
      <c r="O667" s="1" t="str">
        <f>HEX2BIN(B667,8)</f>
        <v>11100001</v>
      </c>
      <c r="P667" t="s">
        <v>267</v>
      </c>
      <c r="Q667" t="s">
        <v>269</v>
      </c>
      <c r="R667" t="s">
        <v>267</v>
      </c>
      <c r="S667" t="s">
        <v>267</v>
      </c>
      <c r="T667" t="s">
        <v>267</v>
      </c>
      <c r="W667" t="str">
        <f t="shared" si="11"/>
        <v>CB,E1,203225,SET,4,C,1,1,1,0,0,0,0,1,11100001,N,Y,N,N,N</v>
      </c>
    </row>
    <row r="668" spans="1:23" ht="15" customHeight="1" x14ac:dyDescent="0.25">
      <c r="A668" s="1" t="s">
        <v>141</v>
      </c>
      <c r="B668" s="1" t="s">
        <v>175</v>
      </c>
      <c r="C668" s="1">
        <f>HEX2DEC(B668) + HEX2DEC(A668) * 1000</f>
        <v>203226</v>
      </c>
      <c r="D668" s="1" t="s">
        <v>152</v>
      </c>
      <c r="E668" s="1">
        <v>4</v>
      </c>
      <c r="F668" s="1" t="s">
        <v>207</v>
      </c>
      <c r="G668" s="1" t="str">
        <f>MID(O668,1,1)</f>
        <v>1</v>
      </c>
      <c r="H668" s="1" t="str">
        <f>MID(O668,2,1)</f>
        <v>1</v>
      </c>
      <c r="I668" s="1" t="str">
        <f>MID(O668,3,1)</f>
        <v>1</v>
      </c>
      <c r="J668" s="1" t="str">
        <f>MID(O668,4,1)</f>
        <v>0</v>
      </c>
      <c r="K668" s="1" t="str">
        <f>MID(O668,5,1)</f>
        <v>0</v>
      </c>
      <c r="L668" s="1" t="str">
        <f>MID(O668,6,1)</f>
        <v>0</v>
      </c>
      <c r="M668" s="1" t="str">
        <f>MID(O668,7,1)</f>
        <v>1</v>
      </c>
      <c r="N668" s="1" t="str">
        <f>MID(O668,8,1)</f>
        <v>0</v>
      </c>
      <c r="O668" s="1" t="str">
        <f>HEX2BIN(B668,8)</f>
        <v>11100010</v>
      </c>
      <c r="P668" t="s">
        <v>267</v>
      </c>
      <c r="Q668" t="s">
        <v>269</v>
      </c>
      <c r="R668" t="s">
        <v>267</v>
      </c>
      <c r="S668" t="s">
        <v>267</v>
      </c>
      <c r="T668" t="s">
        <v>267</v>
      </c>
      <c r="W668" t="str">
        <f t="shared" si="11"/>
        <v>CB,E2,203226,SET,4,D,1,1,1,0,0,0,1,0,11100010,N,Y,N,N,N</v>
      </c>
    </row>
    <row r="669" spans="1:23" ht="15" customHeight="1" x14ac:dyDescent="0.25">
      <c r="A669" s="1" t="s">
        <v>141</v>
      </c>
      <c r="B669" s="1" t="s">
        <v>176</v>
      </c>
      <c r="C669" s="1">
        <f>HEX2DEC(B669) + HEX2DEC(A669) * 1000</f>
        <v>203227</v>
      </c>
      <c r="D669" s="1" t="s">
        <v>152</v>
      </c>
      <c r="E669" s="1">
        <v>4</v>
      </c>
      <c r="F669" s="1" t="s">
        <v>208</v>
      </c>
      <c r="G669" s="1" t="str">
        <f>MID(O669,1,1)</f>
        <v>1</v>
      </c>
      <c r="H669" s="1" t="str">
        <f>MID(O669,2,1)</f>
        <v>1</v>
      </c>
      <c r="I669" s="1" t="str">
        <f>MID(O669,3,1)</f>
        <v>1</v>
      </c>
      <c r="J669" s="1" t="str">
        <f>MID(O669,4,1)</f>
        <v>0</v>
      </c>
      <c r="K669" s="1" t="str">
        <f>MID(O669,5,1)</f>
        <v>0</v>
      </c>
      <c r="L669" s="1" t="str">
        <f>MID(O669,6,1)</f>
        <v>0</v>
      </c>
      <c r="M669" s="1" t="str">
        <f>MID(O669,7,1)</f>
        <v>1</v>
      </c>
      <c r="N669" s="1" t="str">
        <f>MID(O669,8,1)</f>
        <v>1</v>
      </c>
      <c r="O669" s="1" t="str">
        <f>HEX2BIN(B669,8)</f>
        <v>11100011</v>
      </c>
      <c r="P669" t="s">
        <v>267</v>
      </c>
      <c r="Q669" t="s">
        <v>269</v>
      </c>
      <c r="R669" t="s">
        <v>267</v>
      </c>
      <c r="S669" t="s">
        <v>267</v>
      </c>
      <c r="T669" t="s">
        <v>267</v>
      </c>
      <c r="W669" t="str">
        <f t="shared" si="11"/>
        <v>CB,E3,203227,SET,4,E,1,1,1,0,0,0,1,1,11100011,N,Y,N,N,N</v>
      </c>
    </row>
    <row r="670" spans="1:23" ht="15" customHeight="1" x14ac:dyDescent="0.25">
      <c r="A670" s="1" t="s">
        <v>141</v>
      </c>
      <c r="B670" s="1" t="s">
        <v>177</v>
      </c>
      <c r="C670" s="1">
        <f>HEX2DEC(B670) + HEX2DEC(A670) * 1000</f>
        <v>203228</v>
      </c>
      <c r="D670" s="1" t="s">
        <v>152</v>
      </c>
      <c r="E670" s="1">
        <v>4</v>
      </c>
      <c r="F670" s="1" t="s">
        <v>209</v>
      </c>
      <c r="G670" s="1" t="str">
        <f>MID(O670,1,1)</f>
        <v>1</v>
      </c>
      <c r="H670" s="1" t="str">
        <f>MID(O670,2,1)</f>
        <v>1</v>
      </c>
      <c r="I670" s="1" t="str">
        <f>MID(O670,3,1)</f>
        <v>1</v>
      </c>
      <c r="J670" s="1" t="str">
        <f>MID(O670,4,1)</f>
        <v>0</v>
      </c>
      <c r="K670" s="1" t="str">
        <f>MID(O670,5,1)</f>
        <v>0</v>
      </c>
      <c r="L670" s="1" t="str">
        <f>MID(O670,6,1)</f>
        <v>1</v>
      </c>
      <c r="M670" s="1" t="str">
        <f>MID(O670,7,1)</f>
        <v>0</v>
      </c>
      <c r="N670" s="1" t="str">
        <f>MID(O670,8,1)</f>
        <v>0</v>
      </c>
      <c r="O670" s="1" t="str">
        <f>HEX2BIN(B670,8)</f>
        <v>11100100</v>
      </c>
      <c r="P670" t="s">
        <v>267</v>
      </c>
      <c r="Q670" t="s">
        <v>269</v>
      </c>
      <c r="R670" t="s">
        <v>267</v>
      </c>
      <c r="S670" t="s">
        <v>267</v>
      </c>
      <c r="T670" t="s">
        <v>267</v>
      </c>
      <c r="W670" t="str">
        <f t="shared" si="11"/>
        <v>CB,E4,203228,SET,4,H,1,1,1,0,0,1,0,0,11100100,N,Y,N,N,N</v>
      </c>
    </row>
    <row r="671" spans="1:23" ht="15" customHeight="1" x14ac:dyDescent="0.25">
      <c r="A671" s="1" t="s">
        <v>141</v>
      </c>
      <c r="B671" s="1" t="s">
        <v>178</v>
      </c>
      <c r="C671" s="1">
        <f>HEX2DEC(B671) + HEX2DEC(A671) * 1000</f>
        <v>203229</v>
      </c>
      <c r="D671" s="1" t="s">
        <v>152</v>
      </c>
      <c r="E671" s="1">
        <v>4</v>
      </c>
      <c r="F671" s="1" t="s">
        <v>210</v>
      </c>
      <c r="G671" s="1" t="str">
        <f>MID(O671,1,1)</f>
        <v>1</v>
      </c>
      <c r="H671" s="1" t="str">
        <f>MID(O671,2,1)</f>
        <v>1</v>
      </c>
      <c r="I671" s="1" t="str">
        <f>MID(O671,3,1)</f>
        <v>1</v>
      </c>
      <c r="J671" s="1" t="str">
        <f>MID(O671,4,1)</f>
        <v>0</v>
      </c>
      <c r="K671" s="1" t="str">
        <f>MID(O671,5,1)</f>
        <v>0</v>
      </c>
      <c r="L671" s="1" t="str">
        <f>MID(O671,6,1)</f>
        <v>1</v>
      </c>
      <c r="M671" s="1" t="str">
        <f>MID(O671,7,1)</f>
        <v>0</v>
      </c>
      <c r="N671" s="1" t="str">
        <f>MID(O671,8,1)</f>
        <v>1</v>
      </c>
      <c r="O671" s="1" t="str">
        <f>HEX2BIN(B671,8)</f>
        <v>11100101</v>
      </c>
      <c r="P671" t="s">
        <v>267</v>
      </c>
      <c r="Q671" t="s">
        <v>269</v>
      </c>
      <c r="R671" t="s">
        <v>267</v>
      </c>
      <c r="S671" t="s">
        <v>267</v>
      </c>
      <c r="T671" t="s">
        <v>267</v>
      </c>
      <c r="W671" t="str">
        <f t="shared" si="11"/>
        <v>CB,E5,203229,SET,4,L,1,1,1,0,0,1,0,1,11100101,N,Y,N,N,N</v>
      </c>
    </row>
    <row r="672" spans="1:23" ht="15" customHeight="1" x14ac:dyDescent="0.25">
      <c r="A672" s="1" t="s">
        <v>141</v>
      </c>
      <c r="B672" s="1" t="s">
        <v>179</v>
      </c>
      <c r="C672" s="1">
        <f>HEX2DEC(B672) + HEX2DEC(A672) * 1000</f>
        <v>203230</v>
      </c>
      <c r="D672" s="1" t="s">
        <v>152</v>
      </c>
      <c r="E672" s="1">
        <v>4</v>
      </c>
      <c r="F672" s="1" t="s">
        <v>211</v>
      </c>
      <c r="G672" s="1" t="str">
        <f>MID(O672,1,1)</f>
        <v>1</v>
      </c>
      <c r="H672" s="1" t="str">
        <f>MID(O672,2,1)</f>
        <v>1</v>
      </c>
      <c r="I672" s="1" t="str">
        <f>MID(O672,3,1)</f>
        <v>1</v>
      </c>
      <c r="J672" s="1" t="str">
        <f>MID(O672,4,1)</f>
        <v>0</v>
      </c>
      <c r="K672" s="1" t="str">
        <f>MID(O672,5,1)</f>
        <v>0</v>
      </c>
      <c r="L672" s="1" t="str">
        <f>MID(O672,6,1)</f>
        <v>1</v>
      </c>
      <c r="M672" s="1" t="str">
        <f>MID(O672,7,1)</f>
        <v>1</v>
      </c>
      <c r="N672" s="1" t="str">
        <f>MID(O672,8,1)</f>
        <v>0</v>
      </c>
      <c r="O672" s="1" t="str">
        <f>HEX2BIN(B672,8)</f>
        <v>11100110</v>
      </c>
      <c r="P672" t="s">
        <v>267</v>
      </c>
      <c r="Q672" t="s">
        <v>269</v>
      </c>
      <c r="R672" t="s">
        <v>269</v>
      </c>
      <c r="S672" t="s">
        <v>267</v>
      </c>
      <c r="T672" t="s">
        <v>267</v>
      </c>
      <c r="W672" t="str">
        <f t="shared" si="11"/>
        <v>CB,E6,203230,SET,4,(HL),1,1,1,0,0,1,1,0,11100110,N,Y,Y,N,N</v>
      </c>
    </row>
    <row r="673" spans="1:23" ht="15" customHeight="1" x14ac:dyDescent="0.25">
      <c r="A673" s="1" t="s">
        <v>141</v>
      </c>
      <c r="B673" s="1" t="s">
        <v>180</v>
      </c>
      <c r="C673" s="1">
        <f>HEX2DEC(B673) + HEX2DEC(A673) * 1000</f>
        <v>203231</v>
      </c>
      <c r="D673" s="1" t="s">
        <v>152</v>
      </c>
      <c r="E673" s="1">
        <v>4</v>
      </c>
      <c r="F673" s="1" t="s">
        <v>9</v>
      </c>
      <c r="G673" s="1" t="str">
        <f>MID(O673,1,1)</f>
        <v>1</v>
      </c>
      <c r="H673" s="1" t="str">
        <f>MID(O673,2,1)</f>
        <v>1</v>
      </c>
      <c r="I673" s="1" t="str">
        <f>MID(O673,3,1)</f>
        <v>1</v>
      </c>
      <c r="J673" s="1" t="str">
        <f>MID(O673,4,1)</f>
        <v>0</v>
      </c>
      <c r="K673" s="1" t="str">
        <f>MID(O673,5,1)</f>
        <v>0</v>
      </c>
      <c r="L673" s="1" t="str">
        <f>MID(O673,6,1)</f>
        <v>1</v>
      </c>
      <c r="M673" s="1" t="str">
        <f>MID(O673,7,1)</f>
        <v>1</v>
      </c>
      <c r="N673" s="1" t="str">
        <f>MID(O673,8,1)</f>
        <v>1</v>
      </c>
      <c r="O673" s="1" t="str">
        <f>HEX2BIN(B673,8)</f>
        <v>11100111</v>
      </c>
      <c r="P673" t="s">
        <v>267</v>
      </c>
      <c r="Q673" t="s">
        <v>269</v>
      </c>
      <c r="R673" t="s">
        <v>267</v>
      </c>
      <c r="S673" t="s">
        <v>267</v>
      </c>
      <c r="T673" t="s">
        <v>267</v>
      </c>
      <c r="W673" t="str">
        <f t="shared" si="11"/>
        <v>CB,E7,203231,SET,4,A,1,1,1,0,0,1,1,1,11100111,N,Y,N,N,N</v>
      </c>
    </row>
    <row r="674" spans="1:23" ht="15" customHeight="1" x14ac:dyDescent="0.25">
      <c r="A674" s="1" t="s">
        <v>141</v>
      </c>
      <c r="B674" s="1" t="s">
        <v>181</v>
      </c>
      <c r="C674" s="1">
        <f>HEX2DEC(B674) + HEX2DEC(A674) * 1000</f>
        <v>203232</v>
      </c>
      <c r="D674" s="1" t="s">
        <v>152</v>
      </c>
      <c r="E674" s="1">
        <v>5</v>
      </c>
      <c r="F674" s="1" t="s">
        <v>205</v>
      </c>
      <c r="G674" s="1" t="str">
        <f>MID(O674,1,1)</f>
        <v>1</v>
      </c>
      <c r="H674" s="1" t="str">
        <f>MID(O674,2,1)</f>
        <v>1</v>
      </c>
      <c r="I674" s="1" t="str">
        <f>MID(O674,3,1)</f>
        <v>1</v>
      </c>
      <c r="J674" s="1" t="str">
        <f>MID(O674,4,1)</f>
        <v>0</v>
      </c>
      <c r="K674" s="1" t="str">
        <f>MID(O674,5,1)</f>
        <v>1</v>
      </c>
      <c r="L674" s="1" t="str">
        <f>MID(O674,6,1)</f>
        <v>0</v>
      </c>
      <c r="M674" s="1" t="str">
        <f>MID(O674,7,1)</f>
        <v>0</v>
      </c>
      <c r="N674" s="1" t="str">
        <f>MID(O674,8,1)</f>
        <v>0</v>
      </c>
      <c r="O674" s="1" t="str">
        <f>HEX2BIN(B674,8)</f>
        <v>11101000</v>
      </c>
      <c r="P674" t="s">
        <v>267</v>
      </c>
      <c r="Q674" t="s">
        <v>269</v>
      </c>
      <c r="R674" t="s">
        <v>267</v>
      </c>
      <c r="S674" t="s">
        <v>267</v>
      </c>
      <c r="T674" t="s">
        <v>267</v>
      </c>
      <c r="W674" t="str">
        <f t="shared" si="11"/>
        <v>CB,E8,203232,SET,5,B,1,1,1,0,1,0,0,0,11101000,N,Y,N,N,N</v>
      </c>
    </row>
    <row r="675" spans="1:23" ht="15" customHeight="1" x14ac:dyDescent="0.25">
      <c r="A675" s="1" t="s">
        <v>141</v>
      </c>
      <c r="B675" s="1" t="s">
        <v>182</v>
      </c>
      <c r="C675" s="1">
        <f>HEX2DEC(B675) + HEX2DEC(A675) * 1000</f>
        <v>203233</v>
      </c>
      <c r="D675" s="1" t="s">
        <v>152</v>
      </c>
      <c r="E675" s="1">
        <v>5</v>
      </c>
      <c r="F675" s="1" t="s">
        <v>206</v>
      </c>
      <c r="G675" s="1" t="str">
        <f>MID(O675,1,1)</f>
        <v>1</v>
      </c>
      <c r="H675" s="1" t="str">
        <f>MID(O675,2,1)</f>
        <v>1</v>
      </c>
      <c r="I675" s="1" t="str">
        <f>MID(O675,3,1)</f>
        <v>1</v>
      </c>
      <c r="J675" s="1" t="str">
        <f>MID(O675,4,1)</f>
        <v>0</v>
      </c>
      <c r="K675" s="1" t="str">
        <f>MID(O675,5,1)</f>
        <v>1</v>
      </c>
      <c r="L675" s="1" t="str">
        <f>MID(O675,6,1)</f>
        <v>0</v>
      </c>
      <c r="M675" s="1" t="str">
        <f>MID(O675,7,1)</f>
        <v>0</v>
      </c>
      <c r="N675" s="1" t="str">
        <f>MID(O675,8,1)</f>
        <v>1</v>
      </c>
      <c r="O675" s="1" t="str">
        <f>HEX2BIN(B675,8)</f>
        <v>11101001</v>
      </c>
      <c r="P675" t="s">
        <v>267</v>
      </c>
      <c r="Q675" t="s">
        <v>269</v>
      </c>
      <c r="R675" t="s">
        <v>267</v>
      </c>
      <c r="S675" t="s">
        <v>267</v>
      </c>
      <c r="T675" t="s">
        <v>267</v>
      </c>
      <c r="W675" t="str">
        <f t="shared" si="11"/>
        <v>CB,E9,203233,SET,5,C,1,1,1,0,1,0,0,1,11101001,N,Y,N,N,N</v>
      </c>
    </row>
    <row r="676" spans="1:23" ht="15" customHeight="1" x14ac:dyDescent="0.25">
      <c r="A676" s="1" t="s">
        <v>141</v>
      </c>
      <c r="B676" s="1" t="s">
        <v>183</v>
      </c>
      <c r="C676" s="1">
        <f>HEX2DEC(B676) + HEX2DEC(A676) * 1000</f>
        <v>203234</v>
      </c>
      <c r="D676" s="1" t="s">
        <v>152</v>
      </c>
      <c r="E676" s="1">
        <v>5</v>
      </c>
      <c r="F676" s="1" t="s">
        <v>207</v>
      </c>
      <c r="G676" s="1" t="str">
        <f>MID(O676,1,1)</f>
        <v>1</v>
      </c>
      <c r="H676" s="1" t="str">
        <f>MID(O676,2,1)</f>
        <v>1</v>
      </c>
      <c r="I676" s="1" t="str">
        <f>MID(O676,3,1)</f>
        <v>1</v>
      </c>
      <c r="J676" s="1" t="str">
        <f>MID(O676,4,1)</f>
        <v>0</v>
      </c>
      <c r="K676" s="1" t="str">
        <f>MID(O676,5,1)</f>
        <v>1</v>
      </c>
      <c r="L676" s="1" t="str">
        <f>MID(O676,6,1)</f>
        <v>0</v>
      </c>
      <c r="M676" s="1" t="str">
        <f>MID(O676,7,1)</f>
        <v>1</v>
      </c>
      <c r="N676" s="1" t="str">
        <f>MID(O676,8,1)</f>
        <v>0</v>
      </c>
      <c r="O676" s="1" t="str">
        <f>HEX2BIN(B676,8)</f>
        <v>11101010</v>
      </c>
      <c r="P676" t="s">
        <v>267</v>
      </c>
      <c r="Q676" t="s">
        <v>269</v>
      </c>
      <c r="R676" t="s">
        <v>267</v>
      </c>
      <c r="S676" t="s">
        <v>267</v>
      </c>
      <c r="T676" t="s">
        <v>267</v>
      </c>
      <c r="W676" t="str">
        <f t="shared" si="11"/>
        <v>CB,EA,203234,SET,5,D,1,1,1,0,1,0,1,0,11101010,N,Y,N,N,N</v>
      </c>
    </row>
    <row r="677" spans="1:23" ht="15" customHeight="1" x14ac:dyDescent="0.25">
      <c r="A677" s="1" t="s">
        <v>141</v>
      </c>
      <c r="B677" s="1" t="s">
        <v>184</v>
      </c>
      <c r="C677" s="1">
        <f>HEX2DEC(B677) + HEX2DEC(A677) * 1000</f>
        <v>203235</v>
      </c>
      <c r="D677" s="1" t="s">
        <v>152</v>
      </c>
      <c r="E677" s="1">
        <v>5</v>
      </c>
      <c r="F677" s="1" t="s">
        <v>208</v>
      </c>
      <c r="G677" s="1" t="str">
        <f>MID(O677,1,1)</f>
        <v>1</v>
      </c>
      <c r="H677" s="1" t="str">
        <f>MID(O677,2,1)</f>
        <v>1</v>
      </c>
      <c r="I677" s="1" t="str">
        <f>MID(O677,3,1)</f>
        <v>1</v>
      </c>
      <c r="J677" s="1" t="str">
        <f>MID(O677,4,1)</f>
        <v>0</v>
      </c>
      <c r="K677" s="1" t="str">
        <f>MID(O677,5,1)</f>
        <v>1</v>
      </c>
      <c r="L677" s="1" t="str">
        <f>MID(O677,6,1)</f>
        <v>0</v>
      </c>
      <c r="M677" s="1" t="str">
        <f>MID(O677,7,1)</f>
        <v>1</v>
      </c>
      <c r="N677" s="1" t="str">
        <f>MID(O677,8,1)</f>
        <v>1</v>
      </c>
      <c r="O677" s="1" t="str">
        <f>HEX2BIN(B677,8)</f>
        <v>11101011</v>
      </c>
      <c r="P677" t="s">
        <v>267</v>
      </c>
      <c r="Q677" t="s">
        <v>269</v>
      </c>
      <c r="R677" t="s">
        <v>267</v>
      </c>
      <c r="S677" t="s">
        <v>267</v>
      </c>
      <c r="T677" t="s">
        <v>267</v>
      </c>
      <c r="W677" t="str">
        <f t="shared" si="11"/>
        <v>CB,EB,203235,SET,5,E,1,1,1,0,1,0,1,1,11101011,N,Y,N,N,N</v>
      </c>
    </row>
    <row r="678" spans="1:23" ht="15" customHeight="1" x14ac:dyDescent="0.25">
      <c r="A678" s="1" t="s">
        <v>141</v>
      </c>
      <c r="B678" s="1" t="s">
        <v>185</v>
      </c>
      <c r="C678" s="1">
        <f>HEX2DEC(B678) + HEX2DEC(A678) * 1000</f>
        <v>203236</v>
      </c>
      <c r="D678" s="1" t="s">
        <v>152</v>
      </c>
      <c r="E678" s="1">
        <v>5</v>
      </c>
      <c r="F678" s="1" t="s">
        <v>209</v>
      </c>
      <c r="G678" s="1" t="str">
        <f>MID(O678,1,1)</f>
        <v>1</v>
      </c>
      <c r="H678" s="1" t="str">
        <f>MID(O678,2,1)</f>
        <v>1</v>
      </c>
      <c r="I678" s="1" t="str">
        <f>MID(O678,3,1)</f>
        <v>1</v>
      </c>
      <c r="J678" s="1" t="str">
        <f>MID(O678,4,1)</f>
        <v>0</v>
      </c>
      <c r="K678" s="1" t="str">
        <f>MID(O678,5,1)</f>
        <v>1</v>
      </c>
      <c r="L678" s="1" t="str">
        <f>MID(O678,6,1)</f>
        <v>1</v>
      </c>
      <c r="M678" s="1" t="str">
        <f>MID(O678,7,1)</f>
        <v>0</v>
      </c>
      <c r="N678" s="1" t="str">
        <f>MID(O678,8,1)</f>
        <v>0</v>
      </c>
      <c r="O678" s="1" t="str">
        <f>HEX2BIN(B678,8)</f>
        <v>11101100</v>
      </c>
      <c r="P678" t="s">
        <v>267</v>
      </c>
      <c r="Q678" t="s">
        <v>269</v>
      </c>
      <c r="R678" t="s">
        <v>267</v>
      </c>
      <c r="S678" t="s">
        <v>267</v>
      </c>
      <c r="T678" t="s">
        <v>267</v>
      </c>
      <c r="W678" t="str">
        <f t="shared" si="11"/>
        <v>CB,EC,203236,SET,5,H,1,1,1,0,1,1,0,0,11101100,N,Y,N,N,N</v>
      </c>
    </row>
    <row r="679" spans="1:23" ht="15" customHeight="1" x14ac:dyDescent="0.25">
      <c r="A679" s="1" t="s">
        <v>141</v>
      </c>
      <c r="B679" s="1" t="s">
        <v>186</v>
      </c>
      <c r="C679" s="1">
        <f>HEX2DEC(B679) + HEX2DEC(A679) * 1000</f>
        <v>203237</v>
      </c>
      <c r="D679" s="1" t="s">
        <v>152</v>
      </c>
      <c r="E679" s="1">
        <v>5</v>
      </c>
      <c r="F679" s="1" t="s">
        <v>210</v>
      </c>
      <c r="G679" s="1" t="str">
        <f>MID(O679,1,1)</f>
        <v>1</v>
      </c>
      <c r="H679" s="1" t="str">
        <f>MID(O679,2,1)</f>
        <v>1</v>
      </c>
      <c r="I679" s="1" t="str">
        <f>MID(O679,3,1)</f>
        <v>1</v>
      </c>
      <c r="J679" s="1" t="str">
        <f>MID(O679,4,1)</f>
        <v>0</v>
      </c>
      <c r="K679" s="1" t="str">
        <f>MID(O679,5,1)</f>
        <v>1</v>
      </c>
      <c r="L679" s="1" t="str">
        <f>MID(O679,6,1)</f>
        <v>1</v>
      </c>
      <c r="M679" s="1" t="str">
        <f>MID(O679,7,1)</f>
        <v>0</v>
      </c>
      <c r="N679" s="1" t="str">
        <f>MID(O679,8,1)</f>
        <v>1</v>
      </c>
      <c r="O679" s="1" t="str">
        <f>HEX2BIN(B679,8)</f>
        <v>11101101</v>
      </c>
      <c r="P679" t="s">
        <v>267</v>
      </c>
      <c r="Q679" t="s">
        <v>269</v>
      </c>
      <c r="R679" t="s">
        <v>267</v>
      </c>
      <c r="S679" t="s">
        <v>267</v>
      </c>
      <c r="T679" t="s">
        <v>267</v>
      </c>
      <c r="W679" t="str">
        <f t="shared" si="11"/>
        <v>CB,ED,203237,SET,5,L,1,1,1,0,1,1,0,1,11101101,N,Y,N,N,N</v>
      </c>
    </row>
    <row r="680" spans="1:23" ht="15" customHeight="1" x14ac:dyDescent="0.25">
      <c r="A680" s="1" t="s">
        <v>141</v>
      </c>
      <c r="B680" s="1" t="s">
        <v>187</v>
      </c>
      <c r="C680" s="1">
        <f>HEX2DEC(B680) + HEX2DEC(A680) * 1000</f>
        <v>203238</v>
      </c>
      <c r="D680" s="1" t="s">
        <v>152</v>
      </c>
      <c r="E680" s="1">
        <v>5</v>
      </c>
      <c r="F680" s="1" t="s">
        <v>211</v>
      </c>
      <c r="G680" s="1" t="str">
        <f>MID(O680,1,1)</f>
        <v>1</v>
      </c>
      <c r="H680" s="1" t="str">
        <f>MID(O680,2,1)</f>
        <v>1</v>
      </c>
      <c r="I680" s="1" t="str">
        <f>MID(O680,3,1)</f>
        <v>1</v>
      </c>
      <c r="J680" s="1" t="str">
        <f>MID(O680,4,1)</f>
        <v>0</v>
      </c>
      <c r="K680" s="1" t="str">
        <f>MID(O680,5,1)</f>
        <v>1</v>
      </c>
      <c r="L680" s="1" t="str">
        <f>MID(O680,6,1)</f>
        <v>1</v>
      </c>
      <c r="M680" s="1" t="str">
        <f>MID(O680,7,1)</f>
        <v>1</v>
      </c>
      <c r="N680" s="1" t="str">
        <f>MID(O680,8,1)</f>
        <v>0</v>
      </c>
      <c r="O680" s="1" t="str">
        <f>HEX2BIN(B680,8)</f>
        <v>11101110</v>
      </c>
      <c r="P680" t="s">
        <v>267</v>
      </c>
      <c r="Q680" t="s">
        <v>269</v>
      </c>
      <c r="R680" t="s">
        <v>269</v>
      </c>
      <c r="S680" t="s">
        <v>267</v>
      </c>
      <c r="T680" t="s">
        <v>267</v>
      </c>
      <c r="W680" t="str">
        <f t="shared" si="11"/>
        <v>CB,EE,203238,SET,5,(HL),1,1,1,0,1,1,1,0,11101110,N,Y,Y,N,N</v>
      </c>
    </row>
    <row r="681" spans="1:23" ht="15" customHeight="1" x14ac:dyDescent="0.25">
      <c r="A681" s="1" t="s">
        <v>141</v>
      </c>
      <c r="B681" s="1" t="s">
        <v>188</v>
      </c>
      <c r="C681" s="1">
        <f>HEX2DEC(B681) + HEX2DEC(A681) * 1000</f>
        <v>203239</v>
      </c>
      <c r="D681" s="1" t="s">
        <v>152</v>
      </c>
      <c r="E681" s="1">
        <v>5</v>
      </c>
      <c r="F681" s="1" t="s">
        <v>9</v>
      </c>
      <c r="G681" s="1" t="str">
        <f>MID(O681,1,1)</f>
        <v>1</v>
      </c>
      <c r="H681" s="1" t="str">
        <f>MID(O681,2,1)</f>
        <v>1</v>
      </c>
      <c r="I681" s="1" t="str">
        <f>MID(O681,3,1)</f>
        <v>1</v>
      </c>
      <c r="J681" s="1" t="str">
        <f>MID(O681,4,1)</f>
        <v>0</v>
      </c>
      <c r="K681" s="1" t="str">
        <f>MID(O681,5,1)</f>
        <v>1</v>
      </c>
      <c r="L681" s="1" t="str">
        <f>MID(O681,6,1)</f>
        <v>1</v>
      </c>
      <c r="M681" s="1" t="str">
        <f>MID(O681,7,1)</f>
        <v>1</v>
      </c>
      <c r="N681" s="1" t="str">
        <f>MID(O681,8,1)</f>
        <v>1</v>
      </c>
      <c r="O681" s="1" t="str">
        <f>HEX2BIN(B681,8)</f>
        <v>11101111</v>
      </c>
      <c r="P681" t="s">
        <v>267</v>
      </c>
      <c r="Q681" t="s">
        <v>269</v>
      </c>
      <c r="R681" t="s">
        <v>267</v>
      </c>
      <c r="S681" t="s">
        <v>267</v>
      </c>
      <c r="T681" t="s">
        <v>267</v>
      </c>
      <c r="W681" t="str">
        <f t="shared" si="11"/>
        <v>CB,EF,203239,SET,5,A,1,1,1,0,1,1,1,1,11101111,N,Y,N,N,N</v>
      </c>
    </row>
    <row r="682" spans="1:23" ht="15" customHeight="1" x14ac:dyDescent="0.25">
      <c r="A682" s="1" t="s">
        <v>141</v>
      </c>
      <c r="B682" s="1" t="s">
        <v>189</v>
      </c>
      <c r="C682" s="1">
        <f>HEX2DEC(B682) + HEX2DEC(A682) * 1000</f>
        <v>203240</v>
      </c>
      <c r="D682" s="1" t="s">
        <v>152</v>
      </c>
      <c r="E682" s="1">
        <v>6</v>
      </c>
      <c r="F682" s="1" t="s">
        <v>205</v>
      </c>
      <c r="G682" s="1" t="str">
        <f>MID(O682,1,1)</f>
        <v>1</v>
      </c>
      <c r="H682" s="1" t="str">
        <f>MID(O682,2,1)</f>
        <v>1</v>
      </c>
      <c r="I682" s="1" t="str">
        <f>MID(O682,3,1)</f>
        <v>1</v>
      </c>
      <c r="J682" s="1" t="str">
        <f>MID(O682,4,1)</f>
        <v>1</v>
      </c>
      <c r="K682" s="1" t="str">
        <f>MID(O682,5,1)</f>
        <v>0</v>
      </c>
      <c r="L682" s="1" t="str">
        <f>MID(O682,6,1)</f>
        <v>0</v>
      </c>
      <c r="M682" s="1" t="str">
        <f>MID(O682,7,1)</f>
        <v>0</v>
      </c>
      <c r="N682" s="1" t="str">
        <f>MID(O682,8,1)</f>
        <v>0</v>
      </c>
      <c r="O682" s="1" t="str">
        <f>HEX2BIN(B682,8)</f>
        <v>11110000</v>
      </c>
      <c r="P682" t="s">
        <v>267</v>
      </c>
      <c r="Q682" t="s">
        <v>269</v>
      </c>
      <c r="R682" t="s">
        <v>267</v>
      </c>
      <c r="S682" t="s">
        <v>267</v>
      </c>
      <c r="T682" t="s">
        <v>267</v>
      </c>
      <c r="W682" t="str">
        <f t="shared" si="11"/>
        <v>CB,F0,203240,SET,6,B,1,1,1,1,0,0,0,0,11110000,N,Y,N,N,N</v>
      </c>
    </row>
    <row r="683" spans="1:23" ht="15" customHeight="1" x14ac:dyDescent="0.25">
      <c r="A683" s="1" t="s">
        <v>141</v>
      </c>
      <c r="B683" s="1" t="s">
        <v>190</v>
      </c>
      <c r="C683" s="1">
        <f>HEX2DEC(B683) + HEX2DEC(A683) * 1000</f>
        <v>203241</v>
      </c>
      <c r="D683" s="1" t="s">
        <v>152</v>
      </c>
      <c r="E683" s="1">
        <v>6</v>
      </c>
      <c r="F683" s="1" t="s">
        <v>206</v>
      </c>
      <c r="G683" s="1" t="str">
        <f>MID(O683,1,1)</f>
        <v>1</v>
      </c>
      <c r="H683" s="1" t="str">
        <f>MID(O683,2,1)</f>
        <v>1</v>
      </c>
      <c r="I683" s="1" t="str">
        <f>MID(O683,3,1)</f>
        <v>1</v>
      </c>
      <c r="J683" s="1" t="str">
        <f>MID(O683,4,1)</f>
        <v>1</v>
      </c>
      <c r="K683" s="1" t="str">
        <f>MID(O683,5,1)</f>
        <v>0</v>
      </c>
      <c r="L683" s="1" t="str">
        <f>MID(O683,6,1)</f>
        <v>0</v>
      </c>
      <c r="M683" s="1" t="str">
        <f>MID(O683,7,1)</f>
        <v>0</v>
      </c>
      <c r="N683" s="1" t="str">
        <f>MID(O683,8,1)</f>
        <v>1</v>
      </c>
      <c r="O683" s="1" t="str">
        <f>HEX2BIN(B683,8)</f>
        <v>11110001</v>
      </c>
      <c r="P683" t="s">
        <v>267</v>
      </c>
      <c r="Q683" t="s">
        <v>269</v>
      </c>
      <c r="R683" t="s">
        <v>267</v>
      </c>
      <c r="S683" t="s">
        <v>267</v>
      </c>
      <c r="T683" t="s">
        <v>267</v>
      </c>
      <c r="W683" t="str">
        <f t="shared" si="11"/>
        <v>CB,F1,203241,SET,6,C,1,1,1,1,0,0,0,1,11110001,N,Y,N,N,N</v>
      </c>
    </row>
    <row r="684" spans="1:23" ht="15" customHeight="1" x14ac:dyDescent="0.25">
      <c r="A684" s="1" t="s">
        <v>141</v>
      </c>
      <c r="B684" s="1" t="s">
        <v>191</v>
      </c>
      <c r="C684" s="1">
        <f>HEX2DEC(B684) + HEX2DEC(A684) * 1000</f>
        <v>203242</v>
      </c>
      <c r="D684" s="1" t="s">
        <v>152</v>
      </c>
      <c r="E684" s="1">
        <v>6</v>
      </c>
      <c r="F684" s="1" t="s">
        <v>207</v>
      </c>
      <c r="G684" s="1" t="str">
        <f>MID(O684,1,1)</f>
        <v>1</v>
      </c>
      <c r="H684" s="1" t="str">
        <f>MID(O684,2,1)</f>
        <v>1</v>
      </c>
      <c r="I684" s="1" t="str">
        <f>MID(O684,3,1)</f>
        <v>1</v>
      </c>
      <c r="J684" s="1" t="str">
        <f>MID(O684,4,1)</f>
        <v>1</v>
      </c>
      <c r="K684" s="1" t="str">
        <f>MID(O684,5,1)</f>
        <v>0</v>
      </c>
      <c r="L684" s="1" t="str">
        <f>MID(O684,6,1)</f>
        <v>0</v>
      </c>
      <c r="M684" s="1" t="str">
        <f>MID(O684,7,1)</f>
        <v>1</v>
      </c>
      <c r="N684" s="1" t="str">
        <f>MID(O684,8,1)</f>
        <v>0</v>
      </c>
      <c r="O684" s="1" t="str">
        <f>HEX2BIN(B684,8)</f>
        <v>11110010</v>
      </c>
      <c r="P684" t="s">
        <v>267</v>
      </c>
      <c r="Q684" t="s">
        <v>269</v>
      </c>
      <c r="R684" t="s">
        <v>267</v>
      </c>
      <c r="S684" t="s">
        <v>267</v>
      </c>
      <c r="T684" t="s">
        <v>267</v>
      </c>
      <c r="W684" t="str">
        <f t="shared" si="11"/>
        <v>CB,F2,203242,SET,6,D,1,1,1,1,0,0,1,0,11110010,N,Y,N,N,N</v>
      </c>
    </row>
    <row r="685" spans="1:23" ht="15" customHeight="1" x14ac:dyDescent="0.25">
      <c r="A685" s="1" t="s">
        <v>141</v>
      </c>
      <c r="B685" s="1" t="s">
        <v>192</v>
      </c>
      <c r="C685" s="1">
        <f>HEX2DEC(B685) + HEX2DEC(A685) * 1000</f>
        <v>203243</v>
      </c>
      <c r="D685" s="1" t="s">
        <v>152</v>
      </c>
      <c r="E685" s="1">
        <v>6</v>
      </c>
      <c r="F685" s="1" t="s">
        <v>208</v>
      </c>
      <c r="G685" s="1" t="str">
        <f>MID(O685,1,1)</f>
        <v>1</v>
      </c>
      <c r="H685" s="1" t="str">
        <f>MID(O685,2,1)</f>
        <v>1</v>
      </c>
      <c r="I685" s="1" t="str">
        <f>MID(O685,3,1)</f>
        <v>1</v>
      </c>
      <c r="J685" s="1" t="str">
        <f>MID(O685,4,1)</f>
        <v>1</v>
      </c>
      <c r="K685" s="1" t="str">
        <f>MID(O685,5,1)</f>
        <v>0</v>
      </c>
      <c r="L685" s="1" t="str">
        <f>MID(O685,6,1)</f>
        <v>0</v>
      </c>
      <c r="M685" s="1" t="str">
        <f>MID(O685,7,1)</f>
        <v>1</v>
      </c>
      <c r="N685" s="1" t="str">
        <f>MID(O685,8,1)</f>
        <v>1</v>
      </c>
      <c r="O685" s="1" t="str">
        <f>HEX2BIN(B685,8)</f>
        <v>11110011</v>
      </c>
      <c r="P685" t="s">
        <v>267</v>
      </c>
      <c r="Q685" t="s">
        <v>269</v>
      </c>
      <c r="R685" t="s">
        <v>267</v>
      </c>
      <c r="S685" t="s">
        <v>267</v>
      </c>
      <c r="T685" t="s">
        <v>267</v>
      </c>
      <c r="W685" t="str">
        <f t="shared" si="11"/>
        <v>CB,F3,203243,SET,6,E,1,1,1,1,0,0,1,1,11110011,N,Y,N,N,N</v>
      </c>
    </row>
    <row r="686" spans="1:23" ht="15" customHeight="1" x14ac:dyDescent="0.25">
      <c r="A686" s="1" t="s">
        <v>141</v>
      </c>
      <c r="B686" s="1" t="s">
        <v>193</v>
      </c>
      <c r="C686" s="1">
        <f>HEX2DEC(B686) + HEX2DEC(A686) * 1000</f>
        <v>203244</v>
      </c>
      <c r="D686" s="1" t="s">
        <v>152</v>
      </c>
      <c r="E686" s="1">
        <v>6</v>
      </c>
      <c r="F686" s="1" t="s">
        <v>209</v>
      </c>
      <c r="G686" s="1" t="str">
        <f>MID(O686,1,1)</f>
        <v>1</v>
      </c>
      <c r="H686" s="1" t="str">
        <f>MID(O686,2,1)</f>
        <v>1</v>
      </c>
      <c r="I686" s="1" t="str">
        <f>MID(O686,3,1)</f>
        <v>1</v>
      </c>
      <c r="J686" s="1" t="str">
        <f>MID(O686,4,1)</f>
        <v>1</v>
      </c>
      <c r="K686" s="1" t="str">
        <f>MID(O686,5,1)</f>
        <v>0</v>
      </c>
      <c r="L686" s="1" t="str">
        <f>MID(O686,6,1)</f>
        <v>1</v>
      </c>
      <c r="M686" s="1" t="str">
        <f>MID(O686,7,1)</f>
        <v>0</v>
      </c>
      <c r="N686" s="1" t="str">
        <f>MID(O686,8,1)</f>
        <v>0</v>
      </c>
      <c r="O686" s="1" t="str">
        <f>HEX2BIN(B686,8)</f>
        <v>11110100</v>
      </c>
      <c r="P686" t="s">
        <v>267</v>
      </c>
      <c r="Q686" t="s">
        <v>269</v>
      </c>
      <c r="R686" t="s">
        <v>267</v>
      </c>
      <c r="S686" t="s">
        <v>267</v>
      </c>
      <c r="T686" t="s">
        <v>267</v>
      </c>
      <c r="W686" t="str">
        <f t="shared" si="11"/>
        <v>CB,F4,203244,SET,6,H,1,1,1,1,0,1,0,0,11110100,N,Y,N,N,N</v>
      </c>
    </row>
    <row r="687" spans="1:23" ht="15" customHeight="1" x14ac:dyDescent="0.25">
      <c r="A687" s="1" t="s">
        <v>141</v>
      </c>
      <c r="B687" s="1" t="s">
        <v>194</v>
      </c>
      <c r="C687" s="1">
        <f>HEX2DEC(B687) + HEX2DEC(A687) * 1000</f>
        <v>203245</v>
      </c>
      <c r="D687" s="1" t="s">
        <v>152</v>
      </c>
      <c r="E687" s="1">
        <v>6</v>
      </c>
      <c r="F687" s="1" t="s">
        <v>210</v>
      </c>
      <c r="G687" s="1" t="str">
        <f>MID(O687,1,1)</f>
        <v>1</v>
      </c>
      <c r="H687" s="1" t="str">
        <f>MID(O687,2,1)</f>
        <v>1</v>
      </c>
      <c r="I687" s="1" t="str">
        <f>MID(O687,3,1)</f>
        <v>1</v>
      </c>
      <c r="J687" s="1" t="str">
        <f>MID(O687,4,1)</f>
        <v>1</v>
      </c>
      <c r="K687" s="1" t="str">
        <f>MID(O687,5,1)</f>
        <v>0</v>
      </c>
      <c r="L687" s="1" t="str">
        <f>MID(O687,6,1)</f>
        <v>1</v>
      </c>
      <c r="M687" s="1" t="str">
        <f>MID(O687,7,1)</f>
        <v>0</v>
      </c>
      <c r="N687" s="1" t="str">
        <f>MID(O687,8,1)</f>
        <v>1</v>
      </c>
      <c r="O687" s="1" t="str">
        <f>HEX2BIN(B687,8)</f>
        <v>11110101</v>
      </c>
      <c r="P687" t="s">
        <v>267</v>
      </c>
      <c r="Q687" t="s">
        <v>269</v>
      </c>
      <c r="R687" t="s">
        <v>267</v>
      </c>
      <c r="S687" t="s">
        <v>267</v>
      </c>
      <c r="T687" t="s">
        <v>267</v>
      </c>
      <c r="W687" t="str">
        <f t="shared" si="11"/>
        <v>CB,F5,203245,SET,6,L,1,1,1,1,0,1,0,1,11110101,N,Y,N,N,N</v>
      </c>
    </row>
    <row r="688" spans="1:23" ht="15" customHeight="1" x14ac:dyDescent="0.25">
      <c r="A688" s="1" t="s">
        <v>141</v>
      </c>
      <c r="B688" s="1" t="s">
        <v>195</v>
      </c>
      <c r="C688" s="1">
        <f>HEX2DEC(B688) + HEX2DEC(A688) * 1000</f>
        <v>203246</v>
      </c>
      <c r="D688" s="1" t="s">
        <v>152</v>
      </c>
      <c r="E688" s="1">
        <v>6</v>
      </c>
      <c r="F688" s="1" t="s">
        <v>211</v>
      </c>
      <c r="G688" s="1" t="str">
        <f>MID(O688,1,1)</f>
        <v>1</v>
      </c>
      <c r="H688" s="1" t="str">
        <f>MID(O688,2,1)</f>
        <v>1</v>
      </c>
      <c r="I688" s="1" t="str">
        <f>MID(O688,3,1)</f>
        <v>1</v>
      </c>
      <c r="J688" s="1" t="str">
        <f>MID(O688,4,1)</f>
        <v>1</v>
      </c>
      <c r="K688" s="1" t="str">
        <f>MID(O688,5,1)</f>
        <v>0</v>
      </c>
      <c r="L688" s="1" t="str">
        <f>MID(O688,6,1)</f>
        <v>1</v>
      </c>
      <c r="M688" s="1" t="str">
        <f>MID(O688,7,1)</f>
        <v>1</v>
      </c>
      <c r="N688" s="1" t="str">
        <f>MID(O688,8,1)</f>
        <v>0</v>
      </c>
      <c r="O688" s="1" t="str">
        <f>HEX2BIN(B688,8)</f>
        <v>11110110</v>
      </c>
      <c r="P688" t="s">
        <v>267</v>
      </c>
      <c r="Q688" t="s">
        <v>269</v>
      </c>
      <c r="R688" t="s">
        <v>269</v>
      </c>
      <c r="S688" t="s">
        <v>267</v>
      </c>
      <c r="T688" t="s">
        <v>267</v>
      </c>
      <c r="W688" t="str">
        <f t="shared" si="11"/>
        <v>CB,F6,203246,SET,6,(HL),1,1,1,1,0,1,1,0,11110110,N,Y,Y,N,N</v>
      </c>
    </row>
    <row r="689" spans="1:23" ht="15" customHeight="1" x14ac:dyDescent="0.25">
      <c r="A689" s="1" t="s">
        <v>141</v>
      </c>
      <c r="B689" s="1" t="s">
        <v>196</v>
      </c>
      <c r="C689" s="1">
        <f>HEX2DEC(B689) + HEX2DEC(A689) * 1000</f>
        <v>203247</v>
      </c>
      <c r="D689" s="1" t="s">
        <v>152</v>
      </c>
      <c r="E689" s="1">
        <v>6</v>
      </c>
      <c r="F689" s="1" t="s">
        <v>9</v>
      </c>
      <c r="G689" s="1" t="str">
        <f>MID(O689,1,1)</f>
        <v>1</v>
      </c>
      <c r="H689" s="1" t="str">
        <f>MID(O689,2,1)</f>
        <v>1</v>
      </c>
      <c r="I689" s="1" t="str">
        <f>MID(O689,3,1)</f>
        <v>1</v>
      </c>
      <c r="J689" s="1" t="str">
        <f>MID(O689,4,1)</f>
        <v>1</v>
      </c>
      <c r="K689" s="1" t="str">
        <f>MID(O689,5,1)</f>
        <v>0</v>
      </c>
      <c r="L689" s="1" t="str">
        <f>MID(O689,6,1)</f>
        <v>1</v>
      </c>
      <c r="M689" s="1" t="str">
        <f>MID(O689,7,1)</f>
        <v>1</v>
      </c>
      <c r="N689" s="1" t="str">
        <f>MID(O689,8,1)</f>
        <v>1</v>
      </c>
      <c r="O689" s="1" t="str">
        <f>HEX2BIN(B689,8)</f>
        <v>11110111</v>
      </c>
      <c r="P689" t="s">
        <v>267</v>
      </c>
      <c r="Q689" t="s">
        <v>269</v>
      </c>
      <c r="R689" t="s">
        <v>267</v>
      </c>
      <c r="S689" t="s">
        <v>267</v>
      </c>
      <c r="T689" t="s">
        <v>267</v>
      </c>
      <c r="W689" t="str">
        <f t="shared" si="11"/>
        <v>CB,F7,203247,SET,6,A,1,1,1,1,0,1,1,1,11110111,N,Y,N,N,N</v>
      </c>
    </row>
    <row r="690" spans="1:23" ht="15" customHeight="1" x14ac:dyDescent="0.25">
      <c r="A690" s="1" t="s">
        <v>141</v>
      </c>
      <c r="B690" s="1" t="s">
        <v>197</v>
      </c>
      <c r="C690" s="1">
        <f>HEX2DEC(B690) + HEX2DEC(A690) * 1000</f>
        <v>203248</v>
      </c>
      <c r="D690" s="1" t="s">
        <v>152</v>
      </c>
      <c r="E690" s="1">
        <v>7</v>
      </c>
      <c r="F690" s="1" t="s">
        <v>205</v>
      </c>
      <c r="G690" s="1" t="str">
        <f>MID(O690,1,1)</f>
        <v>1</v>
      </c>
      <c r="H690" s="1" t="str">
        <f>MID(O690,2,1)</f>
        <v>1</v>
      </c>
      <c r="I690" s="1" t="str">
        <f>MID(O690,3,1)</f>
        <v>1</v>
      </c>
      <c r="J690" s="1" t="str">
        <f>MID(O690,4,1)</f>
        <v>1</v>
      </c>
      <c r="K690" s="1" t="str">
        <f>MID(O690,5,1)</f>
        <v>1</v>
      </c>
      <c r="L690" s="1" t="str">
        <f>MID(O690,6,1)</f>
        <v>0</v>
      </c>
      <c r="M690" s="1" t="str">
        <f>MID(O690,7,1)</f>
        <v>0</v>
      </c>
      <c r="N690" s="1" t="str">
        <f>MID(O690,8,1)</f>
        <v>0</v>
      </c>
      <c r="O690" s="1" t="str">
        <f>HEX2BIN(B690,8)</f>
        <v>11111000</v>
      </c>
      <c r="P690" t="s">
        <v>267</v>
      </c>
      <c r="Q690" t="s">
        <v>269</v>
      </c>
      <c r="R690" t="s">
        <v>267</v>
      </c>
      <c r="S690" t="s">
        <v>267</v>
      </c>
      <c r="T690" t="s">
        <v>267</v>
      </c>
      <c r="W690" t="str">
        <f t="shared" si="11"/>
        <v>CB,F8,203248,SET,7,B,1,1,1,1,1,0,0,0,11111000,N,Y,N,N,N</v>
      </c>
    </row>
    <row r="691" spans="1:23" ht="15" customHeight="1" x14ac:dyDescent="0.25">
      <c r="A691" s="1" t="s">
        <v>141</v>
      </c>
      <c r="B691" s="1" t="s">
        <v>198</v>
      </c>
      <c r="C691" s="1">
        <f>HEX2DEC(B691) + HEX2DEC(A691) * 1000</f>
        <v>203249</v>
      </c>
      <c r="D691" s="1" t="s">
        <v>152</v>
      </c>
      <c r="E691" s="1">
        <v>7</v>
      </c>
      <c r="F691" s="1" t="s">
        <v>206</v>
      </c>
      <c r="G691" s="1" t="str">
        <f>MID(O691,1,1)</f>
        <v>1</v>
      </c>
      <c r="H691" s="1" t="str">
        <f>MID(O691,2,1)</f>
        <v>1</v>
      </c>
      <c r="I691" s="1" t="str">
        <f>MID(O691,3,1)</f>
        <v>1</v>
      </c>
      <c r="J691" s="1" t="str">
        <f>MID(O691,4,1)</f>
        <v>1</v>
      </c>
      <c r="K691" s="1" t="str">
        <f>MID(O691,5,1)</f>
        <v>1</v>
      </c>
      <c r="L691" s="1" t="str">
        <f>MID(O691,6,1)</f>
        <v>0</v>
      </c>
      <c r="M691" s="1" t="str">
        <f>MID(O691,7,1)</f>
        <v>0</v>
      </c>
      <c r="N691" s="1" t="str">
        <f>MID(O691,8,1)</f>
        <v>1</v>
      </c>
      <c r="O691" s="1" t="str">
        <f>HEX2BIN(B691,8)</f>
        <v>11111001</v>
      </c>
      <c r="P691" t="s">
        <v>267</v>
      </c>
      <c r="Q691" t="s">
        <v>269</v>
      </c>
      <c r="R691" t="s">
        <v>267</v>
      </c>
      <c r="S691" t="s">
        <v>267</v>
      </c>
      <c r="T691" t="s">
        <v>267</v>
      </c>
      <c r="W691" t="str">
        <f t="shared" si="11"/>
        <v>CB,F9,203249,SET,7,C,1,1,1,1,1,0,0,1,11111001,N,Y,N,N,N</v>
      </c>
    </row>
    <row r="692" spans="1:23" ht="15" customHeight="1" x14ac:dyDescent="0.25">
      <c r="A692" s="1" t="s">
        <v>141</v>
      </c>
      <c r="B692" s="1" t="s">
        <v>199</v>
      </c>
      <c r="C692" s="1">
        <f>HEX2DEC(B692) + HEX2DEC(A692) * 1000</f>
        <v>203250</v>
      </c>
      <c r="D692" s="1" t="s">
        <v>152</v>
      </c>
      <c r="E692" s="1">
        <v>7</v>
      </c>
      <c r="F692" s="1" t="s">
        <v>207</v>
      </c>
      <c r="G692" s="1" t="str">
        <f>MID(O692,1,1)</f>
        <v>1</v>
      </c>
      <c r="H692" s="1" t="str">
        <f>MID(O692,2,1)</f>
        <v>1</v>
      </c>
      <c r="I692" s="1" t="str">
        <f>MID(O692,3,1)</f>
        <v>1</v>
      </c>
      <c r="J692" s="1" t="str">
        <f>MID(O692,4,1)</f>
        <v>1</v>
      </c>
      <c r="K692" s="1" t="str">
        <f>MID(O692,5,1)</f>
        <v>1</v>
      </c>
      <c r="L692" s="1" t="str">
        <f>MID(O692,6,1)</f>
        <v>0</v>
      </c>
      <c r="M692" s="1" t="str">
        <f>MID(O692,7,1)</f>
        <v>1</v>
      </c>
      <c r="N692" s="1" t="str">
        <f>MID(O692,8,1)</f>
        <v>0</v>
      </c>
      <c r="O692" s="1" t="str">
        <f>HEX2BIN(B692,8)</f>
        <v>11111010</v>
      </c>
      <c r="P692" t="s">
        <v>267</v>
      </c>
      <c r="Q692" t="s">
        <v>269</v>
      </c>
      <c r="R692" t="s">
        <v>267</v>
      </c>
      <c r="S692" t="s">
        <v>267</v>
      </c>
      <c r="T692" t="s">
        <v>267</v>
      </c>
      <c r="W692" t="str">
        <f t="shared" si="11"/>
        <v>CB,FA,203250,SET,7,D,1,1,1,1,1,0,1,0,11111010,N,Y,N,N,N</v>
      </c>
    </row>
    <row r="693" spans="1:23" ht="15" customHeight="1" x14ac:dyDescent="0.25">
      <c r="A693" s="1" t="s">
        <v>141</v>
      </c>
      <c r="B693" s="1" t="s">
        <v>200</v>
      </c>
      <c r="C693" s="1">
        <f>HEX2DEC(B693) + HEX2DEC(A693) * 1000</f>
        <v>203251</v>
      </c>
      <c r="D693" s="1" t="s">
        <v>152</v>
      </c>
      <c r="E693" s="1">
        <v>7</v>
      </c>
      <c r="F693" s="1" t="s">
        <v>208</v>
      </c>
      <c r="G693" s="1" t="str">
        <f>MID(O693,1,1)</f>
        <v>1</v>
      </c>
      <c r="H693" s="1" t="str">
        <f>MID(O693,2,1)</f>
        <v>1</v>
      </c>
      <c r="I693" s="1" t="str">
        <f>MID(O693,3,1)</f>
        <v>1</v>
      </c>
      <c r="J693" s="1" t="str">
        <f>MID(O693,4,1)</f>
        <v>1</v>
      </c>
      <c r="K693" s="1" t="str">
        <f>MID(O693,5,1)</f>
        <v>1</v>
      </c>
      <c r="L693" s="1" t="str">
        <f>MID(O693,6,1)</f>
        <v>0</v>
      </c>
      <c r="M693" s="1" t="str">
        <f>MID(O693,7,1)</f>
        <v>1</v>
      </c>
      <c r="N693" s="1" t="str">
        <f>MID(O693,8,1)</f>
        <v>1</v>
      </c>
      <c r="O693" s="1" t="str">
        <f>HEX2BIN(B693,8)</f>
        <v>11111011</v>
      </c>
      <c r="P693" t="s">
        <v>267</v>
      </c>
      <c r="Q693" t="s">
        <v>269</v>
      </c>
      <c r="R693" t="s">
        <v>267</v>
      </c>
      <c r="S693" t="s">
        <v>267</v>
      </c>
      <c r="T693" t="s">
        <v>267</v>
      </c>
      <c r="W693" t="str">
        <f t="shared" si="11"/>
        <v>CB,FB,203251,SET,7,E,1,1,1,1,1,0,1,1,11111011,N,Y,N,N,N</v>
      </c>
    </row>
    <row r="694" spans="1:23" ht="15" customHeight="1" x14ac:dyDescent="0.25">
      <c r="A694" s="1" t="s">
        <v>141</v>
      </c>
      <c r="B694" s="1" t="s">
        <v>201</v>
      </c>
      <c r="C694" s="1">
        <f>HEX2DEC(B694) + HEX2DEC(A694) * 1000</f>
        <v>203252</v>
      </c>
      <c r="D694" s="1" t="s">
        <v>152</v>
      </c>
      <c r="E694" s="1">
        <v>7</v>
      </c>
      <c r="F694" s="1" t="s">
        <v>209</v>
      </c>
      <c r="G694" s="1" t="str">
        <f>MID(O694,1,1)</f>
        <v>1</v>
      </c>
      <c r="H694" s="1" t="str">
        <f>MID(O694,2,1)</f>
        <v>1</v>
      </c>
      <c r="I694" s="1" t="str">
        <f>MID(O694,3,1)</f>
        <v>1</v>
      </c>
      <c r="J694" s="1" t="str">
        <f>MID(O694,4,1)</f>
        <v>1</v>
      </c>
      <c r="K694" s="1" t="str">
        <f>MID(O694,5,1)</f>
        <v>1</v>
      </c>
      <c r="L694" s="1" t="str">
        <f>MID(O694,6,1)</f>
        <v>1</v>
      </c>
      <c r="M694" s="1" t="str">
        <f>MID(O694,7,1)</f>
        <v>0</v>
      </c>
      <c r="N694" s="1" t="str">
        <f>MID(O694,8,1)</f>
        <v>0</v>
      </c>
      <c r="O694" s="1" t="str">
        <f>HEX2BIN(B694,8)</f>
        <v>11111100</v>
      </c>
      <c r="P694" t="s">
        <v>267</v>
      </c>
      <c r="Q694" t="s">
        <v>269</v>
      </c>
      <c r="R694" t="s">
        <v>267</v>
      </c>
      <c r="S694" t="s">
        <v>267</v>
      </c>
      <c r="T694" t="s">
        <v>267</v>
      </c>
      <c r="W694" t="str">
        <f t="shared" si="11"/>
        <v>CB,FC,203252,SET,7,H,1,1,1,1,1,1,0,0,11111100,N,Y,N,N,N</v>
      </c>
    </row>
    <row r="695" spans="1:23" ht="15" customHeight="1" x14ac:dyDescent="0.25">
      <c r="A695" s="1" t="s">
        <v>141</v>
      </c>
      <c r="B695" s="1" t="s">
        <v>202</v>
      </c>
      <c r="C695" s="1">
        <f>HEX2DEC(B695) + HEX2DEC(A695) * 1000</f>
        <v>203253</v>
      </c>
      <c r="D695" s="1" t="s">
        <v>152</v>
      </c>
      <c r="E695" s="1">
        <v>7</v>
      </c>
      <c r="F695" s="1" t="s">
        <v>210</v>
      </c>
      <c r="G695" s="1" t="str">
        <f>MID(O695,1,1)</f>
        <v>1</v>
      </c>
      <c r="H695" s="1" t="str">
        <f>MID(O695,2,1)</f>
        <v>1</v>
      </c>
      <c r="I695" s="1" t="str">
        <f>MID(O695,3,1)</f>
        <v>1</v>
      </c>
      <c r="J695" s="1" t="str">
        <f>MID(O695,4,1)</f>
        <v>1</v>
      </c>
      <c r="K695" s="1" t="str">
        <f>MID(O695,5,1)</f>
        <v>1</v>
      </c>
      <c r="L695" s="1" t="str">
        <f>MID(O695,6,1)</f>
        <v>1</v>
      </c>
      <c r="M695" s="1" t="str">
        <f>MID(O695,7,1)</f>
        <v>0</v>
      </c>
      <c r="N695" s="1" t="str">
        <f>MID(O695,8,1)</f>
        <v>1</v>
      </c>
      <c r="O695" s="1" t="str">
        <f>HEX2BIN(B695,8)</f>
        <v>11111101</v>
      </c>
      <c r="P695" t="s">
        <v>267</v>
      </c>
      <c r="Q695" t="s">
        <v>269</v>
      </c>
      <c r="R695" t="s">
        <v>267</v>
      </c>
      <c r="S695" t="s">
        <v>267</v>
      </c>
      <c r="T695" t="s">
        <v>267</v>
      </c>
      <c r="W695" t="str">
        <f t="shared" si="11"/>
        <v>CB,FD,203253,SET,7,L,1,1,1,1,1,1,0,1,11111101,N,Y,N,N,N</v>
      </c>
    </row>
    <row r="696" spans="1:23" ht="15" customHeight="1" x14ac:dyDescent="0.25">
      <c r="A696" s="1" t="s">
        <v>141</v>
      </c>
      <c r="B696" s="1" t="s">
        <v>203</v>
      </c>
      <c r="C696" s="1">
        <f>HEX2DEC(B696) + HEX2DEC(A696) * 1000</f>
        <v>203254</v>
      </c>
      <c r="D696" s="1" t="s">
        <v>152</v>
      </c>
      <c r="E696" s="1">
        <v>7</v>
      </c>
      <c r="F696" s="1" t="s">
        <v>211</v>
      </c>
      <c r="G696" s="1" t="str">
        <f>MID(O696,1,1)</f>
        <v>1</v>
      </c>
      <c r="H696" s="1" t="str">
        <f>MID(O696,2,1)</f>
        <v>1</v>
      </c>
      <c r="I696" s="1" t="str">
        <f>MID(O696,3,1)</f>
        <v>1</v>
      </c>
      <c r="J696" s="1" t="str">
        <f>MID(O696,4,1)</f>
        <v>1</v>
      </c>
      <c r="K696" s="1" t="str">
        <f>MID(O696,5,1)</f>
        <v>1</v>
      </c>
      <c r="L696" s="1" t="str">
        <f>MID(O696,6,1)</f>
        <v>1</v>
      </c>
      <c r="M696" s="1" t="str">
        <f>MID(O696,7,1)</f>
        <v>1</v>
      </c>
      <c r="N696" s="1" t="str">
        <f>MID(O696,8,1)</f>
        <v>0</v>
      </c>
      <c r="O696" s="1" t="str">
        <f>HEX2BIN(B696,8)</f>
        <v>11111110</v>
      </c>
      <c r="P696" t="s">
        <v>267</v>
      </c>
      <c r="Q696" t="s">
        <v>269</v>
      </c>
      <c r="R696" t="s">
        <v>269</v>
      </c>
      <c r="S696" t="s">
        <v>267</v>
      </c>
      <c r="T696" t="s">
        <v>267</v>
      </c>
      <c r="W696" t="str">
        <f t="shared" si="11"/>
        <v>CB,FE,203254,SET,7,(HL),1,1,1,1,1,1,1,0,11111110,N,Y,Y,N,N</v>
      </c>
    </row>
    <row r="697" spans="1:23" ht="15" customHeight="1" x14ac:dyDescent="0.25">
      <c r="A697" s="1" t="s">
        <v>141</v>
      </c>
      <c r="B697" s="1" t="s">
        <v>204</v>
      </c>
      <c r="C697" s="1">
        <f>HEX2DEC(B697) + HEX2DEC(A697) * 1000</f>
        <v>203255</v>
      </c>
      <c r="D697" s="1" t="s">
        <v>152</v>
      </c>
      <c r="E697" s="1">
        <v>7</v>
      </c>
      <c r="F697" s="1" t="s">
        <v>9</v>
      </c>
      <c r="G697" s="1" t="str">
        <f>MID(O697,1,1)</f>
        <v>1</v>
      </c>
      <c r="H697" s="1" t="str">
        <f>MID(O697,2,1)</f>
        <v>1</v>
      </c>
      <c r="I697" s="1" t="str">
        <f>MID(O697,3,1)</f>
        <v>1</v>
      </c>
      <c r="J697" s="1" t="str">
        <f>MID(O697,4,1)</f>
        <v>1</v>
      </c>
      <c r="K697" s="1" t="str">
        <f>MID(O697,5,1)</f>
        <v>1</v>
      </c>
      <c r="L697" s="1" t="str">
        <f>MID(O697,6,1)</f>
        <v>1</v>
      </c>
      <c r="M697" s="1" t="str">
        <f>MID(O697,7,1)</f>
        <v>1</v>
      </c>
      <c r="N697" s="1" t="str">
        <f>MID(O697,8,1)</f>
        <v>1</v>
      </c>
      <c r="O697" s="1" t="str">
        <f>HEX2BIN(B697,8)</f>
        <v>11111111</v>
      </c>
      <c r="P697" t="s">
        <v>267</v>
      </c>
      <c r="Q697" t="s">
        <v>269</v>
      </c>
      <c r="R697" t="s">
        <v>267</v>
      </c>
      <c r="S697" t="s">
        <v>267</v>
      </c>
      <c r="T697" t="s">
        <v>267</v>
      </c>
      <c r="W697" t="str">
        <f t="shared" si="11"/>
        <v>CB,FF,203255,SET,7,A,1,1,1,1,1,1,1,1,11111111,N,Y,N,N,N</v>
      </c>
    </row>
    <row r="698" spans="1:23" ht="15" customHeight="1" x14ac:dyDescent="0.25">
      <c r="A698" s="1" t="s">
        <v>170</v>
      </c>
      <c r="B698" s="1" t="s">
        <v>103</v>
      </c>
      <c r="C698" s="1">
        <f>HEX2DEC(B698) + HEX2DEC(A698) * 1000</f>
        <v>221192</v>
      </c>
      <c r="D698" s="1" t="s">
        <v>152</v>
      </c>
      <c r="E698" s="1">
        <v>0</v>
      </c>
      <c r="F698" s="1" t="s">
        <v>276</v>
      </c>
      <c r="G698" s="1" t="str">
        <f>MID(O698,1,1)</f>
        <v>1</v>
      </c>
      <c r="H698" s="1" t="str">
        <f>MID(O698,2,1)</f>
        <v>1</v>
      </c>
      <c r="I698" s="1" t="str">
        <f>MID(O698,3,1)</f>
        <v>0</v>
      </c>
      <c r="J698" s="1" t="str">
        <f>MID(O698,4,1)</f>
        <v>0</v>
      </c>
      <c r="K698" s="1" t="str">
        <f>MID(O698,5,1)</f>
        <v>0</v>
      </c>
      <c r="L698" s="1" t="str">
        <f>MID(O698,6,1)</f>
        <v>0</v>
      </c>
      <c r="M698" s="1" t="str">
        <f>MID(O698,7,1)</f>
        <v>0</v>
      </c>
      <c r="N698" s="1" t="str">
        <f>MID(O698,8,1)</f>
        <v>0</v>
      </c>
      <c r="O698" s="1" t="str">
        <f>HEX2BIN(B698,8)</f>
        <v>11000000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1"/>
        <v>DD,C0,221192,SET,0,(IX),1,1,0,0,0,0,0,0,11000000,N,N,N,Y,N</v>
      </c>
    </row>
    <row r="699" spans="1:23" ht="15" customHeight="1" x14ac:dyDescent="0.25">
      <c r="A699" s="1" t="s">
        <v>170</v>
      </c>
      <c r="B699" s="1" t="s">
        <v>104</v>
      </c>
      <c r="C699" s="1">
        <f>HEX2DEC(B699) + HEX2DEC(A699) * 1000</f>
        <v>221193</v>
      </c>
      <c r="D699" s="1" t="s">
        <v>152</v>
      </c>
      <c r="E699" s="1">
        <v>0</v>
      </c>
      <c r="F699" s="1" t="s">
        <v>276</v>
      </c>
      <c r="G699" s="1" t="str">
        <f>MID(O699,1,1)</f>
        <v>1</v>
      </c>
      <c r="H699" s="1" t="str">
        <f>MID(O699,2,1)</f>
        <v>1</v>
      </c>
      <c r="I699" s="1" t="str">
        <f>MID(O699,3,1)</f>
        <v>0</v>
      </c>
      <c r="J699" s="1" t="str">
        <f>MID(O699,4,1)</f>
        <v>0</v>
      </c>
      <c r="K699" s="1" t="str">
        <f>MID(O699,5,1)</f>
        <v>0</v>
      </c>
      <c r="L699" s="1" t="str">
        <f>MID(O699,6,1)</f>
        <v>0</v>
      </c>
      <c r="M699" s="1" t="str">
        <f>MID(O699,7,1)</f>
        <v>0</v>
      </c>
      <c r="N699" s="1" t="str">
        <f>MID(O699,8,1)</f>
        <v>1</v>
      </c>
      <c r="O699" s="1" t="str">
        <f>HEX2BIN(B699,8)</f>
        <v>11000001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1"/>
        <v>DD,C1,221193,SET,0,(IX),1,1,0,0,0,0,0,1,11000001,N,N,N,Y,N</v>
      </c>
    </row>
    <row r="700" spans="1:23" ht="15" customHeight="1" x14ac:dyDescent="0.25">
      <c r="A700" s="1" t="s">
        <v>170</v>
      </c>
      <c r="B700" s="1" t="s">
        <v>105</v>
      </c>
      <c r="C700" s="1">
        <f>HEX2DEC(B700) + HEX2DEC(A700) * 1000</f>
        <v>221194</v>
      </c>
      <c r="D700" s="1" t="s">
        <v>152</v>
      </c>
      <c r="E700" s="1">
        <v>0</v>
      </c>
      <c r="F700" s="1" t="s">
        <v>276</v>
      </c>
      <c r="G700" s="1" t="str">
        <f>MID(O700,1,1)</f>
        <v>1</v>
      </c>
      <c r="H700" s="1" t="str">
        <f>MID(O700,2,1)</f>
        <v>1</v>
      </c>
      <c r="I700" s="1" t="str">
        <f>MID(O700,3,1)</f>
        <v>0</v>
      </c>
      <c r="J700" s="1" t="str">
        <f>MID(O700,4,1)</f>
        <v>0</v>
      </c>
      <c r="K700" s="1" t="str">
        <f>MID(O700,5,1)</f>
        <v>0</v>
      </c>
      <c r="L700" s="1" t="str">
        <f>MID(O700,6,1)</f>
        <v>0</v>
      </c>
      <c r="M700" s="1" t="str">
        <f>MID(O700,7,1)</f>
        <v>1</v>
      </c>
      <c r="N700" s="1" t="str">
        <f>MID(O700,8,1)</f>
        <v>0</v>
      </c>
      <c r="O700" s="1" t="str">
        <f>HEX2BIN(B700,8)</f>
        <v>11000010</v>
      </c>
      <c r="P700" t="s">
        <v>267</v>
      </c>
      <c r="Q700" t="s">
        <v>267</v>
      </c>
      <c r="R700" t="s">
        <v>267</v>
      </c>
      <c r="S700" t="s">
        <v>269</v>
      </c>
      <c r="T700" t="s">
        <v>267</v>
      </c>
      <c r="W700" t="str">
        <f t="shared" si="11"/>
        <v>DD,C2,221194,SET,0,(IX),1,1,0,0,0,0,1,0,11000010,N,N,N,Y,N</v>
      </c>
    </row>
    <row r="701" spans="1:23" ht="15" customHeight="1" x14ac:dyDescent="0.25">
      <c r="A701" s="1" t="s">
        <v>170</v>
      </c>
      <c r="B701" s="1" t="s">
        <v>106</v>
      </c>
      <c r="C701" s="1">
        <f>HEX2DEC(B701) + HEX2DEC(A701) * 1000</f>
        <v>221195</v>
      </c>
      <c r="D701" s="1" t="s">
        <v>152</v>
      </c>
      <c r="E701" s="1">
        <v>0</v>
      </c>
      <c r="F701" s="1" t="s">
        <v>276</v>
      </c>
      <c r="G701" s="1" t="str">
        <f>MID(O701,1,1)</f>
        <v>1</v>
      </c>
      <c r="H701" s="1" t="str">
        <f>MID(O701,2,1)</f>
        <v>1</v>
      </c>
      <c r="I701" s="1" t="str">
        <f>MID(O701,3,1)</f>
        <v>0</v>
      </c>
      <c r="J701" s="1" t="str">
        <f>MID(O701,4,1)</f>
        <v>0</v>
      </c>
      <c r="K701" s="1" t="str">
        <f>MID(O701,5,1)</f>
        <v>0</v>
      </c>
      <c r="L701" s="1" t="str">
        <f>MID(O701,6,1)</f>
        <v>0</v>
      </c>
      <c r="M701" s="1" t="str">
        <f>MID(O701,7,1)</f>
        <v>1</v>
      </c>
      <c r="N701" s="1" t="str">
        <f>MID(O701,8,1)</f>
        <v>1</v>
      </c>
      <c r="O701" s="1" t="str">
        <f>HEX2BIN(B701,8)</f>
        <v>11000011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1"/>
        <v>DD,C3,221195,SET,0,(IX),1,1,0,0,0,0,1,1,11000011,N,N,N,Y,N</v>
      </c>
    </row>
    <row r="702" spans="1:23" ht="15" customHeight="1" x14ac:dyDescent="0.25">
      <c r="A702" s="1" t="s">
        <v>170</v>
      </c>
      <c r="B702" s="1" t="s">
        <v>107</v>
      </c>
      <c r="C702" s="1">
        <f>HEX2DEC(B702) + HEX2DEC(A702) * 1000</f>
        <v>221196</v>
      </c>
      <c r="D702" s="1" t="s">
        <v>152</v>
      </c>
      <c r="E702" s="1">
        <v>0</v>
      </c>
      <c r="F702" s="1" t="s">
        <v>276</v>
      </c>
      <c r="G702" s="1" t="str">
        <f>MID(O702,1,1)</f>
        <v>1</v>
      </c>
      <c r="H702" s="1" t="str">
        <f>MID(O702,2,1)</f>
        <v>1</v>
      </c>
      <c r="I702" s="1" t="str">
        <f>MID(O702,3,1)</f>
        <v>0</v>
      </c>
      <c r="J702" s="1" t="str">
        <f>MID(O702,4,1)</f>
        <v>0</v>
      </c>
      <c r="K702" s="1" t="str">
        <f>MID(O702,5,1)</f>
        <v>0</v>
      </c>
      <c r="L702" s="1" t="str">
        <f>MID(O702,6,1)</f>
        <v>1</v>
      </c>
      <c r="M702" s="1" t="str">
        <f>MID(O702,7,1)</f>
        <v>0</v>
      </c>
      <c r="N702" s="1" t="str">
        <f>MID(O702,8,1)</f>
        <v>0</v>
      </c>
      <c r="O702" s="1" t="str">
        <f>HEX2BIN(B702,8)</f>
        <v>11000100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1"/>
        <v>DD,C4,221196,SET,0,(IX),1,1,0,0,0,1,0,0,11000100,N,N,N,Y,N</v>
      </c>
    </row>
    <row r="703" spans="1:23" ht="15" customHeight="1" x14ac:dyDescent="0.25">
      <c r="A703" s="1" t="s">
        <v>170</v>
      </c>
      <c r="B703" s="1" t="s">
        <v>108</v>
      </c>
      <c r="C703" s="1">
        <f>HEX2DEC(B703) + HEX2DEC(A703) * 1000</f>
        <v>221197</v>
      </c>
      <c r="D703" s="1" t="s">
        <v>152</v>
      </c>
      <c r="E703" s="1">
        <v>0</v>
      </c>
      <c r="F703" s="1" t="s">
        <v>276</v>
      </c>
      <c r="G703" s="1" t="str">
        <f>MID(O703,1,1)</f>
        <v>1</v>
      </c>
      <c r="H703" s="1" t="str">
        <f>MID(O703,2,1)</f>
        <v>1</v>
      </c>
      <c r="I703" s="1" t="str">
        <f>MID(O703,3,1)</f>
        <v>0</v>
      </c>
      <c r="J703" s="1" t="str">
        <f>MID(O703,4,1)</f>
        <v>0</v>
      </c>
      <c r="K703" s="1" t="str">
        <f>MID(O703,5,1)</f>
        <v>0</v>
      </c>
      <c r="L703" s="1" t="str">
        <f>MID(O703,6,1)</f>
        <v>1</v>
      </c>
      <c r="M703" s="1" t="str">
        <f>MID(O703,7,1)</f>
        <v>0</v>
      </c>
      <c r="N703" s="1" t="str">
        <f>MID(O703,8,1)</f>
        <v>1</v>
      </c>
      <c r="O703" s="1" t="str">
        <f>HEX2BIN(B703,8)</f>
        <v>11000101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1"/>
        <v>DD,C5,221197,SET,0,(IX),1,1,0,0,0,1,0,1,11000101,N,N,N,Y,N</v>
      </c>
    </row>
    <row r="704" spans="1:23" ht="15" customHeight="1" x14ac:dyDescent="0.25">
      <c r="A704" s="1" t="s">
        <v>170</v>
      </c>
      <c r="B704" s="1" t="s">
        <v>109</v>
      </c>
      <c r="C704" s="1">
        <f>HEX2DEC(B704) + HEX2DEC(A704) * 1000</f>
        <v>221198</v>
      </c>
      <c r="D704" s="1" t="s">
        <v>152</v>
      </c>
      <c r="E704" s="1">
        <v>0</v>
      </c>
      <c r="F704" s="1" t="s">
        <v>276</v>
      </c>
      <c r="G704" s="1" t="str">
        <f>MID(O704,1,1)</f>
        <v>1</v>
      </c>
      <c r="H704" s="1" t="str">
        <f>MID(O704,2,1)</f>
        <v>1</v>
      </c>
      <c r="I704" s="1" t="str">
        <f>MID(O704,3,1)</f>
        <v>0</v>
      </c>
      <c r="J704" s="1" t="str">
        <f>MID(O704,4,1)</f>
        <v>0</v>
      </c>
      <c r="K704" s="1" t="str">
        <f>MID(O704,5,1)</f>
        <v>0</v>
      </c>
      <c r="L704" s="1" t="str">
        <f>MID(O704,6,1)</f>
        <v>1</v>
      </c>
      <c r="M704" s="1" t="str">
        <f>MID(O704,7,1)</f>
        <v>1</v>
      </c>
      <c r="N704" s="1" t="str">
        <f>MID(O704,8,1)</f>
        <v>0</v>
      </c>
      <c r="O704" s="1" t="str">
        <f>HEX2BIN(B704,8)</f>
        <v>11000110</v>
      </c>
      <c r="P704" t="s">
        <v>267</v>
      </c>
      <c r="Q704" t="s">
        <v>269</v>
      </c>
      <c r="R704" t="s">
        <v>269</v>
      </c>
      <c r="S704" t="s">
        <v>269</v>
      </c>
      <c r="T704" t="s">
        <v>267</v>
      </c>
      <c r="W704" t="str">
        <f t="shared" si="11"/>
        <v>DD,C6,221198,SET,0,(IX),1,1,0,0,0,1,1,0,11000110,N,Y,Y,Y,N</v>
      </c>
    </row>
    <row r="705" spans="1:23" ht="15" customHeight="1" x14ac:dyDescent="0.25">
      <c r="A705" s="1" t="s">
        <v>170</v>
      </c>
      <c r="B705" s="1" t="s">
        <v>110</v>
      </c>
      <c r="C705" s="1">
        <f>HEX2DEC(B705) + HEX2DEC(A705) * 1000</f>
        <v>221199</v>
      </c>
      <c r="D705" s="1" t="s">
        <v>152</v>
      </c>
      <c r="E705" s="1">
        <v>0</v>
      </c>
      <c r="F705" s="1" t="s">
        <v>276</v>
      </c>
      <c r="G705" s="1" t="str">
        <f>MID(O705,1,1)</f>
        <v>1</v>
      </c>
      <c r="H705" s="1" t="str">
        <f>MID(O705,2,1)</f>
        <v>1</v>
      </c>
      <c r="I705" s="1" t="str">
        <f>MID(O705,3,1)</f>
        <v>0</v>
      </c>
      <c r="J705" s="1" t="str">
        <f>MID(O705,4,1)</f>
        <v>0</v>
      </c>
      <c r="K705" s="1" t="str">
        <f>MID(O705,5,1)</f>
        <v>0</v>
      </c>
      <c r="L705" s="1" t="str">
        <f>MID(O705,6,1)</f>
        <v>1</v>
      </c>
      <c r="M705" s="1" t="str">
        <f>MID(O705,7,1)</f>
        <v>1</v>
      </c>
      <c r="N705" s="1" t="str">
        <f>MID(O705,8,1)</f>
        <v>1</v>
      </c>
      <c r="O705" s="1" t="str">
        <f>HEX2BIN(B705,8)</f>
        <v>11000111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1"/>
        <v>DD,C7,221199,SET,0,(IX),1,1,0,0,0,1,1,1,11000111,N,N,N,Y,N</v>
      </c>
    </row>
    <row r="706" spans="1:23" ht="15" customHeight="1" x14ac:dyDescent="0.25">
      <c r="A706" s="1" t="s">
        <v>170</v>
      </c>
      <c r="B706" s="1" t="s">
        <v>111</v>
      </c>
      <c r="C706" s="1">
        <f>HEX2DEC(B706) + HEX2DEC(A706) * 1000</f>
        <v>221200</v>
      </c>
      <c r="D706" s="1" t="s">
        <v>152</v>
      </c>
      <c r="E706" s="1">
        <v>1</v>
      </c>
      <c r="F706" s="1" t="s">
        <v>276</v>
      </c>
      <c r="G706" s="1" t="str">
        <f>MID(O706,1,1)</f>
        <v>1</v>
      </c>
      <c r="H706" s="1" t="str">
        <f>MID(O706,2,1)</f>
        <v>1</v>
      </c>
      <c r="I706" s="1" t="str">
        <f>MID(O706,3,1)</f>
        <v>0</v>
      </c>
      <c r="J706" s="1" t="str">
        <f>MID(O706,4,1)</f>
        <v>0</v>
      </c>
      <c r="K706" s="1" t="str">
        <f>MID(O706,5,1)</f>
        <v>1</v>
      </c>
      <c r="L706" s="1" t="str">
        <f>MID(O706,6,1)</f>
        <v>0</v>
      </c>
      <c r="M706" s="1" t="str">
        <f>MID(O706,7,1)</f>
        <v>0</v>
      </c>
      <c r="N706" s="1" t="str">
        <f>MID(O706,8,1)</f>
        <v>0</v>
      </c>
      <c r="O706" s="1" t="str">
        <f>HEX2BIN(B706,8)</f>
        <v>11001000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1"/>
        <v>DD,C8,221200,SET,1,(IX),1,1,0,0,1,0,0,0,11001000,N,N,N,Y,N</v>
      </c>
    </row>
    <row r="707" spans="1:23" ht="15" customHeight="1" x14ac:dyDescent="0.25">
      <c r="A707" s="1" t="s">
        <v>170</v>
      </c>
      <c r="B707" s="1" t="s">
        <v>112</v>
      </c>
      <c r="C707" s="1">
        <f>HEX2DEC(B707) + HEX2DEC(A707) * 1000</f>
        <v>221201</v>
      </c>
      <c r="D707" s="1" t="s">
        <v>152</v>
      </c>
      <c r="E707" s="1">
        <v>1</v>
      </c>
      <c r="F707" s="1" t="s">
        <v>276</v>
      </c>
      <c r="G707" s="1" t="str">
        <f>MID(O707,1,1)</f>
        <v>1</v>
      </c>
      <c r="H707" s="1" t="str">
        <f>MID(O707,2,1)</f>
        <v>1</v>
      </c>
      <c r="I707" s="1" t="str">
        <f>MID(O707,3,1)</f>
        <v>0</v>
      </c>
      <c r="J707" s="1" t="str">
        <f>MID(O707,4,1)</f>
        <v>0</v>
      </c>
      <c r="K707" s="1" t="str">
        <f>MID(O707,5,1)</f>
        <v>1</v>
      </c>
      <c r="L707" s="1" t="str">
        <f>MID(O707,6,1)</f>
        <v>0</v>
      </c>
      <c r="M707" s="1" t="str">
        <f>MID(O707,7,1)</f>
        <v>0</v>
      </c>
      <c r="N707" s="1" t="str">
        <f>MID(O707,8,1)</f>
        <v>1</v>
      </c>
      <c r="O707" s="1" t="str">
        <f>HEX2BIN(B707,8)</f>
        <v>11001001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1"/>
        <v>DD,C9,221201,SET,1,(IX),1,1,0,0,1,0,0,1,11001001,N,N,N,Y,N</v>
      </c>
    </row>
    <row r="708" spans="1:23" ht="15" customHeight="1" x14ac:dyDescent="0.25">
      <c r="A708" s="1" t="s">
        <v>170</v>
      </c>
      <c r="B708" s="1" t="s">
        <v>113</v>
      </c>
      <c r="C708" s="1">
        <f>HEX2DEC(B708) + HEX2DEC(A708) * 1000</f>
        <v>221202</v>
      </c>
      <c r="D708" s="1" t="s">
        <v>152</v>
      </c>
      <c r="E708" s="1">
        <v>1</v>
      </c>
      <c r="F708" s="1" t="s">
        <v>276</v>
      </c>
      <c r="G708" s="1" t="str">
        <f>MID(O708,1,1)</f>
        <v>1</v>
      </c>
      <c r="H708" s="1" t="str">
        <f>MID(O708,2,1)</f>
        <v>1</v>
      </c>
      <c r="I708" s="1" t="str">
        <f>MID(O708,3,1)</f>
        <v>0</v>
      </c>
      <c r="J708" s="1" t="str">
        <f>MID(O708,4,1)</f>
        <v>0</v>
      </c>
      <c r="K708" s="1" t="str">
        <f>MID(O708,5,1)</f>
        <v>1</v>
      </c>
      <c r="L708" s="1" t="str">
        <f>MID(O708,6,1)</f>
        <v>0</v>
      </c>
      <c r="M708" s="1" t="str">
        <f>MID(O708,7,1)</f>
        <v>1</v>
      </c>
      <c r="N708" s="1" t="str">
        <f>MID(O708,8,1)</f>
        <v>0</v>
      </c>
      <c r="O708" s="1" t="str">
        <f>HEX2BIN(B708,8)</f>
        <v>11001010</v>
      </c>
      <c r="P708" t="s">
        <v>267</v>
      </c>
      <c r="Q708" t="s">
        <v>267</v>
      </c>
      <c r="R708" t="s">
        <v>267</v>
      </c>
      <c r="S708" t="s">
        <v>269</v>
      </c>
      <c r="T708" t="s">
        <v>267</v>
      </c>
      <c r="W708" t="str">
        <f t="shared" si="11"/>
        <v>DD,CA,221202,SET,1,(IX),1,1,0,0,1,0,1,0,11001010,N,N,N,Y,N</v>
      </c>
    </row>
    <row r="709" spans="1:23" ht="15" customHeight="1" x14ac:dyDescent="0.25">
      <c r="A709" s="1" t="s">
        <v>170</v>
      </c>
      <c r="B709" s="1" t="s">
        <v>141</v>
      </c>
      <c r="C709" s="1">
        <f>HEX2DEC(B709) + HEX2DEC(A709) * 1000</f>
        <v>221203</v>
      </c>
      <c r="D709" s="1" t="s">
        <v>152</v>
      </c>
      <c r="E709" s="1">
        <v>1</v>
      </c>
      <c r="F709" s="1" t="s">
        <v>276</v>
      </c>
      <c r="G709" s="1" t="str">
        <f>MID(O709,1,1)</f>
        <v>1</v>
      </c>
      <c r="H709" s="1" t="str">
        <f>MID(O709,2,1)</f>
        <v>1</v>
      </c>
      <c r="I709" s="1" t="str">
        <f>MID(O709,3,1)</f>
        <v>0</v>
      </c>
      <c r="J709" s="1" t="str">
        <f>MID(O709,4,1)</f>
        <v>0</v>
      </c>
      <c r="K709" s="1" t="str">
        <f>MID(O709,5,1)</f>
        <v>1</v>
      </c>
      <c r="L709" s="1" t="str">
        <f>MID(O709,6,1)</f>
        <v>0</v>
      </c>
      <c r="M709" s="1" t="str">
        <f>MID(O709,7,1)</f>
        <v>1</v>
      </c>
      <c r="N709" s="1" t="str">
        <f>MID(O709,8,1)</f>
        <v>1</v>
      </c>
      <c r="O709" s="1" t="str">
        <f>HEX2BIN(B709,8)</f>
        <v>11001011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1"/>
        <v>DD,CB,221203,SET,1,(IX),1,1,0,0,1,0,1,1,11001011,N,N,N,Y,N</v>
      </c>
    </row>
    <row r="710" spans="1:23" ht="15" customHeight="1" x14ac:dyDescent="0.25">
      <c r="A710" s="1" t="s">
        <v>170</v>
      </c>
      <c r="B710" s="1" t="s">
        <v>153</v>
      </c>
      <c r="C710" s="1">
        <f>HEX2DEC(B710) + HEX2DEC(A710) * 1000</f>
        <v>221204</v>
      </c>
      <c r="D710" s="1" t="s">
        <v>152</v>
      </c>
      <c r="E710" s="1">
        <v>1</v>
      </c>
      <c r="F710" s="1" t="s">
        <v>276</v>
      </c>
      <c r="G710" s="1" t="str">
        <f>MID(O710,1,1)</f>
        <v>1</v>
      </c>
      <c r="H710" s="1" t="str">
        <f>MID(O710,2,1)</f>
        <v>1</v>
      </c>
      <c r="I710" s="1" t="str">
        <f>MID(O710,3,1)</f>
        <v>0</v>
      </c>
      <c r="J710" s="1" t="str">
        <f>MID(O710,4,1)</f>
        <v>0</v>
      </c>
      <c r="K710" s="1" t="str">
        <f>MID(O710,5,1)</f>
        <v>1</v>
      </c>
      <c r="L710" s="1" t="str">
        <f>MID(O710,6,1)</f>
        <v>1</v>
      </c>
      <c r="M710" s="1" t="str">
        <f>MID(O710,7,1)</f>
        <v>0</v>
      </c>
      <c r="N710" s="1" t="str">
        <f>MID(O710,8,1)</f>
        <v>0</v>
      </c>
      <c r="O710" s="1" t="str">
        <f>HEX2BIN(B710,8)</f>
        <v>11001100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1"/>
        <v>DD,CC,221204,SET,1,(IX),1,1,0,0,1,1,0,0,11001100,N,N,N,Y,N</v>
      </c>
    </row>
    <row r="711" spans="1:23" ht="15" customHeight="1" x14ac:dyDescent="0.25">
      <c r="A711" s="1" t="s">
        <v>170</v>
      </c>
      <c r="B711" s="1" t="s">
        <v>154</v>
      </c>
      <c r="C711" s="1">
        <f>HEX2DEC(B711) + HEX2DEC(A711) * 1000</f>
        <v>221205</v>
      </c>
      <c r="D711" s="1" t="s">
        <v>152</v>
      </c>
      <c r="E711" s="1">
        <v>1</v>
      </c>
      <c r="F711" s="1" t="s">
        <v>276</v>
      </c>
      <c r="G711" s="1" t="str">
        <f>MID(O711,1,1)</f>
        <v>1</v>
      </c>
      <c r="H711" s="1" t="str">
        <f>MID(O711,2,1)</f>
        <v>1</v>
      </c>
      <c r="I711" s="1" t="str">
        <f>MID(O711,3,1)</f>
        <v>0</v>
      </c>
      <c r="J711" s="1" t="str">
        <f>MID(O711,4,1)</f>
        <v>0</v>
      </c>
      <c r="K711" s="1" t="str">
        <f>MID(O711,5,1)</f>
        <v>1</v>
      </c>
      <c r="L711" s="1" t="str">
        <f>MID(O711,6,1)</f>
        <v>1</v>
      </c>
      <c r="M711" s="1" t="str">
        <f>MID(O711,7,1)</f>
        <v>0</v>
      </c>
      <c r="N711" s="1" t="str">
        <f>MID(O711,8,1)</f>
        <v>1</v>
      </c>
      <c r="O711" s="1" t="str">
        <f>HEX2BIN(B711,8)</f>
        <v>11001101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1"/>
        <v>DD,CD,221205,SET,1,(IX),1,1,0,0,1,1,0,1,11001101,N,N,N,Y,N</v>
      </c>
    </row>
    <row r="712" spans="1:23" ht="15" customHeight="1" x14ac:dyDescent="0.25">
      <c r="A712" s="1" t="s">
        <v>170</v>
      </c>
      <c r="B712" s="1" t="s">
        <v>155</v>
      </c>
      <c r="C712" s="1">
        <f>HEX2DEC(B712) + HEX2DEC(A712) * 1000</f>
        <v>221206</v>
      </c>
      <c r="D712" s="1" t="s">
        <v>152</v>
      </c>
      <c r="E712" s="1">
        <v>1</v>
      </c>
      <c r="F712" s="1" t="s">
        <v>276</v>
      </c>
      <c r="G712" s="1" t="str">
        <f>MID(O712,1,1)</f>
        <v>1</v>
      </c>
      <c r="H712" s="1" t="str">
        <f>MID(O712,2,1)</f>
        <v>1</v>
      </c>
      <c r="I712" s="1" t="str">
        <f>MID(O712,3,1)</f>
        <v>0</v>
      </c>
      <c r="J712" s="1" t="str">
        <f>MID(O712,4,1)</f>
        <v>0</v>
      </c>
      <c r="K712" s="1" t="str">
        <f>MID(O712,5,1)</f>
        <v>1</v>
      </c>
      <c r="L712" s="1" t="str">
        <f>MID(O712,6,1)</f>
        <v>1</v>
      </c>
      <c r="M712" s="1" t="str">
        <f>MID(O712,7,1)</f>
        <v>1</v>
      </c>
      <c r="N712" s="1" t="str">
        <f>MID(O712,8,1)</f>
        <v>0</v>
      </c>
      <c r="O712" s="1" t="str">
        <f>HEX2BIN(B712,8)</f>
        <v>11001110</v>
      </c>
      <c r="P712" t="s">
        <v>267</v>
      </c>
      <c r="Q712" t="s">
        <v>269</v>
      </c>
      <c r="R712" t="s">
        <v>269</v>
      </c>
      <c r="S712" t="s">
        <v>269</v>
      </c>
      <c r="T712" t="s">
        <v>267</v>
      </c>
      <c r="W712" t="str">
        <f t="shared" ref="W712:W775" si="12">CONCATENATE(A712,",",B712,",",C712, ",", D712, ",", E712,",", F712,",", G712,",", H712,",", I712,",", J712,",", K712,",", L712,",", M712,",", N712,",", O712,",",P712,",",Q712,",",R712,",",S712,",",T712)</f>
        <v>DD,CE,221206,SET,1,(IX),1,1,0,0,1,1,1,0,11001110,N,Y,Y,Y,N</v>
      </c>
    </row>
    <row r="713" spans="1:23" ht="15" customHeight="1" x14ac:dyDescent="0.25">
      <c r="A713" s="1" t="s">
        <v>170</v>
      </c>
      <c r="B713" s="1" t="s">
        <v>156</v>
      </c>
      <c r="C713" s="1">
        <f>HEX2DEC(B713) + HEX2DEC(A713) * 1000</f>
        <v>221207</v>
      </c>
      <c r="D713" s="1" t="s">
        <v>152</v>
      </c>
      <c r="E713" s="1">
        <v>1</v>
      </c>
      <c r="F713" s="1" t="s">
        <v>276</v>
      </c>
      <c r="G713" s="1" t="str">
        <f>MID(O713,1,1)</f>
        <v>1</v>
      </c>
      <c r="H713" s="1" t="str">
        <f>MID(O713,2,1)</f>
        <v>1</v>
      </c>
      <c r="I713" s="1" t="str">
        <f>MID(O713,3,1)</f>
        <v>0</v>
      </c>
      <c r="J713" s="1" t="str">
        <f>MID(O713,4,1)</f>
        <v>0</v>
      </c>
      <c r="K713" s="1" t="str">
        <f>MID(O713,5,1)</f>
        <v>1</v>
      </c>
      <c r="L713" s="1" t="str">
        <f>MID(O713,6,1)</f>
        <v>1</v>
      </c>
      <c r="M713" s="1" t="str">
        <f>MID(O713,7,1)</f>
        <v>1</v>
      </c>
      <c r="N713" s="1" t="str">
        <f>MID(O713,8,1)</f>
        <v>1</v>
      </c>
      <c r="O713" s="1" t="str">
        <f>HEX2BIN(B713,8)</f>
        <v>11001111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2"/>
        <v>DD,CF,221207,SET,1,(IX),1,1,0,0,1,1,1,1,11001111,N,N,N,Y,N</v>
      </c>
    </row>
    <row r="714" spans="1:23" ht="15" customHeight="1" x14ac:dyDescent="0.25">
      <c r="A714" s="1" t="s">
        <v>170</v>
      </c>
      <c r="B714" s="1" t="s">
        <v>157</v>
      </c>
      <c r="C714" s="1">
        <f>HEX2DEC(B714) + HEX2DEC(A714) * 1000</f>
        <v>221208</v>
      </c>
      <c r="D714" s="1" t="s">
        <v>152</v>
      </c>
      <c r="E714" s="1">
        <v>2</v>
      </c>
      <c r="F714" s="1" t="s">
        <v>276</v>
      </c>
      <c r="G714" s="1" t="str">
        <f>MID(O714,1,1)</f>
        <v>1</v>
      </c>
      <c r="H714" s="1" t="str">
        <f>MID(O714,2,1)</f>
        <v>1</v>
      </c>
      <c r="I714" s="1" t="str">
        <f>MID(O714,3,1)</f>
        <v>0</v>
      </c>
      <c r="J714" s="1" t="str">
        <f>MID(O714,4,1)</f>
        <v>1</v>
      </c>
      <c r="K714" s="1" t="str">
        <f>MID(O714,5,1)</f>
        <v>0</v>
      </c>
      <c r="L714" s="1" t="str">
        <f>MID(O714,6,1)</f>
        <v>0</v>
      </c>
      <c r="M714" s="1" t="str">
        <f>MID(O714,7,1)</f>
        <v>0</v>
      </c>
      <c r="N714" s="1" t="str">
        <f>MID(O714,8,1)</f>
        <v>0</v>
      </c>
      <c r="O714" s="1" t="str">
        <f>HEX2BIN(B714,8)</f>
        <v>11010000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2"/>
        <v>DD,D0,221208,SET,2,(IX),1,1,0,1,0,0,0,0,11010000,N,N,N,Y,N</v>
      </c>
    </row>
    <row r="715" spans="1:23" ht="15" customHeight="1" x14ac:dyDescent="0.25">
      <c r="A715" s="1" t="s">
        <v>170</v>
      </c>
      <c r="B715" s="1" t="s">
        <v>158</v>
      </c>
      <c r="C715" s="1">
        <f>HEX2DEC(B715) + HEX2DEC(A715) * 1000</f>
        <v>221209</v>
      </c>
      <c r="D715" s="1" t="s">
        <v>152</v>
      </c>
      <c r="E715" s="1">
        <v>2</v>
      </c>
      <c r="F715" s="1" t="s">
        <v>276</v>
      </c>
      <c r="G715" s="1" t="str">
        <f>MID(O715,1,1)</f>
        <v>1</v>
      </c>
      <c r="H715" s="1" t="str">
        <f>MID(O715,2,1)</f>
        <v>1</v>
      </c>
      <c r="I715" s="1" t="str">
        <f>MID(O715,3,1)</f>
        <v>0</v>
      </c>
      <c r="J715" s="1" t="str">
        <f>MID(O715,4,1)</f>
        <v>1</v>
      </c>
      <c r="K715" s="1" t="str">
        <f>MID(O715,5,1)</f>
        <v>0</v>
      </c>
      <c r="L715" s="1" t="str">
        <f>MID(O715,6,1)</f>
        <v>0</v>
      </c>
      <c r="M715" s="1" t="str">
        <f>MID(O715,7,1)</f>
        <v>0</v>
      </c>
      <c r="N715" s="1" t="str">
        <f>MID(O715,8,1)</f>
        <v>1</v>
      </c>
      <c r="O715" s="1" t="str">
        <f>HEX2BIN(B715,8)</f>
        <v>11010001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2"/>
        <v>DD,D1,221209,SET,2,(IX),1,1,0,1,0,0,0,1,11010001,N,N,N,Y,N</v>
      </c>
    </row>
    <row r="716" spans="1:23" ht="15" customHeight="1" x14ac:dyDescent="0.25">
      <c r="A716" s="1" t="s">
        <v>170</v>
      </c>
      <c r="B716" s="1" t="s">
        <v>159</v>
      </c>
      <c r="C716" s="1">
        <f>HEX2DEC(B716) + HEX2DEC(A716) * 1000</f>
        <v>221210</v>
      </c>
      <c r="D716" s="1" t="s">
        <v>152</v>
      </c>
      <c r="E716" s="1">
        <v>2</v>
      </c>
      <c r="F716" s="1" t="s">
        <v>276</v>
      </c>
      <c r="G716" s="1" t="str">
        <f>MID(O716,1,1)</f>
        <v>1</v>
      </c>
      <c r="H716" s="1" t="str">
        <f>MID(O716,2,1)</f>
        <v>1</v>
      </c>
      <c r="I716" s="1" t="str">
        <f>MID(O716,3,1)</f>
        <v>0</v>
      </c>
      <c r="J716" s="1" t="str">
        <f>MID(O716,4,1)</f>
        <v>1</v>
      </c>
      <c r="K716" s="1" t="str">
        <f>MID(O716,5,1)</f>
        <v>0</v>
      </c>
      <c r="L716" s="1" t="str">
        <f>MID(O716,6,1)</f>
        <v>0</v>
      </c>
      <c r="M716" s="1" t="str">
        <f>MID(O716,7,1)</f>
        <v>1</v>
      </c>
      <c r="N716" s="1" t="str">
        <f>MID(O716,8,1)</f>
        <v>0</v>
      </c>
      <c r="O716" s="1" t="str">
        <f>HEX2BIN(B716,8)</f>
        <v>11010010</v>
      </c>
      <c r="P716" t="s">
        <v>267</v>
      </c>
      <c r="Q716" t="s">
        <v>267</v>
      </c>
      <c r="R716" t="s">
        <v>267</v>
      </c>
      <c r="S716" t="s">
        <v>269</v>
      </c>
      <c r="T716" t="s">
        <v>267</v>
      </c>
      <c r="W716" t="str">
        <f t="shared" si="12"/>
        <v>DD,D2,221210,SET,2,(IX),1,1,0,1,0,0,1,0,11010010,N,N,N,Y,N</v>
      </c>
    </row>
    <row r="717" spans="1:23" ht="15" customHeight="1" x14ac:dyDescent="0.25">
      <c r="A717" s="1" t="s">
        <v>170</v>
      </c>
      <c r="B717" s="1" t="s">
        <v>160</v>
      </c>
      <c r="C717" s="1">
        <f>HEX2DEC(B717) + HEX2DEC(A717) * 1000</f>
        <v>221211</v>
      </c>
      <c r="D717" s="1" t="s">
        <v>152</v>
      </c>
      <c r="E717" s="1">
        <v>2</v>
      </c>
      <c r="F717" s="1" t="s">
        <v>276</v>
      </c>
      <c r="G717" s="1" t="str">
        <f>MID(O717,1,1)</f>
        <v>1</v>
      </c>
      <c r="H717" s="1" t="str">
        <f>MID(O717,2,1)</f>
        <v>1</v>
      </c>
      <c r="I717" s="1" t="str">
        <f>MID(O717,3,1)</f>
        <v>0</v>
      </c>
      <c r="J717" s="1" t="str">
        <f>MID(O717,4,1)</f>
        <v>1</v>
      </c>
      <c r="K717" s="1" t="str">
        <f>MID(O717,5,1)</f>
        <v>0</v>
      </c>
      <c r="L717" s="1" t="str">
        <f>MID(O717,6,1)</f>
        <v>0</v>
      </c>
      <c r="M717" s="1" t="str">
        <f>MID(O717,7,1)</f>
        <v>1</v>
      </c>
      <c r="N717" s="1" t="str">
        <f>MID(O717,8,1)</f>
        <v>1</v>
      </c>
      <c r="O717" s="1" t="str">
        <f>HEX2BIN(B717,8)</f>
        <v>11010011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2"/>
        <v>DD,D3,221211,SET,2,(IX),1,1,0,1,0,0,1,1,11010011,N,N,N,Y,N</v>
      </c>
    </row>
    <row r="718" spans="1:23" ht="15" customHeight="1" x14ac:dyDescent="0.25">
      <c r="A718" s="1" t="s">
        <v>170</v>
      </c>
      <c r="B718" s="1" t="s">
        <v>161</v>
      </c>
      <c r="C718" s="1">
        <f>HEX2DEC(B718) + HEX2DEC(A718) * 1000</f>
        <v>221212</v>
      </c>
      <c r="D718" s="1" t="s">
        <v>152</v>
      </c>
      <c r="E718" s="1">
        <v>2</v>
      </c>
      <c r="F718" s="1" t="s">
        <v>276</v>
      </c>
      <c r="G718" s="1" t="str">
        <f>MID(O718,1,1)</f>
        <v>1</v>
      </c>
      <c r="H718" s="1" t="str">
        <f>MID(O718,2,1)</f>
        <v>1</v>
      </c>
      <c r="I718" s="1" t="str">
        <f>MID(O718,3,1)</f>
        <v>0</v>
      </c>
      <c r="J718" s="1" t="str">
        <f>MID(O718,4,1)</f>
        <v>1</v>
      </c>
      <c r="K718" s="1" t="str">
        <f>MID(O718,5,1)</f>
        <v>0</v>
      </c>
      <c r="L718" s="1" t="str">
        <f>MID(O718,6,1)</f>
        <v>1</v>
      </c>
      <c r="M718" s="1" t="str">
        <f>MID(O718,7,1)</f>
        <v>0</v>
      </c>
      <c r="N718" s="1" t="str">
        <f>MID(O718,8,1)</f>
        <v>0</v>
      </c>
      <c r="O718" s="1" t="str">
        <f>HEX2BIN(B718,8)</f>
        <v>11010100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2"/>
        <v>DD,D4,221212,SET,2,(IX),1,1,0,1,0,1,0,0,11010100,N,N,N,Y,N</v>
      </c>
    </row>
    <row r="719" spans="1:23" ht="15" customHeight="1" x14ac:dyDescent="0.25">
      <c r="A719" s="1" t="s">
        <v>170</v>
      </c>
      <c r="B719" s="1" t="s">
        <v>162</v>
      </c>
      <c r="C719" s="1">
        <f>HEX2DEC(B719) + HEX2DEC(A719) * 1000</f>
        <v>221213</v>
      </c>
      <c r="D719" s="1" t="s">
        <v>152</v>
      </c>
      <c r="E719" s="1">
        <v>2</v>
      </c>
      <c r="F719" s="1" t="s">
        <v>276</v>
      </c>
      <c r="G719" s="1" t="str">
        <f>MID(O719,1,1)</f>
        <v>1</v>
      </c>
      <c r="H719" s="1" t="str">
        <f>MID(O719,2,1)</f>
        <v>1</v>
      </c>
      <c r="I719" s="1" t="str">
        <f>MID(O719,3,1)</f>
        <v>0</v>
      </c>
      <c r="J719" s="1" t="str">
        <f>MID(O719,4,1)</f>
        <v>1</v>
      </c>
      <c r="K719" s="1" t="str">
        <f>MID(O719,5,1)</f>
        <v>0</v>
      </c>
      <c r="L719" s="1" t="str">
        <f>MID(O719,6,1)</f>
        <v>1</v>
      </c>
      <c r="M719" s="1" t="str">
        <f>MID(O719,7,1)</f>
        <v>0</v>
      </c>
      <c r="N719" s="1" t="str">
        <f>MID(O719,8,1)</f>
        <v>1</v>
      </c>
      <c r="O719" s="1" t="str">
        <f>HEX2BIN(B719,8)</f>
        <v>11010101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2"/>
        <v>DD,D5,221213,SET,2,(IX),1,1,0,1,0,1,0,1,11010101,N,N,N,Y,N</v>
      </c>
    </row>
    <row r="720" spans="1:23" ht="15" customHeight="1" x14ac:dyDescent="0.25">
      <c r="A720" s="1" t="s">
        <v>170</v>
      </c>
      <c r="B720" s="1" t="s">
        <v>163</v>
      </c>
      <c r="C720" s="1">
        <f>HEX2DEC(B720) + HEX2DEC(A720) * 1000</f>
        <v>221214</v>
      </c>
      <c r="D720" s="1" t="s">
        <v>152</v>
      </c>
      <c r="E720" s="1">
        <v>2</v>
      </c>
      <c r="F720" s="1" t="s">
        <v>276</v>
      </c>
      <c r="G720" s="1" t="str">
        <f>MID(O720,1,1)</f>
        <v>1</v>
      </c>
      <c r="H720" s="1" t="str">
        <f>MID(O720,2,1)</f>
        <v>1</v>
      </c>
      <c r="I720" s="1" t="str">
        <f>MID(O720,3,1)</f>
        <v>0</v>
      </c>
      <c r="J720" s="1" t="str">
        <f>MID(O720,4,1)</f>
        <v>1</v>
      </c>
      <c r="K720" s="1" t="str">
        <f>MID(O720,5,1)</f>
        <v>0</v>
      </c>
      <c r="L720" s="1" t="str">
        <f>MID(O720,6,1)</f>
        <v>1</v>
      </c>
      <c r="M720" s="1" t="str">
        <f>MID(O720,7,1)</f>
        <v>1</v>
      </c>
      <c r="N720" s="1" t="str">
        <f>MID(O720,8,1)</f>
        <v>0</v>
      </c>
      <c r="O720" s="1" t="str">
        <f>HEX2BIN(B720,8)</f>
        <v>11010110</v>
      </c>
      <c r="P720" t="s">
        <v>267</v>
      </c>
      <c r="Q720" t="s">
        <v>269</v>
      </c>
      <c r="R720" t="s">
        <v>269</v>
      </c>
      <c r="S720" t="s">
        <v>269</v>
      </c>
      <c r="T720" t="s">
        <v>267</v>
      </c>
      <c r="W720" t="str">
        <f t="shared" si="12"/>
        <v>DD,D6,221214,SET,2,(IX),1,1,0,1,0,1,1,0,11010110,N,Y,Y,Y,N</v>
      </c>
    </row>
    <row r="721" spans="1:23" ht="15" customHeight="1" x14ac:dyDescent="0.25">
      <c r="A721" s="1" t="s">
        <v>170</v>
      </c>
      <c r="B721" s="1" t="s">
        <v>164</v>
      </c>
      <c r="C721" s="1">
        <f>HEX2DEC(B721) + HEX2DEC(A721) * 1000</f>
        <v>221215</v>
      </c>
      <c r="D721" s="1" t="s">
        <v>152</v>
      </c>
      <c r="E721" s="1">
        <v>2</v>
      </c>
      <c r="F721" s="1" t="s">
        <v>276</v>
      </c>
      <c r="G721" s="1" t="str">
        <f>MID(O721,1,1)</f>
        <v>1</v>
      </c>
      <c r="H721" s="1" t="str">
        <f>MID(O721,2,1)</f>
        <v>1</v>
      </c>
      <c r="I721" s="1" t="str">
        <f>MID(O721,3,1)</f>
        <v>0</v>
      </c>
      <c r="J721" s="1" t="str">
        <f>MID(O721,4,1)</f>
        <v>1</v>
      </c>
      <c r="K721" s="1" t="str">
        <f>MID(O721,5,1)</f>
        <v>0</v>
      </c>
      <c r="L721" s="1" t="str">
        <f>MID(O721,6,1)</f>
        <v>1</v>
      </c>
      <c r="M721" s="1" t="str">
        <f>MID(O721,7,1)</f>
        <v>1</v>
      </c>
      <c r="N721" s="1" t="str">
        <f>MID(O721,8,1)</f>
        <v>1</v>
      </c>
      <c r="O721" s="1" t="str">
        <f>HEX2BIN(B721,8)</f>
        <v>11010111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2"/>
        <v>DD,D7,221215,SET,2,(IX),1,1,0,1,0,1,1,1,11010111,N,N,N,Y,N</v>
      </c>
    </row>
    <row r="722" spans="1:23" ht="15" customHeight="1" x14ac:dyDescent="0.25">
      <c r="A722" s="1" t="s">
        <v>170</v>
      </c>
      <c r="B722" s="1" t="s">
        <v>165</v>
      </c>
      <c r="C722" s="1">
        <f>HEX2DEC(B722) + HEX2DEC(A722) * 1000</f>
        <v>221216</v>
      </c>
      <c r="D722" s="1" t="s">
        <v>152</v>
      </c>
      <c r="E722" s="1">
        <v>3</v>
      </c>
      <c r="F722" s="1" t="s">
        <v>276</v>
      </c>
      <c r="G722" s="1" t="str">
        <f>MID(O722,1,1)</f>
        <v>1</v>
      </c>
      <c r="H722" s="1" t="str">
        <f>MID(O722,2,1)</f>
        <v>1</v>
      </c>
      <c r="I722" s="1" t="str">
        <f>MID(O722,3,1)</f>
        <v>0</v>
      </c>
      <c r="J722" s="1" t="str">
        <f>MID(O722,4,1)</f>
        <v>1</v>
      </c>
      <c r="K722" s="1" t="str">
        <f>MID(O722,5,1)</f>
        <v>1</v>
      </c>
      <c r="L722" s="1" t="str">
        <f>MID(O722,6,1)</f>
        <v>0</v>
      </c>
      <c r="M722" s="1" t="str">
        <f>MID(O722,7,1)</f>
        <v>0</v>
      </c>
      <c r="N722" s="1" t="str">
        <f>MID(O722,8,1)</f>
        <v>0</v>
      </c>
      <c r="O722" s="1" t="str">
        <f>HEX2BIN(B722,8)</f>
        <v>11011000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2"/>
        <v>DD,D8,221216,SET,3,(IX),1,1,0,1,1,0,0,0,11011000,N,N,N,Y,N</v>
      </c>
    </row>
    <row r="723" spans="1:23" ht="15" customHeight="1" x14ac:dyDescent="0.25">
      <c r="A723" s="1" t="s">
        <v>170</v>
      </c>
      <c r="B723" s="1" t="s">
        <v>166</v>
      </c>
      <c r="C723" s="1">
        <f>HEX2DEC(B723) + HEX2DEC(A723) * 1000</f>
        <v>221217</v>
      </c>
      <c r="D723" s="1" t="s">
        <v>152</v>
      </c>
      <c r="E723" s="1">
        <v>3</v>
      </c>
      <c r="F723" s="1" t="s">
        <v>276</v>
      </c>
      <c r="G723" s="1" t="str">
        <f>MID(O723,1,1)</f>
        <v>1</v>
      </c>
      <c r="H723" s="1" t="str">
        <f>MID(O723,2,1)</f>
        <v>1</v>
      </c>
      <c r="I723" s="1" t="str">
        <f>MID(O723,3,1)</f>
        <v>0</v>
      </c>
      <c r="J723" s="1" t="str">
        <f>MID(O723,4,1)</f>
        <v>1</v>
      </c>
      <c r="K723" s="1" t="str">
        <f>MID(O723,5,1)</f>
        <v>1</v>
      </c>
      <c r="L723" s="1" t="str">
        <f>MID(O723,6,1)</f>
        <v>0</v>
      </c>
      <c r="M723" s="1" t="str">
        <f>MID(O723,7,1)</f>
        <v>0</v>
      </c>
      <c r="N723" s="1" t="str">
        <f>MID(O723,8,1)</f>
        <v>1</v>
      </c>
      <c r="O723" s="1" t="str">
        <f>HEX2BIN(B723,8)</f>
        <v>11011001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2"/>
        <v>DD,D9,221217,SET,3,(IX),1,1,0,1,1,0,0,1,11011001,N,N,N,Y,N</v>
      </c>
    </row>
    <row r="724" spans="1:23" ht="15" customHeight="1" x14ac:dyDescent="0.25">
      <c r="A724" s="1" t="s">
        <v>170</v>
      </c>
      <c r="B724" s="1" t="s">
        <v>167</v>
      </c>
      <c r="C724" s="1">
        <f>HEX2DEC(B724) + HEX2DEC(A724) * 1000</f>
        <v>221218</v>
      </c>
      <c r="D724" s="1" t="s">
        <v>152</v>
      </c>
      <c r="E724" s="1">
        <v>3</v>
      </c>
      <c r="F724" s="1" t="s">
        <v>276</v>
      </c>
      <c r="G724" s="1" t="str">
        <f>MID(O724,1,1)</f>
        <v>1</v>
      </c>
      <c r="H724" s="1" t="str">
        <f>MID(O724,2,1)</f>
        <v>1</v>
      </c>
      <c r="I724" s="1" t="str">
        <f>MID(O724,3,1)</f>
        <v>0</v>
      </c>
      <c r="J724" s="1" t="str">
        <f>MID(O724,4,1)</f>
        <v>1</v>
      </c>
      <c r="K724" s="1" t="str">
        <f>MID(O724,5,1)</f>
        <v>1</v>
      </c>
      <c r="L724" s="1" t="str">
        <f>MID(O724,6,1)</f>
        <v>0</v>
      </c>
      <c r="M724" s="1" t="str">
        <f>MID(O724,7,1)</f>
        <v>1</v>
      </c>
      <c r="N724" s="1" t="str">
        <f>MID(O724,8,1)</f>
        <v>0</v>
      </c>
      <c r="O724" s="1" t="str">
        <f>HEX2BIN(B724,8)</f>
        <v>11011010</v>
      </c>
      <c r="P724" t="s">
        <v>267</v>
      </c>
      <c r="Q724" t="s">
        <v>267</v>
      </c>
      <c r="R724" t="s">
        <v>267</v>
      </c>
      <c r="S724" t="s">
        <v>269</v>
      </c>
      <c r="T724" t="s">
        <v>267</v>
      </c>
      <c r="W724" t="str">
        <f t="shared" si="12"/>
        <v>DD,DA,221218,SET,3,(IX),1,1,0,1,1,0,1,0,11011010,N,N,N,Y,N</v>
      </c>
    </row>
    <row r="725" spans="1:23" ht="15" customHeight="1" x14ac:dyDescent="0.25">
      <c r="A725" s="1" t="s">
        <v>170</v>
      </c>
      <c r="B725" s="1" t="s">
        <v>168</v>
      </c>
      <c r="C725" s="1">
        <f>HEX2DEC(B725) + HEX2DEC(A725) * 1000</f>
        <v>221219</v>
      </c>
      <c r="D725" s="1" t="s">
        <v>152</v>
      </c>
      <c r="E725" s="1">
        <v>3</v>
      </c>
      <c r="F725" s="1" t="s">
        <v>276</v>
      </c>
      <c r="G725" s="1" t="str">
        <f>MID(O725,1,1)</f>
        <v>1</v>
      </c>
      <c r="H725" s="1" t="str">
        <f>MID(O725,2,1)</f>
        <v>1</v>
      </c>
      <c r="I725" s="1" t="str">
        <f>MID(O725,3,1)</f>
        <v>0</v>
      </c>
      <c r="J725" s="1" t="str">
        <f>MID(O725,4,1)</f>
        <v>1</v>
      </c>
      <c r="K725" s="1" t="str">
        <f>MID(O725,5,1)</f>
        <v>1</v>
      </c>
      <c r="L725" s="1" t="str">
        <f>MID(O725,6,1)</f>
        <v>0</v>
      </c>
      <c r="M725" s="1" t="str">
        <f>MID(O725,7,1)</f>
        <v>1</v>
      </c>
      <c r="N725" s="1" t="str">
        <f>MID(O725,8,1)</f>
        <v>1</v>
      </c>
      <c r="O725" s="1" t="str">
        <f>HEX2BIN(B725,8)</f>
        <v>11011011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2"/>
        <v>DD,DB,221219,SET,3,(IX),1,1,0,1,1,0,1,1,11011011,N,N,N,Y,N</v>
      </c>
    </row>
    <row r="726" spans="1:23" ht="15" customHeight="1" x14ac:dyDescent="0.25">
      <c r="A726" s="1" t="s">
        <v>170</v>
      </c>
      <c r="B726" s="1" t="s">
        <v>169</v>
      </c>
      <c r="C726" s="1">
        <f>HEX2DEC(B726) + HEX2DEC(A726) * 1000</f>
        <v>221220</v>
      </c>
      <c r="D726" s="1" t="s">
        <v>152</v>
      </c>
      <c r="E726" s="1">
        <v>3</v>
      </c>
      <c r="F726" s="1" t="s">
        <v>276</v>
      </c>
      <c r="G726" s="1" t="str">
        <f>MID(O726,1,1)</f>
        <v>1</v>
      </c>
      <c r="H726" s="1" t="str">
        <f>MID(O726,2,1)</f>
        <v>1</v>
      </c>
      <c r="I726" s="1" t="str">
        <f>MID(O726,3,1)</f>
        <v>0</v>
      </c>
      <c r="J726" s="1" t="str">
        <f>MID(O726,4,1)</f>
        <v>1</v>
      </c>
      <c r="K726" s="1" t="str">
        <f>MID(O726,5,1)</f>
        <v>1</v>
      </c>
      <c r="L726" s="1" t="str">
        <f>MID(O726,6,1)</f>
        <v>1</v>
      </c>
      <c r="M726" s="1" t="str">
        <f>MID(O726,7,1)</f>
        <v>0</v>
      </c>
      <c r="N726" s="1" t="str">
        <f>MID(O726,8,1)</f>
        <v>0</v>
      </c>
      <c r="O726" s="1" t="str">
        <f>HEX2BIN(B726,8)</f>
        <v>11011100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2"/>
        <v>DD,DC,221220,SET,3,(IX),1,1,0,1,1,1,0,0,11011100,N,N,N,Y,N</v>
      </c>
    </row>
    <row r="727" spans="1:23" ht="15" customHeight="1" x14ac:dyDescent="0.25">
      <c r="A727" s="1" t="s">
        <v>170</v>
      </c>
      <c r="B727" s="1" t="s">
        <v>170</v>
      </c>
      <c r="C727" s="1">
        <f>HEX2DEC(B727) + HEX2DEC(A727) * 1000</f>
        <v>221221</v>
      </c>
      <c r="D727" s="1" t="s">
        <v>152</v>
      </c>
      <c r="E727" s="1">
        <v>3</v>
      </c>
      <c r="F727" s="1" t="s">
        <v>276</v>
      </c>
      <c r="G727" s="1" t="str">
        <f>MID(O727,1,1)</f>
        <v>1</v>
      </c>
      <c r="H727" s="1" t="str">
        <f>MID(O727,2,1)</f>
        <v>1</v>
      </c>
      <c r="I727" s="1" t="str">
        <f>MID(O727,3,1)</f>
        <v>0</v>
      </c>
      <c r="J727" s="1" t="str">
        <f>MID(O727,4,1)</f>
        <v>1</v>
      </c>
      <c r="K727" s="1" t="str">
        <f>MID(O727,5,1)</f>
        <v>1</v>
      </c>
      <c r="L727" s="1" t="str">
        <f>MID(O727,6,1)</f>
        <v>1</v>
      </c>
      <c r="M727" s="1" t="str">
        <f>MID(O727,7,1)</f>
        <v>0</v>
      </c>
      <c r="N727" s="1" t="str">
        <f>MID(O727,8,1)</f>
        <v>1</v>
      </c>
      <c r="O727" s="1" t="str">
        <f>HEX2BIN(B727,8)</f>
        <v>11011101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2"/>
        <v>DD,DD,221221,SET,3,(IX),1,1,0,1,1,1,0,1,11011101,N,N,N,Y,N</v>
      </c>
    </row>
    <row r="728" spans="1:23" ht="15" customHeight="1" x14ac:dyDescent="0.25">
      <c r="A728" s="1" t="s">
        <v>170</v>
      </c>
      <c r="B728" s="1" t="s">
        <v>171</v>
      </c>
      <c r="C728" s="1">
        <f>HEX2DEC(B728) + HEX2DEC(A728) * 1000</f>
        <v>221222</v>
      </c>
      <c r="D728" s="1" t="s">
        <v>152</v>
      </c>
      <c r="E728" s="1">
        <v>3</v>
      </c>
      <c r="F728" s="1" t="s">
        <v>276</v>
      </c>
      <c r="G728" s="1" t="str">
        <f>MID(O728,1,1)</f>
        <v>1</v>
      </c>
      <c r="H728" s="1" t="str">
        <f>MID(O728,2,1)</f>
        <v>1</v>
      </c>
      <c r="I728" s="1" t="str">
        <f>MID(O728,3,1)</f>
        <v>0</v>
      </c>
      <c r="J728" s="1" t="str">
        <f>MID(O728,4,1)</f>
        <v>1</v>
      </c>
      <c r="K728" s="1" t="str">
        <f>MID(O728,5,1)</f>
        <v>1</v>
      </c>
      <c r="L728" s="1" t="str">
        <f>MID(O728,6,1)</f>
        <v>1</v>
      </c>
      <c r="M728" s="1" t="str">
        <f>MID(O728,7,1)</f>
        <v>1</v>
      </c>
      <c r="N728" s="1" t="str">
        <f>MID(O728,8,1)</f>
        <v>0</v>
      </c>
      <c r="O728" s="1" t="str">
        <f>HEX2BIN(B728,8)</f>
        <v>11011110</v>
      </c>
      <c r="P728" t="s">
        <v>267</v>
      </c>
      <c r="Q728" t="s">
        <v>269</v>
      </c>
      <c r="R728" t="s">
        <v>269</v>
      </c>
      <c r="S728" t="s">
        <v>269</v>
      </c>
      <c r="T728" t="s">
        <v>267</v>
      </c>
      <c r="W728" t="str">
        <f t="shared" si="12"/>
        <v>DD,DE,221222,SET,3,(IX),1,1,0,1,1,1,1,0,11011110,N,Y,Y,Y,N</v>
      </c>
    </row>
    <row r="729" spans="1:23" ht="15" customHeight="1" x14ac:dyDescent="0.25">
      <c r="A729" s="1" t="s">
        <v>170</v>
      </c>
      <c r="B729" s="1" t="s">
        <v>172</v>
      </c>
      <c r="C729" s="1">
        <f>HEX2DEC(B729) + HEX2DEC(A729) * 1000</f>
        <v>221223</v>
      </c>
      <c r="D729" s="1" t="s">
        <v>152</v>
      </c>
      <c r="E729" s="1">
        <v>3</v>
      </c>
      <c r="F729" s="1" t="s">
        <v>276</v>
      </c>
      <c r="G729" s="1" t="str">
        <f>MID(O729,1,1)</f>
        <v>1</v>
      </c>
      <c r="H729" s="1" t="str">
        <f>MID(O729,2,1)</f>
        <v>1</v>
      </c>
      <c r="I729" s="1" t="str">
        <f>MID(O729,3,1)</f>
        <v>0</v>
      </c>
      <c r="J729" s="1" t="str">
        <f>MID(O729,4,1)</f>
        <v>1</v>
      </c>
      <c r="K729" s="1" t="str">
        <f>MID(O729,5,1)</f>
        <v>1</v>
      </c>
      <c r="L729" s="1" t="str">
        <f>MID(O729,6,1)</f>
        <v>1</v>
      </c>
      <c r="M729" s="1" t="str">
        <f>MID(O729,7,1)</f>
        <v>1</v>
      </c>
      <c r="N729" s="1" t="str">
        <f>MID(O729,8,1)</f>
        <v>1</v>
      </c>
      <c r="O729" s="1" t="str">
        <f>HEX2BIN(B729,8)</f>
        <v>11011111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2"/>
        <v>DD,DF,221223,SET,3,(IX),1,1,0,1,1,1,1,1,11011111,N,N,N,Y,N</v>
      </c>
    </row>
    <row r="730" spans="1:23" ht="15" customHeight="1" x14ac:dyDescent="0.25">
      <c r="A730" s="1" t="s">
        <v>170</v>
      </c>
      <c r="B730" s="1" t="s">
        <v>173</v>
      </c>
      <c r="C730" s="1">
        <f>HEX2DEC(B730) + HEX2DEC(A730) * 1000</f>
        <v>221224</v>
      </c>
      <c r="D730" s="1" t="s">
        <v>152</v>
      </c>
      <c r="E730" s="1">
        <v>4</v>
      </c>
      <c r="F730" s="1" t="s">
        <v>276</v>
      </c>
      <c r="G730" s="1" t="str">
        <f>MID(O730,1,1)</f>
        <v>1</v>
      </c>
      <c r="H730" s="1" t="str">
        <f>MID(O730,2,1)</f>
        <v>1</v>
      </c>
      <c r="I730" s="1" t="str">
        <f>MID(O730,3,1)</f>
        <v>1</v>
      </c>
      <c r="J730" s="1" t="str">
        <f>MID(O730,4,1)</f>
        <v>0</v>
      </c>
      <c r="K730" s="1" t="str">
        <f>MID(O730,5,1)</f>
        <v>0</v>
      </c>
      <c r="L730" s="1" t="str">
        <f>MID(O730,6,1)</f>
        <v>0</v>
      </c>
      <c r="M730" s="1" t="str">
        <f>MID(O730,7,1)</f>
        <v>0</v>
      </c>
      <c r="N730" s="1" t="str">
        <f>MID(O730,8,1)</f>
        <v>0</v>
      </c>
      <c r="O730" s="1" t="str">
        <f>HEX2BIN(B730,8)</f>
        <v>11100000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2"/>
        <v>DD,E0,221224,SET,4,(IX),1,1,1,0,0,0,0,0,11100000,N,N,N,Y,N</v>
      </c>
    </row>
    <row r="731" spans="1:23" ht="15" customHeight="1" x14ac:dyDescent="0.25">
      <c r="A731" s="1" t="s">
        <v>170</v>
      </c>
      <c r="B731" s="1" t="s">
        <v>174</v>
      </c>
      <c r="C731" s="1">
        <f>HEX2DEC(B731) + HEX2DEC(A731) * 1000</f>
        <v>221225</v>
      </c>
      <c r="D731" s="1" t="s">
        <v>152</v>
      </c>
      <c r="E731" s="1">
        <v>4</v>
      </c>
      <c r="F731" s="1" t="s">
        <v>276</v>
      </c>
      <c r="G731" s="1" t="str">
        <f>MID(O731,1,1)</f>
        <v>1</v>
      </c>
      <c r="H731" s="1" t="str">
        <f>MID(O731,2,1)</f>
        <v>1</v>
      </c>
      <c r="I731" s="1" t="str">
        <f>MID(O731,3,1)</f>
        <v>1</v>
      </c>
      <c r="J731" s="1" t="str">
        <f>MID(O731,4,1)</f>
        <v>0</v>
      </c>
      <c r="K731" s="1" t="str">
        <f>MID(O731,5,1)</f>
        <v>0</v>
      </c>
      <c r="L731" s="1" t="str">
        <f>MID(O731,6,1)</f>
        <v>0</v>
      </c>
      <c r="M731" s="1" t="str">
        <f>MID(O731,7,1)</f>
        <v>0</v>
      </c>
      <c r="N731" s="1" t="str">
        <f>MID(O731,8,1)</f>
        <v>1</v>
      </c>
      <c r="O731" s="1" t="str">
        <f>HEX2BIN(B731,8)</f>
        <v>11100001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2"/>
        <v>DD,E1,221225,SET,4,(IX),1,1,1,0,0,0,0,1,11100001,N,N,N,Y,N</v>
      </c>
    </row>
    <row r="732" spans="1:23" ht="15" customHeight="1" x14ac:dyDescent="0.25">
      <c r="A732" s="1" t="s">
        <v>170</v>
      </c>
      <c r="B732" s="1" t="s">
        <v>175</v>
      </c>
      <c r="C732" s="1">
        <f>HEX2DEC(B732) + HEX2DEC(A732) * 1000</f>
        <v>221226</v>
      </c>
      <c r="D732" s="1" t="s">
        <v>152</v>
      </c>
      <c r="E732" s="1">
        <v>4</v>
      </c>
      <c r="F732" s="1" t="s">
        <v>276</v>
      </c>
      <c r="G732" s="1" t="str">
        <f>MID(O732,1,1)</f>
        <v>1</v>
      </c>
      <c r="H732" s="1" t="str">
        <f>MID(O732,2,1)</f>
        <v>1</v>
      </c>
      <c r="I732" s="1" t="str">
        <f>MID(O732,3,1)</f>
        <v>1</v>
      </c>
      <c r="J732" s="1" t="str">
        <f>MID(O732,4,1)</f>
        <v>0</v>
      </c>
      <c r="K732" s="1" t="str">
        <f>MID(O732,5,1)</f>
        <v>0</v>
      </c>
      <c r="L732" s="1" t="str">
        <f>MID(O732,6,1)</f>
        <v>0</v>
      </c>
      <c r="M732" s="1" t="str">
        <f>MID(O732,7,1)</f>
        <v>1</v>
      </c>
      <c r="N732" s="1" t="str">
        <f>MID(O732,8,1)</f>
        <v>0</v>
      </c>
      <c r="O732" s="1" t="str">
        <f>HEX2BIN(B732,8)</f>
        <v>11100010</v>
      </c>
      <c r="P732" t="s">
        <v>267</v>
      </c>
      <c r="Q732" t="s">
        <v>267</v>
      </c>
      <c r="R732" t="s">
        <v>267</v>
      </c>
      <c r="S732" t="s">
        <v>269</v>
      </c>
      <c r="T732" t="s">
        <v>267</v>
      </c>
      <c r="W732" t="str">
        <f t="shared" si="12"/>
        <v>DD,E2,221226,SET,4,(IX),1,1,1,0,0,0,1,0,11100010,N,N,N,Y,N</v>
      </c>
    </row>
    <row r="733" spans="1:23" ht="15" customHeight="1" x14ac:dyDescent="0.25">
      <c r="A733" s="1" t="s">
        <v>170</v>
      </c>
      <c r="B733" s="1" t="s">
        <v>176</v>
      </c>
      <c r="C733" s="1">
        <f>HEX2DEC(B733) + HEX2DEC(A733) * 1000</f>
        <v>221227</v>
      </c>
      <c r="D733" s="1" t="s">
        <v>152</v>
      </c>
      <c r="E733" s="1">
        <v>4</v>
      </c>
      <c r="F733" s="1" t="s">
        <v>276</v>
      </c>
      <c r="G733" s="1" t="str">
        <f>MID(O733,1,1)</f>
        <v>1</v>
      </c>
      <c r="H733" s="1" t="str">
        <f>MID(O733,2,1)</f>
        <v>1</v>
      </c>
      <c r="I733" s="1" t="str">
        <f>MID(O733,3,1)</f>
        <v>1</v>
      </c>
      <c r="J733" s="1" t="str">
        <f>MID(O733,4,1)</f>
        <v>0</v>
      </c>
      <c r="K733" s="1" t="str">
        <f>MID(O733,5,1)</f>
        <v>0</v>
      </c>
      <c r="L733" s="1" t="str">
        <f>MID(O733,6,1)</f>
        <v>0</v>
      </c>
      <c r="M733" s="1" t="str">
        <f>MID(O733,7,1)</f>
        <v>1</v>
      </c>
      <c r="N733" s="1" t="str">
        <f>MID(O733,8,1)</f>
        <v>1</v>
      </c>
      <c r="O733" s="1" t="str">
        <f>HEX2BIN(B733,8)</f>
        <v>11100011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2"/>
        <v>DD,E3,221227,SET,4,(IX),1,1,1,0,0,0,1,1,11100011,N,N,N,Y,N</v>
      </c>
    </row>
    <row r="734" spans="1:23" ht="15" customHeight="1" x14ac:dyDescent="0.25">
      <c r="A734" s="1" t="s">
        <v>170</v>
      </c>
      <c r="B734" s="1" t="s">
        <v>177</v>
      </c>
      <c r="C734" s="1">
        <f>HEX2DEC(B734) + HEX2DEC(A734) * 1000</f>
        <v>221228</v>
      </c>
      <c r="D734" s="1" t="s">
        <v>152</v>
      </c>
      <c r="E734" s="1">
        <v>4</v>
      </c>
      <c r="F734" s="1" t="s">
        <v>276</v>
      </c>
      <c r="G734" s="1" t="str">
        <f>MID(O734,1,1)</f>
        <v>1</v>
      </c>
      <c r="H734" s="1" t="str">
        <f>MID(O734,2,1)</f>
        <v>1</v>
      </c>
      <c r="I734" s="1" t="str">
        <f>MID(O734,3,1)</f>
        <v>1</v>
      </c>
      <c r="J734" s="1" t="str">
        <f>MID(O734,4,1)</f>
        <v>0</v>
      </c>
      <c r="K734" s="1" t="str">
        <f>MID(O734,5,1)</f>
        <v>0</v>
      </c>
      <c r="L734" s="1" t="str">
        <f>MID(O734,6,1)</f>
        <v>1</v>
      </c>
      <c r="M734" s="1" t="str">
        <f>MID(O734,7,1)</f>
        <v>0</v>
      </c>
      <c r="N734" s="1" t="str">
        <f>MID(O734,8,1)</f>
        <v>0</v>
      </c>
      <c r="O734" s="1" t="str">
        <f>HEX2BIN(B734,8)</f>
        <v>11100100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2"/>
        <v>DD,E4,221228,SET,4,(IX),1,1,1,0,0,1,0,0,11100100,N,N,N,Y,N</v>
      </c>
    </row>
    <row r="735" spans="1:23" ht="15" customHeight="1" x14ac:dyDescent="0.25">
      <c r="A735" s="1" t="s">
        <v>170</v>
      </c>
      <c r="B735" s="1" t="s">
        <v>178</v>
      </c>
      <c r="C735" s="1">
        <f>HEX2DEC(B735) + HEX2DEC(A735) * 1000</f>
        <v>221229</v>
      </c>
      <c r="D735" s="1" t="s">
        <v>152</v>
      </c>
      <c r="E735" s="1">
        <v>4</v>
      </c>
      <c r="F735" s="1" t="s">
        <v>276</v>
      </c>
      <c r="G735" s="1" t="str">
        <f>MID(O735,1,1)</f>
        <v>1</v>
      </c>
      <c r="H735" s="1" t="str">
        <f>MID(O735,2,1)</f>
        <v>1</v>
      </c>
      <c r="I735" s="1" t="str">
        <f>MID(O735,3,1)</f>
        <v>1</v>
      </c>
      <c r="J735" s="1" t="str">
        <f>MID(O735,4,1)</f>
        <v>0</v>
      </c>
      <c r="K735" s="1" t="str">
        <f>MID(O735,5,1)</f>
        <v>0</v>
      </c>
      <c r="L735" s="1" t="str">
        <f>MID(O735,6,1)</f>
        <v>1</v>
      </c>
      <c r="M735" s="1" t="str">
        <f>MID(O735,7,1)</f>
        <v>0</v>
      </c>
      <c r="N735" s="1" t="str">
        <f>MID(O735,8,1)</f>
        <v>1</v>
      </c>
      <c r="O735" s="1" t="str">
        <f>HEX2BIN(B735,8)</f>
        <v>11100101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2"/>
        <v>DD,E5,221229,SET,4,(IX),1,1,1,0,0,1,0,1,11100101,N,N,N,Y,N</v>
      </c>
    </row>
    <row r="736" spans="1:23" ht="15" customHeight="1" x14ac:dyDescent="0.25">
      <c r="A736" s="1" t="s">
        <v>170</v>
      </c>
      <c r="B736" s="1" t="s">
        <v>179</v>
      </c>
      <c r="C736" s="1">
        <f>HEX2DEC(B736) + HEX2DEC(A736) * 1000</f>
        <v>221230</v>
      </c>
      <c r="D736" s="1" t="s">
        <v>152</v>
      </c>
      <c r="E736" s="1">
        <v>4</v>
      </c>
      <c r="F736" s="1" t="s">
        <v>276</v>
      </c>
      <c r="G736" s="1" t="str">
        <f>MID(O736,1,1)</f>
        <v>1</v>
      </c>
      <c r="H736" s="1" t="str">
        <f>MID(O736,2,1)</f>
        <v>1</v>
      </c>
      <c r="I736" s="1" t="str">
        <f>MID(O736,3,1)</f>
        <v>1</v>
      </c>
      <c r="J736" s="1" t="str">
        <f>MID(O736,4,1)</f>
        <v>0</v>
      </c>
      <c r="K736" s="1" t="str">
        <f>MID(O736,5,1)</f>
        <v>0</v>
      </c>
      <c r="L736" s="1" t="str">
        <f>MID(O736,6,1)</f>
        <v>1</v>
      </c>
      <c r="M736" s="1" t="str">
        <f>MID(O736,7,1)</f>
        <v>1</v>
      </c>
      <c r="N736" s="1" t="str">
        <f>MID(O736,8,1)</f>
        <v>0</v>
      </c>
      <c r="O736" s="1" t="str">
        <f>HEX2BIN(B736,8)</f>
        <v>11100110</v>
      </c>
      <c r="P736" t="s">
        <v>267</v>
      </c>
      <c r="Q736" t="s">
        <v>269</v>
      </c>
      <c r="R736" t="s">
        <v>269</v>
      </c>
      <c r="S736" t="s">
        <v>269</v>
      </c>
      <c r="T736" t="s">
        <v>267</v>
      </c>
      <c r="W736" t="str">
        <f t="shared" si="12"/>
        <v>DD,E6,221230,SET,4,(IX),1,1,1,0,0,1,1,0,11100110,N,Y,Y,Y,N</v>
      </c>
    </row>
    <row r="737" spans="1:23" ht="15" customHeight="1" x14ac:dyDescent="0.25">
      <c r="A737" s="1" t="s">
        <v>170</v>
      </c>
      <c r="B737" s="1" t="s">
        <v>180</v>
      </c>
      <c r="C737" s="1">
        <f>HEX2DEC(B737) + HEX2DEC(A737) * 1000</f>
        <v>221231</v>
      </c>
      <c r="D737" s="1" t="s">
        <v>152</v>
      </c>
      <c r="E737" s="1">
        <v>4</v>
      </c>
      <c r="F737" s="1" t="s">
        <v>276</v>
      </c>
      <c r="G737" s="1" t="str">
        <f>MID(O737,1,1)</f>
        <v>1</v>
      </c>
      <c r="H737" s="1" t="str">
        <f>MID(O737,2,1)</f>
        <v>1</v>
      </c>
      <c r="I737" s="1" t="str">
        <f>MID(O737,3,1)</f>
        <v>1</v>
      </c>
      <c r="J737" s="1" t="str">
        <f>MID(O737,4,1)</f>
        <v>0</v>
      </c>
      <c r="K737" s="1" t="str">
        <f>MID(O737,5,1)</f>
        <v>0</v>
      </c>
      <c r="L737" s="1" t="str">
        <f>MID(O737,6,1)</f>
        <v>1</v>
      </c>
      <c r="M737" s="1" t="str">
        <f>MID(O737,7,1)</f>
        <v>1</v>
      </c>
      <c r="N737" s="1" t="str">
        <f>MID(O737,8,1)</f>
        <v>1</v>
      </c>
      <c r="O737" s="1" t="str">
        <f>HEX2BIN(B737,8)</f>
        <v>11100111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2"/>
        <v>DD,E7,221231,SET,4,(IX),1,1,1,0,0,1,1,1,11100111,N,N,N,Y,N</v>
      </c>
    </row>
    <row r="738" spans="1:23" ht="15" customHeight="1" x14ac:dyDescent="0.25">
      <c r="A738" s="1" t="s">
        <v>170</v>
      </c>
      <c r="B738" s="1" t="s">
        <v>181</v>
      </c>
      <c r="C738" s="1">
        <f>HEX2DEC(B738) + HEX2DEC(A738) * 1000</f>
        <v>221232</v>
      </c>
      <c r="D738" s="1" t="s">
        <v>152</v>
      </c>
      <c r="E738" s="1">
        <v>5</v>
      </c>
      <c r="F738" s="1" t="s">
        <v>276</v>
      </c>
      <c r="G738" s="1" t="str">
        <f>MID(O738,1,1)</f>
        <v>1</v>
      </c>
      <c r="H738" s="1" t="str">
        <f>MID(O738,2,1)</f>
        <v>1</v>
      </c>
      <c r="I738" s="1" t="str">
        <f>MID(O738,3,1)</f>
        <v>1</v>
      </c>
      <c r="J738" s="1" t="str">
        <f>MID(O738,4,1)</f>
        <v>0</v>
      </c>
      <c r="K738" s="1" t="str">
        <f>MID(O738,5,1)</f>
        <v>1</v>
      </c>
      <c r="L738" s="1" t="str">
        <f>MID(O738,6,1)</f>
        <v>0</v>
      </c>
      <c r="M738" s="1" t="str">
        <f>MID(O738,7,1)</f>
        <v>0</v>
      </c>
      <c r="N738" s="1" t="str">
        <f>MID(O738,8,1)</f>
        <v>0</v>
      </c>
      <c r="O738" s="1" t="str">
        <f>HEX2BIN(B738,8)</f>
        <v>11101000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2"/>
        <v>DD,E8,221232,SET,5,(IX),1,1,1,0,1,0,0,0,11101000,N,N,N,Y,N</v>
      </c>
    </row>
    <row r="739" spans="1:23" ht="15" customHeight="1" x14ac:dyDescent="0.25">
      <c r="A739" s="1" t="s">
        <v>170</v>
      </c>
      <c r="B739" s="1" t="s">
        <v>182</v>
      </c>
      <c r="C739" s="1">
        <f>HEX2DEC(B739) + HEX2DEC(A739) * 1000</f>
        <v>221233</v>
      </c>
      <c r="D739" s="1" t="s">
        <v>152</v>
      </c>
      <c r="E739" s="1">
        <v>5</v>
      </c>
      <c r="F739" s="1" t="s">
        <v>276</v>
      </c>
      <c r="G739" s="1" t="str">
        <f>MID(O739,1,1)</f>
        <v>1</v>
      </c>
      <c r="H739" s="1" t="str">
        <f>MID(O739,2,1)</f>
        <v>1</v>
      </c>
      <c r="I739" s="1" t="str">
        <f>MID(O739,3,1)</f>
        <v>1</v>
      </c>
      <c r="J739" s="1" t="str">
        <f>MID(O739,4,1)</f>
        <v>0</v>
      </c>
      <c r="K739" s="1" t="str">
        <f>MID(O739,5,1)</f>
        <v>1</v>
      </c>
      <c r="L739" s="1" t="str">
        <f>MID(O739,6,1)</f>
        <v>0</v>
      </c>
      <c r="M739" s="1" t="str">
        <f>MID(O739,7,1)</f>
        <v>0</v>
      </c>
      <c r="N739" s="1" t="str">
        <f>MID(O739,8,1)</f>
        <v>1</v>
      </c>
      <c r="O739" s="1" t="str">
        <f>HEX2BIN(B739,8)</f>
        <v>11101001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2"/>
        <v>DD,E9,221233,SET,5,(IX),1,1,1,0,1,0,0,1,11101001,N,N,N,Y,N</v>
      </c>
    </row>
    <row r="740" spans="1:23" ht="15" customHeight="1" x14ac:dyDescent="0.25">
      <c r="A740" s="1" t="s">
        <v>170</v>
      </c>
      <c r="B740" s="1" t="s">
        <v>183</v>
      </c>
      <c r="C740" s="1">
        <f>HEX2DEC(B740) + HEX2DEC(A740) * 1000</f>
        <v>221234</v>
      </c>
      <c r="D740" s="1" t="s">
        <v>152</v>
      </c>
      <c r="E740" s="1">
        <v>5</v>
      </c>
      <c r="F740" s="1" t="s">
        <v>276</v>
      </c>
      <c r="G740" s="1" t="str">
        <f>MID(O740,1,1)</f>
        <v>1</v>
      </c>
      <c r="H740" s="1" t="str">
        <f>MID(O740,2,1)</f>
        <v>1</v>
      </c>
      <c r="I740" s="1" t="str">
        <f>MID(O740,3,1)</f>
        <v>1</v>
      </c>
      <c r="J740" s="1" t="str">
        <f>MID(O740,4,1)</f>
        <v>0</v>
      </c>
      <c r="K740" s="1" t="str">
        <f>MID(O740,5,1)</f>
        <v>1</v>
      </c>
      <c r="L740" s="1" t="str">
        <f>MID(O740,6,1)</f>
        <v>0</v>
      </c>
      <c r="M740" s="1" t="str">
        <f>MID(O740,7,1)</f>
        <v>1</v>
      </c>
      <c r="N740" s="1" t="str">
        <f>MID(O740,8,1)</f>
        <v>0</v>
      </c>
      <c r="O740" s="1" t="str">
        <f>HEX2BIN(B740,8)</f>
        <v>11101010</v>
      </c>
      <c r="P740" t="s">
        <v>267</v>
      </c>
      <c r="Q740" t="s">
        <v>267</v>
      </c>
      <c r="R740" t="s">
        <v>267</v>
      </c>
      <c r="S740" t="s">
        <v>269</v>
      </c>
      <c r="T740" t="s">
        <v>267</v>
      </c>
      <c r="W740" t="str">
        <f t="shared" si="12"/>
        <v>DD,EA,221234,SET,5,(IX),1,1,1,0,1,0,1,0,11101010,N,N,N,Y,N</v>
      </c>
    </row>
    <row r="741" spans="1:23" ht="15" customHeight="1" x14ac:dyDescent="0.25">
      <c r="A741" s="1" t="s">
        <v>170</v>
      </c>
      <c r="B741" s="1" t="s">
        <v>184</v>
      </c>
      <c r="C741" s="1">
        <f>HEX2DEC(B741) + HEX2DEC(A741) * 1000</f>
        <v>221235</v>
      </c>
      <c r="D741" s="1" t="s">
        <v>152</v>
      </c>
      <c r="E741" s="1">
        <v>5</v>
      </c>
      <c r="F741" s="1" t="s">
        <v>276</v>
      </c>
      <c r="G741" s="1" t="str">
        <f>MID(O741,1,1)</f>
        <v>1</v>
      </c>
      <c r="H741" s="1" t="str">
        <f>MID(O741,2,1)</f>
        <v>1</v>
      </c>
      <c r="I741" s="1" t="str">
        <f>MID(O741,3,1)</f>
        <v>1</v>
      </c>
      <c r="J741" s="1" t="str">
        <f>MID(O741,4,1)</f>
        <v>0</v>
      </c>
      <c r="K741" s="1" t="str">
        <f>MID(O741,5,1)</f>
        <v>1</v>
      </c>
      <c r="L741" s="1" t="str">
        <f>MID(O741,6,1)</f>
        <v>0</v>
      </c>
      <c r="M741" s="1" t="str">
        <f>MID(O741,7,1)</f>
        <v>1</v>
      </c>
      <c r="N741" s="1" t="str">
        <f>MID(O741,8,1)</f>
        <v>1</v>
      </c>
      <c r="O741" s="1" t="str">
        <f>HEX2BIN(B741,8)</f>
        <v>11101011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2"/>
        <v>DD,EB,221235,SET,5,(IX),1,1,1,0,1,0,1,1,11101011,N,N,N,Y,N</v>
      </c>
    </row>
    <row r="742" spans="1:23" ht="15" customHeight="1" x14ac:dyDescent="0.25">
      <c r="A742" s="1" t="s">
        <v>170</v>
      </c>
      <c r="B742" s="1" t="s">
        <v>185</v>
      </c>
      <c r="C742" s="1">
        <f>HEX2DEC(B742) + HEX2DEC(A742) * 1000</f>
        <v>221236</v>
      </c>
      <c r="D742" s="1" t="s">
        <v>152</v>
      </c>
      <c r="E742" s="1">
        <v>5</v>
      </c>
      <c r="F742" s="1" t="s">
        <v>276</v>
      </c>
      <c r="G742" s="1" t="str">
        <f>MID(O742,1,1)</f>
        <v>1</v>
      </c>
      <c r="H742" s="1" t="str">
        <f>MID(O742,2,1)</f>
        <v>1</v>
      </c>
      <c r="I742" s="1" t="str">
        <f>MID(O742,3,1)</f>
        <v>1</v>
      </c>
      <c r="J742" s="1" t="str">
        <f>MID(O742,4,1)</f>
        <v>0</v>
      </c>
      <c r="K742" s="1" t="str">
        <f>MID(O742,5,1)</f>
        <v>1</v>
      </c>
      <c r="L742" s="1" t="str">
        <f>MID(O742,6,1)</f>
        <v>1</v>
      </c>
      <c r="M742" s="1" t="str">
        <f>MID(O742,7,1)</f>
        <v>0</v>
      </c>
      <c r="N742" s="1" t="str">
        <f>MID(O742,8,1)</f>
        <v>0</v>
      </c>
      <c r="O742" s="1" t="str">
        <f>HEX2BIN(B742,8)</f>
        <v>11101100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2"/>
        <v>DD,EC,221236,SET,5,(IX),1,1,1,0,1,1,0,0,11101100,N,N,N,Y,N</v>
      </c>
    </row>
    <row r="743" spans="1:23" ht="15" customHeight="1" x14ac:dyDescent="0.25">
      <c r="A743" s="1" t="s">
        <v>170</v>
      </c>
      <c r="B743" s="1" t="s">
        <v>186</v>
      </c>
      <c r="C743" s="1">
        <f>HEX2DEC(B743) + HEX2DEC(A743) * 1000</f>
        <v>221237</v>
      </c>
      <c r="D743" s="1" t="s">
        <v>152</v>
      </c>
      <c r="E743" s="1">
        <v>5</v>
      </c>
      <c r="F743" s="1" t="s">
        <v>276</v>
      </c>
      <c r="G743" s="1" t="str">
        <f>MID(O743,1,1)</f>
        <v>1</v>
      </c>
      <c r="H743" s="1" t="str">
        <f>MID(O743,2,1)</f>
        <v>1</v>
      </c>
      <c r="I743" s="1" t="str">
        <f>MID(O743,3,1)</f>
        <v>1</v>
      </c>
      <c r="J743" s="1" t="str">
        <f>MID(O743,4,1)</f>
        <v>0</v>
      </c>
      <c r="K743" s="1" t="str">
        <f>MID(O743,5,1)</f>
        <v>1</v>
      </c>
      <c r="L743" s="1" t="str">
        <f>MID(O743,6,1)</f>
        <v>1</v>
      </c>
      <c r="M743" s="1" t="str">
        <f>MID(O743,7,1)</f>
        <v>0</v>
      </c>
      <c r="N743" s="1" t="str">
        <f>MID(O743,8,1)</f>
        <v>1</v>
      </c>
      <c r="O743" s="1" t="str">
        <f>HEX2BIN(B743,8)</f>
        <v>11101101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2"/>
        <v>DD,ED,221237,SET,5,(IX),1,1,1,0,1,1,0,1,11101101,N,N,N,Y,N</v>
      </c>
    </row>
    <row r="744" spans="1:23" ht="15" customHeight="1" x14ac:dyDescent="0.25">
      <c r="A744" s="1" t="s">
        <v>170</v>
      </c>
      <c r="B744" s="1" t="s">
        <v>187</v>
      </c>
      <c r="C744" s="1">
        <f>HEX2DEC(B744) + HEX2DEC(A744) * 1000</f>
        <v>221238</v>
      </c>
      <c r="D744" s="1" t="s">
        <v>152</v>
      </c>
      <c r="E744" s="1">
        <v>5</v>
      </c>
      <c r="F744" s="1" t="s">
        <v>276</v>
      </c>
      <c r="G744" s="1" t="str">
        <f>MID(O744,1,1)</f>
        <v>1</v>
      </c>
      <c r="H744" s="1" t="str">
        <f>MID(O744,2,1)</f>
        <v>1</v>
      </c>
      <c r="I744" s="1" t="str">
        <f>MID(O744,3,1)</f>
        <v>1</v>
      </c>
      <c r="J744" s="1" t="str">
        <f>MID(O744,4,1)</f>
        <v>0</v>
      </c>
      <c r="K744" s="1" t="str">
        <f>MID(O744,5,1)</f>
        <v>1</v>
      </c>
      <c r="L744" s="1" t="str">
        <f>MID(O744,6,1)</f>
        <v>1</v>
      </c>
      <c r="M744" s="1" t="str">
        <f>MID(O744,7,1)</f>
        <v>1</v>
      </c>
      <c r="N744" s="1" t="str">
        <f>MID(O744,8,1)</f>
        <v>0</v>
      </c>
      <c r="O744" s="1" t="str">
        <f>HEX2BIN(B744,8)</f>
        <v>11101110</v>
      </c>
      <c r="P744" t="s">
        <v>267</v>
      </c>
      <c r="Q744" t="s">
        <v>269</v>
      </c>
      <c r="R744" t="s">
        <v>269</v>
      </c>
      <c r="S744" t="s">
        <v>269</v>
      </c>
      <c r="T744" t="s">
        <v>267</v>
      </c>
      <c r="W744" t="str">
        <f t="shared" si="12"/>
        <v>DD,EE,221238,SET,5,(IX),1,1,1,0,1,1,1,0,11101110,N,Y,Y,Y,N</v>
      </c>
    </row>
    <row r="745" spans="1:23" ht="15" customHeight="1" x14ac:dyDescent="0.25">
      <c r="A745" s="1" t="s">
        <v>170</v>
      </c>
      <c r="B745" s="1" t="s">
        <v>188</v>
      </c>
      <c r="C745" s="1">
        <f>HEX2DEC(B745) + HEX2DEC(A745) * 1000</f>
        <v>221239</v>
      </c>
      <c r="D745" s="1" t="s">
        <v>152</v>
      </c>
      <c r="E745" s="1">
        <v>5</v>
      </c>
      <c r="F745" s="1" t="s">
        <v>276</v>
      </c>
      <c r="G745" s="1" t="str">
        <f>MID(O745,1,1)</f>
        <v>1</v>
      </c>
      <c r="H745" s="1" t="str">
        <f>MID(O745,2,1)</f>
        <v>1</v>
      </c>
      <c r="I745" s="1" t="str">
        <f>MID(O745,3,1)</f>
        <v>1</v>
      </c>
      <c r="J745" s="1" t="str">
        <f>MID(O745,4,1)</f>
        <v>0</v>
      </c>
      <c r="K745" s="1" t="str">
        <f>MID(O745,5,1)</f>
        <v>1</v>
      </c>
      <c r="L745" s="1" t="str">
        <f>MID(O745,6,1)</f>
        <v>1</v>
      </c>
      <c r="M745" s="1" t="str">
        <f>MID(O745,7,1)</f>
        <v>1</v>
      </c>
      <c r="N745" s="1" t="str">
        <f>MID(O745,8,1)</f>
        <v>1</v>
      </c>
      <c r="O745" s="1" t="str">
        <f>HEX2BIN(B745,8)</f>
        <v>11101111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2"/>
        <v>DD,EF,221239,SET,5,(IX),1,1,1,0,1,1,1,1,11101111,N,N,N,Y,N</v>
      </c>
    </row>
    <row r="746" spans="1:23" ht="15" customHeight="1" x14ac:dyDescent="0.25">
      <c r="A746" s="1" t="s">
        <v>170</v>
      </c>
      <c r="B746" s="1" t="s">
        <v>189</v>
      </c>
      <c r="C746" s="1">
        <f>HEX2DEC(B746) + HEX2DEC(A746) * 1000</f>
        <v>221240</v>
      </c>
      <c r="D746" s="1" t="s">
        <v>152</v>
      </c>
      <c r="E746" s="1">
        <v>6</v>
      </c>
      <c r="F746" s="1" t="s">
        <v>276</v>
      </c>
      <c r="G746" s="1" t="str">
        <f>MID(O746,1,1)</f>
        <v>1</v>
      </c>
      <c r="H746" s="1" t="str">
        <f>MID(O746,2,1)</f>
        <v>1</v>
      </c>
      <c r="I746" s="1" t="str">
        <f>MID(O746,3,1)</f>
        <v>1</v>
      </c>
      <c r="J746" s="1" t="str">
        <f>MID(O746,4,1)</f>
        <v>1</v>
      </c>
      <c r="K746" s="1" t="str">
        <f>MID(O746,5,1)</f>
        <v>0</v>
      </c>
      <c r="L746" s="1" t="str">
        <f>MID(O746,6,1)</f>
        <v>0</v>
      </c>
      <c r="M746" s="1" t="str">
        <f>MID(O746,7,1)</f>
        <v>0</v>
      </c>
      <c r="N746" s="1" t="str">
        <f>MID(O746,8,1)</f>
        <v>0</v>
      </c>
      <c r="O746" s="1" t="str">
        <f>HEX2BIN(B746,8)</f>
        <v>11110000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2"/>
        <v>DD,F0,221240,SET,6,(IX),1,1,1,1,0,0,0,0,11110000,N,N,N,Y,N</v>
      </c>
    </row>
    <row r="747" spans="1:23" ht="15" customHeight="1" x14ac:dyDescent="0.25">
      <c r="A747" s="1" t="s">
        <v>170</v>
      </c>
      <c r="B747" s="1" t="s">
        <v>190</v>
      </c>
      <c r="C747" s="1">
        <f>HEX2DEC(B747) + HEX2DEC(A747) * 1000</f>
        <v>221241</v>
      </c>
      <c r="D747" s="1" t="s">
        <v>152</v>
      </c>
      <c r="E747" s="1">
        <v>6</v>
      </c>
      <c r="F747" s="1" t="s">
        <v>276</v>
      </c>
      <c r="G747" s="1" t="str">
        <f>MID(O747,1,1)</f>
        <v>1</v>
      </c>
      <c r="H747" s="1" t="str">
        <f>MID(O747,2,1)</f>
        <v>1</v>
      </c>
      <c r="I747" s="1" t="str">
        <f>MID(O747,3,1)</f>
        <v>1</v>
      </c>
      <c r="J747" s="1" t="str">
        <f>MID(O747,4,1)</f>
        <v>1</v>
      </c>
      <c r="K747" s="1" t="str">
        <f>MID(O747,5,1)</f>
        <v>0</v>
      </c>
      <c r="L747" s="1" t="str">
        <f>MID(O747,6,1)</f>
        <v>0</v>
      </c>
      <c r="M747" s="1" t="str">
        <f>MID(O747,7,1)</f>
        <v>0</v>
      </c>
      <c r="N747" s="1" t="str">
        <f>MID(O747,8,1)</f>
        <v>1</v>
      </c>
      <c r="O747" s="1" t="str">
        <f>HEX2BIN(B747,8)</f>
        <v>11110001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2"/>
        <v>DD,F1,221241,SET,6,(IX),1,1,1,1,0,0,0,1,11110001,N,N,N,Y,N</v>
      </c>
    </row>
    <row r="748" spans="1:23" ht="15" customHeight="1" x14ac:dyDescent="0.25">
      <c r="A748" s="1" t="s">
        <v>170</v>
      </c>
      <c r="B748" s="1" t="s">
        <v>191</v>
      </c>
      <c r="C748" s="1">
        <f>HEX2DEC(B748) + HEX2DEC(A748) * 1000</f>
        <v>221242</v>
      </c>
      <c r="D748" s="1" t="s">
        <v>152</v>
      </c>
      <c r="E748" s="1">
        <v>6</v>
      </c>
      <c r="F748" s="1" t="s">
        <v>276</v>
      </c>
      <c r="G748" s="1" t="str">
        <f>MID(O748,1,1)</f>
        <v>1</v>
      </c>
      <c r="H748" s="1" t="str">
        <f>MID(O748,2,1)</f>
        <v>1</v>
      </c>
      <c r="I748" s="1" t="str">
        <f>MID(O748,3,1)</f>
        <v>1</v>
      </c>
      <c r="J748" s="1" t="str">
        <f>MID(O748,4,1)</f>
        <v>1</v>
      </c>
      <c r="K748" s="1" t="str">
        <f>MID(O748,5,1)</f>
        <v>0</v>
      </c>
      <c r="L748" s="1" t="str">
        <f>MID(O748,6,1)</f>
        <v>0</v>
      </c>
      <c r="M748" s="1" t="str">
        <f>MID(O748,7,1)</f>
        <v>1</v>
      </c>
      <c r="N748" s="1" t="str">
        <f>MID(O748,8,1)</f>
        <v>0</v>
      </c>
      <c r="O748" s="1" t="str">
        <f>HEX2BIN(B748,8)</f>
        <v>11110010</v>
      </c>
      <c r="P748" t="s">
        <v>267</v>
      </c>
      <c r="Q748" t="s">
        <v>267</v>
      </c>
      <c r="R748" t="s">
        <v>267</v>
      </c>
      <c r="S748" t="s">
        <v>269</v>
      </c>
      <c r="T748" t="s">
        <v>267</v>
      </c>
      <c r="W748" t="str">
        <f t="shared" si="12"/>
        <v>DD,F2,221242,SET,6,(IX),1,1,1,1,0,0,1,0,11110010,N,N,N,Y,N</v>
      </c>
    </row>
    <row r="749" spans="1:23" ht="15" customHeight="1" x14ac:dyDescent="0.25">
      <c r="A749" s="1" t="s">
        <v>170</v>
      </c>
      <c r="B749" s="1" t="s">
        <v>192</v>
      </c>
      <c r="C749" s="1">
        <f>HEX2DEC(B749) + HEX2DEC(A749) * 1000</f>
        <v>221243</v>
      </c>
      <c r="D749" s="1" t="s">
        <v>152</v>
      </c>
      <c r="E749" s="1">
        <v>6</v>
      </c>
      <c r="F749" s="1" t="s">
        <v>276</v>
      </c>
      <c r="G749" s="1" t="str">
        <f>MID(O749,1,1)</f>
        <v>1</v>
      </c>
      <c r="H749" s="1" t="str">
        <f>MID(O749,2,1)</f>
        <v>1</v>
      </c>
      <c r="I749" s="1" t="str">
        <f>MID(O749,3,1)</f>
        <v>1</v>
      </c>
      <c r="J749" s="1" t="str">
        <f>MID(O749,4,1)</f>
        <v>1</v>
      </c>
      <c r="K749" s="1" t="str">
        <f>MID(O749,5,1)</f>
        <v>0</v>
      </c>
      <c r="L749" s="1" t="str">
        <f>MID(O749,6,1)</f>
        <v>0</v>
      </c>
      <c r="M749" s="1" t="str">
        <f>MID(O749,7,1)</f>
        <v>1</v>
      </c>
      <c r="N749" s="1" t="str">
        <f>MID(O749,8,1)</f>
        <v>1</v>
      </c>
      <c r="O749" s="1" t="str">
        <f>HEX2BIN(B749,8)</f>
        <v>11110011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2"/>
        <v>DD,F3,221243,SET,6,(IX),1,1,1,1,0,0,1,1,11110011,N,N,N,Y,N</v>
      </c>
    </row>
    <row r="750" spans="1:23" ht="15" customHeight="1" x14ac:dyDescent="0.25">
      <c r="A750" s="1" t="s">
        <v>170</v>
      </c>
      <c r="B750" s="1" t="s">
        <v>193</v>
      </c>
      <c r="C750" s="1">
        <f>HEX2DEC(B750) + HEX2DEC(A750) * 1000</f>
        <v>221244</v>
      </c>
      <c r="D750" s="1" t="s">
        <v>152</v>
      </c>
      <c r="E750" s="1">
        <v>6</v>
      </c>
      <c r="F750" s="1" t="s">
        <v>276</v>
      </c>
      <c r="G750" s="1" t="str">
        <f>MID(O750,1,1)</f>
        <v>1</v>
      </c>
      <c r="H750" s="1" t="str">
        <f>MID(O750,2,1)</f>
        <v>1</v>
      </c>
      <c r="I750" s="1" t="str">
        <f>MID(O750,3,1)</f>
        <v>1</v>
      </c>
      <c r="J750" s="1" t="str">
        <f>MID(O750,4,1)</f>
        <v>1</v>
      </c>
      <c r="K750" s="1" t="str">
        <f>MID(O750,5,1)</f>
        <v>0</v>
      </c>
      <c r="L750" s="1" t="str">
        <f>MID(O750,6,1)</f>
        <v>1</v>
      </c>
      <c r="M750" s="1" t="str">
        <f>MID(O750,7,1)</f>
        <v>0</v>
      </c>
      <c r="N750" s="1" t="str">
        <f>MID(O750,8,1)</f>
        <v>0</v>
      </c>
      <c r="O750" s="1" t="str">
        <f>HEX2BIN(B750,8)</f>
        <v>11110100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2"/>
        <v>DD,F4,221244,SET,6,(IX),1,1,1,1,0,1,0,0,11110100,N,N,N,Y,N</v>
      </c>
    </row>
    <row r="751" spans="1:23" ht="15" customHeight="1" x14ac:dyDescent="0.25">
      <c r="A751" s="1" t="s">
        <v>170</v>
      </c>
      <c r="B751" s="1" t="s">
        <v>194</v>
      </c>
      <c r="C751" s="1">
        <f>HEX2DEC(B751) + HEX2DEC(A751) * 1000</f>
        <v>221245</v>
      </c>
      <c r="D751" s="1" t="s">
        <v>152</v>
      </c>
      <c r="E751" s="1">
        <v>6</v>
      </c>
      <c r="F751" s="1" t="s">
        <v>276</v>
      </c>
      <c r="G751" s="1" t="str">
        <f>MID(O751,1,1)</f>
        <v>1</v>
      </c>
      <c r="H751" s="1" t="str">
        <f>MID(O751,2,1)</f>
        <v>1</v>
      </c>
      <c r="I751" s="1" t="str">
        <f>MID(O751,3,1)</f>
        <v>1</v>
      </c>
      <c r="J751" s="1" t="str">
        <f>MID(O751,4,1)</f>
        <v>1</v>
      </c>
      <c r="K751" s="1" t="str">
        <f>MID(O751,5,1)</f>
        <v>0</v>
      </c>
      <c r="L751" s="1" t="str">
        <f>MID(O751,6,1)</f>
        <v>1</v>
      </c>
      <c r="M751" s="1" t="str">
        <f>MID(O751,7,1)</f>
        <v>0</v>
      </c>
      <c r="N751" s="1" t="str">
        <f>MID(O751,8,1)</f>
        <v>1</v>
      </c>
      <c r="O751" s="1" t="str">
        <f>HEX2BIN(B751,8)</f>
        <v>11110101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2"/>
        <v>DD,F5,221245,SET,6,(IX),1,1,1,1,0,1,0,1,11110101,N,N,N,Y,N</v>
      </c>
    </row>
    <row r="752" spans="1:23" ht="15" customHeight="1" x14ac:dyDescent="0.25">
      <c r="A752" s="1" t="s">
        <v>170</v>
      </c>
      <c r="B752" s="1" t="s">
        <v>195</v>
      </c>
      <c r="C752" s="1">
        <f>HEX2DEC(B752) + HEX2DEC(A752) * 1000</f>
        <v>221246</v>
      </c>
      <c r="D752" s="1" t="s">
        <v>152</v>
      </c>
      <c r="E752" s="1">
        <v>6</v>
      </c>
      <c r="F752" s="1" t="s">
        <v>276</v>
      </c>
      <c r="G752" s="1" t="str">
        <f>MID(O752,1,1)</f>
        <v>1</v>
      </c>
      <c r="H752" s="1" t="str">
        <f>MID(O752,2,1)</f>
        <v>1</v>
      </c>
      <c r="I752" s="1" t="str">
        <f>MID(O752,3,1)</f>
        <v>1</v>
      </c>
      <c r="J752" s="1" t="str">
        <f>MID(O752,4,1)</f>
        <v>1</v>
      </c>
      <c r="K752" s="1" t="str">
        <f>MID(O752,5,1)</f>
        <v>0</v>
      </c>
      <c r="L752" s="1" t="str">
        <f>MID(O752,6,1)</f>
        <v>1</v>
      </c>
      <c r="M752" s="1" t="str">
        <f>MID(O752,7,1)</f>
        <v>1</v>
      </c>
      <c r="N752" s="1" t="str">
        <f>MID(O752,8,1)</f>
        <v>0</v>
      </c>
      <c r="O752" s="1" t="str">
        <f>HEX2BIN(B752,8)</f>
        <v>11110110</v>
      </c>
      <c r="P752" t="s">
        <v>267</v>
      </c>
      <c r="Q752" t="s">
        <v>269</v>
      </c>
      <c r="R752" t="s">
        <v>269</v>
      </c>
      <c r="S752" t="s">
        <v>269</v>
      </c>
      <c r="T752" t="s">
        <v>267</v>
      </c>
      <c r="W752" t="str">
        <f t="shared" si="12"/>
        <v>DD,F6,221246,SET,6,(IX),1,1,1,1,0,1,1,0,11110110,N,Y,Y,Y,N</v>
      </c>
    </row>
    <row r="753" spans="1:23" ht="15" customHeight="1" x14ac:dyDescent="0.25">
      <c r="A753" s="1" t="s">
        <v>170</v>
      </c>
      <c r="B753" s="1" t="s">
        <v>196</v>
      </c>
      <c r="C753" s="1">
        <f>HEX2DEC(B753) + HEX2DEC(A753) * 1000</f>
        <v>221247</v>
      </c>
      <c r="D753" s="1" t="s">
        <v>152</v>
      </c>
      <c r="E753" s="1">
        <v>6</v>
      </c>
      <c r="F753" s="1" t="s">
        <v>276</v>
      </c>
      <c r="G753" s="1" t="str">
        <f>MID(O753,1,1)</f>
        <v>1</v>
      </c>
      <c r="H753" s="1" t="str">
        <f>MID(O753,2,1)</f>
        <v>1</v>
      </c>
      <c r="I753" s="1" t="str">
        <f>MID(O753,3,1)</f>
        <v>1</v>
      </c>
      <c r="J753" s="1" t="str">
        <f>MID(O753,4,1)</f>
        <v>1</v>
      </c>
      <c r="K753" s="1" t="str">
        <f>MID(O753,5,1)</f>
        <v>0</v>
      </c>
      <c r="L753" s="1" t="str">
        <f>MID(O753,6,1)</f>
        <v>1</v>
      </c>
      <c r="M753" s="1" t="str">
        <f>MID(O753,7,1)</f>
        <v>1</v>
      </c>
      <c r="N753" s="1" t="str">
        <f>MID(O753,8,1)</f>
        <v>1</v>
      </c>
      <c r="O753" s="1" t="str">
        <f>HEX2BIN(B753,8)</f>
        <v>11110111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2"/>
        <v>DD,F7,221247,SET,6,(IX),1,1,1,1,0,1,1,1,11110111,N,N,N,Y,N</v>
      </c>
    </row>
    <row r="754" spans="1:23" ht="15" customHeight="1" x14ac:dyDescent="0.25">
      <c r="A754" s="1" t="s">
        <v>170</v>
      </c>
      <c r="B754" s="1" t="s">
        <v>197</v>
      </c>
      <c r="C754" s="1">
        <f>HEX2DEC(B754) + HEX2DEC(A754) * 1000</f>
        <v>221248</v>
      </c>
      <c r="D754" s="1" t="s">
        <v>152</v>
      </c>
      <c r="E754" s="1">
        <v>7</v>
      </c>
      <c r="F754" s="1" t="s">
        <v>276</v>
      </c>
      <c r="G754" s="1" t="str">
        <f>MID(O754,1,1)</f>
        <v>1</v>
      </c>
      <c r="H754" s="1" t="str">
        <f>MID(O754,2,1)</f>
        <v>1</v>
      </c>
      <c r="I754" s="1" t="str">
        <f>MID(O754,3,1)</f>
        <v>1</v>
      </c>
      <c r="J754" s="1" t="str">
        <f>MID(O754,4,1)</f>
        <v>1</v>
      </c>
      <c r="K754" s="1" t="str">
        <f>MID(O754,5,1)</f>
        <v>1</v>
      </c>
      <c r="L754" s="1" t="str">
        <f>MID(O754,6,1)</f>
        <v>0</v>
      </c>
      <c r="M754" s="1" t="str">
        <f>MID(O754,7,1)</f>
        <v>0</v>
      </c>
      <c r="N754" s="1" t="str">
        <f>MID(O754,8,1)</f>
        <v>0</v>
      </c>
      <c r="O754" s="1" t="str">
        <f>HEX2BIN(B754,8)</f>
        <v>11111000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2"/>
        <v>DD,F8,221248,SET,7,(IX),1,1,1,1,1,0,0,0,11111000,N,N,N,Y,N</v>
      </c>
    </row>
    <row r="755" spans="1:23" ht="15" customHeight="1" x14ac:dyDescent="0.25">
      <c r="A755" s="1" t="s">
        <v>170</v>
      </c>
      <c r="B755" s="1" t="s">
        <v>198</v>
      </c>
      <c r="C755" s="1">
        <f>HEX2DEC(B755) + HEX2DEC(A755) * 1000</f>
        <v>221249</v>
      </c>
      <c r="D755" s="1" t="s">
        <v>152</v>
      </c>
      <c r="E755" s="1">
        <v>7</v>
      </c>
      <c r="F755" s="1" t="s">
        <v>276</v>
      </c>
      <c r="G755" s="1" t="str">
        <f>MID(O755,1,1)</f>
        <v>1</v>
      </c>
      <c r="H755" s="1" t="str">
        <f>MID(O755,2,1)</f>
        <v>1</v>
      </c>
      <c r="I755" s="1" t="str">
        <f>MID(O755,3,1)</f>
        <v>1</v>
      </c>
      <c r="J755" s="1" t="str">
        <f>MID(O755,4,1)</f>
        <v>1</v>
      </c>
      <c r="K755" s="1" t="str">
        <f>MID(O755,5,1)</f>
        <v>1</v>
      </c>
      <c r="L755" s="1" t="str">
        <f>MID(O755,6,1)</f>
        <v>0</v>
      </c>
      <c r="M755" s="1" t="str">
        <f>MID(O755,7,1)</f>
        <v>0</v>
      </c>
      <c r="N755" s="1" t="str">
        <f>MID(O755,8,1)</f>
        <v>1</v>
      </c>
      <c r="O755" s="1" t="str">
        <f>HEX2BIN(B755,8)</f>
        <v>11111001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2"/>
        <v>DD,F9,221249,SET,7,(IX),1,1,1,1,1,0,0,1,11111001,N,N,N,Y,N</v>
      </c>
    </row>
    <row r="756" spans="1:23" ht="15" customHeight="1" x14ac:dyDescent="0.25">
      <c r="A756" s="1" t="s">
        <v>170</v>
      </c>
      <c r="B756" s="1" t="s">
        <v>199</v>
      </c>
      <c r="C756" s="1">
        <f>HEX2DEC(B756) + HEX2DEC(A756) * 1000</f>
        <v>221250</v>
      </c>
      <c r="D756" s="1" t="s">
        <v>152</v>
      </c>
      <c r="E756" s="1">
        <v>7</v>
      </c>
      <c r="F756" s="1" t="s">
        <v>276</v>
      </c>
      <c r="G756" s="1" t="str">
        <f>MID(O756,1,1)</f>
        <v>1</v>
      </c>
      <c r="H756" s="1" t="str">
        <f>MID(O756,2,1)</f>
        <v>1</v>
      </c>
      <c r="I756" s="1" t="str">
        <f>MID(O756,3,1)</f>
        <v>1</v>
      </c>
      <c r="J756" s="1" t="str">
        <f>MID(O756,4,1)</f>
        <v>1</v>
      </c>
      <c r="K756" s="1" t="str">
        <f>MID(O756,5,1)</f>
        <v>1</v>
      </c>
      <c r="L756" s="1" t="str">
        <f>MID(O756,6,1)</f>
        <v>0</v>
      </c>
      <c r="M756" s="1" t="str">
        <f>MID(O756,7,1)</f>
        <v>1</v>
      </c>
      <c r="N756" s="1" t="str">
        <f>MID(O756,8,1)</f>
        <v>0</v>
      </c>
      <c r="O756" s="1" t="str">
        <f>HEX2BIN(B756,8)</f>
        <v>11111010</v>
      </c>
      <c r="P756" t="s">
        <v>267</v>
      </c>
      <c r="Q756" t="s">
        <v>267</v>
      </c>
      <c r="R756" t="s">
        <v>267</v>
      </c>
      <c r="S756" t="s">
        <v>269</v>
      </c>
      <c r="T756" t="s">
        <v>267</v>
      </c>
      <c r="W756" t="str">
        <f t="shared" si="12"/>
        <v>DD,FA,221250,SET,7,(IX),1,1,1,1,1,0,1,0,11111010,N,N,N,Y,N</v>
      </c>
    </row>
    <row r="757" spans="1:23" ht="15" customHeight="1" x14ac:dyDescent="0.25">
      <c r="A757" s="1" t="s">
        <v>170</v>
      </c>
      <c r="B757" s="1" t="s">
        <v>200</v>
      </c>
      <c r="C757" s="1">
        <f>HEX2DEC(B757) + HEX2DEC(A757) * 1000</f>
        <v>221251</v>
      </c>
      <c r="D757" s="1" t="s">
        <v>152</v>
      </c>
      <c r="E757" s="1">
        <v>7</v>
      </c>
      <c r="F757" s="1" t="s">
        <v>276</v>
      </c>
      <c r="G757" s="1" t="str">
        <f>MID(O757,1,1)</f>
        <v>1</v>
      </c>
      <c r="H757" s="1" t="str">
        <f>MID(O757,2,1)</f>
        <v>1</v>
      </c>
      <c r="I757" s="1" t="str">
        <f>MID(O757,3,1)</f>
        <v>1</v>
      </c>
      <c r="J757" s="1" t="str">
        <f>MID(O757,4,1)</f>
        <v>1</v>
      </c>
      <c r="K757" s="1" t="str">
        <f>MID(O757,5,1)</f>
        <v>1</v>
      </c>
      <c r="L757" s="1" t="str">
        <f>MID(O757,6,1)</f>
        <v>0</v>
      </c>
      <c r="M757" s="1" t="str">
        <f>MID(O757,7,1)</f>
        <v>1</v>
      </c>
      <c r="N757" s="1" t="str">
        <f>MID(O757,8,1)</f>
        <v>1</v>
      </c>
      <c r="O757" s="1" t="str">
        <f>HEX2BIN(B757,8)</f>
        <v>11111011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2"/>
        <v>DD,FB,221251,SET,7,(IX),1,1,1,1,1,0,1,1,11111011,N,N,N,Y,N</v>
      </c>
    </row>
    <row r="758" spans="1:23" ht="15" customHeight="1" x14ac:dyDescent="0.25">
      <c r="A758" s="1" t="s">
        <v>170</v>
      </c>
      <c r="B758" s="1" t="s">
        <v>201</v>
      </c>
      <c r="C758" s="1">
        <f>HEX2DEC(B758) + HEX2DEC(A758) * 1000</f>
        <v>221252</v>
      </c>
      <c r="D758" s="1" t="s">
        <v>152</v>
      </c>
      <c r="E758" s="1">
        <v>7</v>
      </c>
      <c r="F758" s="1" t="s">
        <v>276</v>
      </c>
      <c r="G758" s="1" t="str">
        <f>MID(O758,1,1)</f>
        <v>1</v>
      </c>
      <c r="H758" s="1" t="str">
        <f>MID(O758,2,1)</f>
        <v>1</v>
      </c>
      <c r="I758" s="1" t="str">
        <f>MID(O758,3,1)</f>
        <v>1</v>
      </c>
      <c r="J758" s="1" t="str">
        <f>MID(O758,4,1)</f>
        <v>1</v>
      </c>
      <c r="K758" s="1" t="str">
        <f>MID(O758,5,1)</f>
        <v>1</v>
      </c>
      <c r="L758" s="1" t="str">
        <f>MID(O758,6,1)</f>
        <v>1</v>
      </c>
      <c r="M758" s="1" t="str">
        <f>MID(O758,7,1)</f>
        <v>0</v>
      </c>
      <c r="N758" s="1" t="str">
        <f>MID(O758,8,1)</f>
        <v>0</v>
      </c>
      <c r="O758" s="1" t="str">
        <f>HEX2BIN(B758,8)</f>
        <v>11111100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2"/>
        <v>DD,FC,221252,SET,7,(IX),1,1,1,1,1,1,0,0,11111100,N,N,N,Y,N</v>
      </c>
    </row>
    <row r="759" spans="1:23" ht="15" customHeight="1" x14ac:dyDescent="0.25">
      <c r="A759" s="1" t="s">
        <v>170</v>
      </c>
      <c r="B759" s="1" t="s">
        <v>202</v>
      </c>
      <c r="C759" s="1">
        <f>HEX2DEC(B759) + HEX2DEC(A759) * 1000</f>
        <v>221253</v>
      </c>
      <c r="D759" s="1" t="s">
        <v>152</v>
      </c>
      <c r="E759" s="1">
        <v>7</v>
      </c>
      <c r="F759" s="1" t="s">
        <v>276</v>
      </c>
      <c r="G759" s="1" t="str">
        <f>MID(O759,1,1)</f>
        <v>1</v>
      </c>
      <c r="H759" s="1" t="str">
        <f>MID(O759,2,1)</f>
        <v>1</v>
      </c>
      <c r="I759" s="1" t="str">
        <f>MID(O759,3,1)</f>
        <v>1</v>
      </c>
      <c r="J759" s="1" t="str">
        <f>MID(O759,4,1)</f>
        <v>1</v>
      </c>
      <c r="K759" s="1" t="str">
        <f>MID(O759,5,1)</f>
        <v>1</v>
      </c>
      <c r="L759" s="1" t="str">
        <f>MID(O759,6,1)</f>
        <v>1</v>
      </c>
      <c r="M759" s="1" t="str">
        <f>MID(O759,7,1)</f>
        <v>0</v>
      </c>
      <c r="N759" s="1" t="str">
        <f>MID(O759,8,1)</f>
        <v>1</v>
      </c>
      <c r="O759" s="1" t="str">
        <f>HEX2BIN(B759,8)</f>
        <v>11111101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2"/>
        <v>DD,FD,221253,SET,7,(IX),1,1,1,1,1,1,0,1,11111101,N,N,N,Y,N</v>
      </c>
    </row>
    <row r="760" spans="1:23" ht="15" customHeight="1" x14ac:dyDescent="0.25">
      <c r="A760" s="1" t="s">
        <v>170</v>
      </c>
      <c r="B760" s="1" t="s">
        <v>203</v>
      </c>
      <c r="C760" s="1">
        <f>HEX2DEC(B760) + HEX2DEC(A760) * 1000</f>
        <v>221254</v>
      </c>
      <c r="D760" s="1" t="s">
        <v>152</v>
      </c>
      <c r="E760" s="1">
        <v>7</v>
      </c>
      <c r="F760" s="1" t="s">
        <v>276</v>
      </c>
      <c r="G760" s="1" t="str">
        <f>MID(O760,1,1)</f>
        <v>1</v>
      </c>
      <c r="H760" s="1" t="str">
        <f>MID(O760,2,1)</f>
        <v>1</v>
      </c>
      <c r="I760" s="1" t="str">
        <f>MID(O760,3,1)</f>
        <v>1</v>
      </c>
      <c r="J760" s="1" t="str">
        <f>MID(O760,4,1)</f>
        <v>1</v>
      </c>
      <c r="K760" s="1" t="str">
        <f>MID(O760,5,1)</f>
        <v>1</v>
      </c>
      <c r="L760" s="1" t="str">
        <f>MID(O760,6,1)</f>
        <v>1</v>
      </c>
      <c r="M760" s="1" t="str">
        <f>MID(O760,7,1)</f>
        <v>1</v>
      </c>
      <c r="N760" s="1" t="str">
        <f>MID(O760,8,1)</f>
        <v>0</v>
      </c>
      <c r="O760" s="1" t="str">
        <f>HEX2BIN(B760,8)</f>
        <v>11111110</v>
      </c>
      <c r="P760" t="s">
        <v>267</v>
      </c>
      <c r="Q760" t="s">
        <v>269</v>
      </c>
      <c r="R760" t="s">
        <v>269</v>
      </c>
      <c r="S760" t="s">
        <v>269</v>
      </c>
      <c r="T760" t="s">
        <v>267</v>
      </c>
      <c r="W760" t="str">
        <f t="shared" si="12"/>
        <v>DD,FE,221254,SET,7,(IX),1,1,1,1,1,1,1,0,11111110,N,Y,Y,Y,N</v>
      </c>
    </row>
    <row r="761" spans="1:23" ht="15" customHeight="1" x14ac:dyDescent="0.25">
      <c r="A761" s="1" t="s">
        <v>170</v>
      </c>
      <c r="B761" s="1" t="s">
        <v>204</v>
      </c>
      <c r="C761" s="1">
        <f>HEX2DEC(B761) + HEX2DEC(A761) * 1000</f>
        <v>221255</v>
      </c>
      <c r="D761" s="1" t="s">
        <v>152</v>
      </c>
      <c r="E761" s="1">
        <v>7</v>
      </c>
      <c r="F761" s="1" t="s">
        <v>276</v>
      </c>
      <c r="G761" s="1" t="str">
        <f>MID(O761,1,1)</f>
        <v>1</v>
      </c>
      <c r="H761" s="1" t="str">
        <f>MID(O761,2,1)</f>
        <v>1</v>
      </c>
      <c r="I761" s="1" t="str">
        <f>MID(O761,3,1)</f>
        <v>1</v>
      </c>
      <c r="J761" s="1" t="str">
        <f>MID(O761,4,1)</f>
        <v>1</v>
      </c>
      <c r="K761" s="1" t="str">
        <f>MID(O761,5,1)</f>
        <v>1</v>
      </c>
      <c r="L761" s="1" t="str">
        <f>MID(O761,6,1)</f>
        <v>1</v>
      </c>
      <c r="M761" s="1" t="str">
        <f>MID(O761,7,1)</f>
        <v>1</v>
      </c>
      <c r="N761" s="1" t="str">
        <f>MID(O761,8,1)</f>
        <v>1</v>
      </c>
      <c r="O761" s="1" t="str">
        <f>HEX2BIN(B761,8)</f>
        <v>11111111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2"/>
        <v>DD,FF,221255,SET,7,(IX),1,1,1,1,1,1,1,1,11111111,N,N,N,Y,N</v>
      </c>
    </row>
    <row r="762" spans="1:23" ht="15" customHeight="1" x14ac:dyDescent="0.25">
      <c r="A762" s="1" t="s">
        <v>141</v>
      </c>
      <c r="B762" s="1">
        <v>20</v>
      </c>
      <c r="C762" s="1">
        <f>HEX2DEC(B762) + HEX2DEC(A762) * 1000</f>
        <v>203032</v>
      </c>
      <c r="D762" s="1" t="s">
        <v>146</v>
      </c>
      <c r="E762" s="1" t="s">
        <v>205</v>
      </c>
      <c r="F762" s="1"/>
      <c r="G762" s="1" t="str">
        <f>MID(O762,1,1)</f>
        <v>0</v>
      </c>
      <c r="H762" s="1" t="str">
        <f>MID(O762,2,1)</f>
        <v>0</v>
      </c>
      <c r="I762" s="1" t="str">
        <f>MID(O762,3,1)</f>
        <v>1</v>
      </c>
      <c r="J762" s="1" t="str">
        <f>MID(O762,4,1)</f>
        <v>0</v>
      </c>
      <c r="K762" s="1" t="str">
        <f>MID(O762,5,1)</f>
        <v>0</v>
      </c>
      <c r="L762" s="1" t="str">
        <f>MID(O762,6,1)</f>
        <v>0</v>
      </c>
      <c r="M762" s="1" t="str">
        <f>MID(O762,7,1)</f>
        <v>0</v>
      </c>
      <c r="N762" s="1" t="str">
        <f>MID(O762,8,1)</f>
        <v>0</v>
      </c>
      <c r="O762" s="1" t="str">
        <f>HEX2BIN(B762,8)</f>
        <v>00100000</v>
      </c>
      <c r="P762" t="s">
        <v>267</v>
      </c>
      <c r="Q762" t="s">
        <v>269</v>
      </c>
      <c r="R762" t="s">
        <v>267</v>
      </c>
      <c r="S762" t="s">
        <v>267</v>
      </c>
      <c r="T762" t="s">
        <v>267</v>
      </c>
      <c r="W762" t="str">
        <f t="shared" si="12"/>
        <v>CB,20,203032,SLA,B,,0,0,1,0,0,0,0,0,00100000,N,Y,N,N,N</v>
      </c>
    </row>
    <row r="763" spans="1:23" ht="15" customHeight="1" x14ac:dyDescent="0.25">
      <c r="A763" s="1" t="s">
        <v>141</v>
      </c>
      <c r="B763" s="1">
        <v>21</v>
      </c>
      <c r="C763" s="1">
        <f>HEX2DEC(B763) + HEX2DEC(A763) * 1000</f>
        <v>203033</v>
      </c>
      <c r="D763" s="1" t="s">
        <v>146</v>
      </c>
      <c r="E763" s="1" t="s">
        <v>206</v>
      </c>
      <c r="F763" s="1"/>
      <c r="G763" s="1" t="str">
        <f>MID(O763,1,1)</f>
        <v>0</v>
      </c>
      <c r="H763" s="1" t="str">
        <f>MID(O763,2,1)</f>
        <v>0</v>
      </c>
      <c r="I763" s="1" t="str">
        <f>MID(O763,3,1)</f>
        <v>1</v>
      </c>
      <c r="J763" s="1" t="str">
        <f>MID(O763,4,1)</f>
        <v>0</v>
      </c>
      <c r="K763" s="1" t="str">
        <f>MID(O763,5,1)</f>
        <v>0</v>
      </c>
      <c r="L763" s="1" t="str">
        <f>MID(O763,6,1)</f>
        <v>0</v>
      </c>
      <c r="M763" s="1" t="str">
        <f>MID(O763,7,1)</f>
        <v>0</v>
      </c>
      <c r="N763" s="1" t="str">
        <f>MID(O763,8,1)</f>
        <v>1</v>
      </c>
      <c r="O763" s="1" t="str">
        <f>HEX2BIN(B763,8)</f>
        <v>00100001</v>
      </c>
      <c r="P763" t="s">
        <v>267</v>
      </c>
      <c r="Q763" t="s">
        <v>269</v>
      </c>
      <c r="R763" t="s">
        <v>267</v>
      </c>
      <c r="S763" t="s">
        <v>267</v>
      </c>
      <c r="T763" t="s">
        <v>267</v>
      </c>
      <c r="W763" t="str">
        <f t="shared" si="12"/>
        <v>CB,21,203033,SLA,C,,0,0,1,0,0,0,0,1,00100001,N,Y,N,N,N</v>
      </c>
    </row>
    <row r="764" spans="1:23" ht="15" customHeight="1" x14ac:dyDescent="0.25">
      <c r="A764" s="1" t="s">
        <v>141</v>
      </c>
      <c r="B764" s="1">
        <v>22</v>
      </c>
      <c r="C764" s="1">
        <f>HEX2DEC(B764) + HEX2DEC(A764) * 1000</f>
        <v>203034</v>
      </c>
      <c r="D764" s="1" t="s">
        <v>146</v>
      </c>
      <c r="E764" s="1" t="s">
        <v>207</v>
      </c>
      <c r="F764" s="1"/>
      <c r="G764" s="1" t="str">
        <f>MID(O764,1,1)</f>
        <v>0</v>
      </c>
      <c r="H764" s="1" t="str">
        <f>MID(O764,2,1)</f>
        <v>0</v>
      </c>
      <c r="I764" s="1" t="str">
        <f>MID(O764,3,1)</f>
        <v>1</v>
      </c>
      <c r="J764" s="1" t="str">
        <f>MID(O764,4,1)</f>
        <v>0</v>
      </c>
      <c r="K764" s="1" t="str">
        <f>MID(O764,5,1)</f>
        <v>0</v>
      </c>
      <c r="L764" s="1" t="str">
        <f>MID(O764,6,1)</f>
        <v>0</v>
      </c>
      <c r="M764" s="1" t="str">
        <f>MID(O764,7,1)</f>
        <v>1</v>
      </c>
      <c r="N764" s="1" t="str">
        <f>MID(O764,8,1)</f>
        <v>0</v>
      </c>
      <c r="O764" s="1" t="str">
        <f>HEX2BIN(B764,8)</f>
        <v>00100010</v>
      </c>
      <c r="P764" t="s">
        <v>267</v>
      </c>
      <c r="Q764" t="s">
        <v>269</v>
      </c>
      <c r="R764" t="s">
        <v>267</v>
      </c>
      <c r="S764" t="s">
        <v>267</v>
      </c>
      <c r="T764" t="s">
        <v>267</v>
      </c>
      <c r="W764" t="str">
        <f t="shared" si="12"/>
        <v>CB,22,203034,SLA,D,,0,0,1,0,0,0,1,0,00100010,N,Y,N,N,N</v>
      </c>
    </row>
    <row r="765" spans="1:23" ht="15" customHeight="1" x14ac:dyDescent="0.25">
      <c r="A765" s="1" t="s">
        <v>141</v>
      </c>
      <c r="B765" s="1">
        <v>23</v>
      </c>
      <c r="C765" s="1">
        <f>HEX2DEC(B765) + HEX2DEC(A765) * 1000</f>
        <v>203035</v>
      </c>
      <c r="D765" s="1" t="s">
        <v>146</v>
      </c>
      <c r="E765" s="1" t="s">
        <v>208</v>
      </c>
      <c r="F765" s="1"/>
      <c r="G765" s="1" t="str">
        <f>MID(O765,1,1)</f>
        <v>0</v>
      </c>
      <c r="H765" s="1" t="str">
        <f>MID(O765,2,1)</f>
        <v>0</v>
      </c>
      <c r="I765" s="1" t="str">
        <f>MID(O765,3,1)</f>
        <v>1</v>
      </c>
      <c r="J765" s="1" t="str">
        <f>MID(O765,4,1)</f>
        <v>0</v>
      </c>
      <c r="K765" s="1" t="str">
        <f>MID(O765,5,1)</f>
        <v>0</v>
      </c>
      <c r="L765" s="1" t="str">
        <f>MID(O765,6,1)</f>
        <v>0</v>
      </c>
      <c r="M765" s="1" t="str">
        <f>MID(O765,7,1)</f>
        <v>1</v>
      </c>
      <c r="N765" s="1" t="str">
        <f>MID(O765,8,1)</f>
        <v>1</v>
      </c>
      <c r="O765" s="1" t="str">
        <f>HEX2BIN(B765,8)</f>
        <v>00100011</v>
      </c>
      <c r="P765" t="s">
        <v>267</v>
      </c>
      <c r="Q765" t="s">
        <v>269</v>
      </c>
      <c r="R765" t="s">
        <v>267</v>
      </c>
      <c r="S765" t="s">
        <v>267</v>
      </c>
      <c r="T765" t="s">
        <v>267</v>
      </c>
      <c r="W765" t="str">
        <f t="shared" si="12"/>
        <v>CB,23,203035,SLA,E,,0,0,1,0,0,0,1,1,00100011,N,Y,N,N,N</v>
      </c>
    </row>
    <row r="766" spans="1:23" ht="15" customHeight="1" x14ac:dyDescent="0.25">
      <c r="A766" s="1" t="s">
        <v>141</v>
      </c>
      <c r="B766" s="1">
        <v>24</v>
      </c>
      <c r="C766" s="1">
        <f>HEX2DEC(B766) + HEX2DEC(A766) * 1000</f>
        <v>203036</v>
      </c>
      <c r="D766" s="1" t="s">
        <v>146</v>
      </c>
      <c r="E766" s="1" t="s">
        <v>209</v>
      </c>
      <c r="F766" s="1"/>
      <c r="G766" s="1" t="str">
        <f>MID(O766,1,1)</f>
        <v>0</v>
      </c>
      <c r="H766" s="1" t="str">
        <f>MID(O766,2,1)</f>
        <v>0</v>
      </c>
      <c r="I766" s="1" t="str">
        <f>MID(O766,3,1)</f>
        <v>1</v>
      </c>
      <c r="J766" s="1" t="str">
        <f>MID(O766,4,1)</f>
        <v>0</v>
      </c>
      <c r="K766" s="1" t="str">
        <f>MID(O766,5,1)</f>
        <v>0</v>
      </c>
      <c r="L766" s="1" t="str">
        <f>MID(O766,6,1)</f>
        <v>1</v>
      </c>
      <c r="M766" s="1" t="str">
        <f>MID(O766,7,1)</f>
        <v>0</v>
      </c>
      <c r="N766" s="1" t="str">
        <f>MID(O766,8,1)</f>
        <v>0</v>
      </c>
      <c r="O766" s="1" t="str">
        <f>HEX2BIN(B766,8)</f>
        <v>00100100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2"/>
        <v>CB,24,203036,SLA,H,,0,0,1,0,0,1,0,0,00100100,N,Y,N,N,N</v>
      </c>
    </row>
    <row r="767" spans="1:23" ht="15" customHeight="1" x14ac:dyDescent="0.25">
      <c r="A767" s="1" t="s">
        <v>141</v>
      </c>
      <c r="B767" s="1">
        <v>25</v>
      </c>
      <c r="C767" s="1">
        <f>HEX2DEC(B767) + HEX2DEC(A767) * 1000</f>
        <v>203037</v>
      </c>
      <c r="D767" s="1" t="s">
        <v>146</v>
      </c>
      <c r="E767" s="1" t="s">
        <v>210</v>
      </c>
      <c r="F767" s="1"/>
      <c r="G767" s="1" t="str">
        <f>MID(O767,1,1)</f>
        <v>0</v>
      </c>
      <c r="H767" s="1" t="str">
        <f>MID(O767,2,1)</f>
        <v>0</v>
      </c>
      <c r="I767" s="1" t="str">
        <f>MID(O767,3,1)</f>
        <v>1</v>
      </c>
      <c r="J767" s="1" t="str">
        <f>MID(O767,4,1)</f>
        <v>0</v>
      </c>
      <c r="K767" s="1" t="str">
        <f>MID(O767,5,1)</f>
        <v>0</v>
      </c>
      <c r="L767" s="1" t="str">
        <f>MID(O767,6,1)</f>
        <v>1</v>
      </c>
      <c r="M767" s="1" t="str">
        <f>MID(O767,7,1)</f>
        <v>0</v>
      </c>
      <c r="N767" s="1" t="str">
        <f>MID(O767,8,1)</f>
        <v>1</v>
      </c>
      <c r="O767" s="1" t="str">
        <f>HEX2BIN(B767,8)</f>
        <v>00100101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2"/>
        <v>CB,25,203037,SLA,L,,0,0,1,0,0,1,0,1,00100101,N,Y,N,N,N</v>
      </c>
    </row>
    <row r="768" spans="1:23" ht="15" customHeight="1" x14ac:dyDescent="0.25">
      <c r="A768" s="1" t="s">
        <v>141</v>
      </c>
      <c r="B768" s="1">
        <v>26</v>
      </c>
      <c r="C768" s="1">
        <f>HEX2DEC(B768) + HEX2DEC(A768) * 1000</f>
        <v>203038</v>
      </c>
      <c r="D768" s="1" t="s">
        <v>146</v>
      </c>
      <c r="E768" s="1" t="s">
        <v>211</v>
      </c>
      <c r="F768" s="1"/>
      <c r="G768" s="1" t="str">
        <f>MID(O768,1,1)</f>
        <v>0</v>
      </c>
      <c r="H768" s="1" t="str">
        <f>MID(O768,2,1)</f>
        <v>0</v>
      </c>
      <c r="I768" s="1" t="str">
        <f>MID(O768,3,1)</f>
        <v>1</v>
      </c>
      <c r="J768" s="1" t="str">
        <f>MID(O768,4,1)</f>
        <v>0</v>
      </c>
      <c r="K768" s="1" t="str">
        <f>MID(O768,5,1)</f>
        <v>0</v>
      </c>
      <c r="L768" s="1" t="str">
        <f>MID(O768,6,1)</f>
        <v>1</v>
      </c>
      <c r="M768" s="1" t="str">
        <f>MID(O768,7,1)</f>
        <v>1</v>
      </c>
      <c r="N768" s="1" t="str">
        <f>MID(O768,8,1)</f>
        <v>0</v>
      </c>
      <c r="O768" s="1" t="str">
        <f>HEX2BIN(B768,8)</f>
        <v>00100110</v>
      </c>
      <c r="P768" t="s">
        <v>267</v>
      </c>
      <c r="Q768" t="s">
        <v>269</v>
      </c>
      <c r="R768" t="s">
        <v>269</v>
      </c>
      <c r="S768" t="s">
        <v>267</v>
      </c>
      <c r="T768" t="s">
        <v>267</v>
      </c>
      <c r="W768" t="str">
        <f t="shared" si="12"/>
        <v>CB,26,203038,SLA,(HL),,0,0,1,0,0,1,1,0,00100110,N,Y,Y,N,N</v>
      </c>
    </row>
    <row r="769" spans="1:23" ht="15" customHeight="1" x14ac:dyDescent="0.25">
      <c r="A769" s="1" t="s">
        <v>141</v>
      </c>
      <c r="B769" s="1">
        <v>27</v>
      </c>
      <c r="C769" s="1">
        <f>HEX2DEC(B769) + HEX2DEC(A769) * 1000</f>
        <v>203039</v>
      </c>
      <c r="D769" s="1" t="s">
        <v>146</v>
      </c>
      <c r="E769" s="1" t="s">
        <v>9</v>
      </c>
      <c r="F769" s="1"/>
      <c r="G769" s="1" t="str">
        <f>MID(O769,1,1)</f>
        <v>0</v>
      </c>
      <c r="H769" s="1" t="str">
        <f>MID(O769,2,1)</f>
        <v>0</v>
      </c>
      <c r="I769" s="1" t="str">
        <f>MID(O769,3,1)</f>
        <v>1</v>
      </c>
      <c r="J769" s="1" t="str">
        <f>MID(O769,4,1)</f>
        <v>0</v>
      </c>
      <c r="K769" s="1" t="str">
        <f>MID(O769,5,1)</f>
        <v>0</v>
      </c>
      <c r="L769" s="1" t="str">
        <f>MID(O769,6,1)</f>
        <v>1</v>
      </c>
      <c r="M769" s="1" t="str">
        <f>MID(O769,7,1)</f>
        <v>1</v>
      </c>
      <c r="N769" s="1" t="str">
        <f>MID(O769,8,1)</f>
        <v>1</v>
      </c>
      <c r="O769" s="1" t="str">
        <f>HEX2BIN(B769,8)</f>
        <v>00100111</v>
      </c>
      <c r="P769" t="s">
        <v>267</v>
      </c>
      <c r="Q769" t="s">
        <v>269</v>
      </c>
      <c r="R769" t="s">
        <v>267</v>
      </c>
      <c r="S769" t="s">
        <v>267</v>
      </c>
      <c r="T769" t="s">
        <v>267</v>
      </c>
      <c r="W769" t="str">
        <f t="shared" si="12"/>
        <v>CB,27,203039,SLA,A,,0,0,1,0,0,1,1,1,00100111,N,Y,N,N,N</v>
      </c>
    </row>
    <row r="770" spans="1:23" ht="15" customHeight="1" x14ac:dyDescent="0.25">
      <c r="A770" s="1" t="s">
        <v>170</v>
      </c>
      <c r="B770" s="1">
        <v>20</v>
      </c>
      <c r="C770" s="1">
        <f>HEX2DEC(B770) + HEX2DEC(A770) * 1000</f>
        <v>221032</v>
      </c>
      <c r="D770" s="1" t="s">
        <v>146</v>
      </c>
      <c r="E770" s="1" t="s">
        <v>276</v>
      </c>
      <c r="F770" s="1" t="s">
        <v>205</v>
      </c>
      <c r="G770" s="1" t="str">
        <f>MID(O770,1,1)</f>
        <v>0</v>
      </c>
      <c r="H770" s="1" t="str">
        <f>MID(O770,2,1)</f>
        <v>0</v>
      </c>
      <c r="I770" s="1" t="str">
        <f>MID(O770,3,1)</f>
        <v>1</v>
      </c>
      <c r="J770" s="1" t="str">
        <f>MID(O770,4,1)</f>
        <v>0</v>
      </c>
      <c r="K770" s="1" t="str">
        <f>MID(O770,5,1)</f>
        <v>0</v>
      </c>
      <c r="L770" s="1" t="str">
        <f>MID(O770,6,1)</f>
        <v>0</v>
      </c>
      <c r="M770" s="1" t="str">
        <f>MID(O770,7,1)</f>
        <v>0</v>
      </c>
      <c r="N770" s="1" t="str">
        <f>MID(O770,8,1)</f>
        <v>0</v>
      </c>
      <c r="O770" s="1" t="str">
        <f>HEX2BIN(B770,8)</f>
        <v>00100000</v>
      </c>
      <c r="P770" t="s">
        <v>267</v>
      </c>
      <c r="Q770" t="s">
        <v>267</v>
      </c>
      <c r="R770" t="s">
        <v>267</v>
      </c>
      <c r="S770" t="s">
        <v>269</v>
      </c>
      <c r="T770" t="s">
        <v>267</v>
      </c>
      <c r="W770" t="str">
        <f t="shared" si="12"/>
        <v>DD,20,221032,SLA,(IX),B,0,0,1,0,0,0,0,0,00100000,N,N,N,Y,N</v>
      </c>
    </row>
    <row r="771" spans="1:23" ht="15" customHeight="1" x14ac:dyDescent="0.25">
      <c r="A771" s="1" t="s">
        <v>170</v>
      </c>
      <c r="B771" s="1">
        <v>21</v>
      </c>
      <c r="C771" s="1">
        <f>HEX2DEC(B771) + HEX2DEC(A771) * 1000</f>
        <v>221033</v>
      </c>
      <c r="D771" s="1" t="s">
        <v>146</v>
      </c>
      <c r="E771" s="1" t="s">
        <v>276</v>
      </c>
      <c r="F771" s="1" t="s">
        <v>206</v>
      </c>
      <c r="G771" s="1" t="str">
        <f>MID(O771,1,1)</f>
        <v>0</v>
      </c>
      <c r="H771" s="1" t="str">
        <f>MID(O771,2,1)</f>
        <v>0</v>
      </c>
      <c r="I771" s="1" t="str">
        <f>MID(O771,3,1)</f>
        <v>1</v>
      </c>
      <c r="J771" s="1" t="str">
        <f>MID(O771,4,1)</f>
        <v>0</v>
      </c>
      <c r="K771" s="1" t="str">
        <f>MID(O771,5,1)</f>
        <v>0</v>
      </c>
      <c r="L771" s="1" t="str">
        <f>MID(O771,6,1)</f>
        <v>0</v>
      </c>
      <c r="M771" s="1" t="str">
        <f>MID(O771,7,1)</f>
        <v>0</v>
      </c>
      <c r="N771" s="1" t="str">
        <f>MID(O771,8,1)</f>
        <v>1</v>
      </c>
      <c r="O771" s="1" t="str">
        <f>HEX2BIN(B771,8)</f>
        <v>00100001</v>
      </c>
      <c r="P771" t="s">
        <v>267</v>
      </c>
      <c r="Q771" t="s">
        <v>267</v>
      </c>
      <c r="R771" t="s">
        <v>267</v>
      </c>
      <c r="S771" t="s">
        <v>269</v>
      </c>
      <c r="T771" t="s">
        <v>267</v>
      </c>
      <c r="W771" t="str">
        <f t="shared" si="12"/>
        <v>DD,21,221033,SLA,(IX),C,0,0,1,0,0,0,0,1,00100001,N,N,N,Y,N</v>
      </c>
    </row>
    <row r="772" spans="1:23" ht="15" customHeight="1" x14ac:dyDescent="0.25">
      <c r="A772" s="1" t="s">
        <v>170</v>
      </c>
      <c r="B772" s="1">
        <v>22</v>
      </c>
      <c r="C772" s="1">
        <f>HEX2DEC(B772) + HEX2DEC(A772) * 1000</f>
        <v>221034</v>
      </c>
      <c r="D772" s="1" t="s">
        <v>146</v>
      </c>
      <c r="E772" s="1" t="s">
        <v>276</v>
      </c>
      <c r="F772" s="1" t="s">
        <v>207</v>
      </c>
      <c r="G772" s="1" t="str">
        <f>MID(O772,1,1)</f>
        <v>0</v>
      </c>
      <c r="H772" s="1" t="str">
        <f>MID(O772,2,1)</f>
        <v>0</v>
      </c>
      <c r="I772" s="1" t="str">
        <f>MID(O772,3,1)</f>
        <v>1</v>
      </c>
      <c r="J772" s="1" t="str">
        <f>MID(O772,4,1)</f>
        <v>0</v>
      </c>
      <c r="K772" s="1" t="str">
        <f>MID(O772,5,1)</f>
        <v>0</v>
      </c>
      <c r="L772" s="1" t="str">
        <f>MID(O772,6,1)</f>
        <v>0</v>
      </c>
      <c r="M772" s="1" t="str">
        <f>MID(O772,7,1)</f>
        <v>1</v>
      </c>
      <c r="N772" s="1" t="str">
        <f>MID(O772,8,1)</f>
        <v>0</v>
      </c>
      <c r="O772" s="1" t="str">
        <f>HEX2BIN(B772,8)</f>
        <v>00100010</v>
      </c>
      <c r="P772" t="s">
        <v>267</v>
      </c>
      <c r="Q772" t="s">
        <v>267</v>
      </c>
      <c r="R772" t="s">
        <v>267</v>
      </c>
      <c r="S772" t="s">
        <v>269</v>
      </c>
      <c r="T772" t="s">
        <v>267</v>
      </c>
      <c r="W772" t="str">
        <f t="shared" si="12"/>
        <v>DD,22,221034,SLA,(IX),D,0,0,1,0,0,0,1,0,00100010,N,N,N,Y,N</v>
      </c>
    </row>
    <row r="773" spans="1:23" ht="15" customHeight="1" x14ac:dyDescent="0.25">
      <c r="A773" s="1" t="s">
        <v>170</v>
      </c>
      <c r="B773" s="1">
        <v>23</v>
      </c>
      <c r="C773" s="1">
        <f>HEX2DEC(B773) + HEX2DEC(A773) * 1000</f>
        <v>221035</v>
      </c>
      <c r="D773" s="1" t="s">
        <v>146</v>
      </c>
      <c r="E773" s="1" t="s">
        <v>276</v>
      </c>
      <c r="F773" s="1" t="s">
        <v>208</v>
      </c>
      <c r="G773" s="1" t="str">
        <f>MID(O773,1,1)</f>
        <v>0</v>
      </c>
      <c r="H773" s="1" t="str">
        <f>MID(O773,2,1)</f>
        <v>0</v>
      </c>
      <c r="I773" s="1" t="str">
        <f>MID(O773,3,1)</f>
        <v>1</v>
      </c>
      <c r="J773" s="1" t="str">
        <f>MID(O773,4,1)</f>
        <v>0</v>
      </c>
      <c r="K773" s="1" t="str">
        <f>MID(O773,5,1)</f>
        <v>0</v>
      </c>
      <c r="L773" s="1" t="str">
        <f>MID(O773,6,1)</f>
        <v>0</v>
      </c>
      <c r="M773" s="1" t="str">
        <f>MID(O773,7,1)</f>
        <v>1</v>
      </c>
      <c r="N773" s="1" t="str">
        <f>MID(O773,8,1)</f>
        <v>1</v>
      </c>
      <c r="O773" s="1" t="str">
        <f>HEX2BIN(B773,8)</f>
        <v>00100011</v>
      </c>
      <c r="P773" t="s">
        <v>267</v>
      </c>
      <c r="Q773" t="s">
        <v>267</v>
      </c>
      <c r="R773" t="s">
        <v>267</v>
      </c>
      <c r="S773" t="s">
        <v>269</v>
      </c>
      <c r="T773" t="s">
        <v>267</v>
      </c>
      <c r="W773" t="str">
        <f t="shared" si="12"/>
        <v>DD,23,221035,SLA,(IX),E,0,0,1,0,0,0,1,1,00100011,N,N,N,Y,N</v>
      </c>
    </row>
    <row r="774" spans="1:23" ht="15" customHeight="1" x14ac:dyDescent="0.25">
      <c r="A774" s="1" t="s">
        <v>170</v>
      </c>
      <c r="B774" s="1">
        <v>24</v>
      </c>
      <c r="C774" s="1">
        <f>HEX2DEC(B774) + HEX2DEC(A774) * 1000</f>
        <v>221036</v>
      </c>
      <c r="D774" s="1" t="s">
        <v>146</v>
      </c>
      <c r="E774" s="1" t="s">
        <v>276</v>
      </c>
      <c r="F774" s="1" t="s">
        <v>209</v>
      </c>
      <c r="G774" s="1" t="str">
        <f>MID(O774,1,1)</f>
        <v>0</v>
      </c>
      <c r="H774" s="1" t="str">
        <f>MID(O774,2,1)</f>
        <v>0</v>
      </c>
      <c r="I774" s="1" t="str">
        <f>MID(O774,3,1)</f>
        <v>1</v>
      </c>
      <c r="J774" s="1" t="str">
        <f>MID(O774,4,1)</f>
        <v>0</v>
      </c>
      <c r="K774" s="1" t="str">
        <f>MID(O774,5,1)</f>
        <v>0</v>
      </c>
      <c r="L774" s="1" t="str">
        <f>MID(O774,6,1)</f>
        <v>1</v>
      </c>
      <c r="M774" s="1" t="str">
        <f>MID(O774,7,1)</f>
        <v>0</v>
      </c>
      <c r="N774" s="1" t="str">
        <f>MID(O774,8,1)</f>
        <v>0</v>
      </c>
      <c r="O774" s="1" t="str">
        <f>HEX2BIN(B774,8)</f>
        <v>00100100</v>
      </c>
      <c r="P774" t="s">
        <v>267</v>
      </c>
      <c r="Q774" t="s">
        <v>267</v>
      </c>
      <c r="R774" t="s">
        <v>267</v>
      </c>
      <c r="S774" t="s">
        <v>269</v>
      </c>
      <c r="T774" t="s">
        <v>267</v>
      </c>
      <c r="W774" t="str">
        <f t="shared" si="12"/>
        <v>DD,24,221036,SLA,(IX),H,0,0,1,0,0,1,0,0,00100100,N,N,N,Y,N</v>
      </c>
    </row>
    <row r="775" spans="1:23" ht="15" customHeight="1" x14ac:dyDescent="0.25">
      <c r="A775" s="1" t="s">
        <v>170</v>
      </c>
      <c r="B775" s="1">
        <v>25</v>
      </c>
      <c r="C775" s="1">
        <f>HEX2DEC(B775) + HEX2DEC(A775) * 1000</f>
        <v>221037</v>
      </c>
      <c r="D775" s="1" t="s">
        <v>146</v>
      </c>
      <c r="E775" s="1" t="s">
        <v>276</v>
      </c>
      <c r="F775" s="1" t="s">
        <v>210</v>
      </c>
      <c r="G775" s="1" t="str">
        <f>MID(O775,1,1)</f>
        <v>0</v>
      </c>
      <c r="H775" s="1" t="str">
        <f>MID(O775,2,1)</f>
        <v>0</v>
      </c>
      <c r="I775" s="1" t="str">
        <f>MID(O775,3,1)</f>
        <v>1</v>
      </c>
      <c r="J775" s="1" t="str">
        <f>MID(O775,4,1)</f>
        <v>0</v>
      </c>
      <c r="K775" s="1" t="str">
        <f>MID(O775,5,1)</f>
        <v>0</v>
      </c>
      <c r="L775" s="1" t="str">
        <f>MID(O775,6,1)</f>
        <v>1</v>
      </c>
      <c r="M775" s="1" t="str">
        <f>MID(O775,7,1)</f>
        <v>0</v>
      </c>
      <c r="N775" s="1" t="str">
        <f>MID(O775,8,1)</f>
        <v>1</v>
      </c>
      <c r="O775" s="1" t="str">
        <f>HEX2BIN(B775,8)</f>
        <v>00100101</v>
      </c>
      <c r="P775" t="s">
        <v>267</v>
      </c>
      <c r="Q775" t="s">
        <v>267</v>
      </c>
      <c r="R775" t="s">
        <v>267</v>
      </c>
      <c r="S775" t="s">
        <v>269</v>
      </c>
      <c r="T775" t="s">
        <v>267</v>
      </c>
      <c r="W775" t="str">
        <f t="shared" si="12"/>
        <v>DD,25,221037,SLA,(IX),L,0,0,1,0,0,1,0,1,00100101,N,N,N,Y,N</v>
      </c>
    </row>
    <row r="776" spans="1:23" ht="15" customHeight="1" x14ac:dyDescent="0.25">
      <c r="A776" s="1" t="s">
        <v>170</v>
      </c>
      <c r="B776" s="1">
        <v>26</v>
      </c>
      <c r="C776" s="1">
        <f>HEX2DEC(B776) + HEX2DEC(A776) * 1000</f>
        <v>221038</v>
      </c>
      <c r="D776" s="1" t="s">
        <v>146</v>
      </c>
      <c r="E776" s="1" t="s">
        <v>276</v>
      </c>
      <c r="F776" s="1"/>
      <c r="G776" s="1" t="str">
        <f>MID(O776,1,1)</f>
        <v>0</v>
      </c>
      <c r="H776" s="1" t="str">
        <f>MID(O776,2,1)</f>
        <v>0</v>
      </c>
      <c r="I776" s="1" t="str">
        <f>MID(O776,3,1)</f>
        <v>1</v>
      </c>
      <c r="J776" s="1" t="str">
        <f>MID(O776,4,1)</f>
        <v>0</v>
      </c>
      <c r="K776" s="1" t="str">
        <f>MID(O776,5,1)</f>
        <v>0</v>
      </c>
      <c r="L776" s="1" t="str">
        <f>MID(O776,6,1)</f>
        <v>1</v>
      </c>
      <c r="M776" s="1" t="str">
        <f>MID(O776,7,1)</f>
        <v>1</v>
      </c>
      <c r="N776" s="1" t="str">
        <f>MID(O776,8,1)</f>
        <v>0</v>
      </c>
      <c r="O776" s="1" t="str">
        <f>HEX2BIN(B776,8)</f>
        <v>00100110</v>
      </c>
      <c r="P776" t="s">
        <v>267</v>
      </c>
      <c r="Q776" t="s">
        <v>269</v>
      </c>
      <c r="R776" t="s">
        <v>269</v>
      </c>
      <c r="S776" t="s">
        <v>269</v>
      </c>
      <c r="T776" t="s">
        <v>267</v>
      </c>
      <c r="W776" t="str">
        <f t="shared" ref="W776:W839" si="13">CONCATENATE(A776,",",B776,",",C776, ",", D776, ",", E776,",", F776,",", G776,",", H776,",", I776,",", J776,",", K776,",", L776,",", M776,",", N776,",", O776,",",P776,",",Q776,",",R776,",",S776,",",T776)</f>
        <v>DD,26,221038,SLA,(IX),,0,0,1,0,0,1,1,0,00100110,N,Y,Y,Y,N</v>
      </c>
    </row>
    <row r="777" spans="1:23" ht="15" customHeight="1" x14ac:dyDescent="0.25">
      <c r="A777" s="1" t="s">
        <v>170</v>
      </c>
      <c r="B777" s="1">
        <v>27</v>
      </c>
      <c r="C777" s="1">
        <f>HEX2DEC(B777) + HEX2DEC(A777) * 1000</f>
        <v>221039</v>
      </c>
      <c r="D777" s="1" t="s">
        <v>146</v>
      </c>
      <c r="E777" s="1" t="s">
        <v>276</v>
      </c>
      <c r="F777" s="1" t="s">
        <v>9</v>
      </c>
      <c r="G777" s="1" t="str">
        <f>MID(O777,1,1)</f>
        <v>0</v>
      </c>
      <c r="H777" s="1" t="str">
        <f>MID(O777,2,1)</f>
        <v>0</v>
      </c>
      <c r="I777" s="1" t="str">
        <f>MID(O777,3,1)</f>
        <v>1</v>
      </c>
      <c r="J777" s="1" t="str">
        <f>MID(O777,4,1)</f>
        <v>0</v>
      </c>
      <c r="K777" s="1" t="str">
        <f>MID(O777,5,1)</f>
        <v>0</v>
      </c>
      <c r="L777" s="1" t="str">
        <f>MID(O777,6,1)</f>
        <v>1</v>
      </c>
      <c r="M777" s="1" t="str">
        <f>MID(O777,7,1)</f>
        <v>1</v>
      </c>
      <c r="N777" s="1" t="str">
        <f>MID(O777,8,1)</f>
        <v>1</v>
      </c>
      <c r="O777" s="1" t="str">
        <f>HEX2BIN(B777,8)</f>
        <v>00100111</v>
      </c>
      <c r="P777" t="s">
        <v>267</v>
      </c>
      <c r="Q777" t="s">
        <v>267</v>
      </c>
      <c r="R777" t="s">
        <v>267</v>
      </c>
      <c r="S777" t="s">
        <v>269</v>
      </c>
      <c r="T777" t="s">
        <v>267</v>
      </c>
      <c r="W777" t="str">
        <f t="shared" si="13"/>
        <v>DD,27,221039,SLA,(IX),A,0,0,1,0,0,1,1,1,00100111,N,N,N,Y,N</v>
      </c>
    </row>
    <row r="778" spans="1:23" ht="15" customHeight="1" x14ac:dyDescent="0.25">
      <c r="A778" s="1" t="s">
        <v>141</v>
      </c>
      <c r="B778" s="1">
        <v>30</v>
      </c>
      <c r="C778" s="1">
        <f>HEX2DEC(B778) + HEX2DEC(A778) * 1000</f>
        <v>203048</v>
      </c>
      <c r="D778" s="1" t="s">
        <v>148</v>
      </c>
      <c r="E778" s="1" t="s">
        <v>205</v>
      </c>
      <c r="F778" s="1"/>
      <c r="G778" s="1" t="str">
        <f>MID(O778,1,1)</f>
        <v>0</v>
      </c>
      <c r="H778" s="1" t="str">
        <f>MID(O778,2,1)</f>
        <v>0</v>
      </c>
      <c r="I778" s="1" t="str">
        <f>MID(O778,3,1)</f>
        <v>1</v>
      </c>
      <c r="J778" s="1" t="str">
        <f>MID(O778,4,1)</f>
        <v>1</v>
      </c>
      <c r="K778" s="1" t="str">
        <f>MID(O778,5,1)</f>
        <v>0</v>
      </c>
      <c r="L778" s="1" t="str">
        <f>MID(O778,6,1)</f>
        <v>0</v>
      </c>
      <c r="M778" s="1" t="str">
        <f>MID(O778,7,1)</f>
        <v>0</v>
      </c>
      <c r="N778" s="1" t="str">
        <f>MID(O778,8,1)</f>
        <v>0</v>
      </c>
      <c r="O778" s="1" t="str">
        <f>HEX2BIN(B778,8)</f>
        <v>00110000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3"/>
        <v>CB,30,203048,SLL,B,,0,0,1,1,0,0,0,0,00110000,N,X,N,N,N</v>
      </c>
    </row>
    <row r="779" spans="1:23" ht="15" customHeight="1" x14ac:dyDescent="0.25">
      <c r="A779" s="1" t="s">
        <v>141</v>
      </c>
      <c r="B779" s="1">
        <v>31</v>
      </c>
      <c r="C779" s="1">
        <f>HEX2DEC(B779) + HEX2DEC(A779) * 1000</f>
        <v>203049</v>
      </c>
      <c r="D779" s="1" t="s">
        <v>148</v>
      </c>
      <c r="E779" s="1" t="s">
        <v>206</v>
      </c>
      <c r="F779" s="1"/>
      <c r="G779" s="1" t="str">
        <f>MID(O779,1,1)</f>
        <v>0</v>
      </c>
      <c r="H779" s="1" t="str">
        <f>MID(O779,2,1)</f>
        <v>0</v>
      </c>
      <c r="I779" s="1" t="str">
        <f>MID(O779,3,1)</f>
        <v>1</v>
      </c>
      <c r="J779" s="1" t="str">
        <f>MID(O779,4,1)</f>
        <v>1</v>
      </c>
      <c r="K779" s="1" t="str">
        <f>MID(O779,5,1)</f>
        <v>0</v>
      </c>
      <c r="L779" s="1" t="str">
        <f>MID(O779,6,1)</f>
        <v>0</v>
      </c>
      <c r="M779" s="1" t="str">
        <f>MID(O779,7,1)</f>
        <v>0</v>
      </c>
      <c r="N779" s="1" t="str">
        <f>MID(O779,8,1)</f>
        <v>1</v>
      </c>
      <c r="O779" s="1" t="str">
        <f>HEX2BIN(B779,8)</f>
        <v>00110001</v>
      </c>
      <c r="P779" t="s">
        <v>267</v>
      </c>
      <c r="Q779" t="s">
        <v>271</v>
      </c>
      <c r="R779" t="s">
        <v>267</v>
      </c>
      <c r="S779" t="s">
        <v>267</v>
      </c>
      <c r="T779" t="s">
        <v>267</v>
      </c>
      <c r="W779" t="str">
        <f t="shared" si="13"/>
        <v>CB,31,203049,SLL,C,,0,0,1,1,0,0,0,1,00110001,N,X,N,N,N</v>
      </c>
    </row>
    <row r="780" spans="1:23" ht="15" customHeight="1" x14ac:dyDescent="0.25">
      <c r="A780" s="1" t="s">
        <v>141</v>
      </c>
      <c r="B780" s="1">
        <v>32</v>
      </c>
      <c r="C780" s="1">
        <f>HEX2DEC(B780) + HEX2DEC(A780) * 1000</f>
        <v>203050</v>
      </c>
      <c r="D780" s="1" t="s">
        <v>148</v>
      </c>
      <c r="E780" s="1" t="s">
        <v>207</v>
      </c>
      <c r="F780" s="1"/>
      <c r="G780" s="1" t="str">
        <f>MID(O780,1,1)</f>
        <v>0</v>
      </c>
      <c r="H780" s="1" t="str">
        <f>MID(O780,2,1)</f>
        <v>0</v>
      </c>
      <c r="I780" s="1" t="str">
        <f>MID(O780,3,1)</f>
        <v>1</v>
      </c>
      <c r="J780" s="1" t="str">
        <f>MID(O780,4,1)</f>
        <v>1</v>
      </c>
      <c r="K780" s="1" t="str">
        <f>MID(O780,5,1)</f>
        <v>0</v>
      </c>
      <c r="L780" s="1" t="str">
        <f>MID(O780,6,1)</f>
        <v>0</v>
      </c>
      <c r="M780" s="1" t="str">
        <f>MID(O780,7,1)</f>
        <v>1</v>
      </c>
      <c r="N780" s="1" t="str">
        <f>MID(O780,8,1)</f>
        <v>0</v>
      </c>
      <c r="O780" s="1" t="str">
        <f>HEX2BIN(B780,8)</f>
        <v>00110010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3"/>
        <v>CB,32,203050,SLL,D,,0,0,1,1,0,0,1,0,00110010,N,X,N,N,N</v>
      </c>
    </row>
    <row r="781" spans="1:23" ht="15" customHeight="1" x14ac:dyDescent="0.25">
      <c r="A781" s="1" t="s">
        <v>141</v>
      </c>
      <c r="B781" s="1">
        <v>33</v>
      </c>
      <c r="C781" s="1">
        <f>HEX2DEC(B781) + HEX2DEC(A781) * 1000</f>
        <v>203051</v>
      </c>
      <c r="D781" s="1" t="s">
        <v>148</v>
      </c>
      <c r="E781" s="1" t="s">
        <v>208</v>
      </c>
      <c r="F781" s="1"/>
      <c r="G781" s="1" t="str">
        <f>MID(O781,1,1)</f>
        <v>0</v>
      </c>
      <c r="H781" s="1" t="str">
        <f>MID(O781,2,1)</f>
        <v>0</v>
      </c>
      <c r="I781" s="1" t="str">
        <f>MID(O781,3,1)</f>
        <v>1</v>
      </c>
      <c r="J781" s="1" t="str">
        <f>MID(O781,4,1)</f>
        <v>1</v>
      </c>
      <c r="K781" s="1" t="str">
        <f>MID(O781,5,1)</f>
        <v>0</v>
      </c>
      <c r="L781" s="1" t="str">
        <f>MID(O781,6,1)</f>
        <v>0</v>
      </c>
      <c r="M781" s="1" t="str">
        <f>MID(O781,7,1)</f>
        <v>1</v>
      </c>
      <c r="N781" s="1" t="str">
        <f>MID(O781,8,1)</f>
        <v>1</v>
      </c>
      <c r="O781" s="1" t="str">
        <f>HEX2BIN(B781,8)</f>
        <v>00110011</v>
      </c>
      <c r="P781" t="s">
        <v>267</v>
      </c>
      <c r="Q781" t="s">
        <v>271</v>
      </c>
      <c r="R781" t="s">
        <v>267</v>
      </c>
      <c r="S781" t="s">
        <v>267</v>
      </c>
      <c r="T781" t="s">
        <v>267</v>
      </c>
      <c r="W781" t="str">
        <f t="shared" si="13"/>
        <v>CB,33,203051,SLL,E,,0,0,1,1,0,0,1,1,00110011,N,X,N,N,N</v>
      </c>
    </row>
    <row r="782" spans="1:23" ht="15" customHeight="1" x14ac:dyDescent="0.25">
      <c r="A782" s="1" t="s">
        <v>141</v>
      </c>
      <c r="B782" s="1">
        <v>34</v>
      </c>
      <c r="C782" s="1">
        <f>HEX2DEC(B782) + HEX2DEC(A782) * 1000</f>
        <v>203052</v>
      </c>
      <c r="D782" s="1" t="s">
        <v>148</v>
      </c>
      <c r="E782" s="1" t="s">
        <v>209</v>
      </c>
      <c r="F782" s="1"/>
      <c r="G782" s="1" t="str">
        <f>MID(O782,1,1)</f>
        <v>0</v>
      </c>
      <c r="H782" s="1" t="str">
        <f>MID(O782,2,1)</f>
        <v>0</v>
      </c>
      <c r="I782" s="1" t="str">
        <f>MID(O782,3,1)</f>
        <v>1</v>
      </c>
      <c r="J782" s="1" t="str">
        <f>MID(O782,4,1)</f>
        <v>1</v>
      </c>
      <c r="K782" s="1" t="str">
        <f>MID(O782,5,1)</f>
        <v>0</v>
      </c>
      <c r="L782" s="1" t="str">
        <f>MID(O782,6,1)</f>
        <v>1</v>
      </c>
      <c r="M782" s="1" t="str">
        <f>MID(O782,7,1)</f>
        <v>0</v>
      </c>
      <c r="N782" s="1" t="str">
        <f>MID(O782,8,1)</f>
        <v>0</v>
      </c>
      <c r="O782" s="1" t="str">
        <f>HEX2BIN(B782,8)</f>
        <v>00110100</v>
      </c>
      <c r="P782" t="s">
        <v>267</v>
      </c>
      <c r="Q782" t="s">
        <v>271</v>
      </c>
      <c r="R782" t="s">
        <v>267</v>
      </c>
      <c r="S782" t="s">
        <v>267</v>
      </c>
      <c r="T782" t="s">
        <v>267</v>
      </c>
      <c r="W782" t="str">
        <f t="shared" si="13"/>
        <v>CB,34,203052,SLL,H,,0,0,1,1,0,1,0,0,00110100,N,X,N,N,N</v>
      </c>
    </row>
    <row r="783" spans="1:23" ht="15" customHeight="1" x14ac:dyDescent="0.25">
      <c r="A783" s="1" t="s">
        <v>141</v>
      </c>
      <c r="B783" s="1">
        <v>35</v>
      </c>
      <c r="C783" s="1">
        <f>HEX2DEC(B783) + HEX2DEC(A783) * 1000</f>
        <v>203053</v>
      </c>
      <c r="D783" s="1" t="s">
        <v>148</v>
      </c>
      <c r="E783" s="1" t="s">
        <v>210</v>
      </c>
      <c r="F783" s="1"/>
      <c r="G783" s="1" t="str">
        <f>MID(O783,1,1)</f>
        <v>0</v>
      </c>
      <c r="H783" s="1" t="str">
        <f>MID(O783,2,1)</f>
        <v>0</v>
      </c>
      <c r="I783" s="1" t="str">
        <f>MID(O783,3,1)</f>
        <v>1</v>
      </c>
      <c r="J783" s="1" t="str">
        <f>MID(O783,4,1)</f>
        <v>1</v>
      </c>
      <c r="K783" s="1" t="str">
        <f>MID(O783,5,1)</f>
        <v>0</v>
      </c>
      <c r="L783" s="1" t="str">
        <f>MID(O783,6,1)</f>
        <v>1</v>
      </c>
      <c r="M783" s="1" t="str">
        <f>MID(O783,7,1)</f>
        <v>0</v>
      </c>
      <c r="N783" s="1" t="str">
        <f>MID(O783,8,1)</f>
        <v>1</v>
      </c>
      <c r="O783" s="1" t="str">
        <f>HEX2BIN(B783,8)</f>
        <v>00110101</v>
      </c>
      <c r="P783" t="s">
        <v>267</v>
      </c>
      <c r="Q783" t="s">
        <v>271</v>
      </c>
      <c r="R783" t="s">
        <v>267</v>
      </c>
      <c r="S783" t="s">
        <v>267</v>
      </c>
      <c r="T783" t="s">
        <v>267</v>
      </c>
      <c r="W783" t="str">
        <f t="shared" si="13"/>
        <v>CB,35,203053,SLL,L,,0,0,1,1,0,1,0,1,00110101,N,X,N,N,N</v>
      </c>
    </row>
    <row r="784" spans="1:23" ht="15" customHeight="1" x14ac:dyDescent="0.25">
      <c r="A784" s="1" t="s">
        <v>141</v>
      </c>
      <c r="B784" s="1">
        <v>36</v>
      </c>
      <c r="C784" s="1">
        <f>HEX2DEC(B784) + HEX2DEC(A784) * 1000</f>
        <v>203054</v>
      </c>
      <c r="D784" s="1" t="s">
        <v>148</v>
      </c>
      <c r="E784" s="1" t="s">
        <v>211</v>
      </c>
      <c r="F784" s="1"/>
      <c r="G784" s="1" t="str">
        <f>MID(O784,1,1)</f>
        <v>0</v>
      </c>
      <c r="H784" s="1" t="str">
        <f>MID(O784,2,1)</f>
        <v>0</v>
      </c>
      <c r="I784" s="1" t="str">
        <f>MID(O784,3,1)</f>
        <v>1</v>
      </c>
      <c r="J784" s="1" t="str">
        <f>MID(O784,4,1)</f>
        <v>1</v>
      </c>
      <c r="K784" s="1" t="str">
        <f>MID(O784,5,1)</f>
        <v>0</v>
      </c>
      <c r="L784" s="1" t="str">
        <f>MID(O784,6,1)</f>
        <v>1</v>
      </c>
      <c r="M784" s="1" t="str">
        <f>MID(O784,7,1)</f>
        <v>1</v>
      </c>
      <c r="N784" s="1" t="str">
        <f>MID(O784,8,1)</f>
        <v>0</v>
      </c>
      <c r="O784" s="1" t="str">
        <f>HEX2BIN(B784,8)</f>
        <v>00110110</v>
      </c>
      <c r="P784" t="s">
        <v>267</v>
      </c>
      <c r="Q784" t="s">
        <v>271</v>
      </c>
      <c r="R784" t="s">
        <v>269</v>
      </c>
      <c r="S784" t="s">
        <v>267</v>
      </c>
      <c r="T784" t="s">
        <v>267</v>
      </c>
      <c r="W784" t="str">
        <f t="shared" si="13"/>
        <v>CB,36,203054,SLL,(HL),,0,0,1,1,0,1,1,0,00110110,N,X,Y,N,N</v>
      </c>
    </row>
    <row r="785" spans="1:23" ht="15" customHeight="1" x14ac:dyDescent="0.25">
      <c r="A785" s="1" t="s">
        <v>141</v>
      </c>
      <c r="B785" s="1">
        <v>37</v>
      </c>
      <c r="C785" s="1">
        <f>HEX2DEC(B785) + HEX2DEC(A785) * 1000</f>
        <v>203055</v>
      </c>
      <c r="D785" s="1" t="s">
        <v>148</v>
      </c>
      <c r="E785" s="1" t="s">
        <v>9</v>
      </c>
      <c r="F785" s="1"/>
      <c r="G785" s="1" t="str">
        <f>MID(O785,1,1)</f>
        <v>0</v>
      </c>
      <c r="H785" s="1" t="str">
        <f>MID(O785,2,1)</f>
        <v>0</v>
      </c>
      <c r="I785" s="1" t="str">
        <f>MID(O785,3,1)</f>
        <v>1</v>
      </c>
      <c r="J785" s="1" t="str">
        <f>MID(O785,4,1)</f>
        <v>1</v>
      </c>
      <c r="K785" s="1" t="str">
        <f>MID(O785,5,1)</f>
        <v>0</v>
      </c>
      <c r="L785" s="1" t="str">
        <f>MID(O785,6,1)</f>
        <v>1</v>
      </c>
      <c r="M785" s="1" t="str">
        <f>MID(O785,7,1)</f>
        <v>1</v>
      </c>
      <c r="N785" s="1" t="str">
        <f>MID(O785,8,1)</f>
        <v>1</v>
      </c>
      <c r="O785" s="1" t="str">
        <f>HEX2BIN(B785,8)</f>
        <v>00110111</v>
      </c>
      <c r="P785" t="s">
        <v>267</v>
      </c>
      <c r="Q785" t="s">
        <v>271</v>
      </c>
      <c r="R785" t="s">
        <v>267</v>
      </c>
      <c r="S785" t="s">
        <v>267</v>
      </c>
      <c r="T785" t="s">
        <v>267</v>
      </c>
      <c r="W785" t="str">
        <f t="shared" si="13"/>
        <v>CB,37,203055,SLL,A,,0,0,1,1,0,1,1,1,00110111,N,X,N,N,N</v>
      </c>
    </row>
    <row r="786" spans="1:23" ht="15" customHeight="1" x14ac:dyDescent="0.25">
      <c r="A786" s="1" t="s">
        <v>170</v>
      </c>
      <c r="B786" s="1">
        <v>30</v>
      </c>
      <c r="C786" s="1">
        <f>HEX2DEC(B786) + HEX2DEC(A786) * 1000</f>
        <v>221048</v>
      </c>
      <c r="D786" s="1" t="s">
        <v>148</v>
      </c>
      <c r="E786" s="1" t="s">
        <v>276</v>
      </c>
      <c r="F786" s="1" t="s">
        <v>205</v>
      </c>
      <c r="G786" s="1" t="str">
        <f>MID(O786,1,1)</f>
        <v>0</v>
      </c>
      <c r="H786" s="1" t="str">
        <f>MID(O786,2,1)</f>
        <v>0</v>
      </c>
      <c r="I786" s="1" t="str">
        <f>MID(O786,3,1)</f>
        <v>1</v>
      </c>
      <c r="J786" s="1" t="str">
        <f>MID(O786,4,1)</f>
        <v>1</v>
      </c>
      <c r="K786" s="1" t="str">
        <f>MID(O786,5,1)</f>
        <v>0</v>
      </c>
      <c r="L786" s="1" t="str">
        <f>MID(O786,6,1)</f>
        <v>0</v>
      </c>
      <c r="M786" s="1" t="str">
        <f>MID(O786,7,1)</f>
        <v>0</v>
      </c>
      <c r="N786" s="1" t="str">
        <f>MID(O786,8,1)</f>
        <v>0</v>
      </c>
      <c r="O786" s="1" t="str">
        <f>HEX2BIN(B786,8)</f>
        <v>00110000</v>
      </c>
      <c r="P786" t="s">
        <v>267</v>
      </c>
      <c r="Q786" t="s">
        <v>267</v>
      </c>
      <c r="R786" t="s">
        <v>267</v>
      </c>
      <c r="S786" t="s">
        <v>269</v>
      </c>
      <c r="T786" t="s">
        <v>267</v>
      </c>
      <c r="W786" t="str">
        <f t="shared" si="13"/>
        <v>DD,30,221048,SLL,(IX),B,0,0,1,1,0,0,0,0,00110000,N,N,N,Y,N</v>
      </c>
    </row>
    <row r="787" spans="1:23" ht="15" customHeight="1" x14ac:dyDescent="0.25">
      <c r="A787" s="1" t="s">
        <v>170</v>
      </c>
      <c r="B787" s="1">
        <v>31</v>
      </c>
      <c r="C787" s="1">
        <f>HEX2DEC(B787) + HEX2DEC(A787) * 1000</f>
        <v>221049</v>
      </c>
      <c r="D787" s="1" t="s">
        <v>148</v>
      </c>
      <c r="E787" s="1" t="s">
        <v>276</v>
      </c>
      <c r="F787" s="1" t="s">
        <v>206</v>
      </c>
      <c r="G787" s="1" t="str">
        <f>MID(O787,1,1)</f>
        <v>0</v>
      </c>
      <c r="H787" s="1" t="str">
        <f>MID(O787,2,1)</f>
        <v>0</v>
      </c>
      <c r="I787" s="1" t="str">
        <f>MID(O787,3,1)</f>
        <v>1</v>
      </c>
      <c r="J787" s="1" t="str">
        <f>MID(O787,4,1)</f>
        <v>1</v>
      </c>
      <c r="K787" s="1" t="str">
        <f>MID(O787,5,1)</f>
        <v>0</v>
      </c>
      <c r="L787" s="1" t="str">
        <f>MID(O787,6,1)</f>
        <v>0</v>
      </c>
      <c r="M787" s="1" t="str">
        <f>MID(O787,7,1)</f>
        <v>0</v>
      </c>
      <c r="N787" s="1" t="str">
        <f>MID(O787,8,1)</f>
        <v>1</v>
      </c>
      <c r="O787" s="1" t="str">
        <f>HEX2BIN(B787,8)</f>
        <v>00110001</v>
      </c>
      <c r="P787" t="s">
        <v>267</v>
      </c>
      <c r="Q787" t="s">
        <v>267</v>
      </c>
      <c r="R787" t="s">
        <v>267</v>
      </c>
      <c r="S787" t="s">
        <v>269</v>
      </c>
      <c r="T787" t="s">
        <v>267</v>
      </c>
      <c r="W787" t="str">
        <f t="shared" si="13"/>
        <v>DD,31,221049,SLL,(IX),C,0,0,1,1,0,0,0,1,00110001,N,N,N,Y,N</v>
      </c>
    </row>
    <row r="788" spans="1:23" ht="15" customHeight="1" x14ac:dyDescent="0.25">
      <c r="A788" s="1" t="s">
        <v>170</v>
      </c>
      <c r="B788" s="1">
        <v>32</v>
      </c>
      <c r="C788" s="1">
        <f>HEX2DEC(B788) + HEX2DEC(A788) * 1000</f>
        <v>221050</v>
      </c>
      <c r="D788" s="1" t="s">
        <v>148</v>
      </c>
      <c r="E788" s="1" t="s">
        <v>276</v>
      </c>
      <c r="F788" s="1" t="s">
        <v>207</v>
      </c>
      <c r="G788" s="1" t="str">
        <f>MID(O788,1,1)</f>
        <v>0</v>
      </c>
      <c r="H788" s="1" t="str">
        <f>MID(O788,2,1)</f>
        <v>0</v>
      </c>
      <c r="I788" s="1" t="str">
        <f>MID(O788,3,1)</f>
        <v>1</v>
      </c>
      <c r="J788" s="1" t="str">
        <f>MID(O788,4,1)</f>
        <v>1</v>
      </c>
      <c r="K788" s="1" t="str">
        <f>MID(O788,5,1)</f>
        <v>0</v>
      </c>
      <c r="L788" s="1" t="str">
        <f>MID(O788,6,1)</f>
        <v>0</v>
      </c>
      <c r="M788" s="1" t="str">
        <f>MID(O788,7,1)</f>
        <v>1</v>
      </c>
      <c r="N788" s="1" t="str">
        <f>MID(O788,8,1)</f>
        <v>0</v>
      </c>
      <c r="O788" s="1" t="str">
        <f>HEX2BIN(B788,8)</f>
        <v>00110010</v>
      </c>
      <c r="P788" t="s">
        <v>267</v>
      </c>
      <c r="Q788" t="s">
        <v>267</v>
      </c>
      <c r="R788" t="s">
        <v>267</v>
      </c>
      <c r="S788" t="s">
        <v>269</v>
      </c>
      <c r="T788" t="s">
        <v>267</v>
      </c>
      <c r="W788" t="str">
        <f t="shared" si="13"/>
        <v>DD,32,221050,SLL,(IX),D,0,0,1,1,0,0,1,0,00110010,N,N,N,Y,N</v>
      </c>
    </row>
    <row r="789" spans="1:23" ht="15" customHeight="1" x14ac:dyDescent="0.25">
      <c r="A789" s="1" t="s">
        <v>170</v>
      </c>
      <c r="B789" s="1">
        <v>33</v>
      </c>
      <c r="C789" s="1">
        <f>HEX2DEC(B789) + HEX2DEC(A789) * 1000</f>
        <v>221051</v>
      </c>
      <c r="D789" s="1" t="s">
        <v>148</v>
      </c>
      <c r="E789" s="1" t="s">
        <v>276</v>
      </c>
      <c r="F789" s="1" t="s">
        <v>208</v>
      </c>
      <c r="G789" s="1" t="str">
        <f>MID(O789,1,1)</f>
        <v>0</v>
      </c>
      <c r="H789" s="1" t="str">
        <f>MID(O789,2,1)</f>
        <v>0</v>
      </c>
      <c r="I789" s="1" t="str">
        <f>MID(O789,3,1)</f>
        <v>1</v>
      </c>
      <c r="J789" s="1" t="str">
        <f>MID(O789,4,1)</f>
        <v>1</v>
      </c>
      <c r="K789" s="1" t="str">
        <f>MID(O789,5,1)</f>
        <v>0</v>
      </c>
      <c r="L789" s="1" t="str">
        <f>MID(O789,6,1)</f>
        <v>0</v>
      </c>
      <c r="M789" s="1" t="str">
        <f>MID(O789,7,1)</f>
        <v>1</v>
      </c>
      <c r="N789" s="1" t="str">
        <f>MID(O789,8,1)</f>
        <v>1</v>
      </c>
      <c r="O789" s="1" t="str">
        <f>HEX2BIN(B789,8)</f>
        <v>00110011</v>
      </c>
      <c r="P789" t="s">
        <v>267</v>
      </c>
      <c r="Q789" t="s">
        <v>267</v>
      </c>
      <c r="R789" t="s">
        <v>267</v>
      </c>
      <c r="S789" t="s">
        <v>269</v>
      </c>
      <c r="T789" t="s">
        <v>267</v>
      </c>
      <c r="W789" t="str">
        <f t="shared" si="13"/>
        <v>DD,33,221051,SLL,(IX),E,0,0,1,1,0,0,1,1,00110011,N,N,N,Y,N</v>
      </c>
    </row>
    <row r="790" spans="1:23" ht="15" customHeight="1" x14ac:dyDescent="0.25">
      <c r="A790" s="1" t="s">
        <v>170</v>
      </c>
      <c r="B790" s="1">
        <v>34</v>
      </c>
      <c r="C790" s="1">
        <f>HEX2DEC(B790) + HEX2DEC(A790) * 1000</f>
        <v>221052</v>
      </c>
      <c r="D790" s="1" t="s">
        <v>148</v>
      </c>
      <c r="E790" s="1" t="s">
        <v>276</v>
      </c>
      <c r="F790" s="1" t="s">
        <v>209</v>
      </c>
      <c r="G790" s="1" t="str">
        <f>MID(O790,1,1)</f>
        <v>0</v>
      </c>
      <c r="H790" s="1" t="str">
        <f>MID(O790,2,1)</f>
        <v>0</v>
      </c>
      <c r="I790" s="1" t="str">
        <f>MID(O790,3,1)</f>
        <v>1</v>
      </c>
      <c r="J790" s="1" t="str">
        <f>MID(O790,4,1)</f>
        <v>1</v>
      </c>
      <c r="K790" s="1" t="str">
        <f>MID(O790,5,1)</f>
        <v>0</v>
      </c>
      <c r="L790" s="1" t="str">
        <f>MID(O790,6,1)</f>
        <v>1</v>
      </c>
      <c r="M790" s="1" t="str">
        <f>MID(O790,7,1)</f>
        <v>0</v>
      </c>
      <c r="N790" s="1" t="str">
        <f>MID(O790,8,1)</f>
        <v>0</v>
      </c>
      <c r="O790" s="1" t="str">
        <f>HEX2BIN(B790,8)</f>
        <v>00110100</v>
      </c>
      <c r="P790" t="s">
        <v>267</v>
      </c>
      <c r="Q790" t="s">
        <v>267</v>
      </c>
      <c r="R790" t="s">
        <v>267</v>
      </c>
      <c r="S790" t="s">
        <v>269</v>
      </c>
      <c r="T790" t="s">
        <v>267</v>
      </c>
      <c r="W790" t="str">
        <f t="shared" si="13"/>
        <v>DD,34,221052,SLL,(IX),H,0,0,1,1,0,1,0,0,00110100,N,N,N,Y,N</v>
      </c>
    </row>
    <row r="791" spans="1:23" ht="15" customHeight="1" x14ac:dyDescent="0.25">
      <c r="A791" s="1" t="s">
        <v>170</v>
      </c>
      <c r="B791" s="1">
        <v>35</v>
      </c>
      <c r="C791" s="1">
        <f>HEX2DEC(B791) + HEX2DEC(A791) * 1000</f>
        <v>221053</v>
      </c>
      <c r="D791" s="1" t="s">
        <v>148</v>
      </c>
      <c r="E791" s="1" t="s">
        <v>276</v>
      </c>
      <c r="F791" s="1" t="s">
        <v>210</v>
      </c>
      <c r="G791" s="1" t="str">
        <f>MID(O791,1,1)</f>
        <v>0</v>
      </c>
      <c r="H791" s="1" t="str">
        <f>MID(O791,2,1)</f>
        <v>0</v>
      </c>
      <c r="I791" s="1" t="str">
        <f>MID(O791,3,1)</f>
        <v>1</v>
      </c>
      <c r="J791" s="1" t="str">
        <f>MID(O791,4,1)</f>
        <v>1</v>
      </c>
      <c r="K791" s="1" t="str">
        <f>MID(O791,5,1)</f>
        <v>0</v>
      </c>
      <c r="L791" s="1" t="str">
        <f>MID(O791,6,1)</f>
        <v>1</v>
      </c>
      <c r="M791" s="1" t="str">
        <f>MID(O791,7,1)</f>
        <v>0</v>
      </c>
      <c r="N791" s="1" t="str">
        <f>MID(O791,8,1)</f>
        <v>1</v>
      </c>
      <c r="O791" s="1" t="str">
        <f>HEX2BIN(B791,8)</f>
        <v>00110101</v>
      </c>
      <c r="P791" t="s">
        <v>267</v>
      </c>
      <c r="Q791" t="s">
        <v>267</v>
      </c>
      <c r="R791" t="s">
        <v>267</v>
      </c>
      <c r="S791" t="s">
        <v>269</v>
      </c>
      <c r="T791" t="s">
        <v>267</v>
      </c>
      <c r="W791" t="str">
        <f t="shared" si="13"/>
        <v>DD,35,221053,SLL,(IX),L,0,0,1,1,0,1,0,1,00110101,N,N,N,Y,N</v>
      </c>
    </row>
    <row r="792" spans="1:23" ht="15" customHeight="1" x14ac:dyDescent="0.25">
      <c r="A792" s="1" t="s">
        <v>170</v>
      </c>
      <c r="B792" s="1">
        <v>36</v>
      </c>
      <c r="C792" s="1">
        <f>HEX2DEC(B792) + HEX2DEC(A792) * 1000</f>
        <v>221054</v>
      </c>
      <c r="D792" s="1" t="s">
        <v>148</v>
      </c>
      <c r="E792" s="1" t="s">
        <v>276</v>
      </c>
      <c r="F792" s="1"/>
      <c r="G792" s="1" t="str">
        <f>MID(O792,1,1)</f>
        <v>0</v>
      </c>
      <c r="H792" s="1" t="str">
        <f>MID(O792,2,1)</f>
        <v>0</v>
      </c>
      <c r="I792" s="1" t="str">
        <f>MID(O792,3,1)</f>
        <v>1</v>
      </c>
      <c r="J792" s="1" t="str">
        <f>MID(O792,4,1)</f>
        <v>1</v>
      </c>
      <c r="K792" s="1" t="str">
        <f>MID(O792,5,1)</f>
        <v>0</v>
      </c>
      <c r="L792" s="1" t="str">
        <f>MID(O792,6,1)</f>
        <v>1</v>
      </c>
      <c r="M792" s="1" t="str">
        <f>MID(O792,7,1)</f>
        <v>1</v>
      </c>
      <c r="N792" s="1" t="str">
        <f>MID(O792,8,1)</f>
        <v>0</v>
      </c>
      <c r="O792" s="1" t="str">
        <f>HEX2BIN(B792,8)</f>
        <v>00110110</v>
      </c>
      <c r="P792" t="s">
        <v>267</v>
      </c>
      <c r="Q792" t="s">
        <v>269</v>
      </c>
      <c r="R792" t="s">
        <v>269</v>
      </c>
      <c r="S792" t="s">
        <v>269</v>
      </c>
      <c r="T792" t="s">
        <v>267</v>
      </c>
      <c r="W792" t="str">
        <f t="shared" si="13"/>
        <v>DD,36,221054,SLL,(IX),,0,0,1,1,0,1,1,0,00110110,N,Y,Y,Y,N</v>
      </c>
    </row>
    <row r="793" spans="1:23" ht="15" customHeight="1" x14ac:dyDescent="0.25">
      <c r="A793" s="1" t="s">
        <v>170</v>
      </c>
      <c r="B793" s="1">
        <v>37</v>
      </c>
      <c r="C793" s="1">
        <f>HEX2DEC(B793) + HEX2DEC(A793) * 1000</f>
        <v>221055</v>
      </c>
      <c r="D793" s="1" t="s">
        <v>148</v>
      </c>
      <c r="E793" s="1" t="s">
        <v>276</v>
      </c>
      <c r="F793" s="1" t="s">
        <v>9</v>
      </c>
      <c r="G793" s="1" t="str">
        <f>MID(O793,1,1)</f>
        <v>0</v>
      </c>
      <c r="H793" s="1" t="str">
        <f>MID(O793,2,1)</f>
        <v>0</v>
      </c>
      <c r="I793" s="1" t="str">
        <f>MID(O793,3,1)</f>
        <v>1</v>
      </c>
      <c r="J793" s="1" t="str">
        <f>MID(O793,4,1)</f>
        <v>1</v>
      </c>
      <c r="K793" s="1" t="str">
        <f>MID(O793,5,1)</f>
        <v>0</v>
      </c>
      <c r="L793" s="1" t="str">
        <f>MID(O793,6,1)</f>
        <v>1</v>
      </c>
      <c r="M793" s="1" t="str">
        <f>MID(O793,7,1)</f>
        <v>1</v>
      </c>
      <c r="N793" s="1" t="str">
        <f>MID(O793,8,1)</f>
        <v>1</v>
      </c>
      <c r="O793" s="1" t="str">
        <f>HEX2BIN(B793,8)</f>
        <v>00110111</v>
      </c>
      <c r="P793" t="s">
        <v>267</v>
      </c>
      <c r="Q793" t="s">
        <v>267</v>
      </c>
      <c r="R793" t="s">
        <v>267</v>
      </c>
      <c r="S793" t="s">
        <v>269</v>
      </c>
      <c r="T793" t="s">
        <v>267</v>
      </c>
      <c r="W793" t="str">
        <f t="shared" si="13"/>
        <v>DD,37,221055,SLL,(IX),A,0,0,1,1,0,1,1,1,00110111,N,N,N,Y,N</v>
      </c>
    </row>
    <row r="794" spans="1:23" ht="15" customHeight="1" x14ac:dyDescent="0.25">
      <c r="A794" s="1" t="s">
        <v>141</v>
      </c>
      <c r="B794" s="1">
        <v>28</v>
      </c>
      <c r="C794" s="1">
        <f>HEX2DEC(B794) + HEX2DEC(A794) * 1000</f>
        <v>203040</v>
      </c>
      <c r="D794" s="1" t="s">
        <v>147</v>
      </c>
      <c r="E794" s="1" t="s">
        <v>205</v>
      </c>
      <c r="F794" s="1"/>
      <c r="G794" s="1" t="str">
        <f>MID(O794,1,1)</f>
        <v>0</v>
      </c>
      <c r="H794" s="1" t="str">
        <f>MID(O794,2,1)</f>
        <v>0</v>
      </c>
      <c r="I794" s="1" t="str">
        <f>MID(O794,3,1)</f>
        <v>1</v>
      </c>
      <c r="J794" s="1" t="str">
        <f>MID(O794,4,1)</f>
        <v>0</v>
      </c>
      <c r="K794" s="1" t="str">
        <f>MID(O794,5,1)</f>
        <v>1</v>
      </c>
      <c r="L794" s="1" t="str">
        <f>MID(O794,6,1)</f>
        <v>0</v>
      </c>
      <c r="M794" s="1" t="str">
        <f>MID(O794,7,1)</f>
        <v>0</v>
      </c>
      <c r="N794" s="1" t="str">
        <f>MID(O794,8,1)</f>
        <v>0</v>
      </c>
      <c r="O794" s="1" t="str">
        <f>HEX2BIN(B794,8)</f>
        <v>00101000</v>
      </c>
      <c r="P794" t="s">
        <v>267</v>
      </c>
      <c r="Q794" t="s">
        <v>269</v>
      </c>
      <c r="R794" t="s">
        <v>267</v>
      </c>
      <c r="S794" t="s">
        <v>267</v>
      </c>
      <c r="T794" t="s">
        <v>267</v>
      </c>
      <c r="W794" t="str">
        <f t="shared" si="13"/>
        <v>CB,28,203040,SRA,B,,0,0,1,0,1,0,0,0,00101000,N,Y,N,N,N</v>
      </c>
    </row>
    <row r="795" spans="1:23" ht="15" customHeight="1" x14ac:dyDescent="0.25">
      <c r="A795" s="1" t="s">
        <v>141</v>
      </c>
      <c r="B795" s="1">
        <v>29</v>
      </c>
      <c r="C795" s="1">
        <f>HEX2DEC(B795) + HEX2DEC(A795) * 1000</f>
        <v>203041</v>
      </c>
      <c r="D795" s="1" t="s">
        <v>147</v>
      </c>
      <c r="E795" s="1" t="s">
        <v>206</v>
      </c>
      <c r="F795" s="1"/>
      <c r="G795" s="1" t="str">
        <f>MID(O795,1,1)</f>
        <v>0</v>
      </c>
      <c r="H795" s="1" t="str">
        <f>MID(O795,2,1)</f>
        <v>0</v>
      </c>
      <c r="I795" s="1" t="str">
        <f>MID(O795,3,1)</f>
        <v>1</v>
      </c>
      <c r="J795" s="1" t="str">
        <f>MID(O795,4,1)</f>
        <v>0</v>
      </c>
      <c r="K795" s="1" t="str">
        <f>MID(O795,5,1)</f>
        <v>1</v>
      </c>
      <c r="L795" s="1" t="str">
        <f>MID(O795,6,1)</f>
        <v>0</v>
      </c>
      <c r="M795" s="1" t="str">
        <f>MID(O795,7,1)</f>
        <v>0</v>
      </c>
      <c r="N795" s="1" t="str">
        <f>MID(O795,8,1)</f>
        <v>1</v>
      </c>
      <c r="O795" s="1" t="str">
        <f>HEX2BIN(B795,8)</f>
        <v>00101001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3"/>
        <v>CB,29,203041,SRA,C,,0,0,1,0,1,0,0,1,00101001,N,Y,N,N,N</v>
      </c>
    </row>
    <row r="796" spans="1:23" ht="15" customHeight="1" x14ac:dyDescent="0.25">
      <c r="A796" s="1" t="s">
        <v>141</v>
      </c>
      <c r="B796" s="1" t="s">
        <v>24</v>
      </c>
      <c r="C796" s="1">
        <f>HEX2DEC(B796) + HEX2DEC(A796) * 1000</f>
        <v>203042</v>
      </c>
      <c r="D796" s="1" t="s">
        <v>147</v>
      </c>
      <c r="E796" s="1" t="s">
        <v>207</v>
      </c>
      <c r="F796" s="1"/>
      <c r="G796" s="1" t="str">
        <f>MID(O796,1,1)</f>
        <v>0</v>
      </c>
      <c r="H796" s="1" t="str">
        <f>MID(O796,2,1)</f>
        <v>0</v>
      </c>
      <c r="I796" s="1" t="str">
        <f>MID(O796,3,1)</f>
        <v>1</v>
      </c>
      <c r="J796" s="1" t="str">
        <f>MID(O796,4,1)</f>
        <v>0</v>
      </c>
      <c r="K796" s="1" t="str">
        <f>MID(O796,5,1)</f>
        <v>1</v>
      </c>
      <c r="L796" s="1" t="str">
        <f>MID(O796,6,1)</f>
        <v>0</v>
      </c>
      <c r="M796" s="1" t="str">
        <f>MID(O796,7,1)</f>
        <v>1</v>
      </c>
      <c r="N796" s="1" t="str">
        <f>MID(O796,8,1)</f>
        <v>0</v>
      </c>
      <c r="O796" s="1" t="str">
        <f>HEX2BIN(B796,8)</f>
        <v>00101010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3"/>
        <v>CB,2A,203042,SRA,D,,0,0,1,0,1,0,1,0,00101010,N,Y,N,N,N</v>
      </c>
    </row>
    <row r="797" spans="1:23" ht="15" customHeight="1" x14ac:dyDescent="0.25">
      <c r="A797" s="1" t="s">
        <v>141</v>
      </c>
      <c r="B797" s="1" t="s">
        <v>25</v>
      </c>
      <c r="C797" s="1">
        <f>HEX2DEC(B797) + HEX2DEC(A797) * 1000</f>
        <v>203043</v>
      </c>
      <c r="D797" s="1" t="s">
        <v>147</v>
      </c>
      <c r="E797" s="1" t="s">
        <v>208</v>
      </c>
      <c r="F797" s="1"/>
      <c r="G797" s="1" t="str">
        <f>MID(O797,1,1)</f>
        <v>0</v>
      </c>
      <c r="H797" s="1" t="str">
        <f>MID(O797,2,1)</f>
        <v>0</v>
      </c>
      <c r="I797" s="1" t="str">
        <f>MID(O797,3,1)</f>
        <v>1</v>
      </c>
      <c r="J797" s="1" t="str">
        <f>MID(O797,4,1)</f>
        <v>0</v>
      </c>
      <c r="K797" s="1" t="str">
        <f>MID(O797,5,1)</f>
        <v>1</v>
      </c>
      <c r="L797" s="1" t="str">
        <f>MID(O797,6,1)</f>
        <v>0</v>
      </c>
      <c r="M797" s="1" t="str">
        <f>MID(O797,7,1)</f>
        <v>1</v>
      </c>
      <c r="N797" s="1" t="str">
        <f>MID(O797,8,1)</f>
        <v>1</v>
      </c>
      <c r="O797" s="1" t="str">
        <f>HEX2BIN(B797,8)</f>
        <v>00101011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3"/>
        <v>CB,2B,203043,SRA,E,,0,0,1,0,1,0,1,1,00101011,N,Y,N,N,N</v>
      </c>
    </row>
    <row r="798" spans="1:23" ht="15" customHeight="1" x14ac:dyDescent="0.25">
      <c r="A798" s="1" t="s">
        <v>141</v>
      </c>
      <c r="B798" s="1" t="s">
        <v>26</v>
      </c>
      <c r="C798" s="1">
        <f>HEX2DEC(B798) + HEX2DEC(A798) * 1000</f>
        <v>203044</v>
      </c>
      <c r="D798" s="1" t="s">
        <v>147</v>
      </c>
      <c r="E798" s="1" t="s">
        <v>209</v>
      </c>
      <c r="F798" s="1"/>
      <c r="G798" s="1" t="str">
        <f>MID(O798,1,1)</f>
        <v>0</v>
      </c>
      <c r="H798" s="1" t="str">
        <f>MID(O798,2,1)</f>
        <v>0</v>
      </c>
      <c r="I798" s="1" t="str">
        <f>MID(O798,3,1)</f>
        <v>1</v>
      </c>
      <c r="J798" s="1" t="str">
        <f>MID(O798,4,1)</f>
        <v>0</v>
      </c>
      <c r="K798" s="1" t="str">
        <f>MID(O798,5,1)</f>
        <v>1</v>
      </c>
      <c r="L798" s="1" t="str">
        <f>MID(O798,6,1)</f>
        <v>1</v>
      </c>
      <c r="M798" s="1" t="str">
        <f>MID(O798,7,1)</f>
        <v>0</v>
      </c>
      <c r="N798" s="1" t="str">
        <f>MID(O798,8,1)</f>
        <v>0</v>
      </c>
      <c r="O798" s="1" t="str">
        <f>HEX2BIN(B798,8)</f>
        <v>00101100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3"/>
        <v>CB,2C,203044,SRA,H,,0,0,1,0,1,1,0,0,00101100,N,Y,N,N,N</v>
      </c>
    </row>
    <row r="799" spans="1:23" ht="15" customHeight="1" x14ac:dyDescent="0.25">
      <c r="A799" s="1" t="s">
        <v>141</v>
      </c>
      <c r="B799" s="1" t="s">
        <v>27</v>
      </c>
      <c r="C799" s="1">
        <f>HEX2DEC(B799) + HEX2DEC(A799) * 1000</f>
        <v>203045</v>
      </c>
      <c r="D799" s="1" t="s">
        <v>147</v>
      </c>
      <c r="E799" s="1" t="s">
        <v>210</v>
      </c>
      <c r="F799" s="1"/>
      <c r="G799" s="1" t="str">
        <f>MID(O799,1,1)</f>
        <v>0</v>
      </c>
      <c r="H799" s="1" t="str">
        <f>MID(O799,2,1)</f>
        <v>0</v>
      </c>
      <c r="I799" s="1" t="str">
        <f>MID(O799,3,1)</f>
        <v>1</v>
      </c>
      <c r="J799" s="1" t="str">
        <f>MID(O799,4,1)</f>
        <v>0</v>
      </c>
      <c r="K799" s="1" t="str">
        <f>MID(O799,5,1)</f>
        <v>1</v>
      </c>
      <c r="L799" s="1" t="str">
        <f>MID(O799,6,1)</f>
        <v>1</v>
      </c>
      <c r="M799" s="1" t="str">
        <f>MID(O799,7,1)</f>
        <v>0</v>
      </c>
      <c r="N799" s="1" t="str">
        <f>MID(O799,8,1)</f>
        <v>1</v>
      </c>
      <c r="O799" s="1" t="str">
        <f>HEX2BIN(B799,8)</f>
        <v>00101101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3"/>
        <v>CB,2D,203045,SRA,L,,0,0,1,0,1,1,0,1,00101101,N,Y,N,N,N</v>
      </c>
    </row>
    <row r="800" spans="1:23" ht="15" customHeight="1" x14ac:dyDescent="0.25">
      <c r="A800" s="1" t="s">
        <v>141</v>
      </c>
      <c r="B800" s="1" t="s">
        <v>28</v>
      </c>
      <c r="C800" s="1">
        <f>HEX2DEC(B800) + HEX2DEC(A800) * 1000</f>
        <v>203046</v>
      </c>
      <c r="D800" s="1" t="s">
        <v>147</v>
      </c>
      <c r="E800" s="1" t="s">
        <v>211</v>
      </c>
      <c r="F800" s="1"/>
      <c r="G800" s="1" t="str">
        <f>MID(O800,1,1)</f>
        <v>0</v>
      </c>
      <c r="H800" s="1" t="str">
        <f>MID(O800,2,1)</f>
        <v>0</v>
      </c>
      <c r="I800" s="1" t="str">
        <f>MID(O800,3,1)</f>
        <v>1</v>
      </c>
      <c r="J800" s="1" t="str">
        <f>MID(O800,4,1)</f>
        <v>0</v>
      </c>
      <c r="K800" s="1" t="str">
        <f>MID(O800,5,1)</f>
        <v>1</v>
      </c>
      <c r="L800" s="1" t="str">
        <f>MID(O800,6,1)</f>
        <v>1</v>
      </c>
      <c r="M800" s="1" t="str">
        <f>MID(O800,7,1)</f>
        <v>1</v>
      </c>
      <c r="N800" s="1" t="str">
        <f>MID(O800,8,1)</f>
        <v>0</v>
      </c>
      <c r="O800" s="1" t="str">
        <f>HEX2BIN(B800,8)</f>
        <v>00101110</v>
      </c>
      <c r="P800" t="s">
        <v>267</v>
      </c>
      <c r="Q800" t="s">
        <v>269</v>
      </c>
      <c r="R800" t="s">
        <v>269</v>
      </c>
      <c r="S800" t="s">
        <v>267</v>
      </c>
      <c r="T800" t="s">
        <v>267</v>
      </c>
      <c r="W800" t="str">
        <f t="shared" si="13"/>
        <v>CB,2E,203046,SRA,(HL),,0,0,1,0,1,1,1,0,00101110,N,Y,Y,N,N</v>
      </c>
    </row>
    <row r="801" spans="1:23" ht="15" customHeight="1" x14ac:dyDescent="0.25">
      <c r="A801" s="1" t="s">
        <v>141</v>
      </c>
      <c r="B801" s="1" t="s">
        <v>29</v>
      </c>
      <c r="C801" s="1">
        <f>HEX2DEC(B801) + HEX2DEC(A801) * 1000</f>
        <v>203047</v>
      </c>
      <c r="D801" s="1" t="s">
        <v>147</v>
      </c>
      <c r="E801" s="1" t="s">
        <v>9</v>
      </c>
      <c r="F801" s="1"/>
      <c r="G801" s="1" t="str">
        <f>MID(O801,1,1)</f>
        <v>0</v>
      </c>
      <c r="H801" s="1" t="str">
        <f>MID(O801,2,1)</f>
        <v>0</v>
      </c>
      <c r="I801" s="1" t="str">
        <f>MID(O801,3,1)</f>
        <v>1</v>
      </c>
      <c r="J801" s="1" t="str">
        <f>MID(O801,4,1)</f>
        <v>0</v>
      </c>
      <c r="K801" s="1" t="str">
        <f>MID(O801,5,1)</f>
        <v>1</v>
      </c>
      <c r="L801" s="1" t="str">
        <f>MID(O801,6,1)</f>
        <v>1</v>
      </c>
      <c r="M801" s="1" t="str">
        <f>MID(O801,7,1)</f>
        <v>1</v>
      </c>
      <c r="N801" s="1" t="str">
        <f>MID(O801,8,1)</f>
        <v>1</v>
      </c>
      <c r="O801" s="1" t="str">
        <f>HEX2BIN(B801,8)</f>
        <v>00101111</v>
      </c>
      <c r="P801" t="s">
        <v>267</v>
      </c>
      <c r="Q801" t="s">
        <v>269</v>
      </c>
      <c r="R801" t="s">
        <v>267</v>
      </c>
      <c r="S801" t="s">
        <v>267</v>
      </c>
      <c r="T801" t="s">
        <v>267</v>
      </c>
      <c r="W801" t="str">
        <f t="shared" si="13"/>
        <v>CB,2F,203047,SRA,A,,0,0,1,0,1,1,1,1,00101111,N,Y,N,N,N</v>
      </c>
    </row>
    <row r="802" spans="1:23" ht="15" customHeight="1" x14ac:dyDescent="0.25">
      <c r="A802" s="1" t="s">
        <v>170</v>
      </c>
      <c r="B802" s="1">
        <v>28</v>
      </c>
      <c r="C802" s="1">
        <f>HEX2DEC(B802) + HEX2DEC(A802) * 1000</f>
        <v>221040</v>
      </c>
      <c r="D802" s="1" t="s">
        <v>147</v>
      </c>
      <c r="E802" s="1" t="s">
        <v>276</v>
      </c>
      <c r="F802" s="1" t="s">
        <v>205</v>
      </c>
      <c r="G802" s="1" t="str">
        <f>MID(O802,1,1)</f>
        <v>0</v>
      </c>
      <c r="H802" s="1" t="str">
        <f>MID(O802,2,1)</f>
        <v>0</v>
      </c>
      <c r="I802" s="1" t="str">
        <f>MID(O802,3,1)</f>
        <v>1</v>
      </c>
      <c r="J802" s="1" t="str">
        <f>MID(O802,4,1)</f>
        <v>0</v>
      </c>
      <c r="K802" s="1" t="str">
        <f>MID(O802,5,1)</f>
        <v>1</v>
      </c>
      <c r="L802" s="1" t="str">
        <f>MID(O802,6,1)</f>
        <v>0</v>
      </c>
      <c r="M802" s="1" t="str">
        <f>MID(O802,7,1)</f>
        <v>0</v>
      </c>
      <c r="N802" s="1" t="str">
        <f>MID(O802,8,1)</f>
        <v>0</v>
      </c>
      <c r="O802" s="1" t="str">
        <f>HEX2BIN(B802,8)</f>
        <v>00101000</v>
      </c>
      <c r="P802" t="s">
        <v>267</v>
      </c>
      <c r="Q802" t="s">
        <v>267</v>
      </c>
      <c r="R802" t="s">
        <v>267</v>
      </c>
      <c r="S802" t="s">
        <v>269</v>
      </c>
      <c r="T802" t="s">
        <v>267</v>
      </c>
      <c r="W802" t="str">
        <f t="shared" si="13"/>
        <v>DD,28,221040,SRA,(IX),B,0,0,1,0,1,0,0,0,00101000,N,N,N,Y,N</v>
      </c>
    </row>
    <row r="803" spans="1:23" ht="15" customHeight="1" x14ac:dyDescent="0.25">
      <c r="A803" s="1" t="s">
        <v>170</v>
      </c>
      <c r="B803" s="1">
        <v>29</v>
      </c>
      <c r="C803" s="1">
        <f>HEX2DEC(B803) + HEX2DEC(A803) * 1000</f>
        <v>221041</v>
      </c>
      <c r="D803" s="1" t="s">
        <v>147</v>
      </c>
      <c r="E803" s="1" t="s">
        <v>276</v>
      </c>
      <c r="F803" s="1" t="s">
        <v>206</v>
      </c>
      <c r="G803" s="1" t="str">
        <f>MID(O803,1,1)</f>
        <v>0</v>
      </c>
      <c r="H803" s="1" t="str">
        <f>MID(O803,2,1)</f>
        <v>0</v>
      </c>
      <c r="I803" s="1" t="str">
        <f>MID(O803,3,1)</f>
        <v>1</v>
      </c>
      <c r="J803" s="1" t="str">
        <f>MID(O803,4,1)</f>
        <v>0</v>
      </c>
      <c r="K803" s="1" t="str">
        <f>MID(O803,5,1)</f>
        <v>1</v>
      </c>
      <c r="L803" s="1" t="str">
        <f>MID(O803,6,1)</f>
        <v>0</v>
      </c>
      <c r="M803" s="1" t="str">
        <f>MID(O803,7,1)</f>
        <v>0</v>
      </c>
      <c r="N803" s="1" t="str">
        <f>MID(O803,8,1)</f>
        <v>1</v>
      </c>
      <c r="O803" s="1" t="str">
        <f>HEX2BIN(B803,8)</f>
        <v>00101001</v>
      </c>
      <c r="P803" t="s">
        <v>267</v>
      </c>
      <c r="Q803" t="s">
        <v>267</v>
      </c>
      <c r="R803" t="s">
        <v>267</v>
      </c>
      <c r="S803" t="s">
        <v>269</v>
      </c>
      <c r="T803" t="s">
        <v>267</v>
      </c>
      <c r="W803" t="str">
        <f t="shared" si="13"/>
        <v>DD,29,221041,SRA,(IX),C,0,0,1,0,1,0,0,1,00101001,N,N,N,Y,N</v>
      </c>
    </row>
    <row r="804" spans="1:23" ht="15" customHeight="1" x14ac:dyDescent="0.25">
      <c r="A804" s="1" t="s">
        <v>170</v>
      </c>
      <c r="B804" s="1" t="s">
        <v>24</v>
      </c>
      <c r="C804" s="1">
        <f>HEX2DEC(B804) + HEX2DEC(A804) * 1000</f>
        <v>221042</v>
      </c>
      <c r="D804" s="1" t="s">
        <v>147</v>
      </c>
      <c r="E804" s="1" t="s">
        <v>276</v>
      </c>
      <c r="F804" s="1" t="s">
        <v>207</v>
      </c>
      <c r="G804" s="1" t="str">
        <f>MID(O804,1,1)</f>
        <v>0</v>
      </c>
      <c r="H804" s="1" t="str">
        <f>MID(O804,2,1)</f>
        <v>0</v>
      </c>
      <c r="I804" s="1" t="str">
        <f>MID(O804,3,1)</f>
        <v>1</v>
      </c>
      <c r="J804" s="1" t="str">
        <f>MID(O804,4,1)</f>
        <v>0</v>
      </c>
      <c r="K804" s="1" t="str">
        <f>MID(O804,5,1)</f>
        <v>1</v>
      </c>
      <c r="L804" s="1" t="str">
        <f>MID(O804,6,1)</f>
        <v>0</v>
      </c>
      <c r="M804" s="1" t="str">
        <f>MID(O804,7,1)</f>
        <v>1</v>
      </c>
      <c r="N804" s="1" t="str">
        <f>MID(O804,8,1)</f>
        <v>0</v>
      </c>
      <c r="O804" s="1" t="str">
        <f>HEX2BIN(B804,8)</f>
        <v>00101010</v>
      </c>
      <c r="P804" t="s">
        <v>267</v>
      </c>
      <c r="Q804" t="s">
        <v>267</v>
      </c>
      <c r="R804" t="s">
        <v>267</v>
      </c>
      <c r="S804" t="s">
        <v>269</v>
      </c>
      <c r="T804" t="s">
        <v>267</v>
      </c>
      <c r="W804" t="str">
        <f t="shared" si="13"/>
        <v>DD,2A,221042,SRA,(IX),D,0,0,1,0,1,0,1,0,00101010,N,N,N,Y,N</v>
      </c>
    </row>
    <row r="805" spans="1:23" ht="15" customHeight="1" x14ac:dyDescent="0.25">
      <c r="A805" s="1" t="s">
        <v>170</v>
      </c>
      <c r="B805" s="1" t="s">
        <v>25</v>
      </c>
      <c r="C805" s="1">
        <f>HEX2DEC(B805) + HEX2DEC(A805) * 1000</f>
        <v>221043</v>
      </c>
      <c r="D805" s="1" t="s">
        <v>147</v>
      </c>
      <c r="E805" s="1" t="s">
        <v>276</v>
      </c>
      <c r="F805" s="1" t="s">
        <v>208</v>
      </c>
      <c r="G805" s="1" t="str">
        <f>MID(O805,1,1)</f>
        <v>0</v>
      </c>
      <c r="H805" s="1" t="str">
        <f>MID(O805,2,1)</f>
        <v>0</v>
      </c>
      <c r="I805" s="1" t="str">
        <f>MID(O805,3,1)</f>
        <v>1</v>
      </c>
      <c r="J805" s="1" t="str">
        <f>MID(O805,4,1)</f>
        <v>0</v>
      </c>
      <c r="K805" s="1" t="str">
        <f>MID(O805,5,1)</f>
        <v>1</v>
      </c>
      <c r="L805" s="1" t="str">
        <f>MID(O805,6,1)</f>
        <v>0</v>
      </c>
      <c r="M805" s="1" t="str">
        <f>MID(O805,7,1)</f>
        <v>1</v>
      </c>
      <c r="N805" s="1" t="str">
        <f>MID(O805,8,1)</f>
        <v>1</v>
      </c>
      <c r="O805" s="1" t="str">
        <f>HEX2BIN(B805,8)</f>
        <v>00101011</v>
      </c>
      <c r="P805" t="s">
        <v>267</v>
      </c>
      <c r="Q805" t="s">
        <v>267</v>
      </c>
      <c r="R805" t="s">
        <v>267</v>
      </c>
      <c r="S805" t="s">
        <v>269</v>
      </c>
      <c r="T805" t="s">
        <v>267</v>
      </c>
      <c r="W805" t="str">
        <f t="shared" si="13"/>
        <v>DD,2B,221043,SRA,(IX),E,0,0,1,0,1,0,1,1,00101011,N,N,N,Y,N</v>
      </c>
    </row>
    <row r="806" spans="1:23" ht="15" customHeight="1" x14ac:dyDescent="0.25">
      <c r="A806" s="1" t="s">
        <v>170</v>
      </c>
      <c r="B806" s="1" t="s">
        <v>26</v>
      </c>
      <c r="C806" s="1">
        <f>HEX2DEC(B806) + HEX2DEC(A806) * 1000</f>
        <v>221044</v>
      </c>
      <c r="D806" s="1" t="s">
        <v>147</v>
      </c>
      <c r="E806" s="1" t="s">
        <v>276</v>
      </c>
      <c r="F806" s="1" t="s">
        <v>209</v>
      </c>
      <c r="G806" s="1" t="str">
        <f>MID(O806,1,1)</f>
        <v>0</v>
      </c>
      <c r="H806" s="1" t="str">
        <f>MID(O806,2,1)</f>
        <v>0</v>
      </c>
      <c r="I806" s="1" t="str">
        <f>MID(O806,3,1)</f>
        <v>1</v>
      </c>
      <c r="J806" s="1" t="str">
        <f>MID(O806,4,1)</f>
        <v>0</v>
      </c>
      <c r="K806" s="1" t="str">
        <f>MID(O806,5,1)</f>
        <v>1</v>
      </c>
      <c r="L806" s="1" t="str">
        <f>MID(O806,6,1)</f>
        <v>1</v>
      </c>
      <c r="M806" s="1" t="str">
        <f>MID(O806,7,1)</f>
        <v>0</v>
      </c>
      <c r="N806" s="1" t="str">
        <f>MID(O806,8,1)</f>
        <v>0</v>
      </c>
      <c r="O806" s="1" t="str">
        <f>HEX2BIN(B806,8)</f>
        <v>00101100</v>
      </c>
      <c r="P806" t="s">
        <v>267</v>
      </c>
      <c r="Q806" t="s">
        <v>267</v>
      </c>
      <c r="R806" t="s">
        <v>267</v>
      </c>
      <c r="S806" t="s">
        <v>269</v>
      </c>
      <c r="T806" t="s">
        <v>267</v>
      </c>
      <c r="W806" t="str">
        <f t="shared" si="13"/>
        <v>DD,2C,221044,SRA,(IX),H,0,0,1,0,1,1,0,0,00101100,N,N,N,Y,N</v>
      </c>
    </row>
    <row r="807" spans="1:23" ht="15" customHeight="1" x14ac:dyDescent="0.25">
      <c r="A807" s="1" t="s">
        <v>170</v>
      </c>
      <c r="B807" s="1" t="s">
        <v>27</v>
      </c>
      <c r="C807" s="1">
        <f>HEX2DEC(B807) + HEX2DEC(A807) * 1000</f>
        <v>221045</v>
      </c>
      <c r="D807" s="1" t="s">
        <v>147</v>
      </c>
      <c r="E807" s="1" t="s">
        <v>276</v>
      </c>
      <c r="F807" s="1" t="s">
        <v>210</v>
      </c>
      <c r="G807" s="1" t="str">
        <f>MID(O807,1,1)</f>
        <v>0</v>
      </c>
      <c r="H807" s="1" t="str">
        <f>MID(O807,2,1)</f>
        <v>0</v>
      </c>
      <c r="I807" s="1" t="str">
        <f>MID(O807,3,1)</f>
        <v>1</v>
      </c>
      <c r="J807" s="1" t="str">
        <f>MID(O807,4,1)</f>
        <v>0</v>
      </c>
      <c r="K807" s="1" t="str">
        <f>MID(O807,5,1)</f>
        <v>1</v>
      </c>
      <c r="L807" s="1" t="str">
        <f>MID(O807,6,1)</f>
        <v>1</v>
      </c>
      <c r="M807" s="1" t="str">
        <f>MID(O807,7,1)</f>
        <v>0</v>
      </c>
      <c r="N807" s="1" t="str">
        <f>MID(O807,8,1)</f>
        <v>1</v>
      </c>
      <c r="O807" s="1" t="str">
        <f>HEX2BIN(B807,8)</f>
        <v>00101101</v>
      </c>
      <c r="P807" t="s">
        <v>267</v>
      </c>
      <c r="Q807" t="s">
        <v>267</v>
      </c>
      <c r="R807" t="s">
        <v>267</v>
      </c>
      <c r="S807" t="s">
        <v>269</v>
      </c>
      <c r="T807" t="s">
        <v>267</v>
      </c>
      <c r="W807" t="str">
        <f t="shared" si="13"/>
        <v>DD,2D,221045,SRA,(IX),L,0,0,1,0,1,1,0,1,00101101,N,N,N,Y,N</v>
      </c>
    </row>
    <row r="808" spans="1:23" ht="15" customHeight="1" x14ac:dyDescent="0.25">
      <c r="A808" s="1" t="s">
        <v>170</v>
      </c>
      <c r="B808" s="1" t="s">
        <v>28</v>
      </c>
      <c r="C808" s="1">
        <f>HEX2DEC(B808) + HEX2DEC(A808) * 1000</f>
        <v>221046</v>
      </c>
      <c r="D808" s="1" t="s">
        <v>147</v>
      </c>
      <c r="E808" s="1" t="s">
        <v>276</v>
      </c>
      <c r="F808" s="1"/>
      <c r="G808" s="1" t="str">
        <f>MID(O808,1,1)</f>
        <v>0</v>
      </c>
      <c r="H808" s="1" t="str">
        <f>MID(O808,2,1)</f>
        <v>0</v>
      </c>
      <c r="I808" s="1" t="str">
        <f>MID(O808,3,1)</f>
        <v>1</v>
      </c>
      <c r="J808" s="1" t="str">
        <f>MID(O808,4,1)</f>
        <v>0</v>
      </c>
      <c r="K808" s="1" t="str">
        <f>MID(O808,5,1)</f>
        <v>1</v>
      </c>
      <c r="L808" s="1" t="str">
        <f>MID(O808,6,1)</f>
        <v>1</v>
      </c>
      <c r="M808" s="1" t="str">
        <f>MID(O808,7,1)</f>
        <v>1</v>
      </c>
      <c r="N808" s="1" t="str">
        <f>MID(O808,8,1)</f>
        <v>0</v>
      </c>
      <c r="O808" s="1" t="str">
        <f>HEX2BIN(B808,8)</f>
        <v>00101110</v>
      </c>
      <c r="P808" t="s">
        <v>267</v>
      </c>
      <c r="Q808" t="s">
        <v>269</v>
      </c>
      <c r="R808" t="s">
        <v>269</v>
      </c>
      <c r="S808" t="s">
        <v>269</v>
      </c>
      <c r="T808" t="s">
        <v>267</v>
      </c>
      <c r="W808" t="str">
        <f t="shared" si="13"/>
        <v>DD,2E,221046,SRA,(IX),,0,0,1,0,1,1,1,0,00101110,N,Y,Y,Y,N</v>
      </c>
    </row>
    <row r="809" spans="1:23" ht="15" customHeight="1" x14ac:dyDescent="0.25">
      <c r="A809" s="1" t="s">
        <v>170</v>
      </c>
      <c r="B809" s="1" t="s">
        <v>29</v>
      </c>
      <c r="C809" s="1">
        <f>HEX2DEC(B809) + HEX2DEC(A809) * 1000</f>
        <v>221047</v>
      </c>
      <c r="D809" s="1" t="s">
        <v>147</v>
      </c>
      <c r="E809" s="1" t="s">
        <v>276</v>
      </c>
      <c r="F809" s="1" t="s">
        <v>9</v>
      </c>
      <c r="G809" s="1" t="str">
        <f>MID(O809,1,1)</f>
        <v>0</v>
      </c>
      <c r="H809" s="1" t="str">
        <f>MID(O809,2,1)</f>
        <v>0</v>
      </c>
      <c r="I809" s="1" t="str">
        <f>MID(O809,3,1)</f>
        <v>1</v>
      </c>
      <c r="J809" s="1" t="str">
        <f>MID(O809,4,1)</f>
        <v>0</v>
      </c>
      <c r="K809" s="1" t="str">
        <f>MID(O809,5,1)</f>
        <v>1</v>
      </c>
      <c r="L809" s="1" t="str">
        <f>MID(O809,6,1)</f>
        <v>1</v>
      </c>
      <c r="M809" s="1" t="str">
        <f>MID(O809,7,1)</f>
        <v>1</v>
      </c>
      <c r="N809" s="1" t="str">
        <f>MID(O809,8,1)</f>
        <v>1</v>
      </c>
      <c r="O809" s="1" t="str">
        <f>HEX2BIN(B809,8)</f>
        <v>00101111</v>
      </c>
      <c r="P809" t="s">
        <v>267</v>
      </c>
      <c r="Q809" t="s">
        <v>267</v>
      </c>
      <c r="R809" t="s">
        <v>267</v>
      </c>
      <c r="S809" t="s">
        <v>269</v>
      </c>
      <c r="T809" t="s">
        <v>267</v>
      </c>
      <c r="W809" t="str">
        <f t="shared" si="13"/>
        <v>DD,2F,221047,SRA,(IX),A,0,0,1,0,1,1,1,1,00101111,N,N,N,Y,N</v>
      </c>
    </row>
    <row r="810" spans="1:23" ht="15" customHeight="1" x14ac:dyDescent="0.25">
      <c r="A810" s="1" t="s">
        <v>141</v>
      </c>
      <c r="B810" s="1">
        <v>38</v>
      </c>
      <c r="C810" s="1">
        <f>HEX2DEC(B810) + HEX2DEC(A810) * 1000</f>
        <v>203056</v>
      </c>
      <c r="D810" s="1" t="s">
        <v>149</v>
      </c>
      <c r="E810" s="1" t="s">
        <v>205</v>
      </c>
      <c r="F810" s="1"/>
      <c r="G810" s="1" t="str">
        <f>MID(O810,1,1)</f>
        <v>0</v>
      </c>
      <c r="H810" s="1" t="str">
        <f>MID(O810,2,1)</f>
        <v>0</v>
      </c>
      <c r="I810" s="1" t="str">
        <f>MID(O810,3,1)</f>
        <v>1</v>
      </c>
      <c r="J810" s="1" t="str">
        <f>MID(O810,4,1)</f>
        <v>1</v>
      </c>
      <c r="K810" s="1" t="str">
        <f>MID(O810,5,1)</f>
        <v>1</v>
      </c>
      <c r="L810" s="1" t="str">
        <f>MID(O810,6,1)</f>
        <v>0</v>
      </c>
      <c r="M810" s="1" t="str">
        <f>MID(O810,7,1)</f>
        <v>0</v>
      </c>
      <c r="N810" s="1" t="str">
        <f>MID(O810,8,1)</f>
        <v>0</v>
      </c>
      <c r="O810" s="1" t="str">
        <f>HEX2BIN(B810,8)</f>
        <v>00111000</v>
      </c>
      <c r="P810" t="s">
        <v>267</v>
      </c>
      <c r="Q810" t="s">
        <v>269</v>
      </c>
      <c r="R810" t="s">
        <v>267</v>
      </c>
      <c r="S810" t="s">
        <v>267</v>
      </c>
      <c r="T810" t="s">
        <v>267</v>
      </c>
      <c r="W810" t="str">
        <f t="shared" si="13"/>
        <v>CB,38,203056,SRL,B,,0,0,1,1,1,0,0,0,00111000,N,Y,N,N,N</v>
      </c>
    </row>
    <row r="811" spans="1:23" ht="15" customHeight="1" x14ac:dyDescent="0.25">
      <c r="A811" s="1" t="s">
        <v>141</v>
      </c>
      <c r="B811" s="1">
        <v>39</v>
      </c>
      <c r="C811" s="1">
        <f>HEX2DEC(B811) + HEX2DEC(A811) * 1000</f>
        <v>203057</v>
      </c>
      <c r="D811" s="1" t="s">
        <v>149</v>
      </c>
      <c r="E811" s="1" t="s">
        <v>206</v>
      </c>
      <c r="F811" s="1"/>
      <c r="G811" s="1" t="str">
        <f>MID(O811,1,1)</f>
        <v>0</v>
      </c>
      <c r="H811" s="1" t="str">
        <f>MID(O811,2,1)</f>
        <v>0</v>
      </c>
      <c r="I811" s="1" t="str">
        <f>MID(O811,3,1)</f>
        <v>1</v>
      </c>
      <c r="J811" s="1" t="str">
        <f>MID(O811,4,1)</f>
        <v>1</v>
      </c>
      <c r="K811" s="1" t="str">
        <f>MID(O811,5,1)</f>
        <v>1</v>
      </c>
      <c r="L811" s="1" t="str">
        <f>MID(O811,6,1)</f>
        <v>0</v>
      </c>
      <c r="M811" s="1" t="str">
        <f>MID(O811,7,1)</f>
        <v>0</v>
      </c>
      <c r="N811" s="1" t="str">
        <f>MID(O811,8,1)</f>
        <v>1</v>
      </c>
      <c r="O811" s="1" t="str">
        <f>HEX2BIN(B811,8)</f>
        <v>00111001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3"/>
        <v>CB,39,203057,SRL,C,,0,0,1,1,1,0,0,1,00111001,N,Y,N,N,N</v>
      </c>
    </row>
    <row r="812" spans="1:23" ht="15" customHeight="1" x14ac:dyDescent="0.25">
      <c r="A812" s="1" t="s">
        <v>141</v>
      </c>
      <c r="B812" s="1" t="s">
        <v>30</v>
      </c>
      <c r="C812" s="1">
        <f>HEX2DEC(B812) + HEX2DEC(A812) * 1000</f>
        <v>203058</v>
      </c>
      <c r="D812" s="1" t="s">
        <v>149</v>
      </c>
      <c r="E812" s="1" t="s">
        <v>207</v>
      </c>
      <c r="F812" s="1"/>
      <c r="G812" s="1" t="str">
        <f>MID(O812,1,1)</f>
        <v>0</v>
      </c>
      <c r="H812" s="1" t="str">
        <f>MID(O812,2,1)</f>
        <v>0</v>
      </c>
      <c r="I812" s="1" t="str">
        <f>MID(O812,3,1)</f>
        <v>1</v>
      </c>
      <c r="J812" s="1" t="str">
        <f>MID(O812,4,1)</f>
        <v>1</v>
      </c>
      <c r="K812" s="1" t="str">
        <f>MID(O812,5,1)</f>
        <v>1</v>
      </c>
      <c r="L812" s="1" t="str">
        <f>MID(O812,6,1)</f>
        <v>0</v>
      </c>
      <c r="M812" s="1" t="str">
        <f>MID(O812,7,1)</f>
        <v>1</v>
      </c>
      <c r="N812" s="1" t="str">
        <f>MID(O812,8,1)</f>
        <v>0</v>
      </c>
      <c r="O812" s="1" t="str">
        <f>HEX2BIN(B812,8)</f>
        <v>00111010</v>
      </c>
      <c r="P812" t="s">
        <v>267</v>
      </c>
      <c r="Q812" t="s">
        <v>269</v>
      </c>
      <c r="R812" t="s">
        <v>267</v>
      </c>
      <c r="S812" t="s">
        <v>267</v>
      </c>
      <c r="T812" t="s">
        <v>267</v>
      </c>
      <c r="W812" t="str">
        <f t="shared" si="13"/>
        <v>CB,3A,203058,SRL,D,,0,0,1,1,1,0,1,0,00111010,N,Y,N,N,N</v>
      </c>
    </row>
    <row r="813" spans="1:23" ht="15" customHeight="1" x14ac:dyDescent="0.25">
      <c r="A813" s="1" t="s">
        <v>141</v>
      </c>
      <c r="B813" s="1" t="s">
        <v>31</v>
      </c>
      <c r="C813" s="1">
        <f>HEX2DEC(B813) + HEX2DEC(A813) * 1000</f>
        <v>203059</v>
      </c>
      <c r="D813" s="1" t="s">
        <v>149</v>
      </c>
      <c r="E813" s="1" t="s">
        <v>208</v>
      </c>
      <c r="F813" s="1"/>
      <c r="G813" s="1" t="str">
        <f>MID(O813,1,1)</f>
        <v>0</v>
      </c>
      <c r="H813" s="1" t="str">
        <f>MID(O813,2,1)</f>
        <v>0</v>
      </c>
      <c r="I813" s="1" t="str">
        <f>MID(O813,3,1)</f>
        <v>1</v>
      </c>
      <c r="J813" s="1" t="str">
        <f>MID(O813,4,1)</f>
        <v>1</v>
      </c>
      <c r="K813" s="1" t="str">
        <f>MID(O813,5,1)</f>
        <v>1</v>
      </c>
      <c r="L813" s="1" t="str">
        <f>MID(O813,6,1)</f>
        <v>0</v>
      </c>
      <c r="M813" s="1" t="str">
        <f>MID(O813,7,1)</f>
        <v>1</v>
      </c>
      <c r="N813" s="1" t="str">
        <f>MID(O813,8,1)</f>
        <v>1</v>
      </c>
      <c r="O813" s="1" t="str">
        <f>HEX2BIN(B813,8)</f>
        <v>00111011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3"/>
        <v>CB,3B,203059,SRL,E,,0,0,1,1,1,0,1,1,00111011,N,Y,N,N,N</v>
      </c>
    </row>
    <row r="814" spans="1:23" ht="15" customHeight="1" x14ac:dyDescent="0.25">
      <c r="A814" s="1" t="s">
        <v>141</v>
      </c>
      <c r="B814" s="1" t="s">
        <v>32</v>
      </c>
      <c r="C814" s="1">
        <f>HEX2DEC(B814) + HEX2DEC(A814) * 1000</f>
        <v>203060</v>
      </c>
      <c r="D814" s="1" t="s">
        <v>149</v>
      </c>
      <c r="E814" s="1" t="s">
        <v>209</v>
      </c>
      <c r="F814" s="1"/>
      <c r="G814" s="1" t="str">
        <f>MID(O814,1,1)</f>
        <v>0</v>
      </c>
      <c r="H814" s="1" t="str">
        <f>MID(O814,2,1)</f>
        <v>0</v>
      </c>
      <c r="I814" s="1" t="str">
        <f>MID(O814,3,1)</f>
        <v>1</v>
      </c>
      <c r="J814" s="1" t="str">
        <f>MID(O814,4,1)</f>
        <v>1</v>
      </c>
      <c r="K814" s="1" t="str">
        <f>MID(O814,5,1)</f>
        <v>1</v>
      </c>
      <c r="L814" s="1" t="str">
        <f>MID(O814,6,1)</f>
        <v>1</v>
      </c>
      <c r="M814" s="1" t="str">
        <f>MID(O814,7,1)</f>
        <v>0</v>
      </c>
      <c r="N814" s="1" t="str">
        <f>MID(O814,8,1)</f>
        <v>0</v>
      </c>
      <c r="O814" s="1" t="str">
        <f>HEX2BIN(B814,8)</f>
        <v>00111100</v>
      </c>
      <c r="P814" t="s">
        <v>267</v>
      </c>
      <c r="Q814" t="s">
        <v>269</v>
      </c>
      <c r="R814" t="s">
        <v>267</v>
      </c>
      <c r="S814" t="s">
        <v>267</v>
      </c>
      <c r="T814" t="s">
        <v>267</v>
      </c>
      <c r="W814" t="str">
        <f t="shared" si="13"/>
        <v>CB,3C,203060,SRL,H,,0,0,1,1,1,1,0,0,00111100,N,Y,N,N,N</v>
      </c>
    </row>
    <row r="815" spans="1:23" ht="15" customHeight="1" x14ac:dyDescent="0.25">
      <c r="A815" s="1" t="s">
        <v>141</v>
      </c>
      <c r="B815" s="1" t="s">
        <v>33</v>
      </c>
      <c r="C815" s="1">
        <f>HEX2DEC(B815) + HEX2DEC(A815) * 1000</f>
        <v>203061</v>
      </c>
      <c r="D815" s="1" t="s">
        <v>149</v>
      </c>
      <c r="E815" s="1" t="s">
        <v>210</v>
      </c>
      <c r="F815" s="1"/>
      <c r="G815" s="1" t="str">
        <f>MID(O815,1,1)</f>
        <v>0</v>
      </c>
      <c r="H815" s="1" t="str">
        <f>MID(O815,2,1)</f>
        <v>0</v>
      </c>
      <c r="I815" s="1" t="str">
        <f>MID(O815,3,1)</f>
        <v>1</v>
      </c>
      <c r="J815" s="1" t="str">
        <f>MID(O815,4,1)</f>
        <v>1</v>
      </c>
      <c r="K815" s="1" t="str">
        <f>MID(O815,5,1)</f>
        <v>1</v>
      </c>
      <c r="L815" s="1" t="str">
        <f>MID(O815,6,1)</f>
        <v>1</v>
      </c>
      <c r="M815" s="1" t="str">
        <f>MID(O815,7,1)</f>
        <v>0</v>
      </c>
      <c r="N815" s="1" t="str">
        <f>MID(O815,8,1)</f>
        <v>1</v>
      </c>
      <c r="O815" s="1" t="str">
        <f>HEX2BIN(B815,8)</f>
        <v>00111101</v>
      </c>
      <c r="P815" t="s">
        <v>267</v>
      </c>
      <c r="Q815" t="s">
        <v>269</v>
      </c>
      <c r="R815" t="s">
        <v>267</v>
      </c>
      <c r="S815" t="s">
        <v>267</v>
      </c>
      <c r="T815" t="s">
        <v>267</v>
      </c>
      <c r="W815" t="str">
        <f t="shared" si="13"/>
        <v>CB,3D,203061,SRL,L,,0,0,1,1,1,1,0,1,00111101,N,Y,N,N,N</v>
      </c>
    </row>
    <row r="816" spans="1:23" ht="15" customHeight="1" x14ac:dyDescent="0.25">
      <c r="A816" s="1" t="s">
        <v>141</v>
      </c>
      <c r="B816" s="1" t="s">
        <v>34</v>
      </c>
      <c r="C816" s="1">
        <f>HEX2DEC(B816) + HEX2DEC(A816) * 1000</f>
        <v>203062</v>
      </c>
      <c r="D816" s="1" t="s">
        <v>149</v>
      </c>
      <c r="E816" s="1" t="s">
        <v>211</v>
      </c>
      <c r="F816" s="1"/>
      <c r="G816" s="1" t="str">
        <f>MID(O816,1,1)</f>
        <v>0</v>
      </c>
      <c r="H816" s="1" t="str">
        <f>MID(O816,2,1)</f>
        <v>0</v>
      </c>
      <c r="I816" s="1" t="str">
        <f>MID(O816,3,1)</f>
        <v>1</v>
      </c>
      <c r="J816" s="1" t="str">
        <f>MID(O816,4,1)</f>
        <v>1</v>
      </c>
      <c r="K816" s="1" t="str">
        <f>MID(O816,5,1)</f>
        <v>1</v>
      </c>
      <c r="L816" s="1" t="str">
        <f>MID(O816,6,1)</f>
        <v>1</v>
      </c>
      <c r="M816" s="1" t="str">
        <f>MID(O816,7,1)</f>
        <v>1</v>
      </c>
      <c r="N816" s="1" t="str">
        <f>MID(O816,8,1)</f>
        <v>0</v>
      </c>
      <c r="O816" s="1" t="str">
        <f>HEX2BIN(B816,8)</f>
        <v>00111110</v>
      </c>
      <c r="P816" t="s">
        <v>267</v>
      </c>
      <c r="Q816" t="s">
        <v>269</v>
      </c>
      <c r="R816" t="s">
        <v>269</v>
      </c>
      <c r="S816" t="s">
        <v>267</v>
      </c>
      <c r="T816" t="s">
        <v>267</v>
      </c>
      <c r="W816" t="str">
        <f t="shared" si="13"/>
        <v>CB,3E,203062,SRL,(HL),,0,0,1,1,1,1,1,0,00111110,N,Y,Y,N,N</v>
      </c>
    </row>
    <row r="817" spans="1:23" ht="15" customHeight="1" x14ac:dyDescent="0.25">
      <c r="A817" s="1" t="s">
        <v>141</v>
      </c>
      <c r="B817" s="1" t="s">
        <v>35</v>
      </c>
      <c r="C817" s="1">
        <f>HEX2DEC(B817) + HEX2DEC(A817) * 1000</f>
        <v>203063</v>
      </c>
      <c r="D817" s="1" t="s">
        <v>149</v>
      </c>
      <c r="E817" s="1" t="s">
        <v>9</v>
      </c>
      <c r="F817" s="1"/>
      <c r="G817" s="1" t="str">
        <f>MID(O817,1,1)</f>
        <v>0</v>
      </c>
      <c r="H817" s="1" t="str">
        <f>MID(O817,2,1)</f>
        <v>0</v>
      </c>
      <c r="I817" s="1" t="str">
        <f>MID(O817,3,1)</f>
        <v>1</v>
      </c>
      <c r="J817" s="1" t="str">
        <f>MID(O817,4,1)</f>
        <v>1</v>
      </c>
      <c r="K817" s="1" t="str">
        <f>MID(O817,5,1)</f>
        <v>1</v>
      </c>
      <c r="L817" s="1" t="str">
        <f>MID(O817,6,1)</f>
        <v>1</v>
      </c>
      <c r="M817" s="1" t="str">
        <f>MID(O817,7,1)</f>
        <v>1</v>
      </c>
      <c r="N817" s="1" t="str">
        <f>MID(O817,8,1)</f>
        <v>1</v>
      </c>
      <c r="O817" s="1" t="str">
        <f>HEX2BIN(B817,8)</f>
        <v>00111111</v>
      </c>
      <c r="P817" t="s">
        <v>267</v>
      </c>
      <c r="Q817" t="s">
        <v>269</v>
      </c>
      <c r="R817" t="s">
        <v>267</v>
      </c>
      <c r="S817" t="s">
        <v>267</v>
      </c>
      <c r="T817" t="s">
        <v>267</v>
      </c>
      <c r="W817" t="str">
        <f t="shared" si="13"/>
        <v>CB,3F,203063,SRL,A,,0,0,1,1,1,1,1,1,00111111,N,Y,N,N,N</v>
      </c>
    </row>
    <row r="818" spans="1:23" ht="15" customHeight="1" x14ac:dyDescent="0.25">
      <c r="A818" s="1" t="s">
        <v>170</v>
      </c>
      <c r="B818" s="1">
        <v>38</v>
      </c>
      <c r="C818" s="1">
        <f>HEX2DEC(B818) + HEX2DEC(A818) * 1000</f>
        <v>221056</v>
      </c>
      <c r="D818" s="1" t="s">
        <v>149</v>
      </c>
      <c r="E818" s="1" t="s">
        <v>276</v>
      </c>
      <c r="F818" s="1" t="s">
        <v>205</v>
      </c>
      <c r="G818" s="1" t="str">
        <f>MID(O818,1,1)</f>
        <v>0</v>
      </c>
      <c r="H818" s="1" t="str">
        <f>MID(O818,2,1)</f>
        <v>0</v>
      </c>
      <c r="I818" s="1" t="str">
        <f>MID(O818,3,1)</f>
        <v>1</v>
      </c>
      <c r="J818" s="1" t="str">
        <f>MID(O818,4,1)</f>
        <v>1</v>
      </c>
      <c r="K818" s="1" t="str">
        <f>MID(O818,5,1)</f>
        <v>1</v>
      </c>
      <c r="L818" s="1" t="str">
        <f>MID(O818,6,1)</f>
        <v>0</v>
      </c>
      <c r="M818" s="1" t="str">
        <f>MID(O818,7,1)</f>
        <v>0</v>
      </c>
      <c r="N818" s="1" t="str">
        <f>MID(O818,8,1)</f>
        <v>0</v>
      </c>
      <c r="O818" s="1" t="str">
        <f>HEX2BIN(B818,8)</f>
        <v>00111000</v>
      </c>
      <c r="P818" t="s">
        <v>267</v>
      </c>
      <c r="Q818" t="s">
        <v>267</v>
      </c>
      <c r="R818" t="s">
        <v>267</v>
      </c>
      <c r="S818" t="s">
        <v>269</v>
      </c>
      <c r="T818" t="s">
        <v>267</v>
      </c>
      <c r="W818" t="str">
        <f t="shared" si="13"/>
        <v>DD,38,221056,SRL,(IX),B,0,0,1,1,1,0,0,0,00111000,N,N,N,Y,N</v>
      </c>
    </row>
    <row r="819" spans="1:23" ht="15" customHeight="1" x14ac:dyDescent="0.25">
      <c r="A819" s="1" t="s">
        <v>170</v>
      </c>
      <c r="B819" s="1">
        <v>39</v>
      </c>
      <c r="C819" s="1">
        <f>HEX2DEC(B819) + HEX2DEC(A819) * 1000</f>
        <v>221057</v>
      </c>
      <c r="D819" s="1" t="s">
        <v>149</v>
      </c>
      <c r="E819" s="1" t="s">
        <v>276</v>
      </c>
      <c r="F819" s="1" t="s">
        <v>206</v>
      </c>
      <c r="G819" s="1" t="str">
        <f>MID(O819,1,1)</f>
        <v>0</v>
      </c>
      <c r="H819" s="1" t="str">
        <f>MID(O819,2,1)</f>
        <v>0</v>
      </c>
      <c r="I819" s="1" t="str">
        <f>MID(O819,3,1)</f>
        <v>1</v>
      </c>
      <c r="J819" s="1" t="str">
        <f>MID(O819,4,1)</f>
        <v>1</v>
      </c>
      <c r="K819" s="1" t="str">
        <f>MID(O819,5,1)</f>
        <v>1</v>
      </c>
      <c r="L819" s="1" t="str">
        <f>MID(O819,6,1)</f>
        <v>0</v>
      </c>
      <c r="M819" s="1" t="str">
        <f>MID(O819,7,1)</f>
        <v>0</v>
      </c>
      <c r="N819" s="1" t="str">
        <f>MID(O819,8,1)</f>
        <v>1</v>
      </c>
      <c r="O819" s="1" t="str">
        <f>HEX2BIN(B819,8)</f>
        <v>00111001</v>
      </c>
      <c r="P819" t="s">
        <v>267</v>
      </c>
      <c r="Q819" t="s">
        <v>267</v>
      </c>
      <c r="R819" t="s">
        <v>267</v>
      </c>
      <c r="S819" t="s">
        <v>269</v>
      </c>
      <c r="T819" t="s">
        <v>267</v>
      </c>
      <c r="W819" t="str">
        <f t="shared" si="13"/>
        <v>DD,39,221057,SRL,(IX),C,0,0,1,1,1,0,0,1,00111001,N,N,N,Y,N</v>
      </c>
    </row>
    <row r="820" spans="1:23" ht="15" customHeight="1" x14ac:dyDescent="0.25">
      <c r="A820" s="1" t="s">
        <v>170</v>
      </c>
      <c r="B820" s="1" t="s">
        <v>30</v>
      </c>
      <c r="C820" s="1">
        <f>HEX2DEC(B820) + HEX2DEC(A820) * 1000</f>
        <v>221058</v>
      </c>
      <c r="D820" s="1" t="s">
        <v>149</v>
      </c>
      <c r="E820" s="1" t="s">
        <v>276</v>
      </c>
      <c r="F820" s="1" t="s">
        <v>207</v>
      </c>
      <c r="G820" s="1" t="str">
        <f>MID(O820,1,1)</f>
        <v>0</v>
      </c>
      <c r="H820" s="1" t="str">
        <f>MID(O820,2,1)</f>
        <v>0</v>
      </c>
      <c r="I820" s="1" t="str">
        <f>MID(O820,3,1)</f>
        <v>1</v>
      </c>
      <c r="J820" s="1" t="str">
        <f>MID(O820,4,1)</f>
        <v>1</v>
      </c>
      <c r="K820" s="1" t="str">
        <f>MID(O820,5,1)</f>
        <v>1</v>
      </c>
      <c r="L820" s="1" t="str">
        <f>MID(O820,6,1)</f>
        <v>0</v>
      </c>
      <c r="M820" s="1" t="str">
        <f>MID(O820,7,1)</f>
        <v>1</v>
      </c>
      <c r="N820" s="1" t="str">
        <f>MID(O820,8,1)</f>
        <v>0</v>
      </c>
      <c r="O820" s="1" t="str">
        <f>HEX2BIN(B820,8)</f>
        <v>00111010</v>
      </c>
      <c r="P820" t="s">
        <v>267</v>
      </c>
      <c r="Q820" t="s">
        <v>267</v>
      </c>
      <c r="R820" t="s">
        <v>267</v>
      </c>
      <c r="S820" t="s">
        <v>269</v>
      </c>
      <c r="T820" t="s">
        <v>267</v>
      </c>
      <c r="W820" t="str">
        <f t="shared" si="13"/>
        <v>DD,3A,221058,SRL,(IX),D,0,0,1,1,1,0,1,0,00111010,N,N,N,Y,N</v>
      </c>
    </row>
    <row r="821" spans="1:23" ht="15" customHeight="1" x14ac:dyDescent="0.25">
      <c r="A821" s="1" t="s">
        <v>170</v>
      </c>
      <c r="B821" s="1" t="s">
        <v>31</v>
      </c>
      <c r="C821" s="1">
        <f>HEX2DEC(B821) + HEX2DEC(A821) * 1000</f>
        <v>221059</v>
      </c>
      <c r="D821" s="1" t="s">
        <v>149</v>
      </c>
      <c r="E821" s="1" t="s">
        <v>276</v>
      </c>
      <c r="F821" s="1" t="s">
        <v>208</v>
      </c>
      <c r="G821" s="1" t="str">
        <f>MID(O821,1,1)</f>
        <v>0</v>
      </c>
      <c r="H821" s="1" t="str">
        <f>MID(O821,2,1)</f>
        <v>0</v>
      </c>
      <c r="I821" s="1" t="str">
        <f>MID(O821,3,1)</f>
        <v>1</v>
      </c>
      <c r="J821" s="1" t="str">
        <f>MID(O821,4,1)</f>
        <v>1</v>
      </c>
      <c r="K821" s="1" t="str">
        <f>MID(O821,5,1)</f>
        <v>1</v>
      </c>
      <c r="L821" s="1" t="str">
        <f>MID(O821,6,1)</f>
        <v>0</v>
      </c>
      <c r="M821" s="1" t="str">
        <f>MID(O821,7,1)</f>
        <v>1</v>
      </c>
      <c r="N821" s="1" t="str">
        <f>MID(O821,8,1)</f>
        <v>1</v>
      </c>
      <c r="O821" s="1" t="str">
        <f>HEX2BIN(B821,8)</f>
        <v>00111011</v>
      </c>
      <c r="P821" t="s">
        <v>267</v>
      </c>
      <c r="Q821" t="s">
        <v>267</v>
      </c>
      <c r="R821" t="s">
        <v>267</v>
      </c>
      <c r="S821" t="s">
        <v>269</v>
      </c>
      <c r="T821" t="s">
        <v>267</v>
      </c>
      <c r="W821" t="str">
        <f t="shared" si="13"/>
        <v>DD,3B,221059,SRL,(IX),E,0,0,1,1,1,0,1,1,00111011,N,N,N,Y,N</v>
      </c>
    </row>
    <row r="822" spans="1:23" ht="15" customHeight="1" x14ac:dyDescent="0.25">
      <c r="A822" s="1" t="s">
        <v>170</v>
      </c>
      <c r="B822" s="1" t="s">
        <v>32</v>
      </c>
      <c r="C822" s="1">
        <f>HEX2DEC(B822) + HEX2DEC(A822) * 1000</f>
        <v>221060</v>
      </c>
      <c r="D822" s="1" t="s">
        <v>149</v>
      </c>
      <c r="E822" s="1" t="s">
        <v>276</v>
      </c>
      <c r="F822" s="1" t="s">
        <v>209</v>
      </c>
      <c r="G822" s="1" t="str">
        <f>MID(O822,1,1)</f>
        <v>0</v>
      </c>
      <c r="H822" s="1" t="str">
        <f>MID(O822,2,1)</f>
        <v>0</v>
      </c>
      <c r="I822" s="1" t="str">
        <f>MID(O822,3,1)</f>
        <v>1</v>
      </c>
      <c r="J822" s="1" t="str">
        <f>MID(O822,4,1)</f>
        <v>1</v>
      </c>
      <c r="K822" s="1" t="str">
        <f>MID(O822,5,1)</f>
        <v>1</v>
      </c>
      <c r="L822" s="1" t="str">
        <f>MID(O822,6,1)</f>
        <v>1</v>
      </c>
      <c r="M822" s="1" t="str">
        <f>MID(O822,7,1)</f>
        <v>0</v>
      </c>
      <c r="N822" s="1" t="str">
        <f>MID(O822,8,1)</f>
        <v>0</v>
      </c>
      <c r="O822" s="1" t="str">
        <f>HEX2BIN(B822,8)</f>
        <v>00111100</v>
      </c>
      <c r="P822" t="s">
        <v>267</v>
      </c>
      <c r="Q822" t="s">
        <v>267</v>
      </c>
      <c r="R822" t="s">
        <v>267</v>
      </c>
      <c r="S822" t="s">
        <v>269</v>
      </c>
      <c r="T822" t="s">
        <v>267</v>
      </c>
      <c r="W822" t="str">
        <f t="shared" si="13"/>
        <v>DD,3C,221060,SRL,(IX),H,0,0,1,1,1,1,0,0,00111100,N,N,N,Y,N</v>
      </c>
    </row>
    <row r="823" spans="1:23" ht="15" customHeight="1" x14ac:dyDescent="0.25">
      <c r="A823" s="1" t="s">
        <v>170</v>
      </c>
      <c r="B823" s="1" t="s">
        <v>33</v>
      </c>
      <c r="C823" s="1">
        <f>HEX2DEC(B823) + HEX2DEC(A823) * 1000</f>
        <v>221061</v>
      </c>
      <c r="D823" s="1" t="s">
        <v>149</v>
      </c>
      <c r="E823" s="1" t="s">
        <v>276</v>
      </c>
      <c r="F823" s="1" t="s">
        <v>210</v>
      </c>
      <c r="G823" s="1" t="str">
        <f>MID(O823,1,1)</f>
        <v>0</v>
      </c>
      <c r="H823" s="1" t="str">
        <f>MID(O823,2,1)</f>
        <v>0</v>
      </c>
      <c r="I823" s="1" t="str">
        <f>MID(O823,3,1)</f>
        <v>1</v>
      </c>
      <c r="J823" s="1" t="str">
        <f>MID(O823,4,1)</f>
        <v>1</v>
      </c>
      <c r="K823" s="1" t="str">
        <f>MID(O823,5,1)</f>
        <v>1</v>
      </c>
      <c r="L823" s="1" t="str">
        <f>MID(O823,6,1)</f>
        <v>1</v>
      </c>
      <c r="M823" s="1" t="str">
        <f>MID(O823,7,1)</f>
        <v>0</v>
      </c>
      <c r="N823" s="1" t="str">
        <f>MID(O823,8,1)</f>
        <v>1</v>
      </c>
      <c r="O823" s="1" t="str">
        <f>HEX2BIN(B823,8)</f>
        <v>00111101</v>
      </c>
      <c r="P823" t="s">
        <v>267</v>
      </c>
      <c r="Q823" t="s">
        <v>267</v>
      </c>
      <c r="R823" t="s">
        <v>267</v>
      </c>
      <c r="S823" t="s">
        <v>269</v>
      </c>
      <c r="T823" t="s">
        <v>267</v>
      </c>
      <c r="W823" t="str">
        <f t="shared" si="13"/>
        <v>DD,3D,221061,SRL,(IX),L,0,0,1,1,1,1,0,1,00111101,N,N,N,Y,N</v>
      </c>
    </row>
    <row r="824" spans="1:23" ht="15" customHeight="1" x14ac:dyDescent="0.25">
      <c r="A824" s="1" t="s">
        <v>170</v>
      </c>
      <c r="B824" s="1" t="s">
        <v>34</v>
      </c>
      <c r="C824" s="1">
        <f>HEX2DEC(B824) + HEX2DEC(A824) * 1000</f>
        <v>221062</v>
      </c>
      <c r="D824" s="1" t="s">
        <v>149</v>
      </c>
      <c r="E824" s="1" t="s">
        <v>276</v>
      </c>
      <c r="F824" s="1"/>
      <c r="G824" s="1" t="str">
        <f>MID(O824,1,1)</f>
        <v>0</v>
      </c>
      <c r="H824" s="1" t="str">
        <f>MID(O824,2,1)</f>
        <v>0</v>
      </c>
      <c r="I824" s="1" t="str">
        <f>MID(O824,3,1)</f>
        <v>1</v>
      </c>
      <c r="J824" s="1" t="str">
        <f>MID(O824,4,1)</f>
        <v>1</v>
      </c>
      <c r="K824" s="1" t="str">
        <f>MID(O824,5,1)</f>
        <v>1</v>
      </c>
      <c r="L824" s="1" t="str">
        <f>MID(O824,6,1)</f>
        <v>1</v>
      </c>
      <c r="M824" s="1" t="str">
        <f>MID(O824,7,1)</f>
        <v>1</v>
      </c>
      <c r="N824" s="1" t="str">
        <f>MID(O824,8,1)</f>
        <v>0</v>
      </c>
      <c r="O824" s="1" t="str">
        <f>HEX2BIN(B824,8)</f>
        <v>00111110</v>
      </c>
      <c r="P824" t="s">
        <v>267</v>
      </c>
      <c r="Q824" t="s">
        <v>269</v>
      </c>
      <c r="R824" t="s">
        <v>269</v>
      </c>
      <c r="S824" t="s">
        <v>269</v>
      </c>
      <c r="T824" t="s">
        <v>267</v>
      </c>
      <c r="W824" t="str">
        <f t="shared" si="13"/>
        <v>DD,3E,221062,SRL,(IX),,0,0,1,1,1,1,1,0,00111110,N,Y,Y,Y,N</v>
      </c>
    </row>
    <row r="825" spans="1:23" ht="15" customHeight="1" x14ac:dyDescent="0.25">
      <c r="A825" s="1" t="s">
        <v>170</v>
      </c>
      <c r="B825" s="1" t="s">
        <v>35</v>
      </c>
      <c r="C825" s="1">
        <f>HEX2DEC(B825) + HEX2DEC(A825) * 1000</f>
        <v>221063</v>
      </c>
      <c r="D825" s="1" t="s">
        <v>149</v>
      </c>
      <c r="E825" s="1" t="s">
        <v>276</v>
      </c>
      <c r="F825" s="1" t="s">
        <v>9</v>
      </c>
      <c r="G825" s="1" t="str">
        <f>MID(O825,1,1)</f>
        <v>0</v>
      </c>
      <c r="H825" s="1" t="str">
        <f>MID(O825,2,1)</f>
        <v>0</v>
      </c>
      <c r="I825" s="1" t="str">
        <f>MID(O825,3,1)</f>
        <v>1</v>
      </c>
      <c r="J825" s="1" t="str">
        <f>MID(O825,4,1)</f>
        <v>1</v>
      </c>
      <c r="K825" s="1" t="str">
        <f>MID(O825,5,1)</f>
        <v>1</v>
      </c>
      <c r="L825" s="1" t="str">
        <f>MID(O825,6,1)</f>
        <v>1</v>
      </c>
      <c r="M825" s="1" t="str">
        <f>MID(O825,7,1)</f>
        <v>1</v>
      </c>
      <c r="N825" s="1" t="str">
        <f>MID(O825,8,1)</f>
        <v>1</v>
      </c>
      <c r="O825" s="1" t="str">
        <f>HEX2BIN(B825,8)</f>
        <v>00111111</v>
      </c>
      <c r="P825" t="s">
        <v>267</v>
      </c>
      <c r="Q825" t="s">
        <v>267</v>
      </c>
      <c r="R825" t="s">
        <v>267</v>
      </c>
      <c r="S825" t="s">
        <v>269</v>
      </c>
      <c r="T825" t="s">
        <v>267</v>
      </c>
      <c r="W825" t="str">
        <f t="shared" si="13"/>
        <v>DD,3F,221063,SRL,(IX),A,0,0,1,1,1,1,1,1,00111111,N,N,N,Y,N</v>
      </c>
    </row>
    <row r="826" spans="1:23" ht="15" customHeight="1" x14ac:dyDescent="0.25">
      <c r="A826" s="1"/>
      <c r="B826" s="1">
        <v>90</v>
      </c>
      <c r="C826" s="1">
        <f>HEX2DEC(B826) + HEX2DEC(A826) * 1000</f>
        <v>144</v>
      </c>
      <c r="D826" s="1" t="s">
        <v>129</v>
      </c>
      <c r="E826" s="1" t="s">
        <v>9</v>
      </c>
      <c r="F826" s="1" t="s">
        <v>205</v>
      </c>
      <c r="G826" s="1" t="str">
        <f>MID(O826,1,1)</f>
        <v>1</v>
      </c>
      <c r="H826" s="1" t="str">
        <f>MID(O826,2,1)</f>
        <v>0</v>
      </c>
      <c r="I826" s="1" t="str">
        <f>MID(O826,3,1)</f>
        <v>0</v>
      </c>
      <c r="J826" s="1" t="str">
        <f>MID(O826,4,1)</f>
        <v>1</v>
      </c>
      <c r="K826" s="1" t="str">
        <f>MID(O826,5,1)</f>
        <v>0</v>
      </c>
      <c r="L826" s="1" t="str">
        <f>MID(O826,6,1)</f>
        <v>0</v>
      </c>
      <c r="M826" s="1" t="str">
        <f>MID(O826,7,1)</f>
        <v>0</v>
      </c>
      <c r="N826" s="1" t="str">
        <f>MID(O826,8,1)</f>
        <v>0</v>
      </c>
      <c r="O826" s="1" t="str">
        <f>HEX2BIN(B826,8)</f>
        <v>10010000</v>
      </c>
      <c r="P826" t="s">
        <v>267</v>
      </c>
      <c r="Q826" t="s">
        <v>269</v>
      </c>
      <c r="R826" t="s">
        <v>267</v>
      </c>
      <c r="S826" t="s">
        <v>267</v>
      </c>
      <c r="T826" t="s">
        <v>269</v>
      </c>
      <c r="W826" t="str">
        <f t="shared" si="13"/>
        <v>,90,144,SUB,A,B,1,0,0,1,0,0,0,0,10010000,N,Y,N,N,Y</v>
      </c>
    </row>
    <row r="827" spans="1:23" ht="15" customHeight="1" x14ac:dyDescent="0.25">
      <c r="A827" s="1"/>
      <c r="B827" s="1">
        <v>91</v>
      </c>
      <c r="C827" s="1">
        <f>HEX2DEC(B827) + HEX2DEC(A827) * 1000</f>
        <v>145</v>
      </c>
      <c r="D827" s="1" t="s">
        <v>129</v>
      </c>
      <c r="E827" s="1" t="s">
        <v>9</v>
      </c>
      <c r="F827" s="1" t="s">
        <v>206</v>
      </c>
      <c r="G827" s="1" t="str">
        <f>MID(O827,1,1)</f>
        <v>1</v>
      </c>
      <c r="H827" s="1" t="str">
        <f>MID(O827,2,1)</f>
        <v>0</v>
      </c>
      <c r="I827" s="1" t="str">
        <f>MID(O827,3,1)</f>
        <v>0</v>
      </c>
      <c r="J827" s="1" t="str">
        <f>MID(O827,4,1)</f>
        <v>1</v>
      </c>
      <c r="K827" s="1" t="str">
        <f>MID(O827,5,1)</f>
        <v>0</v>
      </c>
      <c r="L827" s="1" t="str">
        <f>MID(O827,6,1)</f>
        <v>0</v>
      </c>
      <c r="M827" s="1" t="str">
        <f>MID(O827,7,1)</f>
        <v>0</v>
      </c>
      <c r="N827" s="1" t="str">
        <f>MID(O827,8,1)</f>
        <v>1</v>
      </c>
      <c r="O827" s="1" t="str">
        <f>HEX2BIN(B827,8)</f>
        <v>10010001</v>
      </c>
      <c r="P827" t="s">
        <v>267</v>
      </c>
      <c r="Q827" t="s">
        <v>269</v>
      </c>
      <c r="R827" t="s">
        <v>267</v>
      </c>
      <c r="S827" t="s">
        <v>267</v>
      </c>
      <c r="T827" t="s">
        <v>269</v>
      </c>
      <c r="W827" t="str">
        <f t="shared" si="13"/>
        <v>,91,145,SUB,A,C,1,0,0,1,0,0,0,1,10010001,N,Y,N,N,Y</v>
      </c>
    </row>
    <row r="828" spans="1:23" ht="15" customHeight="1" x14ac:dyDescent="0.25">
      <c r="A828" s="1"/>
      <c r="B828" s="1">
        <v>92</v>
      </c>
      <c r="C828" s="1">
        <f>HEX2DEC(B828) + HEX2DEC(A828) * 1000</f>
        <v>146</v>
      </c>
      <c r="D828" s="1" t="s">
        <v>129</v>
      </c>
      <c r="E828" s="1" t="s">
        <v>9</v>
      </c>
      <c r="F828" s="1" t="s">
        <v>207</v>
      </c>
      <c r="G828" s="1" t="str">
        <f>MID(O828,1,1)</f>
        <v>1</v>
      </c>
      <c r="H828" s="1" t="str">
        <f>MID(O828,2,1)</f>
        <v>0</v>
      </c>
      <c r="I828" s="1" t="str">
        <f>MID(O828,3,1)</f>
        <v>0</v>
      </c>
      <c r="J828" s="1" t="str">
        <f>MID(O828,4,1)</f>
        <v>1</v>
      </c>
      <c r="K828" s="1" t="str">
        <f>MID(O828,5,1)</f>
        <v>0</v>
      </c>
      <c r="L828" s="1" t="str">
        <f>MID(O828,6,1)</f>
        <v>0</v>
      </c>
      <c r="M828" s="1" t="str">
        <f>MID(O828,7,1)</f>
        <v>1</v>
      </c>
      <c r="N828" s="1" t="str">
        <f>MID(O828,8,1)</f>
        <v>0</v>
      </c>
      <c r="O828" s="1" t="str">
        <f>HEX2BIN(B828,8)</f>
        <v>10010010</v>
      </c>
      <c r="P828" t="s">
        <v>267</v>
      </c>
      <c r="Q828" t="s">
        <v>269</v>
      </c>
      <c r="R828" t="s">
        <v>267</v>
      </c>
      <c r="S828" t="s">
        <v>267</v>
      </c>
      <c r="T828" t="s">
        <v>269</v>
      </c>
      <c r="W828" t="str">
        <f t="shared" si="13"/>
        <v>,92,146,SUB,A,D,1,0,0,1,0,0,1,0,10010010,N,Y,N,N,Y</v>
      </c>
    </row>
    <row r="829" spans="1:23" ht="15" customHeight="1" x14ac:dyDescent="0.25">
      <c r="A829" s="1"/>
      <c r="B829" s="1">
        <v>93</v>
      </c>
      <c r="C829" s="1">
        <f>HEX2DEC(B829) + HEX2DEC(A829) * 1000</f>
        <v>147</v>
      </c>
      <c r="D829" s="1" t="s">
        <v>129</v>
      </c>
      <c r="E829" s="1" t="s">
        <v>9</v>
      </c>
      <c r="F829" s="1" t="s">
        <v>208</v>
      </c>
      <c r="G829" s="1" t="str">
        <f>MID(O829,1,1)</f>
        <v>1</v>
      </c>
      <c r="H829" s="1" t="str">
        <f>MID(O829,2,1)</f>
        <v>0</v>
      </c>
      <c r="I829" s="1" t="str">
        <f>MID(O829,3,1)</f>
        <v>0</v>
      </c>
      <c r="J829" s="1" t="str">
        <f>MID(O829,4,1)</f>
        <v>1</v>
      </c>
      <c r="K829" s="1" t="str">
        <f>MID(O829,5,1)</f>
        <v>0</v>
      </c>
      <c r="L829" s="1" t="str">
        <f>MID(O829,6,1)</f>
        <v>0</v>
      </c>
      <c r="M829" s="1" t="str">
        <f>MID(O829,7,1)</f>
        <v>1</v>
      </c>
      <c r="N829" s="1" t="str">
        <f>MID(O829,8,1)</f>
        <v>1</v>
      </c>
      <c r="O829" s="1" t="str">
        <f>HEX2BIN(B829,8)</f>
        <v>10010011</v>
      </c>
      <c r="P829" t="s">
        <v>267</v>
      </c>
      <c r="Q829" t="s">
        <v>269</v>
      </c>
      <c r="R829" t="s">
        <v>267</v>
      </c>
      <c r="S829" t="s">
        <v>267</v>
      </c>
      <c r="T829" t="s">
        <v>269</v>
      </c>
      <c r="W829" t="str">
        <f t="shared" si="13"/>
        <v>,93,147,SUB,A,E,1,0,0,1,0,0,1,1,10010011,N,Y,N,N,Y</v>
      </c>
    </row>
    <row r="830" spans="1:23" ht="15" customHeight="1" x14ac:dyDescent="0.25">
      <c r="A830" s="1"/>
      <c r="B830" s="1">
        <v>94</v>
      </c>
      <c r="C830" s="1">
        <f>HEX2DEC(B830) + HEX2DEC(A830) * 1000</f>
        <v>148</v>
      </c>
      <c r="D830" s="1" t="s">
        <v>129</v>
      </c>
      <c r="E830" s="1" t="s">
        <v>9</v>
      </c>
      <c r="F830" s="1" t="s">
        <v>209</v>
      </c>
      <c r="G830" s="1" t="str">
        <f>MID(O830,1,1)</f>
        <v>1</v>
      </c>
      <c r="H830" s="1" t="str">
        <f>MID(O830,2,1)</f>
        <v>0</v>
      </c>
      <c r="I830" s="1" t="str">
        <f>MID(O830,3,1)</f>
        <v>0</v>
      </c>
      <c r="J830" s="1" t="str">
        <f>MID(O830,4,1)</f>
        <v>1</v>
      </c>
      <c r="K830" s="1" t="str">
        <f>MID(O830,5,1)</f>
        <v>0</v>
      </c>
      <c r="L830" s="1" t="str">
        <f>MID(O830,6,1)</f>
        <v>1</v>
      </c>
      <c r="M830" s="1" t="str">
        <f>MID(O830,7,1)</f>
        <v>0</v>
      </c>
      <c r="N830" s="1" t="str">
        <f>MID(O830,8,1)</f>
        <v>0</v>
      </c>
      <c r="O830" s="1" t="str">
        <f>HEX2BIN(B830,8)</f>
        <v>10010100</v>
      </c>
      <c r="P830" t="s">
        <v>267</v>
      </c>
      <c r="Q830" t="s">
        <v>269</v>
      </c>
      <c r="R830" t="s">
        <v>267</v>
      </c>
      <c r="S830" t="s">
        <v>271</v>
      </c>
      <c r="T830" t="s">
        <v>269</v>
      </c>
      <c r="W830" t="str">
        <f t="shared" si="13"/>
        <v>,94,148,SUB,A,H,1,0,0,1,0,1,0,0,10010100,N,Y,N,X,Y</v>
      </c>
    </row>
    <row r="831" spans="1:23" ht="15" customHeight="1" x14ac:dyDescent="0.25">
      <c r="A831" s="1"/>
      <c r="B831" s="1">
        <v>95</v>
      </c>
      <c r="C831" s="1">
        <f>HEX2DEC(B831) + HEX2DEC(A831) * 1000</f>
        <v>149</v>
      </c>
      <c r="D831" s="1" t="s">
        <v>129</v>
      </c>
      <c r="E831" s="1" t="s">
        <v>9</v>
      </c>
      <c r="F831" s="1" t="s">
        <v>210</v>
      </c>
      <c r="G831" s="1" t="str">
        <f>MID(O831,1,1)</f>
        <v>1</v>
      </c>
      <c r="H831" s="1" t="str">
        <f>MID(O831,2,1)</f>
        <v>0</v>
      </c>
      <c r="I831" s="1" t="str">
        <f>MID(O831,3,1)</f>
        <v>0</v>
      </c>
      <c r="J831" s="1" t="str">
        <f>MID(O831,4,1)</f>
        <v>1</v>
      </c>
      <c r="K831" s="1" t="str">
        <f>MID(O831,5,1)</f>
        <v>0</v>
      </c>
      <c r="L831" s="1" t="str">
        <f>MID(O831,6,1)</f>
        <v>1</v>
      </c>
      <c r="M831" s="1" t="str">
        <f>MID(O831,7,1)</f>
        <v>0</v>
      </c>
      <c r="N831" s="1" t="str">
        <f>MID(O831,8,1)</f>
        <v>1</v>
      </c>
      <c r="O831" s="1" t="str">
        <f>HEX2BIN(B831,8)</f>
        <v>10010101</v>
      </c>
      <c r="P831" t="s">
        <v>267</v>
      </c>
      <c r="Q831" t="s">
        <v>269</v>
      </c>
      <c r="R831" t="s">
        <v>267</v>
      </c>
      <c r="S831" t="s">
        <v>271</v>
      </c>
      <c r="T831" t="s">
        <v>269</v>
      </c>
      <c r="W831" t="str">
        <f t="shared" si="13"/>
        <v>,95,149,SUB,A,L,1,0,0,1,0,1,0,1,10010101,N,Y,N,X,Y</v>
      </c>
    </row>
    <row r="832" spans="1:23" ht="15" customHeight="1" x14ac:dyDescent="0.25">
      <c r="A832" s="1"/>
      <c r="B832" s="1">
        <v>96</v>
      </c>
      <c r="C832" s="1">
        <f>HEX2DEC(B832) + HEX2DEC(A832) * 1000</f>
        <v>150</v>
      </c>
      <c r="D832" s="1" t="s">
        <v>129</v>
      </c>
      <c r="E832" s="1" t="s">
        <v>9</v>
      </c>
      <c r="F832" s="1" t="s">
        <v>211</v>
      </c>
      <c r="G832" s="1" t="str">
        <f>MID(O832,1,1)</f>
        <v>1</v>
      </c>
      <c r="H832" s="1" t="str">
        <f>MID(O832,2,1)</f>
        <v>0</v>
      </c>
      <c r="I832" s="1" t="str">
        <f>MID(O832,3,1)</f>
        <v>0</v>
      </c>
      <c r="J832" s="1" t="str">
        <f>MID(O832,4,1)</f>
        <v>1</v>
      </c>
      <c r="K832" s="1" t="str">
        <f>MID(O832,5,1)</f>
        <v>0</v>
      </c>
      <c r="L832" s="1" t="str">
        <f>MID(O832,6,1)</f>
        <v>1</v>
      </c>
      <c r="M832" s="1" t="str">
        <f>MID(O832,7,1)</f>
        <v>1</v>
      </c>
      <c r="N832" s="1" t="str">
        <f>MID(O832,8,1)</f>
        <v>0</v>
      </c>
      <c r="O832" s="1" t="str">
        <f>HEX2BIN(B832,8)</f>
        <v>10010110</v>
      </c>
      <c r="P832" t="s">
        <v>267</v>
      </c>
      <c r="Q832" t="s">
        <v>269</v>
      </c>
      <c r="R832" t="s">
        <v>269</v>
      </c>
      <c r="S832" t="s">
        <v>269</v>
      </c>
      <c r="T832" t="s">
        <v>269</v>
      </c>
      <c r="W832" t="str">
        <f t="shared" si="13"/>
        <v>,96,150,SUB,A,(HL),1,0,0,1,0,1,1,0,10010110,N,Y,Y,Y,Y</v>
      </c>
    </row>
    <row r="833" spans="1:23" ht="15" customHeight="1" x14ac:dyDescent="0.25">
      <c r="A833" s="1"/>
      <c r="B833" s="1">
        <v>97</v>
      </c>
      <c r="C833" s="1">
        <f>HEX2DEC(B833) + HEX2DEC(A833) * 1000</f>
        <v>151</v>
      </c>
      <c r="D833" s="1" t="s">
        <v>129</v>
      </c>
      <c r="E833" s="1" t="s">
        <v>9</v>
      </c>
      <c r="F833" s="1" t="s">
        <v>9</v>
      </c>
      <c r="G833" s="1" t="str">
        <f>MID(O833,1,1)</f>
        <v>1</v>
      </c>
      <c r="H833" s="1" t="str">
        <f>MID(O833,2,1)</f>
        <v>0</v>
      </c>
      <c r="I833" s="1" t="str">
        <f>MID(O833,3,1)</f>
        <v>0</v>
      </c>
      <c r="J833" s="1" t="str">
        <f>MID(O833,4,1)</f>
        <v>1</v>
      </c>
      <c r="K833" s="1" t="str">
        <f>MID(O833,5,1)</f>
        <v>0</v>
      </c>
      <c r="L833" s="1" t="str">
        <f>MID(O833,6,1)</f>
        <v>1</v>
      </c>
      <c r="M833" s="1" t="str">
        <f>MID(O833,7,1)</f>
        <v>1</v>
      </c>
      <c r="N833" s="1" t="str">
        <f>MID(O833,8,1)</f>
        <v>1</v>
      </c>
      <c r="O833" s="1" t="str">
        <f>HEX2BIN(B833,8)</f>
        <v>10010111</v>
      </c>
      <c r="P833" t="s">
        <v>267</v>
      </c>
      <c r="Q833" t="s">
        <v>269</v>
      </c>
      <c r="R833" t="s">
        <v>267</v>
      </c>
      <c r="S833" t="s">
        <v>267</v>
      </c>
      <c r="T833" t="s">
        <v>269</v>
      </c>
      <c r="W833" t="str">
        <f t="shared" si="13"/>
        <v>,97,151,SUB,A,A,1,0,0,1,0,1,1,1,10010111,N,Y,N,N,Y</v>
      </c>
    </row>
    <row r="834" spans="1:23" ht="15" customHeight="1" x14ac:dyDescent="0.25">
      <c r="A834" s="1"/>
      <c r="B834" s="1" t="s">
        <v>163</v>
      </c>
      <c r="C834" s="1">
        <f>HEX2DEC(B834) + HEX2DEC(A834) * 1000</f>
        <v>214</v>
      </c>
      <c r="D834" s="1" t="s">
        <v>129</v>
      </c>
      <c r="E834" s="1" t="s">
        <v>9</v>
      </c>
      <c r="F834" s="1" t="s">
        <v>213</v>
      </c>
      <c r="G834" s="1" t="str">
        <f>MID(O834,1,1)</f>
        <v>1</v>
      </c>
      <c r="H834" s="1" t="str">
        <f>MID(O834,2,1)</f>
        <v>1</v>
      </c>
      <c r="I834" s="1" t="str">
        <f>MID(O834,3,1)</f>
        <v>0</v>
      </c>
      <c r="J834" s="1" t="str">
        <f>MID(O834,4,1)</f>
        <v>1</v>
      </c>
      <c r="K834" s="1" t="str">
        <f>MID(O834,5,1)</f>
        <v>0</v>
      </c>
      <c r="L834" s="1" t="str">
        <f>MID(O834,6,1)</f>
        <v>1</v>
      </c>
      <c r="M834" s="1" t="str">
        <f>MID(O834,7,1)</f>
        <v>1</v>
      </c>
      <c r="N834" s="1" t="str">
        <f>MID(O834,8,1)</f>
        <v>0</v>
      </c>
      <c r="O834" s="1" t="str">
        <f>HEX2BIN(B834,8)</f>
        <v>11010110</v>
      </c>
      <c r="P834" t="s">
        <v>267</v>
      </c>
      <c r="Q834" t="s">
        <v>269</v>
      </c>
      <c r="R834" t="s">
        <v>267</v>
      </c>
      <c r="S834" t="s">
        <v>267</v>
      </c>
      <c r="T834" t="s">
        <v>269</v>
      </c>
      <c r="W834" t="str">
        <f t="shared" si="13"/>
        <v>,D6,214,SUB,A,n,1,1,0,1,0,1,1,0,11010110,N,Y,N,N,Y</v>
      </c>
    </row>
    <row r="835" spans="1:23" ht="15" customHeight="1" x14ac:dyDescent="0.25">
      <c r="A835" s="1"/>
      <c r="B835" s="1" t="s">
        <v>80</v>
      </c>
      <c r="C835" s="1">
        <f>HEX2DEC(B835) + HEX2DEC(A835) * 1000</f>
        <v>168</v>
      </c>
      <c r="D835" s="1" t="s">
        <v>132</v>
      </c>
      <c r="E835" s="1" t="s">
        <v>9</v>
      </c>
      <c r="F835" s="1" t="s">
        <v>205</v>
      </c>
      <c r="G835" s="1" t="str">
        <f>MID(O835,1,1)</f>
        <v>1</v>
      </c>
      <c r="H835" s="1" t="str">
        <f>MID(O835,2,1)</f>
        <v>0</v>
      </c>
      <c r="I835" s="1" t="str">
        <f>MID(O835,3,1)</f>
        <v>1</v>
      </c>
      <c r="J835" s="1" t="str">
        <f>MID(O835,4,1)</f>
        <v>0</v>
      </c>
      <c r="K835" s="1" t="str">
        <f>MID(O835,5,1)</f>
        <v>1</v>
      </c>
      <c r="L835" s="1" t="str">
        <f>MID(O835,6,1)</f>
        <v>0</v>
      </c>
      <c r="M835" s="1" t="str">
        <f>MID(O835,7,1)</f>
        <v>0</v>
      </c>
      <c r="N835" s="1" t="str">
        <f>MID(O835,8,1)</f>
        <v>0</v>
      </c>
      <c r="O835" s="1" t="str">
        <f>HEX2BIN(B835,8)</f>
        <v>10101000</v>
      </c>
      <c r="P835" t="s">
        <v>267</v>
      </c>
      <c r="Q835" t="s">
        <v>269</v>
      </c>
      <c r="R835" t="s">
        <v>267</v>
      </c>
      <c r="S835" t="s">
        <v>267</v>
      </c>
      <c r="T835" t="s">
        <v>269</v>
      </c>
      <c r="W835" t="str">
        <f t="shared" si="13"/>
        <v>,A8,168,XOR,A,B,1,0,1,0,1,0,0,0,10101000,N,Y,N,N,Y</v>
      </c>
    </row>
    <row r="836" spans="1:23" ht="15" customHeight="1" x14ac:dyDescent="0.25">
      <c r="A836" s="1"/>
      <c r="B836" s="1" t="s">
        <v>81</v>
      </c>
      <c r="C836" s="1">
        <f>HEX2DEC(B836) + HEX2DEC(A836) * 1000</f>
        <v>169</v>
      </c>
      <c r="D836" s="1" t="s">
        <v>132</v>
      </c>
      <c r="E836" s="1" t="s">
        <v>9</v>
      </c>
      <c r="F836" s="1" t="s">
        <v>206</v>
      </c>
      <c r="G836" s="1" t="str">
        <f>MID(O836,1,1)</f>
        <v>1</v>
      </c>
      <c r="H836" s="1" t="str">
        <f>MID(O836,2,1)</f>
        <v>0</v>
      </c>
      <c r="I836" s="1" t="str">
        <f>MID(O836,3,1)</f>
        <v>1</v>
      </c>
      <c r="J836" s="1" t="str">
        <f>MID(O836,4,1)</f>
        <v>0</v>
      </c>
      <c r="K836" s="1" t="str">
        <f>MID(O836,5,1)</f>
        <v>1</v>
      </c>
      <c r="L836" s="1" t="str">
        <f>MID(O836,6,1)</f>
        <v>0</v>
      </c>
      <c r="M836" s="1" t="str">
        <f>MID(O836,7,1)</f>
        <v>0</v>
      </c>
      <c r="N836" s="1" t="str">
        <f>MID(O836,8,1)</f>
        <v>1</v>
      </c>
      <c r="O836" s="1" t="str">
        <f>HEX2BIN(B836,8)</f>
        <v>10101001</v>
      </c>
      <c r="P836" t="s">
        <v>267</v>
      </c>
      <c r="Q836" t="s">
        <v>269</v>
      </c>
      <c r="R836" t="s">
        <v>267</v>
      </c>
      <c r="S836" t="s">
        <v>267</v>
      </c>
      <c r="T836" t="s">
        <v>269</v>
      </c>
      <c r="W836" t="str">
        <f t="shared" si="13"/>
        <v>,A9,169,XOR,A,C,1,0,1,0,1,0,0,1,10101001,N,Y,N,N,Y</v>
      </c>
    </row>
    <row r="837" spans="1:23" ht="15" customHeight="1" x14ac:dyDescent="0.25">
      <c r="A837" s="1"/>
      <c r="B837" s="1" t="s">
        <v>82</v>
      </c>
      <c r="C837" s="1">
        <f>HEX2DEC(B837) + HEX2DEC(A837) * 1000</f>
        <v>170</v>
      </c>
      <c r="D837" s="1" t="s">
        <v>132</v>
      </c>
      <c r="E837" s="1" t="s">
        <v>9</v>
      </c>
      <c r="F837" s="1" t="s">
        <v>207</v>
      </c>
      <c r="G837" s="1" t="str">
        <f>MID(O837,1,1)</f>
        <v>1</v>
      </c>
      <c r="H837" s="1" t="str">
        <f>MID(O837,2,1)</f>
        <v>0</v>
      </c>
      <c r="I837" s="1" t="str">
        <f>MID(O837,3,1)</f>
        <v>1</v>
      </c>
      <c r="J837" s="1" t="str">
        <f>MID(O837,4,1)</f>
        <v>0</v>
      </c>
      <c r="K837" s="1" t="str">
        <f>MID(O837,5,1)</f>
        <v>1</v>
      </c>
      <c r="L837" s="1" t="str">
        <f>MID(O837,6,1)</f>
        <v>0</v>
      </c>
      <c r="M837" s="1" t="str">
        <f>MID(O837,7,1)</f>
        <v>1</v>
      </c>
      <c r="N837" s="1" t="str">
        <f>MID(O837,8,1)</f>
        <v>0</v>
      </c>
      <c r="O837" s="1" t="str">
        <f>HEX2BIN(B837,8)</f>
        <v>10101010</v>
      </c>
      <c r="P837" t="s">
        <v>267</v>
      </c>
      <c r="Q837" t="s">
        <v>269</v>
      </c>
      <c r="R837" t="s">
        <v>267</v>
      </c>
      <c r="S837" t="s">
        <v>267</v>
      </c>
      <c r="T837" t="s">
        <v>269</v>
      </c>
      <c r="W837" t="str">
        <f t="shared" si="13"/>
        <v>,AA,170,XOR,A,D,1,0,1,0,1,0,1,0,10101010,N,Y,N,N,Y</v>
      </c>
    </row>
    <row r="838" spans="1:23" ht="15" customHeight="1" x14ac:dyDescent="0.25">
      <c r="A838" s="1"/>
      <c r="B838" s="1" t="s">
        <v>83</v>
      </c>
      <c r="C838" s="1">
        <f>HEX2DEC(B838) + HEX2DEC(A838) * 1000</f>
        <v>171</v>
      </c>
      <c r="D838" s="1" t="s">
        <v>132</v>
      </c>
      <c r="E838" s="1" t="s">
        <v>9</v>
      </c>
      <c r="F838" s="1" t="s">
        <v>208</v>
      </c>
      <c r="G838" s="1" t="str">
        <f>MID(O838,1,1)</f>
        <v>1</v>
      </c>
      <c r="H838" s="1" t="str">
        <f>MID(O838,2,1)</f>
        <v>0</v>
      </c>
      <c r="I838" s="1" t="str">
        <f>MID(O838,3,1)</f>
        <v>1</v>
      </c>
      <c r="J838" s="1" t="str">
        <f>MID(O838,4,1)</f>
        <v>0</v>
      </c>
      <c r="K838" s="1" t="str">
        <f>MID(O838,5,1)</f>
        <v>1</v>
      </c>
      <c r="L838" s="1" t="str">
        <f>MID(O838,6,1)</f>
        <v>0</v>
      </c>
      <c r="M838" s="1" t="str">
        <f>MID(O838,7,1)</f>
        <v>1</v>
      </c>
      <c r="N838" s="1" t="str">
        <f>MID(O838,8,1)</f>
        <v>1</v>
      </c>
      <c r="O838" s="1" t="str">
        <f>HEX2BIN(B838,8)</f>
        <v>10101011</v>
      </c>
      <c r="P838" t="s">
        <v>267</v>
      </c>
      <c r="Q838" t="s">
        <v>269</v>
      </c>
      <c r="R838" t="s">
        <v>267</v>
      </c>
      <c r="S838" t="s">
        <v>267</v>
      </c>
      <c r="T838" t="s">
        <v>269</v>
      </c>
      <c r="W838" t="str">
        <f t="shared" si="13"/>
        <v>,AB,171,XOR,A,E,1,0,1,0,1,0,1,1,10101011,N,Y,N,N,Y</v>
      </c>
    </row>
    <row r="839" spans="1:23" ht="15" customHeight="1" x14ac:dyDescent="0.25">
      <c r="A839" s="1"/>
      <c r="B839" s="1" t="s">
        <v>84</v>
      </c>
      <c r="C839" s="1">
        <f>HEX2DEC(B839) + HEX2DEC(A839) * 1000</f>
        <v>172</v>
      </c>
      <c r="D839" s="1" t="s">
        <v>132</v>
      </c>
      <c r="E839" s="1" t="s">
        <v>9</v>
      </c>
      <c r="F839" s="1" t="s">
        <v>209</v>
      </c>
      <c r="G839" s="1" t="str">
        <f>MID(O839,1,1)</f>
        <v>1</v>
      </c>
      <c r="H839" s="1" t="str">
        <f>MID(O839,2,1)</f>
        <v>0</v>
      </c>
      <c r="I839" s="1" t="str">
        <f>MID(O839,3,1)</f>
        <v>1</v>
      </c>
      <c r="J839" s="1" t="str">
        <f>MID(O839,4,1)</f>
        <v>0</v>
      </c>
      <c r="K839" s="1" t="str">
        <f>MID(O839,5,1)</f>
        <v>1</v>
      </c>
      <c r="L839" s="1" t="str">
        <f>MID(O839,6,1)</f>
        <v>1</v>
      </c>
      <c r="M839" s="1" t="str">
        <f>MID(O839,7,1)</f>
        <v>0</v>
      </c>
      <c r="N839" s="1" t="str">
        <f>MID(O839,8,1)</f>
        <v>0</v>
      </c>
      <c r="O839" s="1" t="str">
        <f>HEX2BIN(B839,8)</f>
        <v>10101100</v>
      </c>
      <c r="P839" t="s">
        <v>267</v>
      </c>
      <c r="Q839" t="s">
        <v>269</v>
      </c>
      <c r="R839" t="s">
        <v>267</v>
      </c>
      <c r="S839" t="s">
        <v>271</v>
      </c>
      <c r="T839" t="s">
        <v>269</v>
      </c>
      <c r="W839" t="str">
        <f t="shared" si="13"/>
        <v>,AC,172,XOR,A,H,1,0,1,0,1,1,0,0,10101100,N,Y,N,X,Y</v>
      </c>
    </row>
    <row r="840" spans="1:23" ht="15" customHeight="1" x14ac:dyDescent="0.25">
      <c r="A840" s="1"/>
      <c r="B840" s="1" t="s">
        <v>85</v>
      </c>
      <c r="C840" s="1">
        <f>HEX2DEC(B840) + HEX2DEC(A840) * 1000</f>
        <v>173</v>
      </c>
      <c r="D840" s="1" t="s">
        <v>132</v>
      </c>
      <c r="E840" s="1" t="s">
        <v>9</v>
      </c>
      <c r="F840" s="1" t="s">
        <v>210</v>
      </c>
      <c r="G840" s="1" t="str">
        <f>MID(O840,1,1)</f>
        <v>1</v>
      </c>
      <c r="H840" s="1" t="str">
        <f>MID(O840,2,1)</f>
        <v>0</v>
      </c>
      <c r="I840" s="1" t="str">
        <f>MID(O840,3,1)</f>
        <v>1</v>
      </c>
      <c r="J840" s="1" t="str">
        <f>MID(O840,4,1)</f>
        <v>0</v>
      </c>
      <c r="K840" s="1" t="str">
        <f>MID(O840,5,1)</f>
        <v>1</v>
      </c>
      <c r="L840" s="1" t="str">
        <f>MID(O840,6,1)</f>
        <v>1</v>
      </c>
      <c r="M840" s="1" t="str">
        <f>MID(O840,7,1)</f>
        <v>0</v>
      </c>
      <c r="N840" s="1" t="str">
        <f>MID(O840,8,1)</f>
        <v>1</v>
      </c>
      <c r="O840" s="1" t="str">
        <f>HEX2BIN(B840,8)</f>
        <v>10101101</v>
      </c>
      <c r="P840" t="s">
        <v>267</v>
      </c>
      <c r="Q840" t="s">
        <v>269</v>
      </c>
      <c r="R840" t="s">
        <v>267</v>
      </c>
      <c r="S840" t="s">
        <v>271</v>
      </c>
      <c r="T840" t="s">
        <v>269</v>
      </c>
      <c r="W840" t="str">
        <f t="shared" ref="W840:W843" si="14">CONCATENATE(A840,",",B840,",",C840, ",", D840, ",", E840,",", F840,",", G840,",", H840,",", I840,",", J840,",", K840,",", L840,",", M840,",", N840,",", O840,",",P840,",",Q840,",",R840,",",S840,",",T840)</f>
        <v>,AD,173,XOR,A,L,1,0,1,0,1,1,0,1,10101101,N,Y,N,X,Y</v>
      </c>
    </row>
    <row r="841" spans="1:23" ht="15" customHeight="1" x14ac:dyDescent="0.25">
      <c r="A841" s="1"/>
      <c r="B841" s="1" t="s">
        <v>86</v>
      </c>
      <c r="C841" s="1">
        <f>HEX2DEC(B841) + HEX2DEC(A841) * 1000</f>
        <v>174</v>
      </c>
      <c r="D841" s="1" t="s">
        <v>132</v>
      </c>
      <c r="E841" s="1" t="s">
        <v>9</v>
      </c>
      <c r="F841" s="1" t="s">
        <v>211</v>
      </c>
      <c r="G841" s="1" t="str">
        <f>MID(O841,1,1)</f>
        <v>1</v>
      </c>
      <c r="H841" s="1" t="str">
        <f>MID(O841,2,1)</f>
        <v>0</v>
      </c>
      <c r="I841" s="1" t="str">
        <f>MID(O841,3,1)</f>
        <v>1</v>
      </c>
      <c r="J841" s="1" t="str">
        <f>MID(O841,4,1)</f>
        <v>0</v>
      </c>
      <c r="K841" s="1" t="str">
        <f>MID(O841,5,1)</f>
        <v>1</v>
      </c>
      <c r="L841" s="1" t="str">
        <f>MID(O841,6,1)</f>
        <v>1</v>
      </c>
      <c r="M841" s="1" t="str">
        <f>MID(O841,7,1)</f>
        <v>1</v>
      </c>
      <c r="N841" s="1" t="str">
        <f>MID(O841,8,1)</f>
        <v>0</v>
      </c>
      <c r="O841" s="1" t="str">
        <f>HEX2BIN(B841,8)</f>
        <v>10101110</v>
      </c>
      <c r="P841" t="s">
        <v>267</v>
      </c>
      <c r="Q841" t="s">
        <v>269</v>
      </c>
      <c r="R841" t="s">
        <v>269</v>
      </c>
      <c r="S841" t="s">
        <v>269</v>
      </c>
      <c r="T841" t="s">
        <v>269</v>
      </c>
      <c r="W841" t="str">
        <f t="shared" si="14"/>
        <v>,AE,174,XOR,A,(HL),1,0,1,0,1,1,1,0,10101110,N,Y,Y,Y,Y</v>
      </c>
    </row>
    <row r="842" spans="1:23" ht="15" customHeight="1" x14ac:dyDescent="0.25">
      <c r="A842" s="1"/>
      <c r="B842" s="1" t="s">
        <v>87</v>
      </c>
      <c r="C842" s="1">
        <f>HEX2DEC(B842) + HEX2DEC(A842) * 1000</f>
        <v>175</v>
      </c>
      <c r="D842" s="1" t="s">
        <v>132</v>
      </c>
      <c r="E842" s="1" t="s">
        <v>9</v>
      </c>
      <c r="F842" s="1" t="s">
        <v>9</v>
      </c>
      <c r="G842" s="1" t="str">
        <f>MID(O842,1,1)</f>
        <v>1</v>
      </c>
      <c r="H842" s="1" t="str">
        <f>MID(O842,2,1)</f>
        <v>0</v>
      </c>
      <c r="I842" s="1" t="str">
        <f>MID(O842,3,1)</f>
        <v>1</v>
      </c>
      <c r="J842" s="1" t="str">
        <f>MID(O842,4,1)</f>
        <v>0</v>
      </c>
      <c r="K842" s="1" t="str">
        <f>MID(O842,5,1)</f>
        <v>1</v>
      </c>
      <c r="L842" s="1" t="str">
        <f>MID(O842,6,1)</f>
        <v>1</v>
      </c>
      <c r="M842" s="1" t="str">
        <f>MID(O842,7,1)</f>
        <v>1</v>
      </c>
      <c r="N842" s="1" t="str">
        <f>MID(O842,8,1)</f>
        <v>1</v>
      </c>
      <c r="O842" s="1" t="str">
        <f>HEX2BIN(B842,8)</f>
        <v>10101111</v>
      </c>
      <c r="P842" t="s">
        <v>267</v>
      </c>
      <c r="Q842" t="s">
        <v>269</v>
      </c>
      <c r="R842" t="s">
        <v>267</v>
      </c>
      <c r="S842" t="s">
        <v>267</v>
      </c>
      <c r="T842" t="s">
        <v>269</v>
      </c>
      <c r="W842" t="str">
        <f t="shared" si="14"/>
        <v>,AF,175,XOR,A,A,1,0,1,0,1,1,1,1,10101111,N,Y,N,N,Y</v>
      </c>
    </row>
    <row r="843" spans="1:23" ht="15" customHeight="1" x14ac:dyDescent="0.25">
      <c r="B843" s="1" t="s">
        <v>187</v>
      </c>
      <c r="C843" s="1">
        <f>HEX2DEC(B843) + HEX2DEC(A843) * 1000</f>
        <v>238</v>
      </c>
      <c r="D843" t="s">
        <v>132</v>
      </c>
      <c r="E843" s="1" t="s">
        <v>9</v>
      </c>
      <c r="F843" s="1" t="s">
        <v>213</v>
      </c>
      <c r="G843" s="1" t="str">
        <f>MID(O843,1,1)</f>
        <v>1</v>
      </c>
      <c r="H843" s="1" t="str">
        <f>MID(O843,2,1)</f>
        <v>1</v>
      </c>
      <c r="I843" s="1" t="str">
        <f>MID(O843,3,1)</f>
        <v>1</v>
      </c>
      <c r="J843" s="1" t="str">
        <f>MID(O843,4,1)</f>
        <v>0</v>
      </c>
      <c r="K843" s="1" t="str">
        <f>MID(O843,5,1)</f>
        <v>1</v>
      </c>
      <c r="L843" s="1" t="str">
        <f>MID(O843,6,1)</f>
        <v>1</v>
      </c>
      <c r="M843" s="1" t="str">
        <f>MID(O843,7,1)</f>
        <v>1</v>
      </c>
      <c r="N843" s="1" t="str">
        <f>MID(O843,8,1)</f>
        <v>0</v>
      </c>
      <c r="O843" s="1" t="str">
        <f>HEX2BIN(B843,8)</f>
        <v>11101110</v>
      </c>
      <c r="P843" t="s">
        <v>267</v>
      </c>
      <c r="Q843" t="s">
        <v>269</v>
      </c>
      <c r="R843" t="s">
        <v>267</v>
      </c>
      <c r="S843" t="s">
        <v>267</v>
      </c>
      <c r="T843" t="s">
        <v>269</v>
      </c>
      <c r="W843" t="str">
        <f t="shared" si="14"/>
        <v>,EE,238,XOR,A,n,1,1,1,0,1,1,1,0,11101110,N,Y,N,N,Y</v>
      </c>
    </row>
  </sheetData>
  <autoFilter ref="A1:T843">
    <sortState ref="A2:T843">
      <sortCondition ref="D1:D843"/>
    </sortState>
  </autoFilter>
  <conditionalFormatting sqref="G2:N587 G844:N1048576">
    <cfRule type="containsText" dxfId="441" priority="120" operator="containsText" text="1">
      <formula>NOT(ISERROR(SEARCH("1",G2)))</formula>
    </cfRule>
    <cfRule type="containsText" dxfId="440" priority="121" operator="containsText" text="0">
      <formula>NOT(ISERROR(SEARCH("0",G2)))</formula>
    </cfRule>
  </conditionalFormatting>
  <conditionalFormatting sqref="P844:S1048576 P2:T587">
    <cfRule type="containsText" dxfId="439" priority="6" operator="containsText" text="X">
      <formula>NOT(ISERROR(SEARCH("X",P2)))</formula>
    </cfRule>
    <cfRule type="containsText" dxfId="438" priority="7" operator="containsText" text="Y">
      <formula>NOT(ISERROR(SEARCH("Y",P2)))</formula>
    </cfRule>
    <cfRule type="containsText" dxfId="437" priority="8" operator="containsText" text="N">
      <formula>NOT(ISERROR(SEARCH("N",P2)))</formula>
    </cfRule>
  </conditionalFormatting>
  <conditionalFormatting sqref="G588:N843">
    <cfRule type="containsText" dxfId="436" priority="4" operator="containsText" text="1">
      <formula>NOT(ISERROR(SEARCH("1",G588)))</formula>
    </cfRule>
    <cfRule type="containsText" dxfId="435" priority="5" operator="containsText" text="0">
      <formula>NOT(ISERROR(SEARCH("0",G588)))</formula>
    </cfRule>
  </conditionalFormatting>
  <conditionalFormatting sqref="P588:T843">
    <cfRule type="containsText" dxfId="434" priority="1" operator="containsText" text="X">
      <formula>NOT(ISERROR(SEARCH("X",P588)))</formula>
    </cfRule>
    <cfRule type="containsText" dxfId="433" priority="2" operator="containsText" text="Y">
      <formula>NOT(ISERROR(SEARCH("Y",P588)))</formula>
    </cfRule>
    <cfRule type="containsText" dxfId="432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ySplit="1" topLeftCell="A2" activePane="bottomLeft" state="frozen"/>
      <selection pane="bottomLeft" activeCell="C38" sqref="C38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1" max="11" width="9.7109375" bestFit="1" customWidth="1"/>
    <col min="12" max="12" width="14.28515625" bestFit="1" customWidth="1"/>
    <col min="16" max="16" width="10.7109375" customWidth="1"/>
  </cols>
  <sheetData>
    <row r="1" spans="1:21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t="s">
        <v>281</v>
      </c>
      <c r="L1" t="s">
        <v>285</v>
      </c>
      <c r="M1" s="1" t="s">
        <v>306</v>
      </c>
    </row>
    <row r="2" spans="1:21" ht="15" customHeight="1" x14ac:dyDescent="0.25">
      <c r="B2" s="1">
        <v>88</v>
      </c>
      <c r="C2" s="1">
        <f>HEX2DEC(B2) + HEX2DEC(A2) * 1000</f>
        <v>136</v>
      </c>
      <c r="D2" s="1" t="s">
        <v>128</v>
      </c>
      <c r="E2" s="1" t="s">
        <v>9</v>
      </c>
      <c r="F2" s="1" t="s">
        <v>282</v>
      </c>
      <c r="I2" s="1">
        <v>1</v>
      </c>
      <c r="K2" t="s">
        <v>269</v>
      </c>
      <c r="L2" t="s">
        <v>267</v>
      </c>
      <c r="M2" t="s">
        <v>271</v>
      </c>
      <c r="P2" t="s">
        <v>302</v>
      </c>
      <c r="Q2" t="s">
        <v>211</v>
      </c>
      <c r="R2" t="s">
        <v>290</v>
      </c>
      <c r="S2" t="s">
        <v>293</v>
      </c>
      <c r="U2" t="str">
        <f t="shared" ref="U2:U33" si="0">CONCATENATE(A2, ",", B2, ",", C2,",", D2,",", E2,",", F2,",", G2,",", H2,",", I2,",", J2,",", K2,",", L2,",", M2)</f>
        <v>,88,136,ADC,A,Reg,,,1,,Y,N,X</v>
      </c>
    </row>
    <row r="3" spans="1:21" ht="15" customHeight="1" x14ac:dyDescent="0.25">
      <c r="B3" s="1" t="s">
        <v>64</v>
      </c>
      <c r="C3" s="1">
        <f>HEX2DEC(B3) + HEX2DEC(A3) * 1000</f>
        <v>142</v>
      </c>
      <c r="D3" s="1" t="s">
        <v>128</v>
      </c>
      <c r="E3" s="1" t="s">
        <v>9</v>
      </c>
      <c r="F3" s="1" t="s">
        <v>302</v>
      </c>
      <c r="K3" t="s">
        <v>267</v>
      </c>
      <c r="L3" t="s">
        <v>269</v>
      </c>
      <c r="M3" t="s">
        <v>269</v>
      </c>
      <c r="P3" t="s">
        <v>301</v>
      </c>
      <c r="Q3" t="s">
        <v>290</v>
      </c>
      <c r="R3" t="s">
        <v>293</v>
      </c>
      <c r="U3" t="str">
        <f t="shared" si="0"/>
        <v>,8E,142,ADC,A,AddressPtr,,,,,N,Y,Y</v>
      </c>
    </row>
    <row r="4" spans="1:21" ht="15" customHeight="1" x14ac:dyDescent="0.25">
      <c r="B4" s="1" t="s">
        <v>155</v>
      </c>
      <c r="C4" s="1">
        <f>HEX2DEC(B4) + HEX2DEC(A4) * 1000</f>
        <v>206</v>
      </c>
      <c r="D4" s="1" t="s">
        <v>128</v>
      </c>
      <c r="E4" s="1" t="s">
        <v>9</v>
      </c>
      <c r="F4" s="1" t="s">
        <v>298</v>
      </c>
      <c r="K4" t="s">
        <v>267</v>
      </c>
      <c r="L4" t="s">
        <v>267</v>
      </c>
      <c r="M4" t="s">
        <v>269</v>
      </c>
      <c r="P4" t="s">
        <v>282</v>
      </c>
      <c r="U4" t="str">
        <f t="shared" si="0"/>
        <v>,CE,206,ADC,A,Byte,,,,,N,N,Y</v>
      </c>
    </row>
    <row r="5" spans="1:21" ht="15" customHeight="1" x14ac:dyDescent="0.25">
      <c r="A5" s="1" t="s">
        <v>186</v>
      </c>
      <c r="B5" s="1" t="s">
        <v>36</v>
      </c>
      <c r="C5" s="1">
        <f>HEX2DEC(B5) + HEX2DEC(A5) * 1000</f>
        <v>237074</v>
      </c>
      <c r="D5" s="1" t="s">
        <v>128</v>
      </c>
      <c r="E5" s="1" t="s">
        <v>214</v>
      </c>
      <c r="F5" s="1" t="s">
        <v>283</v>
      </c>
      <c r="I5" s="1">
        <v>3</v>
      </c>
      <c r="K5" s="1" t="s">
        <v>267</v>
      </c>
      <c r="L5" s="1" t="s">
        <v>267</v>
      </c>
      <c r="M5" t="s">
        <v>269</v>
      </c>
      <c r="P5">
        <v>0</v>
      </c>
      <c r="Q5" s="1" t="s">
        <v>205</v>
      </c>
      <c r="U5" t="str">
        <f t="shared" si="0"/>
        <v>ED,4A,237074,ADC,HL,WordReg,,,3,,N,N,Y</v>
      </c>
    </row>
    <row r="6" spans="1:21" ht="15" customHeight="1" x14ac:dyDescent="0.25">
      <c r="B6" s="1">
        <v>9</v>
      </c>
      <c r="C6" s="1">
        <f>HEX2DEC(B6) + HEX2DEC(A6) * 1000</f>
        <v>9</v>
      </c>
      <c r="D6" s="1" t="s">
        <v>117</v>
      </c>
      <c r="E6" s="1" t="s">
        <v>214</v>
      </c>
      <c r="F6" s="1" t="s">
        <v>283</v>
      </c>
      <c r="I6" s="1">
        <v>3</v>
      </c>
      <c r="K6" s="1" t="s">
        <v>269</v>
      </c>
      <c r="L6" s="1" t="s">
        <v>267</v>
      </c>
      <c r="M6" t="s">
        <v>269</v>
      </c>
      <c r="P6">
        <v>1</v>
      </c>
      <c r="Q6" s="1" t="s">
        <v>206</v>
      </c>
      <c r="U6" t="str">
        <f t="shared" si="0"/>
        <v>,9,9,ADD,HL,WordReg,,,3,,Y,N,Y</v>
      </c>
    </row>
    <row r="7" spans="1:21" ht="15" customHeight="1" x14ac:dyDescent="0.25">
      <c r="B7" s="1">
        <v>80</v>
      </c>
      <c r="C7" s="1">
        <f>HEX2DEC(B7) + HEX2DEC(A7) * 1000</f>
        <v>128</v>
      </c>
      <c r="D7" s="1" t="s">
        <v>117</v>
      </c>
      <c r="E7" s="1" t="s">
        <v>9</v>
      </c>
      <c r="F7" s="1" t="s">
        <v>282</v>
      </c>
      <c r="I7" s="1">
        <v>1</v>
      </c>
      <c r="K7" t="s">
        <v>269</v>
      </c>
      <c r="L7" t="s">
        <v>267</v>
      </c>
      <c r="M7" t="s">
        <v>271</v>
      </c>
      <c r="P7">
        <v>2</v>
      </c>
      <c r="Q7" s="1" t="s">
        <v>207</v>
      </c>
      <c r="U7" t="str">
        <f t="shared" si="0"/>
        <v>,80,128,ADD,A,Reg,,,1,,Y,N,X</v>
      </c>
    </row>
    <row r="8" spans="1:21" x14ac:dyDescent="0.25">
      <c r="B8" s="1">
        <v>86</v>
      </c>
      <c r="C8" s="1">
        <f>HEX2DEC(B8) + HEX2DEC(A8) * 1000</f>
        <v>134</v>
      </c>
      <c r="D8" s="1" t="s">
        <v>117</v>
      </c>
      <c r="E8" s="1" t="s">
        <v>9</v>
      </c>
      <c r="F8" s="1" t="s">
        <v>302</v>
      </c>
      <c r="K8" t="s">
        <v>267</v>
      </c>
      <c r="L8" t="s">
        <v>269</v>
      </c>
      <c r="M8" t="s">
        <v>269</v>
      </c>
      <c r="P8">
        <v>3</v>
      </c>
      <c r="Q8" s="1" t="s">
        <v>208</v>
      </c>
      <c r="U8" t="str">
        <f t="shared" si="0"/>
        <v>,86,134,ADD,A,AddressPtr,,,,,N,Y,Y</v>
      </c>
    </row>
    <row r="9" spans="1:21" ht="15" customHeight="1" x14ac:dyDescent="0.25">
      <c r="B9" s="1" t="s">
        <v>109</v>
      </c>
      <c r="C9" s="1">
        <f>HEX2DEC(B9) + HEX2DEC(A9) * 1000</f>
        <v>198</v>
      </c>
      <c r="D9" s="1" t="s">
        <v>117</v>
      </c>
      <c r="E9" s="1" t="s">
        <v>9</v>
      </c>
      <c r="F9" s="1" t="s">
        <v>298</v>
      </c>
      <c r="K9" t="s">
        <v>267</v>
      </c>
      <c r="L9" t="s">
        <v>267</v>
      </c>
      <c r="M9" t="s">
        <v>269</v>
      </c>
      <c r="P9">
        <v>4</v>
      </c>
      <c r="Q9" s="1" t="s">
        <v>209</v>
      </c>
      <c r="R9" s="3" t="s">
        <v>291</v>
      </c>
      <c r="S9" s="3" t="s">
        <v>291</v>
      </c>
      <c r="U9" t="str">
        <f t="shared" si="0"/>
        <v>,C6,198,ADD,A,Byte,,,,,N,N,Y</v>
      </c>
    </row>
    <row r="10" spans="1:21" ht="15" customHeight="1" x14ac:dyDescent="0.25">
      <c r="B10" s="1" t="s">
        <v>72</v>
      </c>
      <c r="C10" s="1">
        <f>HEX2DEC(B10) + HEX2DEC(A10) * 1000</f>
        <v>160</v>
      </c>
      <c r="D10" s="1" t="s">
        <v>131</v>
      </c>
      <c r="E10" s="1" t="s">
        <v>9</v>
      </c>
      <c r="F10" s="1" t="s">
        <v>282</v>
      </c>
      <c r="I10" s="1">
        <v>1</v>
      </c>
      <c r="K10" t="s">
        <v>269</v>
      </c>
      <c r="L10" t="s">
        <v>267</v>
      </c>
      <c r="M10" t="s">
        <v>271</v>
      </c>
      <c r="P10">
        <v>5</v>
      </c>
      <c r="Q10" s="1" t="s">
        <v>210</v>
      </c>
      <c r="R10" s="3" t="s">
        <v>289</v>
      </c>
      <c r="S10" s="3" t="s">
        <v>292</v>
      </c>
      <c r="U10" t="str">
        <f t="shared" si="0"/>
        <v>,A0,160,AND,A,Reg,,,1,,Y,N,X</v>
      </c>
    </row>
    <row r="11" spans="1:21" ht="15" customHeight="1" x14ac:dyDescent="0.25">
      <c r="B11" s="1" t="s">
        <v>78</v>
      </c>
      <c r="C11" s="1">
        <f>HEX2DEC(B11) + HEX2DEC(A11) * 1000</f>
        <v>166</v>
      </c>
      <c r="D11" s="1" t="s">
        <v>131</v>
      </c>
      <c r="E11" s="1" t="s">
        <v>9</v>
      </c>
      <c r="F11" s="1" t="s">
        <v>302</v>
      </c>
      <c r="K11" t="s">
        <v>267</v>
      </c>
      <c r="L11" t="s">
        <v>269</v>
      </c>
      <c r="M11" t="s">
        <v>269</v>
      </c>
      <c r="P11">
        <v>6</v>
      </c>
      <c r="Q11" s="2" t="s">
        <v>303</v>
      </c>
      <c r="U11" t="str">
        <f t="shared" si="0"/>
        <v>,A6,166,AND,A,AddressPtr,,,,,N,Y,Y</v>
      </c>
    </row>
    <row r="12" spans="1:21" ht="15" customHeight="1" x14ac:dyDescent="0.25">
      <c r="B12" s="1" t="s">
        <v>179</v>
      </c>
      <c r="C12" s="1">
        <f>HEX2DEC(B12) + HEX2DEC(A12) * 1000</f>
        <v>230</v>
      </c>
      <c r="D12" s="1" t="s">
        <v>131</v>
      </c>
      <c r="E12" s="1" t="s">
        <v>9</v>
      </c>
      <c r="F12" s="1" t="s">
        <v>298</v>
      </c>
      <c r="K12" t="s">
        <v>267</v>
      </c>
      <c r="L12" t="s">
        <v>267</v>
      </c>
      <c r="M12" t="s">
        <v>269</v>
      </c>
      <c r="P12">
        <v>7</v>
      </c>
      <c r="Q12" s="1" t="s">
        <v>9</v>
      </c>
      <c r="U12" t="str">
        <f t="shared" si="0"/>
        <v>,E6,230,AND,A,Byte,,,,,N,N,Y</v>
      </c>
    </row>
    <row r="13" spans="1:21" ht="15" customHeight="1" x14ac:dyDescent="0.25">
      <c r="A13" s="1" t="s">
        <v>141</v>
      </c>
      <c r="B13" s="1">
        <v>40</v>
      </c>
      <c r="C13" s="1">
        <f>HEX2DEC(B13) + HEX2DEC(A13) * 1000</f>
        <v>203064</v>
      </c>
      <c r="D13" s="1" t="s">
        <v>150</v>
      </c>
      <c r="E13" s="1" t="s">
        <v>284</v>
      </c>
      <c r="F13" s="1" t="s">
        <v>301</v>
      </c>
      <c r="G13" s="1" t="s">
        <v>282</v>
      </c>
      <c r="H13" s="1">
        <v>2</v>
      </c>
      <c r="J13" s="1">
        <v>1</v>
      </c>
      <c r="K13" t="s">
        <v>267</v>
      </c>
      <c r="L13" t="s">
        <v>269</v>
      </c>
      <c r="M13" t="s">
        <v>267</v>
      </c>
      <c r="U13" t="str">
        <f t="shared" si="0"/>
        <v>CB,40,203064,BIT,Encoded,IndexPtr,Reg,2,,1,N,Y,N</v>
      </c>
    </row>
    <row r="14" spans="1:21" ht="15" customHeight="1" x14ac:dyDescent="0.25">
      <c r="A14" s="1" t="s">
        <v>141</v>
      </c>
      <c r="B14" s="1">
        <v>40</v>
      </c>
      <c r="C14" s="1">
        <f>HEX2DEC(B14) + HEX2DEC(A14) * 1000</f>
        <v>203064</v>
      </c>
      <c r="D14" s="1" t="s">
        <v>150</v>
      </c>
      <c r="E14" s="1" t="s">
        <v>284</v>
      </c>
      <c r="F14" s="1" t="s">
        <v>282</v>
      </c>
      <c r="H14" s="1">
        <v>2</v>
      </c>
      <c r="I14" s="1">
        <v>1</v>
      </c>
      <c r="K14" t="s">
        <v>267</v>
      </c>
      <c r="L14" t="s">
        <v>267</v>
      </c>
      <c r="M14" t="s">
        <v>269</v>
      </c>
      <c r="P14" t="s">
        <v>294</v>
      </c>
      <c r="U14" t="str">
        <f t="shared" si="0"/>
        <v>CB,40,203064,BIT,Encoded,Reg,,2,1,,N,N,Y</v>
      </c>
    </row>
    <row r="15" spans="1:21" ht="15" customHeight="1" x14ac:dyDescent="0.25">
      <c r="A15" s="1" t="s">
        <v>141</v>
      </c>
      <c r="B15" s="1">
        <v>46</v>
      </c>
      <c r="C15" s="1">
        <f>HEX2DEC(B15) + HEX2DEC(A15) * 1000</f>
        <v>203070</v>
      </c>
      <c r="D15" s="1" t="s">
        <v>150</v>
      </c>
      <c r="E15" s="1" t="s">
        <v>284</v>
      </c>
      <c r="F15" s="1" t="s">
        <v>302</v>
      </c>
      <c r="H15" s="1">
        <v>2</v>
      </c>
      <c r="K15" t="s">
        <v>267</v>
      </c>
      <c r="L15" t="s">
        <v>269</v>
      </c>
      <c r="M15" t="s">
        <v>269</v>
      </c>
      <c r="P15">
        <v>0</v>
      </c>
      <c r="Q15" s="1" t="s">
        <v>11</v>
      </c>
      <c r="U15" t="str">
        <f t="shared" si="0"/>
        <v>CB,46,203070,BIT,Encoded,AddressPtr,,2,,,N,Y,Y</v>
      </c>
    </row>
    <row r="16" spans="1:21" ht="15" customHeight="1" x14ac:dyDescent="0.25">
      <c r="B16" s="1" t="s">
        <v>107</v>
      </c>
      <c r="C16" s="1">
        <f>HEX2DEC(B16) + HEX2DEC(A16) * 1000</f>
        <v>196</v>
      </c>
      <c r="D16" s="1" t="s">
        <v>138</v>
      </c>
      <c r="E16" s="1" t="s">
        <v>304</v>
      </c>
      <c r="F16" s="1" t="s">
        <v>297</v>
      </c>
      <c r="H16" s="1">
        <v>2</v>
      </c>
      <c r="K16" t="s">
        <v>267</v>
      </c>
      <c r="L16" t="s">
        <v>267</v>
      </c>
      <c r="M16" t="s">
        <v>269</v>
      </c>
      <c r="P16">
        <v>1</v>
      </c>
      <c r="Q16" s="1" t="s">
        <v>171</v>
      </c>
      <c r="U16" t="str">
        <f t="shared" si="0"/>
        <v>,C4,196,CALL,Flag,Word,,2,,,N,N,Y</v>
      </c>
    </row>
    <row r="17" spans="1:21" ht="15" customHeight="1" x14ac:dyDescent="0.25">
      <c r="B17" s="1" t="s">
        <v>154</v>
      </c>
      <c r="C17" s="1">
        <f>HEX2DEC(B17) + HEX2DEC(A17) * 1000</f>
        <v>205</v>
      </c>
      <c r="D17" s="1" t="s">
        <v>138</v>
      </c>
      <c r="E17" s="1" t="s">
        <v>297</v>
      </c>
      <c r="K17" t="s">
        <v>267</v>
      </c>
      <c r="L17" t="s">
        <v>267</v>
      </c>
      <c r="M17" t="s">
        <v>269</v>
      </c>
      <c r="P17">
        <v>2</v>
      </c>
      <c r="Q17" s="1" t="s">
        <v>214</v>
      </c>
      <c r="R17" t="s">
        <v>288</v>
      </c>
      <c r="S17" t="s">
        <v>295</v>
      </c>
      <c r="U17" t="str">
        <f t="shared" si="0"/>
        <v>,CD,205,CALL,Word,,,,,,N,N,Y</v>
      </c>
    </row>
    <row r="18" spans="1:21" ht="15" customHeight="1" x14ac:dyDescent="0.25">
      <c r="B18" s="1" t="s">
        <v>35</v>
      </c>
      <c r="C18" s="1">
        <f>HEX2DEC(B18) + HEX2DEC(A18) * 1000</f>
        <v>63</v>
      </c>
      <c r="D18" s="1" t="s">
        <v>126</v>
      </c>
      <c r="K18" s="1" t="s">
        <v>267</v>
      </c>
      <c r="L18" s="1" t="s">
        <v>267</v>
      </c>
      <c r="M18" t="s">
        <v>269</v>
      </c>
      <c r="P18">
        <v>3</v>
      </c>
      <c r="Q18" s="1" t="s">
        <v>296</v>
      </c>
      <c r="U18" t="str">
        <f t="shared" si="0"/>
        <v>,3F,63,CCF,,,,,,,N,N,Y</v>
      </c>
    </row>
    <row r="19" spans="1:21" ht="15" customHeight="1" x14ac:dyDescent="0.25">
      <c r="B19" s="1" t="s">
        <v>96</v>
      </c>
      <c r="C19" s="1">
        <f>HEX2DEC(B19) + HEX2DEC(A19) * 1000</f>
        <v>184</v>
      </c>
      <c r="D19" s="1" t="s">
        <v>134</v>
      </c>
      <c r="E19" s="1" t="s">
        <v>9</v>
      </c>
      <c r="F19" s="1" t="s">
        <v>282</v>
      </c>
      <c r="I19" s="1">
        <v>1</v>
      </c>
      <c r="K19" t="s">
        <v>269</v>
      </c>
      <c r="L19" t="s">
        <v>267</v>
      </c>
      <c r="M19" t="s">
        <v>271</v>
      </c>
      <c r="U19" t="str">
        <f t="shared" si="0"/>
        <v>,B8,184,CP,A,Reg,,,1,,Y,N,X</v>
      </c>
    </row>
    <row r="20" spans="1:21" ht="15" customHeight="1" x14ac:dyDescent="0.25">
      <c r="B20" s="1" t="s">
        <v>101</v>
      </c>
      <c r="C20" s="1">
        <f>HEX2DEC(B20) + HEX2DEC(A20) * 1000</f>
        <v>190</v>
      </c>
      <c r="D20" s="1" t="s">
        <v>134</v>
      </c>
      <c r="E20" s="1" t="s">
        <v>9</v>
      </c>
      <c r="F20" s="1" t="s">
        <v>302</v>
      </c>
      <c r="K20" t="s">
        <v>267</v>
      </c>
      <c r="L20" t="s">
        <v>269</v>
      </c>
      <c r="M20" t="s">
        <v>269</v>
      </c>
      <c r="P20" t="s">
        <v>287</v>
      </c>
      <c r="U20" t="str">
        <f t="shared" si="0"/>
        <v>,BE,190,CP,A,AddressPtr,,,,,N,Y,Y</v>
      </c>
    </row>
    <row r="21" spans="1:21" ht="15" customHeight="1" x14ac:dyDescent="0.25">
      <c r="B21" s="1" t="s">
        <v>203</v>
      </c>
      <c r="C21" s="1">
        <f>HEX2DEC(B21) + HEX2DEC(A21) * 1000</f>
        <v>254</v>
      </c>
      <c r="D21" s="1" t="s">
        <v>134</v>
      </c>
      <c r="E21" s="1" t="s">
        <v>9</v>
      </c>
      <c r="F21" s="1" t="s">
        <v>298</v>
      </c>
      <c r="K21" t="s">
        <v>267</v>
      </c>
      <c r="L21" t="s">
        <v>267</v>
      </c>
      <c r="M21" t="s">
        <v>269</v>
      </c>
      <c r="P21">
        <v>0</v>
      </c>
      <c r="Q21" s="1" t="s">
        <v>216</v>
      </c>
      <c r="U21" t="str">
        <f t="shared" si="0"/>
        <v>,FE,254,CP,A,Byte,,,,,N,N,Y</v>
      </c>
    </row>
    <row r="22" spans="1:21" ht="15" customHeight="1" x14ac:dyDescent="0.25">
      <c r="A22" s="1" t="s">
        <v>186</v>
      </c>
      <c r="B22" s="1" t="s">
        <v>81</v>
      </c>
      <c r="C22" s="1">
        <f>HEX2DEC(B22) + HEX2DEC(A22) * 1000</f>
        <v>237169</v>
      </c>
      <c r="D22" s="1" t="s">
        <v>247</v>
      </c>
      <c r="K22" t="s">
        <v>267</v>
      </c>
      <c r="L22" t="s">
        <v>267</v>
      </c>
      <c r="M22" t="s">
        <v>269</v>
      </c>
      <c r="P22">
        <v>1</v>
      </c>
      <c r="Q22" s="1" t="s">
        <v>218</v>
      </c>
      <c r="U22" t="str">
        <f t="shared" si="0"/>
        <v>ED,A9,237169,CPD,,,,,,,N,N,Y</v>
      </c>
    </row>
    <row r="23" spans="1:21" ht="15" customHeight="1" x14ac:dyDescent="0.25">
      <c r="A23" s="1" t="s">
        <v>186</v>
      </c>
      <c r="B23" s="1" t="s">
        <v>97</v>
      </c>
      <c r="C23" s="1">
        <f>HEX2DEC(B23) + HEX2DEC(A23) * 1000</f>
        <v>237185</v>
      </c>
      <c r="D23" s="1" t="s">
        <v>255</v>
      </c>
      <c r="K23" t="s">
        <v>267</v>
      </c>
      <c r="L23" t="s">
        <v>267</v>
      </c>
      <c r="M23" t="s">
        <v>269</v>
      </c>
      <c r="P23">
        <v>2</v>
      </c>
      <c r="Q23" s="1" t="s">
        <v>219</v>
      </c>
      <c r="U23" t="str">
        <f t="shared" si="0"/>
        <v>ED,B9,237185,CPDR,,,,,,,N,N,Y</v>
      </c>
    </row>
    <row r="24" spans="1:21" ht="15" customHeight="1" x14ac:dyDescent="0.25">
      <c r="A24" s="1" t="s">
        <v>186</v>
      </c>
      <c r="B24" s="1" t="s">
        <v>73</v>
      </c>
      <c r="C24" s="1">
        <f>HEX2DEC(B24) + HEX2DEC(A24) * 1000</f>
        <v>237161</v>
      </c>
      <c r="D24" s="1" t="s">
        <v>243</v>
      </c>
      <c r="K24" t="s">
        <v>267</v>
      </c>
      <c r="L24" t="s">
        <v>267</v>
      </c>
      <c r="M24" t="s">
        <v>269</v>
      </c>
      <c r="P24">
        <v>3</v>
      </c>
      <c r="Q24" s="1" t="s">
        <v>272</v>
      </c>
      <c r="U24" t="str">
        <f t="shared" si="0"/>
        <v>ED,A1,237161,CPI,,,,,,,N,N,Y</v>
      </c>
    </row>
    <row r="25" spans="1:21" ht="15" customHeight="1" x14ac:dyDescent="0.25">
      <c r="A25" s="1" t="s">
        <v>186</v>
      </c>
      <c r="B25" s="1" t="s">
        <v>89</v>
      </c>
      <c r="C25" s="1">
        <f>HEX2DEC(B25) + HEX2DEC(A25) * 1000</f>
        <v>237177</v>
      </c>
      <c r="D25" s="1" t="s">
        <v>251</v>
      </c>
      <c r="K25" t="s">
        <v>267</v>
      </c>
      <c r="L25" t="s">
        <v>267</v>
      </c>
      <c r="M25" t="s">
        <v>269</v>
      </c>
      <c r="P25">
        <v>4</v>
      </c>
      <c r="Q25" s="1" t="s">
        <v>229</v>
      </c>
      <c r="U25" t="str">
        <f t="shared" si="0"/>
        <v>ED,B1,237177,CPIR,,,,,,,N,N,Y</v>
      </c>
    </row>
    <row r="26" spans="1:21" ht="15" customHeight="1" x14ac:dyDescent="0.25">
      <c r="B26" s="1" t="s">
        <v>29</v>
      </c>
      <c r="C26" s="1">
        <f>HEX2DEC(B26) + HEX2DEC(A26) * 1000</f>
        <v>47</v>
      </c>
      <c r="D26" s="1" t="s">
        <v>124</v>
      </c>
      <c r="K26" s="1" t="s">
        <v>267</v>
      </c>
      <c r="L26" s="1" t="s">
        <v>267</v>
      </c>
      <c r="M26" t="s">
        <v>269</v>
      </c>
      <c r="P26">
        <v>5</v>
      </c>
      <c r="Q26" s="1" t="s">
        <v>232</v>
      </c>
      <c r="U26" t="str">
        <f t="shared" si="0"/>
        <v>,2F,47,CPL,,,,,,,N,N,Y</v>
      </c>
    </row>
    <row r="27" spans="1:21" ht="15" customHeight="1" x14ac:dyDescent="0.25">
      <c r="A27"/>
      <c r="B27" s="1">
        <v>27</v>
      </c>
      <c r="C27" s="1">
        <f>HEX2DEC(B27) + HEX2DEC(A27) * 1000</f>
        <v>39</v>
      </c>
      <c r="D27" s="1" t="s">
        <v>123</v>
      </c>
      <c r="K27" s="1" t="s">
        <v>267</v>
      </c>
      <c r="L27" s="1" t="s">
        <v>267</v>
      </c>
      <c r="M27" t="s">
        <v>269</v>
      </c>
      <c r="P27">
        <v>6</v>
      </c>
      <c r="Q27" t="s">
        <v>259</v>
      </c>
      <c r="U27" t="str">
        <f t="shared" si="0"/>
        <v>,27,39,DAA,,,,,,,N,N,Y</v>
      </c>
    </row>
    <row r="28" spans="1:21" ht="15" customHeight="1" x14ac:dyDescent="0.25">
      <c r="B28" s="1">
        <v>5</v>
      </c>
      <c r="C28" s="1">
        <f>HEX2DEC(B28) + HEX2DEC(A28) * 1000</f>
        <v>5</v>
      </c>
      <c r="D28" s="1" t="s">
        <v>114</v>
      </c>
      <c r="E28" s="1" t="s">
        <v>282</v>
      </c>
      <c r="H28" s="1">
        <v>2</v>
      </c>
      <c r="K28" s="1" t="s">
        <v>269</v>
      </c>
      <c r="L28" s="1" t="s">
        <v>267</v>
      </c>
      <c r="M28" t="s">
        <v>271</v>
      </c>
      <c r="P28">
        <v>7</v>
      </c>
      <c r="Q28" t="s">
        <v>262</v>
      </c>
      <c r="U28" t="str">
        <f t="shared" si="0"/>
        <v>,5,5,DEC,Reg,,,2,,,Y,N,X</v>
      </c>
    </row>
    <row r="29" spans="1:21" ht="15" customHeight="1" x14ac:dyDescent="0.25">
      <c r="B29" s="1" t="s">
        <v>13</v>
      </c>
      <c r="C29" s="1">
        <f>HEX2DEC(B29) + HEX2DEC(A29) * 1000</f>
        <v>11</v>
      </c>
      <c r="D29" s="1" t="s">
        <v>114</v>
      </c>
      <c r="E29" s="1" t="s">
        <v>283</v>
      </c>
      <c r="H29" s="1">
        <v>3</v>
      </c>
      <c r="K29" t="s">
        <v>269</v>
      </c>
      <c r="L29" t="s">
        <v>267</v>
      </c>
      <c r="M29" t="s">
        <v>269</v>
      </c>
      <c r="U29" t="str">
        <f t="shared" si="0"/>
        <v>,0B,11,DEC,WordReg,,,3,,,Y,N,Y</v>
      </c>
    </row>
    <row r="30" spans="1:21" ht="15" customHeight="1" x14ac:dyDescent="0.25">
      <c r="B30" s="1">
        <v>35</v>
      </c>
      <c r="C30" s="1">
        <f>HEX2DEC(B30) + HEX2DEC(A30) * 1000</f>
        <v>53</v>
      </c>
      <c r="D30" s="1" t="s">
        <v>114</v>
      </c>
      <c r="E30" s="1" t="s">
        <v>302</v>
      </c>
      <c r="K30" s="1" t="s">
        <v>267</v>
      </c>
      <c r="L30" s="1" t="s">
        <v>269</v>
      </c>
      <c r="M30" t="s">
        <v>269</v>
      </c>
      <c r="P30" t="s">
        <v>298</v>
      </c>
      <c r="Q30" t="s">
        <v>213</v>
      </c>
      <c r="U30" t="str">
        <f t="shared" si="0"/>
        <v>,35,53,DEC,AddressPtr,,,,,,N,Y,Y</v>
      </c>
    </row>
    <row r="31" spans="1:21" ht="15" customHeight="1" x14ac:dyDescent="0.25">
      <c r="B31" s="1" t="s">
        <v>192</v>
      </c>
      <c r="C31" s="1">
        <f>HEX2DEC(B31) + HEX2DEC(A31) * 1000</f>
        <v>243</v>
      </c>
      <c r="D31" s="1" t="s">
        <v>260</v>
      </c>
      <c r="K31" s="1" t="s">
        <v>267</v>
      </c>
      <c r="L31" s="1" t="s">
        <v>267</v>
      </c>
      <c r="M31" t="s">
        <v>269</v>
      </c>
      <c r="P31" t="s">
        <v>297</v>
      </c>
      <c r="Q31" t="s">
        <v>212</v>
      </c>
      <c r="U31" t="str">
        <f t="shared" si="0"/>
        <v>,F3,243,DI,,,,,,,N,N,Y</v>
      </c>
    </row>
    <row r="32" spans="1:21" ht="15" customHeight="1" x14ac:dyDescent="0.25">
      <c r="B32" s="1">
        <v>10</v>
      </c>
      <c r="C32" s="1">
        <f>HEX2DEC(B32) + HEX2DEC(A32) * 1000</f>
        <v>16</v>
      </c>
      <c r="D32" s="1" t="s">
        <v>119</v>
      </c>
      <c r="E32" s="1" t="s">
        <v>299</v>
      </c>
      <c r="K32" t="s">
        <v>267</v>
      </c>
      <c r="L32" t="s">
        <v>267</v>
      </c>
      <c r="M32" t="s">
        <v>269</v>
      </c>
      <c r="P32" t="s">
        <v>299</v>
      </c>
      <c r="Q32" t="s">
        <v>273</v>
      </c>
      <c r="U32" t="str">
        <f t="shared" si="0"/>
        <v>,10,16,DJNZ,Disp,,,,,,N,N,Y</v>
      </c>
    </row>
    <row r="33" spans="1:21" ht="15" customHeight="1" x14ac:dyDescent="0.25">
      <c r="B33" s="1" t="s">
        <v>200</v>
      </c>
      <c r="C33" s="1">
        <f>HEX2DEC(B33) + HEX2DEC(A33) * 1000</f>
        <v>251</v>
      </c>
      <c r="D33" s="1" t="s">
        <v>263</v>
      </c>
      <c r="K33" s="1" t="s">
        <v>267</v>
      </c>
      <c r="L33" s="1" t="s">
        <v>267</v>
      </c>
      <c r="M33" t="s">
        <v>269</v>
      </c>
      <c r="P33" t="s">
        <v>300</v>
      </c>
      <c r="Q33" t="s">
        <v>217</v>
      </c>
      <c r="U33" t="str">
        <f t="shared" si="0"/>
        <v>,FB,251,EI,,,,,,,N,N,Y</v>
      </c>
    </row>
    <row r="34" spans="1:21" ht="15" customHeight="1" x14ac:dyDescent="0.25">
      <c r="B34" s="1">
        <v>8</v>
      </c>
      <c r="C34" s="1">
        <f>HEX2DEC(B34) + HEX2DEC(A34) * 1000</f>
        <v>8</v>
      </c>
      <c r="D34" s="1" t="s">
        <v>116</v>
      </c>
      <c r="E34" s="1" t="s">
        <v>87</v>
      </c>
      <c r="F34" s="1" t="s">
        <v>87</v>
      </c>
      <c r="K34" t="s">
        <v>267</v>
      </c>
      <c r="L34" t="s">
        <v>267</v>
      </c>
      <c r="M34" t="s">
        <v>269</v>
      </c>
      <c r="U34" t="str">
        <f t="shared" ref="U34:U65" si="1">CONCATENATE(A34, ",", B34, ",", C34,",", D34,",", E34,",", F34,",", G34,",", H34,",", I34,",", J34,",", K34,",", L34,",", M34)</f>
        <v>,8,8,EX,AF,AF,,,,,N,N,Y</v>
      </c>
    </row>
    <row r="35" spans="1:21" ht="15" customHeight="1" x14ac:dyDescent="0.25">
      <c r="B35" s="1" t="s">
        <v>176</v>
      </c>
      <c r="C35" s="1">
        <f>HEX2DEC(B35) + HEX2DEC(A35) * 1000</f>
        <v>227</v>
      </c>
      <c r="D35" s="1" t="s">
        <v>116</v>
      </c>
      <c r="E35" s="1" t="s">
        <v>230</v>
      </c>
      <c r="F35" s="1" t="s">
        <v>214</v>
      </c>
      <c r="K35" s="1" t="s">
        <v>269</v>
      </c>
      <c r="L35" s="1" t="s">
        <v>267</v>
      </c>
      <c r="M35" t="s">
        <v>269</v>
      </c>
      <c r="U35" t="str">
        <f t="shared" si="1"/>
        <v>,E3,227,EX,(SP),HL,,,,,Y,N,Y</v>
      </c>
    </row>
    <row r="36" spans="1:21" ht="15" customHeight="1" x14ac:dyDescent="0.25">
      <c r="B36" s="1" t="s">
        <v>184</v>
      </c>
      <c r="C36" s="1">
        <f>HEX2DEC(B36) + HEX2DEC(A36) * 1000</f>
        <v>235</v>
      </c>
      <c r="D36" s="1" t="s">
        <v>116</v>
      </c>
      <c r="E36" s="1" t="s">
        <v>171</v>
      </c>
      <c r="F36" s="1" t="s">
        <v>214</v>
      </c>
      <c r="K36" t="s">
        <v>267</v>
      </c>
      <c r="L36" t="s">
        <v>267</v>
      </c>
      <c r="M36" t="s">
        <v>269</v>
      </c>
      <c r="P36" t="s">
        <v>318</v>
      </c>
      <c r="U36" t="str">
        <f t="shared" si="1"/>
        <v>,EB,235,EX,DE,HL,,,,,N,N,Y</v>
      </c>
    </row>
    <row r="37" spans="1:21" ht="15" customHeight="1" x14ac:dyDescent="0.25">
      <c r="B37" s="1" t="s">
        <v>166</v>
      </c>
      <c r="C37" s="1">
        <f>HEX2DEC(B37) + HEX2DEC(A37) * 1000</f>
        <v>217</v>
      </c>
      <c r="D37" s="1" t="s">
        <v>226</v>
      </c>
      <c r="K37" t="s">
        <v>267</v>
      </c>
      <c r="L37" t="s">
        <v>267</v>
      </c>
      <c r="M37" t="s">
        <v>269</v>
      </c>
      <c r="P37">
        <v>0</v>
      </c>
      <c r="Q37" s="4" t="s">
        <v>319</v>
      </c>
      <c r="R37" t="s">
        <v>320</v>
      </c>
      <c r="U37" t="str">
        <f t="shared" si="1"/>
        <v>,D9,217,EXX,,,,,,,N,N,Y</v>
      </c>
    </row>
    <row r="38" spans="1:21" ht="15" customHeight="1" x14ac:dyDescent="0.25">
      <c r="B38" s="1">
        <v>76</v>
      </c>
      <c r="C38" s="1">
        <f>HEX2DEC(B38) + HEX2DEC(A38) * 1000</f>
        <v>118</v>
      </c>
      <c r="D38" s="1" t="s">
        <v>127</v>
      </c>
      <c r="K38" s="1" t="s">
        <v>267</v>
      </c>
      <c r="L38" s="1" t="s">
        <v>267</v>
      </c>
      <c r="M38" t="s">
        <v>269</v>
      </c>
      <c r="P38">
        <v>1</v>
      </c>
      <c r="Q38" s="4" t="s">
        <v>307</v>
      </c>
      <c r="R38" s="4" t="s">
        <v>311</v>
      </c>
      <c r="U38" t="str">
        <f t="shared" si="1"/>
        <v>,76,118,HALT,,,,,,,N,N,Y</v>
      </c>
    </row>
    <row r="39" spans="1:21" ht="15" customHeight="1" x14ac:dyDescent="0.25">
      <c r="A39" s="1" t="s">
        <v>186</v>
      </c>
      <c r="B39" s="1">
        <v>46</v>
      </c>
      <c r="C39" s="1">
        <f>HEX2DEC(B39) + HEX2DEC(A39) * 1000</f>
        <v>237070</v>
      </c>
      <c r="D39" s="1" t="s">
        <v>236</v>
      </c>
      <c r="E39" s="1" t="s">
        <v>284</v>
      </c>
      <c r="H39" s="1">
        <v>2</v>
      </c>
      <c r="K39" s="1" t="s">
        <v>267</v>
      </c>
      <c r="L39" s="1" t="s">
        <v>267</v>
      </c>
      <c r="M39" t="s">
        <v>269</v>
      </c>
      <c r="P39">
        <v>2</v>
      </c>
      <c r="Q39" s="4" t="s">
        <v>308</v>
      </c>
      <c r="R39" t="s">
        <v>312</v>
      </c>
      <c r="U39" t="str">
        <f t="shared" si="1"/>
        <v>ED,46,237070,IM,Encoded,,,2,,,N,N,Y</v>
      </c>
    </row>
    <row r="40" spans="1:21" ht="15" customHeight="1" x14ac:dyDescent="0.25">
      <c r="B40" s="1" t="s">
        <v>168</v>
      </c>
      <c r="C40" s="1">
        <f>HEX2DEC(B40) + HEX2DEC(A40) * 1000</f>
        <v>219</v>
      </c>
      <c r="D40" s="1" t="s">
        <v>227</v>
      </c>
      <c r="E40" s="1" t="s">
        <v>9</v>
      </c>
      <c r="F40" s="1" t="s">
        <v>298</v>
      </c>
      <c r="K40" s="1" t="s">
        <v>267</v>
      </c>
      <c r="L40" s="1" t="s">
        <v>267</v>
      </c>
      <c r="M40" t="s">
        <v>269</v>
      </c>
      <c r="P40">
        <v>3</v>
      </c>
      <c r="Q40" s="4" t="s">
        <v>309</v>
      </c>
      <c r="R40" t="s">
        <v>313</v>
      </c>
      <c r="U40" t="str">
        <f t="shared" si="1"/>
        <v>,DB,219,IN,A,Byte,,,,,N,N,Y</v>
      </c>
    </row>
    <row r="41" spans="1:21" ht="15" customHeight="1" x14ac:dyDescent="0.25">
      <c r="A41" s="1" t="s">
        <v>186</v>
      </c>
      <c r="B41" s="1">
        <v>40</v>
      </c>
      <c r="C41" s="1">
        <f>HEX2DEC(B41) + HEX2DEC(A41) * 1000</f>
        <v>237064</v>
      </c>
      <c r="D41" s="1" t="s">
        <v>227</v>
      </c>
      <c r="E41" s="1" t="s">
        <v>282</v>
      </c>
      <c r="F41" s="1" t="s">
        <v>206</v>
      </c>
      <c r="H41" s="1">
        <v>2</v>
      </c>
      <c r="K41" s="1" t="s">
        <v>267</v>
      </c>
      <c r="L41" s="1" t="s">
        <v>267</v>
      </c>
      <c r="M41" t="s">
        <v>269</v>
      </c>
      <c r="P41">
        <v>4</v>
      </c>
      <c r="Q41" s="4" t="s">
        <v>310</v>
      </c>
      <c r="R41" t="s">
        <v>314</v>
      </c>
      <c r="U41" t="str">
        <f t="shared" si="1"/>
        <v>ED,40,237064,IN,Reg,C,,2,,,N,N,Y</v>
      </c>
    </row>
    <row r="42" spans="1:21" ht="15" customHeight="1" x14ac:dyDescent="0.25">
      <c r="A42" s="1" t="s">
        <v>186</v>
      </c>
      <c r="B42" s="1">
        <v>70</v>
      </c>
      <c r="C42" s="1">
        <f>HEX2DEC(B42) + HEX2DEC(A42) * 1000</f>
        <v>237112</v>
      </c>
      <c r="D42" s="1" t="s">
        <v>227</v>
      </c>
      <c r="E42" s="1" t="s">
        <v>206</v>
      </c>
      <c r="K42" s="1" t="s">
        <v>267</v>
      </c>
      <c r="L42" s="1" t="s">
        <v>267</v>
      </c>
      <c r="M42" t="s">
        <v>267</v>
      </c>
      <c r="Q42" s="1"/>
      <c r="U42" t="str">
        <f t="shared" si="1"/>
        <v>ED,70,237112,IN,C,,,,,,N,N,N</v>
      </c>
    </row>
    <row r="43" spans="1:21" ht="15" customHeight="1" x14ac:dyDescent="0.25">
      <c r="B43" s="1">
        <v>3</v>
      </c>
      <c r="C43" s="1">
        <f>HEX2DEC(B43) + HEX2DEC(A43) * 1000</f>
        <v>3</v>
      </c>
      <c r="D43" s="1" t="s">
        <v>10</v>
      </c>
      <c r="E43" s="1" t="s">
        <v>283</v>
      </c>
      <c r="H43" s="1">
        <v>3</v>
      </c>
      <c r="K43" t="s">
        <v>269</v>
      </c>
      <c r="L43" t="s">
        <v>267</v>
      </c>
      <c r="M43" t="s">
        <v>269</v>
      </c>
      <c r="U43" t="str">
        <f t="shared" si="1"/>
        <v>,3,3,INC,WordReg,,,3,,,Y,N,Y</v>
      </c>
    </row>
    <row r="44" spans="1:21" ht="15" customHeight="1" x14ac:dyDescent="0.25">
      <c r="B44" s="1">
        <v>4</v>
      </c>
      <c r="C44" s="1">
        <f>HEX2DEC(B44) + HEX2DEC(A44) * 1000</f>
        <v>4</v>
      </c>
      <c r="D44" s="1" t="s">
        <v>10</v>
      </c>
      <c r="E44" s="1" t="s">
        <v>282</v>
      </c>
      <c r="H44" s="1">
        <v>2</v>
      </c>
      <c r="K44" s="1" t="s">
        <v>269</v>
      </c>
      <c r="L44" s="1" t="s">
        <v>267</v>
      </c>
      <c r="M44" t="s">
        <v>271</v>
      </c>
      <c r="U44" t="str">
        <f t="shared" si="1"/>
        <v>,4,4,INC,Reg,,,2,,,Y,N,X</v>
      </c>
    </row>
    <row r="45" spans="1:21" x14ac:dyDescent="0.25">
      <c r="B45" s="1">
        <v>34</v>
      </c>
      <c r="C45" s="1">
        <f>HEX2DEC(B45) + HEX2DEC(A45) * 1000</f>
        <v>52</v>
      </c>
      <c r="D45" s="1" t="s">
        <v>10</v>
      </c>
      <c r="E45" s="1" t="s">
        <v>302</v>
      </c>
      <c r="K45" s="1" t="s">
        <v>267</v>
      </c>
      <c r="L45" s="1" t="s">
        <v>269</v>
      </c>
      <c r="M45" t="s">
        <v>269</v>
      </c>
      <c r="U45" t="str">
        <f t="shared" si="1"/>
        <v>,34,52,INC,AddressPtr,,,,,,N,Y,Y</v>
      </c>
    </row>
    <row r="46" spans="1:21" ht="15" customHeight="1" x14ac:dyDescent="0.25">
      <c r="A46" s="1" t="s">
        <v>186</v>
      </c>
      <c r="B46" s="1" t="s">
        <v>82</v>
      </c>
      <c r="C46" s="1">
        <f>HEX2DEC(B46) + HEX2DEC(A46) * 1000</f>
        <v>237170</v>
      </c>
      <c r="D46" s="1" t="s">
        <v>248</v>
      </c>
      <c r="K46" s="1" t="s">
        <v>267</v>
      </c>
      <c r="L46" s="1" t="s">
        <v>267</v>
      </c>
      <c r="M46" t="s">
        <v>269</v>
      </c>
      <c r="U46" t="str">
        <f t="shared" si="1"/>
        <v>ED,AA,237170,IND,,,,,,,N,N,Y</v>
      </c>
    </row>
    <row r="47" spans="1:21" ht="15" customHeight="1" x14ac:dyDescent="0.25">
      <c r="A47" s="1" t="s">
        <v>186</v>
      </c>
      <c r="B47" s="1" t="s">
        <v>98</v>
      </c>
      <c r="C47" s="1">
        <f>HEX2DEC(B47) + HEX2DEC(A47) * 1000</f>
        <v>237186</v>
      </c>
      <c r="D47" s="1" t="s">
        <v>256</v>
      </c>
      <c r="K47" s="1" t="s">
        <v>267</v>
      </c>
      <c r="L47" s="1" t="s">
        <v>267</v>
      </c>
      <c r="M47" t="s">
        <v>269</v>
      </c>
      <c r="U47" t="str">
        <f t="shared" si="1"/>
        <v>ED,BA,237186,INDR,,,,,,,N,N,Y</v>
      </c>
    </row>
    <row r="48" spans="1:21" ht="15" customHeight="1" x14ac:dyDescent="0.25">
      <c r="A48" s="1" t="s">
        <v>186</v>
      </c>
      <c r="B48" s="1" t="s">
        <v>74</v>
      </c>
      <c r="C48" s="1">
        <f>HEX2DEC(B48) + HEX2DEC(A48) * 1000</f>
        <v>237162</v>
      </c>
      <c r="D48" s="1" t="s">
        <v>244</v>
      </c>
      <c r="K48" s="1" t="s">
        <v>267</v>
      </c>
      <c r="L48" s="1" t="s">
        <v>267</v>
      </c>
      <c r="M48" t="s">
        <v>269</v>
      </c>
      <c r="U48" t="str">
        <f t="shared" si="1"/>
        <v>ED,A2,237162,INI,,,,,,,N,N,Y</v>
      </c>
    </row>
    <row r="49" spans="1:21" ht="15" customHeight="1" x14ac:dyDescent="0.25">
      <c r="A49" s="1" t="s">
        <v>186</v>
      </c>
      <c r="B49" s="1" t="s">
        <v>90</v>
      </c>
      <c r="C49" s="1">
        <f>HEX2DEC(B49) + HEX2DEC(A49) * 1000</f>
        <v>237178</v>
      </c>
      <c r="D49" s="1" t="s">
        <v>252</v>
      </c>
      <c r="K49" s="1" t="s">
        <v>267</v>
      </c>
      <c r="L49" s="1" t="s">
        <v>267</v>
      </c>
      <c r="M49" t="s">
        <v>269</v>
      </c>
      <c r="U49" t="str">
        <f t="shared" si="1"/>
        <v>ED,B2,237178,INIR,,,,,,,N,N,Y</v>
      </c>
    </row>
    <row r="50" spans="1:21" x14ac:dyDescent="0.25">
      <c r="B50" s="1" t="s">
        <v>105</v>
      </c>
      <c r="C50" s="1">
        <f>HEX2DEC(B50) + HEX2DEC(A50) * 1000</f>
        <v>194</v>
      </c>
      <c r="D50" s="1" t="s">
        <v>137</v>
      </c>
      <c r="E50" s="1" t="s">
        <v>304</v>
      </c>
      <c r="F50" s="1" t="s">
        <v>297</v>
      </c>
      <c r="H50" s="1">
        <v>2</v>
      </c>
      <c r="K50" t="s">
        <v>267</v>
      </c>
      <c r="L50" t="s">
        <v>267</v>
      </c>
      <c r="M50" t="s">
        <v>269</v>
      </c>
      <c r="U50" t="str">
        <f t="shared" si="1"/>
        <v>,C2,194,JP,Flag,Word,,2,,,N,N,Y</v>
      </c>
    </row>
    <row r="51" spans="1:21" ht="15" customHeight="1" x14ac:dyDescent="0.25">
      <c r="B51" s="1" t="s">
        <v>106</v>
      </c>
      <c r="C51" s="1">
        <f>HEX2DEC(B51) + HEX2DEC(A51) * 1000</f>
        <v>195</v>
      </c>
      <c r="D51" s="1" t="s">
        <v>137</v>
      </c>
      <c r="E51" s="1" t="s">
        <v>297</v>
      </c>
      <c r="K51" t="s">
        <v>267</v>
      </c>
      <c r="L51" t="s">
        <v>267</v>
      </c>
      <c r="M51" t="s">
        <v>269</v>
      </c>
      <c r="U51" t="str">
        <f t="shared" si="1"/>
        <v>,C3,195,JP,Word,,,,,,N,N,Y</v>
      </c>
    </row>
    <row r="52" spans="1:21" x14ac:dyDescent="0.25">
      <c r="B52" s="1" t="s">
        <v>182</v>
      </c>
      <c r="C52" s="1">
        <f>HEX2DEC(B52) + HEX2DEC(A52) * 1000</f>
        <v>233</v>
      </c>
      <c r="D52" s="1" t="s">
        <v>137</v>
      </c>
      <c r="E52" s="1" t="s">
        <v>214</v>
      </c>
      <c r="K52" t="s">
        <v>269</v>
      </c>
      <c r="L52" t="s">
        <v>267</v>
      </c>
      <c r="M52" t="s">
        <v>269</v>
      </c>
      <c r="U52" t="str">
        <f t="shared" si="1"/>
        <v>,E9,233,JP,HL,,,,,,Y,N,Y</v>
      </c>
    </row>
    <row r="53" spans="1:21" ht="15" customHeight="1" x14ac:dyDescent="0.25">
      <c r="B53" s="1">
        <v>18</v>
      </c>
      <c r="C53" s="1">
        <f>HEX2DEC(B53) + HEX2DEC(A53) * 1000</f>
        <v>24</v>
      </c>
      <c r="D53" s="1" t="s">
        <v>121</v>
      </c>
      <c r="E53" s="1" t="s">
        <v>299</v>
      </c>
      <c r="K53" t="s">
        <v>267</v>
      </c>
      <c r="L53" t="s">
        <v>267</v>
      </c>
      <c r="M53" t="s">
        <v>269</v>
      </c>
      <c r="U53" t="str">
        <f t="shared" si="1"/>
        <v>,18,24,JR,Disp,,,,,,N,N,Y</v>
      </c>
    </row>
    <row r="54" spans="1:21" ht="15" customHeight="1" x14ac:dyDescent="0.25">
      <c r="B54" s="1">
        <v>20</v>
      </c>
      <c r="C54" s="1">
        <f>HEX2DEC(B54) + HEX2DEC(A54) * 1000</f>
        <v>32</v>
      </c>
      <c r="D54" s="1" t="s">
        <v>121</v>
      </c>
      <c r="E54" s="1" t="s">
        <v>305</v>
      </c>
      <c r="F54" s="1" t="s">
        <v>299</v>
      </c>
      <c r="H54" s="1">
        <v>4</v>
      </c>
      <c r="K54" t="s">
        <v>267</v>
      </c>
      <c r="L54" t="s">
        <v>267</v>
      </c>
      <c r="M54" t="s">
        <v>269</v>
      </c>
      <c r="U54" t="str">
        <f t="shared" si="1"/>
        <v>,20,32,JR,HalfFlag,Disp,,4,,,N,N,Y</v>
      </c>
    </row>
    <row r="55" spans="1:21" x14ac:dyDescent="0.25">
      <c r="B55" s="1">
        <v>1</v>
      </c>
      <c r="C55" s="1">
        <f>HEX2DEC(B55) + HEX2DEC(A55) * 1000</f>
        <v>1</v>
      </c>
      <c r="D55" s="1" t="s">
        <v>7</v>
      </c>
      <c r="E55" s="1" t="s">
        <v>283</v>
      </c>
      <c r="F55" s="1" t="s">
        <v>297</v>
      </c>
      <c r="H55" s="1">
        <v>3</v>
      </c>
      <c r="K55" s="1" t="s">
        <v>269</v>
      </c>
      <c r="L55" s="1" t="s">
        <v>267</v>
      </c>
      <c r="M55" t="s">
        <v>269</v>
      </c>
      <c r="U55" t="str">
        <f t="shared" si="1"/>
        <v>,1,1,LD,WordReg,Word,,3,,,Y,N,Y</v>
      </c>
    </row>
    <row r="56" spans="1:21" ht="15" customHeight="1" x14ac:dyDescent="0.25">
      <c r="B56" s="1">
        <v>2</v>
      </c>
      <c r="C56" s="1">
        <f>HEX2DEC(B56) + HEX2DEC(A56) * 1000</f>
        <v>2</v>
      </c>
      <c r="D56" s="1" t="s">
        <v>7</v>
      </c>
      <c r="E56" s="1" t="s">
        <v>8</v>
      </c>
      <c r="F56" s="1" t="s">
        <v>9</v>
      </c>
      <c r="K56" s="1" t="s">
        <v>267</v>
      </c>
      <c r="L56" s="1" t="s">
        <v>267</v>
      </c>
      <c r="M56" t="s">
        <v>269</v>
      </c>
      <c r="U56" t="str">
        <f t="shared" si="1"/>
        <v>,2,2,LD,(BC),A,,,,,N,N,Y</v>
      </c>
    </row>
    <row r="57" spans="1:21" x14ac:dyDescent="0.25">
      <c r="B57" s="1">
        <v>6</v>
      </c>
      <c r="C57" s="1">
        <f>HEX2DEC(B57) + HEX2DEC(A57) * 1000</f>
        <v>6</v>
      </c>
      <c r="D57" s="1" t="s">
        <v>7</v>
      </c>
      <c r="E57" s="1" t="s">
        <v>282</v>
      </c>
      <c r="F57" s="1" t="s">
        <v>298</v>
      </c>
      <c r="H57" s="1">
        <v>2</v>
      </c>
      <c r="K57" t="s">
        <v>269</v>
      </c>
      <c r="L57" t="s">
        <v>267</v>
      </c>
      <c r="M57" t="s">
        <v>271</v>
      </c>
      <c r="U57" t="str">
        <f t="shared" si="1"/>
        <v>,6,6,LD,Reg,Byte,,2,,,Y,N,X</v>
      </c>
    </row>
    <row r="58" spans="1:21" ht="15" customHeight="1" x14ac:dyDescent="0.25">
      <c r="B58" s="1" t="s">
        <v>12</v>
      </c>
      <c r="C58" s="1">
        <f>HEX2DEC(B58) + HEX2DEC(A58) * 1000</f>
        <v>10</v>
      </c>
      <c r="D58" s="1" t="s">
        <v>7</v>
      </c>
      <c r="E58" s="1" t="s">
        <v>9</v>
      </c>
      <c r="F58" s="1" t="s">
        <v>8</v>
      </c>
      <c r="K58" t="s">
        <v>267</v>
      </c>
      <c r="L58" t="s">
        <v>267</v>
      </c>
      <c r="M58" t="s">
        <v>269</v>
      </c>
      <c r="U58" t="str">
        <f t="shared" si="1"/>
        <v>,0A,10,LD,A,(BC),,,,,N,N,Y</v>
      </c>
    </row>
    <row r="59" spans="1:21" ht="15" customHeight="1" x14ac:dyDescent="0.25">
      <c r="B59" s="1">
        <v>12</v>
      </c>
      <c r="C59" s="1">
        <f>HEX2DEC(B59) + HEX2DEC(A59) * 1000</f>
        <v>18</v>
      </c>
      <c r="D59" s="1" t="s">
        <v>7</v>
      </c>
      <c r="E59" s="1" t="s">
        <v>215</v>
      </c>
      <c r="F59" s="1" t="s">
        <v>9</v>
      </c>
      <c r="K59" s="1" t="s">
        <v>267</v>
      </c>
      <c r="L59" s="1" t="s">
        <v>267</v>
      </c>
      <c r="M59" t="s">
        <v>269</v>
      </c>
      <c r="U59" t="str">
        <f t="shared" si="1"/>
        <v>,12,18,LD,(DE),A,,,,,N,N,Y</v>
      </c>
    </row>
    <row r="60" spans="1:21" x14ac:dyDescent="0.25">
      <c r="B60" s="1" t="s">
        <v>18</v>
      </c>
      <c r="C60" s="1">
        <f>HEX2DEC(B60) + HEX2DEC(A60) * 1000</f>
        <v>26</v>
      </c>
      <c r="D60" s="1" t="s">
        <v>7</v>
      </c>
      <c r="E60" s="1" t="s">
        <v>9</v>
      </c>
      <c r="F60" s="1" t="s">
        <v>215</v>
      </c>
      <c r="K60" t="s">
        <v>267</v>
      </c>
      <c r="L60" t="s">
        <v>267</v>
      </c>
      <c r="M60" t="s">
        <v>269</v>
      </c>
      <c r="U60" t="str">
        <f t="shared" si="1"/>
        <v>,1A,26,LD,A,(DE),,,,,N,N,Y</v>
      </c>
    </row>
    <row r="61" spans="1:21" ht="15" customHeight="1" x14ac:dyDescent="0.25">
      <c r="B61" s="1">
        <v>22</v>
      </c>
      <c r="C61" s="1">
        <f>HEX2DEC(B61) + HEX2DEC(A61) * 1000</f>
        <v>34</v>
      </c>
      <c r="D61" s="1" t="s">
        <v>7</v>
      </c>
      <c r="E61" s="1" t="s">
        <v>300</v>
      </c>
      <c r="F61" s="1" t="s">
        <v>214</v>
      </c>
      <c r="K61" s="1" t="s">
        <v>269</v>
      </c>
      <c r="L61" s="1" t="s">
        <v>267</v>
      </c>
      <c r="M61" t="s">
        <v>269</v>
      </c>
      <c r="U61" t="str">
        <f t="shared" si="1"/>
        <v>,22,34,LD,Address,HL,,,,,Y,N,Y</v>
      </c>
    </row>
    <row r="62" spans="1:21" x14ac:dyDescent="0.25">
      <c r="B62" s="1" t="s">
        <v>24</v>
      </c>
      <c r="C62" s="1">
        <f>HEX2DEC(B62) + HEX2DEC(A62) * 1000</f>
        <v>42</v>
      </c>
      <c r="D62" s="1" t="s">
        <v>7</v>
      </c>
      <c r="E62" s="1" t="s">
        <v>214</v>
      </c>
      <c r="F62" s="1" t="s">
        <v>300</v>
      </c>
      <c r="K62" s="1" t="s">
        <v>269</v>
      </c>
      <c r="L62" s="1" t="s">
        <v>267</v>
      </c>
      <c r="M62" t="s">
        <v>269</v>
      </c>
      <c r="U62" t="str">
        <f t="shared" si="1"/>
        <v>,2A,42,LD,HL,Address,,,,,Y,N,Y</v>
      </c>
    </row>
    <row r="63" spans="1:21" ht="15" customHeight="1" x14ac:dyDescent="0.25">
      <c r="B63" s="1">
        <v>32</v>
      </c>
      <c r="C63" s="1">
        <f>HEX2DEC(B63) + HEX2DEC(A63) * 1000</f>
        <v>50</v>
      </c>
      <c r="D63" s="1" t="s">
        <v>7</v>
      </c>
      <c r="E63" s="1" t="s">
        <v>300</v>
      </c>
      <c r="F63" s="1" t="s">
        <v>9</v>
      </c>
      <c r="K63" s="1" t="s">
        <v>267</v>
      </c>
      <c r="L63" s="1" t="s">
        <v>267</v>
      </c>
      <c r="M63" t="s">
        <v>269</v>
      </c>
      <c r="U63" t="str">
        <f t="shared" si="1"/>
        <v>,32,50,LD,Address,A,,,,,N,N,Y</v>
      </c>
    </row>
    <row r="64" spans="1:21" x14ac:dyDescent="0.25">
      <c r="B64" s="1">
        <v>36</v>
      </c>
      <c r="C64" s="1">
        <f>HEX2DEC(B64) + HEX2DEC(A64) * 1000</f>
        <v>54</v>
      </c>
      <c r="D64" s="1" t="s">
        <v>7</v>
      </c>
      <c r="E64" s="1" t="s">
        <v>302</v>
      </c>
      <c r="F64" s="1" t="s">
        <v>298</v>
      </c>
      <c r="K64" t="s">
        <v>267</v>
      </c>
      <c r="L64" t="s">
        <v>269</v>
      </c>
      <c r="M64" t="s">
        <v>269</v>
      </c>
      <c r="U64" t="str">
        <f t="shared" si="1"/>
        <v>,36,54,LD,AddressPtr,Byte,,,,,N,Y,Y</v>
      </c>
    </row>
    <row r="65" spans="1:21" ht="15" customHeight="1" x14ac:dyDescent="0.25">
      <c r="B65" s="1" t="s">
        <v>30</v>
      </c>
      <c r="C65" s="1">
        <f>HEX2DEC(B65) + HEX2DEC(A65) * 1000</f>
        <v>58</v>
      </c>
      <c r="D65" s="1" t="s">
        <v>7</v>
      </c>
      <c r="E65" s="1" t="s">
        <v>9</v>
      </c>
      <c r="F65" s="1" t="s">
        <v>300</v>
      </c>
      <c r="K65" t="s">
        <v>267</v>
      </c>
      <c r="L65" t="s">
        <v>267</v>
      </c>
      <c r="M65" t="s">
        <v>269</v>
      </c>
      <c r="U65" t="str">
        <f t="shared" si="1"/>
        <v>,3A,58,LD,A,Address,,,,,N,N,Y</v>
      </c>
    </row>
    <row r="66" spans="1:21" ht="15" customHeight="1" x14ac:dyDescent="0.25">
      <c r="B66" s="1">
        <v>40</v>
      </c>
      <c r="C66" s="1">
        <f>HEX2DEC(B66) + HEX2DEC(A66) * 1000</f>
        <v>64</v>
      </c>
      <c r="D66" s="1" t="s">
        <v>7</v>
      </c>
      <c r="E66" s="1" t="s">
        <v>282</v>
      </c>
      <c r="F66" s="1" t="s">
        <v>282</v>
      </c>
      <c r="H66" s="1">
        <v>2</v>
      </c>
      <c r="I66" s="1">
        <v>1</v>
      </c>
      <c r="K66" s="1" t="s">
        <v>269</v>
      </c>
      <c r="L66" s="1" t="s">
        <v>267</v>
      </c>
      <c r="M66" t="s">
        <v>271</v>
      </c>
      <c r="U66" t="str">
        <f t="shared" ref="U66:U97" si="2">CONCATENATE(A66, ",", B66, ",", C66,",", D66,",", E66,",", F66,",", G66,",", H66,",", I66,",", J66,",", K66,",", L66,",", M66)</f>
        <v>,40,64,LD,Reg,Reg,,2,1,,Y,N,X</v>
      </c>
    </row>
    <row r="67" spans="1:21" ht="15" customHeight="1" x14ac:dyDescent="0.25">
      <c r="B67" s="1">
        <v>46</v>
      </c>
      <c r="C67" s="1">
        <f>HEX2DEC(B67) + HEX2DEC(A67) * 1000</f>
        <v>70</v>
      </c>
      <c r="D67" s="1" t="s">
        <v>7</v>
      </c>
      <c r="E67" s="1" t="s">
        <v>282</v>
      </c>
      <c r="F67" s="1" t="s">
        <v>302</v>
      </c>
      <c r="H67" s="1">
        <v>2</v>
      </c>
      <c r="K67" t="s">
        <v>269</v>
      </c>
      <c r="L67" t="s">
        <v>269</v>
      </c>
      <c r="M67" t="s">
        <v>269</v>
      </c>
      <c r="U67" t="str">
        <f t="shared" si="2"/>
        <v>,46,70,LD,Reg,AddressPtr,,2,,,Y,Y,Y</v>
      </c>
    </row>
    <row r="68" spans="1:21" ht="15" customHeight="1" x14ac:dyDescent="0.25">
      <c r="B68" s="1">
        <v>70</v>
      </c>
      <c r="C68" s="1">
        <f>HEX2DEC(B68) + HEX2DEC(A68) * 1000</f>
        <v>112</v>
      </c>
      <c r="D68" s="1" t="s">
        <v>7</v>
      </c>
      <c r="E68" s="1" t="s">
        <v>302</v>
      </c>
      <c r="F68" s="1" t="s">
        <v>282</v>
      </c>
      <c r="I68" s="1">
        <v>1</v>
      </c>
      <c r="K68" t="s">
        <v>267</v>
      </c>
      <c r="L68" t="s">
        <v>269</v>
      </c>
      <c r="M68" t="s">
        <v>269</v>
      </c>
      <c r="U68" t="str">
        <f t="shared" si="2"/>
        <v>,70,112,LD,AddressPtr,Reg,,,1,,N,Y,Y</v>
      </c>
    </row>
    <row r="69" spans="1:21" ht="15" customHeight="1" x14ac:dyDescent="0.25">
      <c r="B69" s="1" t="s">
        <v>198</v>
      </c>
      <c r="C69" s="1">
        <f>HEX2DEC(B69) + HEX2DEC(A69) * 1000</f>
        <v>249</v>
      </c>
      <c r="D69" s="1" t="s">
        <v>7</v>
      </c>
      <c r="E69" s="1" t="s">
        <v>220</v>
      </c>
      <c r="F69" s="1" t="s">
        <v>214</v>
      </c>
      <c r="K69" s="1" t="s">
        <v>269</v>
      </c>
      <c r="L69" s="1" t="s">
        <v>267</v>
      </c>
      <c r="M69" t="s">
        <v>269</v>
      </c>
      <c r="U69" t="str">
        <f t="shared" si="2"/>
        <v>,F9,249,LD,SP,HL,,,,,Y,N,Y</v>
      </c>
    </row>
    <row r="70" spans="1:21" ht="15" customHeight="1" x14ac:dyDescent="0.25">
      <c r="A70" s="1" t="s">
        <v>186</v>
      </c>
      <c r="B70" s="1">
        <v>43</v>
      </c>
      <c r="C70" s="1">
        <f>HEX2DEC(B70) + HEX2DEC(A70) * 1000</f>
        <v>237067</v>
      </c>
      <c r="D70" s="1" t="s">
        <v>7</v>
      </c>
      <c r="E70" s="1" t="s">
        <v>300</v>
      </c>
      <c r="F70" s="1" t="s">
        <v>283</v>
      </c>
      <c r="I70" s="1">
        <v>3</v>
      </c>
      <c r="K70" s="1" t="s">
        <v>267</v>
      </c>
      <c r="L70" s="1" t="s">
        <v>267</v>
      </c>
      <c r="M70" t="s">
        <v>269</v>
      </c>
      <c r="U70" t="str">
        <f t="shared" si="2"/>
        <v>ED,43,237067,LD,Address,WordReg,,,3,,N,N,Y</v>
      </c>
    </row>
    <row r="71" spans="1:21" ht="15" customHeight="1" x14ac:dyDescent="0.25">
      <c r="A71" s="1" t="s">
        <v>186</v>
      </c>
      <c r="B71" s="1">
        <v>47</v>
      </c>
      <c r="C71" s="1">
        <f>HEX2DEC(B71) + HEX2DEC(A71) * 1000</f>
        <v>237071</v>
      </c>
      <c r="D71" s="1" t="s">
        <v>7</v>
      </c>
      <c r="E71" s="1" t="s">
        <v>237</v>
      </c>
      <c r="F71" s="1" t="s">
        <v>9</v>
      </c>
      <c r="K71" t="s">
        <v>267</v>
      </c>
      <c r="L71" t="s">
        <v>267</v>
      </c>
      <c r="M71" t="s">
        <v>269</v>
      </c>
      <c r="U71" t="str">
        <f t="shared" si="2"/>
        <v>ED,47,237071,LD,I,A,,,,,N,N,Y</v>
      </c>
    </row>
    <row r="72" spans="1:21" ht="15" customHeight="1" x14ac:dyDescent="0.25">
      <c r="A72" s="1" t="s">
        <v>186</v>
      </c>
      <c r="B72" s="1" t="s">
        <v>37</v>
      </c>
      <c r="C72" s="1">
        <f>HEX2DEC(B72) + HEX2DEC(A72) * 1000</f>
        <v>237075</v>
      </c>
      <c r="D72" s="1" t="s">
        <v>7</v>
      </c>
      <c r="E72" s="1" t="s">
        <v>283</v>
      </c>
      <c r="F72" s="1" t="s">
        <v>300</v>
      </c>
      <c r="H72" s="1">
        <v>3</v>
      </c>
      <c r="K72" s="1" t="s">
        <v>267</v>
      </c>
      <c r="L72" s="1" t="s">
        <v>267</v>
      </c>
      <c r="M72" t="s">
        <v>269</v>
      </c>
      <c r="U72" t="str">
        <f t="shared" si="2"/>
        <v>ED,4B,237075,LD,WordReg,Address,,3,,,N,N,Y</v>
      </c>
    </row>
    <row r="73" spans="1:21" ht="15" customHeight="1" x14ac:dyDescent="0.25">
      <c r="A73" s="1" t="s">
        <v>186</v>
      </c>
      <c r="B73" s="1" t="s">
        <v>41</v>
      </c>
      <c r="C73" s="1">
        <f>HEX2DEC(B73) + HEX2DEC(A73) * 1000</f>
        <v>237079</v>
      </c>
      <c r="D73" s="1" t="s">
        <v>7</v>
      </c>
      <c r="E73" s="1" t="s">
        <v>239</v>
      </c>
      <c r="F73" s="1" t="s">
        <v>9</v>
      </c>
      <c r="K73" t="s">
        <v>267</v>
      </c>
      <c r="L73" t="s">
        <v>267</v>
      </c>
      <c r="M73" t="s">
        <v>269</v>
      </c>
      <c r="U73" t="str">
        <f t="shared" si="2"/>
        <v>ED,4F,237079,LD,R,A,,,,,N,N,Y</v>
      </c>
    </row>
    <row r="74" spans="1:21" ht="15" customHeight="1" x14ac:dyDescent="0.25">
      <c r="A74" s="1" t="s">
        <v>186</v>
      </c>
      <c r="B74" s="1">
        <v>57</v>
      </c>
      <c r="C74" s="1">
        <f>HEX2DEC(B74) + HEX2DEC(A74) * 1000</f>
        <v>237087</v>
      </c>
      <c r="D74" s="1" t="s">
        <v>7</v>
      </c>
      <c r="E74" s="1" t="s">
        <v>9</v>
      </c>
      <c r="F74" s="1" t="s">
        <v>237</v>
      </c>
      <c r="K74" t="s">
        <v>267</v>
      </c>
      <c r="L74" t="s">
        <v>267</v>
      </c>
      <c r="M74" t="s">
        <v>269</v>
      </c>
      <c r="U74" t="str">
        <f t="shared" si="2"/>
        <v>ED,57,237087,LD,A,I,,,,,N,N,Y</v>
      </c>
    </row>
    <row r="75" spans="1:21" ht="15" customHeight="1" x14ac:dyDescent="0.25">
      <c r="A75" s="1" t="s">
        <v>186</v>
      </c>
      <c r="B75" s="1" t="s">
        <v>47</v>
      </c>
      <c r="C75" s="1">
        <f>HEX2DEC(B75) + HEX2DEC(A75) * 1000</f>
        <v>237095</v>
      </c>
      <c r="D75" s="1" t="s">
        <v>7</v>
      </c>
      <c r="E75" s="1" t="s">
        <v>9</v>
      </c>
      <c r="F75" s="1" t="s">
        <v>239</v>
      </c>
      <c r="K75" t="s">
        <v>267</v>
      </c>
      <c r="L75" t="s">
        <v>267</v>
      </c>
      <c r="M75" t="s">
        <v>269</v>
      </c>
      <c r="U75" t="str">
        <f t="shared" si="2"/>
        <v>ED,5F,237095,LD,A,R,,,,,N,N,Y</v>
      </c>
    </row>
    <row r="76" spans="1:21" ht="15" customHeight="1" x14ac:dyDescent="0.25">
      <c r="A76" s="1" t="s">
        <v>186</v>
      </c>
      <c r="B76" s="1" t="s">
        <v>80</v>
      </c>
      <c r="C76" s="1">
        <f>HEX2DEC(B76) + HEX2DEC(A76) * 1000</f>
        <v>237168</v>
      </c>
      <c r="D76" s="1" t="s">
        <v>246</v>
      </c>
      <c r="K76" t="s">
        <v>267</v>
      </c>
      <c r="L76" t="s">
        <v>267</v>
      </c>
      <c r="M76" t="s">
        <v>269</v>
      </c>
      <c r="U76" t="str">
        <f t="shared" si="2"/>
        <v>ED,A8,237168,LDD,,,,,,,N,N,Y</v>
      </c>
    </row>
    <row r="77" spans="1:21" ht="15" customHeight="1" x14ac:dyDescent="0.25">
      <c r="A77" s="1" t="s">
        <v>186</v>
      </c>
      <c r="B77" s="1" t="s">
        <v>96</v>
      </c>
      <c r="C77" s="1">
        <f>HEX2DEC(B77) + HEX2DEC(A77) * 1000</f>
        <v>237184</v>
      </c>
      <c r="D77" s="1" t="s">
        <v>254</v>
      </c>
      <c r="K77" t="s">
        <v>267</v>
      </c>
      <c r="L77" t="s">
        <v>267</v>
      </c>
      <c r="M77" t="s">
        <v>269</v>
      </c>
      <c r="U77" t="str">
        <f t="shared" si="2"/>
        <v>ED,B8,237184,LDDR,,,,,,,N,N,Y</v>
      </c>
    </row>
    <row r="78" spans="1:21" ht="15" customHeight="1" x14ac:dyDescent="0.25">
      <c r="A78" s="1" t="s">
        <v>186</v>
      </c>
      <c r="B78" s="1" t="s">
        <v>72</v>
      </c>
      <c r="C78" s="1">
        <f>HEX2DEC(B78) + HEX2DEC(A78) * 1000</f>
        <v>237160</v>
      </c>
      <c r="D78" s="1" t="s">
        <v>242</v>
      </c>
      <c r="K78" t="s">
        <v>267</v>
      </c>
      <c r="L78" t="s">
        <v>267</v>
      </c>
      <c r="M78" t="s">
        <v>269</v>
      </c>
      <c r="U78" t="str">
        <f t="shared" si="2"/>
        <v>ED,A0,237160,LDI,,,,,,,N,N,Y</v>
      </c>
    </row>
    <row r="79" spans="1:21" ht="15" customHeight="1" x14ac:dyDescent="0.25">
      <c r="A79" s="1" t="s">
        <v>186</v>
      </c>
      <c r="B79" s="1" t="s">
        <v>88</v>
      </c>
      <c r="C79" s="1">
        <f>HEX2DEC(B79) + HEX2DEC(A79) * 1000</f>
        <v>237176</v>
      </c>
      <c r="D79" s="1" t="s">
        <v>250</v>
      </c>
      <c r="K79" t="s">
        <v>267</v>
      </c>
      <c r="L79" t="s">
        <v>267</v>
      </c>
      <c r="M79" t="s">
        <v>269</v>
      </c>
      <c r="U79" t="str">
        <f t="shared" si="2"/>
        <v>ED,B0,237176,LDIR,,,,,,,N,N,Y</v>
      </c>
    </row>
    <row r="80" spans="1:21" ht="15" customHeight="1" x14ac:dyDescent="0.25">
      <c r="A80" s="1" t="s">
        <v>186</v>
      </c>
      <c r="B80" s="1">
        <v>44</v>
      </c>
      <c r="C80" s="1">
        <f>HEX2DEC(B80) + HEX2DEC(A80) * 1000</f>
        <v>237068</v>
      </c>
      <c r="D80" s="1" t="s">
        <v>234</v>
      </c>
      <c r="K80" s="1" t="s">
        <v>267</v>
      </c>
      <c r="L80" s="1" t="s">
        <v>267</v>
      </c>
      <c r="M80" t="s">
        <v>269</v>
      </c>
      <c r="U80" t="str">
        <f t="shared" si="2"/>
        <v>ED,44,237068,NEG,,,,,,,N,N,Y</v>
      </c>
    </row>
    <row r="81" spans="1:21" ht="15" customHeight="1" x14ac:dyDescent="0.25">
      <c r="B81" s="1">
        <v>0</v>
      </c>
      <c r="C81" s="1">
        <f>HEX2DEC(B81) + HEX2DEC(A81) * 1000</f>
        <v>0</v>
      </c>
      <c r="D81" s="1" t="s">
        <v>6</v>
      </c>
      <c r="K81" s="1" t="s">
        <v>267</v>
      </c>
      <c r="L81" s="1" t="s">
        <v>267</v>
      </c>
      <c r="M81" t="s">
        <v>269</v>
      </c>
      <c r="U81" t="str">
        <f t="shared" si="2"/>
        <v>,0,0,NOP,,,,,,,N,N,Y</v>
      </c>
    </row>
    <row r="82" spans="1:21" ht="15" customHeight="1" x14ac:dyDescent="0.25">
      <c r="B82" s="1" t="s">
        <v>88</v>
      </c>
      <c r="C82" s="1">
        <f>HEX2DEC(B82) + HEX2DEC(A82) * 1000</f>
        <v>176</v>
      </c>
      <c r="D82" s="1" t="s">
        <v>133</v>
      </c>
      <c r="E82" s="1" t="s">
        <v>9</v>
      </c>
      <c r="F82" s="1" t="s">
        <v>282</v>
      </c>
      <c r="I82" s="1">
        <v>1</v>
      </c>
      <c r="K82" t="s">
        <v>269</v>
      </c>
      <c r="L82" t="s">
        <v>267</v>
      </c>
      <c r="M82" t="s">
        <v>271</v>
      </c>
      <c r="U82" t="str">
        <f t="shared" si="2"/>
        <v>,B0,176,OR,A,Reg,,,1,,Y,N,X</v>
      </c>
    </row>
    <row r="83" spans="1:21" ht="15" customHeight="1" x14ac:dyDescent="0.25">
      <c r="B83" s="1" t="s">
        <v>94</v>
      </c>
      <c r="C83" s="1">
        <f>HEX2DEC(B83) + HEX2DEC(A83) * 1000</f>
        <v>182</v>
      </c>
      <c r="D83" s="1" t="s">
        <v>133</v>
      </c>
      <c r="E83" s="1" t="s">
        <v>9</v>
      </c>
      <c r="F83" s="1" t="s">
        <v>302</v>
      </c>
      <c r="K83" t="s">
        <v>267</v>
      </c>
      <c r="L83" t="s">
        <v>269</v>
      </c>
      <c r="M83" t="s">
        <v>269</v>
      </c>
      <c r="U83" t="str">
        <f t="shared" si="2"/>
        <v>,B6,182,OR,A,AddressPtr,,,,,N,Y,Y</v>
      </c>
    </row>
    <row r="84" spans="1:21" ht="15" customHeight="1" x14ac:dyDescent="0.25">
      <c r="B84" s="1" t="s">
        <v>195</v>
      </c>
      <c r="C84" s="1">
        <f>HEX2DEC(B84) + HEX2DEC(A84) * 1000</f>
        <v>246</v>
      </c>
      <c r="D84" s="1" t="s">
        <v>133</v>
      </c>
      <c r="E84" s="1" t="s">
        <v>9</v>
      </c>
      <c r="F84" s="1" t="s">
        <v>298</v>
      </c>
      <c r="K84" t="s">
        <v>267</v>
      </c>
      <c r="L84" t="s">
        <v>267</v>
      </c>
      <c r="M84" t="s">
        <v>269</v>
      </c>
      <c r="U84" t="str">
        <f t="shared" si="2"/>
        <v>,F6,246,OR,A,Byte,,,,,N,N,Y</v>
      </c>
    </row>
    <row r="85" spans="1:21" ht="15" customHeight="1" x14ac:dyDescent="0.25">
      <c r="A85" s="1" t="s">
        <v>186</v>
      </c>
      <c r="B85" s="1" t="s">
        <v>99</v>
      </c>
      <c r="C85" s="1">
        <f>HEX2DEC(B85) + HEX2DEC(A85) * 1000</f>
        <v>237187</v>
      </c>
      <c r="D85" s="1" t="s">
        <v>257</v>
      </c>
      <c r="K85" s="1" t="s">
        <v>267</v>
      </c>
      <c r="L85" s="1" t="s">
        <v>267</v>
      </c>
      <c r="M85" t="s">
        <v>269</v>
      </c>
      <c r="U85" t="str">
        <f t="shared" si="2"/>
        <v>ED,BB,237187,OTDR,,,,,,,N,N,Y</v>
      </c>
    </row>
    <row r="86" spans="1:21" ht="15" customHeight="1" x14ac:dyDescent="0.25">
      <c r="A86" s="1" t="s">
        <v>186</v>
      </c>
      <c r="B86" s="1" t="s">
        <v>91</v>
      </c>
      <c r="C86" s="1">
        <f>HEX2DEC(B86) + HEX2DEC(A86) * 1000</f>
        <v>237179</v>
      </c>
      <c r="D86" s="1" t="s">
        <v>253</v>
      </c>
      <c r="K86" s="1" t="s">
        <v>267</v>
      </c>
      <c r="L86" s="1" t="s">
        <v>267</v>
      </c>
      <c r="M86" t="s">
        <v>269</v>
      </c>
      <c r="U86" t="str">
        <f t="shared" si="2"/>
        <v>ED,B3,237179,OTIR,,,,,,,N,N,Y</v>
      </c>
    </row>
    <row r="87" spans="1:21" ht="15" customHeight="1" x14ac:dyDescent="0.25">
      <c r="B87" s="1" t="s">
        <v>160</v>
      </c>
      <c r="C87" s="1">
        <f>HEX2DEC(B87) + HEX2DEC(A87) * 1000</f>
        <v>211</v>
      </c>
      <c r="D87" s="1" t="s">
        <v>223</v>
      </c>
      <c r="E87" s="1" t="s">
        <v>298</v>
      </c>
      <c r="F87" s="1" t="s">
        <v>9</v>
      </c>
      <c r="K87" s="1" t="s">
        <v>267</v>
      </c>
      <c r="L87" s="1" t="s">
        <v>267</v>
      </c>
      <c r="M87" t="s">
        <v>269</v>
      </c>
      <c r="U87" t="str">
        <f t="shared" si="2"/>
        <v>,D3,211,OUT,Byte,A,,,,,N,N,Y</v>
      </c>
    </row>
    <row r="88" spans="1:21" ht="15" customHeight="1" x14ac:dyDescent="0.25">
      <c r="A88" s="1" t="s">
        <v>186</v>
      </c>
      <c r="B88" s="1">
        <v>41</v>
      </c>
      <c r="C88" s="1">
        <f>HEX2DEC(B88) + HEX2DEC(A88) * 1000</f>
        <v>237065</v>
      </c>
      <c r="D88" s="1" t="s">
        <v>223</v>
      </c>
      <c r="E88" s="1" t="s">
        <v>206</v>
      </c>
      <c r="F88" s="1" t="s">
        <v>282</v>
      </c>
      <c r="I88" s="1">
        <v>2</v>
      </c>
      <c r="K88" s="1" t="s">
        <v>267</v>
      </c>
      <c r="L88" s="1" t="s">
        <v>267</v>
      </c>
      <c r="M88" t="s">
        <v>269</v>
      </c>
      <c r="U88" t="str">
        <f t="shared" si="2"/>
        <v>ED,41,237065,OUT,C,Reg,,,2,,N,N,Y</v>
      </c>
    </row>
    <row r="89" spans="1:21" ht="15" customHeight="1" x14ac:dyDescent="0.25">
      <c r="A89" s="1" t="s">
        <v>186</v>
      </c>
      <c r="B89" s="1">
        <v>71</v>
      </c>
      <c r="C89" s="1">
        <f>HEX2DEC(B89) + HEX2DEC(A89) * 1000</f>
        <v>237113</v>
      </c>
      <c r="D89" s="1" t="s">
        <v>223</v>
      </c>
      <c r="E89" s="1" t="s">
        <v>206</v>
      </c>
      <c r="F89" s="1">
        <v>0</v>
      </c>
      <c r="K89" s="1" t="s">
        <v>267</v>
      </c>
      <c r="L89" s="1" t="s">
        <v>267</v>
      </c>
      <c r="M89" t="s">
        <v>267</v>
      </c>
      <c r="U89" t="str">
        <f t="shared" si="2"/>
        <v>ED,71,237113,OUT,C,0,,,,,N,N,N</v>
      </c>
    </row>
    <row r="90" spans="1:21" ht="15" customHeight="1" x14ac:dyDescent="0.25">
      <c r="A90" s="1" t="s">
        <v>186</v>
      </c>
      <c r="B90" s="1" t="s">
        <v>83</v>
      </c>
      <c r="C90" s="1">
        <f>HEX2DEC(B90) + HEX2DEC(A90) * 1000</f>
        <v>237171</v>
      </c>
      <c r="D90" s="1" t="s">
        <v>249</v>
      </c>
      <c r="K90" s="1" t="s">
        <v>267</v>
      </c>
      <c r="L90" s="1" t="s">
        <v>267</v>
      </c>
      <c r="M90" t="s">
        <v>269</v>
      </c>
      <c r="U90" t="str">
        <f t="shared" si="2"/>
        <v>ED,AB,237171,OUTD,,,,,,,N,N,Y</v>
      </c>
    </row>
    <row r="91" spans="1:21" ht="15" customHeight="1" x14ac:dyDescent="0.25">
      <c r="A91" s="1" t="s">
        <v>186</v>
      </c>
      <c r="B91" s="1" t="s">
        <v>75</v>
      </c>
      <c r="C91" s="1">
        <f>HEX2DEC(B91) + HEX2DEC(A91) * 1000</f>
        <v>237163</v>
      </c>
      <c r="D91" s="1" t="s">
        <v>245</v>
      </c>
      <c r="K91" s="1" t="s">
        <v>267</v>
      </c>
      <c r="L91" s="1" t="s">
        <v>267</v>
      </c>
      <c r="M91" t="s">
        <v>269</v>
      </c>
      <c r="U91" t="str">
        <f t="shared" si="2"/>
        <v>ED,A3,237163,OUTI,,,,,,,N,N,Y</v>
      </c>
    </row>
    <row r="92" spans="1:21" ht="15" customHeight="1" x14ac:dyDescent="0.25">
      <c r="B92" s="1" t="s">
        <v>104</v>
      </c>
      <c r="C92" s="1">
        <f>HEX2DEC(B92) + HEX2DEC(A92) * 1000</f>
        <v>193</v>
      </c>
      <c r="D92" s="1" t="s">
        <v>136</v>
      </c>
      <c r="E92" s="1" t="s">
        <v>286</v>
      </c>
      <c r="H92" s="1">
        <v>3</v>
      </c>
      <c r="K92" s="1" t="s">
        <v>269</v>
      </c>
      <c r="L92" s="1" t="s">
        <v>267</v>
      </c>
      <c r="M92" t="s">
        <v>269</v>
      </c>
      <c r="U92" t="str">
        <f t="shared" si="2"/>
        <v>,C1,193,POP,WordRegF,,,3,,,Y,N,Y</v>
      </c>
    </row>
    <row r="93" spans="1:21" ht="15" customHeight="1" x14ac:dyDescent="0.25">
      <c r="B93" s="1" t="s">
        <v>108</v>
      </c>
      <c r="C93" s="1">
        <f>HEX2DEC(B93) + HEX2DEC(A93) * 1000</f>
        <v>197</v>
      </c>
      <c r="D93" s="1" t="s">
        <v>139</v>
      </c>
      <c r="E93" s="1" t="s">
        <v>286</v>
      </c>
      <c r="H93" s="1">
        <v>3</v>
      </c>
      <c r="K93" s="1" t="s">
        <v>269</v>
      </c>
      <c r="L93" s="1" t="s">
        <v>267</v>
      </c>
      <c r="M93" t="s">
        <v>269</v>
      </c>
      <c r="U93" t="str">
        <f t="shared" si="2"/>
        <v>,C5,197,PUSH,WordRegF,,,3,,,Y,N,Y</v>
      </c>
    </row>
    <row r="94" spans="1:21" ht="15" customHeight="1" x14ac:dyDescent="0.25">
      <c r="A94" s="1" t="s">
        <v>141</v>
      </c>
      <c r="B94" s="1">
        <v>80</v>
      </c>
      <c r="C94" s="1">
        <f>HEX2DEC(B94) + HEX2DEC(A94) * 1000</f>
        <v>203128</v>
      </c>
      <c r="D94" s="1" t="s">
        <v>151</v>
      </c>
      <c r="E94" s="1" t="s">
        <v>284</v>
      </c>
      <c r="F94" s="1" t="s">
        <v>301</v>
      </c>
      <c r="G94" s="1" t="s">
        <v>282</v>
      </c>
      <c r="H94" s="1">
        <v>2</v>
      </c>
      <c r="J94" s="1">
        <v>1</v>
      </c>
      <c r="K94" t="s">
        <v>267</v>
      </c>
      <c r="L94" t="s">
        <v>269</v>
      </c>
      <c r="M94" t="s">
        <v>267</v>
      </c>
      <c r="U94" t="str">
        <f t="shared" si="2"/>
        <v>CB,80,203128,RES,Encoded,IndexPtr,Reg,2,,1,N,Y,N</v>
      </c>
    </row>
    <row r="95" spans="1:21" ht="15" customHeight="1" x14ac:dyDescent="0.25">
      <c r="A95" s="1" t="s">
        <v>141</v>
      </c>
      <c r="B95" s="1">
        <v>80</v>
      </c>
      <c r="C95" s="1">
        <f>HEX2DEC(B95) + HEX2DEC(A95) * 1000</f>
        <v>203128</v>
      </c>
      <c r="D95" s="1" t="s">
        <v>151</v>
      </c>
      <c r="E95" s="1" t="s">
        <v>284</v>
      </c>
      <c r="F95" s="1" t="s">
        <v>282</v>
      </c>
      <c r="H95" s="1">
        <v>2</v>
      </c>
      <c r="I95" s="1">
        <v>1</v>
      </c>
      <c r="K95" t="s">
        <v>267</v>
      </c>
      <c r="L95" t="s">
        <v>267</v>
      </c>
      <c r="M95" t="s">
        <v>269</v>
      </c>
      <c r="U95" t="str">
        <f t="shared" si="2"/>
        <v>CB,80,203128,RES,Encoded,Reg,,2,1,,N,N,Y</v>
      </c>
    </row>
    <row r="96" spans="1:21" ht="15" customHeight="1" x14ac:dyDescent="0.25">
      <c r="A96" s="1" t="s">
        <v>141</v>
      </c>
      <c r="B96" s="1">
        <v>86</v>
      </c>
      <c r="C96" s="1">
        <f>HEX2DEC(B96) + HEX2DEC(A96) * 1000</f>
        <v>203134</v>
      </c>
      <c r="D96" s="1" t="s">
        <v>151</v>
      </c>
      <c r="E96" s="1" t="s">
        <v>284</v>
      </c>
      <c r="F96" s="1" t="s">
        <v>302</v>
      </c>
      <c r="H96" s="1">
        <v>2</v>
      </c>
      <c r="K96" t="s">
        <v>267</v>
      </c>
      <c r="L96" t="s">
        <v>269</v>
      </c>
      <c r="M96" t="s">
        <v>269</v>
      </c>
      <c r="U96" t="str">
        <f t="shared" si="2"/>
        <v>CB,86,203134,RES,Encoded,AddressPtr,,2,,,N,Y,Y</v>
      </c>
    </row>
    <row r="97" spans="1:21" ht="15" customHeight="1" x14ac:dyDescent="0.25">
      <c r="B97" s="1" t="s">
        <v>103</v>
      </c>
      <c r="C97" s="1">
        <f>HEX2DEC(B97) + HEX2DEC(A97) * 1000</f>
        <v>192</v>
      </c>
      <c r="D97" s="1" t="s">
        <v>135</v>
      </c>
      <c r="E97" s="1" t="s">
        <v>304</v>
      </c>
      <c r="H97" s="1">
        <v>2</v>
      </c>
      <c r="K97" t="s">
        <v>267</v>
      </c>
      <c r="L97" t="s">
        <v>267</v>
      </c>
      <c r="M97" t="s">
        <v>269</v>
      </c>
      <c r="U97" t="str">
        <f t="shared" si="2"/>
        <v>,C0,192,RET,Flag,,,2,,,N,N,Y</v>
      </c>
    </row>
    <row r="98" spans="1:21" ht="15" customHeight="1" x14ac:dyDescent="0.25">
      <c r="B98" s="1" t="s">
        <v>112</v>
      </c>
      <c r="C98" s="1">
        <f>HEX2DEC(B98) + HEX2DEC(A98) * 1000</f>
        <v>201</v>
      </c>
      <c r="D98" s="1" t="s">
        <v>135</v>
      </c>
      <c r="K98" t="s">
        <v>267</v>
      </c>
      <c r="L98" t="s">
        <v>267</v>
      </c>
      <c r="M98" t="s">
        <v>269</v>
      </c>
      <c r="U98" t="str">
        <f t="shared" ref="U98:U129" si="3">CONCATENATE(A98, ",", B98, ",", C98,",", D98,",", E98,",", F98,",", G98,",", H98,",", I98,",", J98,",", K98,",", L98,",", M98)</f>
        <v>,C9,201,RET,,,,,,,N,N,Y</v>
      </c>
    </row>
    <row r="99" spans="1:21" ht="15" customHeight="1" x14ac:dyDescent="0.25">
      <c r="A99" s="1" t="s">
        <v>186</v>
      </c>
      <c r="B99" s="1" t="s">
        <v>39</v>
      </c>
      <c r="C99" s="1">
        <f>HEX2DEC(B99) + HEX2DEC(A99) * 1000</f>
        <v>237077</v>
      </c>
      <c r="D99" s="1" t="s">
        <v>238</v>
      </c>
      <c r="K99" t="s">
        <v>267</v>
      </c>
      <c r="L99" t="s">
        <v>267</v>
      </c>
      <c r="M99" t="s">
        <v>269</v>
      </c>
      <c r="U99" t="str">
        <f t="shared" si="3"/>
        <v>ED,4D,237077,RETI,,,,,,,N,N,Y</v>
      </c>
    </row>
    <row r="100" spans="1:21" ht="15" customHeight="1" x14ac:dyDescent="0.25">
      <c r="A100" s="1" t="s">
        <v>186</v>
      </c>
      <c r="B100" s="1">
        <v>45</v>
      </c>
      <c r="C100" s="1">
        <f>HEX2DEC(B100) + HEX2DEC(A100) * 1000</f>
        <v>237069</v>
      </c>
      <c r="D100" s="1" t="s">
        <v>235</v>
      </c>
      <c r="K100" t="s">
        <v>267</v>
      </c>
      <c r="L100" t="s">
        <v>267</v>
      </c>
      <c r="M100" t="s">
        <v>269</v>
      </c>
      <c r="U100" t="str">
        <f t="shared" si="3"/>
        <v>ED,45,237069,RETN,,,,,,,N,N,Y</v>
      </c>
    </row>
    <row r="101" spans="1:21" ht="15" customHeight="1" x14ac:dyDescent="0.25">
      <c r="A101" s="1" t="s">
        <v>141</v>
      </c>
      <c r="B101" s="1">
        <v>10</v>
      </c>
      <c r="C101" s="1">
        <f>HEX2DEC(B101) + HEX2DEC(A101) * 1000</f>
        <v>203016</v>
      </c>
      <c r="D101" s="1" t="s">
        <v>144</v>
      </c>
      <c r="E101" s="1" t="s">
        <v>301</v>
      </c>
      <c r="F101" s="1" t="s">
        <v>282</v>
      </c>
      <c r="I101" s="1">
        <v>1</v>
      </c>
      <c r="K101" t="s">
        <v>267</v>
      </c>
      <c r="L101" t="s">
        <v>269</v>
      </c>
      <c r="M101" t="s">
        <v>267</v>
      </c>
      <c r="U101" t="str">
        <f t="shared" si="3"/>
        <v>CB,10,203016,RL,IndexPtr,Reg,,,1,,N,Y,N</v>
      </c>
    </row>
    <row r="102" spans="1:21" ht="15" customHeight="1" x14ac:dyDescent="0.25">
      <c r="A102" s="1" t="s">
        <v>141</v>
      </c>
      <c r="B102" s="1">
        <v>10</v>
      </c>
      <c r="C102" s="1">
        <f>HEX2DEC(B102) + HEX2DEC(A102) * 1000</f>
        <v>203016</v>
      </c>
      <c r="D102" s="1" t="s">
        <v>144</v>
      </c>
      <c r="E102" s="1" t="s">
        <v>282</v>
      </c>
      <c r="H102" s="1">
        <v>1</v>
      </c>
      <c r="K102" t="s">
        <v>267</v>
      </c>
      <c r="L102" t="s">
        <v>267</v>
      </c>
      <c r="M102" t="s">
        <v>269</v>
      </c>
      <c r="U102" t="str">
        <f t="shared" si="3"/>
        <v>CB,10,203016,RL,Reg,,,1,,,N,N,Y</v>
      </c>
    </row>
    <row r="103" spans="1:21" ht="15" customHeight="1" x14ac:dyDescent="0.25">
      <c r="A103" s="1" t="s">
        <v>141</v>
      </c>
      <c r="B103" s="1">
        <v>16</v>
      </c>
      <c r="C103" s="1">
        <f>HEX2DEC(B103) + HEX2DEC(A103) * 1000</f>
        <v>203022</v>
      </c>
      <c r="D103" s="1" t="s">
        <v>144</v>
      </c>
      <c r="E103" s="1" t="s">
        <v>302</v>
      </c>
      <c r="K103" t="s">
        <v>267</v>
      </c>
      <c r="L103" t="s">
        <v>269</v>
      </c>
      <c r="M103" t="s">
        <v>269</v>
      </c>
      <c r="U103" t="str">
        <f t="shared" si="3"/>
        <v>CB,16,203022,RL,AddressPtr,,,,,,N,Y,Y</v>
      </c>
    </row>
    <row r="104" spans="1:21" ht="15" customHeight="1" x14ac:dyDescent="0.25">
      <c r="B104" s="1">
        <v>17</v>
      </c>
      <c r="C104" s="1">
        <f>HEX2DEC(B104) + HEX2DEC(A104) * 1000</f>
        <v>23</v>
      </c>
      <c r="D104" s="1" t="s">
        <v>120</v>
      </c>
      <c r="E104" s="1" t="s">
        <v>9</v>
      </c>
      <c r="K104" t="s">
        <v>267</v>
      </c>
      <c r="L104" t="s">
        <v>267</v>
      </c>
      <c r="M104" t="s">
        <v>269</v>
      </c>
      <c r="U104" t="str">
        <f t="shared" si="3"/>
        <v>,17,23,RLA,A,,,,,,N,N,Y</v>
      </c>
    </row>
    <row r="105" spans="1:21" ht="15" customHeight="1" x14ac:dyDescent="0.25">
      <c r="A105" s="1" t="s">
        <v>141</v>
      </c>
      <c r="B105" s="1">
        <v>0</v>
      </c>
      <c r="C105" s="1">
        <f>HEX2DEC(B105) + HEX2DEC(A105) * 1000</f>
        <v>203000</v>
      </c>
      <c r="D105" s="1" t="s">
        <v>142</v>
      </c>
      <c r="E105" s="1" t="s">
        <v>301</v>
      </c>
      <c r="F105" s="1" t="s">
        <v>282</v>
      </c>
      <c r="I105" s="1">
        <v>1</v>
      </c>
      <c r="K105" t="s">
        <v>267</v>
      </c>
      <c r="L105" t="s">
        <v>269</v>
      </c>
      <c r="M105" t="s">
        <v>267</v>
      </c>
      <c r="U105" t="str">
        <f t="shared" si="3"/>
        <v>CB,0,203000,RLC,IndexPtr,Reg,,,1,,N,Y,N</v>
      </c>
    </row>
    <row r="106" spans="1:21" ht="15" customHeight="1" x14ac:dyDescent="0.25">
      <c r="A106" s="1" t="s">
        <v>141</v>
      </c>
      <c r="B106" s="1">
        <v>0</v>
      </c>
      <c r="C106" s="1">
        <f>HEX2DEC(B106) + HEX2DEC(A106) * 1000</f>
        <v>203000</v>
      </c>
      <c r="D106" s="1" t="s">
        <v>142</v>
      </c>
      <c r="E106" s="1" t="s">
        <v>282</v>
      </c>
      <c r="H106" s="1">
        <v>1</v>
      </c>
      <c r="K106" t="s">
        <v>267</v>
      </c>
      <c r="L106" t="s">
        <v>267</v>
      </c>
      <c r="M106" t="s">
        <v>269</v>
      </c>
      <c r="U106" t="str">
        <f t="shared" si="3"/>
        <v>CB,0,203000,RLC,Reg,,,1,,,N,N,Y</v>
      </c>
    </row>
    <row r="107" spans="1:21" ht="15" customHeight="1" x14ac:dyDescent="0.25">
      <c r="A107" s="1" t="s">
        <v>141</v>
      </c>
      <c r="B107" s="1">
        <v>6</v>
      </c>
      <c r="C107" s="1">
        <f>HEX2DEC(B107) + HEX2DEC(A107) * 1000</f>
        <v>203006</v>
      </c>
      <c r="D107" s="1" t="s">
        <v>142</v>
      </c>
      <c r="E107" s="1" t="s">
        <v>302</v>
      </c>
      <c r="K107" t="s">
        <v>267</v>
      </c>
      <c r="L107" t="s">
        <v>269</v>
      </c>
      <c r="M107" t="s">
        <v>269</v>
      </c>
      <c r="U107" t="str">
        <f t="shared" si="3"/>
        <v>CB,6,203006,RLC,AddressPtr,,,,,,N,Y,Y</v>
      </c>
    </row>
    <row r="108" spans="1:21" ht="15" customHeight="1" x14ac:dyDescent="0.25">
      <c r="B108" s="1">
        <v>7</v>
      </c>
      <c r="C108" s="1">
        <f>HEX2DEC(B108) + HEX2DEC(A108) * 1000</f>
        <v>7</v>
      </c>
      <c r="D108" s="1" t="s">
        <v>115</v>
      </c>
      <c r="E108" s="1" t="s">
        <v>9</v>
      </c>
      <c r="K108" t="s">
        <v>267</v>
      </c>
      <c r="L108" t="s">
        <v>267</v>
      </c>
      <c r="M108" t="s">
        <v>269</v>
      </c>
      <c r="U108" t="str">
        <f t="shared" si="3"/>
        <v>,7,7,RLCA,A,,,,,,N,N,Y</v>
      </c>
    </row>
    <row r="109" spans="1:21" ht="15" customHeight="1" x14ac:dyDescent="0.25">
      <c r="A109" s="1" t="s">
        <v>186</v>
      </c>
      <c r="B109" s="1" t="s">
        <v>53</v>
      </c>
      <c r="C109" s="1">
        <f>HEX2DEC(B109) + HEX2DEC(A109) * 1000</f>
        <v>237111</v>
      </c>
      <c r="D109" s="1" t="s">
        <v>241</v>
      </c>
      <c r="K109" t="s">
        <v>267</v>
      </c>
      <c r="L109" t="s">
        <v>267</v>
      </c>
      <c r="M109" t="s">
        <v>269</v>
      </c>
      <c r="U109" t="str">
        <f t="shared" si="3"/>
        <v>ED,6F,237111,RLD,,,,,,,N,N,Y</v>
      </c>
    </row>
    <row r="110" spans="1:21" ht="15" customHeight="1" x14ac:dyDescent="0.25">
      <c r="A110" s="1" t="s">
        <v>141</v>
      </c>
      <c r="B110" s="1">
        <v>18</v>
      </c>
      <c r="C110" s="1">
        <f>HEX2DEC(B110) + HEX2DEC(A110) * 1000</f>
        <v>203024</v>
      </c>
      <c r="D110" s="1" t="s">
        <v>145</v>
      </c>
      <c r="E110" s="1" t="s">
        <v>301</v>
      </c>
      <c r="F110" s="1" t="s">
        <v>282</v>
      </c>
      <c r="I110" s="1">
        <v>1</v>
      </c>
      <c r="K110" t="s">
        <v>267</v>
      </c>
      <c r="L110" t="s">
        <v>269</v>
      </c>
      <c r="M110" t="s">
        <v>267</v>
      </c>
      <c r="U110" t="str">
        <f t="shared" si="3"/>
        <v>CB,18,203024,RR,IndexPtr,Reg,,,1,,N,Y,N</v>
      </c>
    </row>
    <row r="111" spans="1:21" ht="15" customHeight="1" x14ac:dyDescent="0.25">
      <c r="A111" s="1" t="s">
        <v>141</v>
      </c>
      <c r="B111" s="1">
        <v>18</v>
      </c>
      <c r="C111" s="1">
        <f>HEX2DEC(B111) + HEX2DEC(A111) * 1000</f>
        <v>203024</v>
      </c>
      <c r="D111" s="1" t="s">
        <v>145</v>
      </c>
      <c r="E111" s="1" t="s">
        <v>282</v>
      </c>
      <c r="H111" s="1">
        <v>1</v>
      </c>
      <c r="K111" t="s">
        <v>267</v>
      </c>
      <c r="L111" t="s">
        <v>267</v>
      </c>
      <c r="M111" t="s">
        <v>269</v>
      </c>
      <c r="U111" t="str">
        <f t="shared" si="3"/>
        <v>CB,18,203024,RR,Reg,,,1,,,N,N,Y</v>
      </c>
    </row>
    <row r="112" spans="1:21" ht="15" customHeight="1" x14ac:dyDescent="0.25">
      <c r="A112" s="1" t="s">
        <v>141</v>
      </c>
      <c r="B112" s="1" t="s">
        <v>22</v>
      </c>
      <c r="C112" s="1">
        <f>HEX2DEC(B112) + HEX2DEC(A112) * 1000</f>
        <v>203030</v>
      </c>
      <c r="D112" s="1" t="s">
        <v>145</v>
      </c>
      <c r="E112" s="1" t="s">
        <v>302</v>
      </c>
      <c r="K112" t="s">
        <v>267</v>
      </c>
      <c r="L112" t="s">
        <v>269</v>
      </c>
      <c r="M112" t="s">
        <v>269</v>
      </c>
      <c r="U112" t="str">
        <f t="shared" si="3"/>
        <v>CB,1E,203030,RR,AddressPtr,,,,,,N,Y,Y</v>
      </c>
    </row>
    <row r="113" spans="1:21" ht="15" customHeight="1" x14ac:dyDescent="0.25">
      <c r="B113" s="1" t="s">
        <v>23</v>
      </c>
      <c r="C113" s="1">
        <f>HEX2DEC(B113) + HEX2DEC(A113) * 1000</f>
        <v>31</v>
      </c>
      <c r="D113" s="1" t="s">
        <v>122</v>
      </c>
      <c r="E113" s="1" t="s">
        <v>9</v>
      </c>
      <c r="K113" t="s">
        <v>267</v>
      </c>
      <c r="L113" t="s">
        <v>267</v>
      </c>
      <c r="M113" t="s">
        <v>269</v>
      </c>
      <c r="U113" t="str">
        <f t="shared" si="3"/>
        <v>,1F,31,RRA,A,,,,,,N,N,Y</v>
      </c>
    </row>
    <row r="114" spans="1:21" ht="15" customHeight="1" x14ac:dyDescent="0.25">
      <c r="A114" s="1" t="s">
        <v>141</v>
      </c>
      <c r="B114" s="1">
        <v>8</v>
      </c>
      <c r="C114" s="1">
        <f>HEX2DEC(B114) + HEX2DEC(A114) * 1000</f>
        <v>203008</v>
      </c>
      <c r="D114" s="1" t="s">
        <v>143</v>
      </c>
      <c r="E114" s="1" t="s">
        <v>301</v>
      </c>
      <c r="F114" s="1" t="s">
        <v>282</v>
      </c>
      <c r="I114" s="1">
        <v>1</v>
      </c>
      <c r="K114" t="s">
        <v>267</v>
      </c>
      <c r="L114" t="s">
        <v>269</v>
      </c>
      <c r="M114" t="s">
        <v>267</v>
      </c>
      <c r="U114" t="str">
        <f t="shared" si="3"/>
        <v>CB,8,203008,RRC,IndexPtr,Reg,,,1,,N,Y,N</v>
      </c>
    </row>
    <row r="115" spans="1:21" ht="15" customHeight="1" x14ac:dyDescent="0.25">
      <c r="A115" s="1" t="s">
        <v>141</v>
      </c>
      <c r="B115" s="1">
        <v>8</v>
      </c>
      <c r="C115" s="1">
        <f>HEX2DEC(B115) + HEX2DEC(A115) * 1000</f>
        <v>203008</v>
      </c>
      <c r="D115" s="1" t="s">
        <v>143</v>
      </c>
      <c r="E115" s="1" t="s">
        <v>282</v>
      </c>
      <c r="H115" s="1">
        <v>1</v>
      </c>
      <c r="K115" t="s">
        <v>267</v>
      </c>
      <c r="L115" t="s">
        <v>267</v>
      </c>
      <c r="M115" t="s">
        <v>269</v>
      </c>
      <c r="U115" t="str">
        <f t="shared" si="3"/>
        <v>CB,8,203008,RRC,Reg,,,1,,,N,N,Y</v>
      </c>
    </row>
    <row r="116" spans="1:21" ht="15" customHeight="1" x14ac:dyDescent="0.25">
      <c r="A116" s="1" t="s">
        <v>141</v>
      </c>
      <c r="B116" s="1" t="s">
        <v>208</v>
      </c>
      <c r="C116" s="1">
        <f>HEX2DEC(B116) + HEX2DEC(A116) * 1000</f>
        <v>203014</v>
      </c>
      <c r="D116" s="1" t="s">
        <v>143</v>
      </c>
      <c r="E116" s="1" t="s">
        <v>302</v>
      </c>
      <c r="K116" t="s">
        <v>267</v>
      </c>
      <c r="L116" t="s">
        <v>269</v>
      </c>
      <c r="M116" t="s">
        <v>269</v>
      </c>
      <c r="U116" t="str">
        <f t="shared" si="3"/>
        <v>CB,E,203014,RRC,AddressPtr,,,,,,N,Y,Y</v>
      </c>
    </row>
    <row r="117" spans="1:21" ht="15" customHeight="1" x14ac:dyDescent="0.25">
      <c r="B117" s="1" t="s">
        <v>17</v>
      </c>
      <c r="C117" s="1">
        <f>HEX2DEC(B117) + HEX2DEC(A117) * 1000</f>
        <v>15</v>
      </c>
      <c r="D117" s="1" t="s">
        <v>118</v>
      </c>
      <c r="E117" s="1" t="s">
        <v>9</v>
      </c>
      <c r="K117" t="s">
        <v>267</v>
      </c>
      <c r="L117" t="s">
        <v>267</v>
      </c>
      <c r="M117" t="s">
        <v>269</v>
      </c>
      <c r="U117" t="str">
        <f t="shared" si="3"/>
        <v>,0F,15,RRCA,A,,,,,,N,N,Y</v>
      </c>
    </row>
    <row r="118" spans="1:21" ht="15" customHeight="1" x14ac:dyDescent="0.25">
      <c r="A118" s="1" t="s">
        <v>186</v>
      </c>
      <c r="B118" s="1">
        <v>67</v>
      </c>
      <c r="C118" s="1">
        <f>HEX2DEC(B118) + HEX2DEC(A118) * 1000</f>
        <v>237103</v>
      </c>
      <c r="D118" s="1" t="s">
        <v>240</v>
      </c>
      <c r="K118" t="s">
        <v>267</v>
      </c>
      <c r="L118" t="s">
        <v>267</v>
      </c>
      <c r="M118" t="s">
        <v>269</v>
      </c>
      <c r="U118" t="str">
        <f t="shared" si="3"/>
        <v>ED,67,237103,RRD,,,,,,,N,N,Y</v>
      </c>
    </row>
    <row r="119" spans="1:21" ht="15" customHeight="1" x14ac:dyDescent="0.25">
      <c r="B119" s="1" t="s">
        <v>110</v>
      </c>
      <c r="C119" s="1">
        <f>HEX2DEC(B119) + HEX2DEC(A119) * 1000</f>
        <v>199</v>
      </c>
      <c r="D119" s="1" t="s">
        <v>140</v>
      </c>
      <c r="E119" s="1" t="s">
        <v>284</v>
      </c>
      <c r="H119" s="1">
        <v>2</v>
      </c>
      <c r="K119" t="s">
        <v>267</v>
      </c>
      <c r="L119" t="s">
        <v>267</v>
      </c>
      <c r="M119" t="s">
        <v>269</v>
      </c>
      <c r="U119" t="str">
        <f t="shared" si="3"/>
        <v>,C7,199,RST,Encoded,,,2,,,N,N,Y</v>
      </c>
    </row>
    <row r="120" spans="1:21" ht="15" customHeight="1" x14ac:dyDescent="0.25">
      <c r="B120" s="1">
        <v>98</v>
      </c>
      <c r="C120" s="1">
        <f>HEX2DEC(B120) + HEX2DEC(A120) * 1000</f>
        <v>152</v>
      </c>
      <c r="D120" s="1" t="s">
        <v>130</v>
      </c>
      <c r="E120" s="1" t="s">
        <v>9</v>
      </c>
      <c r="F120" s="1" t="s">
        <v>282</v>
      </c>
      <c r="I120" s="1">
        <v>1</v>
      </c>
      <c r="K120" t="s">
        <v>269</v>
      </c>
      <c r="L120" t="s">
        <v>267</v>
      </c>
      <c r="M120" t="s">
        <v>271</v>
      </c>
      <c r="U120" t="str">
        <f t="shared" si="3"/>
        <v>,98,152,SBC,A,Reg,,,1,,Y,N,X</v>
      </c>
    </row>
    <row r="121" spans="1:21" ht="15" customHeight="1" x14ac:dyDescent="0.25">
      <c r="B121" s="1" t="s">
        <v>70</v>
      </c>
      <c r="C121" s="1">
        <f>HEX2DEC(B121) + HEX2DEC(A121) * 1000</f>
        <v>158</v>
      </c>
      <c r="D121" s="1" t="s">
        <v>130</v>
      </c>
      <c r="E121" s="1" t="s">
        <v>9</v>
      </c>
      <c r="F121" s="1" t="s">
        <v>302</v>
      </c>
      <c r="K121" t="s">
        <v>267</v>
      </c>
      <c r="L121" t="s">
        <v>269</v>
      </c>
      <c r="M121" t="s">
        <v>269</v>
      </c>
      <c r="U121" t="str">
        <f t="shared" si="3"/>
        <v>,9E,158,SBC,A,AddressPtr,,,,,N,Y,Y</v>
      </c>
    </row>
    <row r="122" spans="1:21" ht="15" customHeight="1" x14ac:dyDescent="0.25">
      <c r="B122" s="1" t="s">
        <v>171</v>
      </c>
      <c r="C122" s="1">
        <f>HEX2DEC(B122) + HEX2DEC(A122) * 1000</f>
        <v>222</v>
      </c>
      <c r="D122" s="1" t="s">
        <v>130</v>
      </c>
      <c r="E122" s="1" t="s">
        <v>9</v>
      </c>
      <c r="F122" s="1" t="s">
        <v>298</v>
      </c>
      <c r="K122" t="s">
        <v>267</v>
      </c>
      <c r="L122" t="s">
        <v>267</v>
      </c>
      <c r="M122" t="s">
        <v>269</v>
      </c>
      <c r="U122" t="str">
        <f t="shared" si="3"/>
        <v>,DE,222,SBC,A,Byte,,,,,N,N,Y</v>
      </c>
    </row>
    <row r="123" spans="1:21" ht="15" customHeight="1" x14ac:dyDescent="0.25">
      <c r="A123" s="1" t="s">
        <v>186</v>
      </c>
      <c r="B123" s="1">
        <v>42</v>
      </c>
      <c r="C123" s="1">
        <f>HEX2DEC(B123) + HEX2DEC(A123) * 1000</f>
        <v>237066</v>
      </c>
      <c r="D123" s="1" t="s">
        <v>130</v>
      </c>
      <c r="E123" s="1" t="s">
        <v>214</v>
      </c>
      <c r="F123" s="1" t="s">
        <v>283</v>
      </c>
      <c r="I123" s="1">
        <v>3</v>
      </c>
      <c r="K123" s="1" t="s">
        <v>267</v>
      </c>
      <c r="L123" s="1" t="s">
        <v>267</v>
      </c>
      <c r="M123" t="s">
        <v>269</v>
      </c>
      <c r="U123" t="str">
        <f t="shared" si="3"/>
        <v>ED,42,237066,SBC,HL,WordReg,,,3,,N,N,Y</v>
      </c>
    </row>
    <row r="124" spans="1:21" ht="15" customHeight="1" x14ac:dyDescent="0.25">
      <c r="B124" s="1">
        <v>37</v>
      </c>
      <c r="C124" s="1">
        <f>HEX2DEC(B124) + HEX2DEC(A124) * 1000</f>
        <v>55</v>
      </c>
      <c r="D124" s="1" t="s">
        <v>125</v>
      </c>
      <c r="K124" s="1" t="s">
        <v>267</v>
      </c>
      <c r="L124" s="1" t="s">
        <v>267</v>
      </c>
      <c r="M124" t="s">
        <v>269</v>
      </c>
      <c r="U124" t="str">
        <f t="shared" si="3"/>
        <v>,37,55,SCF,,,,,,,N,N,Y</v>
      </c>
    </row>
    <row r="125" spans="1:21" ht="15" customHeight="1" x14ac:dyDescent="0.25">
      <c r="A125" s="1" t="s">
        <v>141</v>
      </c>
      <c r="B125" s="1" t="s">
        <v>103</v>
      </c>
      <c r="C125" s="1">
        <f>HEX2DEC(B125) + HEX2DEC(A125) * 1000</f>
        <v>203192</v>
      </c>
      <c r="D125" s="1" t="s">
        <v>152</v>
      </c>
      <c r="E125" s="1" t="s">
        <v>284</v>
      </c>
      <c r="F125" s="1" t="s">
        <v>301</v>
      </c>
      <c r="G125" s="1" t="s">
        <v>282</v>
      </c>
      <c r="H125" s="1">
        <v>2</v>
      </c>
      <c r="J125" s="1">
        <v>1</v>
      </c>
      <c r="K125" t="s">
        <v>267</v>
      </c>
      <c r="L125" t="s">
        <v>269</v>
      </c>
      <c r="M125" t="s">
        <v>267</v>
      </c>
      <c r="U125" t="str">
        <f t="shared" si="3"/>
        <v>CB,C0,203192,SET,Encoded,IndexPtr,Reg,2,,1,N,Y,N</v>
      </c>
    </row>
    <row r="126" spans="1:21" ht="15" customHeight="1" x14ac:dyDescent="0.25">
      <c r="A126" s="1" t="s">
        <v>141</v>
      </c>
      <c r="B126" s="1" t="s">
        <v>103</v>
      </c>
      <c r="C126" s="1">
        <f>HEX2DEC(B126) + HEX2DEC(A126) * 1000</f>
        <v>203192</v>
      </c>
      <c r="D126" s="1" t="s">
        <v>152</v>
      </c>
      <c r="E126" s="1" t="s">
        <v>284</v>
      </c>
      <c r="F126" s="1" t="s">
        <v>282</v>
      </c>
      <c r="H126" s="1">
        <v>2</v>
      </c>
      <c r="I126" s="1">
        <v>1</v>
      </c>
      <c r="K126" t="s">
        <v>267</v>
      </c>
      <c r="L126" t="s">
        <v>267</v>
      </c>
      <c r="M126" t="s">
        <v>269</v>
      </c>
      <c r="U126" t="str">
        <f t="shared" si="3"/>
        <v>CB,C0,203192,SET,Encoded,Reg,,2,1,,N,N,Y</v>
      </c>
    </row>
    <row r="127" spans="1:21" x14ac:dyDescent="0.25">
      <c r="A127" s="1" t="s">
        <v>141</v>
      </c>
      <c r="B127" s="1" t="s">
        <v>109</v>
      </c>
      <c r="C127" s="1">
        <f>HEX2DEC(B127) + HEX2DEC(A127) * 1000</f>
        <v>203198</v>
      </c>
      <c r="D127" s="1" t="s">
        <v>152</v>
      </c>
      <c r="E127" s="1" t="s">
        <v>284</v>
      </c>
      <c r="F127" s="1" t="s">
        <v>302</v>
      </c>
      <c r="H127" s="1">
        <v>2</v>
      </c>
      <c r="K127" t="s">
        <v>267</v>
      </c>
      <c r="L127" t="s">
        <v>269</v>
      </c>
      <c r="M127" t="s">
        <v>269</v>
      </c>
      <c r="U127" t="str">
        <f t="shared" si="3"/>
        <v>CB,C6,203198,SET,Encoded,AddressPtr,,2,,,N,Y,Y</v>
      </c>
    </row>
    <row r="128" spans="1:21" x14ac:dyDescent="0.25">
      <c r="A128" s="1" t="s">
        <v>141</v>
      </c>
      <c r="B128" s="1">
        <v>20</v>
      </c>
      <c r="C128" s="1">
        <f>HEX2DEC(B128) + HEX2DEC(A128) * 1000</f>
        <v>203032</v>
      </c>
      <c r="D128" s="1" t="s">
        <v>146</v>
      </c>
      <c r="E128" s="1" t="s">
        <v>301</v>
      </c>
      <c r="F128" s="1" t="s">
        <v>282</v>
      </c>
      <c r="I128" s="1">
        <v>1</v>
      </c>
      <c r="K128" t="s">
        <v>267</v>
      </c>
      <c r="L128" t="s">
        <v>269</v>
      </c>
      <c r="M128" t="s">
        <v>267</v>
      </c>
      <c r="U128" t="str">
        <f t="shared" si="3"/>
        <v>CB,20,203032,SLA,IndexPtr,Reg,,,1,,N,Y,N</v>
      </c>
    </row>
    <row r="129" spans="1:21" x14ac:dyDescent="0.25">
      <c r="A129" s="1" t="s">
        <v>141</v>
      </c>
      <c r="B129" s="1">
        <v>20</v>
      </c>
      <c r="C129" s="1">
        <f>HEX2DEC(B129) + HEX2DEC(A129) * 1000</f>
        <v>203032</v>
      </c>
      <c r="D129" s="1" t="s">
        <v>146</v>
      </c>
      <c r="E129" s="1" t="s">
        <v>282</v>
      </c>
      <c r="H129" s="1">
        <v>1</v>
      </c>
      <c r="K129" t="s">
        <v>267</v>
      </c>
      <c r="L129" t="s">
        <v>267</v>
      </c>
      <c r="M129" t="s">
        <v>269</v>
      </c>
      <c r="U129" t="str">
        <f t="shared" si="3"/>
        <v>CB,20,203032,SLA,Reg,,,1,,,N,N,Y</v>
      </c>
    </row>
    <row r="130" spans="1:21" x14ac:dyDescent="0.25">
      <c r="A130" s="1" t="s">
        <v>141</v>
      </c>
      <c r="B130" s="1">
        <v>26</v>
      </c>
      <c r="C130" s="1">
        <f>HEX2DEC(B130) + HEX2DEC(A130) * 1000</f>
        <v>203038</v>
      </c>
      <c r="D130" s="1" t="s">
        <v>146</v>
      </c>
      <c r="E130" s="1" t="s">
        <v>302</v>
      </c>
      <c r="K130" t="s">
        <v>267</v>
      </c>
      <c r="L130" t="s">
        <v>269</v>
      </c>
      <c r="M130" t="s">
        <v>269</v>
      </c>
      <c r="U130" t="str">
        <f t="shared" ref="U130:U145" si="4">CONCATENATE(A130, ",", B130, ",", C130,",", D130,",", E130,",", F130,",", G130,",", H130,",", I130,",", J130,",", K130,",", L130,",", M130)</f>
        <v>CB,26,203038,SLA,AddressPtr,,,,,,N,Y,Y</v>
      </c>
    </row>
    <row r="131" spans="1:21" x14ac:dyDescent="0.25">
      <c r="A131" s="1" t="s">
        <v>141</v>
      </c>
      <c r="B131" s="1">
        <v>30</v>
      </c>
      <c r="C131" s="1">
        <f>HEX2DEC(B131) + HEX2DEC(A131) * 1000</f>
        <v>203048</v>
      </c>
      <c r="D131" s="1" t="s">
        <v>148</v>
      </c>
      <c r="E131" s="1" t="s">
        <v>301</v>
      </c>
      <c r="F131" s="1" t="s">
        <v>282</v>
      </c>
      <c r="I131" s="1">
        <v>1</v>
      </c>
      <c r="K131" t="s">
        <v>267</v>
      </c>
      <c r="L131" t="s">
        <v>269</v>
      </c>
      <c r="M131" t="s">
        <v>267</v>
      </c>
      <c r="U131" t="str">
        <f t="shared" si="4"/>
        <v>CB,30,203048,SLL,IndexPtr,Reg,,,1,,N,Y,N</v>
      </c>
    </row>
    <row r="132" spans="1:21" x14ac:dyDescent="0.25">
      <c r="A132" s="1" t="s">
        <v>141</v>
      </c>
      <c r="B132" s="1">
        <v>30</v>
      </c>
      <c r="C132" s="1">
        <f>HEX2DEC(B132) + HEX2DEC(A132) * 1000</f>
        <v>203048</v>
      </c>
      <c r="D132" s="1" t="s">
        <v>148</v>
      </c>
      <c r="E132" s="1" t="s">
        <v>282</v>
      </c>
      <c r="H132" s="1">
        <v>1</v>
      </c>
      <c r="K132" t="s">
        <v>267</v>
      </c>
      <c r="L132" t="s">
        <v>267</v>
      </c>
      <c r="M132" t="s">
        <v>271</v>
      </c>
      <c r="U132" t="str">
        <f t="shared" si="4"/>
        <v>CB,30,203048,SLL,Reg,,,1,,,N,N,X</v>
      </c>
    </row>
    <row r="133" spans="1:21" x14ac:dyDescent="0.25">
      <c r="A133" s="1" t="s">
        <v>141</v>
      </c>
      <c r="B133" s="1">
        <v>36</v>
      </c>
      <c r="C133" s="1">
        <f>HEX2DEC(B133) + HEX2DEC(A133) * 1000</f>
        <v>203054</v>
      </c>
      <c r="D133" s="1" t="s">
        <v>148</v>
      </c>
      <c r="E133" s="1" t="s">
        <v>302</v>
      </c>
      <c r="K133" t="s">
        <v>267</v>
      </c>
      <c r="L133" t="s">
        <v>269</v>
      </c>
      <c r="M133" t="s">
        <v>271</v>
      </c>
      <c r="U133" t="str">
        <f t="shared" si="4"/>
        <v>CB,36,203054,SLL,AddressPtr,,,,,,N,Y,X</v>
      </c>
    </row>
    <row r="134" spans="1:21" x14ac:dyDescent="0.25">
      <c r="A134" s="1" t="s">
        <v>141</v>
      </c>
      <c r="B134" s="1">
        <v>28</v>
      </c>
      <c r="C134" s="1">
        <f>HEX2DEC(B134) + HEX2DEC(A134) * 1000</f>
        <v>203040</v>
      </c>
      <c r="D134" s="1" t="s">
        <v>147</v>
      </c>
      <c r="E134" s="1" t="s">
        <v>301</v>
      </c>
      <c r="F134" s="1" t="s">
        <v>282</v>
      </c>
      <c r="I134" s="1">
        <v>1</v>
      </c>
      <c r="K134" t="s">
        <v>267</v>
      </c>
      <c r="L134" t="s">
        <v>269</v>
      </c>
      <c r="M134" t="s">
        <v>267</v>
      </c>
      <c r="U134" t="str">
        <f t="shared" si="4"/>
        <v>CB,28,203040,SRA,IndexPtr,Reg,,,1,,N,Y,N</v>
      </c>
    </row>
    <row r="135" spans="1:21" x14ac:dyDescent="0.25">
      <c r="A135" s="1" t="s">
        <v>141</v>
      </c>
      <c r="B135" s="1">
        <v>28</v>
      </c>
      <c r="C135" s="1">
        <f>HEX2DEC(B135) + HEX2DEC(A135) * 1000</f>
        <v>203040</v>
      </c>
      <c r="D135" s="1" t="s">
        <v>147</v>
      </c>
      <c r="E135" s="1" t="s">
        <v>282</v>
      </c>
      <c r="H135" s="1">
        <v>1</v>
      </c>
      <c r="K135" t="s">
        <v>267</v>
      </c>
      <c r="L135" t="s">
        <v>267</v>
      </c>
      <c r="M135" t="s">
        <v>269</v>
      </c>
      <c r="U135" t="str">
        <f t="shared" si="4"/>
        <v>CB,28,203040,SRA,Reg,,,1,,,N,N,Y</v>
      </c>
    </row>
    <row r="136" spans="1:21" x14ac:dyDescent="0.25">
      <c r="A136" s="1" t="s">
        <v>141</v>
      </c>
      <c r="B136" s="1" t="s">
        <v>28</v>
      </c>
      <c r="C136" s="1">
        <f>HEX2DEC(B136) + HEX2DEC(A136) * 1000</f>
        <v>203046</v>
      </c>
      <c r="D136" s="1" t="s">
        <v>147</v>
      </c>
      <c r="E136" s="1" t="s">
        <v>302</v>
      </c>
      <c r="K136" t="s">
        <v>267</v>
      </c>
      <c r="L136" t="s">
        <v>269</v>
      </c>
      <c r="M136" t="s">
        <v>269</v>
      </c>
      <c r="U136" t="str">
        <f t="shared" si="4"/>
        <v>CB,2E,203046,SRA,AddressPtr,,,,,,N,Y,Y</v>
      </c>
    </row>
    <row r="137" spans="1:21" x14ac:dyDescent="0.25">
      <c r="A137" s="1" t="s">
        <v>141</v>
      </c>
      <c r="B137" s="1">
        <v>38</v>
      </c>
      <c r="C137" s="1">
        <f>HEX2DEC(B137) + HEX2DEC(A137) * 1000</f>
        <v>203056</v>
      </c>
      <c r="D137" s="1" t="s">
        <v>149</v>
      </c>
      <c r="E137" s="1" t="s">
        <v>301</v>
      </c>
      <c r="F137" s="1" t="s">
        <v>282</v>
      </c>
      <c r="I137" s="1">
        <v>1</v>
      </c>
      <c r="K137" t="s">
        <v>267</v>
      </c>
      <c r="L137" t="s">
        <v>269</v>
      </c>
      <c r="M137" t="s">
        <v>267</v>
      </c>
      <c r="U137" t="str">
        <f t="shared" si="4"/>
        <v>CB,38,203056,SRL,IndexPtr,Reg,,,1,,N,Y,N</v>
      </c>
    </row>
    <row r="138" spans="1:21" x14ac:dyDescent="0.25">
      <c r="A138" s="1" t="s">
        <v>141</v>
      </c>
      <c r="B138" s="1">
        <v>38</v>
      </c>
      <c r="C138" s="1">
        <f>HEX2DEC(B138) + HEX2DEC(A138) * 1000</f>
        <v>203056</v>
      </c>
      <c r="D138" s="1" t="s">
        <v>149</v>
      </c>
      <c r="E138" s="1" t="s">
        <v>282</v>
      </c>
      <c r="H138" s="1">
        <v>1</v>
      </c>
      <c r="K138" t="s">
        <v>267</v>
      </c>
      <c r="L138" t="s">
        <v>267</v>
      </c>
      <c r="M138" t="s">
        <v>269</v>
      </c>
      <c r="U138" t="str">
        <f t="shared" si="4"/>
        <v>CB,38,203056,SRL,Reg,,,1,,,N,N,Y</v>
      </c>
    </row>
    <row r="139" spans="1:21" x14ac:dyDescent="0.25">
      <c r="A139" s="1" t="s">
        <v>141</v>
      </c>
      <c r="B139" s="1" t="s">
        <v>34</v>
      </c>
      <c r="C139" s="1">
        <f>HEX2DEC(B139) + HEX2DEC(A139) * 1000</f>
        <v>203062</v>
      </c>
      <c r="D139" s="1" t="s">
        <v>149</v>
      </c>
      <c r="E139" s="1" t="s">
        <v>302</v>
      </c>
      <c r="K139" t="s">
        <v>267</v>
      </c>
      <c r="L139" t="s">
        <v>269</v>
      </c>
      <c r="M139" t="s">
        <v>269</v>
      </c>
      <c r="U139" t="str">
        <f t="shared" si="4"/>
        <v>CB,3E,203062,SRL,AddressPtr,,,,,,N,Y,Y</v>
      </c>
    </row>
    <row r="140" spans="1:21" x14ac:dyDescent="0.25">
      <c r="B140" s="1">
        <v>90</v>
      </c>
      <c r="C140" s="1">
        <f>HEX2DEC(B140) + HEX2DEC(A140) * 1000</f>
        <v>144</v>
      </c>
      <c r="D140" s="1" t="s">
        <v>129</v>
      </c>
      <c r="E140" s="1" t="s">
        <v>9</v>
      </c>
      <c r="F140" s="1" t="s">
        <v>282</v>
      </c>
      <c r="I140" s="1">
        <v>1</v>
      </c>
      <c r="K140" t="s">
        <v>269</v>
      </c>
      <c r="L140" t="s">
        <v>267</v>
      </c>
      <c r="M140" t="s">
        <v>271</v>
      </c>
      <c r="U140" t="str">
        <f t="shared" si="4"/>
        <v>,90,144,SUB,A,Reg,,,1,,Y,N,X</v>
      </c>
    </row>
    <row r="141" spans="1:21" x14ac:dyDescent="0.25">
      <c r="B141" s="1">
        <v>96</v>
      </c>
      <c r="C141" s="1">
        <f>HEX2DEC(B141) + HEX2DEC(A141) * 1000</f>
        <v>150</v>
      </c>
      <c r="D141" s="1" t="s">
        <v>129</v>
      </c>
      <c r="E141" s="1" t="s">
        <v>9</v>
      </c>
      <c r="F141" s="1" t="s">
        <v>302</v>
      </c>
      <c r="K141" t="s">
        <v>267</v>
      </c>
      <c r="L141" t="s">
        <v>269</v>
      </c>
      <c r="M141" t="s">
        <v>269</v>
      </c>
      <c r="U141" t="str">
        <f t="shared" si="4"/>
        <v>,96,150,SUB,A,AddressPtr,,,,,N,Y,Y</v>
      </c>
    </row>
    <row r="142" spans="1:21" x14ac:dyDescent="0.25">
      <c r="B142" s="1" t="s">
        <v>163</v>
      </c>
      <c r="C142" s="1">
        <f>HEX2DEC(B142) + HEX2DEC(A142) * 1000</f>
        <v>214</v>
      </c>
      <c r="D142" s="1" t="s">
        <v>129</v>
      </c>
      <c r="E142" s="1" t="s">
        <v>9</v>
      </c>
      <c r="F142" s="1" t="s">
        <v>298</v>
      </c>
      <c r="K142" t="s">
        <v>267</v>
      </c>
      <c r="L142" t="s">
        <v>267</v>
      </c>
      <c r="M142" t="s">
        <v>269</v>
      </c>
      <c r="U142" t="str">
        <f t="shared" si="4"/>
        <v>,D6,214,SUB,A,Byte,,,,,N,N,Y</v>
      </c>
    </row>
    <row r="143" spans="1:21" x14ac:dyDescent="0.25">
      <c r="B143" s="1" t="s">
        <v>80</v>
      </c>
      <c r="C143" s="1">
        <f>HEX2DEC(B143) + HEX2DEC(A143) * 1000</f>
        <v>168</v>
      </c>
      <c r="D143" s="1" t="s">
        <v>132</v>
      </c>
      <c r="E143" s="1" t="s">
        <v>9</v>
      </c>
      <c r="F143" s="1" t="s">
        <v>282</v>
      </c>
      <c r="I143" s="1">
        <v>1</v>
      </c>
      <c r="K143" t="s">
        <v>269</v>
      </c>
      <c r="L143" t="s">
        <v>267</v>
      </c>
      <c r="M143" t="s">
        <v>271</v>
      </c>
      <c r="U143" t="str">
        <f t="shared" si="4"/>
        <v>,A8,168,XOR,A,Reg,,,1,,Y,N,X</v>
      </c>
    </row>
    <row r="144" spans="1:21" x14ac:dyDescent="0.25">
      <c r="B144" s="1" t="s">
        <v>86</v>
      </c>
      <c r="C144" s="1">
        <f>HEX2DEC(B144) + HEX2DEC(A144) * 1000</f>
        <v>174</v>
      </c>
      <c r="D144" s="1" t="s">
        <v>132</v>
      </c>
      <c r="E144" s="1" t="s">
        <v>9</v>
      </c>
      <c r="F144" s="1" t="s">
        <v>302</v>
      </c>
      <c r="K144" t="s">
        <v>267</v>
      </c>
      <c r="L144" t="s">
        <v>269</v>
      </c>
      <c r="M144" t="s">
        <v>269</v>
      </c>
      <c r="U144" t="str">
        <f t="shared" si="4"/>
        <v>,AE,174,XOR,A,AddressPtr,,,,,N,Y,Y</v>
      </c>
    </row>
    <row r="145" spans="2:21" x14ac:dyDescent="0.25">
      <c r="B145" s="1" t="s">
        <v>187</v>
      </c>
      <c r="C145" s="1">
        <f>HEX2DEC(B145) + HEX2DEC(A145) * 1000</f>
        <v>238</v>
      </c>
      <c r="D145" s="1" t="s">
        <v>132</v>
      </c>
      <c r="E145" s="1" t="s">
        <v>9</v>
      </c>
      <c r="F145" s="1" t="s">
        <v>298</v>
      </c>
      <c r="K145" t="s">
        <v>267</v>
      </c>
      <c r="L145" t="s">
        <v>267</v>
      </c>
      <c r="M145" t="s">
        <v>269</v>
      </c>
      <c r="U145" t="str">
        <f t="shared" si="4"/>
        <v>,EE,238,XOR,A,Byte,,,,,N,N,Y</v>
      </c>
    </row>
  </sheetData>
  <autoFilter ref="A1:M145">
    <sortState ref="A2:M145">
      <sortCondition ref="D1:D145"/>
    </sortState>
  </autoFilter>
  <sortState ref="A2:M143">
    <sortCondition ref="M2"/>
  </sortState>
  <conditionalFormatting sqref="K826:K1048576 K59 K110 K146:K569 K2:K17 K20:K21 K23 K26:K36 K133:L134 K135 L135:L143">
    <cfRule type="containsText" dxfId="431" priority="940" operator="containsText" text="X">
      <formula>NOT(ISERROR(SEARCH("X",K2)))</formula>
    </cfRule>
    <cfRule type="containsText" dxfId="430" priority="941" operator="containsText" text="Y">
      <formula>NOT(ISERROR(SEARCH("Y",K2)))</formula>
    </cfRule>
    <cfRule type="containsText" dxfId="429" priority="942" operator="containsText" text="N">
      <formula>NOT(ISERROR(SEARCH("N",K2)))</formula>
    </cfRule>
  </conditionalFormatting>
  <conditionalFormatting sqref="K570:K825">
    <cfRule type="containsText" dxfId="428" priority="937" operator="containsText" text="X">
      <formula>NOT(ISERROR(SEARCH("X",K570)))</formula>
    </cfRule>
    <cfRule type="containsText" dxfId="427" priority="938" operator="containsText" text="Y">
      <formula>NOT(ISERROR(SEARCH("Y",K570)))</formula>
    </cfRule>
    <cfRule type="containsText" dxfId="426" priority="939" operator="containsText" text="N">
      <formula>NOT(ISERROR(SEARCH("N",K570)))</formula>
    </cfRule>
  </conditionalFormatting>
  <conditionalFormatting sqref="L826:L1048576 L59 L110 L146:L569 L2:L17 L20:L21 L23 L26:L36">
    <cfRule type="containsText" dxfId="425" priority="934" operator="containsText" text="X">
      <formula>NOT(ISERROR(SEARCH("X",L2)))</formula>
    </cfRule>
    <cfRule type="containsText" dxfId="424" priority="935" operator="containsText" text="Y">
      <formula>NOT(ISERROR(SEARCH("Y",L2)))</formula>
    </cfRule>
    <cfRule type="containsText" dxfId="423" priority="936" operator="containsText" text="N">
      <formula>NOT(ISERROR(SEARCH("N",L2)))</formula>
    </cfRule>
  </conditionalFormatting>
  <conditionalFormatting sqref="L570:L825">
    <cfRule type="containsText" dxfId="422" priority="931" operator="containsText" text="X">
      <formula>NOT(ISERROR(SEARCH("X",L570)))</formula>
    </cfRule>
    <cfRule type="containsText" dxfId="421" priority="932" operator="containsText" text="Y">
      <formula>NOT(ISERROR(SEARCH("Y",L570)))</formula>
    </cfRule>
    <cfRule type="containsText" dxfId="420" priority="933" operator="containsText" text="N">
      <formula>NOT(ISERROR(SEARCH("N",L570)))</formula>
    </cfRule>
  </conditionalFormatting>
  <conditionalFormatting sqref="K37">
    <cfRule type="containsText" dxfId="419" priority="928" operator="containsText" text="X">
      <formula>NOT(ISERROR(SEARCH("X",K37)))</formula>
    </cfRule>
    <cfRule type="containsText" dxfId="418" priority="929" operator="containsText" text="Y">
      <formula>NOT(ISERROR(SEARCH("Y",K37)))</formula>
    </cfRule>
    <cfRule type="containsText" dxfId="417" priority="930" operator="containsText" text="N">
      <formula>NOT(ISERROR(SEARCH("N",K37)))</formula>
    </cfRule>
  </conditionalFormatting>
  <conditionalFormatting sqref="L37">
    <cfRule type="containsText" dxfId="416" priority="925" operator="containsText" text="X">
      <formula>NOT(ISERROR(SEARCH("X",L37)))</formula>
    </cfRule>
    <cfRule type="containsText" dxfId="415" priority="926" operator="containsText" text="Y">
      <formula>NOT(ISERROR(SEARCH("Y",L37)))</formula>
    </cfRule>
    <cfRule type="containsText" dxfId="414" priority="927" operator="containsText" text="N">
      <formula>NOT(ISERROR(SEARCH("N",L37)))</formula>
    </cfRule>
  </conditionalFormatting>
  <conditionalFormatting sqref="K63:K72">
    <cfRule type="containsText" dxfId="413" priority="802" operator="containsText" text="X">
      <formula>NOT(ISERROR(SEARCH("X",K63)))</formula>
    </cfRule>
    <cfRule type="containsText" dxfId="412" priority="803" operator="containsText" text="Y">
      <formula>NOT(ISERROR(SEARCH("Y",K63)))</formula>
    </cfRule>
    <cfRule type="containsText" dxfId="411" priority="804" operator="containsText" text="N">
      <formula>NOT(ISERROR(SEARCH("N",K63)))</formula>
    </cfRule>
  </conditionalFormatting>
  <conditionalFormatting sqref="L63:L72">
    <cfRule type="containsText" dxfId="410" priority="799" operator="containsText" text="X">
      <formula>NOT(ISERROR(SEARCH("X",L63)))</formula>
    </cfRule>
    <cfRule type="containsText" dxfId="409" priority="800" operator="containsText" text="Y">
      <formula>NOT(ISERROR(SEARCH("Y",L63)))</formula>
    </cfRule>
    <cfRule type="containsText" dxfId="408" priority="801" operator="containsText" text="N">
      <formula>NOT(ISERROR(SEARCH("N",L63)))</formula>
    </cfRule>
  </conditionalFormatting>
  <conditionalFormatting sqref="K74">
    <cfRule type="containsText" dxfId="407" priority="778" operator="containsText" text="X">
      <formula>NOT(ISERROR(SEARCH("X",K74)))</formula>
    </cfRule>
    <cfRule type="containsText" dxfId="406" priority="779" operator="containsText" text="Y">
      <formula>NOT(ISERROR(SEARCH("Y",K74)))</formula>
    </cfRule>
    <cfRule type="containsText" dxfId="405" priority="780" operator="containsText" text="N">
      <formula>NOT(ISERROR(SEARCH("N",K74)))</formula>
    </cfRule>
  </conditionalFormatting>
  <conditionalFormatting sqref="L74">
    <cfRule type="containsText" dxfId="404" priority="775" operator="containsText" text="X">
      <formula>NOT(ISERROR(SEARCH("X",L74)))</formula>
    </cfRule>
    <cfRule type="containsText" dxfId="403" priority="776" operator="containsText" text="Y">
      <formula>NOT(ISERROR(SEARCH("Y",L74)))</formula>
    </cfRule>
    <cfRule type="containsText" dxfId="402" priority="777" operator="containsText" text="N">
      <formula>NOT(ISERROR(SEARCH("N",L74)))</formula>
    </cfRule>
  </conditionalFormatting>
  <conditionalFormatting sqref="K73">
    <cfRule type="containsText" dxfId="401" priority="772" operator="containsText" text="X">
      <formula>NOT(ISERROR(SEARCH("X",K73)))</formula>
    </cfRule>
    <cfRule type="containsText" dxfId="400" priority="773" operator="containsText" text="Y">
      <formula>NOT(ISERROR(SEARCH("Y",K73)))</formula>
    </cfRule>
    <cfRule type="containsText" dxfId="399" priority="774" operator="containsText" text="N">
      <formula>NOT(ISERROR(SEARCH("N",K73)))</formula>
    </cfRule>
  </conditionalFormatting>
  <conditionalFormatting sqref="L73">
    <cfRule type="containsText" dxfId="398" priority="769" operator="containsText" text="X">
      <formula>NOT(ISERROR(SEARCH("X",L73)))</formula>
    </cfRule>
    <cfRule type="containsText" dxfId="397" priority="770" operator="containsText" text="Y">
      <formula>NOT(ISERROR(SEARCH("Y",L73)))</formula>
    </cfRule>
    <cfRule type="containsText" dxfId="396" priority="771" operator="containsText" text="N">
      <formula>NOT(ISERROR(SEARCH("N",L73)))</formula>
    </cfRule>
  </conditionalFormatting>
  <conditionalFormatting sqref="K76">
    <cfRule type="containsText" dxfId="395" priority="766" operator="containsText" text="X">
      <formula>NOT(ISERROR(SEARCH("X",K76)))</formula>
    </cfRule>
    <cfRule type="containsText" dxfId="394" priority="767" operator="containsText" text="Y">
      <formula>NOT(ISERROR(SEARCH("Y",K76)))</formula>
    </cfRule>
    <cfRule type="containsText" dxfId="393" priority="768" operator="containsText" text="N">
      <formula>NOT(ISERROR(SEARCH("N",K76)))</formula>
    </cfRule>
  </conditionalFormatting>
  <conditionalFormatting sqref="L76">
    <cfRule type="containsText" dxfId="392" priority="763" operator="containsText" text="X">
      <formula>NOT(ISERROR(SEARCH("X",L76)))</formula>
    </cfRule>
    <cfRule type="containsText" dxfId="391" priority="764" operator="containsText" text="Y">
      <formula>NOT(ISERROR(SEARCH("Y",L76)))</formula>
    </cfRule>
    <cfRule type="containsText" dxfId="390" priority="765" operator="containsText" text="N">
      <formula>NOT(ISERROR(SEARCH("N",L76)))</formula>
    </cfRule>
  </conditionalFormatting>
  <conditionalFormatting sqref="K83">
    <cfRule type="containsText" dxfId="389" priority="748" operator="containsText" text="X">
      <formula>NOT(ISERROR(SEARCH("X",K83)))</formula>
    </cfRule>
    <cfRule type="containsText" dxfId="388" priority="749" operator="containsText" text="Y">
      <formula>NOT(ISERROR(SEARCH("Y",K83)))</formula>
    </cfRule>
    <cfRule type="containsText" dxfId="387" priority="750" operator="containsText" text="N">
      <formula>NOT(ISERROR(SEARCH("N",K83)))</formula>
    </cfRule>
  </conditionalFormatting>
  <conditionalFormatting sqref="L83">
    <cfRule type="containsText" dxfId="386" priority="745" operator="containsText" text="X">
      <formula>NOT(ISERROR(SEARCH("X",L83)))</formula>
    </cfRule>
    <cfRule type="containsText" dxfId="385" priority="746" operator="containsText" text="Y">
      <formula>NOT(ISERROR(SEARCH("Y",L83)))</formula>
    </cfRule>
    <cfRule type="containsText" dxfId="384" priority="747" operator="containsText" text="N">
      <formula>NOT(ISERROR(SEARCH("N",L83)))</formula>
    </cfRule>
  </conditionalFormatting>
  <conditionalFormatting sqref="K82">
    <cfRule type="containsText" dxfId="383" priority="742" operator="containsText" text="X">
      <formula>NOT(ISERROR(SEARCH("X",K82)))</formula>
    </cfRule>
    <cfRule type="containsText" dxfId="382" priority="743" operator="containsText" text="Y">
      <formula>NOT(ISERROR(SEARCH("Y",K82)))</formula>
    </cfRule>
    <cfRule type="containsText" dxfId="381" priority="744" operator="containsText" text="N">
      <formula>NOT(ISERROR(SEARCH("N",K82)))</formula>
    </cfRule>
  </conditionalFormatting>
  <conditionalFormatting sqref="L82">
    <cfRule type="containsText" dxfId="380" priority="739" operator="containsText" text="X">
      <formula>NOT(ISERROR(SEARCH("X",L82)))</formula>
    </cfRule>
    <cfRule type="containsText" dxfId="379" priority="740" operator="containsText" text="Y">
      <formula>NOT(ISERROR(SEARCH("Y",L82)))</formula>
    </cfRule>
    <cfRule type="containsText" dxfId="378" priority="741" operator="containsText" text="N">
      <formula>NOT(ISERROR(SEARCH("N",L82)))</formula>
    </cfRule>
  </conditionalFormatting>
  <conditionalFormatting sqref="K101">
    <cfRule type="containsText" dxfId="377" priority="640" operator="containsText" text="X">
      <formula>NOT(ISERROR(SEARCH("X",K101)))</formula>
    </cfRule>
    <cfRule type="containsText" dxfId="376" priority="641" operator="containsText" text="Y">
      <formula>NOT(ISERROR(SEARCH("Y",K101)))</formula>
    </cfRule>
    <cfRule type="containsText" dxfId="375" priority="642" operator="containsText" text="N">
      <formula>NOT(ISERROR(SEARCH("N",K101)))</formula>
    </cfRule>
  </conditionalFormatting>
  <conditionalFormatting sqref="L101">
    <cfRule type="containsText" dxfId="374" priority="637" operator="containsText" text="X">
      <formula>NOT(ISERROR(SEARCH("X",L101)))</formula>
    </cfRule>
    <cfRule type="containsText" dxfId="373" priority="638" operator="containsText" text="Y">
      <formula>NOT(ISERROR(SEARCH("Y",L101)))</formula>
    </cfRule>
    <cfRule type="containsText" dxfId="372" priority="639" operator="containsText" text="N">
      <formula>NOT(ISERROR(SEARCH("N",L101)))</formula>
    </cfRule>
  </conditionalFormatting>
  <conditionalFormatting sqref="K100">
    <cfRule type="containsText" dxfId="371" priority="646" operator="containsText" text="X">
      <formula>NOT(ISERROR(SEARCH("X",K100)))</formula>
    </cfRule>
    <cfRule type="containsText" dxfId="370" priority="647" operator="containsText" text="Y">
      <formula>NOT(ISERROR(SEARCH("Y",K100)))</formula>
    </cfRule>
    <cfRule type="containsText" dxfId="369" priority="648" operator="containsText" text="N">
      <formula>NOT(ISERROR(SEARCH("N",K100)))</formula>
    </cfRule>
  </conditionalFormatting>
  <conditionalFormatting sqref="L100">
    <cfRule type="containsText" dxfId="368" priority="643" operator="containsText" text="X">
      <formula>NOT(ISERROR(SEARCH("X",L100)))</formula>
    </cfRule>
    <cfRule type="containsText" dxfId="367" priority="644" operator="containsText" text="Y">
      <formula>NOT(ISERROR(SEARCH("Y",L100)))</formula>
    </cfRule>
    <cfRule type="containsText" dxfId="366" priority="645" operator="containsText" text="N">
      <formula>NOT(ISERROR(SEARCH("N",L100)))</formula>
    </cfRule>
  </conditionalFormatting>
  <conditionalFormatting sqref="K111">
    <cfRule type="containsText" dxfId="365" priority="592" operator="containsText" text="X">
      <formula>NOT(ISERROR(SEARCH("X",K111)))</formula>
    </cfRule>
    <cfRule type="containsText" dxfId="364" priority="593" operator="containsText" text="Y">
      <formula>NOT(ISERROR(SEARCH("Y",K111)))</formula>
    </cfRule>
    <cfRule type="containsText" dxfId="363" priority="594" operator="containsText" text="N">
      <formula>NOT(ISERROR(SEARCH("N",K111)))</formula>
    </cfRule>
  </conditionalFormatting>
  <conditionalFormatting sqref="L111">
    <cfRule type="containsText" dxfId="362" priority="589" operator="containsText" text="X">
      <formula>NOT(ISERROR(SEARCH("X",L111)))</formula>
    </cfRule>
    <cfRule type="containsText" dxfId="361" priority="590" operator="containsText" text="Y">
      <formula>NOT(ISERROR(SEARCH("Y",L111)))</formula>
    </cfRule>
    <cfRule type="containsText" dxfId="360" priority="591" operator="containsText" text="N">
      <formula>NOT(ISERROR(SEARCH("N",L111)))</formula>
    </cfRule>
  </conditionalFormatting>
  <conditionalFormatting sqref="K119">
    <cfRule type="containsText" dxfId="359" priority="562" operator="containsText" text="X">
      <formula>NOT(ISERROR(SEARCH("X",K119)))</formula>
    </cfRule>
    <cfRule type="containsText" dxfId="358" priority="563" operator="containsText" text="Y">
      <formula>NOT(ISERROR(SEARCH("Y",K119)))</formula>
    </cfRule>
    <cfRule type="containsText" dxfId="357" priority="564" operator="containsText" text="N">
      <formula>NOT(ISERROR(SEARCH("N",K119)))</formula>
    </cfRule>
  </conditionalFormatting>
  <conditionalFormatting sqref="L119">
    <cfRule type="containsText" dxfId="356" priority="559" operator="containsText" text="X">
      <formula>NOT(ISERROR(SEARCH("X",L119)))</formula>
    </cfRule>
    <cfRule type="containsText" dxfId="355" priority="560" operator="containsText" text="Y">
      <formula>NOT(ISERROR(SEARCH("Y",L119)))</formula>
    </cfRule>
    <cfRule type="containsText" dxfId="354" priority="561" operator="containsText" text="N">
      <formula>NOT(ISERROR(SEARCH("N",L119)))</formula>
    </cfRule>
  </conditionalFormatting>
  <conditionalFormatting sqref="K120:K126">
    <cfRule type="containsText" dxfId="353" priority="556" operator="containsText" text="X">
      <formula>NOT(ISERROR(SEARCH("X",K120)))</formula>
    </cfRule>
    <cfRule type="containsText" dxfId="352" priority="557" operator="containsText" text="Y">
      <formula>NOT(ISERROR(SEARCH("Y",K120)))</formula>
    </cfRule>
    <cfRule type="containsText" dxfId="351" priority="558" operator="containsText" text="N">
      <formula>NOT(ISERROR(SEARCH("N",K120)))</formula>
    </cfRule>
  </conditionalFormatting>
  <conditionalFormatting sqref="L120:L126">
    <cfRule type="containsText" dxfId="350" priority="553" operator="containsText" text="X">
      <formula>NOT(ISERROR(SEARCH("X",L120)))</formula>
    </cfRule>
    <cfRule type="containsText" dxfId="349" priority="554" operator="containsText" text="Y">
      <formula>NOT(ISERROR(SEARCH("Y",L120)))</formula>
    </cfRule>
    <cfRule type="containsText" dxfId="348" priority="555" operator="containsText" text="N">
      <formula>NOT(ISERROR(SEARCH("N",L120)))</formula>
    </cfRule>
  </conditionalFormatting>
  <conditionalFormatting sqref="K131">
    <cfRule type="containsText" dxfId="347" priority="430" operator="containsText" text="X">
      <formula>NOT(ISERROR(SEARCH("X",K131)))</formula>
    </cfRule>
    <cfRule type="containsText" dxfId="346" priority="431" operator="containsText" text="Y">
      <formula>NOT(ISERROR(SEARCH("Y",K131)))</formula>
    </cfRule>
    <cfRule type="containsText" dxfId="345" priority="432" operator="containsText" text="N">
      <formula>NOT(ISERROR(SEARCH("N",K131)))</formula>
    </cfRule>
  </conditionalFormatting>
  <conditionalFormatting sqref="L131">
    <cfRule type="containsText" dxfId="344" priority="427" operator="containsText" text="X">
      <formula>NOT(ISERROR(SEARCH("X",L131)))</formula>
    </cfRule>
    <cfRule type="containsText" dxfId="343" priority="428" operator="containsText" text="Y">
      <formula>NOT(ISERROR(SEARCH("Y",L131)))</formula>
    </cfRule>
    <cfRule type="containsText" dxfId="342" priority="429" operator="containsText" text="N">
      <formula>NOT(ISERROR(SEARCH("N",L131)))</formula>
    </cfRule>
  </conditionalFormatting>
  <conditionalFormatting sqref="K18:K19">
    <cfRule type="containsText" dxfId="341" priority="424" operator="containsText" text="X">
      <formula>NOT(ISERROR(SEARCH("X",K18)))</formula>
    </cfRule>
    <cfRule type="containsText" dxfId="340" priority="425" operator="containsText" text="Y">
      <formula>NOT(ISERROR(SEARCH("Y",K18)))</formula>
    </cfRule>
    <cfRule type="containsText" dxfId="339" priority="426" operator="containsText" text="N">
      <formula>NOT(ISERROR(SEARCH("N",K18)))</formula>
    </cfRule>
  </conditionalFormatting>
  <conditionalFormatting sqref="L18:L19">
    <cfRule type="containsText" dxfId="338" priority="421" operator="containsText" text="X">
      <formula>NOT(ISERROR(SEARCH("X",L18)))</formula>
    </cfRule>
    <cfRule type="containsText" dxfId="337" priority="422" operator="containsText" text="Y">
      <formula>NOT(ISERROR(SEARCH("Y",L18)))</formula>
    </cfRule>
    <cfRule type="containsText" dxfId="336" priority="423" operator="containsText" text="N">
      <formula>NOT(ISERROR(SEARCH("N",L18)))</formula>
    </cfRule>
  </conditionalFormatting>
  <conditionalFormatting sqref="K41:K42">
    <cfRule type="containsText" dxfId="335" priority="382" operator="containsText" text="X">
      <formula>NOT(ISERROR(SEARCH("X",K41)))</formula>
    </cfRule>
    <cfRule type="containsText" dxfId="334" priority="383" operator="containsText" text="Y">
      <formula>NOT(ISERROR(SEARCH("Y",K41)))</formula>
    </cfRule>
    <cfRule type="containsText" dxfId="333" priority="384" operator="containsText" text="N">
      <formula>NOT(ISERROR(SEARCH("N",K41)))</formula>
    </cfRule>
  </conditionalFormatting>
  <conditionalFormatting sqref="L41:L42">
    <cfRule type="containsText" dxfId="332" priority="379" operator="containsText" text="X">
      <formula>NOT(ISERROR(SEARCH("X",L41)))</formula>
    </cfRule>
    <cfRule type="containsText" dxfId="331" priority="380" operator="containsText" text="Y">
      <formula>NOT(ISERROR(SEARCH("Y",L41)))</formula>
    </cfRule>
    <cfRule type="containsText" dxfId="330" priority="381" operator="containsText" text="N">
      <formula>NOT(ISERROR(SEARCH("N",L41)))</formula>
    </cfRule>
  </conditionalFormatting>
  <conditionalFormatting sqref="K47:K48">
    <cfRule type="containsText" dxfId="329" priority="358" operator="containsText" text="X">
      <formula>NOT(ISERROR(SEARCH("X",K47)))</formula>
    </cfRule>
    <cfRule type="containsText" dxfId="328" priority="359" operator="containsText" text="Y">
      <formula>NOT(ISERROR(SEARCH("Y",K47)))</formula>
    </cfRule>
    <cfRule type="containsText" dxfId="327" priority="360" operator="containsText" text="N">
      <formula>NOT(ISERROR(SEARCH("N",K47)))</formula>
    </cfRule>
  </conditionalFormatting>
  <conditionalFormatting sqref="L47:L48">
    <cfRule type="containsText" dxfId="326" priority="355" operator="containsText" text="X">
      <formula>NOT(ISERROR(SEARCH("X",L47)))</formula>
    </cfRule>
    <cfRule type="containsText" dxfId="325" priority="356" operator="containsText" text="Y">
      <formula>NOT(ISERROR(SEARCH("Y",L47)))</formula>
    </cfRule>
    <cfRule type="containsText" dxfId="324" priority="357" operator="containsText" text="N">
      <formula>NOT(ISERROR(SEARCH("N",L47)))</formula>
    </cfRule>
  </conditionalFormatting>
  <conditionalFormatting sqref="K49">
    <cfRule type="containsText" dxfId="323" priority="352" operator="containsText" text="X">
      <formula>NOT(ISERROR(SEARCH("X",K49)))</formula>
    </cfRule>
    <cfRule type="containsText" dxfId="322" priority="353" operator="containsText" text="Y">
      <formula>NOT(ISERROR(SEARCH("Y",K49)))</formula>
    </cfRule>
    <cfRule type="containsText" dxfId="321" priority="354" operator="containsText" text="N">
      <formula>NOT(ISERROR(SEARCH("N",K49)))</formula>
    </cfRule>
  </conditionalFormatting>
  <conditionalFormatting sqref="L49">
    <cfRule type="containsText" dxfId="320" priority="349" operator="containsText" text="X">
      <formula>NOT(ISERROR(SEARCH("X",L49)))</formula>
    </cfRule>
    <cfRule type="containsText" dxfId="319" priority="350" operator="containsText" text="Y">
      <formula>NOT(ISERROR(SEARCH("Y",L49)))</formula>
    </cfRule>
    <cfRule type="containsText" dxfId="318" priority="351" operator="containsText" text="N">
      <formula>NOT(ISERROR(SEARCH("N",L49)))</formula>
    </cfRule>
  </conditionalFormatting>
  <conditionalFormatting sqref="K92">
    <cfRule type="containsText" dxfId="317" priority="226" operator="containsText" text="X">
      <formula>NOT(ISERROR(SEARCH("X",K92)))</formula>
    </cfRule>
    <cfRule type="containsText" dxfId="316" priority="227" operator="containsText" text="Y">
      <formula>NOT(ISERROR(SEARCH("Y",K92)))</formula>
    </cfRule>
    <cfRule type="containsText" dxfId="315" priority="228" operator="containsText" text="N">
      <formula>NOT(ISERROR(SEARCH("N",K92)))</formula>
    </cfRule>
  </conditionalFormatting>
  <conditionalFormatting sqref="L92">
    <cfRule type="containsText" dxfId="314" priority="223" operator="containsText" text="X">
      <formula>NOT(ISERROR(SEARCH("X",L92)))</formula>
    </cfRule>
    <cfRule type="containsText" dxfId="313" priority="224" operator="containsText" text="Y">
      <formula>NOT(ISERROR(SEARCH("Y",L92)))</formula>
    </cfRule>
    <cfRule type="containsText" dxfId="312" priority="225" operator="containsText" text="N">
      <formula>NOT(ISERROR(SEARCH("N",L92)))</formula>
    </cfRule>
  </conditionalFormatting>
  <conditionalFormatting sqref="K52">
    <cfRule type="containsText" dxfId="311" priority="340" operator="containsText" text="X">
      <formula>NOT(ISERROR(SEARCH("X",K52)))</formula>
    </cfRule>
    <cfRule type="containsText" dxfId="310" priority="341" operator="containsText" text="Y">
      <formula>NOT(ISERROR(SEARCH("Y",K52)))</formula>
    </cfRule>
    <cfRule type="containsText" dxfId="309" priority="342" operator="containsText" text="N">
      <formula>NOT(ISERROR(SEARCH("N",K52)))</formula>
    </cfRule>
  </conditionalFormatting>
  <conditionalFormatting sqref="L52">
    <cfRule type="containsText" dxfId="308" priority="337" operator="containsText" text="X">
      <formula>NOT(ISERROR(SEARCH("X",L52)))</formula>
    </cfRule>
    <cfRule type="containsText" dxfId="307" priority="338" operator="containsText" text="Y">
      <formula>NOT(ISERROR(SEARCH("Y",L52)))</formula>
    </cfRule>
    <cfRule type="containsText" dxfId="306" priority="339" operator="containsText" text="N">
      <formula>NOT(ISERROR(SEARCH("N",L52)))</formula>
    </cfRule>
  </conditionalFormatting>
  <conditionalFormatting sqref="L99">
    <cfRule type="containsText" dxfId="305" priority="187" operator="containsText" text="X">
      <formula>NOT(ISERROR(SEARCH("X",L99)))</formula>
    </cfRule>
    <cfRule type="containsText" dxfId="304" priority="188" operator="containsText" text="Y">
      <formula>NOT(ISERROR(SEARCH("Y",L99)))</formula>
    </cfRule>
    <cfRule type="containsText" dxfId="303" priority="189" operator="containsText" text="N">
      <formula>NOT(ISERROR(SEARCH("N",L99)))</formula>
    </cfRule>
  </conditionalFormatting>
  <conditionalFormatting sqref="K22">
    <cfRule type="containsText" dxfId="302" priority="418" operator="containsText" text="X">
      <formula>NOT(ISERROR(SEARCH("X",K22)))</formula>
    </cfRule>
    <cfRule type="containsText" dxfId="301" priority="419" operator="containsText" text="Y">
      <formula>NOT(ISERROR(SEARCH("Y",K22)))</formula>
    </cfRule>
    <cfRule type="containsText" dxfId="300" priority="420" operator="containsText" text="N">
      <formula>NOT(ISERROR(SEARCH("N",K22)))</formula>
    </cfRule>
  </conditionalFormatting>
  <conditionalFormatting sqref="L22">
    <cfRule type="containsText" dxfId="299" priority="415" operator="containsText" text="X">
      <formula>NOT(ISERROR(SEARCH("X",L22)))</formula>
    </cfRule>
    <cfRule type="containsText" dxfId="298" priority="416" operator="containsText" text="Y">
      <formula>NOT(ISERROR(SEARCH("Y",L22)))</formula>
    </cfRule>
    <cfRule type="containsText" dxfId="297" priority="417" operator="containsText" text="N">
      <formula>NOT(ISERROR(SEARCH("N",L22)))</formula>
    </cfRule>
  </conditionalFormatting>
  <conditionalFormatting sqref="K24">
    <cfRule type="containsText" dxfId="296" priority="412" operator="containsText" text="X">
      <formula>NOT(ISERROR(SEARCH("X",K24)))</formula>
    </cfRule>
    <cfRule type="containsText" dxfId="295" priority="413" operator="containsText" text="Y">
      <formula>NOT(ISERROR(SEARCH("Y",K24)))</formula>
    </cfRule>
    <cfRule type="containsText" dxfId="294" priority="414" operator="containsText" text="N">
      <formula>NOT(ISERROR(SEARCH("N",K24)))</formula>
    </cfRule>
  </conditionalFormatting>
  <conditionalFormatting sqref="L24">
    <cfRule type="containsText" dxfId="293" priority="409" operator="containsText" text="X">
      <formula>NOT(ISERROR(SEARCH("X",L24)))</formula>
    </cfRule>
    <cfRule type="containsText" dxfId="292" priority="410" operator="containsText" text="Y">
      <formula>NOT(ISERROR(SEARCH("Y",L24)))</formula>
    </cfRule>
    <cfRule type="containsText" dxfId="291" priority="411" operator="containsText" text="N">
      <formula>NOT(ISERROR(SEARCH("N",L24)))</formula>
    </cfRule>
  </conditionalFormatting>
  <conditionalFormatting sqref="K25">
    <cfRule type="containsText" dxfId="290" priority="406" operator="containsText" text="X">
      <formula>NOT(ISERROR(SEARCH("X",K25)))</formula>
    </cfRule>
    <cfRule type="containsText" dxfId="289" priority="407" operator="containsText" text="Y">
      <formula>NOT(ISERROR(SEARCH("Y",K25)))</formula>
    </cfRule>
    <cfRule type="containsText" dxfId="288" priority="408" operator="containsText" text="N">
      <formula>NOT(ISERROR(SEARCH("N",K25)))</formula>
    </cfRule>
  </conditionalFormatting>
  <conditionalFormatting sqref="L25">
    <cfRule type="containsText" dxfId="287" priority="403" operator="containsText" text="X">
      <formula>NOT(ISERROR(SEARCH("X",L25)))</formula>
    </cfRule>
    <cfRule type="containsText" dxfId="286" priority="404" operator="containsText" text="Y">
      <formula>NOT(ISERROR(SEARCH("Y",L25)))</formula>
    </cfRule>
    <cfRule type="containsText" dxfId="285" priority="405" operator="containsText" text="N">
      <formula>NOT(ISERROR(SEARCH("N",L25)))</formula>
    </cfRule>
  </conditionalFormatting>
  <conditionalFormatting sqref="K38">
    <cfRule type="containsText" dxfId="284" priority="400" operator="containsText" text="X">
      <formula>NOT(ISERROR(SEARCH("X",K38)))</formula>
    </cfRule>
    <cfRule type="containsText" dxfId="283" priority="401" operator="containsText" text="Y">
      <formula>NOT(ISERROR(SEARCH("Y",K38)))</formula>
    </cfRule>
    <cfRule type="containsText" dxfId="282" priority="402" operator="containsText" text="N">
      <formula>NOT(ISERROR(SEARCH("N",K38)))</formula>
    </cfRule>
  </conditionalFormatting>
  <conditionalFormatting sqref="L38">
    <cfRule type="containsText" dxfId="281" priority="397" operator="containsText" text="X">
      <formula>NOT(ISERROR(SEARCH("X",L38)))</formula>
    </cfRule>
    <cfRule type="containsText" dxfId="280" priority="398" operator="containsText" text="Y">
      <formula>NOT(ISERROR(SEARCH("Y",L38)))</formula>
    </cfRule>
    <cfRule type="containsText" dxfId="279" priority="399" operator="containsText" text="N">
      <formula>NOT(ISERROR(SEARCH("N",L38)))</formula>
    </cfRule>
  </conditionalFormatting>
  <conditionalFormatting sqref="K39">
    <cfRule type="containsText" dxfId="278" priority="394" operator="containsText" text="X">
      <formula>NOT(ISERROR(SEARCH("X",K39)))</formula>
    </cfRule>
    <cfRule type="containsText" dxfId="277" priority="395" operator="containsText" text="Y">
      <formula>NOT(ISERROR(SEARCH("Y",K39)))</formula>
    </cfRule>
    <cfRule type="containsText" dxfId="276" priority="396" operator="containsText" text="N">
      <formula>NOT(ISERROR(SEARCH("N",K39)))</formula>
    </cfRule>
  </conditionalFormatting>
  <conditionalFormatting sqref="L39">
    <cfRule type="containsText" dxfId="275" priority="391" operator="containsText" text="X">
      <formula>NOT(ISERROR(SEARCH("X",L39)))</formula>
    </cfRule>
    <cfRule type="containsText" dxfId="274" priority="392" operator="containsText" text="Y">
      <formula>NOT(ISERROR(SEARCH("Y",L39)))</formula>
    </cfRule>
    <cfRule type="containsText" dxfId="273" priority="393" operator="containsText" text="N">
      <formula>NOT(ISERROR(SEARCH("N",L39)))</formula>
    </cfRule>
  </conditionalFormatting>
  <conditionalFormatting sqref="K40">
    <cfRule type="containsText" dxfId="272" priority="388" operator="containsText" text="X">
      <formula>NOT(ISERROR(SEARCH("X",K40)))</formula>
    </cfRule>
    <cfRule type="containsText" dxfId="271" priority="389" operator="containsText" text="Y">
      <formula>NOT(ISERROR(SEARCH("Y",K40)))</formula>
    </cfRule>
    <cfRule type="containsText" dxfId="270" priority="390" operator="containsText" text="N">
      <formula>NOT(ISERROR(SEARCH("N",K40)))</formula>
    </cfRule>
  </conditionalFormatting>
  <conditionalFormatting sqref="L40">
    <cfRule type="containsText" dxfId="269" priority="385" operator="containsText" text="X">
      <formula>NOT(ISERROR(SEARCH("X",L40)))</formula>
    </cfRule>
    <cfRule type="containsText" dxfId="268" priority="386" operator="containsText" text="Y">
      <formula>NOT(ISERROR(SEARCH("Y",L40)))</formula>
    </cfRule>
    <cfRule type="containsText" dxfId="267" priority="387" operator="containsText" text="N">
      <formula>NOT(ISERROR(SEARCH("N",L40)))</formula>
    </cfRule>
  </conditionalFormatting>
  <conditionalFormatting sqref="K43">
    <cfRule type="containsText" dxfId="266" priority="376" operator="containsText" text="X">
      <formula>NOT(ISERROR(SEARCH("X",K43)))</formula>
    </cfRule>
    <cfRule type="containsText" dxfId="265" priority="377" operator="containsText" text="Y">
      <formula>NOT(ISERROR(SEARCH("Y",K43)))</formula>
    </cfRule>
    <cfRule type="containsText" dxfId="264" priority="378" operator="containsText" text="N">
      <formula>NOT(ISERROR(SEARCH("N",K43)))</formula>
    </cfRule>
  </conditionalFormatting>
  <conditionalFormatting sqref="L43">
    <cfRule type="containsText" dxfId="263" priority="373" operator="containsText" text="X">
      <formula>NOT(ISERROR(SEARCH("X",L43)))</formula>
    </cfRule>
    <cfRule type="containsText" dxfId="262" priority="374" operator="containsText" text="Y">
      <formula>NOT(ISERROR(SEARCH("Y",L43)))</formula>
    </cfRule>
    <cfRule type="containsText" dxfId="261" priority="375" operator="containsText" text="N">
      <formula>NOT(ISERROR(SEARCH("N",L43)))</formula>
    </cfRule>
  </conditionalFormatting>
  <conditionalFormatting sqref="K44:K45">
    <cfRule type="containsText" dxfId="260" priority="370" operator="containsText" text="X">
      <formula>NOT(ISERROR(SEARCH("X",K44)))</formula>
    </cfRule>
    <cfRule type="containsText" dxfId="259" priority="371" operator="containsText" text="Y">
      <formula>NOT(ISERROR(SEARCH("Y",K44)))</formula>
    </cfRule>
    <cfRule type="containsText" dxfId="258" priority="372" operator="containsText" text="N">
      <formula>NOT(ISERROR(SEARCH("N",K44)))</formula>
    </cfRule>
  </conditionalFormatting>
  <conditionalFormatting sqref="L44:L45">
    <cfRule type="containsText" dxfId="257" priority="367" operator="containsText" text="X">
      <formula>NOT(ISERROR(SEARCH("X",L44)))</formula>
    </cfRule>
    <cfRule type="containsText" dxfId="256" priority="368" operator="containsText" text="Y">
      <formula>NOT(ISERROR(SEARCH("Y",L44)))</formula>
    </cfRule>
    <cfRule type="containsText" dxfId="255" priority="369" operator="containsText" text="N">
      <formula>NOT(ISERROR(SEARCH("N",L44)))</formula>
    </cfRule>
  </conditionalFormatting>
  <conditionalFormatting sqref="K46">
    <cfRule type="containsText" dxfId="254" priority="364" operator="containsText" text="X">
      <formula>NOT(ISERROR(SEARCH("X",K46)))</formula>
    </cfRule>
    <cfRule type="containsText" dxfId="253" priority="365" operator="containsText" text="Y">
      <formula>NOT(ISERROR(SEARCH("Y",K46)))</formula>
    </cfRule>
    <cfRule type="containsText" dxfId="252" priority="366" operator="containsText" text="N">
      <formula>NOT(ISERROR(SEARCH("N",K46)))</formula>
    </cfRule>
  </conditionalFormatting>
  <conditionalFormatting sqref="L46">
    <cfRule type="containsText" dxfId="251" priority="361" operator="containsText" text="X">
      <formula>NOT(ISERROR(SEARCH("X",L46)))</formula>
    </cfRule>
    <cfRule type="containsText" dxfId="250" priority="362" operator="containsText" text="Y">
      <formula>NOT(ISERROR(SEARCH("Y",L46)))</formula>
    </cfRule>
    <cfRule type="containsText" dxfId="249" priority="363" operator="containsText" text="N">
      <formula>NOT(ISERROR(SEARCH("N",L46)))</formula>
    </cfRule>
  </conditionalFormatting>
  <conditionalFormatting sqref="K50:K51">
    <cfRule type="containsText" dxfId="248" priority="346" operator="containsText" text="X">
      <formula>NOT(ISERROR(SEARCH("X",K50)))</formula>
    </cfRule>
    <cfRule type="containsText" dxfId="247" priority="347" operator="containsText" text="Y">
      <formula>NOT(ISERROR(SEARCH("Y",K50)))</formula>
    </cfRule>
    <cfRule type="containsText" dxfId="246" priority="348" operator="containsText" text="N">
      <formula>NOT(ISERROR(SEARCH("N",K50)))</formula>
    </cfRule>
  </conditionalFormatting>
  <conditionalFormatting sqref="L50:L51">
    <cfRule type="containsText" dxfId="245" priority="343" operator="containsText" text="X">
      <formula>NOT(ISERROR(SEARCH("X",L50)))</formula>
    </cfRule>
    <cfRule type="containsText" dxfId="244" priority="344" operator="containsText" text="Y">
      <formula>NOT(ISERROR(SEARCH("Y",L50)))</formula>
    </cfRule>
    <cfRule type="containsText" dxfId="243" priority="345" operator="containsText" text="N">
      <formula>NOT(ISERROR(SEARCH("N",L50)))</formula>
    </cfRule>
  </conditionalFormatting>
  <conditionalFormatting sqref="K53:K54">
    <cfRule type="containsText" dxfId="242" priority="334" operator="containsText" text="X">
      <formula>NOT(ISERROR(SEARCH("X",K53)))</formula>
    </cfRule>
    <cfRule type="containsText" dxfId="241" priority="335" operator="containsText" text="Y">
      <formula>NOT(ISERROR(SEARCH("Y",K53)))</formula>
    </cfRule>
    <cfRule type="containsText" dxfId="240" priority="336" operator="containsText" text="N">
      <formula>NOT(ISERROR(SEARCH("N",K53)))</formula>
    </cfRule>
  </conditionalFormatting>
  <conditionalFormatting sqref="L53:L54">
    <cfRule type="containsText" dxfId="239" priority="331" operator="containsText" text="X">
      <formula>NOT(ISERROR(SEARCH("X",L53)))</formula>
    </cfRule>
    <cfRule type="containsText" dxfId="238" priority="332" operator="containsText" text="Y">
      <formula>NOT(ISERROR(SEARCH("Y",L53)))</formula>
    </cfRule>
    <cfRule type="containsText" dxfId="237" priority="333" operator="containsText" text="N">
      <formula>NOT(ISERROR(SEARCH("N",L53)))</formula>
    </cfRule>
  </conditionalFormatting>
  <conditionalFormatting sqref="K55">
    <cfRule type="containsText" dxfId="236" priority="328" operator="containsText" text="X">
      <formula>NOT(ISERROR(SEARCH("X",K55)))</formula>
    </cfRule>
    <cfRule type="containsText" dxfId="235" priority="329" operator="containsText" text="Y">
      <formula>NOT(ISERROR(SEARCH("Y",K55)))</formula>
    </cfRule>
    <cfRule type="containsText" dxfId="234" priority="330" operator="containsText" text="N">
      <formula>NOT(ISERROR(SEARCH("N",K55)))</formula>
    </cfRule>
  </conditionalFormatting>
  <conditionalFormatting sqref="L55">
    <cfRule type="containsText" dxfId="233" priority="325" operator="containsText" text="X">
      <formula>NOT(ISERROR(SEARCH("X",L55)))</formula>
    </cfRule>
    <cfRule type="containsText" dxfId="232" priority="326" operator="containsText" text="Y">
      <formula>NOT(ISERROR(SEARCH("Y",L55)))</formula>
    </cfRule>
    <cfRule type="containsText" dxfId="231" priority="327" operator="containsText" text="N">
      <formula>NOT(ISERROR(SEARCH("N",L55)))</formula>
    </cfRule>
  </conditionalFormatting>
  <conditionalFormatting sqref="K56:K57">
    <cfRule type="containsText" dxfId="230" priority="322" operator="containsText" text="X">
      <formula>NOT(ISERROR(SEARCH("X",K56)))</formula>
    </cfRule>
    <cfRule type="containsText" dxfId="229" priority="323" operator="containsText" text="Y">
      <formula>NOT(ISERROR(SEARCH("Y",K56)))</formula>
    </cfRule>
    <cfRule type="containsText" dxfId="228" priority="324" operator="containsText" text="N">
      <formula>NOT(ISERROR(SEARCH("N",K56)))</formula>
    </cfRule>
  </conditionalFormatting>
  <conditionalFormatting sqref="L56:L57">
    <cfRule type="containsText" dxfId="227" priority="319" operator="containsText" text="X">
      <formula>NOT(ISERROR(SEARCH("X",L56)))</formula>
    </cfRule>
    <cfRule type="containsText" dxfId="226" priority="320" operator="containsText" text="Y">
      <formula>NOT(ISERROR(SEARCH("Y",L56)))</formula>
    </cfRule>
    <cfRule type="containsText" dxfId="225" priority="321" operator="containsText" text="N">
      <formula>NOT(ISERROR(SEARCH("N",L56)))</formula>
    </cfRule>
  </conditionalFormatting>
  <conditionalFormatting sqref="K58">
    <cfRule type="containsText" dxfId="224" priority="316" operator="containsText" text="X">
      <formula>NOT(ISERROR(SEARCH("X",K58)))</formula>
    </cfRule>
    <cfRule type="containsText" dxfId="223" priority="317" operator="containsText" text="Y">
      <formula>NOT(ISERROR(SEARCH("Y",K58)))</formula>
    </cfRule>
    <cfRule type="containsText" dxfId="222" priority="318" operator="containsText" text="N">
      <formula>NOT(ISERROR(SEARCH("N",K58)))</formula>
    </cfRule>
  </conditionalFormatting>
  <conditionalFormatting sqref="L58">
    <cfRule type="containsText" dxfId="221" priority="313" operator="containsText" text="X">
      <formula>NOT(ISERROR(SEARCH("X",L58)))</formula>
    </cfRule>
    <cfRule type="containsText" dxfId="220" priority="314" operator="containsText" text="Y">
      <formula>NOT(ISERROR(SEARCH("Y",L58)))</formula>
    </cfRule>
    <cfRule type="containsText" dxfId="219" priority="315" operator="containsText" text="N">
      <formula>NOT(ISERROR(SEARCH("N",L58)))</formula>
    </cfRule>
  </conditionalFormatting>
  <conditionalFormatting sqref="K60">
    <cfRule type="containsText" dxfId="218" priority="310" operator="containsText" text="X">
      <formula>NOT(ISERROR(SEARCH("X",K60)))</formula>
    </cfRule>
    <cfRule type="containsText" dxfId="217" priority="311" operator="containsText" text="Y">
      <formula>NOT(ISERROR(SEARCH("Y",K60)))</formula>
    </cfRule>
    <cfRule type="containsText" dxfId="216" priority="312" operator="containsText" text="N">
      <formula>NOT(ISERROR(SEARCH("N",K60)))</formula>
    </cfRule>
  </conditionalFormatting>
  <conditionalFormatting sqref="L60">
    <cfRule type="containsText" dxfId="215" priority="307" operator="containsText" text="X">
      <formula>NOT(ISERROR(SEARCH("X",L60)))</formula>
    </cfRule>
    <cfRule type="containsText" dxfId="214" priority="308" operator="containsText" text="Y">
      <formula>NOT(ISERROR(SEARCH("Y",L60)))</formula>
    </cfRule>
    <cfRule type="containsText" dxfId="213" priority="309" operator="containsText" text="N">
      <formula>NOT(ISERROR(SEARCH("N",L60)))</formula>
    </cfRule>
  </conditionalFormatting>
  <conditionalFormatting sqref="K61">
    <cfRule type="containsText" dxfId="212" priority="304" operator="containsText" text="X">
      <formula>NOT(ISERROR(SEARCH("X",K61)))</formula>
    </cfRule>
    <cfRule type="containsText" dxfId="211" priority="305" operator="containsText" text="Y">
      <formula>NOT(ISERROR(SEARCH("Y",K61)))</formula>
    </cfRule>
    <cfRule type="containsText" dxfId="210" priority="306" operator="containsText" text="N">
      <formula>NOT(ISERROR(SEARCH("N",K61)))</formula>
    </cfRule>
  </conditionalFormatting>
  <conditionalFormatting sqref="L61">
    <cfRule type="containsText" dxfId="209" priority="301" operator="containsText" text="X">
      <formula>NOT(ISERROR(SEARCH("X",L61)))</formula>
    </cfRule>
    <cfRule type="containsText" dxfId="208" priority="302" operator="containsText" text="Y">
      <formula>NOT(ISERROR(SEARCH("Y",L61)))</formula>
    </cfRule>
    <cfRule type="containsText" dxfId="207" priority="303" operator="containsText" text="N">
      <formula>NOT(ISERROR(SEARCH("N",L61)))</formula>
    </cfRule>
  </conditionalFormatting>
  <conditionalFormatting sqref="K62">
    <cfRule type="containsText" dxfId="206" priority="298" operator="containsText" text="X">
      <formula>NOT(ISERROR(SEARCH("X",K62)))</formula>
    </cfRule>
    <cfRule type="containsText" dxfId="205" priority="299" operator="containsText" text="Y">
      <formula>NOT(ISERROR(SEARCH("Y",K62)))</formula>
    </cfRule>
    <cfRule type="containsText" dxfId="204" priority="300" operator="containsText" text="N">
      <formula>NOT(ISERROR(SEARCH("N",K62)))</formula>
    </cfRule>
  </conditionalFormatting>
  <conditionalFormatting sqref="L62">
    <cfRule type="containsText" dxfId="203" priority="295" operator="containsText" text="X">
      <formula>NOT(ISERROR(SEARCH("X",L62)))</formula>
    </cfRule>
    <cfRule type="containsText" dxfId="202" priority="296" operator="containsText" text="Y">
      <formula>NOT(ISERROR(SEARCH("Y",L62)))</formula>
    </cfRule>
    <cfRule type="containsText" dxfId="201" priority="297" operator="containsText" text="N">
      <formula>NOT(ISERROR(SEARCH("N",L62)))</formula>
    </cfRule>
  </conditionalFormatting>
  <conditionalFormatting sqref="K75">
    <cfRule type="containsText" dxfId="200" priority="292" operator="containsText" text="X">
      <formula>NOT(ISERROR(SEARCH("X",K75)))</formula>
    </cfRule>
    <cfRule type="containsText" dxfId="199" priority="293" operator="containsText" text="Y">
      <formula>NOT(ISERROR(SEARCH("Y",K75)))</formula>
    </cfRule>
    <cfRule type="containsText" dxfId="198" priority="294" operator="containsText" text="N">
      <formula>NOT(ISERROR(SEARCH("N",K75)))</formula>
    </cfRule>
  </conditionalFormatting>
  <conditionalFormatting sqref="L75">
    <cfRule type="containsText" dxfId="197" priority="289" operator="containsText" text="X">
      <formula>NOT(ISERROR(SEARCH("X",L75)))</formula>
    </cfRule>
    <cfRule type="containsText" dxfId="196" priority="290" operator="containsText" text="Y">
      <formula>NOT(ISERROR(SEARCH("Y",L75)))</formula>
    </cfRule>
    <cfRule type="containsText" dxfId="195" priority="291" operator="containsText" text="N">
      <formula>NOT(ISERROR(SEARCH("N",L75)))</formula>
    </cfRule>
  </conditionalFormatting>
  <conditionalFormatting sqref="K77:K81">
    <cfRule type="containsText" dxfId="194" priority="286" operator="containsText" text="X">
      <formula>NOT(ISERROR(SEARCH("X",K77)))</formula>
    </cfRule>
    <cfRule type="containsText" dxfId="193" priority="287" operator="containsText" text="Y">
      <formula>NOT(ISERROR(SEARCH("Y",K77)))</formula>
    </cfRule>
    <cfRule type="containsText" dxfId="192" priority="288" operator="containsText" text="N">
      <formula>NOT(ISERROR(SEARCH("N",K77)))</formula>
    </cfRule>
  </conditionalFormatting>
  <conditionalFormatting sqref="L77:L81">
    <cfRule type="containsText" dxfId="191" priority="283" operator="containsText" text="X">
      <formula>NOT(ISERROR(SEARCH("X",L77)))</formula>
    </cfRule>
    <cfRule type="containsText" dxfId="190" priority="284" operator="containsText" text="Y">
      <formula>NOT(ISERROR(SEARCH("Y",L77)))</formula>
    </cfRule>
    <cfRule type="containsText" dxfId="189" priority="285" operator="containsText" text="N">
      <formula>NOT(ISERROR(SEARCH("N",L77)))</formula>
    </cfRule>
  </conditionalFormatting>
  <conditionalFormatting sqref="K85">
    <cfRule type="containsText" dxfId="188" priority="280" operator="containsText" text="X">
      <formula>NOT(ISERROR(SEARCH("X",K85)))</formula>
    </cfRule>
    <cfRule type="containsText" dxfId="187" priority="281" operator="containsText" text="Y">
      <formula>NOT(ISERROR(SEARCH("Y",K85)))</formula>
    </cfRule>
    <cfRule type="containsText" dxfId="186" priority="282" operator="containsText" text="N">
      <formula>NOT(ISERROR(SEARCH("N",K85)))</formula>
    </cfRule>
  </conditionalFormatting>
  <conditionalFormatting sqref="L85">
    <cfRule type="containsText" dxfId="185" priority="277" operator="containsText" text="X">
      <formula>NOT(ISERROR(SEARCH("X",L85)))</formula>
    </cfRule>
    <cfRule type="containsText" dxfId="184" priority="278" operator="containsText" text="Y">
      <formula>NOT(ISERROR(SEARCH("Y",L85)))</formula>
    </cfRule>
    <cfRule type="containsText" dxfId="183" priority="279" operator="containsText" text="N">
      <formula>NOT(ISERROR(SEARCH("N",L85)))</formula>
    </cfRule>
  </conditionalFormatting>
  <conditionalFormatting sqref="K84">
    <cfRule type="containsText" dxfId="182" priority="274" operator="containsText" text="X">
      <formula>NOT(ISERROR(SEARCH("X",K84)))</formula>
    </cfRule>
    <cfRule type="containsText" dxfId="181" priority="275" operator="containsText" text="Y">
      <formula>NOT(ISERROR(SEARCH("Y",K84)))</formula>
    </cfRule>
    <cfRule type="containsText" dxfId="180" priority="276" operator="containsText" text="N">
      <formula>NOT(ISERROR(SEARCH("N",K84)))</formula>
    </cfRule>
  </conditionalFormatting>
  <conditionalFormatting sqref="L84">
    <cfRule type="containsText" dxfId="179" priority="271" operator="containsText" text="X">
      <formula>NOT(ISERROR(SEARCH("X",L84)))</formula>
    </cfRule>
    <cfRule type="containsText" dxfId="178" priority="272" operator="containsText" text="Y">
      <formula>NOT(ISERROR(SEARCH("Y",L84)))</formula>
    </cfRule>
    <cfRule type="containsText" dxfId="177" priority="273" operator="containsText" text="N">
      <formula>NOT(ISERROR(SEARCH("N",L84)))</formula>
    </cfRule>
  </conditionalFormatting>
  <conditionalFormatting sqref="K87">
    <cfRule type="containsText" dxfId="176" priority="268" operator="containsText" text="X">
      <formula>NOT(ISERROR(SEARCH("X",K87)))</formula>
    </cfRule>
    <cfRule type="containsText" dxfId="175" priority="269" operator="containsText" text="Y">
      <formula>NOT(ISERROR(SEARCH("Y",K87)))</formula>
    </cfRule>
    <cfRule type="containsText" dxfId="174" priority="270" operator="containsText" text="N">
      <formula>NOT(ISERROR(SEARCH("N",K87)))</formula>
    </cfRule>
  </conditionalFormatting>
  <conditionalFormatting sqref="L87">
    <cfRule type="containsText" dxfId="173" priority="265" operator="containsText" text="X">
      <formula>NOT(ISERROR(SEARCH("X",L87)))</formula>
    </cfRule>
    <cfRule type="containsText" dxfId="172" priority="266" operator="containsText" text="Y">
      <formula>NOT(ISERROR(SEARCH("Y",L87)))</formula>
    </cfRule>
    <cfRule type="containsText" dxfId="171" priority="267" operator="containsText" text="N">
      <formula>NOT(ISERROR(SEARCH("N",L87)))</formula>
    </cfRule>
  </conditionalFormatting>
  <conditionalFormatting sqref="K86">
    <cfRule type="containsText" dxfId="170" priority="262" operator="containsText" text="X">
      <formula>NOT(ISERROR(SEARCH("X",K86)))</formula>
    </cfRule>
    <cfRule type="containsText" dxfId="169" priority="263" operator="containsText" text="Y">
      <formula>NOT(ISERROR(SEARCH("Y",K86)))</formula>
    </cfRule>
    <cfRule type="containsText" dxfId="168" priority="264" operator="containsText" text="N">
      <formula>NOT(ISERROR(SEARCH("N",K86)))</formula>
    </cfRule>
  </conditionalFormatting>
  <conditionalFormatting sqref="L86">
    <cfRule type="containsText" dxfId="167" priority="259" operator="containsText" text="X">
      <formula>NOT(ISERROR(SEARCH("X",L86)))</formula>
    </cfRule>
    <cfRule type="containsText" dxfId="166" priority="260" operator="containsText" text="Y">
      <formula>NOT(ISERROR(SEARCH("Y",L86)))</formula>
    </cfRule>
    <cfRule type="containsText" dxfId="165" priority="261" operator="containsText" text="N">
      <formula>NOT(ISERROR(SEARCH("N",L86)))</formula>
    </cfRule>
  </conditionalFormatting>
  <conditionalFormatting sqref="K89">
    <cfRule type="containsText" dxfId="164" priority="256" operator="containsText" text="X">
      <formula>NOT(ISERROR(SEARCH("X",K89)))</formula>
    </cfRule>
    <cfRule type="containsText" dxfId="163" priority="257" operator="containsText" text="Y">
      <formula>NOT(ISERROR(SEARCH("Y",K89)))</formula>
    </cfRule>
    <cfRule type="containsText" dxfId="162" priority="258" operator="containsText" text="N">
      <formula>NOT(ISERROR(SEARCH("N",K89)))</formula>
    </cfRule>
  </conditionalFormatting>
  <conditionalFormatting sqref="L89">
    <cfRule type="containsText" dxfId="161" priority="253" operator="containsText" text="X">
      <formula>NOT(ISERROR(SEARCH("X",L89)))</formula>
    </cfRule>
    <cfRule type="containsText" dxfId="160" priority="254" operator="containsText" text="Y">
      <formula>NOT(ISERROR(SEARCH("Y",L89)))</formula>
    </cfRule>
    <cfRule type="containsText" dxfId="159" priority="255" operator="containsText" text="N">
      <formula>NOT(ISERROR(SEARCH("N",L89)))</formula>
    </cfRule>
  </conditionalFormatting>
  <conditionalFormatting sqref="K88">
    <cfRule type="containsText" dxfId="158" priority="250" operator="containsText" text="X">
      <formula>NOT(ISERROR(SEARCH("X",K88)))</formula>
    </cfRule>
    <cfRule type="containsText" dxfId="157" priority="251" operator="containsText" text="Y">
      <formula>NOT(ISERROR(SEARCH("Y",K88)))</formula>
    </cfRule>
    <cfRule type="containsText" dxfId="156" priority="252" operator="containsText" text="N">
      <formula>NOT(ISERROR(SEARCH("N",K88)))</formula>
    </cfRule>
  </conditionalFormatting>
  <conditionalFormatting sqref="L88">
    <cfRule type="containsText" dxfId="155" priority="247" operator="containsText" text="X">
      <formula>NOT(ISERROR(SEARCH("X",L88)))</formula>
    </cfRule>
    <cfRule type="containsText" dxfId="154" priority="248" operator="containsText" text="Y">
      <formula>NOT(ISERROR(SEARCH("Y",L88)))</formula>
    </cfRule>
    <cfRule type="containsText" dxfId="153" priority="249" operator="containsText" text="N">
      <formula>NOT(ISERROR(SEARCH("N",L88)))</formula>
    </cfRule>
  </conditionalFormatting>
  <conditionalFormatting sqref="K91">
    <cfRule type="containsText" dxfId="152" priority="244" operator="containsText" text="X">
      <formula>NOT(ISERROR(SEARCH("X",K91)))</formula>
    </cfRule>
    <cfRule type="containsText" dxfId="151" priority="245" operator="containsText" text="Y">
      <formula>NOT(ISERROR(SEARCH("Y",K91)))</formula>
    </cfRule>
    <cfRule type="containsText" dxfId="150" priority="246" operator="containsText" text="N">
      <formula>NOT(ISERROR(SEARCH("N",K91)))</formula>
    </cfRule>
  </conditionalFormatting>
  <conditionalFormatting sqref="L91">
    <cfRule type="containsText" dxfId="149" priority="241" operator="containsText" text="X">
      <formula>NOT(ISERROR(SEARCH("X",L91)))</formula>
    </cfRule>
    <cfRule type="containsText" dxfId="148" priority="242" operator="containsText" text="Y">
      <formula>NOT(ISERROR(SEARCH("Y",L91)))</formula>
    </cfRule>
    <cfRule type="containsText" dxfId="147" priority="243" operator="containsText" text="N">
      <formula>NOT(ISERROR(SEARCH("N",L91)))</formula>
    </cfRule>
  </conditionalFormatting>
  <conditionalFormatting sqref="K90">
    <cfRule type="containsText" dxfId="146" priority="238" operator="containsText" text="X">
      <formula>NOT(ISERROR(SEARCH("X",K90)))</formula>
    </cfRule>
    <cfRule type="containsText" dxfId="145" priority="239" operator="containsText" text="Y">
      <formula>NOT(ISERROR(SEARCH("Y",K90)))</formula>
    </cfRule>
    <cfRule type="containsText" dxfId="144" priority="240" operator="containsText" text="N">
      <formula>NOT(ISERROR(SEARCH("N",K90)))</formula>
    </cfRule>
  </conditionalFormatting>
  <conditionalFormatting sqref="L90">
    <cfRule type="containsText" dxfId="143" priority="235" operator="containsText" text="X">
      <formula>NOT(ISERROR(SEARCH("X",L90)))</formula>
    </cfRule>
    <cfRule type="containsText" dxfId="142" priority="236" operator="containsText" text="Y">
      <formula>NOT(ISERROR(SEARCH("Y",L90)))</formula>
    </cfRule>
    <cfRule type="containsText" dxfId="141" priority="237" operator="containsText" text="N">
      <formula>NOT(ISERROR(SEARCH("N",L90)))</formula>
    </cfRule>
  </conditionalFormatting>
  <conditionalFormatting sqref="K93">
    <cfRule type="containsText" dxfId="140" priority="232" operator="containsText" text="X">
      <formula>NOT(ISERROR(SEARCH("X",K93)))</formula>
    </cfRule>
    <cfRule type="containsText" dxfId="139" priority="233" operator="containsText" text="Y">
      <formula>NOT(ISERROR(SEARCH("Y",K93)))</formula>
    </cfRule>
    <cfRule type="containsText" dxfId="138" priority="234" operator="containsText" text="N">
      <formula>NOT(ISERROR(SEARCH("N",K93)))</formula>
    </cfRule>
  </conditionalFormatting>
  <conditionalFormatting sqref="L93">
    <cfRule type="containsText" dxfId="137" priority="229" operator="containsText" text="X">
      <formula>NOT(ISERROR(SEARCH("X",L93)))</formula>
    </cfRule>
    <cfRule type="containsText" dxfId="136" priority="230" operator="containsText" text="Y">
      <formula>NOT(ISERROR(SEARCH("Y",L93)))</formula>
    </cfRule>
    <cfRule type="containsText" dxfId="135" priority="231" operator="containsText" text="N">
      <formula>NOT(ISERROR(SEARCH("N",L93)))</formula>
    </cfRule>
  </conditionalFormatting>
  <conditionalFormatting sqref="K141">
    <cfRule type="containsText" dxfId="134" priority="64" operator="containsText" text="X">
      <formula>NOT(ISERROR(SEARCH("X",K141)))</formula>
    </cfRule>
    <cfRule type="containsText" dxfId="133" priority="65" operator="containsText" text="Y">
      <formula>NOT(ISERROR(SEARCH("Y",K141)))</formula>
    </cfRule>
    <cfRule type="containsText" dxfId="132" priority="66" operator="containsText" text="N">
      <formula>NOT(ISERROR(SEARCH("N",K141)))</formula>
    </cfRule>
  </conditionalFormatting>
  <conditionalFormatting sqref="K95">
    <cfRule type="containsText" dxfId="131" priority="220" operator="containsText" text="X">
      <formula>NOT(ISERROR(SEARCH("X",K95)))</formula>
    </cfRule>
    <cfRule type="containsText" dxfId="130" priority="221" operator="containsText" text="Y">
      <formula>NOT(ISERROR(SEARCH("Y",K95)))</formula>
    </cfRule>
    <cfRule type="containsText" dxfId="129" priority="222" operator="containsText" text="N">
      <formula>NOT(ISERROR(SEARCH("N",K95)))</formula>
    </cfRule>
  </conditionalFormatting>
  <conditionalFormatting sqref="L95">
    <cfRule type="containsText" dxfId="128" priority="217" operator="containsText" text="X">
      <formula>NOT(ISERROR(SEARCH("X",L95)))</formula>
    </cfRule>
    <cfRule type="containsText" dxfId="127" priority="218" operator="containsText" text="Y">
      <formula>NOT(ISERROR(SEARCH("Y",L95)))</formula>
    </cfRule>
    <cfRule type="containsText" dxfId="126" priority="219" operator="containsText" text="N">
      <formula>NOT(ISERROR(SEARCH("N",L95)))</formula>
    </cfRule>
  </conditionalFormatting>
  <conditionalFormatting sqref="K94">
    <cfRule type="containsText" dxfId="125" priority="214" operator="containsText" text="X">
      <formula>NOT(ISERROR(SEARCH("X",K94)))</formula>
    </cfRule>
    <cfRule type="containsText" dxfId="124" priority="215" operator="containsText" text="Y">
      <formula>NOT(ISERROR(SEARCH("Y",K94)))</formula>
    </cfRule>
    <cfRule type="containsText" dxfId="123" priority="216" operator="containsText" text="N">
      <formula>NOT(ISERROR(SEARCH("N",K94)))</formula>
    </cfRule>
  </conditionalFormatting>
  <conditionalFormatting sqref="L94">
    <cfRule type="containsText" dxfId="122" priority="211" operator="containsText" text="X">
      <formula>NOT(ISERROR(SEARCH("X",L94)))</formula>
    </cfRule>
    <cfRule type="containsText" dxfId="121" priority="212" operator="containsText" text="Y">
      <formula>NOT(ISERROR(SEARCH("Y",L94)))</formula>
    </cfRule>
    <cfRule type="containsText" dxfId="120" priority="213" operator="containsText" text="N">
      <formula>NOT(ISERROR(SEARCH("N",L94)))</formula>
    </cfRule>
  </conditionalFormatting>
  <conditionalFormatting sqref="K97">
    <cfRule type="containsText" dxfId="119" priority="208" operator="containsText" text="X">
      <formula>NOT(ISERROR(SEARCH("X",K97)))</formula>
    </cfRule>
    <cfRule type="containsText" dxfId="118" priority="209" operator="containsText" text="Y">
      <formula>NOT(ISERROR(SEARCH("Y",K97)))</formula>
    </cfRule>
    <cfRule type="containsText" dxfId="117" priority="210" operator="containsText" text="N">
      <formula>NOT(ISERROR(SEARCH("N",K97)))</formula>
    </cfRule>
  </conditionalFormatting>
  <conditionalFormatting sqref="L97">
    <cfRule type="containsText" dxfId="116" priority="205" operator="containsText" text="X">
      <formula>NOT(ISERROR(SEARCH("X",L97)))</formula>
    </cfRule>
    <cfRule type="containsText" dxfId="115" priority="206" operator="containsText" text="Y">
      <formula>NOT(ISERROR(SEARCH("Y",L97)))</formula>
    </cfRule>
    <cfRule type="containsText" dxfId="114" priority="207" operator="containsText" text="N">
      <formula>NOT(ISERROR(SEARCH("N",L97)))</formula>
    </cfRule>
  </conditionalFormatting>
  <conditionalFormatting sqref="K96">
    <cfRule type="containsText" dxfId="113" priority="202" operator="containsText" text="X">
      <formula>NOT(ISERROR(SEARCH("X",K96)))</formula>
    </cfRule>
    <cfRule type="containsText" dxfId="112" priority="203" operator="containsText" text="Y">
      <formula>NOT(ISERROR(SEARCH("Y",K96)))</formula>
    </cfRule>
    <cfRule type="containsText" dxfId="111" priority="204" operator="containsText" text="N">
      <formula>NOT(ISERROR(SEARCH("N",K96)))</formula>
    </cfRule>
  </conditionalFormatting>
  <conditionalFormatting sqref="L96">
    <cfRule type="containsText" dxfId="110" priority="199" operator="containsText" text="X">
      <formula>NOT(ISERROR(SEARCH("X",L96)))</formula>
    </cfRule>
    <cfRule type="containsText" dxfId="109" priority="200" operator="containsText" text="Y">
      <formula>NOT(ISERROR(SEARCH("Y",L96)))</formula>
    </cfRule>
    <cfRule type="containsText" dxfId="108" priority="201" operator="containsText" text="N">
      <formula>NOT(ISERROR(SEARCH("N",L96)))</formula>
    </cfRule>
  </conditionalFormatting>
  <conditionalFormatting sqref="K98">
    <cfRule type="containsText" dxfId="107" priority="196" operator="containsText" text="X">
      <formula>NOT(ISERROR(SEARCH("X",K98)))</formula>
    </cfRule>
    <cfRule type="containsText" dxfId="106" priority="197" operator="containsText" text="Y">
      <formula>NOT(ISERROR(SEARCH("Y",K98)))</formula>
    </cfRule>
    <cfRule type="containsText" dxfId="105" priority="198" operator="containsText" text="N">
      <formula>NOT(ISERROR(SEARCH("N",K98)))</formula>
    </cfRule>
  </conditionalFormatting>
  <conditionalFormatting sqref="L98">
    <cfRule type="containsText" dxfId="104" priority="193" operator="containsText" text="X">
      <formula>NOT(ISERROR(SEARCH("X",L98)))</formula>
    </cfRule>
    <cfRule type="containsText" dxfId="103" priority="194" operator="containsText" text="Y">
      <formula>NOT(ISERROR(SEARCH("Y",L98)))</formula>
    </cfRule>
    <cfRule type="containsText" dxfId="102" priority="195" operator="containsText" text="N">
      <formula>NOT(ISERROR(SEARCH("N",L98)))</formula>
    </cfRule>
  </conditionalFormatting>
  <conditionalFormatting sqref="K99">
    <cfRule type="containsText" dxfId="101" priority="190" operator="containsText" text="X">
      <formula>NOT(ISERROR(SEARCH("X",K99)))</formula>
    </cfRule>
    <cfRule type="containsText" dxfId="100" priority="191" operator="containsText" text="Y">
      <formula>NOT(ISERROR(SEARCH("Y",K99)))</formula>
    </cfRule>
    <cfRule type="containsText" dxfId="99" priority="192" operator="containsText" text="N">
      <formula>NOT(ISERROR(SEARCH("N",K99)))</formula>
    </cfRule>
  </conditionalFormatting>
  <conditionalFormatting sqref="K103">
    <cfRule type="containsText" dxfId="98" priority="178" operator="containsText" text="X">
      <formula>NOT(ISERROR(SEARCH("X",K103)))</formula>
    </cfRule>
    <cfRule type="containsText" dxfId="97" priority="179" operator="containsText" text="Y">
      <formula>NOT(ISERROR(SEARCH("Y",K103)))</formula>
    </cfRule>
    <cfRule type="containsText" dxfId="96" priority="180" operator="containsText" text="N">
      <formula>NOT(ISERROR(SEARCH("N",K103)))</formula>
    </cfRule>
  </conditionalFormatting>
  <conditionalFormatting sqref="L103">
    <cfRule type="containsText" dxfId="95" priority="175" operator="containsText" text="X">
      <formula>NOT(ISERROR(SEARCH("X",L103)))</formula>
    </cfRule>
    <cfRule type="containsText" dxfId="94" priority="176" operator="containsText" text="Y">
      <formula>NOT(ISERROR(SEARCH("Y",L103)))</formula>
    </cfRule>
    <cfRule type="containsText" dxfId="93" priority="177" operator="containsText" text="N">
      <formula>NOT(ISERROR(SEARCH("N",L103)))</formula>
    </cfRule>
  </conditionalFormatting>
  <conditionalFormatting sqref="K102">
    <cfRule type="containsText" dxfId="92" priority="184" operator="containsText" text="X">
      <formula>NOT(ISERROR(SEARCH("X",K102)))</formula>
    </cfRule>
    <cfRule type="containsText" dxfId="91" priority="185" operator="containsText" text="Y">
      <formula>NOT(ISERROR(SEARCH("Y",K102)))</formula>
    </cfRule>
    <cfRule type="containsText" dxfId="90" priority="186" operator="containsText" text="N">
      <formula>NOT(ISERROR(SEARCH("N",K102)))</formula>
    </cfRule>
  </conditionalFormatting>
  <conditionalFormatting sqref="L102">
    <cfRule type="containsText" dxfId="89" priority="181" operator="containsText" text="X">
      <formula>NOT(ISERROR(SEARCH("X",L102)))</formula>
    </cfRule>
    <cfRule type="containsText" dxfId="88" priority="182" operator="containsText" text="Y">
      <formula>NOT(ISERROR(SEARCH("Y",L102)))</formula>
    </cfRule>
    <cfRule type="containsText" dxfId="87" priority="183" operator="containsText" text="N">
      <formula>NOT(ISERROR(SEARCH("N",L102)))</formula>
    </cfRule>
  </conditionalFormatting>
  <conditionalFormatting sqref="K105:K109">
    <cfRule type="containsText" dxfId="86" priority="166" operator="containsText" text="X">
      <formula>NOT(ISERROR(SEARCH("X",K105)))</formula>
    </cfRule>
    <cfRule type="containsText" dxfId="85" priority="167" operator="containsText" text="Y">
      <formula>NOT(ISERROR(SEARCH("Y",K105)))</formula>
    </cfRule>
    <cfRule type="containsText" dxfId="84" priority="168" operator="containsText" text="N">
      <formula>NOT(ISERROR(SEARCH("N",K105)))</formula>
    </cfRule>
  </conditionalFormatting>
  <conditionalFormatting sqref="L105:L109">
    <cfRule type="containsText" dxfId="83" priority="163" operator="containsText" text="X">
      <formula>NOT(ISERROR(SEARCH("X",L105)))</formula>
    </cfRule>
    <cfRule type="containsText" dxfId="82" priority="164" operator="containsText" text="Y">
      <formula>NOT(ISERROR(SEARCH("Y",L105)))</formula>
    </cfRule>
    <cfRule type="containsText" dxfId="81" priority="165" operator="containsText" text="N">
      <formula>NOT(ISERROR(SEARCH("N",L105)))</formula>
    </cfRule>
  </conditionalFormatting>
  <conditionalFormatting sqref="K104">
    <cfRule type="containsText" dxfId="80" priority="172" operator="containsText" text="X">
      <formula>NOT(ISERROR(SEARCH("X",K104)))</formula>
    </cfRule>
    <cfRule type="containsText" dxfId="79" priority="173" operator="containsText" text="Y">
      <formula>NOT(ISERROR(SEARCH("Y",K104)))</formula>
    </cfRule>
    <cfRule type="containsText" dxfId="78" priority="174" operator="containsText" text="N">
      <formula>NOT(ISERROR(SEARCH("N",K104)))</formula>
    </cfRule>
  </conditionalFormatting>
  <conditionalFormatting sqref="L104">
    <cfRule type="containsText" dxfId="77" priority="169" operator="containsText" text="X">
      <formula>NOT(ISERROR(SEARCH("X",L104)))</formula>
    </cfRule>
    <cfRule type="containsText" dxfId="76" priority="170" operator="containsText" text="Y">
      <formula>NOT(ISERROR(SEARCH("Y",L104)))</formula>
    </cfRule>
    <cfRule type="containsText" dxfId="75" priority="171" operator="containsText" text="N">
      <formula>NOT(ISERROR(SEARCH("N",L104)))</formula>
    </cfRule>
  </conditionalFormatting>
  <conditionalFormatting sqref="K112:K113">
    <cfRule type="containsText" dxfId="74" priority="160" operator="containsText" text="X">
      <formula>NOT(ISERROR(SEARCH("X",K112)))</formula>
    </cfRule>
    <cfRule type="containsText" dxfId="73" priority="161" operator="containsText" text="Y">
      <formula>NOT(ISERROR(SEARCH("Y",K112)))</formula>
    </cfRule>
    <cfRule type="containsText" dxfId="72" priority="162" operator="containsText" text="N">
      <formula>NOT(ISERROR(SEARCH("N",K112)))</formula>
    </cfRule>
  </conditionalFormatting>
  <conditionalFormatting sqref="L112:L113">
    <cfRule type="containsText" dxfId="71" priority="157" operator="containsText" text="X">
      <formula>NOT(ISERROR(SEARCH("X",L112)))</formula>
    </cfRule>
    <cfRule type="containsText" dxfId="70" priority="158" operator="containsText" text="Y">
      <formula>NOT(ISERROR(SEARCH("Y",L112)))</formula>
    </cfRule>
    <cfRule type="containsText" dxfId="69" priority="159" operator="containsText" text="N">
      <formula>NOT(ISERROR(SEARCH("N",L112)))</formula>
    </cfRule>
  </conditionalFormatting>
  <conditionalFormatting sqref="K114">
    <cfRule type="containsText" dxfId="68" priority="154" operator="containsText" text="X">
      <formula>NOT(ISERROR(SEARCH("X",K114)))</formula>
    </cfRule>
    <cfRule type="containsText" dxfId="67" priority="155" operator="containsText" text="Y">
      <formula>NOT(ISERROR(SEARCH("Y",K114)))</formula>
    </cfRule>
    <cfRule type="containsText" dxfId="66" priority="156" operator="containsText" text="N">
      <formula>NOT(ISERROR(SEARCH("N",K114)))</formula>
    </cfRule>
  </conditionalFormatting>
  <conditionalFormatting sqref="L114">
    <cfRule type="containsText" dxfId="65" priority="151" operator="containsText" text="X">
      <formula>NOT(ISERROR(SEARCH("X",L114)))</formula>
    </cfRule>
    <cfRule type="containsText" dxfId="64" priority="152" operator="containsText" text="Y">
      <formula>NOT(ISERROR(SEARCH("Y",L114)))</formula>
    </cfRule>
    <cfRule type="containsText" dxfId="63" priority="153" operator="containsText" text="N">
      <formula>NOT(ISERROR(SEARCH("N",L114)))</formula>
    </cfRule>
  </conditionalFormatting>
  <conditionalFormatting sqref="K115:K118">
    <cfRule type="containsText" dxfId="62" priority="148" operator="containsText" text="X">
      <formula>NOT(ISERROR(SEARCH("X",K115)))</formula>
    </cfRule>
    <cfRule type="containsText" dxfId="61" priority="149" operator="containsText" text="Y">
      <formula>NOT(ISERROR(SEARCH("Y",K115)))</formula>
    </cfRule>
    <cfRule type="containsText" dxfId="60" priority="150" operator="containsText" text="N">
      <formula>NOT(ISERROR(SEARCH("N",K115)))</formula>
    </cfRule>
  </conditionalFormatting>
  <conditionalFormatting sqref="L115:L118">
    <cfRule type="containsText" dxfId="59" priority="145" operator="containsText" text="X">
      <formula>NOT(ISERROR(SEARCH("X",L115)))</formula>
    </cfRule>
    <cfRule type="containsText" dxfId="58" priority="146" operator="containsText" text="Y">
      <formula>NOT(ISERROR(SEARCH("Y",L115)))</formula>
    </cfRule>
    <cfRule type="containsText" dxfId="57" priority="147" operator="containsText" text="N">
      <formula>NOT(ISERROR(SEARCH("N",L115)))</formula>
    </cfRule>
  </conditionalFormatting>
  <conditionalFormatting sqref="K127:K130">
    <cfRule type="containsText" dxfId="56" priority="142" operator="containsText" text="X">
      <formula>NOT(ISERROR(SEARCH("X",K127)))</formula>
    </cfRule>
    <cfRule type="containsText" dxfId="55" priority="143" operator="containsText" text="Y">
      <formula>NOT(ISERROR(SEARCH("Y",K127)))</formula>
    </cfRule>
    <cfRule type="containsText" dxfId="54" priority="144" operator="containsText" text="N">
      <formula>NOT(ISERROR(SEARCH("N",K127)))</formula>
    </cfRule>
  </conditionalFormatting>
  <conditionalFormatting sqref="L127:L130">
    <cfRule type="containsText" dxfId="53" priority="139" operator="containsText" text="X">
      <formula>NOT(ISERROR(SEARCH("X",L127)))</formula>
    </cfRule>
    <cfRule type="containsText" dxfId="52" priority="140" operator="containsText" text="Y">
      <formula>NOT(ISERROR(SEARCH("Y",L127)))</formula>
    </cfRule>
    <cfRule type="containsText" dxfId="51" priority="141" operator="containsText" text="N">
      <formula>NOT(ISERROR(SEARCH("N",L127)))</formula>
    </cfRule>
  </conditionalFormatting>
  <conditionalFormatting sqref="K132">
    <cfRule type="containsText" dxfId="50" priority="136" operator="containsText" text="X">
      <formula>NOT(ISERROR(SEARCH("X",K132)))</formula>
    </cfRule>
    <cfRule type="containsText" dxfId="49" priority="137" operator="containsText" text="Y">
      <formula>NOT(ISERROR(SEARCH("Y",K132)))</formula>
    </cfRule>
    <cfRule type="containsText" dxfId="48" priority="138" operator="containsText" text="N">
      <formula>NOT(ISERROR(SEARCH("N",K132)))</formula>
    </cfRule>
  </conditionalFormatting>
  <conditionalFormatting sqref="L132">
    <cfRule type="containsText" dxfId="47" priority="133" operator="containsText" text="X">
      <formula>NOT(ISERROR(SEARCH("X",L132)))</formula>
    </cfRule>
    <cfRule type="containsText" dxfId="46" priority="134" operator="containsText" text="Y">
      <formula>NOT(ISERROR(SEARCH("Y",L132)))</formula>
    </cfRule>
    <cfRule type="containsText" dxfId="45" priority="135" operator="containsText" text="N">
      <formula>NOT(ISERROR(SEARCH("N",L132)))</formula>
    </cfRule>
  </conditionalFormatting>
  <conditionalFormatting sqref="K136">
    <cfRule type="containsText" dxfId="44" priority="130" operator="containsText" text="X">
      <formula>NOT(ISERROR(SEARCH("X",K136)))</formula>
    </cfRule>
    <cfRule type="containsText" dxfId="43" priority="131" operator="containsText" text="Y">
      <formula>NOT(ISERROR(SEARCH("Y",K136)))</formula>
    </cfRule>
    <cfRule type="containsText" dxfId="42" priority="132" operator="containsText" text="N">
      <formula>NOT(ISERROR(SEARCH("N",K136)))</formula>
    </cfRule>
  </conditionalFormatting>
  <conditionalFormatting sqref="K137">
    <cfRule type="containsText" dxfId="41" priority="112" operator="containsText" text="X">
      <formula>NOT(ISERROR(SEARCH("X",K137)))</formula>
    </cfRule>
    <cfRule type="containsText" dxfId="40" priority="113" operator="containsText" text="Y">
      <formula>NOT(ISERROR(SEARCH("Y",K137)))</formula>
    </cfRule>
    <cfRule type="containsText" dxfId="39" priority="114" operator="containsText" text="N">
      <formula>NOT(ISERROR(SEARCH("N",K137)))</formula>
    </cfRule>
  </conditionalFormatting>
  <conditionalFormatting sqref="K138">
    <cfRule type="containsText" dxfId="38" priority="100" operator="containsText" text="X">
      <formula>NOT(ISERROR(SEARCH("X",K138)))</formula>
    </cfRule>
    <cfRule type="containsText" dxfId="37" priority="101" operator="containsText" text="Y">
      <formula>NOT(ISERROR(SEARCH("Y",K138)))</formula>
    </cfRule>
    <cfRule type="containsText" dxfId="36" priority="102" operator="containsText" text="N">
      <formula>NOT(ISERROR(SEARCH("N",K138)))</formula>
    </cfRule>
  </conditionalFormatting>
  <conditionalFormatting sqref="K139">
    <cfRule type="containsText" dxfId="35" priority="88" operator="containsText" text="X">
      <formula>NOT(ISERROR(SEARCH("X",K139)))</formula>
    </cfRule>
    <cfRule type="containsText" dxfId="34" priority="89" operator="containsText" text="Y">
      <formula>NOT(ISERROR(SEARCH("Y",K139)))</formula>
    </cfRule>
    <cfRule type="containsText" dxfId="33" priority="90" operator="containsText" text="N">
      <formula>NOT(ISERROR(SEARCH("N",K139)))</formula>
    </cfRule>
  </conditionalFormatting>
  <conditionalFormatting sqref="K140">
    <cfRule type="containsText" dxfId="32" priority="76" operator="containsText" text="X">
      <formula>NOT(ISERROR(SEARCH("X",K140)))</formula>
    </cfRule>
    <cfRule type="containsText" dxfId="31" priority="77" operator="containsText" text="Y">
      <formula>NOT(ISERROR(SEARCH("Y",K140)))</formula>
    </cfRule>
    <cfRule type="containsText" dxfId="30" priority="78" operator="containsText" text="N">
      <formula>NOT(ISERROR(SEARCH("N",K140)))</formula>
    </cfRule>
  </conditionalFormatting>
  <conditionalFormatting sqref="K142">
    <cfRule type="containsText" dxfId="29" priority="52" operator="containsText" text="X">
      <formula>NOT(ISERROR(SEARCH("X",K142)))</formula>
    </cfRule>
    <cfRule type="containsText" dxfId="28" priority="53" operator="containsText" text="Y">
      <formula>NOT(ISERROR(SEARCH("Y",K142)))</formula>
    </cfRule>
    <cfRule type="containsText" dxfId="27" priority="54" operator="containsText" text="N">
      <formula>NOT(ISERROR(SEARCH("N",K142)))</formula>
    </cfRule>
  </conditionalFormatting>
  <conditionalFormatting sqref="K143">
    <cfRule type="containsText" dxfId="26" priority="40" operator="containsText" text="X">
      <formula>NOT(ISERROR(SEARCH("X",K143)))</formula>
    </cfRule>
    <cfRule type="containsText" dxfId="25" priority="41" operator="containsText" text="Y">
      <formula>NOT(ISERROR(SEARCH("Y",K143)))</formula>
    </cfRule>
    <cfRule type="containsText" dxfId="24" priority="42" operator="containsText" text="N">
      <formula>NOT(ISERROR(SEARCH("N",K143)))</formula>
    </cfRule>
  </conditionalFormatting>
  <conditionalFormatting sqref="M844:M854 M2:M143 M146:M587">
    <cfRule type="containsText" dxfId="23" priority="22" operator="containsText" text="X">
      <formula>NOT(ISERROR(SEARCH("X",M2)))</formula>
    </cfRule>
    <cfRule type="containsText" dxfId="22" priority="23" operator="containsText" text="Y">
      <formula>NOT(ISERROR(SEARCH("Y",M2)))</formula>
    </cfRule>
    <cfRule type="containsText" dxfId="21" priority="24" operator="containsText" text="N">
      <formula>NOT(ISERROR(SEARCH("N",M2)))</formula>
    </cfRule>
  </conditionalFormatting>
  <conditionalFormatting sqref="M588:M843">
    <cfRule type="containsText" dxfId="20" priority="19" operator="containsText" text="X">
      <formula>NOT(ISERROR(SEARCH("X",M588)))</formula>
    </cfRule>
    <cfRule type="containsText" dxfId="19" priority="20" operator="containsText" text="Y">
      <formula>NOT(ISERROR(SEARCH("Y",M588)))</formula>
    </cfRule>
    <cfRule type="containsText" dxfId="18" priority="21" operator="containsText" text="N">
      <formula>NOT(ISERROR(SEARCH("N",M588)))</formula>
    </cfRule>
  </conditionalFormatting>
  <conditionalFormatting sqref="K144">
    <cfRule type="containsText" dxfId="17" priority="16" operator="containsText" text="X">
      <formula>NOT(ISERROR(SEARCH("X",K144)))</formula>
    </cfRule>
    <cfRule type="containsText" dxfId="16" priority="17" operator="containsText" text="Y">
      <formula>NOT(ISERROR(SEARCH("Y",K144)))</formula>
    </cfRule>
    <cfRule type="containsText" dxfId="15" priority="18" operator="containsText" text="N">
      <formula>NOT(ISERROR(SEARCH("N",K144)))</formula>
    </cfRule>
  </conditionalFormatting>
  <conditionalFormatting sqref="L144">
    <cfRule type="containsText" dxfId="14" priority="13" operator="containsText" text="X">
      <formula>NOT(ISERROR(SEARCH("X",L144)))</formula>
    </cfRule>
    <cfRule type="containsText" dxfId="13" priority="14" operator="containsText" text="Y">
      <formula>NOT(ISERROR(SEARCH("Y",L144)))</formula>
    </cfRule>
    <cfRule type="containsText" dxfId="12" priority="15" operator="containsText" text="N">
      <formula>NOT(ISERROR(SEARCH("N",L144)))</formula>
    </cfRule>
  </conditionalFormatting>
  <conditionalFormatting sqref="M144">
    <cfRule type="containsText" dxfId="11" priority="10" operator="containsText" text="X">
      <formula>NOT(ISERROR(SEARCH("X",M144)))</formula>
    </cfRule>
    <cfRule type="containsText" dxfId="10" priority="11" operator="containsText" text="Y">
      <formula>NOT(ISERROR(SEARCH("Y",M144)))</formula>
    </cfRule>
    <cfRule type="containsText" dxfId="9" priority="12" operator="containsText" text="N">
      <formula>NOT(ISERROR(SEARCH("N",M144)))</formula>
    </cfRule>
  </conditionalFormatting>
  <conditionalFormatting sqref="K145">
    <cfRule type="containsText" dxfId="8" priority="7" operator="containsText" text="X">
      <formula>NOT(ISERROR(SEARCH("X",K145)))</formula>
    </cfRule>
    <cfRule type="containsText" dxfId="7" priority="8" operator="containsText" text="Y">
      <formula>NOT(ISERROR(SEARCH("Y",K145)))</formula>
    </cfRule>
    <cfRule type="containsText" dxfId="6" priority="9" operator="containsText" text="N">
      <formula>NOT(ISERROR(SEARCH("N",K145)))</formula>
    </cfRule>
  </conditionalFormatting>
  <conditionalFormatting sqref="L145">
    <cfRule type="containsText" dxfId="5" priority="4" operator="containsText" text="X">
      <formula>NOT(ISERROR(SEARCH("X",L145)))</formula>
    </cfRule>
    <cfRule type="containsText" dxfId="4" priority="5" operator="containsText" text="Y">
      <formula>NOT(ISERROR(SEARCH("Y",L145)))</formula>
    </cfRule>
    <cfRule type="containsText" dxfId="3" priority="6" operator="containsText" text="N">
      <formula>NOT(ISERROR(SEARCH("N",L145)))</formula>
    </cfRule>
  </conditionalFormatting>
  <conditionalFormatting sqref="M145">
    <cfRule type="containsText" dxfId="2" priority="1" operator="containsText" text="X">
      <formula>NOT(ISERROR(SEARCH("X",M145)))</formula>
    </cfRule>
    <cfRule type="containsText" dxfId="1" priority="2" operator="containsText" text="Y">
      <formula>NOT(ISERROR(SEARCH("Y",M145)))</formula>
    </cfRule>
    <cfRule type="containsText" dxfId="0" priority="3" operator="containsText" text="N">
      <formula>NOT(ISERROR(SEARCH("N",M145)))</formula>
    </cfRule>
  </conditionalFormatting>
  <pageMargins left="0.7" right="0.7" top="0.75" bottom="0.75" header="0.3" footer="0.3"/>
  <ignoredErrors>
    <ignoredError sqref="Q37:Q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ZASM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2016-07-08T16:13:58Z</dcterms:modified>
</cp:coreProperties>
</file>