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Elias Arias\Desktop\clases de analisis de datos\analisis de datos\Sesion 11\"/>
    </mc:Choice>
  </mc:AlternateContent>
  <xr:revisionPtr revIDLastSave="0" documentId="8_{844546D7-A1AA-468E-A5B3-31A892D888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bla dinamica antigua" sheetId="2" r:id="rId1"/>
    <sheet name="Bike_Sales_Outlier_Lab" sheetId="1" r:id="rId2"/>
    <sheet name="Bike_Sales_Outlier_Lab_Copia" sheetId="3" r:id="rId3"/>
    <sheet name="Tabla d_quitando lo tipico" sheetId="4" r:id="rId4"/>
  </sheets>
  <definedNames>
    <definedName name="_xlnm._FilterDatabase" localSheetId="1" hidden="1">Bike_Sales_Outlier_Lab!$A$1:$S$89</definedName>
    <definedName name="_xlnm._FilterDatabase" localSheetId="2" hidden="1">Bike_Sales_Outlier_Lab_Copia!$A$1:$S$85</definedName>
    <definedName name="_xlnm._FilterDatabase" localSheetId="0" hidden="1">'Tabla dinamica antigua'!$D$3:$E$27</definedName>
  </definedNames>
  <calcPr calcId="191028"/>
  <pivotCaches>
    <pivotCache cacheId="3" r:id="rId5"/>
    <pivotCache cacheId="19" r:id="rId6"/>
  </pivotCaches>
</workbook>
</file>

<file path=xl/calcChain.xml><?xml version="1.0" encoding="utf-8"?>
<calcChain xmlns="http://schemas.openxmlformats.org/spreadsheetml/2006/main">
  <c r="S85" i="3" l="1"/>
  <c r="R85" i="3"/>
  <c r="S84" i="3"/>
  <c r="R84" i="3"/>
  <c r="S83" i="3"/>
  <c r="R83" i="3"/>
  <c r="S82" i="3"/>
  <c r="R82" i="3"/>
  <c r="S81" i="3"/>
  <c r="R81" i="3"/>
  <c r="S80" i="3"/>
  <c r="R80" i="3"/>
  <c r="S79" i="3"/>
  <c r="R79" i="3"/>
  <c r="S78" i="3"/>
  <c r="R78" i="3"/>
  <c r="S77" i="3"/>
  <c r="R77" i="3"/>
  <c r="S76" i="3"/>
  <c r="R76" i="3"/>
  <c r="S75" i="3"/>
  <c r="R75" i="3"/>
  <c r="S74" i="3"/>
  <c r="R74" i="3"/>
  <c r="S73" i="3"/>
  <c r="R73" i="3"/>
  <c r="S72" i="3"/>
  <c r="R72" i="3"/>
  <c r="S71" i="3"/>
  <c r="R71" i="3"/>
  <c r="S70" i="3"/>
  <c r="R70" i="3"/>
  <c r="S69" i="3"/>
  <c r="R69" i="3"/>
  <c r="S68" i="3"/>
  <c r="R68" i="3"/>
  <c r="S67" i="3"/>
  <c r="R67" i="3"/>
  <c r="S66" i="3"/>
  <c r="R66" i="3"/>
  <c r="S65" i="3"/>
  <c r="R65" i="3"/>
  <c r="S64" i="3"/>
  <c r="R64" i="3"/>
  <c r="S63" i="3"/>
  <c r="R63" i="3"/>
  <c r="S62" i="3"/>
  <c r="R62" i="3"/>
  <c r="S61" i="3"/>
  <c r="R61" i="3"/>
  <c r="S60" i="3"/>
  <c r="R60" i="3"/>
  <c r="S59" i="3"/>
  <c r="R59" i="3"/>
  <c r="S58" i="3"/>
  <c r="R58" i="3"/>
  <c r="S57" i="3"/>
  <c r="R57" i="3"/>
  <c r="S56" i="3"/>
  <c r="R56" i="3"/>
  <c r="S55" i="3"/>
  <c r="R55" i="3"/>
  <c r="S54" i="3"/>
  <c r="R54" i="3"/>
  <c r="S53" i="3"/>
  <c r="R53" i="3"/>
  <c r="S52" i="3"/>
  <c r="R52" i="3"/>
  <c r="S51" i="3"/>
  <c r="R51" i="3"/>
  <c r="S50" i="3"/>
  <c r="R50" i="3"/>
  <c r="S49" i="3"/>
  <c r="R49" i="3"/>
  <c r="S48" i="3"/>
  <c r="R48" i="3"/>
  <c r="S47" i="3"/>
  <c r="R47" i="3"/>
  <c r="S46" i="3"/>
  <c r="R46" i="3"/>
  <c r="S45" i="3"/>
  <c r="R45" i="3"/>
  <c r="S44" i="3"/>
  <c r="R44" i="3"/>
  <c r="S43" i="3"/>
  <c r="R43" i="3"/>
  <c r="S42" i="3"/>
  <c r="R42" i="3"/>
  <c r="S41" i="3"/>
  <c r="R41" i="3"/>
  <c r="S40" i="3"/>
  <c r="R40" i="3"/>
  <c r="S39" i="3"/>
  <c r="R39" i="3"/>
  <c r="S38" i="3"/>
  <c r="R38" i="3"/>
  <c r="S37" i="3"/>
  <c r="R37" i="3"/>
  <c r="S36" i="3"/>
  <c r="R36" i="3"/>
  <c r="S35" i="3"/>
  <c r="R35" i="3"/>
  <c r="S34" i="3"/>
  <c r="R34" i="3"/>
  <c r="S33" i="3"/>
  <c r="R33" i="3"/>
  <c r="S32" i="3"/>
  <c r="R32" i="3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R25" i="3"/>
  <c r="S24" i="3"/>
  <c r="R24" i="3"/>
  <c r="S23" i="3"/>
  <c r="R23" i="3"/>
  <c r="S22" i="3"/>
  <c r="R22" i="3"/>
  <c r="S21" i="3"/>
  <c r="R21" i="3"/>
  <c r="S20" i="3"/>
  <c r="R20" i="3"/>
  <c r="S19" i="3"/>
  <c r="R19" i="3"/>
  <c r="S18" i="3"/>
  <c r="R18" i="3"/>
  <c r="S17" i="3"/>
  <c r="R17" i="3"/>
  <c r="S16" i="3"/>
  <c r="R16" i="3"/>
  <c r="S15" i="3"/>
  <c r="R15" i="3"/>
  <c r="S14" i="3"/>
  <c r="R14" i="3"/>
  <c r="S13" i="3"/>
  <c r="R13" i="3"/>
  <c r="S12" i="3"/>
  <c r="R12" i="3"/>
  <c r="S11" i="3"/>
  <c r="R11" i="3"/>
  <c r="S10" i="3"/>
  <c r="R10" i="3"/>
  <c r="S9" i="3"/>
  <c r="R9" i="3"/>
  <c r="S8" i="3"/>
  <c r="R8" i="3"/>
  <c r="S7" i="3"/>
  <c r="R7" i="3"/>
  <c r="S6" i="3"/>
  <c r="R6" i="3"/>
  <c r="S5" i="3"/>
  <c r="R5" i="3"/>
  <c r="S4" i="3"/>
  <c r="R4" i="3"/>
  <c r="S3" i="3"/>
  <c r="R3" i="3"/>
  <c r="S2" i="3"/>
  <c r="R2" i="3"/>
  <c r="G16" i="2"/>
  <c r="G17" i="2"/>
  <c r="G18" i="2"/>
  <c r="G19" i="2"/>
  <c r="G20" i="2"/>
  <c r="G15" i="2"/>
  <c r="G8" i="2"/>
  <c r="G9" i="2"/>
  <c r="G10" i="2"/>
  <c r="G11" i="2"/>
  <c r="G7" i="2"/>
  <c r="H4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<sst xmlns="http://schemas.openxmlformats.org/spreadsheetml/2006/main" count="1599" uniqueCount="162">
  <si>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</si>
  <si>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</si>
  <si>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</si>
  <si>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</si>
  <si>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</si>
  <si>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</si>
  <si>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</si>
  <si>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</si>
  <si>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</si>
  <si>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</si>
  <si>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</si>
  <si>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</si>
  <si>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</si>
  <si>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</si>
  <si>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</si>
  <si>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</si>
  <si>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</si>
  <si>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</si>
  <si>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</si>
  <si>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</si>
  <si>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</si>
  <si>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</si>
  <si>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</si>
  <si>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</si>
  <si>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</si>
  <si>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</si>
  <si>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</si>
  <si>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</si>
  <si>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</si>
  <si>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</si>
  <si>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</si>
  <si>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</si>
  <si>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</si>
  <si>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</si>
  <si>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</si>
  <si>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</si>
  <si>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</si>
  <si>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</si>
  <si>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</si>
  <si>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</si>
  <si>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</si>
  <si>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</si>
  <si>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</si>
  <si>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</si>
  <si>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</si>
  <si>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</si>
  <si>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</si>
  <si>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</si>
  <si>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</si>
  <si>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</si>
  <si>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</si>
  <si>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</si>
  <si>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</si>
  <si>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</si>
  <si>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</si>
  <si>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</si>
  <si>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</si>
  <si>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</si>
  <si>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</si>
  <si>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</si>
  <si>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</si>
  <si>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</si>
  <si>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</si>
  <si>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</si>
  <si>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</si>
  <si>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</si>
  <si>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</si>
  <si>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</si>
  <si>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</si>
  <si>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</si>
  <si>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</si>
  <si>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</si>
  <si>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</si>
  <si>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</si>
  <si>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</si>
  <si>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</si>
  <si>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</si>
  <si>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</si>
  <si>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</si>
  <si>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</si>
  <si>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</si>
  <si>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</si>
  <si>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</si>
  <si>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</si>
  <si>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</si>
  <si>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</si>
  <si>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</si>
  <si>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</si>
  <si>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</si>
  <si>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</si>
  <si>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</si>
  <si>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</si>
  <si>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</si>
  <si>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</si>
  <si>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</si>
  <si>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</si>
  <si>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</si>
  <si>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</si>
  <si>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</si>
  <si>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</si>
  <si>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</si>
  <si>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</si>
  <si>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</si>
  <si>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</si>
  <si>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</si>
  <si>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</si>
  <si>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</si>
  <si>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</si>
  <si>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</si>
  <si>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</si>
  <si>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</si>
  <si>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</si>
  <si>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</si>
  <si>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</si>
  <si>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</si>
  <si>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</si>
  <si>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</si>
  <si>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</si>
  <si>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</si>
  <si>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</si>
  <si>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</si>
  <si>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</si>
  <si>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</si>
  <si>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</si>
  <si>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</si>
  <si>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</si>
  <si>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</si>
  <si>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</si>
  <si>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</si>
  <si>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</si>
  <si>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</si>
  <si>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</si>
  <si>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</si>
  <si>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</si>
  <si>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</si>
  <si>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</si>
  <si>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</si>
  <si>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</si>
  <si>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</si>
  <si>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</si>
  <si>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</si>
  <si>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</si>
  <si>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</si>
  <si>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</si>
  <si>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</si>
  <si>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</si>
  <si>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</si>
  <si>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</si>
  <si>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</si>
  <si>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</si>
  <si>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</si>
  <si>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</si>
  <si>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</si>
  <si>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</si>
  <si>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</si>
  <si>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</si>
  <si>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Etiquetas de fila</t>
  </si>
  <si>
    <t>Total general</t>
  </si>
  <si>
    <t>Suma de Order_Quantity</t>
  </si>
  <si>
    <t>Valor Maximo</t>
  </si>
  <si>
    <t>Los Cinco valores mas Grandres</t>
  </si>
  <si>
    <t>Los Cinco valores mas Pequeños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</si>
</sst>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16" fillId="0" borderId="0" xfId="0" applyNumberFormat="1" applyFont="1"/>
    <xf numFmtId="0" fontId="0" fillId="0" borderId="10" xfId="0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476377952755905"/>
          <c:y val="0.18097222222222226"/>
          <c:w val="0.8182502187226596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'Tabla dinamica antigua'!$E$3</c:f>
              <c:strCache>
                <c:ptCount val="1"/>
                <c:pt idx="0">
                  <c:v>Suma de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'Tabla dinamica antigua'!$D$4:$D$27</c:f>
              <c:numCache>
                <c:formatCode>m/d/yyyy</c:formatCode>
                <c:ptCount val="24"/>
                <c:pt idx="0">
                  <c:v>44531</c:v>
                </c:pt>
                <c:pt idx="1">
                  <c:v>44532</c:v>
                </c:pt>
                <c:pt idx="2">
                  <c:v>44533</c:v>
                </c:pt>
                <c:pt idx="3">
                  <c:v>44534</c:v>
                </c:pt>
                <c:pt idx="4">
                  <c:v>44535</c:v>
                </c:pt>
                <c:pt idx="5">
                  <c:v>44536</c:v>
                </c:pt>
                <c:pt idx="6">
                  <c:v>44537</c:v>
                </c:pt>
                <c:pt idx="7">
                  <c:v>44538</c:v>
                </c:pt>
                <c:pt idx="8">
                  <c:v>44539</c:v>
                </c:pt>
                <c:pt idx="9">
                  <c:v>44540</c:v>
                </c:pt>
                <c:pt idx="10">
                  <c:v>44541</c:v>
                </c:pt>
                <c:pt idx="11">
                  <c:v>44542</c:v>
                </c:pt>
                <c:pt idx="12">
                  <c:v>44543</c:v>
                </c:pt>
                <c:pt idx="13">
                  <c:v>44544</c:v>
                </c:pt>
                <c:pt idx="14">
                  <c:v>44545</c:v>
                </c:pt>
                <c:pt idx="15">
                  <c:v>44546</c:v>
                </c:pt>
                <c:pt idx="16">
                  <c:v>44547</c:v>
                </c:pt>
                <c:pt idx="17">
                  <c:v>44548</c:v>
                </c:pt>
                <c:pt idx="18">
                  <c:v>44549</c:v>
                </c:pt>
                <c:pt idx="19">
                  <c:v>44550</c:v>
                </c:pt>
                <c:pt idx="20">
                  <c:v>44551</c:v>
                </c:pt>
                <c:pt idx="21">
                  <c:v>44552</c:v>
                </c:pt>
                <c:pt idx="22">
                  <c:v>44553</c:v>
                </c:pt>
                <c:pt idx="23">
                  <c:v>44554</c:v>
                </c:pt>
              </c:numCache>
            </c:numRef>
          </c:xVal>
          <c:yVal>
            <c:numRef>
              <c:f>'Tabla dinamica antigua'!$E$4:$E$27</c:f>
              <c:numCache>
                <c:formatCode>General</c:formatCode>
                <c:ptCount val="2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19</c:v>
                </c:pt>
                <c:pt idx="18">
                  <c:v>43</c:v>
                </c:pt>
                <c:pt idx="19">
                  <c:v>13</c:v>
                </c:pt>
                <c:pt idx="20">
                  <c:v>5</c:v>
                </c:pt>
                <c:pt idx="21">
                  <c:v>10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C-49EE-BA2A-9EA4C48CA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0272"/>
        <c:axId val="55821232"/>
      </c:scatterChart>
      <c:valAx>
        <c:axId val="5582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821232"/>
        <c:crosses val="autoZero"/>
        <c:crossBetween val="midCat"/>
      </c:valAx>
      <c:valAx>
        <c:axId val="558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82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 d_quitando lo tipico'!$F$3</c:f>
              <c:strCache>
                <c:ptCount val="1"/>
                <c:pt idx="0">
                  <c:v>Suma de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'Tabla d_quitando lo tipico'!$E$4:$E$27</c:f>
              <c:numCache>
                <c:formatCode>General</c:formatCode>
                <c:ptCount val="24"/>
                <c:pt idx="0">
                  <c:v>44531</c:v>
                </c:pt>
                <c:pt idx="1">
                  <c:v>44532</c:v>
                </c:pt>
                <c:pt idx="2">
                  <c:v>44533</c:v>
                </c:pt>
                <c:pt idx="3">
                  <c:v>44534</c:v>
                </c:pt>
                <c:pt idx="4">
                  <c:v>44535</c:v>
                </c:pt>
                <c:pt idx="5">
                  <c:v>44536</c:v>
                </c:pt>
                <c:pt idx="6">
                  <c:v>44537</c:v>
                </c:pt>
                <c:pt idx="7">
                  <c:v>44538</c:v>
                </c:pt>
                <c:pt idx="8">
                  <c:v>44539</c:v>
                </c:pt>
                <c:pt idx="9">
                  <c:v>44540</c:v>
                </c:pt>
                <c:pt idx="10">
                  <c:v>44541</c:v>
                </c:pt>
                <c:pt idx="11">
                  <c:v>44542</c:v>
                </c:pt>
                <c:pt idx="12">
                  <c:v>44543</c:v>
                </c:pt>
                <c:pt idx="13">
                  <c:v>44544</c:v>
                </c:pt>
                <c:pt idx="14">
                  <c:v>44545</c:v>
                </c:pt>
                <c:pt idx="15">
                  <c:v>44546</c:v>
                </c:pt>
                <c:pt idx="16">
                  <c:v>44547</c:v>
                </c:pt>
                <c:pt idx="17">
                  <c:v>44548</c:v>
                </c:pt>
                <c:pt idx="18">
                  <c:v>44549</c:v>
                </c:pt>
                <c:pt idx="19">
                  <c:v>44550</c:v>
                </c:pt>
                <c:pt idx="20">
                  <c:v>44551</c:v>
                </c:pt>
                <c:pt idx="21">
                  <c:v>44552</c:v>
                </c:pt>
                <c:pt idx="22">
                  <c:v>44553</c:v>
                </c:pt>
                <c:pt idx="23">
                  <c:v>44554</c:v>
                </c:pt>
              </c:numCache>
            </c:numRef>
          </c:xVal>
          <c:yVal>
            <c:numRef>
              <c:f>'Tabla d_quitando lo tipico'!$F$4:$F$27</c:f>
              <c:numCache>
                <c:formatCode>General</c:formatCode>
                <c:ptCount val="2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19</c:v>
                </c:pt>
                <c:pt idx="18">
                  <c:v>20</c:v>
                </c:pt>
                <c:pt idx="19">
                  <c:v>13</c:v>
                </c:pt>
                <c:pt idx="20">
                  <c:v>5</c:v>
                </c:pt>
                <c:pt idx="21">
                  <c:v>10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9-4A43-8570-DA3260FA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675424"/>
        <c:axId val="2032665824"/>
      </c:scatterChart>
      <c:valAx>
        <c:axId val="203267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2665824"/>
        <c:crosses val="autoZero"/>
        <c:crossBetween val="midCat"/>
      </c:valAx>
      <c:valAx>
        <c:axId val="20326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267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5</xdr:row>
      <xdr:rowOff>85725</xdr:rowOff>
    </xdr:from>
    <xdr:to>
      <xdr:col>17</xdr:col>
      <xdr:colOff>571500</xdr:colOff>
      <xdr:row>19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754EBB-5A9D-5512-441A-BC736A4B2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8</xdr:row>
      <xdr:rowOff>100012</xdr:rowOff>
    </xdr:from>
    <xdr:to>
      <xdr:col>12</xdr:col>
      <xdr:colOff>600075</xdr:colOff>
      <xdr:row>22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E5EA25-91B8-53FC-119D-3A02DEE67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Elias Arias" refreshedDate="45611.861946874997" createdVersion="8" refreshedVersion="8" minRefreshableVersion="3" recordCount="88" xr:uid="{02A9555B-5FE3-48C7-9707-CBEE6C4EB5B2}">
  <cacheSource type="worksheet">
    <worksheetSource ref="A1:S89" sheet="Bike_Sales_Outlier_Lab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13926"/>
    </cacheField>
    <cacheField name="Revenue" numFmtId="164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Elias Arias" refreshedDate="45611.940220833334" createdVersion="8" refreshedVersion="8" minRefreshableVersion="3" recordCount="84" xr:uid="{D2DC43CA-8F3E-4CE3-8054-64A53FD0C298}">
  <cacheSource type="worksheet">
    <worksheetSource ref="A1:S85" sheet="Bike_Sales_Outlier_Lab_Copia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8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88857-C3BC-431E-99C2-BEDF80C1B077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a de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C3C53-F3C9-4BF3-B527-3979BACAD063}" name="TablaDinámica3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a de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4B1-1A27-4E32-BA33-53CD0C8C87BC}">
  <sheetPr>
    <tabColor rgb="FFFF0000"/>
  </sheetPr>
  <dimension ref="A3:H28"/>
  <sheetViews>
    <sheetView topLeftCell="A22" workbookViewId="0">
      <selection activeCell="G8" sqref="G8"/>
    </sheetView>
  </sheetViews>
  <sheetFormatPr baseColWidth="10" defaultRowHeight="15" x14ac:dyDescent="0.25"/>
  <cols>
    <col min="1" max="1" width="17.5703125" bestFit="1" customWidth="1"/>
    <col min="2" max="2" width="23.140625" bestFit="1" customWidth="1"/>
    <col min="4" max="4" width="15.28515625" bestFit="1" customWidth="1"/>
    <col min="5" max="5" width="25.42578125" style="1" bestFit="1" customWidth="1"/>
    <col min="7" max="7" width="29.7109375" bestFit="1" customWidth="1"/>
    <col min="8" max="8" width="3" bestFit="1" customWidth="1"/>
  </cols>
  <sheetData>
    <row r="3" spans="1:8" x14ac:dyDescent="0.25">
      <c r="A3" s="9" t="s">
        <v>156</v>
      </c>
      <c r="B3" t="s">
        <v>158</v>
      </c>
      <c r="D3" s="12" t="s">
        <v>156</v>
      </c>
      <c r="E3" s="4" t="s">
        <v>158</v>
      </c>
    </row>
    <row r="4" spans="1:8" x14ac:dyDescent="0.25">
      <c r="A4" s="10">
        <v>44549</v>
      </c>
      <c r="B4" s="11">
        <v>43</v>
      </c>
      <c r="D4" s="1">
        <v>44531</v>
      </c>
      <c r="E4">
        <v>5</v>
      </c>
      <c r="G4" s="14" t="s">
        <v>159</v>
      </c>
      <c r="H4" s="13">
        <f>MAX(E4:E27)</f>
        <v>43</v>
      </c>
    </row>
    <row r="5" spans="1:8" x14ac:dyDescent="0.25">
      <c r="A5" s="10">
        <v>44548</v>
      </c>
      <c r="B5" s="11">
        <v>19</v>
      </c>
      <c r="D5" s="1">
        <v>44532</v>
      </c>
      <c r="E5">
        <v>3</v>
      </c>
    </row>
    <row r="6" spans="1:8" x14ac:dyDescent="0.25">
      <c r="A6" s="10">
        <v>44550</v>
      </c>
      <c r="B6" s="11">
        <v>13</v>
      </c>
      <c r="D6" s="1">
        <v>44533</v>
      </c>
      <c r="E6">
        <v>4</v>
      </c>
      <c r="G6" s="14" t="s">
        <v>160</v>
      </c>
      <c r="H6" s="13"/>
    </row>
    <row r="7" spans="1:8" x14ac:dyDescent="0.25">
      <c r="A7" s="10">
        <v>44542</v>
      </c>
      <c r="B7" s="11">
        <v>12</v>
      </c>
      <c r="D7" s="1">
        <v>44534</v>
      </c>
      <c r="E7">
        <v>4</v>
      </c>
      <c r="G7" s="13">
        <f>LARGE($E$4:$E27, ROWS($1:1))</f>
        <v>43</v>
      </c>
    </row>
    <row r="8" spans="1:8" x14ac:dyDescent="0.25">
      <c r="A8" s="10">
        <v>44538</v>
      </c>
      <c r="B8" s="11">
        <v>11</v>
      </c>
      <c r="D8" s="1">
        <v>44535</v>
      </c>
      <c r="E8">
        <v>10</v>
      </c>
      <c r="G8" s="13">
        <f>LARGE($E$4:$E28, ROWS($1:2))</f>
        <v>19</v>
      </c>
    </row>
    <row r="9" spans="1:8" x14ac:dyDescent="0.25">
      <c r="A9" s="10">
        <v>44535</v>
      </c>
      <c r="B9" s="11">
        <v>10</v>
      </c>
      <c r="D9" s="1">
        <v>44536</v>
      </c>
      <c r="E9">
        <v>6</v>
      </c>
      <c r="G9" s="13">
        <f>LARGE($E$4:$E29, ROWS($1:3))</f>
        <v>13</v>
      </c>
    </row>
    <row r="10" spans="1:8" x14ac:dyDescent="0.25">
      <c r="A10" s="10">
        <v>44552</v>
      </c>
      <c r="B10" s="11">
        <v>10</v>
      </c>
      <c r="D10" s="1">
        <v>44537</v>
      </c>
      <c r="E10">
        <v>6</v>
      </c>
      <c r="G10" s="13">
        <f>LARGE($E$4:$E30, ROWS($1:4))</f>
        <v>12</v>
      </c>
    </row>
    <row r="11" spans="1:8" x14ac:dyDescent="0.25">
      <c r="A11" s="10">
        <v>44541</v>
      </c>
      <c r="B11" s="11">
        <v>8</v>
      </c>
      <c r="D11" s="1">
        <v>44538</v>
      </c>
      <c r="E11">
        <v>11</v>
      </c>
      <c r="G11" s="13">
        <f>LARGE($E$4:$E31, ROWS($1:5))</f>
        <v>11</v>
      </c>
    </row>
    <row r="12" spans="1:8" x14ac:dyDescent="0.25">
      <c r="A12" s="10">
        <v>44540</v>
      </c>
      <c r="B12" s="11">
        <v>8</v>
      </c>
      <c r="D12" s="1">
        <v>44539</v>
      </c>
      <c r="E12">
        <v>3</v>
      </c>
    </row>
    <row r="13" spans="1:8" x14ac:dyDescent="0.25">
      <c r="A13" s="10">
        <v>44537</v>
      </c>
      <c r="B13" s="11">
        <v>6</v>
      </c>
      <c r="D13" s="1">
        <v>44540</v>
      </c>
      <c r="E13">
        <v>8</v>
      </c>
    </row>
    <row r="14" spans="1:8" x14ac:dyDescent="0.25">
      <c r="A14" s="10">
        <v>44536</v>
      </c>
      <c r="B14" s="11">
        <v>6</v>
      </c>
      <c r="D14" s="1">
        <v>44541</v>
      </c>
      <c r="E14">
        <v>8</v>
      </c>
      <c r="G14" s="14" t="s">
        <v>161</v>
      </c>
      <c r="H14" s="13"/>
    </row>
    <row r="15" spans="1:8" x14ac:dyDescent="0.25">
      <c r="A15" s="10">
        <v>44543</v>
      </c>
      <c r="B15" s="11">
        <v>6</v>
      </c>
      <c r="D15" s="1">
        <v>44542</v>
      </c>
      <c r="E15">
        <v>12</v>
      </c>
      <c r="G15" s="13">
        <f>SMALL($E$4:$E35, ROWS($1:1))</f>
        <v>1</v>
      </c>
    </row>
    <row r="16" spans="1:8" x14ac:dyDescent="0.25">
      <c r="A16" s="10">
        <v>44551</v>
      </c>
      <c r="B16" s="11">
        <v>5</v>
      </c>
      <c r="D16" s="1">
        <v>44543</v>
      </c>
      <c r="E16">
        <v>6</v>
      </c>
      <c r="G16" s="13">
        <f>SMALL($E$4:$E36, ROWS($1:2))</f>
        <v>3</v>
      </c>
    </row>
    <row r="17" spans="1:7" x14ac:dyDescent="0.25">
      <c r="A17" s="10">
        <v>44531</v>
      </c>
      <c r="B17" s="11">
        <v>5</v>
      </c>
      <c r="D17" s="1">
        <v>44544</v>
      </c>
      <c r="E17">
        <v>4</v>
      </c>
      <c r="G17" s="13">
        <f>SMALL($E$4:$E37, ROWS($1:3))</f>
        <v>3</v>
      </c>
    </row>
    <row r="18" spans="1:7" x14ac:dyDescent="0.25">
      <c r="A18" s="10">
        <v>44546</v>
      </c>
      <c r="B18" s="11">
        <v>5</v>
      </c>
      <c r="D18" s="1">
        <v>44545</v>
      </c>
      <c r="E18">
        <v>1</v>
      </c>
      <c r="G18" s="13">
        <f>SMALL($E$4:$E38, ROWS($1:4))</f>
        <v>3</v>
      </c>
    </row>
    <row r="19" spans="1:7" x14ac:dyDescent="0.25">
      <c r="A19" s="10">
        <v>44534</v>
      </c>
      <c r="B19" s="11">
        <v>4</v>
      </c>
      <c r="D19" s="1">
        <v>44546</v>
      </c>
      <c r="E19">
        <v>5</v>
      </c>
      <c r="G19" s="13">
        <f>SMALL($E$4:$E39, ROWS($1:5))</f>
        <v>4</v>
      </c>
    </row>
    <row r="20" spans="1:7" x14ac:dyDescent="0.25">
      <c r="A20" s="10">
        <v>44554</v>
      </c>
      <c r="B20" s="11">
        <v>4</v>
      </c>
      <c r="D20" s="1">
        <v>44547</v>
      </c>
      <c r="E20">
        <v>4</v>
      </c>
      <c r="G20" s="13">
        <f>SMALL($E$4:$E40, ROWS($1:6))</f>
        <v>4</v>
      </c>
    </row>
    <row r="21" spans="1:7" x14ac:dyDescent="0.25">
      <c r="A21" s="10">
        <v>44547</v>
      </c>
      <c r="B21" s="11">
        <v>4</v>
      </c>
      <c r="D21" s="1">
        <v>44548</v>
      </c>
      <c r="E21">
        <v>19</v>
      </c>
    </row>
    <row r="22" spans="1:7" x14ac:dyDescent="0.25">
      <c r="A22" s="10">
        <v>44533</v>
      </c>
      <c r="B22" s="11">
        <v>4</v>
      </c>
      <c r="D22" s="1">
        <v>44549</v>
      </c>
      <c r="E22">
        <v>43</v>
      </c>
    </row>
    <row r="23" spans="1:7" x14ac:dyDescent="0.25">
      <c r="A23" s="10">
        <v>44544</v>
      </c>
      <c r="B23" s="11">
        <v>4</v>
      </c>
      <c r="D23" s="1">
        <v>44550</v>
      </c>
      <c r="E23">
        <v>13</v>
      </c>
    </row>
    <row r="24" spans="1:7" x14ac:dyDescent="0.25">
      <c r="A24" s="10">
        <v>44532</v>
      </c>
      <c r="B24" s="11">
        <v>3</v>
      </c>
      <c r="D24" s="1">
        <v>44551</v>
      </c>
      <c r="E24">
        <v>5</v>
      </c>
    </row>
    <row r="25" spans="1:7" x14ac:dyDescent="0.25">
      <c r="A25" s="10">
        <v>44553</v>
      </c>
      <c r="B25" s="11">
        <v>3</v>
      </c>
      <c r="D25" s="1">
        <v>44552</v>
      </c>
      <c r="E25">
        <v>10</v>
      </c>
    </row>
    <row r="26" spans="1:7" x14ac:dyDescent="0.25">
      <c r="A26" s="10">
        <v>44539</v>
      </c>
      <c r="B26" s="11">
        <v>3</v>
      </c>
      <c r="D26" s="1">
        <v>44553</v>
      </c>
      <c r="E26">
        <v>3</v>
      </c>
    </row>
    <row r="27" spans="1:7" x14ac:dyDescent="0.25">
      <c r="A27" s="10">
        <v>44545</v>
      </c>
      <c r="B27" s="11">
        <v>1</v>
      </c>
      <c r="D27" s="1">
        <v>44554</v>
      </c>
      <c r="E27">
        <v>4</v>
      </c>
    </row>
    <row r="28" spans="1:7" x14ac:dyDescent="0.25">
      <c r="A28" s="10" t="s">
        <v>157</v>
      </c>
      <c r="B28" s="11">
        <v>197</v>
      </c>
    </row>
  </sheetData>
  <autoFilter ref="D3:E27" xr:uid="{9A5D54B1-1A27-4E32-BA33-53CD0C8C87BC}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S89"/>
  <sheetViews>
    <sheetView workbookViewId="0">
      <selection activeCell="A63" sqref="A63:A72"/>
    </sheetView>
  </sheetViews>
  <sheetFormatPr baseColWidth="10" defaultColWidth="9.140625"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idden="1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idden="1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hidden="1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idden="1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idden="1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idden="1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idden="1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idden="1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idden="1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hidden="1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idden="1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idden="1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idden="1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idden="1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idden="1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idden="1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idden="1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idden="1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idden="1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idden="1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idden="1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idden="1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idden="1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hidden="1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idden="1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idden="1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idden="1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idden="1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idden="1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idden="1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idden="1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idden="1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idden="1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idden="1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idden="1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idden="1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idden="1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idden="1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idden="1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idden="1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idden="1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idden="1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idden="1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idden="1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idden="1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idden="1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idden="1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idden="1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idden="1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idden="1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idden="1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idden="1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idden="1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hidden="1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idden="1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hidden="1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idden="1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idden="1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idden="1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idden="1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idden="1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hidden="1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hidden="1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hidden="1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hidden="1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hidden="1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hidden="1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hidden="1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hidden="1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hidden="1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hidden="1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hidden="1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idden="1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hidden="1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hidden="1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hidden="1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hidden="1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hidden="1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89" xr:uid="{00000000-0001-0000-0000-000000000000}">
    <filterColumn colId="1">
      <filters>
        <dateGroupItem year="2021" month="12" day="19" dateTimeGrouping="day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5118-4790-414E-89CC-2EB67188019D}">
  <sheetPr filterMode="1">
    <tabColor rgb="FF92D050"/>
  </sheetPr>
  <dimension ref="A1:S85"/>
  <sheetViews>
    <sheetView workbookViewId="0">
      <selection activeCell="A64" sqref="A64:XFD64"/>
    </sheetView>
  </sheetViews>
  <sheetFormatPr baseColWidth="10" defaultColWidth="9.140625"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idden="1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idden="1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3" si="0">N3*O3</f>
        <v>1266</v>
      </c>
      <c r="S3" s="2">
        <f t="shared" ref="S3:S63" si="1">N3*P3</f>
        <v>2320</v>
      </c>
    </row>
    <row r="4" spans="1:19" hidden="1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idden="1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idden="1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idden="1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idden="1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idden="1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idden="1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hidden="1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idden="1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idden="1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idden="1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idden="1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idden="1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idden="1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idden="1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idden="1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idden="1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idden="1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idden="1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idden="1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idden="1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hidden="1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idden="1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idden="1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idden="1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idden="1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idden="1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idden="1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idden="1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idden="1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idden="1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idden="1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idden="1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idden="1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idden="1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idden="1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idden="1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idden="1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idden="1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idden="1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idden="1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idden="1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idden="1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idden="1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idden="1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idden="1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idden="1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idden="1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idden="1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idden="1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idden="1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hidden="1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idden="1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hidden="1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idden="1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idden="1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idden="1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idden="1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idden="1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126</v>
      </c>
      <c r="B63" s="1">
        <v>44549</v>
      </c>
      <c r="C63">
        <v>19</v>
      </c>
      <c r="D63" t="s">
        <v>20</v>
      </c>
      <c r="E63">
        <v>2021</v>
      </c>
      <c r="F63">
        <v>25</v>
      </c>
      <c r="G63" s="8" t="s">
        <v>36</v>
      </c>
      <c r="H63" t="s">
        <v>29</v>
      </c>
      <c r="I63" t="s">
        <v>86</v>
      </c>
      <c r="J63" t="s">
        <v>87</v>
      </c>
      <c r="K63" t="s">
        <v>25</v>
      </c>
      <c r="L63" t="s">
        <v>26</v>
      </c>
      <c r="M63" s="5" t="s">
        <v>43</v>
      </c>
      <c r="N63">
        <v>4</v>
      </c>
      <c r="O63" s="2">
        <v>1252</v>
      </c>
      <c r="P63" s="2">
        <v>2295</v>
      </c>
      <c r="Q63" s="2">
        <v>4172</v>
      </c>
      <c r="R63" s="2">
        <f t="shared" si="0"/>
        <v>5008</v>
      </c>
      <c r="S63" s="2">
        <f t="shared" si="1"/>
        <v>9180</v>
      </c>
    </row>
    <row r="64" spans="1:19" x14ac:dyDescent="0.25">
      <c r="A64" s="3" t="s">
        <v>129</v>
      </c>
      <c r="B64" s="1">
        <v>44549</v>
      </c>
      <c r="C64">
        <v>19</v>
      </c>
      <c r="D64" t="s">
        <v>20</v>
      </c>
      <c r="E64">
        <v>2021</v>
      </c>
      <c r="F64">
        <v>37</v>
      </c>
      <c r="G64" s="8" t="s">
        <v>21</v>
      </c>
      <c r="H64" t="s">
        <v>29</v>
      </c>
      <c r="I64" t="s">
        <v>23</v>
      </c>
      <c r="J64" t="s">
        <v>69</v>
      </c>
      <c r="K64" t="s">
        <v>25</v>
      </c>
      <c r="L64" t="s">
        <v>26</v>
      </c>
      <c r="M64" s="5" t="s">
        <v>43</v>
      </c>
      <c r="N64">
        <v>4</v>
      </c>
      <c r="O64" s="2">
        <v>1252</v>
      </c>
      <c r="P64" s="2">
        <v>2295</v>
      </c>
      <c r="Q64" s="2">
        <v>4172</v>
      </c>
      <c r="R64" s="2">
        <f t="shared" ref="R64:R85" si="2">N64*O64</f>
        <v>5008</v>
      </c>
      <c r="S64" s="2">
        <f t="shared" ref="S64:S85" si="3">N64*P64</f>
        <v>9180</v>
      </c>
    </row>
    <row r="65" spans="1:19" x14ac:dyDescent="0.25">
      <c r="A65" s="3" t="s">
        <v>130</v>
      </c>
      <c r="B65" s="1">
        <v>44549</v>
      </c>
      <c r="C65">
        <v>19</v>
      </c>
      <c r="D65" t="s">
        <v>20</v>
      </c>
      <c r="E65">
        <v>2021</v>
      </c>
      <c r="F65">
        <v>39</v>
      </c>
      <c r="G65" s="8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s="5" t="s">
        <v>27</v>
      </c>
      <c r="N65">
        <v>4</v>
      </c>
      <c r="O65" s="2">
        <v>1252</v>
      </c>
      <c r="P65" s="2">
        <v>2295</v>
      </c>
      <c r="Q65" s="2">
        <v>4172</v>
      </c>
      <c r="R65" s="2">
        <f t="shared" si="2"/>
        <v>5008</v>
      </c>
      <c r="S65" s="2">
        <f t="shared" si="3"/>
        <v>9180</v>
      </c>
    </row>
    <row r="66" spans="1:19" x14ac:dyDescent="0.25">
      <c r="A66" s="3" t="s">
        <v>131</v>
      </c>
      <c r="B66" s="1">
        <v>44549</v>
      </c>
      <c r="C66">
        <v>19</v>
      </c>
      <c r="D66" t="s">
        <v>20</v>
      </c>
      <c r="E66">
        <v>2021</v>
      </c>
      <c r="F66">
        <v>63</v>
      </c>
      <c r="G66" s="8" t="s">
        <v>21</v>
      </c>
      <c r="H66" t="s">
        <v>22</v>
      </c>
      <c r="I66" t="s">
        <v>37</v>
      </c>
      <c r="J66" t="s">
        <v>52</v>
      </c>
      <c r="K66" t="s">
        <v>25</v>
      </c>
      <c r="L66" t="s">
        <v>26</v>
      </c>
      <c r="M66" s="5" t="s">
        <v>27</v>
      </c>
      <c r="N66">
        <v>4</v>
      </c>
      <c r="O66" s="2">
        <v>1252</v>
      </c>
      <c r="P66" s="2">
        <v>2295</v>
      </c>
      <c r="Q66" s="2">
        <v>4172</v>
      </c>
      <c r="R66" s="2">
        <f t="shared" si="2"/>
        <v>5008</v>
      </c>
      <c r="S66" s="2">
        <f t="shared" si="3"/>
        <v>9180</v>
      </c>
    </row>
    <row r="67" spans="1:19" x14ac:dyDescent="0.25">
      <c r="A67" s="3" t="s">
        <v>132</v>
      </c>
      <c r="B67" s="1">
        <v>44549</v>
      </c>
      <c r="C67">
        <v>19</v>
      </c>
      <c r="D67" t="s">
        <v>20</v>
      </c>
      <c r="E67">
        <v>2021</v>
      </c>
      <c r="F67">
        <v>18</v>
      </c>
      <c r="G67" s="8" t="s">
        <v>42</v>
      </c>
      <c r="H67" t="s">
        <v>29</v>
      </c>
      <c r="I67" t="s">
        <v>37</v>
      </c>
      <c r="J67" t="s">
        <v>133</v>
      </c>
      <c r="K67" t="s">
        <v>25</v>
      </c>
      <c r="L67" t="s">
        <v>26</v>
      </c>
      <c r="M67" s="5" t="s">
        <v>81</v>
      </c>
      <c r="N67">
        <v>2</v>
      </c>
      <c r="O67" s="2">
        <v>295</v>
      </c>
      <c r="P67" s="2">
        <v>540</v>
      </c>
      <c r="Q67" s="2">
        <v>490</v>
      </c>
      <c r="R67" s="2">
        <f t="shared" si="2"/>
        <v>590</v>
      </c>
      <c r="S67" s="2">
        <f t="shared" si="3"/>
        <v>1080</v>
      </c>
    </row>
    <row r="68" spans="1:19" x14ac:dyDescent="0.25">
      <c r="A68" s="3" t="s">
        <v>134</v>
      </c>
      <c r="B68" s="1">
        <v>44549</v>
      </c>
      <c r="C68">
        <v>19</v>
      </c>
      <c r="D68" t="s">
        <v>20</v>
      </c>
      <c r="E68">
        <v>2021</v>
      </c>
      <c r="F68">
        <v>56</v>
      </c>
      <c r="G68" s="8" t="s">
        <v>21</v>
      </c>
      <c r="H68" t="s">
        <v>22</v>
      </c>
      <c r="I68" t="s">
        <v>49</v>
      </c>
      <c r="J68" t="s">
        <v>135</v>
      </c>
      <c r="K68" t="s">
        <v>25</v>
      </c>
      <c r="L68" t="s">
        <v>26</v>
      </c>
      <c r="M68" s="5" t="s">
        <v>27</v>
      </c>
      <c r="N68">
        <v>2</v>
      </c>
      <c r="O68" s="2">
        <v>1252</v>
      </c>
      <c r="P68" s="2">
        <v>2295</v>
      </c>
      <c r="Q68" s="2">
        <v>2086</v>
      </c>
      <c r="R68" s="2">
        <f t="shared" si="2"/>
        <v>2504</v>
      </c>
      <c r="S68" s="2">
        <f t="shared" si="3"/>
        <v>4590</v>
      </c>
    </row>
    <row r="69" spans="1:19" hidden="1" x14ac:dyDescent="0.25">
      <c r="A69" s="3" t="s">
        <v>137</v>
      </c>
      <c r="B69" s="1">
        <v>44550</v>
      </c>
      <c r="C69">
        <v>20</v>
      </c>
      <c r="D69" t="s">
        <v>20</v>
      </c>
      <c r="E69">
        <v>2021</v>
      </c>
      <c r="F69">
        <v>33</v>
      </c>
      <c r="G69" s="8" t="s">
        <v>36</v>
      </c>
      <c r="H69" t="s">
        <v>22</v>
      </c>
      <c r="I69" t="s">
        <v>37</v>
      </c>
      <c r="J69" t="s">
        <v>73</v>
      </c>
      <c r="K69" t="s">
        <v>25</v>
      </c>
      <c r="L69" t="s">
        <v>26</v>
      </c>
      <c r="M69" s="5" t="s">
        <v>74</v>
      </c>
      <c r="N69">
        <v>4</v>
      </c>
      <c r="O69" s="2">
        <v>1898</v>
      </c>
      <c r="P69" s="2">
        <v>3375</v>
      </c>
      <c r="Q69" s="2">
        <v>5908</v>
      </c>
      <c r="R69" s="2">
        <f t="shared" si="2"/>
        <v>7592</v>
      </c>
      <c r="S69" s="2">
        <f t="shared" si="3"/>
        <v>13500</v>
      </c>
    </row>
    <row r="70" spans="1:19" hidden="1" x14ac:dyDescent="0.25">
      <c r="A70" s="3" t="s">
        <v>138</v>
      </c>
      <c r="B70" s="1">
        <v>44550</v>
      </c>
      <c r="C70">
        <v>20</v>
      </c>
      <c r="D70" t="s">
        <v>20</v>
      </c>
      <c r="E70">
        <v>2021</v>
      </c>
      <c r="F70">
        <v>57</v>
      </c>
      <c r="G70" s="8" t="s">
        <v>21</v>
      </c>
      <c r="H70" t="s">
        <v>29</v>
      </c>
      <c r="I70" t="s">
        <v>37</v>
      </c>
      <c r="J70" t="s">
        <v>52</v>
      </c>
      <c r="K70" t="s">
        <v>25</v>
      </c>
      <c r="L70" t="s">
        <v>26</v>
      </c>
      <c r="M70" s="5" t="s">
        <v>27</v>
      </c>
      <c r="N70">
        <v>4</v>
      </c>
      <c r="O70" s="2">
        <v>1252</v>
      </c>
      <c r="P70" s="2">
        <v>2295</v>
      </c>
      <c r="Q70" s="2">
        <v>4172</v>
      </c>
      <c r="R70" s="2">
        <f t="shared" si="2"/>
        <v>5008</v>
      </c>
      <c r="S70" s="2">
        <f t="shared" si="3"/>
        <v>9180</v>
      </c>
    </row>
    <row r="71" spans="1:19" hidden="1" x14ac:dyDescent="0.25">
      <c r="A71" s="3" t="s">
        <v>139</v>
      </c>
      <c r="B71" s="1">
        <v>44550</v>
      </c>
      <c r="C71">
        <v>20</v>
      </c>
      <c r="D71" t="s">
        <v>20</v>
      </c>
      <c r="E71">
        <v>2021</v>
      </c>
      <c r="F71">
        <v>29</v>
      </c>
      <c r="G71" s="8" t="s">
        <v>36</v>
      </c>
      <c r="H71" t="s">
        <v>29</v>
      </c>
      <c r="I71" t="s">
        <v>57</v>
      </c>
      <c r="J71" t="s">
        <v>58</v>
      </c>
      <c r="K71" t="s">
        <v>25</v>
      </c>
      <c r="L71" t="s">
        <v>26</v>
      </c>
      <c r="M71" s="5" t="s">
        <v>140</v>
      </c>
      <c r="N71">
        <v>3</v>
      </c>
      <c r="O71" s="2">
        <v>295</v>
      </c>
      <c r="P71" s="2">
        <v>540</v>
      </c>
      <c r="Q71" s="2">
        <v>735</v>
      </c>
      <c r="R71" s="2">
        <f t="shared" si="2"/>
        <v>885</v>
      </c>
      <c r="S71" s="2">
        <f t="shared" si="3"/>
        <v>1620</v>
      </c>
    </row>
    <row r="72" spans="1:19" hidden="1" x14ac:dyDescent="0.25">
      <c r="A72" s="3" t="s">
        <v>141</v>
      </c>
      <c r="B72" s="1">
        <v>44550</v>
      </c>
      <c r="C72">
        <v>20</v>
      </c>
      <c r="D72" t="s">
        <v>20</v>
      </c>
      <c r="E72">
        <v>2021</v>
      </c>
      <c r="F72">
        <v>35</v>
      </c>
      <c r="G72" s="8" t="s">
        <v>21</v>
      </c>
      <c r="H72" t="s">
        <v>22</v>
      </c>
      <c r="I72" t="s">
        <v>37</v>
      </c>
      <c r="J72" t="s">
        <v>52</v>
      </c>
      <c r="K72" t="s">
        <v>25</v>
      </c>
      <c r="L72" t="s">
        <v>26</v>
      </c>
      <c r="M72" s="5" t="s">
        <v>53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hidden="1" x14ac:dyDescent="0.25">
      <c r="A73" s="3" t="s">
        <v>142</v>
      </c>
      <c r="B73" s="1">
        <v>44550</v>
      </c>
      <c r="C73">
        <v>20</v>
      </c>
      <c r="D73" t="s">
        <v>20</v>
      </c>
      <c r="E73">
        <v>2021</v>
      </c>
      <c r="F73">
        <v>35</v>
      </c>
      <c r="G73" s="8" t="s">
        <v>21</v>
      </c>
      <c r="H73" t="s">
        <v>29</v>
      </c>
      <c r="I73" t="s">
        <v>37</v>
      </c>
      <c r="J73" t="s">
        <v>73</v>
      </c>
      <c r="K73" t="s">
        <v>25</v>
      </c>
      <c r="L73" t="s">
        <v>26</v>
      </c>
      <c r="M73" s="5" t="s">
        <v>53</v>
      </c>
      <c r="N73">
        <v>1</v>
      </c>
      <c r="O73" s="2">
        <v>1266</v>
      </c>
      <c r="P73" s="2">
        <v>2320</v>
      </c>
      <c r="Q73" s="2">
        <v>1054</v>
      </c>
      <c r="R73" s="2">
        <f t="shared" si="2"/>
        <v>1266</v>
      </c>
      <c r="S73" s="2">
        <f t="shared" si="3"/>
        <v>2320</v>
      </c>
    </row>
    <row r="74" spans="1:19" hidden="1" x14ac:dyDescent="0.25">
      <c r="A74" s="3" t="s">
        <v>143</v>
      </c>
      <c r="B74" s="1">
        <v>44551</v>
      </c>
      <c r="C74">
        <v>21</v>
      </c>
      <c r="D74" t="s">
        <v>20</v>
      </c>
      <c r="E74">
        <v>2021</v>
      </c>
      <c r="F74">
        <v>26</v>
      </c>
      <c r="G74" s="8" t="s">
        <v>36</v>
      </c>
      <c r="H74" t="s">
        <v>29</v>
      </c>
      <c r="I74" t="s">
        <v>86</v>
      </c>
      <c r="J74" t="s">
        <v>144</v>
      </c>
      <c r="K74" t="s">
        <v>25</v>
      </c>
      <c r="L74" t="s">
        <v>26</v>
      </c>
      <c r="M74" s="5" t="s">
        <v>53</v>
      </c>
      <c r="N74">
        <v>3</v>
      </c>
      <c r="O74" s="2">
        <v>1266</v>
      </c>
      <c r="P74" s="2">
        <v>2320</v>
      </c>
      <c r="Q74" s="2">
        <v>3162</v>
      </c>
      <c r="R74" s="2">
        <f t="shared" si="2"/>
        <v>3798</v>
      </c>
      <c r="S74" s="2">
        <f t="shared" si="3"/>
        <v>6960</v>
      </c>
    </row>
    <row r="75" spans="1:19" hidden="1" x14ac:dyDescent="0.25">
      <c r="A75" s="3" t="s">
        <v>145</v>
      </c>
      <c r="B75" s="1">
        <v>44551</v>
      </c>
      <c r="C75">
        <v>21</v>
      </c>
      <c r="D75" t="s">
        <v>20</v>
      </c>
      <c r="E75">
        <v>2021</v>
      </c>
      <c r="F75">
        <v>23</v>
      </c>
      <c r="G75" s="8" t="s">
        <v>42</v>
      </c>
      <c r="H75" t="s">
        <v>29</v>
      </c>
      <c r="I75" t="s">
        <v>30</v>
      </c>
      <c r="J75" t="s">
        <v>31</v>
      </c>
      <c r="K75" t="s">
        <v>25</v>
      </c>
      <c r="L75" t="s">
        <v>26</v>
      </c>
      <c r="M75" s="5" t="s">
        <v>34</v>
      </c>
      <c r="N75">
        <v>2</v>
      </c>
      <c r="O75" s="2">
        <v>420</v>
      </c>
      <c r="P75" s="2">
        <v>769</v>
      </c>
      <c r="Q75" s="2">
        <v>698</v>
      </c>
      <c r="R75" s="2">
        <f t="shared" si="2"/>
        <v>840</v>
      </c>
      <c r="S75" s="2">
        <f t="shared" si="3"/>
        <v>1538</v>
      </c>
    </row>
    <row r="76" spans="1:19" hidden="1" x14ac:dyDescent="0.25">
      <c r="A76" s="3" t="s">
        <v>146</v>
      </c>
      <c r="B76" s="1">
        <v>44552</v>
      </c>
      <c r="C76">
        <v>22</v>
      </c>
      <c r="D76" t="s">
        <v>20</v>
      </c>
      <c r="E76">
        <v>2021</v>
      </c>
      <c r="F76">
        <v>30</v>
      </c>
      <c r="G76" s="8" t="s">
        <v>36</v>
      </c>
      <c r="H76" t="s">
        <v>22</v>
      </c>
      <c r="I76" t="s">
        <v>23</v>
      </c>
      <c r="J76" t="s">
        <v>45</v>
      </c>
      <c r="K76" t="s">
        <v>25</v>
      </c>
      <c r="L76" t="s">
        <v>26</v>
      </c>
      <c r="M76" s="5" t="s">
        <v>53</v>
      </c>
      <c r="N76">
        <v>3</v>
      </c>
      <c r="O76" s="2">
        <v>1266</v>
      </c>
      <c r="P76" s="2">
        <v>2320</v>
      </c>
      <c r="Q76" s="2">
        <v>3162</v>
      </c>
      <c r="R76" s="2">
        <f t="shared" si="2"/>
        <v>3798</v>
      </c>
      <c r="S76" s="2">
        <f t="shared" si="3"/>
        <v>6960</v>
      </c>
    </row>
    <row r="77" spans="1:19" hidden="1" x14ac:dyDescent="0.25">
      <c r="A77" s="3" t="s">
        <v>147</v>
      </c>
      <c r="B77" s="1">
        <v>44552</v>
      </c>
      <c r="C77">
        <v>22</v>
      </c>
      <c r="D77" t="s">
        <v>20</v>
      </c>
      <c r="E77">
        <v>2021</v>
      </c>
      <c r="F77">
        <v>41</v>
      </c>
      <c r="G77" s="8" t="s">
        <v>21</v>
      </c>
      <c r="H77" t="s">
        <v>29</v>
      </c>
      <c r="I77" t="s">
        <v>23</v>
      </c>
      <c r="J77" t="s">
        <v>24</v>
      </c>
      <c r="K77" t="s">
        <v>25</v>
      </c>
      <c r="L77" t="s">
        <v>26</v>
      </c>
      <c r="M77" s="5" t="s">
        <v>60</v>
      </c>
      <c r="N77">
        <v>3</v>
      </c>
      <c r="O77" s="2">
        <v>1252</v>
      </c>
      <c r="P77" s="2">
        <v>2295</v>
      </c>
      <c r="Q77" s="2">
        <v>3129</v>
      </c>
      <c r="R77" s="2">
        <f t="shared" si="2"/>
        <v>3756</v>
      </c>
      <c r="S77" s="2">
        <f t="shared" si="3"/>
        <v>6885</v>
      </c>
    </row>
    <row r="78" spans="1:19" hidden="1" x14ac:dyDescent="0.25">
      <c r="A78" s="3" t="s">
        <v>148</v>
      </c>
      <c r="B78" s="1">
        <v>44552</v>
      </c>
      <c r="C78">
        <v>22</v>
      </c>
      <c r="D78" t="s">
        <v>20</v>
      </c>
      <c r="E78">
        <v>2021</v>
      </c>
      <c r="F78">
        <v>19</v>
      </c>
      <c r="G78" s="8" t="s">
        <v>42</v>
      </c>
      <c r="H78" t="s">
        <v>22</v>
      </c>
      <c r="I78" t="s">
        <v>37</v>
      </c>
      <c r="J78" t="s">
        <v>38</v>
      </c>
      <c r="K78" t="s">
        <v>25</v>
      </c>
      <c r="L78" t="s">
        <v>26</v>
      </c>
      <c r="M78" s="5" t="s">
        <v>66</v>
      </c>
      <c r="N78">
        <v>1</v>
      </c>
      <c r="O78" s="2">
        <v>308</v>
      </c>
      <c r="P78" s="2">
        <v>565</v>
      </c>
      <c r="Q78" s="2">
        <v>257</v>
      </c>
      <c r="R78" s="2">
        <f t="shared" si="2"/>
        <v>308</v>
      </c>
      <c r="S78" s="2">
        <f t="shared" si="3"/>
        <v>565</v>
      </c>
    </row>
    <row r="79" spans="1:19" hidden="1" x14ac:dyDescent="0.25">
      <c r="A79" s="3" t="s">
        <v>149</v>
      </c>
      <c r="B79" s="1">
        <v>44552</v>
      </c>
      <c r="C79">
        <v>22</v>
      </c>
      <c r="D79" t="s">
        <v>20</v>
      </c>
      <c r="E79">
        <v>2021</v>
      </c>
      <c r="F79">
        <v>25</v>
      </c>
      <c r="G79" s="8" t="s">
        <v>36</v>
      </c>
      <c r="H79" t="s">
        <v>29</v>
      </c>
      <c r="I79" t="s">
        <v>86</v>
      </c>
      <c r="J79" t="s">
        <v>87</v>
      </c>
      <c r="K79" t="s">
        <v>25</v>
      </c>
      <c r="L79" t="s">
        <v>26</v>
      </c>
      <c r="M79" s="5" t="s">
        <v>43</v>
      </c>
      <c r="N79">
        <v>1</v>
      </c>
      <c r="O79" s="2">
        <v>1252</v>
      </c>
      <c r="P79" s="2">
        <v>2295</v>
      </c>
      <c r="Q79" s="2">
        <v>1043</v>
      </c>
      <c r="R79" s="2">
        <f t="shared" si="2"/>
        <v>1252</v>
      </c>
      <c r="S79" s="2">
        <f t="shared" si="3"/>
        <v>2295</v>
      </c>
    </row>
    <row r="80" spans="1:19" hidden="1" x14ac:dyDescent="0.25">
      <c r="A80" s="3" t="s">
        <v>150</v>
      </c>
      <c r="B80" s="1">
        <v>44552</v>
      </c>
      <c r="C80">
        <v>22</v>
      </c>
      <c r="D80" t="s">
        <v>20</v>
      </c>
      <c r="E80">
        <v>2021</v>
      </c>
      <c r="F80">
        <v>27</v>
      </c>
      <c r="G80" s="8" t="s">
        <v>36</v>
      </c>
      <c r="H80" t="s">
        <v>22</v>
      </c>
      <c r="I80" t="s">
        <v>57</v>
      </c>
      <c r="J80" t="s">
        <v>58</v>
      </c>
      <c r="K80" t="s">
        <v>25</v>
      </c>
      <c r="L80" t="s">
        <v>26</v>
      </c>
      <c r="M80" s="5" t="s">
        <v>27</v>
      </c>
      <c r="N80">
        <v>1</v>
      </c>
      <c r="O80" s="2">
        <v>1252</v>
      </c>
      <c r="P80" s="2">
        <v>2295</v>
      </c>
      <c r="Q80" s="2">
        <v>1043</v>
      </c>
      <c r="R80" s="2">
        <f t="shared" si="2"/>
        <v>1252</v>
      </c>
      <c r="S80" s="2">
        <f t="shared" si="3"/>
        <v>2295</v>
      </c>
    </row>
    <row r="81" spans="1:19" hidden="1" x14ac:dyDescent="0.25">
      <c r="A81" s="3" t="s">
        <v>151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49</v>
      </c>
      <c r="J81" t="s">
        <v>135</v>
      </c>
      <c r="K81" t="s">
        <v>25</v>
      </c>
      <c r="L81" t="s">
        <v>26</v>
      </c>
      <c r="M81" s="5" t="s">
        <v>53</v>
      </c>
      <c r="N81">
        <v>1</v>
      </c>
      <c r="O81" s="2">
        <v>1266</v>
      </c>
      <c r="P81" s="2">
        <v>2320</v>
      </c>
      <c r="Q81" s="2">
        <v>1054</v>
      </c>
      <c r="R81" s="2">
        <f t="shared" si="2"/>
        <v>1266</v>
      </c>
      <c r="S81" s="2">
        <f t="shared" si="3"/>
        <v>2320</v>
      </c>
    </row>
    <row r="82" spans="1:19" hidden="1" x14ac:dyDescent="0.25">
      <c r="A82" s="3" t="s">
        <v>152</v>
      </c>
      <c r="B82" s="1">
        <v>44553</v>
      </c>
      <c r="C82">
        <v>23</v>
      </c>
      <c r="D82" t="s">
        <v>20</v>
      </c>
      <c r="E82">
        <v>2021</v>
      </c>
      <c r="F82">
        <v>30</v>
      </c>
      <c r="G82" s="8" t="s">
        <v>36</v>
      </c>
      <c r="H82" t="s">
        <v>22</v>
      </c>
      <c r="I82" t="s">
        <v>23</v>
      </c>
      <c r="J82" t="s">
        <v>69</v>
      </c>
      <c r="K82" t="s">
        <v>25</v>
      </c>
      <c r="L82" t="s">
        <v>26</v>
      </c>
      <c r="M82" s="5" t="s">
        <v>32</v>
      </c>
      <c r="N82">
        <v>1</v>
      </c>
      <c r="O82" s="2">
        <v>1266</v>
      </c>
      <c r="P82" s="2">
        <v>2320</v>
      </c>
      <c r="Q82" s="2">
        <v>1054</v>
      </c>
      <c r="R82" s="2">
        <f t="shared" si="2"/>
        <v>1266</v>
      </c>
      <c r="S82" s="2">
        <f t="shared" si="3"/>
        <v>2320</v>
      </c>
    </row>
    <row r="83" spans="1:19" hidden="1" x14ac:dyDescent="0.25">
      <c r="A83" s="3" t="s">
        <v>153</v>
      </c>
      <c r="B83" s="1">
        <v>44553</v>
      </c>
      <c r="C83">
        <v>23</v>
      </c>
      <c r="D83" t="s">
        <v>20</v>
      </c>
      <c r="E83">
        <v>2021</v>
      </c>
      <c r="F83">
        <v>31</v>
      </c>
      <c r="G83" s="8" t="s">
        <v>36</v>
      </c>
      <c r="H83" t="s">
        <v>22</v>
      </c>
      <c r="I83" t="s">
        <v>57</v>
      </c>
      <c r="J83" t="s">
        <v>58</v>
      </c>
      <c r="K83" t="s">
        <v>25</v>
      </c>
      <c r="L83" t="s">
        <v>26</v>
      </c>
      <c r="M83" s="5" t="s">
        <v>60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idden="1" x14ac:dyDescent="0.25">
      <c r="A84" s="3" t="s">
        <v>154</v>
      </c>
      <c r="B84" s="1">
        <v>44553</v>
      </c>
      <c r="C84">
        <v>23</v>
      </c>
      <c r="D84" t="s">
        <v>20</v>
      </c>
      <c r="E84">
        <v>2021</v>
      </c>
      <c r="F84">
        <v>35</v>
      </c>
      <c r="G84" s="8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s="5" t="s">
        <v>70</v>
      </c>
      <c r="N84">
        <v>1</v>
      </c>
      <c r="O84" s="2">
        <v>295</v>
      </c>
      <c r="P84" s="2">
        <v>540</v>
      </c>
      <c r="Q84" s="2">
        <v>245</v>
      </c>
      <c r="R84" s="2">
        <f t="shared" si="2"/>
        <v>295</v>
      </c>
      <c r="S84" s="2">
        <f t="shared" si="3"/>
        <v>540</v>
      </c>
    </row>
    <row r="85" spans="1:19" hidden="1" x14ac:dyDescent="0.25">
      <c r="A85" s="3" t="s">
        <v>155</v>
      </c>
      <c r="B85" s="1">
        <v>44554</v>
      </c>
      <c r="C85">
        <v>24</v>
      </c>
      <c r="D85" t="s">
        <v>20</v>
      </c>
      <c r="E85">
        <v>2021</v>
      </c>
      <c r="F85">
        <v>38</v>
      </c>
      <c r="G85" s="8" t="s">
        <v>21</v>
      </c>
      <c r="H85" t="s">
        <v>29</v>
      </c>
      <c r="I85" t="s">
        <v>37</v>
      </c>
      <c r="J85" t="s">
        <v>52</v>
      </c>
      <c r="K85" t="s">
        <v>25</v>
      </c>
      <c r="L85" t="s">
        <v>26</v>
      </c>
      <c r="M85" s="5" t="s">
        <v>60</v>
      </c>
      <c r="N85">
        <v>4</v>
      </c>
      <c r="O85" s="2">
        <v>1252</v>
      </c>
      <c r="P85" s="2">
        <v>2295</v>
      </c>
      <c r="Q85" s="2">
        <v>4172</v>
      </c>
      <c r="R85" s="2">
        <f t="shared" si="2"/>
        <v>5008</v>
      </c>
      <c r="S85" s="2">
        <f t="shared" si="3"/>
        <v>9180</v>
      </c>
    </row>
  </sheetData>
  <autoFilter ref="A1:S85" xr:uid="{00000000-0001-0000-0000-000000000000}">
    <filterColumn colId="1">
      <filters>
        <dateGroupItem year="2021" month="12" day="19" dateTimeGrouping="da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A957-652A-4D4E-8CCE-ED23F7E69520}">
  <sheetPr>
    <tabColor rgb="FF92D050"/>
  </sheetPr>
  <dimension ref="A3:F28"/>
  <sheetViews>
    <sheetView tabSelected="1" workbookViewId="0">
      <selection activeCell="I3" sqref="I3"/>
    </sheetView>
  </sheetViews>
  <sheetFormatPr baseColWidth="10" defaultRowHeight="15" x14ac:dyDescent="0.25"/>
  <cols>
    <col min="1" max="1" width="17.5703125" bestFit="1" customWidth="1"/>
    <col min="2" max="2" width="23.140625" bestFit="1" customWidth="1"/>
    <col min="5" max="5" width="15.28515625" bestFit="1" customWidth="1"/>
    <col min="6" max="6" width="23.140625" bestFit="1" customWidth="1"/>
  </cols>
  <sheetData>
    <row r="3" spans="1:6" x14ac:dyDescent="0.25">
      <c r="A3" s="9" t="s">
        <v>156</v>
      </c>
      <c r="B3" t="s">
        <v>158</v>
      </c>
      <c r="E3" t="s">
        <v>156</v>
      </c>
      <c r="F3" t="s">
        <v>158</v>
      </c>
    </row>
    <row r="4" spans="1:6" x14ac:dyDescent="0.25">
      <c r="A4" s="10">
        <v>44531</v>
      </c>
      <c r="B4" s="11">
        <v>5</v>
      </c>
      <c r="E4">
        <v>44531</v>
      </c>
      <c r="F4">
        <v>5</v>
      </c>
    </row>
    <row r="5" spans="1:6" x14ac:dyDescent="0.25">
      <c r="A5" s="10">
        <v>44532</v>
      </c>
      <c r="B5" s="11">
        <v>3</v>
      </c>
      <c r="E5">
        <v>44532</v>
      </c>
      <c r="F5">
        <v>3</v>
      </c>
    </row>
    <row r="6" spans="1:6" x14ac:dyDescent="0.25">
      <c r="A6" s="10">
        <v>44533</v>
      </c>
      <c r="B6" s="11">
        <v>4</v>
      </c>
      <c r="E6">
        <v>44533</v>
      </c>
      <c r="F6">
        <v>4</v>
      </c>
    </row>
    <row r="7" spans="1:6" x14ac:dyDescent="0.25">
      <c r="A7" s="10">
        <v>44534</v>
      </c>
      <c r="B7" s="11">
        <v>4</v>
      </c>
      <c r="E7">
        <v>44534</v>
      </c>
      <c r="F7">
        <v>4</v>
      </c>
    </row>
    <row r="8" spans="1:6" x14ac:dyDescent="0.25">
      <c r="A8" s="10">
        <v>44535</v>
      </c>
      <c r="B8" s="11">
        <v>10</v>
      </c>
      <c r="E8">
        <v>44535</v>
      </c>
      <c r="F8">
        <v>10</v>
      </c>
    </row>
    <row r="9" spans="1:6" x14ac:dyDescent="0.25">
      <c r="A9" s="10">
        <v>44536</v>
      </c>
      <c r="B9" s="11">
        <v>6</v>
      </c>
      <c r="E9">
        <v>44536</v>
      </c>
      <c r="F9">
        <v>6</v>
      </c>
    </row>
    <row r="10" spans="1:6" x14ac:dyDescent="0.25">
      <c r="A10" s="10">
        <v>44537</v>
      </c>
      <c r="B10" s="11">
        <v>6</v>
      </c>
      <c r="E10">
        <v>44537</v>
      </c>
      <c r="F10">
        <v>6</v>
      </c>
    </row>
    <row r="11" spans="1:6" x14ac:dyDescent="0.25">
      <c r="A11" s="10">
        <v>44538</v>
      </c>
      <c r="B11" s="11">
        <v>11</v>
      </c>
      <c r="E11">
        <v>44538</v>
      </c>
      <c r="F11">
        <v>11</v>
      </c>
    </row>
    <row r="12" spans="1:6" x14ac:dyDescent="0.25">
      <c r="A12" s="10">
        <v>44539</v>
      </c>
      <c r="B12" s="11">
        <v>3</v>
      </c>
      <c r="E12">
        <v>44539</v>
      </c>
      <c r="F12">
        <v>3</v>
      </c>
    </row>
    <row r="13" spans="1:6" x14ac:dyDescent="0.25">
      <c r="A13" s="10">
        <v>44540</v>
      </c>
      <c r="B13" s="11">
        <v>8</v>
      </c>
      <c r="E13">
        <v>44540</v>
      </c>
      <c r="F13">
        <v>8</v>
      </c>
    </row>
    <row r="14" spans="1:6" x14ac:dyDescent="0.25">
      <c r="A14" s="10">
        <v>44541</v>
      </c>
      <c r="B14" s="11">
        <v>8</v>
      </c>
      <c r="E14">
        <v>44541</v>
      </c>
      <c r="F14">
        <v>8</v>
      </c>
    </row>
    <row r="15" spans="1:6" x14ac:dyDescent="0.25">
      <c r="A15" s="10">
        <v>44542</v>
      </c>
      <c r="B15" s="11">
        <v>12</v>
      </c>
      <c r="E15">
        <v>44542</v>
      </c>
      <c r="F15">
        <v>12</v>
      </c>
    </row>
    <row r="16" spans="1:6" x14ac:dyDescent="0.25">
      <c r="A16" s="10">
        <v>44543</v>
      </c>
      <c r="B16" s="11">
        <v>6</v>
      </c>
      <c r="E16">
        <v>44543</v>
      </c>
      <c r="F16">
        <v>6</v>
      </c>
    </row>
    <row r="17" spans="1:6" x14ac:dyDescent="0.25">
      <c r="A17" s="10">
        <v>44544</v>
      </c>
      <c r="B17" s="11">
        <v>4</v>
      </c>
      <c r="E17">
        <v>44544</v>
      </c>
      <c r="F17">
        <v>4</v>
      </c>
    </row>
    <row r="18" spans="1:6" x14ac:dyDescent="0.25">
      <c r="A18" s="10">
        <v>44545</v>
      </c>
      <c r="B18" s="11">
        <v>1</v>
      </c>
      <c r="E18">
        <v>44545</v>
      </c>
      <c r="F18">
        <v>1</v>
      </c>
    </row>
    <row r="19" spans="1:6" x14ac:dyDescent="0.25">
      <c r="A19" s="10">
        <v>44546</v>
      </c>
      <c r="B19" s="11">
        <v>5</v>
      </c>
      <c r="E19">
        <v>44546</v>
      </c>
      <c r="F19">
        <v>5</v>
      </c>
    </row>
    <row r="20" spans="1:6" x14ac:dyDescent="0.25">
      <c r="A20" s="10">
        <v>44547</v>
      </c>
      <c r="B20" s="11">
        <v>4</v>
      </c>
      <c r="E20">
        <v>44547</v>
      </c>
      <c r="F20">
        <v>4</v>
      </c>
    </row>
    <row r="21" spans="1:6" x14ac:dyDescent="0.25">
      <c r="A21" s="10">
        <v>44548</v>
      </c>
      <c r="B21" s="11">
        <v>19</v>
      </c>
      <c r="E21">
        <v>44548</v>
      </c>
      <c r="F21">
        <v>19</v>
      </c>
    </row>
    <row r="22" spans="1:6" x14ac:dyDescent="0.25">
      <c r="A22" s="10">
        <v>44549</v>
      </c>
      <c r="B22" s="11">
        <v>20</v>
      </c>
      <c r="E22">
        <v>44549</v>
      </c>
      <c r="F22">
        <v>20</v>
      </c>
    </row>
    <row r="23" spans="1:6" x14ac:dyDescent="0.25">
      <c r="A23" s="10">
        <v>44550</v>
      </c>
      <c r="B23" s="11">
        <v>13</v>
      </c>
      <c r="E23">
        <v>44550</v>
      </c>
      <c r="F23">
        <v>13</v>
      </c>
    </row>
    <row r="24" spans="1:6" x14ac:dyDescent="0.25">
      <c r="A24" s="10">
        <v>44551</v>
      </c>
      <c r="B24" s="11">
        <v>5</v>
      </c>
      <c r="E24">
        <v>44551</v>
      </c>
      <c r="F24">
        <v>5</v>
      </c>
    </row>
    <row r="25" spans="1:6" x14ac:dyDescent="0.25">
      <c r="A25" s="10">
        <v>44552</v>
      </c>
      <c r="B25" s="11">
        <v>10</v>
      </c>
      <c r="E25">
        <v>44552</v>
      </c>
      <c r="F25">
        <v>10</v>
      </c>
    </row>
    <row r="26" spans="1:6" x14ac:dyDescent="0.25">
      <c r="A26" s="10">
        <v>44553</v>
      </c>
      <c r="B26" s="11">
        <v>3</v>
      </c>
      <c r="E26">
        <v>44553</v>
      </c>
      <c r="F26">
        <v>3</v>
      </c>
    </row>
    <row r="27" spans="1:6" x14ac:dyDescent="0.25">
      <c r="A27" s="10">
        <v>44554</v>
      </c>
      <c r="B27" s="11">
        <v>4</v>
      </c>
      <c r="E27">
        <v>44554</v>
      </c>
      <c r="F27">
        <v>4</v>
      </c>
    </row>
    <row r="28" spans="1:6" x14ac:dyDescent="0.25">
      <c r="A28" s="10" t="s">
        <v>157</v>
      </c>
      <c r="B28" s="11">
        <v>174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dinamica antigua</vt:lpstr>
      <vt:lpstr>Bike_Sales_Outlier_Lab</vt:lpstr>
      <vt:lpstr>Bike_Sales_Outlier_Lab_Copia</vt:lpstr>
      <vt:lpstr>Tabla d_quitando lo tipico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andres elias arias varon</cp:lastModifiedBy>
  <cp:revision/>
  <dcterms:created xsi:type="dcterms:W3CDTF">2022-11-04T20:14:11Z</dcterms:created>
  <dcterms:modified xsi:type="dcterms:W3CDTF">2024-11-16T03:37:10Z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