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Ayuda" sheetId="1" r:id="rId4"/>
    <sheet name="hidden" r:id="rId5" sheetId="2" state="veryHidden"/>
    <sheet name="Publicaciones" r:id="rId6" sheetId="3"/>
  </sheets>
  <calcPr/>
</workbook>
</file>

<file path=xl/sharedStrings.xml><?xml version="1.0" encoding="utf-8"?>
<sst xmlns="http://schemas.openxmlformats.org/spreadsheetml/2006/main" count="1861" uniqueCount="539">
  <si>
    <t>Modifica tus publicaciones</t>
  </si>
  <si>
    <t>Cambia los datos de tus productos mucho más rápido.</t>
  </si>
  <si>
    <t>Publicaciones</t>
  </si>
  <si>
    <t>¿Ya completaste los datos?</t>
  </si>
  <si>
    <t>Cuando termines, recuerda guardar y</t>
  </si>
  <si>
    <t>Ten en cuenta que...</t>
  </si>
  <si>
    <t>Solo tienes que modificar o editar las celdas con color de fondo blanco.</t>
  </si>
  <si>
    <t>Desde este excel no vas a poder agregar o quitar publicaciones ni imágenes del producto.</t>
  </si>
  <si>
    <t>Recordá mantener el orden de las columnas para que podamos identificar lo que completes.</t>
  </si>
  <si>
    <t>¿Qué significa cada color de las celdas?</t>
  </si>
  <si>
    <t>Son las que debes completar.</t>
  </si>
  <si>
    <t>Publicación principal</t>
  </si>
  <si>
    <t xml:space="preserve">No podés modificarla.		</t>
  </si>
  <si>
    <t>Variante</t>
  </si>
  <si>
    <t>Subir la planilla excel</t>
  </si>
  <si>
    <t>Hazlo antes del 07 de Abril</t>
  </si>
  <si>
    <t>65720a7a-1ee2-451d-b849-801781b40d75</t>
  </si>
  <si>
    <t>V2</t>
  </si>
  <si>
    <t>ITEM_ID</t>
  </si>
  <si>
    <t>Número de publicación</t>
  </si>
  <si>
    <t>VARIATION_ID</t>
  </si>
  <si>
    <t>Número de variante</t>
  </si>
  <si>
    <t>SKU</t>
  </si>
  <si>
    <t>TITLE</t>
  </si>
  <si>
    <t>Título</t>
  </si>
  <si>
    <t>VARIATIONS</t>
  </si>
  <si>
    <t>Variantes</t>
  </si>
  <si>
    <t>QUANTITY</t>
  </si>
  <si>
    <t>Cantidad
(Obligatorio)</t>
  </si>
  <si>
    <t>CHANNEL</t>
  </si>
  <si>
    <t>Canal de venta</t>
  </si>
  <si>
    <t>MARKETPLACE_PRICE</t>
  </si>
  <si>
    <t>Mercado Libre</t>
  </si>
  <si>
    <t>MSHOPS_PRICE</t>
  </si>
  <si>
    <t>Mercado Shops</t>
  </si>
  <si>
    <t>MSHOPS_PRICE_SYNC</t>
  </si>
  <si>
    <t>Vincular precio con Mercado Libre</t>
  </si>
  <si>
    <t>Precio</t>
  </si>
  <si>
    <t>CURRENCY_ID</t>
  </si>
  <si>
    <t>Moneda
(Obligatorio)</t>
  </si>
  <si>
    <t>Información del producto</t>
  </si>
  <si>
    <t>SHIPPING_METHOD_MARKETPLACE</t>
  </si>
  <si>
    <t>SHIPPING_METHOD_MSHOPS</t>
  </si>
  <si>
    <t>Forma de envío</t>
  </si>
  <si>
    <t>Condiciones de entrega</t>
  </si>
  <si>
    <t>LISTING_TYPE</t>
  </si>
  <si>
    <t>Tipo de publicación</t>
  </si>
  <si>
    <t>FEE_PER_SALE_MARKETPLACE</t>
  </si>
  <si>
    <t>FEE_PER_SALE_MSHOPS</t>
  </si>
  <si>
    <t>Cargo por venta</t>
  </si>
  <si>
    <t>STATUS</t>
  </si>
  <si>
    <t>Estado</t>
  </si>
  <si>
    <t>Condiciones de publicación</t>
  </si>
  <si>
    <t>Completá el precio de los canales de venta donde ofrezcas tu producto.</t>
  </si>
  <si>
    <t>Cuando indiques que querés vincular los precios, tendremos en cuenta tu precio para el canal Mercado Libre.</t>
  </si>
  <si>
    <t>Completá la forma de envíos de los canales de venta donde ofrezcas tu producto.</t>
  </si>
  <si>
    <t>MLA910519397</t>
  </si>
  <si>
    <t>DS-2CD1023G0E-I/ARG</t>
  </si>
  <si>
    <t>Cámara Ip Bullet Hikvision 2mpx Exterior Poe 1080p Full Hd</t>
  </si>
  <si>
    <t>-</t>
  </si>
  <si>
    <t>Mercado Libre y Mercado Shops</t>
  </si>
  <si>
    <t>Vincular</t>
  </si>
  <si>
    <t>$</t>
  </si>
  <si>
    <t>Mercado Envíos gratis</t>
  </si>
  <si>
    <t>Clásica</t>
  </si>
  <si>
    <t>Inactiva</t>
  </si>
  <si>
    <t>MLA857052695</t>
  </si>
  <si>
    <t>DS-2AE4123TI-D</t>
  </si>
  <si>
    <t>Domo Ptz Hikvision 1 Mpx Zoom 23x Exterior + Soporte P/techo</t>
  </si>
  <si>
    <t>MLA857053507</t>
  </si>
  <si>
    <t>DS-1661ZJ</t>
  </si>
  <si>
    <t>Soporte Aluminio Vertical Ds-1661zj Para Domo Ptz Hikvision</t>
  </si>
  <si>
    <t>MLA1115046680</t>
  </si>
  <si>
    <t>HAC-B2A21P-0360B</t>
  </si>
  <si>
    <t>Cámara Dahua Fullhd 1080p Bullet Metálica Exterior B2a21p</t>
  </si>
  <si>
    <t>Mercado Envíos a cargo del comprador</t>
  </si>
  <si>
    <t>Mercado Envíos por mi cuenta</t>
  </si>
  <si>
    <t>Activa</t>
  </si>
  <si>
    <t>MLA1111542098</t>
  </si>
  <si>
    <t>GR-HDMI 3</t>
  </si>
  <si>
    <t>Cable Hdmi 3 Metros M-m V1.4 Fullhd Xhd 3d 100mbps</t>
  </si>
  <si>
    <t>MLA855786206</t>
  </si>
  <si>
    <t>DX-2S-3G</t>
  </si>
  <si>
    <t>Comunicador Universal Dx Control Dx-2s-3g Para Monitoreo</t>
  </si>
  <si>
    <t>MLA1111568661</t>
  </si>
  <si>
    <t>GR-HDMI 10</t>
  </si>
  <si>
    <t>Cable Hdmi 10 Metros M-m V1.4 Fullhd Xhd 3d 100mbps</t>
  </si>
  <si>
    <t>MLA853886886</t>
  </si>
  <si>
    <t>WEBKIT-Ci44D2-DB2</t>
  </si>
  <si>
    <t>Kit 4 Camaras De Seguridad Full Hd 1080p Dahua Domo Interior</t>
  </si>
  <si>
    <t>MLA852556535</t>
  </si>
  <si>
    <t>KPD-860-RF</t>
  </si>
  <si>
    <t>Teclado Lcd Rf 32 Zonas Garnet Kpd-860rf Alfanumérico</t>
  </si>
  <si>
    <t>MLA857052697</t>
  </si>
  <si>
    <t>IPC-HDW1220SP</t>
  </si>
  <si>
    <t>Cámara Ip Dahua 2 Mpx Domo Exterior Ipc-hdw1220sp</t>
  </si>
  <si>
    <t>MLA852555192</t>
  </si>
  <si>
    <t>PGM-W</t>
  </si>
  <si>
    <t>Modulo De Salida Programable Inalambrica Garnet Pgm-w</t>
  </si>
  <si>
    <t>MLA858598732</t>
  </si>
  <si>
    <t>HCVR4116HS-S3</t>
  </si>
  <si>
    <t>Hvr Dahua 16 Canales Trihíbrida Hcvr4116hs-s3 Lite Compact</t>
  </si>
  <si>
    <t>MLA857053720</t>
  </si>
  <si>
    <t>DS-2CE16D0T-WL5</t>
  </si>
  <si>
    <t>Cámara Hikvision 2 Mpx Bullet Luz Blanca Compensatoria 50m</t>
  </si>
  <si>
    <t>MLA855787240</t>
  </si>
  <si>
    <t>LX-402</t>
  </si>
  <si>
    <t>Detector Infrarrojo Para Exteriores Optex Lx-402</t>
  </si>
  <si>
    <t>MLA857053718</t>
  </si>
  <si>
    <t>DS-2CE16C2T-VFIR3</t>
  </si>
  <si>
    <t>Cámara Hikvision 2 Mpx Bullet Varifocal 2ce16c2t-vfir3</t>
  </si>
  <si>
    <t>MLA855786209</t>
  </si>
  <si>
    <t>WS4975</t>
  </si>
  <si>
    <t>Sensor Magnético Inalámbrico Ultra Delgado Dsc Ws4975</t>
  </si>
  <si>
    <t>MLA852556550</t>
  </si>
  <si>
    <t>DGM-300</t>
  </si>
  <si>
    <t>Detector Magnetico Inalámbrico Garnet Dgm-300</t>
  </si>
  <si>
    <t>MLA852555569</t>
  </si>
  <si>
    <t>TX-500</t>
  </si>
  <si>
    <t>Control Remoto Tx-500 Compatible Con A2k4/a2k8 Garnet</t>
  </si>
  <si>
    <t>MLA855068351</t>
  </si>
  <si>
    <t>PB-200F</t>
  </si>
  <si>
    <t>Barrera Takex Infrarroja Exterior Quad Beam 200m Pb-200f</t>
  </si>
  <si>
    <t>MLA855069243</t>
  </si>
  <si>
    <t>TX-114SR</t>
  </si>
  <si>
    <t>Detector Infrarrojo Inalámbrico Exterior 90° Móvil Takex</t>
  </si>
  <si>
    <t>MLA896061617</t>
  </si>
  <si>
    <t>GF-EX60HDMI</t>
  </si>
  <si>
    <t>Extensor Hdmi Por Utp Hasta 60m Gralf Full Hd 1080p +fuentes</t>
  </si>
  <si>
    <t>MLA907108395</t>
  </si>
  <si>
    <t>SPEEDFACE-V5L (TD)</t>
  </si>
  <si>
    <t>Terminal Multibiométrica Rostro Palma Fiebre Barbijo Zkteco</t>
  </si>
  <si>
    <t>Premium</t>
  </si>
  <si>
    <t>MLA852555180</t>
  </si>
  <si>
    <t>RX-W</t>
  </si>
  <si>
    <t>Receptor 2 Canales Rx-w Dispositivos Inalambricos Garnet</t>
  </si>
  <si>
    <t>MLA904254355</t>
  </si>
  <si>
    <t>SPY-2092</t>
  </si>
  <si>
    <t>Cámara Espía Pinhole Oculta En Pir Full Hd 2mpx Pronext</t>
  </si>
  <si>
    <t>MLA1122188952</t>
  </si>
  <si>
    <t>Sirena Exterior Piezoelectrica Con Flash Garnet Mp-1000</t>
  </si>
  <si>
    <t>MLA854207681</t>
  </si>
  <si>
    <t>SAC-350</t>
  </si>
  <si>
    <t>Cerradura Electromagnética 350 Libras Siera Sac-350</t>
  </si>
  <si>
    <t>MLA910667565</t>
  </si>
  <si>
    <t>Cámara Bullet Hikvision 2mpx Exterior Doble Led Luz Blanca</t>
  </si>
  <si>
    <t>MLA855070287</t>
  </si>
  <si>
    <t>FS-1000E</t>
  </si>
  <si>
    <t>Detector De Llama Uv Autónomo Takex Fs-1000e</t>
  </si>
  <si>
    <t>MLA854741237</t>
  </si>
  <si>
    <t>WEBKIT-CF88B2-DB2</t>
  </si>
  <si>
    <t>Kit 8 Camaras De Seguridad Full Hd 2mp Dahua Exterior +disco</t>
  </si>
  <si>
    <t>MLA901574415</t>
  </si>
  <si>
    <t>WEBKIT-AF721-GA1</t>
  </si>
  <si>
    <t>Kit Alarma Garnet 732 Led Wifi Sensores Sirenas Bateria App</t>
  </si>
  <si>
    <t>MLA852555574</t>
  </si>
  <si>
    <t>TX-200</t>
  </si>
  <si>
    <t>Control Remoto Tx-200 Llavero Adicional Para Rx-100 Garnet</t>
  </si>
  <si>
    <t>MLA854985446</t>
  </si>
  <si>
    <t>SAC-350+L</t>
  </si>
  <si>
    <t>Cerradura Electromagnética 350 Libras Siera + Soporte L</t>
  </si>
  <si>
    <t>MLA852556547</t>
  </si>
  <si>
    <t>DGW-500-PET</t>
  </si>
  <si>
    <t>Detector Infrarrojo Inalambrico Interior Dgw-500-pet Garnet</t>
  </si>
  <si>
    <t>MLA910508018</t>
  </si>
  <si>
    <t>DS-2CV2Q21FD-IW</t>
  </si>
  <si>
    <t>Cámara Ip Wifi Mini Domo Pt Hikvision 2mpx Interior Audio</t>
  </si>
  <si>
    <t>MLA852554530</t>
  </si>
  <si>
    <t>KPD-860</t>
  </si>
  <si>
    <t>Teclado Lcd Kpd-860 Alfanumerico 32 Zonas Para A2k4/a2k8</t>
  </si>
  <si>
    <t>MLA877375663</t>
  </si>
  <si>
    <t>MS-12TE</t>
  </si>
  <si>
    <t>Detector Infrarrojo Para Exteriores 90° Móvil Takex Ms-12te</t>
  </si>
  <si>
    <t>MLA917032439</t>
  </si>
  <si>
    <t>WEBKIT-AF711-GRF1</t>
  </si>
  <si>
    <t>Kit Alarma Hogar Wifi Receptor Inalambrico Garnet Completo</t>
  </si>
  <si>
    <t>MLA857052111</t>
  </si>
  <si>
    <t>DS-2CE56C2T-VFIR3</t>
  </si>
  <si>
    <t>Cámara Hikvision 2 Mpx Domo Varifocal 2ce56c2t-vfir3</t>
  </si>
  <si>
    <t>MLA857052694</t>
  </si>
  <si>
    <t>HAC-HUM1220AP</t>
  </si>
  <si>
    <t>Cámara Dahua 2 Mpx Oculta En Pir Hac-hum1220ap</t>
  </si>
  <si>
    <t>MLA857052696</t>
  </si>
  <si>
    <t>IPC-EB5400X</t>
  </si>
  <si>
    <t>Cámara Ip Dahua 4 Mpx Domo Ojo De Pez Ipc-eb5400x</t>
  </si>
  <si>
    <t>MLA852555560</t>
  </si>
  <si>
    <t>DGW-500</t>
  </si>
  <si>
    <t>Detector Infrarrojo Inalámbrico Interior Dgw-500 Garnet</t>
  </si>
  <si>
    <t>MLA855786207</t>
  </si>
  <si>
    <t>BV-501</t>
  </si>
  <si>
    <t>Detector Infrarrojo Interior 360º Para Techo Dsc Bravo 5</t>
  </si>
  <si>
    <t>MLA907597599</t>
  </si>
  <si>
    <t>SPC-4</t>
  </si>
  <si>
    <t>Splitter Cable 1 A 4 Alimentacion 4 Cámaras Pulpito 2.1mm</t>
  </si>
  <si>
    <t>MLA854983444</t>
  </si>
  <si>
    <t>SAC-350+ZL</t>
  </si>
  <si>
    <t>Cerradura Electromagnética 350 Libras Siera + Soporte Zl</t>
  </si>
  <si>
    <t>MLA904258747</t>
  </si>
  <si>
    <t>SPY-2093</t>
  </si>
  <si>
    <t>Cámara Oculta Pinhole Espía Full Hd 2mpx Metálica Pronext</t>
  </si>
  <si>
    <t>MLA855069249</t>
  </si>
  <si>
    <t>PB-100ST</t>
  </si>
  <si>
    <t>Barrera Takex Infrarroja Exterior Twin Beam 100m Pb-100st</t>
  </si>
  <si>
    <t>MLA916593652</t>
  </si>
  <si>
    <t>GDF-04</t>
  </si>
  <si>
    <t>Medidor De Distancia Laser Profesional 40m Nivel Gralf Gdf04</t>
  </si>
  <si>
    <t>MLA852555567</t>
  </si>
  <si>
    <t>EXP-8Z</t>
  </si>
  <si>
    <t>Expansor 8 Zonas Cableadas Para Garnet A2k8, Pc732 Y Pc900</t>
  </si>
  <si>
    <t>MLA856223147</t>
  </si>
  <si>
    <t>DS-K1T804 MF</t>
  </si>
  <si>
    <t>Control Acceso Ip Biometrico Mifare Hikvision K1t804 Mf</t>
  </si>
  <si>
    <t>MLA874886343</t>
  </si>
  <si>
    <t>TRA-2C-100</t>
  </si>
  <si>
    <t>Control Remoto Transmisor Elmes 2 Canales 100m Encriptado</t>
  </si>
  <si>
    <t>MLA858596751</t>
  </si>
  <si>
    <t>XVR4108HS</t>
  </si>
  <si>
    <t>Hvr Dahua 8 Canales Pentahíbrida Xvr4108hs Hd</t>
  </si>
  <si>
    <t>MLA852556534</t>
  </si>
  <si>
    <t>A2K8</t>
  </si>
  <si>
    <t>Central Alarma Domiciliaria A2k8 Con Teclado Kpd-860</t>
  </si>
  <si>
    <t>MLA1126370199</t>
  </si>
  <si>
    <t>IB-XEZ4008 SMART</t>
  </si>
  <si>
    <t>Modulo Expansion 8 Zonas Adicionales Alarma Intelbras</t>
  </si>
  <si>
    <t>MLA852555191</t>
  </si>
  <si>
    <t>FRA-200</t>
  </si>
  <si>
    <t>Fuente Auxiliar Supervisada 1,5a Fra-200 Con Gabinete</t>
  </si>
  <si>
    <t>MLA917032779</t>
  </si>
  <si>
    <t>MLA854206779</t>
  </si>
  <si>
    <t>SAC-BCP80</t>
  </si>
  <si>
    <t>Brazo Hidráulico Cierra Puerta Soporta Hasta 80kg</t>
  </si>
  <si>
    <t>MLA855068349</t>
  </si>
  <si>
    <t>PB-IN200HF</t>
  </si>
  <si>
    <t>Barrera Inteligente Takex Infrarroja Exterior Quad Beam 200m</t>
  </si>
  <si>
    <t>MLA910455302</t>
  </si>
  <si>
    <t>DS-2CV2U21FD-IW</t>
  </si>
  <si>
    <t>Cámara Ip Wifi Cubo Hikvision 2mpx Interior Audio Doble Vía</t>
  </si>
  <si>
    <t>MLA854988277</t>
  </si>
  <si>
    <t>SAC-600+L</t>
  </si>
  <si>
    <t>Cerradura Electromagnética 600 Libras Siera + Soporte L</t>
  </si>
  <si>
    <t>MLA1114541248</t>
  </si>
  <si>
    <t>DS-2CE16D0T-EXIPF</t>
  </si>
  <si>
    <t>Cámara Hikvision 2mpx Bullet Pvc Exterior 2ce16d0t-exipf</t>
  </si>
  <si>
    <t>MLA857052113</t>
  </si>
  <si>
    <t>DS-2CE16D0T-IT5F</t>
  </si>
  <si>
    <t>Cámara Hikvision 2 Mpx Bullet Exterior Infrarrojo 80m</t>
  </si>
  <si>
    <t>MLA855787973</t>
  </si>
  <si>
    <t>EX-35T</t>
  </si>
  <si>
    <t>Detector Infrarrojo Antimascotas Interior Optex Ex-35t</t>
  </si>
  <si>
    <t>MLA855070292</t>
  </si>
  <si>
    <t>FS-2000E</t>
  </si>
  <si>
    <t>Detector De Llama Uv Takex Fs-2000e</t>
  </si>
  <si>
    <t>MLA874912994</t>
  </si>
  <si>
    <t>ELMES-2C-100 2</t>
  </si>
  <si>
    <t>Set Remoto Elmes 2 Canales Receptor + 2 Controles Encriptado</t>
  </si>
  <si>
    <t>MLA852555184</t>
  </si>
  <si>
    <t>KPD-800</t>
  </si>
  <si>
    <t>Teclado Led Kpd-800 8 Zonas Para Centrales A2k4/a2k8</t>
  </si>
  <si>
    <t>MLA908659596</t>
  </si>
  <si>
    <t>TBM-210A</t>
  </si>
  <si>
    <t>Termómetro De Pared Cygnus Fijo Sensor De Movimiento Bateria</t>
  </si>
  <si>
    <t>MLA863739427</t>
  </si>
  <si>
    <t>BAT-1207</t>
  </si>
  <si>
    <t>Batería De Gel 12v 7ah Para Alarma Ups Y Uso Gral Caja X 8u</t>
  </si>
  <si>
    <t>No realizo envíos</t>
  </si>
  <si>
    <t>MLA852555563</t>
  </si>
  <si>
    <t>MP-200</t>
  </si>
  <si>
    <t>Sirena Exterior Garnet Mp-200 Piezoelectrica Doble</t>
  </si>
  <si>
    <t>MLA852555189</t>
  </si>
  <si>
    <t>A2K4-NG</t>
  </si>
  <si>
    <t>Central Alarma Domiciliaria A2k4-ng Con Teclado Kpd-800</t>
  </si>
  <si>
    <t>MLA914354124</t>
  </si>
  <si>
    <t>DS-KIS203</t>
  </si>
  <si>
    <t>Kit Video Portero Analógico Hikvision Camara Pantalla Kis203</t>
  </si>
  <si>
    <t>5</t>
  </si>
  <si>
    <t>80495489127</t>
  </si>
  <si>
    <t>Gris/Blanco</t>
  </si>
  <si>
    <t>MLA853886051</t>
  </si>
  <si>
    <t>PCA-135-20HD-2MPX</t>
  </si>
  <si>
    <t>Cámara Siera 2 Mpx 4 En 1 Domo Metálico Exterior (ip66)</t>
  </si>
  <si>
    <t>MLA855070286</t>
  </si>
  <si>
    <t>PB-30TK</t>
  </si>
  <si>
    <t>Barrera Takex Infrarroja Para Exteriores 2 Haces 30m Pb-30tk</t>
  </si>
  <si>
    <t>MLA855787971</t>
  </si>
  <si>
    <t>HT-7001</t>
  </si>
  <si>
    <t>Comunicador Wifi Universal Haltel Webalarm Smart Ht-7001</t>
  </si>
  <si>
    <t>MLA855069245</t>
  </si>
  <si>
    <t>PB-100F</t>
  </si>
  <si>
    <t>Barrera Takex Infrarroja Exterior Quad Beam 100m Pb-100fa</t>
  </si>
  <si>
    <t>MLA857232525</t>
  </si>
  <si>
    <t>WEBKIT-Ci44B2-DB2</t>
  </si>
  <si>
    <t>Kit 4 Camaras De Seguridad Full Hd 2mp Dahua Bullet Exterior</t>
  </si>
  <si>
    <t>MLA874912555</t>
  </si>
  <si>
    <t>MLA852556536</t>
  </si>
  <si>
    <t>DRV-100</t>
  </si>
  <si>
    <t>Detector De Rotura De Vidrio Drv-100</t>
  </si>
  <si>
    <t>MLA852556546</t>
  </si>
  <si>
    <t>MP-120</t>
  </si>
  <si>
    <t>Sirena Interior Mp-120 Piezoelectrica Prealarma Y Tamper</t>
  </si>
  <si>
    <t>MLA854206389</t>
  </si>
  <si>
    <t>SAC-4102</t>
  </si>
  <si>
    <t>Tag De Proximidad Em (x10)</t>
  </si>
  <si>
    <t>MLA1111546959</t>
  </si>
  <si>
    <t>GR-HDMI 1.5</t>
  </si>
  <si>
    <t>Cable Hdmi 1.5 Metros M-m V1.4 Fullhd Xhd 3d 100mbps</t>
  </si>
  <si>
    <t>MLA858592464</t>
  </si>
  <si>
    <t>DS-7204HQHI-F1/N</t>
  </si>
  <si>
    <t>Dvr Hikvision 4 Canales Turbo Hd Ds-7204hqhi-f1-n Full Hd</t>
  </si>
  <si>
    <t>MLA911449093</t>
  </si>
  <si>
    <t>FOS-W21</t>
  </si>
  <si>
    <t>Camara Web 2mpx Usb 2.0 Foscam Webcam Streaming 1080p</t>
  </si>
  <si>
    <t>252</t>
  </si>
  <si>
    <t>173996089732</t>
  </si>
  <si>
    <t>negro y plata</t>
  </si>
  <si>
    <t>MLA899956343</t>
  </si>
  <si>
    <t>MLA852555562</t>
  </si>
  <si>
    <t>A2K8-RF</t>
  </si>
  <si>
    <t>Central Alarma Inalambrica A2k8 Con Teclado Kpd-860rf</t>
  </si>
  <si>
    <t>MLA1111549100</t>
  </si>
  <si>
    <t>GR-HDMI 5</t>
  </si>
  <si>
    <t>Cable Hdmi 5 Metros M-m V1.4 Fullhd Xhd 3d 100mbps</t>
  </si>
  <si>
    <t>MLA904323619</t>
  </si>
  <si>
    <t>ACS-201</t>
  </si>
  <si>
    <t>Control De Acceso Autónomo Exterior Password Tarjetas Cygnus</t>
  </si>
  <si>
    <t>MLA911150882</t>
  </si>
  <si>
    <t>ABT-60</t>
  </si>
  <si>
    <t>Barrera Infrarroja 60m Exterior Dual Proteccion Perimetral</t>
  </si>
  <si>
    <t>MLA899958180</t>
  </si>
  <si>
    <t>MLA1122495935</t>
  </si>
  <si>
    <t>Cámara Ip Wifi Full Hd 1080p Interior Audio Imou Cue2c</t>
  </si>
  <si>
    <t>4</t>
  </si>
  <si>
    <t>174172499395</t>
  </si>
  <si>
    <t>IPC-C22CP</t>
  </si>
  <si>
    <t>Blanco y negro</t>
  </si>
  <si>
    <t>MLA886730887</t>
  </si>
  <si>
    <t>PS-12/1000</t>
  </si>
  <si>
    <t>Transformador Fuente Switching 12v 1a Para Camaras Seguridad</t>
  </si>
  <si>
    <t>MLA853885474</t>
  </si>
  <si>
    <t>WEBKIT-CF44B2-DB2</t>
  </si>
  <si>
    <t>Kit Camaras Seguridad 2mpx X4 Dahua Dvr 4ch Disco Accesorios</t>
  </si>
  <si>
    <t>MLA1111136783</t>
  </si>
  <si>
    <t>mic-002</t>
  </si>
  <si>
    <t>Micrófono Ambiental Oculto Para Dvr Cctv Espía Cámaras</t>
  </si>
  <si>
    <t>MLA855787242</t>
  </si>
  <si>
    <t>VXI-R</t>
  </si>
  <si>
    <t>Detector Infrarrojo Inalámbrico Doble Exterior Optex Vxi-r</t>
  </si>
  <si>
    <t>MLA872954919</t>
  </si>
  <si>
    <t>WS4945</t>
  </si>
  <si>
    <t>Sensor Magnético Inalámbrico Ws4945 Para Alarma Dsc 585 1832</t>
  </si>
  <si>
    <t>MLA855068596</t>
  </si>
  <si>
    <t>PA-6412PI</t>
  </si>
  <si>
    <t>Sensor Infrarrojo Interior Para Cielorrasos Takex Pa-6412pi</t>
  </si>
  <si>
    <t>MLA854206392</t>
  </si>
  <si>
    <t>SAC-4100</t>
  </si>
  <si>
    <t>Tarjeta De Proximidad Em - Para Imprimir (x10)</t>
  </si>
  <si>
    <t>MLA855069244</t>
  </si>
  <si>
    <t>PB-50F</t>
  </si>
  <si>
    <t>Barrera Takex Infrarroja Exterior Quad Beam 50m Pb-50fa</t>
  </si>
  <si>
    <t>MLA862537128</t>
  </si>
  <si>
    <t>CAB-CCTV</t>
  </si>
  <si>
    <t>Cable Cctv Prearmado 18m Bnc +alimentación Camaras Seguridad</t>
  </si>
  <si>
    <t>MLA857052693</t>
  </si>
  <si>
    <t>DS-2CE16D0T-IPF</t>
  </si>
  <si>
    <t>Cámara Hikvision 2 Mpx Bullet Plástica Exterior 2ce16d0t-ipf</t>
  </si>
  <si>
    <t>MLA863737361</t>
  </si>
  <si>
    <t>Batería De Gel 12v 7ah Para Alarma Ups Y Uso General</t>
  </si>
  <si>
    <t>MLA854206387</t>
  </si>
  <si>
    <t>SAC-600</t>
  </si>
  <si>
    <t>Cerradura Electromagnética 600 Libras Siera Sac-600</t>
  </si>
  <si>
    <t>MLA863739025</t>
  </si>
  <si>
    <t>MLA898129782</t>
  </si>
  <si>
    <t>WEBKIT-CF44D2-DB4</t>
  </si>
  <si>
    <t>MLA855787239</t>
  </si>
  <si>
    <t>MY-60</t>
  </si>
  <si>
    <t>Barrera Infrarroja 2 Haces 60m Exterior Aleph My-60</t>
  </si>
  <si>
    <t>MLA899957697</t>
  </si>
  <si>
    <t>MLA852554529</t>
  </si>
  <si>
    <t>REL-100</t>
  </si>
  <si>
    <t>Modulo Auxiliar Rel-100 Rele 3a Para Salida De Sirena</t>
  </si>
  <si>
    <t>MLA910322392</t>
  </si>
  <si>
    <t>DH-AUTO</t>
  </si>
  <si>
    <t>Alarma Incendio Detector De Humo Fotoeléctrico Autónomo 9v</t>
  </si>
  <si>
    <t>MLA855070288</t>
  </si>
  <si>
    <t>PB-60TK</t>
  </si>
  <si>
    <t>Barrera Takex Infrarroja Para Exteriores 2 Haces 60m Pb-60tk</t>
  </si>
  <si>
    <t>MLA907599312</t>
  </si>
  <si>
    <t>SPC-8</t>
  </si>
  <si>
    <t>Splitter Cable 1 A 8 Alimentacion 8 Cámaras Pulpito 2.1mm</t>
  </si>
  <si>
    <t>MLA855786208</t>
  </si>
  <si>
    <t>WS4979</t>
  </si>
  <si>
    <t>Transmisor Inalámbrico 4 Canales Para Pared Dsc Ws4979</t>
  </si>
  <si>
    <t>MLA855070289</t>
  </si>
  <si>
    <t>TX-114FR</t>
  </si>
  <si>
    <t>Detector Infrarrojo Inalámbrico Exterior 180° Móvil Takex</t>
  </si>
  <si>
    <t>MLA855787974</t>
  </si>
  <si>
    <t>VX-402</t>
  </si>
  <si>
    <t>Detector Infrarrojo Doble Para Exterior Optex Vx-402</t>
  </si>
  <si>
    <t>MLA855795350</t>
  </si>
  <si>
    <t>WS4965</t>
  </si>
  <si>
    <t>Sensor Magnético Inalámbrico Con Bornera 3 Zonas Dsc Ws4965</t>
  </si>
  <si>
    <t>MLA863741619</t>
  </si>
  <si>
    <t>MLA1124143449</t>
  </si>
  <si>
    <t>Kit Video Portero Analógico Hikvision Camara Pantalla Kis202</t>
  </si>
  <si>
    <t>174217291147</t>
  </si>
  <si>
    <t>DS-KIS202</t>
  </si>
  <si>
    <t>MLA852555195</t>
  </si>
  <si>
    <t>MP-150</t>
  </si>
  <si>
    <t>Sirena Exterior Garnet Mp-150 Magnetodinamica Simple</t>
  </si>
  <si>
    <t>MLA1121441228</t>
  </si>
  <si>
    <t>Disco Duro Western Digital Purple 4tb Para Videovigilancia</t>
  </si>
  <si>
    <t>1</t>
  </si>
  <si>
    <t>174147856548</t>
  </si>
  <si>
    <t>HD4000-S WD-P</t>
  </si>
  <si>
    <t>Púrpura</t>
  </si>
  <si>
    <t>MLA852556551</t>
  </si>
  <si>
    <t>MCB</t>
  </si>
  <si>
    <t>Blíster Magnetico Cableado Con Bornera Para Alarma X10</t>
  </si>
  <si>
    <t>0</t>
  </si>
  <si>
    <t>55790015470</t>
  </si>
  <si>
    <t>MCB10</t>
  </si>
  <si>
    <t>Blanco</t>
  </si>
  <si>
    <t>55790015474</t>
  </si>
  <si>
    <t>MCM10</t>
  </si>
  <si>
    <t>Marrón</t>
  </si>
  <si>
    <t>MLA1123677938</t>
  </si>
  <si>
    <t xml:space="preserve">Cámara Domo Pt Ip Wifi 2mpx Interior Imou Ranger 2c </t>
  </si>
  <si>
    <t>174205475853</t>
  </si>
  <si>
    <t>IPC-TA22CP-B</t>
  </si>
  <si>
    <t>MLA916601504</t>
  </si>
  <si>
    <t>GAF-82D</t>
  </si>
  <si>
    <t>Pinza Amperometrica Alta Corriente Alterna Y Continua Gralf.</t>
  </si>
  <si>
    <t>MLA919161886</t>
  </si>
  <si>
    <t>CS-C6N-B0-1G2WF</t>
  </si>
  <si>
    <t>Cámara Seguridad Ip Wifi Fullhd Interior Audio Ezviz C6n</t>
  </si>
  <si>
    <t>MLA1122097505</t>
  </si>
  <si>
    <t>mgp-sens pres</t>
  </si>
  <si>
    <t>Sensor De Presion Para Rampa De Inyectores Gnc Mgp</t>
  </si>
  <si>
    <t>MLA852556539</t>
  </si>
  <si>
    <t>MP-300</t>
  </si>
  <si>
    <t>Sirena Exterior Garnet Mp-300 Magnetodinamica Con Flash</t>
  </si>
  <si>
    <t>MLA916593467</t>
  </si>
  <si>
    <t>MLA854206777</t>
  </si>
  <si>
    <t>DT2</t>
  </si>
  <si>
    <t>Cerrojo Destraba Pestillo Eléctrico 12 Vdc</t>
  </si>
  <si>
    <t>MLA857052110</t>
  </si>
  <si>
    <t>DS-2CE16D7T-IT3Z</t>
  </si>
  <si>
    <t>Cámara Hikvision 2 Mpx Bullet Varifocal Motorizada</t>
  </si>
  <si>
    <t>MLA874885718</t>
  </si>
  <si>
    <t>MLA855070294</t>
  </si>
  <si>
    <t>PB-100TK</t>
  </si>
  <si>
    <t>Barrera Takex Infrarroja Para Exterior 2 Haces 100m Pb-100tk</t>
  </si>
  <si>
    <t>MLA899955537</t>
  </si>
  <si>
    <t>MS-12FE</t>
  </si>
  <si>
    <t>Detector Infrarrojo Para Exteriores 180° Móvil Takex Ms-12fe</t>
  </si>
  <si>
    <t>MLA852555576</t>
  </si>
  <si>
    <t>IR-808</t>
  </si>
  <si>
    <t>Detector Infrarrojo Ir-800 Interior Antimascotas</t>
  </si>
  <si>
    <t>MLA862537463</t>
  </si>
  <si>
    <t>MLA855070285</t>
  </si>
  <si>
    <t>OMS-12FE</t>
  </si>
  <si>
    <t>Detector Infrarrojo Para Exteriores 180° Fijo Takex Oms-12fe</t>
  </si>
  <si>
    <t>MLA852555571</t>
  </si>
  <si>
    <t>A2K4-NG LCD</t>
  </si>
  <si>
    <t>Central Alarma Domiciliaria A2k4-ng Con Teclado Kpd-860</t>
  </si>
  <si>
    <t>MLA852555183</t>
  </si>
  <si>
    <t>A2K4-NG RF</t>
  </si>
  <si>
    <t>Central Alarma Inalámbrica A2k4-ng Con Teclado Kpd-860rf</t>
  </si>
  <si>
    <t>MLA1102691967</t>
  </si>
  <si>
    <t>TRA-1C-100</t>
  </si>
  <si>
    <t>Control Remoto Transmisor Elmes 1 Canal 100m Encriptado</t>
  </si>
  <si>
    <t>MLA907604008</t>
  </si>
  <si>
    <t>UTP-101HD</t>
  </si>
  <si>
    <t>Par Balun Pasivo Ahd/cvi/tvi/cbvs 1 Ch Utp Con Bornera</t>
  </si>
  <si>
    <t>MLA855068350</t>
  </si>
  <si>
    <t>MLA852556557</t>
  </si>
  <si>
    <t>MP-1000</t>
  </si>
  <si>
    <t>Sirena Exterior Garnet Mp-1000 Piezoelectrica Con Flash</t>
  </si>
  <si>
    <t>MLA856513485</t>
  </si>
  <si>
    <t>MP-1500</t>
  </si>
  <si>
    <t>Sirena Exterior Garnet Mp-1500 Piezoeléctrica Simple</t>
  </si>
  <si>
    <t>MLA852555573</t>
  </si>
  <si>
    <t>MP-100-ST</t>
  </si>
  <si>
    <t>Sirena Interior Garnet Mp-100-st Piezoelectrica Sin Tamper</t>
  </si>
  <si>
    <t>MLA1106601897</t>
  </si>
  <si>
    <t>SPY-005</t>
  </si>
  <si>
    <t>Cámara Espía Wifi Full Hd 1080p Con Batería Y Micrófono</t>
  </si>
  <si>
    <t>20</t>
  </si>
  <si>
    <t>174166120828</t>
  </si>
  <si>
    <t>Negro</t>
  </si>
  <si>
    <t>MLA854206781</t>
  </si>
  <si>
    <t>SAC-BCP45</t>
  </si>
  <si>
    <t>Brazo Hidráulico Cierra Puerta Soporta Hasta 45kg</t>
  </si>
  <si>
    <t>83650162639</t>
  </si>
  <si>
    <t>83650162635</t>
  </si>
  <si>
    <t>Gris</t>
  </si>
  <si>
    <t>MLA1122202147</t>
  </si>
  <si>
    <t>Modulo Auxiliar Garnet Rele 3a Para Salida De Sirena</t>
  </si>
  <si>
    <t>MLA916561537</t>
  </si>
  <si>
    <t>WEBKIT-Ci84B2-DB2</t>
  </si>
  <si>
    <t>Kit 4 Camaras Seguridad Full Hd Dahua Bullet Exterior Dvr 8</t>
  </si>
  <si>
    <t>MLA1126798803</t>
  </si>
  <si>
    <t>WEBKIT-CF84D2-DB4</t>
  </si>
  <si>
    <t>Kit Camaras Seguridad 2mpx X4 Dahua Dvr 8ch Disco Accesorios</t>
  </si>
  <si>
    <t>MLA916563403</t>
  </si>
  <si>
    <t>WEBKIT-Ci88B2-DB2</t>
  </si>
  <si>
    <t>Kit 8 Camaras De Seguridad Full Hd 2mp Dahua Bullet Exterior</t>
  </si>
  <si>
    <t>MLA916560261</t>
  </si>
  <si>
    <t>WEBKIT-Ci84D2-DB2</t>
  </si>
  <si>
    <t>Kit 4 Camaras De Seguridad Full Hd Dahua Domo Interior Dvr 8</t>
  </si>
  <si>
    <t>MLA1126761668</t>
  </si>
  <si>
    <t>Kit 4 Camaras De Seguridad Full Hd Dahua Domo Exterior Dvr 8</t>
  </si>
  <si>
    <t>MLA916572682</t>
  </si>
  <si>
    <t>WEBKIT-Ci88D2-DB2</t>
  </si>
  <si>
    <t>Kit 8 Camaras De Seguridad Full Hd 1080p Dahua Domo Interior</t>
  </si>
  <si>
    <t>MLA854988059</t>
  </si>
  <si>
    <t>SAC-600+ZL</t>
  </si>
  <si>
    <t>Cerradura Electromagnética 600 Libras Siera + Soporte Zl</t>
  </si>
  <si>
    <t>MLA852556533</t>
  </si>
  <si>
    <t>DIGIBIT-2</t>
  </si>
  <si>
    <t>Detector Infrarrojo Dgb2-pet Antimascotas Hasta 40kg</t>
  </si>
  <si>
    <t>MLA852555185</t>
  </si>
  <si>
    <t>IR-1000-W</t>
  </si>
  <si>
    <t>Sensor Infrarrojo Ir-1000rw Doble +receptor Rx-w +3 Lentes</t>
  </si>
  <si>
    <t>MLA852555575</t>
  </si>
  <si>
    <t>DH-360i</t>
  </si>
  <si>
    <t>Detector Humo Inalambrico Dh360i Compatible Con A2k4-ng/a2k8</t>
  </si>
  <si>
    <t>MLA852555572</t>
  </si>
  <si>
    <t>IR-1000-D</t>
  </si>
  <si>
    <t>Detector Infrarrojo Exterior Ir-1000d Incluye 3 Lentes</t>
  </si>
  <si>
    <t>MLA852556540</t>
  </si>
  <si>
    <t>IR-1000-RF</t>
  </si>
  <si>
    <t>Sensor Infrarrojo Ir-1000rf Exterior Inalambrico +3 Lentes</t>
  </si>
  <si>
    <t>MLA897390642</t>
  </si>
  <si>
    <t>RX-100</t>
  </si>
  <si>
    <t>Set Remoto Receptora Rx-100 Con 2 Llaveros Tx-200</t>
  </si>
  <si>
    <t>MLA915430501</t>
  </si>
  <si>
    <t>DS-K1T8003MF(O-STD)</t>
  </si>
  <si>
    <t>Control De Acceso Ip Hikvision K1t8003mf Tarjeta Huella Pass</t>
  </si>
  <si>
    <t>MLA852555561</t>
  </si>
</sst>
</file>

<file path=xl/styles.xml><?xml version="1.0" encoding="utf-8"?>
<styleSheet xmlns="http://schemas.openxmlformats.org/spreadsheetml/2006/main" xmlns:x14ac="http://schemas.microsoft.com/office/spreadsheetml/2009/9/ac" xmlns:mc="http://schemas.openxmlformats.org/markup-compatibility/2006">
  <numFmts count="0"/>
  <fonts count="34">
    <font>
      <sz val="10.0"/>
      <color rgb="FF000000"/>
      <name val="Arial"/>
    </font>
    <font>
      <sz val="14.0"/>
      <color rgb="FF666666"/>
      <name val="Arial"/>
    </font>
    <font>
      <sz val="21.0"/>
      <color rgb="FF333333"/>
      <name val="Arial"/>
    </font>
    <font/>
    <font>
      <sz val="12.0"/>
      <color rgb="FF434343"/>
      <name val="Arial"/>
    </font>
    <font>
      <color theme="1"/>
      <name val="Arial"/>
    </font>
    <font>
      <sz val="14.0"/>
      <color rgb="FF333333"/>
      <name val="Arial"/>
    </font>
    <font>
      <b/>
      <sz val="14.0"/>
      <color rgb="FF333333"/>
      <name val="Arial"/>
    </font>
    <font>
      <color rgb="FF666666"/>
      <name val="Arial"/>
    </font>
    <font>
      <b/>
      <color rgb="FF1155CC"/>
      <name val="Arial"/>
    </font>
    <font>
      <sz val="14.0"/>
      <color rgb="FF434343"/>
      <name val="Arial"/>
    </font>
    <font>
      <sz val="12.0"/>
      <color rgb="FF999999"/>
      <name val="Arial"/>
    </font>
    <font>
      <b/>
      <sz val="11.0"/>
      <color theme="1"/>
      <name val="Arial"/>
    </font>
    <font>
      <name val="Arial"/>
      <sz val="10.0"/>
      <u val="single"/>
      <color rgb="1155CC"/>
    </font>
    <font>
      <name val="Arial"/>
      <sz val="10.0"/>
      <u val="none"/>
    </font>
    <font>
      <name val="Arial"/>
      <sz val="10.0"/>
      <u val="none"/>
    </font>
    <font>
      <name val="Arial"/>
      <sz val="10.0"/>
      <b val="true"/>
      <u val="none"/>
    </font>
    <font>
      <name val="Arial"/>
      <sz val="13.0"/>
      <b val="true"/>
      <u val="none"/>
    </font>
    <font>
      <name val="Arial"/>
      <sz val="10.0"/>
      <b val="true"/>
      <u val="none"/>
    </font>
    <font>
      <name val="Arial"/>
      <sz val="10.0"/>
      <b val="true"/>
      <u val="none"/>
    </font>
    <font>
      <name val="Arial"/>
      <sz val="10.0"/>
      <b val="true"/>
      <u val="none"/>
    </font>
    <font>
      <name val="Arial"/>
      <sz val="10.0"/>
      <b val="true"/>
      <u val="none"/>
    </font>
    <font>
      <name val="Arial"/>
      <sz val="10.0"/>
      <b val="true"/>
      <u val="none"/>
    </font>
    <font>
      <name val="Arial"/>
      <sz val="10.0"/>
      <b val="true"/>
      <u val="none"/>
    </font>
    <font>
      <name val="Arial"/>
      <sz val="10.0"/>
      <b val="true"/>
      <u val="none"/>
    </font>
    <font>
      <name val="Arial"/>
      <sz val="10.0"/>
      <b val="true"/>
      <u val="none"/>
    </font>
    <font>
      <name val="Arial"/>
      <sz val="10.0"/>
      <b val="true"/>
      <u val="none"/>
    </font>
    <font>
      <name val="Arial"/>
      <sz val="9.0"/>
      <u val="none"/>
    </font>
    <font>
      <name val="Arial"/>
      <sz val="10.0"/>
      <u val="none"/>
      <color rgb="999999"/>
    </font>
    <font>
      <name val="Arial"/>
      <sz val="10.0"/>
      <u val="none"/>
    </font>
    <font>
      <name val="Arial"/>
      <sz val="10.0"/>
      <u val="none"/>
    </font>
    <font>
      <name val="Arial"/>
      <sz val="10.0"/>
      <u val="none"/>
    </font>
    <font>
      <name val="Arial"/>
      <sz val="10.0"/>
      <u val="none"/>
      <color rgb="999999"/>
    </font>
    <font>
      <name val="Arial"/>
      <sz val="10.0"/>
      <u val="none"/>
      <color rgb="999999"/>
    </font>
  </fonts>
  <fills count="33">
    <fill>
      <patternFill patternType="none"/>
    </fill>
    <fill>
      <patternFill patternType="lightGray"/>
    </fill>
    <fill>
      <patternFill patternType="solid">
        <fgColor rgb="FFFFF158"/>
        <bgColor rgb="FFFFF158"/>
      </patternFill>
    </fill>
    <fill>
      <patternFill patternType="solid">
        <fgColor rgb="FFD9D9D9"/>
        <bgColor rgb="FFD9D9D9"/>
      </patternFill>
    </fill>
    <fill>
      <patternFill patternType="solid">
        <fgColor rgb="FFF5F5F5"/>
        <bgColor rgb="FFF5F5F5"/>
      </patternFill>
    </fill>
    <fill>
      <patternFill patternType="solid">
        <fgColor rgb="FFF9F9F9"/>
        <bgColor rgb="FFF9F9F9"/>
      </patternFill>
    </fill>
    <fill>
      <patternFill patternType="solid">
        <fgColor rgb="FFF8F8F8"/>
        <bgColor rgb="FFF8F8F8"/>
      </patternFill>
    </fill>
    <fill>
      <patternFill patternType="solid">
        <fgColor rgb="FFFFFFFF"/>
        <bgColor rgb="FFFFFFFF"/>
      </patternFill>
    </fill>
    <fill>
      <patternFill patternType="solid">
        <fgColor rgb="FFEEEEEE"/>
        <bgColor rgb="FFEEEEEE"/>
      </patternFill>
    </fill>
    <fill>
      <patternFill patternType="none">
        <fgColor rgb="FFF158"/>
      </patternFill>
    </fill>
    <fill>
      <patternFill patternType="solid">
        <fgColor rgb="FFF158"/>
      </patternFill>
    </fill>
    <fill>
      <patternFill patternType="none">
        <fgColor rgb="FFFFFF"/>
      </patternFill>
    </fill>
    <fill>
      <patternFill patternType="solid">
        <fgColor rgb="FFFFFF"/>
      </patternFill>
    </fill>
    <fill>
      <patternFill patternType="none">
        <fgColor rgb="F6B26B"/>
      </patternFill>
    </fill>
    <fill>
      <patternFill patternType="solid">
        <fgColor rgb="F6B26B"/>
      </patternFill>
    </fill>
    <fill>
      <patternFill patternType="none">
        <fgColor rgb="F8CCA4"/>
      </patternFill>
    </fill>
    <fill>
      <patternFill patternType="solid">
        <fgColor rgb="F8CCA4"/>
      </patternFill>
    </fill>
    <fill>
      <patternFill patternType="none">
        <fgColor rgb="FCE5CD"/>
      </patternFill>
    </fill>
    <fill>
      <patternFill patternType="solid">
        <fgColor rgb="FCE5CD"/>
      </patternFill>
    </fill>
    <fill>
      <patternFill patternType="none">
        <fgColor rgb="FEE599"/>
      </patternFill>
    </fill>
    <fill>
      <patternFill patternType="solid">
        <fgColor rgb="FEE599"/>
      </patternFill>
    </fill>
    <fill>
      <patternFill patternType="none">
        <fgColor rgb="FFD966"/>
      </patternFill>
    </fill>
    <fill>
      <patternFill patternType="solid">
        <fgColor rgb="FFD966"/>
      </patternFill>
    </fill>
    <fill>
      <patternFill patternType="none">
        <fgColor rgb="FFF2CC"/>
      </patternFill>
    </fill>
    <fill>
      <patternFill patternType="solid">
        <fgColor rgb="FFF2CC"/>
      </patternFill>
    </fill>
    <fill>
      <patternFill patternType="none">
        <fgColor rgb="93C47D"/>
      </patternFill>
    </fill>
    <fill>
      <patternFill patternType="solid">
        <fgColor rgb="93C47D"/>
      </patternFill>
    </fill>
    <fill>
      <patternFill patternType="none">
        <fgColor rgb="D9EAD3"/>
      </patternFill>
    </fill>
    <fill>
      <patternFill patternType="solid">
        <fgColor rgb="D9EAD3"/>
      </patternFill>
    </fill>
    <fill>
      <patternFill patternType="none">
        <fgColor rgb="F3F3F3"/>
      </patternFill>
    </fill>
    <fill>
      <patternFill patternType="solid">
        <fgColor rgb="F3F3F3"/>
      </patternFill>
    </fill>
    <fill>
      <patternFill patternType="none">
        <fgColor rgb="F9F9F9"/>
      </patternFill>
    </fill>
    <fill>
      <patternFill patternType="solid">
        <fgColor rgb="F9F9F9"/>
      </patternFill>
    </fill>
  </fills>
  <borders count="85">
    <border/>
    <border>
      <left style="medium">
        <color rgb="FFFFF158"/>
      </left>
      <right style="medium">
        <color rgb="FFFFF158"/>
      </right>
      <top style="medium">
        <color rgb="FFFFF158"/>
      </top>
      <bottom style="medium">
        <color rgb="FFFFF158"/>
      </bottom>
    </border>
    <border>
      <left style="medium">
        <color rgb="FFFFF158"/>
      </left>
      <top style="medium">
        <color rgb="FFFFF158"/>
      </top>
      <bottom style="medium">
        <color rgb="FFFFF158"/>
      </bottom>
    </border>
    <border>
      <top style="medium">
        <color rgb="FFFFF158"/>
      </top>
      <bottom style="medium">
        <color rgb="FFFFF158"/>
      </bottom>
    </border>
    <border>
      <right style="medium">
        <color rgb="FFFFF158"/>
      </right>
      <top style="medium">
        <color rgb="FFFFF158"/>
      </top>
      <bottom style="medium">
        <color rgb="FFFFF158"/>
      </bottom>
    </border>
    <border>
      <left style="medium">
        <color rgb="FFFFF158"/>
      </left>
      <top style="medium">
        <color rgb="FFFFF158"/>
      </top>
    </border>
    <border>
      <top style="medium">
        <color rgb="FFFFF158"/>
      </top>
    </border>
    <border>
      <right style="medium">
        <color rgb="FFFFF158"/>
      </right>
      <top style="medium">
        <color rgb="FFFFF158"/>
      </top>
    </border>
    <border>
      <left style="thin">
        <color rgb="FFD9D9D9"/>
      </left>
      <top style="thin">
        <color rgb="FFD9D9D9"/>
      </top>
    </border>
    <border>
      <top style="thin">
        <color rgb="FFD9D9D9"/>
      </top>
    </border>
    <border>
      <right style="thin">
        <color rgb="FFD9D9D9"/>
      </right>
      <top style="thin">
        <color rgb="FFD9D9D9"/>
      </top>
    </border>
    <border>
      <left style="thin">
        <color rgb="FFF5F5F5"/>
      </left>
      <right style="thin">
        <color rgb="FFF5F5F5"/>
      </right>
      <top style="thin">
        <color rgb="FFF5F5F5"/>
      </top>
      <bottom style="thin">
        <color rgb="FFF5F5F5"/>
      </bottom>
    </border>
    <border>
      <right style="thin">
        <color rgb="FFD9D9D9"/>
      </right>
      <top style="thin">
        <color rgb="FFF5F5F5"/>
      </top>
    </border>
    <border>
      <right style="medium">
        <color rgb="FFF9F9F9"/>
      </right>
      <top style="thin">
        <color rgb="FFF9F9F9"/>
      </top>
    </border>
    <border>
      <top style="thin">
        <color rgb="FFF9F9F9"/>
      </top>
      <bottom style="medium">
        <color rgb="FFF9F9F9"/>
      </bottom>
    </border>
    <border>
      <right style="medium">
        <color rgb="FFF9F9F9"/>
      </right>
      <top style="thin">
        <color rgb="FFF9F9F9"/>
      </top>
      <bottom style="medium">
        <color rgb="FFF9F9F9"/>
      </bottom>
    </border>
    <border>
      <left style="medium">
        <color rgb="FFF5F5F5"/>
      </left>
      <right style="medium">
        <color rgb="FFF5F5F5"/>
      </right>
      <bottom style="medium">
        <color rgb="FFF5F5F5"/>
      </bottom>
    </border>
    <border>
      <right style="thin">
        <color rgb="FFD9D9D9"/>
      </right>
    </border>
    <border>
      <right style="medium">
        <color rgb="FFF9F9F9"/>
      </right>
    </border>
    <border>
      <left style="medium">
        <color rgb="FFF9F9F9"/>
      </left>
      <right/>
      <top style="medium">
        <color rgb="FFF9F9F9"/>
      </top>
      <bottom style="medium">
        <color rgb="FFF9F9F9"/>
      </bottom>
    </border>
    <border>
      <right/>
      <top style="medium">
        <color rgb="FFF9F9F9"/>
      </top>
      <bottom style="thin">
        <color rgb="FFF9F9F9"/>
      </bottom>
    </border>
    <border>
      <right style="medium">
        <color rgb="FFF9F9F9"/>
      </right>
      <top style="medium">
        <color rgb="FFF9F9F9"/>
      </top>
      <bottom style="thin">
        <color rgb="FFF9F9F9"/>
      </bottom>
    </border>
    <border>
      <left style="medium">
        <color rgb="FFF9F9F9"/>
      </left>
      <right style="medium">
        <color rgb="FFF9F9F9"/>
      </right>
      <top style="medium">
        <color rgb="FFF9F9F9"/>
      </top>
      <bottom style="medium">
        <color rgb="FFF9F9F9"/>
      </bottom>
    </border>
    <border>
      <left style="medium">
        <color rgb="FFF5F5F5"/>
      </left>
      <right style="medium">
        <color rgb="FFF5F5F5"/>
      </right>
      <top style="medium">
        <color rgb="FFF5F5F5"/>
      </top>
      <bottom style="medium">
        <color rgb="FFF5F5F5"/>
      </bottom>
    </border>
    <border>
      <left style="medium">
        <color rgb="FFF9F9F9"/>
      </left>
      <right style="thin">
        <color rgb="FFF9F9F9"/>
      </right>
      <bottom style="thin">
        <color rgb="FFF9F9F9"/>
      </bottom>
    </border>
    <border>
      <right style="thin">
        <color rgb="FFF9F9F9"/>
      </right>
      <bottom style="thin">
        <color rgb="FFF9F9F9"/>
      </bottom>
    </border>
    <border>
      <right style="thin">
        <color rgb="FFF9F9F9"/>
      </right>
      <bottom style="medium">
        <color rgb="FFF9F9F9"/>
      </bottom>
    </border>
    <border>
      <left style="medium">
        <color rgb="FFF9F9F9"/>
      </left>
      <right style="medium">
        <color rgb="FFF9F9F9"/>
      </right>
      <top style="medium">
        <color rgb="FFF9F9F9"/>
      </top>
    </border>
    <border>
      <right style="medium">
        <color rgb="FFF9F9F9"/>
      </right>
      <bottom style="thin">
        <color rgb="FFF9F9F9"/>
      </bottom>
    </border>
    <border>
      <bottom style="thin">
        <color rgb="FFF9F9F9"/>
      </bottom>
    </border>
    <border>
      <left style="medium">
        <color rgb="FFF8F8F8"/>
      </left>
      <right style="medium">
        <color rgb="FFF8F8F8"/>
      </right>
      <top style="medium">
        <color rgb="FFF8F8F8"/>
      </top>
      <bottom style="medium">
        <color rgb="FFF8F8F8"/>
      </bottom>
    </border>
    <border>
      <bottom style="medium">
        <color rgb="FFF9F9F9"/>
      </bottom>
    </border>
    <border>
      <right style="medium">
        <color rgb="FFF9F9F9"/>
      </right>
      <bottom style="medium">
        <color rgb="FFF9F9F9"/>
      </bottom>
    </border>
    <border>
      <left style="medium">
        <color rgb="FFF9F9F9"/>
      </left>
      <bottom style="thin">
        <color rgb="FFF5F5F5"/>
      </bottom>
    </border>
    <border>
      <bottom style="thin">
        <color rgb="FFF5F5F5"/>
      </bottom>
    </border>
    <border>
      <right style="thin">
        <color rgb="FFF9F9F9"/>
      </right>
      <bottom style="thin">
        <color rgb="FFF5F5F5"/>
      </bottom>
    </border>
    <border>
      <right style="medium">
        <color rgb="FFF9F9F9"/>
      </right>
      <top style="medium">
        <color rgb="FFF9F9F9"/>
      </top>
      <bottom style="medium">
        <color rgb="FFF9F9F9"/>
      </bottom>
    </border>
    <border>
      <left style="medium">
        <color rgb="FFF9F9F9"/>
      </left>
    </border>
    <border>
      <right style="thin">
        <color rgb="FFF9F9F9"/>
      </right>
    </border>
    <border>
      <left style="thin">
        <color rgb="FFF9F9F9"/>
      </left>
      <right style="thin">
        <color rgb="FFF9F9F9"/>
      </right>
      <top style="thin">
        <color rgb="FFF9F9F9"/>
      </top>
      <bottom style="thin">
        <color rgb="FFF9F9F9"/>
      </bottom>
    </border>
    <border>
      <right style="thin">
        <color rgb="FFF9F9F9"/>
      </right>
      <top style="thin">
        <color rgb="FFF9F9F9"/>
      </top>
      <bottom style="thin">
        <color rgb="FFF9F9F9"/>
      </bottom>
    </border>
    <border>
      <left style="medium">
        <color rgb="FFF9F9F9"/>
      </left>
      <bottom style="medium">
        <color rgb="FFF9F9F9"/>
      </bottom>
    </border>
    <border>
      <right style="medium">
        <color rgb="FFF8F8F8"/>
      </right>
    </border>
    <border>
      <left style="medium">
        <color rgb="FFF9F9F9"/>
      </left>
      <top style="medium">
        <color rgb="FFF9F9F9"/>
      </top>
      <bottom style="medium">
        <color rgb="FFF9F9F9"/>
      </bottom>
    </border>
    <border>
      <bottom style="medium">
        <color rgb="FFF8F8F8"/>
      </bottom>
    </border>
    <border>
      <right style="medium">
        <color rgb="FFF8F8F8"/>
      </right>
      <bottom style="medium">
        <color rgb="FFF8F8F8"/>
      </bottom>
    </border>
    <border>
      <right style="medium">
        <color rgb="FFF9F9F9"/>
      </right>
      <top style="medium">
        <color rgb="FFF9F9F9"/>
      </top>
    </border>
    <border>
      <left style="medium">
        <color rgb="FFF9F9F9"/>
      </left>
      <top style="medium">
        <color rgb="FFF9F9F9"/>
      </top>
    </border>
    <border>
      <left style="medium">
        <color rgb="FFF9F9F9"/>
      </left>
      <right style="medium">
        <color rgb="FFF9F9F9"/>
      </right>
    </border>
    <border>
      <left style="thin">
        <color rgb="FFF9F9F9"/>
      </left>
      <top style="thin">
        <color rgb="FFF9F9F9"/>
      </top>
    </border>
    <border>
      <top style="thin">
        <color rgb="FFF9F9F9"/>
      </top>
    </border>
    <border>
      <right style="thin">
        <color rgb="FFF9F9F9"/>
      </right>
      <top style="thin">
        <color rgb="FFF9F9F9"/>
      </top>
    </border>
    <border>
      <left style="thin">
        <color rgb="FFF9F9F9"/>
      </left>
      <bottom style="thin">
        <color rgb="FFF9F9F9"/>
      </bottom>
    </border>
    <border>
      <left style="medium">
        <color rgb="FFF9F9F9"/>
      </left>
      <top style="medium">
        <color rgb="FFF9F9F9"/>
      </top>
      <bottom style="thin">
        <color rgb="FFF9F9F9"/>
      </bottom>
    </border>
    <border>
      <left style="medium">
        <color rgb="FFF9F9F9"/>
      </left>
      <right style="medium">
        <color rgb="FFF9F9F9"/>
      </right>
      <bottom style="medium">
        <color rgb="FFF9F9F9"/>
      </bottom>
    </border>
    <border>
      <left style="medium">
        <color rgb="FFF9F9F9"/>
      </left>
      <top style="thin">
        <color rgb="FFD9D9D9"/>
      </top>
      <bottom style="medium">
        <color rgb="FFF9F9F9"/>
      </bottom>
    </border>
    <border>
      <top style="thin">
        <color rgb="FFD9D9D9"/>
      </top>
      <bottom style="medium">
        <color rgb="FFF9F9F9"/>
      </bottom>
    </border>
    <border>
      <right style="medium">
        <color rgb="FFF9F9F9"/>
      </right>
      <top style="thin">
        <color rgb="FFD9D9D9"/>
      </top>
      <bottom style="medium">
        <color rgb="FFF9F9F9"/>
      </bottom>
    </border>
    <border>
      <top style="medium">
        <color rgb="FFF9F9F9"/>
      </top>
    </border>
    <border>
      <left style="thin">
        <color rgb="FFBDBDBD"/>
      </left>
      <top style="thin">
        <color rgb="FFBDBDBD"/>
      </top>
      <bottom style="thin">
        <color rgb="FFBDBDBD"/>
      </bottom>
    </border>
    <border>
      <top style="thin">
        <color rgb="FFBDBDBD"/>
      </top>
      <bottom style="thin">
        <color rgb="FFBDBDBD"/>
      </bottom>
    </border>
    <border>
      <right style="thin">
        <color rgb="FFBDBDBD"/>
      </right>
      <top style="thin">
        <color rgb="FFBDBDBD"/>
      </top>
      <bottom style="thin">
        <color rgb="FFBDBDBD"/>
      </bottom>
    </border>
    <border>
      <left style="thin">
        <color rgb="FFF9F9F9"/>
      </left>
    </border>
    <border>
      <left style="hair">
        <color rgb="FFD6D6D6"/>
      </left>
      <top style="hair">
        <color rgb="FFD6D6D6"/>
      </top>
      <bottom style="hair">
        <color rgb="FFD6D6D6"/>
      </bottom>
    </border>
    <border>
      <top style="hair">
        <color rgb="FFD6D6D6"/>
      </top>
      <bottom style="hair">
        <color rgb="FFD6D6D6"/>
      </bottom>
    </border>
    <border>
      <right style="hair">
        <color rgb="FFD6D6D6"/>
      </right>
      <top style="hair">
        <color rgb="FFD6D6D6"/>
      </top>
      <bottom style="hair">
        <color rgb="FFD6D6D6"/>
      </bottom>
    </border>
    <border>
      <left style="thin">
        <color rgb="FFF9F9F9"/>
      </left>
      <right style="thin">
        <color rgb="FFF9F9F9"/>
      </right>
      <bottom style="thin">
        <color rgb="FFF9F9F9"/>
      </bottom>
    </border>
    <border>
      <top style="medium">
        <color rgb="FFF9F9F9"/>
      </top>
      <bottom style="medium">
        <color rgb="FFF9F9F9"/>
      </bottom>
    </border>
    <border>
      <right style="thin">
        <color rgb="FFD9D9D9"/>
      </right>
      <bottom style="medium">
        <color rgb="FFF5F5F5"/>
      </bottom>
    </border>
    <border>
      <bottom style="thin"/>
    </border>
    <border>
      <top style="thin"/>
      <bottom style="thin"/>
    </border>
    <border>
      <left style="thin"/>
      <top style="thin"/>
      <bottom style="thin"/>
    </border>
    <border>
      <left style="thin"/>
      <right style="thin"/>
      <top style="thin"/>
      <bottom style="thin"/>
    </border>
    <border>
      <left style="thin"/>
      <right style="thin"/>
      <top style="thin"/>
      <bottom style="thin">
        <color rgb="93C47D"/>
      </bottom>
    </border>
    <border>
      <left style="thin"/>
      <right style="thin"/>
      <top style="thin">
        <color rgb="93C47D"/>
      </top>
      <bottom style="thin">
        <color rgb="93C47D"/>
      </bottom>
    </border>
    <border>
      <left style="thin">
        <color rgb="93C47D"/>
      </left>
      <right style="thin"/>
      <top style="thin">
        <color rgb="93C47D"/>
      </top>
      <bottom style="thin">
        <color rgb="93C47D"/>
      </bottom>
    </border>
    <border>
      <left style="thin">
        <color rgb="93C47D"/>
      </left>
      <right style="thin">
        <color rgb="93C47D"/>
      </right>
      <top style="thin">
        <color rgb="93C47D"/>
      </top>
      <bottom style="thin">
        <color rgb="93C47D"/>
      </bottom>
    </border>
    <border>
      <left style="thin"/>
      <right style="thin"/>
      <top style="thin"/>
      <bottom style="thin">
        <color rgb="B7B7B7"/>
      </bottom>
    </border>
    <border>
      <left style="thin"/>
      <right style="thin"/>
      <top style="thin">
        <color rgb="B7B7B7"/>
      </top>
      <bottom style="thin">
        <color rgb="B7B7B7"/>
      </bottom>
    </border>
    <border>
      <left style="thin">
        <color rgb="B7B7B7"/>
      </left>
      <right style="thin"/>
      <top style="thin">
        <color rgb="B7B7B7"/>
      </top>
      <bottom style="thin">
        <color rgb="B7B7B7"/>
      </bottom>
    </border>
    <border>
      <left style="thin">
        <color rgb="B7B7B7"/>
      </left>
      <right style="thin">
        <color rgb="B7B7B7"/>
      </right>
      <top style="thin">
        <color rgb="B7B7B7"/>
      </top>
      <bottom style="thin">
        <color rgb="B7B7B7"/>
      </bottom>
    </border>
    <border>
      <left style="thin"/>
      <right style="thin"/>
      <top style="thin"/>
      <bottom style="thin">
        <color rgb="999999"/>
      </bottom>
    </border>
    <border>
      <left style="thin"/>
      <right style="thin"/>
      <top style="thin">
        <color rgb="999999"/>
      </top>
      <bottom style="thin">
        <color rgb="999999"/>
      </bottom>
    </border>
    <border>
      <left style="thin">
        <color rgb="999999"/>
      </left>
      <right style="thin"/>
      <top style="thin">
        <color rgb="999999"/>
      </top>
      <bottom style="thin">
        <color rgb="999999"/>
      </bottom>
    </border>
    <border>
      <left style="thin">
        <color rgb="999999"/>
      </left>
      <right style="thin">
        <color rgb="999999"/>
      </right>
      <top style="thin">
        <color rgb="999999"/>
      </top>
      <bottom style="thin">
        <color rgb="999999"/>
      </bottom>
    </border>
  </borders>
  <cellStyleXfs count="1">
    <xf borderId="0" fillId="0" fontId="0" numFmtId="0" applyAlignment="1" applyFont="1"/>
  </cellStyleXfs>
  <cellXfs count="120">
    <xf borderId="0" fillId="0" fontId="0" numFmtId="49" xfId="0" applyAlignment="1" applyFont="1" applyNumberFormat="true">
      <alignment readingOrder="0" shrinkToFit="0" vertical="bottom" wrapText="0"/>
    </xf>
    <xf borderId="1" fillId="2" fontId="1" numFmtId="0" xfId="0" applyAlignment="1" applyBorder="1" applyFill="1" applyFont="1">
      <alignment horizontal="center" vertical="center"/>
    </xf>
    <xf borderId="2" fillId="2" fontId="2" numFmtId="0" xfId="0" applyAlignment="1" applyBorder="1" applyFont="1">
      <alignment horizontal="left" vertical="center"/>
    </xf>
    <xf borderId="3" fillId="0" fontId="3" numFmtId="0" xfId="0" applyBorder="1" applyFont="1"/>
    <xf borderId="4" fillId="0" fontId="3" numFmtId="0" xfId="0" applyBorder="1" applyFont="1"/>
    <xf borderId="0" fillId="2" fontId="4" numFmtId="0" xfId="0" applyAlignment="1" applyFont="1">
      <alignment horizontal="left"/>
    </xf>
    <xf borderId="5" fillId="2" fontId="1" numFmtId="0" xfId="0" applyAlignment="1" applyBorder="1" applyFont="1">
      <alignment horizontal="center" vertical="center"/>
    </xf>
    <xf borderId="6" fillId="0" fontId="3" numFmtId="0" xfId="0" applyBorder="1" applyFont="1"/>
    <xf borderId="7" fillId="0" fontId="3" numFmtId="0" xfId="0" applyBorder="1" applyFont="1"/>
    <xf borderId="8" fillId="3" fontId="1" numFmtId="0" xfId="0" applyAlignment="1" applyBorder="1" applyFill="1" applyFont="1">
      <alignment horizontal="center" vertical="center"/>
    </xf>
    <xf borderId="9" fillId="0" fontId="3" numFmtId="0" xfId="0" applyBorder="1" applyFont="1"/>
    <xf borderId="10" fillId="0" fontId="3" numFmtId="0" xfId="0" applyBorder="1" applyFont="1"/>
    <xf borderId="11" fillId="4" fontId="5" numFmtId="0" xfId="0" applyBorder="1" applyFill="1" applyFont="1"/>
    <xf borderId="12" fillId="4" fontId="5" numFmtId="0" xfId="0" applyBorder="1" applyFont="1"/>
    <xf borderId="13" fillId="5" fontId="5" numFmtId="0" xfId="0" applyBorder="1" applyFill="1" applyFont="1"/>
    <xf borderId="14" fillId="5" fontId="5" numFmtId="0" xfId="0" applyBorder="1" applyFont="1"/>
    <xf borderId="14" fillId="0" fontId="3" numFmtId="0" xfId="0" applyBorder="1" applyFont="1"/>
    <xf borderId="15" fillId="0" fontId="3" numFmtId="0" xfId="0" applyBorder="1" applyFont="1"/>
    <xf borderId="16" fillId="4" fontId="5" numFmtId="0" xfId="0" applyBorder="1" applyFont="1"/>
    <xf borderId="16" fillId="4" fontId="6" numFmtId="0" xfId="0" applyBorder="1" applyFont="1"/>
    <xf borderId="17" fillId="0" fontId="3" numFmtId="0" xfId="0" applyBorder="1" applyFont="1"/>
    <xf borderId="18" fillId="0" fontId="3" numFmtId="0" xfId="0" applyBorder="1" applyFont="1"/>
    <xf borderId="19" fillId="5" fontId="7" numFmtId="0" xfId="0" applyAlignment="1" applyBorder="1" applyFont="1">
      <alignment shrinkToFit="0" vertical="bottom" wrapText="0"/>
    </xf>
    <xf borderId="20" fillId="5" fontId="5" numFmtId="0" xfId="0" applyAlignment="1" applyBorder="1" applyFont="1">
      <alignment vertical="bottom"/>
    </xf>
    <xf borderId="21" fillId="5" fontId="5" numFmtId="0" xfId="0" applyAlignment="1" applyBorder="1" applyFont="1">
      <alignment vertical="bottom"/>
    </xf>
    <xf borderId="22" fillId="5" fontId="5" numFmtId="0" xfId="0" applyBorder="1" applyFont="1"/>
    <xf borderId="23" fillId="4" fontId="5" numFmtId="0" xfId="0" applyBorder="1" applyFont="1"/>
    <xf borderId="23" fillId="4" fontId="5" numFmtId="49" xfId="0" applyAlignment="1" applyBorder="1" applyFont="1" applyNumberFormat="1">
      <alignment horizontal="right"/>
    </xf>
    <xf borderId="24" fillId="5" fontId="5" numFmtId="0" xfId="0" applyAlignment="1" applyBorder="1" applyFont="1">
      <alignment vertical="bottom"/>
    </xf>
    <xf borderId="25" fillId="5" fontId="5" numFmtId="0" xfId="0" applyAlignment="1" applyBorder="1" applyFont="1">
      <alignment vertical="bottom"/>
    </xf>
    <xf borderId="26" fillId="5" fontId="5" numFmtId="0" xfId="0" applyAlignment="1" applyBorder="1" applyFont="1">
      <alignment vertical="bottom"/>
    </xf>
    <xf borderId="27" fillId="5" fontId="5" numFmtId="0" xfId="0" applyBorder="1" applyFont="1"/>
    <xf borderId="23" fillId="4" fontId="8" numFmtId="49" xfId="0" applyAlignment="1" applyBorder="1" applyFont="1" applyNumberFormat="1">
      <alignment horizontal="right" vertical="center"/>
    </xf>
    <xf borderId="23" fillId="4" fontId="5" numFmtId="0" xfId="0" applyAlignment="1" applyBorder="1" applyFont="1">
      <alignment vertical="center"/>
    </xf>
    <xf borderId="28" fillId="5" fontId="5" numFmtId="0" xfId="0" applyAlignment="1" applyBorder="1" applyFont="1">
      <alignment vertical="bottom"/>
    </xf>
    <xf borderId="29" fillId="5" fontId="8" numFmtId="0" xfId="0" applyBorder="1" applyFont="1"/>
    <xf borderId="29" fillId="0" fontId="3" numFmtId="0" xfId="0" applyBorder="1" applyFont="1"/>
    <xf borderId="28" fillId="0" fontId="3" numFmtId="0" xfId="0" applyBorder="1" applyFont="1"/>
    <xf borderId="30" fillId="6" fontId="8" numFmtId="0" xfId="0" applyAlignment="1" applyBorder="1" applyFill="1" applyFont="1">
      <alignment shrinkToFit="0" vertical="center" wrapText="1"/>
    </xf>
    <xf borderId="25" fillId="5" fontId="5" numFmtId="0" xfId="0" applyAlignment="1" applyBorder="1" applyFont="1">
      <alignment vertical="top"/>
    </xf>
    <xf borderId="31" fillId="5" fontId="9" numFmtId="0" xfId="0" applyAlignment="1" applyBorder="1" applyFont="1">
      <alignment shrinkToFit="0" vertical="top" wrapText="1"/>
    </xf>
    <xf borderId="31" fillId="0" fontId="3" numFmtId="0" xfId="0" applyBorder="1" applyFont="1"/>
    <xf borderId="26" fillId="0" fontId="3" numFmtId="0" xfId="0" applyBorder="1" applyFont="1"/>
    <xf borderId="29" fillId="5" fontId="8" numFmtId="0" xfId="0" applyAlignment="1" applyBorder="1" applyFont="1">
      <alignment shrinkToFit="0" vertical="center" wrapText="1"/>
    </xf>
    <xf borderId="30" fillId="6" fontId="5" numFmtId="0" xfId="0" applyBorder="1" applyFont="1"/>
    <xf borderId="32" fillId="5" fontId="5" numFmtId="0" xfId="0" applyBorder="1" applyFont="1"/>
    <xf borderId="33" fillId="5" fontId="7" numFmtId="0" xfId="0" applyAlignment="1" applyBorder="1" applyFont="1">
      <alignment vertical="bottom"/>
    </xf>
    <xf borderId="34" fillId="0" fontId="3" numFmtId="0" xfId="0" applyBorder="1" applyFont="1"/>
    <xf borderId="35" fillId="0" fontId="3" numFmtId="0" xfId="0" applyBorder="1" applyFont="1"/>
    <xf borderId="36" fillId="5" fontId="5" numFmtId="0" xfId="0" applyBorder="1" applyFont="1"/>
    <xf borderId="37" fillId="5" fontId="7" numFmtId="0" xfId="0" applyAlignment="1" applyBorder="1" applyFont="1">
      <alignment vertical="bottom"/>
    </xf>
    <xf borderId="38" fillId="0" fontId="3" numFmtId="0" xfId="0" applyBorder="1" applyFont="1"/>
    <xf borderId="23" fillId="4" fontId="5" numFmtId="49" xfId="0" applyAlignment="1" applyBorder="1" applyFont="1" applyNumberFormat="1">
      <alignment horizontal="right" vertical="center"/>
    </xf>
    <xf borderId="39" fillId="5" fontId="5" numFmtId="0" xfId="0" applyBorder="1" applyFont="1"/>
    <xf borderId="40" fillId="5" fontId="5" numFmtId="0" xfId="0" applyBorder="1" applyFont="1"/>
    <xf borderId="41" fillId="5" fontId="5" numFmtId="0" xfId="0" applyBorder="1" applyFont="1"/>
    <xf borderId="0" fillId="6" fontId="8" numFmtId="0" xfId="0" applyAlignment="1" applyFont="1">
      <alignment shrinkToFit="0" vertical="center" wrapText="1"/>
    </xf>
    <xf borderId="42" fillId="0" fontId="3" numFmtId="0" xfId="0" applyBorder="1" applyFont="1"/>
    <xf borderId="43" fillId="5" fontId="5" numFmtId="0" xfId="0" applyBorder="1" applyFont="1"/>
    <xf borderId="44" fillId="0" fontId="3" numFmtId="0" xfId="0" applyBorder="1" applyFont="1"/>
    <xf borderId="45" fillId="0" fontId="3" numFmtId="0" xfId="0" applyBorder="1" applyFont="1"/>
    <xf borderId="46" fillId="5" fontId="5" numFmtId="0" xfId="0" applyBorder="1" applyFont="1"/>
    <xf borderId="47" fillId="5" fontId="5" numFmtId="0" xfId="0" applyBorder="1" applyFont="1"/>
    <xf borderId="48" fillId="5" fontId="5" numFmtId="0" xfId="0" applyBorder="1" applyFont="1"/>
    <xf borderId="49" fillId="6" fontId="8" numFmtId="0" xfId="0" applyAlignment="1" applyBorder="1" applyFont="1">
      <alignment shrinkToFit="0" vertical="center" wrapText="1"/>
    </xf>
    <xf borderId="50" fillId="0" fontId="3" numFmtId="0" xfId="0" applyBorder="1" applyFont="1"/>
    <xf borderId="51" fillId="0" fontId="3" numFmtId="0" xfId="0" applyBorder="1" applyFont="1"/>
    <xf borderId="52" fillId="0" fontId="3" numFmtId="0" xfId="0" applyBorder="1" applyFont="1"/>
    <xf borderId="25" fillId="0" fontId="3" numFmtId="0" xfId="0" applyBorder="1" applyFont="1"/>
    <xf borderId="39" fillId="6" fontId="8" numFmtId="0" xfId="0" applyAlignment="1" applyBorder="1" applyFont="1">
      <alignment shrinkToFit="0" vertical="center" wrapText="1"/>
    </xf>
    <xf borderId="23" fillId="4" fontId="5" numFmtId="49" xfId="0" applyAlignment="1" applyBorder="1" applyFont="1" applyNumberFormat="1">
      <alignment vertical="center"/>
    </xf>
    <xf borderId="49" fillId="5" fontId="8" numFmtId="0" xfId="0" applyAlignment="1" applyBorder="1" applyFont="1">
      <alignment shrinkToFit="0" vertical="center" wrapText="1"/>
    </xf>
    <xf borderId="21" fillId="5" fontId="5" numFmtId="0" xfId="0" applyBorder="1" applyFont="1"/>
    <xf borderId="53" fillId="5" fontId="5" numFmtId="0" xfId="0" applyBorder="1" applyFont="1"/>
    <xf borderId="54" fillId="5" fontId="5" numFmtId="0" xfId="0" applyBorder="1" applyFont="1"/>
    <xf borderId="0" fillId="5" fontId="5" numFmtId="0" xfId="0" applyFont="1"/>
    <xf borderId="55" fillId="5" fontId="5" numFmtId="0" xfId="0" applyBorder="1" applyFont="1"/>
    <xf borderId="56" fillId="0" fontId="3" numFmtId="0" xfId="0" applyBorder="1" applyFont="1"/>
    <xf borderId="57" fillId="0" fontId="3" numFmtId="0" xfId="0" applyBorder="1" applyFont="1"/>
    <xf borderId="22" fillId="5" fontId="4" numFmtId="0" xfId="0" applyBorder="1" applyFont="1"/>
    <xf borderId="22" fillId="5" fontId="10" numFmtId="0" xfId="0" applyBorder="1" applyFont="1"/>
    <xf borderId="58" fillId="0" fontId="3" numFmtId="0" xfId="0" applyBorder="1" applyFont="1"/>
    <xf borderId="46" fillId="0" fontId="3" numFmtId="0" xfId="0" applyBorder="1" applyFont="1"/>
    <xf borderId="59" fillId="7" fontId="5" numFmtId="0" xfId="0" applyBorder="1" applyFill="1" applyFont="1"/>
    <xf borderId="60" fillId="0" fontId="3" numFmtId="0" xfId="0" applyBorder="1" applyFont="1"/>
    <xf borderId="61" fillId="0" fontId="3" numFmtId="0" xfId="0" applyBorder="1" applyFont="1"/>
    <xf borderId="22" fillId="5" fontId="8" numFmtId="0" xfId="0" applyAlignment="1" applyBorder="1" applyFont="1">
      <alignment vertical="center"/>
    </xf>
    <xf borderId="62" fillId="5" fontId="5" numFmtId="0" xfId="0" applyBorder="1" applyFont="1"/>
    <xf borderId="63" fillId="8" fontId="11" numFmtId="0" xfId="0" applyAlignment="1" applyBorder="1" applyFill="1" applyFont="1">
      <alignment horizontal="center" vertical="center"/>
    </xf>
    <xf borderId="64" fillId="0" fontId="3" numFmtId="0" xfId="0" applyBorder="1" applyFont="1"/>
    <xf borderId="65" fillId="0" fontId="3" numFmtId="0" xfId="0" applyBorder="1" applyFont="1"/>
    <xf borderId="27" fillId="5" fontId="8" numFmtId="0" xfId="0" applyAlignment="1" applyBorder="1" applyFont="1">
      <alignment vertical="center"/>
    </xf>
    <xf borderId="66" fillId="5" fontId="5" numFmtId="0" xfId="0" applyBorder="1" applyFont="1"/>
    <xf borderId="63" fillId="4" fontId="11" numFmtId="0" xfId="0" applyAlignment="1" applyBorder="1" applyFont="1">
      <alignment horizontal="center" vertical="center"/>
    </xf>
    <xf borderId="43" fillId="5" fontId="12" numFmtId="0" xfId="0" applyAlignment="1" applyBorder="1" applyFont="1">
      <alignment horizontal="left" vertical="center"/>
    </xf>
    <xf borderId="67" fillId="0" fontId="3" numFmtId="0" xfId="0" applyBorder="1" applyFont="1"/>
    <xf borderId="36" fillId="0" fontId="3" numFmtId="0" xfId="0" applyBorder="1" applyFont="1"/>
    <xf borderId="68" fillId="0" fontId="3" numFmtId="0" xfId="0" applyBorder="1" applyFont="1"/>
    <xf borderId="32" fillId="0" fontId="3" numFmtId="0" xfId="0" applyBorder="1" applyFont="1"/>
    <xf numFmtId="0" fontId="13" fillId="0" borderId="0" xfId="0" applyFont="true">
      <alignment wrapText="false"/>
      <protection locked="false"/>
    </xf>
    <xf numFmtId="0" fontId="14" fillId="0" borderId="0" xfId="0" applyFont="true">
      <alignment horizontal="left" vertical="center" wrapText="false"/>
      <protection locked="false"/>
    </xf>
    <xf numFmtId="0" fontId="15" fillId="0" borderId="0" xfId="0" applyFont="true" applyBorder="true">
      <alignment wrapText="false"/>
      <protection locked="false"/>
    </xf>
    <xf numFmtId="0" fontId="16" fillId="10" borderId="0" xfId="0" applyFont="true" applyFill="true">
      <alignment horizontal="center" vertical="center" wrapText="true"/>
      <protection locked="false"/>
    </xf>
    <xf numFmtId="0" fontId="17" fillId="12" borderId="0" xfId="0" applyFont="true" applyFill="true">
      <alignment horizontal="center" vertical="center" wrapText="true"/>
      <protection locked="false"/>
    </xf>
    <xf numFmtId="0" fontId="18" fillId="14" borderId="0" xfId="0" applyFont="true" applyFill="true">
      <alignment horizontal="center" vertical="center" wrapText="true"/>
      <protection locked="false"/>
    </xf>
    <xf numFmtId="0" fontId="19" fillId="16" borderId="0" xfId="0" applyFont="true" applyFill="true">
      <alignment horizontal="center" vertical="center" wrapText="true"/>
      <protection locked="false"/>
    </xf>
    <xf numFmtId="0" fontId="20" fillId="18" borderId="0" xfId="0" applyFont="true" applyFill="true">
      <alignment horizontal="center" vertical="center" wrapText="true"/>
      <protection locked="false"/>
    </xf>
    <xf numFmtId="0" fontId="21" fillId="20" borderId="0" xfId="0" applyFont="true" applyFill="true">
      <alignment horizontal="center" vertical="center" wrapText="true"/>
      <protection locked="false"/>
    </xf>
    <xf numFmtId="0" fontId="22" fillId="22" borderId="0" xfId="0" applyFont="true" applyFill="true">
      <alignment horizontal="center" vertical="center" wrapText="true"/>
      <protection locked="false"/>
    </xf>
    <xf numFmtId="0" fontId="23" fillId="24" borderId="0" xfId="0" applyFont="true" applyFill="true">
      <alignment horizontal="center" vertical="center" wrapText="true"/>
      <protection locked="false"/>
    </xf>
    <xf numFmtId="0" fontId="24" fillId="26" borderId="0" xfId="0" applyFont="true" applyFill="true">
      <alignment horizontal="center" vertical="center" wrapText="true"/>
      <protection locked="false"/>
    </xf>
    <xf numFmtId="0" fontId="25" fillId="28" borderId="76" xfId="0" applyFont="true" applyFill="true" applyBorder="true">
      <alignment horizontal="center" vertical="center" wrapText="false"/>
      <protection locked="false"/>
    </xf>
    <xf numFmtId="0" fontId="26" fillId="28" borderId="0" xfId="0" applyFont="true" applyFill="true">
      <alignment horizontal="center" vertical="center" wrapText="true"/>
      <protection locked="false"/>
    </xf>
    <xf numFmtId="0" fontId="27" fillId="30" borderId="80" xfId="0" applyFont="true" applyFill="true" applyBorder="true">
      <alignment horizontal="center" vertical="center" wrapText="true"/>
      <protection locked="false"/>
    </xf>
    <xf numFmtId="0" fontId="28" fillId="32" borderId="84" xfId="0" applyFont="true" applyFill="true" applyBorder="true">
      <alignment horizontal="left" vertical="center" wrapText="false"/>
      <protection locked="true"/>
    </xf>
    <xf numFmtId="0" fontId="29" fillId="0" borderId="84" xfId="0" applyFont="true" applyBorder="true">
      <alignment horizontal="left" vertical="center" wrapText="false"/>
      <protection locked="false"/>
    </xf>
    <xf numFmtId="0" fontId="30" fillId="0" borderId="84" xfId="0" applyFont="true" applyBorder="true">
      <alignment horizontal="center" vertical="center" wrapText="false"/>
      <protection locked="false"/>
    </xf>
    <xf numFmtId="0" fontId="31" fillId="0" borderId="84" xfId="0" applyFont="true" applyBorder="true">
      <alignment horizontal="center" vertical="center" wrapText="false"/>
      <protection locked="false"/>
    </xf>
    <xf numFmtId="0" fontId="32" fillId="30" borderId="84" xfId="0" applyFont="true" applyFill="true" applyBorder="true">
      <alignment horizontal="center" vertical="center" wrapText="false"/>
      <protection locked="true"/>
    </xf>
    <xf numFmtId="0" fontId="33" fillId="30" borderId="84" xfId="0" applyFont="true" applyFill="true" applyBorder="true">
      <alignment horizontal="justify" vertical="center" wrapText="true"/>
      <protection locked="true"/>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3.png" Type="http://schemas.openxmlformats.org/officeDocument/2006/relationships/image"/><Relationship Id="rId2" Target="../media/image5.png" Type="http://schemas.openxmlformats.org/officeDocument/2006/relationships/image"/><Relationship Id="rId3" Target="../media/image2.png" Type="http://schemas.openxmlformats.org/officeDocument/2006/relationships/image"/><Relationship Id="rId4" Target="../media/image1.png" Type="http://schemas.openxmlformats.org/officeDocument/2006/relationships/image"/><Relationship Id="rId5" Target="../media/image4.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85725</xdr:colOff>
      <xdr:row>18</xdr:row>
      <xdr:rowOff>85725</xdr:rowOff>
    </xdr:from>
    <xdr:ext cx="1143000" cy="333375"/>
    <xdr:pic>
      <xdr:nvPicPr>
        <xdr:cNvPr id="0" name="image3.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104775</xdr:colOff>
      <xdr:row>21</xdr:row>
      <xdr:rowOff>76200</xdr:rowOff>
    </xdr:from>
    <xdr:ext cx="1152525" cy="342900"/>
    <xdr:pic>
      <xdr:nvPicPr>
        <xdr:cNvPr id="0" name="image5.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209550</xdr:colOff>
      <xdr:row>8</xdr:row>
      <xdr:rowOff>104775</xdr:rowOff>
    </xdr:from>
    <xdr:ext cx="495300" cy="495300"/>
    <xdr:pic>
      <xdr:nvPicPr>
        <xdr:cNvPr id="0" name="image2.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85725</xdr:colOff>
      <xdr:row>15</xdr:row>
      <xdr:rowOff>104775</xdr:rowOff>
    </xdr:from>
    <xdr:ext cx="1152525" cy="333375"/>
    <xdr:pic>
      <xdr:nvPicPr>
        <xdr:cNvPr id="0" name="image1.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0</xdr:colOff>
      <xdr:row>1</xdr:row>
      <xdr:rowOff>0</xdr:rowOff>
    </xdr:from>
    <xdr:ext cx="504825" cy="361950"/>
    <xdr:pic>
      <xdr:nvPicPr>
        <xdr:cNvPr id="0" name="image4.png"/>
        <xdr:cNvPicPr preferRelativeResize="0"/>
      </xdr:nvPicPr>
      <xdr:blipFill>
        <a:blip cstate="print" r:embed="rId5"/>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www.mercadolibre.com.ar/publicaciones/edicion-en-excel/uploa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dimension ref="A1:O1000"/>
  <sheetViews>
    <sheetView workbookViewId="0"/>
  </sheetViews>
  <sheetFormatPr customHeight="1" defaultColWidth="14.43" defaultRowHeight="15.0"/>
  <cols>
    <col min="1" max="1" customWidth="true" width="12.14" collapsed="false"/>
    <col min="2" max="2" customWidth="true" width="6.29" collapsed="false"/>
    <col min="3" max="3" customWidth="true" width="1.29" collapsed="false"/>
    <col min="4" max="4" customWidth="true" width="32.0" collapsed="false"/>
    <col min="5" max="7" customWidth="true" width="6.14" collapsed="false"/>
    <col min="8" max="10" customWidth="true" width="7.57" collapsed="false"/>
    <col min="11" max="11" customWidth="true" width="1.86" collapsed="false"/>
    <col min="12" max="14" customWidth="true" width="14.43" collapsed="false"/>
    <col min="15" max="15" customWidth="true" width="12.14" collapsed="false"/>
  </cols>
  <sheetData>
    <row r="1" ht="24.0" customHeight="1">
      <c r="A1" s="1"/>
      <c r="B1" s="1"/>
      <c r="C1" s="1"/>
      <c r="D1" s="1"/>
      <c r="E1" s="1"/>
      <c r="F1" s="1"/>
      <c r="G1" s="1"/>
      <c r="H1" s="1"/>
      <c r="I1" s="1"/>
      <c r="J1" s="1"/>
      <c r="K1" s="1"/>
      <c r="L1" s="1"/>
      <c r="M1" s="1"/>
      <c r="N1" s="1"/>
      <c r="O1" s="1"/>
    </row>
    <row r="2" ht="28.5" customHeight="1">
      <c r="A2" s="1"/>
      <c r="B2" s="2" t="s">
        <v>0</v>
      </c>
      <c r="C2" s="3"/>
      <c r="D2" s="3"/>
      <c r="E2" s="3"/>
      <c r="F2" s="3"/>
      <c r="G2" s="3"/>
      <c r="H2" s="3"/>
      <c r="I2" s="3"/>
      <c r="J2" s="3"/>
      <c r="K2" s="3"/>
      <c r="L2" s="3"/>
      <c r="M2" s="3"/>
      <c r="N2" s="4"/>
      <c r="O2" s="1"/>
    </row>
    <row r="3" ht="18.75" customHeight="1">
      <c r="A3" s="1"/>
      <c r="B3" s="5" t="s">
        <v>1</v>
      </c>
      <c r="O3" s="1"/>
    </row>
    <row r="4" ht="30.0" customHeight="1">
      <c r="A4" s="6"/>
      <c r="B4" s="7"/>
      <c r="C4" s="7"/>
      <c r="D4" s="7"/>
      <c r="E4" s="7"/>
      <c r="F4" s="7"/>
      <c r="G4" s="7"/>
      <c r="H4" s="7"/>
      <c r="I4" s="7"/>
      <c r="J4" s="7"/>
      <c r="K4" s="7"/>
      <c r="L4" s="7"/>
      <c r="M4" s="7"/>
      <c r="N4" s="7"/>
      <c r="O4" s="8"/>
    </row>
    <row r="5" ht="3.0" customHeight="1">
      <c r="A5" s="9"/>
      <c r="B5" s="10"/>
      <c r="C5" s="10"/>
      <c r="D5" s="10"/>
      <c r="E5" s="10"/>
      <c r="F5" s="10"/>
      <c r="G5" s="10"/>
      <c r="H5" s="10"/>
      <c r="I5" s="10"/>
      <c r="J5" s="10"/>
      <c r="K5" s="10"/>
      <c r="L5" s="10"/>
      <c r="M5" s="10"/>
      <c r="N5" s="10"/>
      <c r="O5" s="11"/>
    </row>
    <row r="6" ht="24.0" customHeight="1">
      <c r="A6" s="12"/>
      <c r="B6" s="12"/>
      <c r="C6" s="12"/>
      <c r="D6" s="12"/>
      <c r="E6" s="13"/>
      <c r="F6" s="14"/>
      <c r="G6" s="15"/>
      <c r="H6" s="16"/>
      <c r="I6" s="16"/>
      <c r="J6" s="16"/>
      <c r="K6" s="16"/>
      <c r="L6" s="16"/>
      <c r="M6" s="16"/>
      <c r="N6" s="16"/>
      <c r="O6" s="17"/>
    </row>
    <row r="7" ht="18.75" customHeight="1">
      <c r="A7" s="18"/>
      <c r="B7" s="19" t="s">
        <v>2</v>
      </c>
      <c r="C7" s="18"/>
      <c r="D7" s="18"/>
      <c r="E7" s="20"/>
      <c r="F7" s="21"/>
      <c r="G7" s="22" t="s">
        <v>3</v>
      </c>
      <c r="H7" s="23"/>
      <c r="I7" s="24"/>
      <c r="J7" s="24"/>
      <c r="K7" s="24"/>
      <c r="L7" s="24"/>
      <c r="M7" s="24"/>
      <c r="N7" s="24"/>
      <c r="O7" s="25"/>
    </row>
    <row r="8" ht="18.75" customHeight="1">
      <c r="A8" s="26"/>
      <c r="B8" s="27"/>
      <c r="C8" s="26"/>
      <c r="D8" s="26"/>
      <c r="E8" s="20"/>
      <c r="F8" s="21"/>
      <c r="G8" s="28"/>
      <c r="H8" s="29"/>
      <c r="I8" s="30"/>
      <c r="J8" s="30"/>
      <c r="K8" s="30"/>
      <c r="L8" s="30"/>
      <c r="M8" s="30"/>
      <c r="N8" s="30"/>
      <c r="O8" s="31"/>
    </row>
    <row r="9" ht="18.75" customHeight="1">
      <c r="A9" s="26"/>
      <c r="B9" s="32"/>
      <c r="C9" s="33"/>
      <c r="D9" s="33"/>
      <c r="E9" s="20"/>
      <c r="F9" s="21"/>
      <c r="G9" s="28"/>
      <c r="H9" s="34"/>
      <c r="I9" s="35" t="s">
        <v>4</v>
      </c>
      <c r="J9" s="36"/>
      <c r="K9" s="36"/>
      <c r="L9" s="36"/>
      <c r="M9" s="36"/>
      <c r="N9" s="37"/>
      <c r="O9" s="38"/>
    </row>
    <row r="10" ht="18.75" customHeight="1">
      <c r="A10" s="26"/>
      <c r="B10" s="32"/>
      <c r="C10" s="33"/>
      <c r="D10" s="33"/>
      <c r="E10" s="20"/>
      <c r="F10" s="21"/>
      <c r="G10" s="28"/>
      <c r="H10" s="39"/>
      <c r="I10" s="40"/>
      <c r="J10" s="99" t="s">
        <v>14</v>
      </c>
      <c r="K10" s="41"/>
      <c r="L10" s="41"/>
      <c r="M10" s="41"/>
      <c r="N10" s="42"/>
      <c r="O10" s="38"/>
    </row>
    <row r="11" ht="18.75" customHeight="1">
      <c r="A11" s="26"/>
      <c r="B11" s="32"/>
      <c r="C11" s="33"/>
      <c r="D11" s="33"/>
      <c r="E11" s="20"/>
      <c r="F11" s="21"/>
      <c r="G11" s="28"/>
      <c r="H11" s="34"/>
      <c r="I11" s="43"/>
      <c r="J11" s="100" t="s">
        <v>15</v>
      </c>
      <c r="K11" s="36"/>
      <c r="L11" s="36"/>
      <c r="M11" s="36"/>
      <c r="N11" s="37"/>
      <c r="O11" s="44"/>
    </row>
    <row r="12" ht="18.75" customHeight="1">
      <c r="A12" s="26"/>
      <c r="B12" s="32"/>
      <c r="C12" s="33"/>
      <c r="D12" s="33"/>
      <c r="E12" s="20"/>
      <c r="F12" s="21"/>
      <c r="G12" s="28"/>
      <c r="H12" s="29"/>
      <c r="I12" s="29"/>
      <c r="J12" s="29"/>
      <c r="K12" s="29"/>
      <c r="L12" s="29"/>
      <c r="M12" s="29"/>
      <c r="N12" s="29"/>
      <c r="O12" s="45"/>
    </row>
    <row r="13" ht="18.75" customHeight="1">
      <c r="A13" s="26"/>
      <c r="B13" s="32"/>
      <c r="C13" s="33"/>
      <c r="D13" s="33"/>
      <c r="E13" s="20"/>
      <c r="F13" s="21"/>
      <c r="G13" s="46"/>
      <c r="H13" s="47"/>
      <c r="I13" s="47"/>
      <c r="J13" s="47"/>
      <c r="K13" s="47"/>
      <c r="L13" s="47"/>
      <c r="M13" s="47"/>
      <c r="N13" s="48"/>
      <c r="O13" s="49"/>
    </row>
    <row r="14" ht="18.75" customHeight="1">
      <c r="A14" s="26"/>
      <c r="B14" s="32"/>
      <c r="C14" s="33"/>
      <c r="D14" s="33"/>
      <c r="E14" s="20"/>
      <c r="F14" s="21"/>
      <c r="G14" s="50" t="s">
        <v>5</v>
      </c>
      <c r="N14" s="51"/>
      <c r="O14" s="31"/>
    </row>
    <row r="15" ht="18.75" customHeight="1">
      <c r="A15" s="26"/>
      <c r="B15" s="52"/>
      <c r="C15" s="33"/>
      <c r="D15" s="33"/>
      <c r="E15" s="20"/>
      <c r="F15" s="21"/>
      <c r="G15" s="53"/>
      <c r="H15" s="53"/>
      <c r="I15" s="53"/>
      <c r="J15" s="53"/>
      <c r="K15" s="53"/>
      <c r="L15" s="53"/>
      <c r="M15" s="53"/>
      <c r="N15" s="53"/>
      <c r="O15" s="54"/>
    </row>
    <row r="16" ht="18.75" customHeight="1">
      <c r="A16" s="26"/>
      <c r="B16" s="52"/>
      <c r="C16" s="33"/>
      <c r="D16" s="33"/>
      <c r="E16" s="20"/>
      <c r="F16" s="21"/>
      <c r="G16" s="45"/>
      <c r="H16" s="55"/>
      <c r="I16" s="53"/>
      <c r="J16" s="53"/>
      <c r="K16" s="53"/>
      <c r="L16" s="56" t="s">
        <v>6</v>
      </c>
      <c r="N16" s="57"/>
      <c r="O16" s="53"/>
    </row>
    <row r="17" ht="18.75" customHeight="1">
      <c r="A17" s="26"/>
      <c r="B17" s="52"/>
      <c r="C17" s="33"/>
      <c r="D17" s="33"/>
      <c r="E17" s="20"/>
      <c r="F17" s="21"/>
      <c r="G17" s="49"/>
      <c r="H17" s="58"/>
      <c r="I17" s="53"/>
      <c r="J17" s="53"/>
      <c r="K17" s="53"/>
      <c r="L17" s="59"/>
      <c r="M17" s="59"/>
      <c r="N17" s="60"/>
      <c r="O17" s="54"/>
    </row>
    <row r="18" ht="18.75" customHeight="1">
      <c r="A18" s="26"/>
      <c r="B18" s="52"/>
      <c r="C18" s="33"/>
      <c r="D18" s="33"/>
      <c r="E18" s="20"/>
      <c r="F18" s="21"/>
      <c r="G18" s="61"/>
      <c r="H18" s="62"/>
      <c r="I18" s="53"/>
      <c r="J18" s="53"/>
      <c r="K18" s="53"/>
      <c r="L18" s="63"/>
      <c r="M18" s="63"/>
      <c r="N18" s="63"/>
      <c r="O18" s="53"/>
    </row>
    <row r="19" ht="18.75" customHeight="1">
      <c r="A19" s="26"/>
      <c r="B19" s="52"/>
      <c r="C19" s="33"/>
      <c r="D19" s="33"/>
      <c r="E19" s="20"/>
      <c r="F19" s="21"/>
      <c r="G19" s="61"/>
      <c r="H19" s="62"/>
      <c r="I19" s="53"/>
      <c r="J19" s="53"/>
      <c r="K19" s="53"/>
      <c r="L19" s="64" t="s">
        <v>7</v>
      </c>
      <c r="M19" s="65"/>
      <c r="N19" s="66"/>
      <c r="O19" s="53"/>
    </row>
    <row r="20" ht="18.75" customHeight="1">
      <c r="A20" s="26"/>
      <c r="B20" s="52"/>
      <c r="C20" s="33"/>
      <c r="D20" s="33"/>
      <c r="E20" s="20"/>
      <c r="F20" s="21"/>
      <c r="G20" s="61"/>
      <c r="H20" s="62"/>
      <c r="I20" s="53"/>
      <c r="J20" s="53"/>
      <c r="K20" s="53"/>
      <c r="L20" s="67"/>
      <c r="M20" s="36"/>
      <c r="N20" s="68"/>
      <c r="O20" s="53"/>
    </row>
    <row r="21" ht="18.75" customHeight="1">
      <c r="A21" s="26"/>
      <c r="B21" s="52"/>
      <c r="C21" s="33"/>
      <c r="D21" s="33"/>
      <c r="E21" s="20"/>
      <c r="F21" s="21"/>
      <c r="G21" s="61"/>
      <c r="H21" s="62"/>
      <c r="I21" s="53"/>
      <c r="J21" s="53"/>
      <c r="K21" s="53"/>
      <c r="L21" s="69"/>
      <c r="M21" s="69"/>
      <c r="N21" s="69"/>
      <c r="O21" s="53"/>
    </row>
    <row r="22" ht="18.75" customHeight="1">
      <c r="A22" s="26"/>
      <c r="B22" s="70"/>
      <c r="C22" s="33"/>
      <c r="D22" s="33"/>
      <c r="E22" s="20"/>
      <c r="F22" s="21"/>
      <c r="G22" s="61"/>
      <c r="H22" s="62"/>
      <c r="I22" s="53"/>
      <c r="J22" s="53"/>
      <c r="K22" s="53"/>
      <c r="L22" s="71" t="s">
        <v>8</v>
      </c>
      <c r="M22" s="65"/>
      <c r="N22" s="66"/>
      <c r="O22" s="53"/>
    </row>
    <row r="23" ht="18.75" customHeight="1">
      <c r="A23" s="26"/>
      <c r="B23" s="70"/>
      <c r="C23" s="33"/>
      <c r="D23" s="33"/>
      <c r="E23" s="20"/>
      <c r="F23" s="21"/>
      <c r="G23" s="72"/>
      <c r="H23" s="73"/>
      <c r="I23" s="53"/>
      <c r="J23" s="53"/>
      <c r="K23" s="53"/>
      <c r="L23" s="67"/>
      <c r="M23" s="36"/>
      <c r="N23" s="68"/>
      <c r="O23" s="74"/>
    </row>
    <row r="24" ht="18.75" customHeight="1">
      <c r="A24" s="26"/>
      <c r="B24" s="70"/>
      <c r="C24" s="33"/>
      <c r="D24" s="33"/>
      <c r="E24" s="20"/>
      <c r="F24" s="21"/>
      <c r="G24" s="75"/>
      <c r="N24" s="21"/>
      <c r="O24" s="25"/>
    </row>
    <row r="25" ht="18.75" customHeight="1">
      <c r="A25" s="26"/>
      <c r="B25" s="70"/>
      <c r="C25" s="33"/>
      <c r="D25" s="33"/>
      <c r="E25" s="20"/>
      <c r="F25" s="21"/>
      <c r="G25" s="76"/>
      <c r="H25" s="77"/>
      <c r="I25" s="77"/>
      <c r="J25" s="77"/>
      <c r="K25" s="77"/>
      <c r="L25" s="77"/>
      <c r="M25" s="77"/>
      <c r="N25" s="78"/>
      <c r="O25" s="25"/>
    </row>
    <row r="26" ht="18.75" customHeight="1">
      <c r="A26" s="26"/>
      <c r="B26" s="70"/>
      <c r="C26" s="33"/>
      <c r="D26" s="33"/>
      <c r="E26" s="20"/>
      <c r="F26" s="21"/>
      <c r="G26" s="79" t="s">
        <v>9</v>
      </c>
      <c r="H26" s="80"/>
      <c r="I26" s="80"/>
      <c r="J26" s="80"/>
      <c r="K26" s="25"/>
      <c r="L26" s="25"/>
      <c r="M26" s="25"/>
      <c r="N26" s="25"/>
      <c r="O26" s="25"/>
    </row>
    <row r="27" ht="18.75" customHeight="1">
      <c r="A27" s="26"/>
      <c r="B27" s="70"/>
      <c r="C27" s="33"/>
      <c r="D27" s="33"/>
      <c r="E27" s="20"/>
      <c r="F27" s="21"/>
      <c r="G27" s="25"/>
      <c r="H27" s="62"/>
      <c r="I27" s="81"/>
      <c r="J27" s="82"/>
      <c r="K27" s="25"/>
      <c r="L27" s="25"/>
      <c r="M27" s="25"/>
      <c r="N27" s="25"/>
      <c r="O27" s="25"/>
    </row>
    <row r="28" ht="18.75" customHeight="1">
      <c r="A28" s="26"/>
      <c r="B28" s="70"/>
      <c r="C28" s="33"/>
      <c r="D28" s="33"/>
      <c r="E28" s="20"/>
      <c r="F28" s="21"/>
      <c r="G28" s="58"/>
      <c r="H28" s="83"/>
      <c r="I28" s="84"/>
      <c r="J28" s="85"/>
      <c r="K28" s="49"/>
      <c r="L28" s="86" t="s">
        <v>10</v>
      </c>
      <c r="M28" s="25"/>
      <c r="N28" s="25"/>
      <c r="O28" s="25"/>
    </row>
    <row r="29" ht="18.75" customHeight="1">
      <c r="A29" s="26"/>
      <c r="B29" s="33"/>
      <c r="C29" s="33"/>
      <c r="D29" s="33"/>
      <c r="E29" s="20"/>
      <c r="F29" s="21"/>
      <c r="G29" s="58"/>
      <c r="H29" s="87"/>
      <c r="J29" s="51"/>
      <c r="K29" s="49"/>
      <c r="L29" s="25"/>
      <c r="M29" s="25"/>
      <c r="N29" s="25"/>
      <c r="O29" s="49"/>
    </row>
    <row r="30" ht="18.75" customHeight="1">
      <c r="A30" s="26"/>
      <c r="B30" s="33"/>
      <c r="C30" s="33"/>
      <c r="D30" s="33"/>
      <c r="E30" s="20"/>
      <c r="F30" s="21"/>
      <c r="G30" s="62"/>
      <c r="H30" s="88" t="s">
        <v>11</v>
      </c>
      <c r="I30" s="89"/>
      <c r="J30" s="90"/>
      <c r="K30" s="61"/>
      <c r="L30" s="91" t="s">
        <v>12</v>
      </c>
      <c r="M30" s="31"/>
      <c r="N30" s="31"/>
      <c r="O30" s="25"/>
    </row>
    <row r="31" ht="18.75" customHeight="1">
      <c r="A31" s="26"/>
      <c r="B31" s="33"/>
      <c r="C31" s="33"/>
      <c r="D31" s="33"/>
      <c r="E31" s="20"/>
      <c r="F31" s="21"/>
      <c r="G31" s="53"/>
      <c r="H31" s="92"/>
      <c r="I31" s="92"/>
      <c r="J31" s="92"/>
      <c r="K31" s="53"/>
      <c r="L31" s="53"/>
      <c r="M31" s="53"/>
      <c r="N31" s="53"/>
      <c r="O31" s="25"/>
    </row>
    <row r="32" ht="18.75" customHeight="1">
      <c r="A32" s="26"/>
      <c r="B32" s="33"/>
      <c r="C32" s="33"/>
      <c r="D32" s="33"/>
      <c r="E32" s="20"/>
      <c r="F32" s="21"/>
      <c r="G32" s="55"/>
      <c r="H32" s="93" t="s">
        <v>13</v>
      </c>
      <c r="I32" s="89"/>
      <c r="J32" s="90"/>
      <c r="K32" s="61"/>
      <c r="L32" s="91" t="s">
        <v>12</v>
      </c>
      <c r="M32" s="31"/>
      <c r="N32" s="45"/>
      <c r="O32" s="25"/>
    </row>
    <row r="33" ht="18.75" customHeight="1">
      <c r="A33" s="26"/>
      <c r="B33" s="33"/>
      <c r="C33" s="33"/>
      <c r="D33" s="33"/>
      <c r="E33" s="20"/>
      <c r="F33" s="21"/>
      <c r="G33" s="80"/>
      <c r="H33" s="25"/>
      <c r="I33" s="25"/>
      <c r="J33" s="25"/>
      <c r="K33" s="25"/>
      <c r="L33" s="25"/>
      <c r="M33" s="25"/>
      <c r="N33" s="25"/>
      <c r="O33" s="25"/>
    </row>
    <row r="34" ht="18.75" customHeight="1">
      <c r="A34" s="26"/>
      <c r="B34" s="33"/>
      <c r="C34" s="33"/>
      <c r="D34" s="33"/>
      <c r="E34" s="20"/>
      <c r="F34" s="21"/>
      <c r="G34" s="25"/>
      <c r="H34" s="25"/>
      <c r="I34" s="94"/>
      <c r="J34" s="95"/>
      <c r="K34" s="95"/>
      <c r="L34" s="95"/>
      <c r="M34" s="95"/>
      <c r="N34" s="96"/>
      <c r="O34" s="25"/>
    </row>
    <row r="35" ht="18.75" customHeight="1">
      <c r="A35" s="26"/>
      <c r="B35" s="33"/>
      <c r="C35" s="33"/>
      <c r="D35" s="33"/>
      <c r="E35" s="20"/>
      <c r="F35" s="21"/>
      <c r="G35" s="25"/>
      <c r="H35" s="25"/>
      <c r="I35" s="25"/>
      <c r="J35" s="25"/>
      <c r="K35" s="25"/>
      <c r="L35" s="25"/>
      <c r="M35" s="25"/>
      <c r="N35" s="25"/>
      <c r="O35" s="25"/>
    </row>
    <row r="36" ht="18.75" customHeight="1">
      <c r="A36" s="26"/>
      <c r="B36" s="33"/>
      <c r="C36" s="33"/>
      <c r="D36" s="33"/>
      <c r="E36" s="20"/>
      <c r="F36" s="21"/>
      <c r="G36" s="25"/>
      <c r="H36" s="25"/>
      <c r="I36" s="25"/>
      <c r="J36" s="25"/>
      <c r="K36" s="25"/>
      <c r="L36" s="25"/>
      <c r="M36" s="25"/>
      <c r="N36" s="25"/>
      <c r="O36" s="25"/>
    </row>
    <row r="37" ht="18.75" customHeight="1">
      <c r="A37" s="26"/>
      <c r="B37" s="33"/>
      <c r="C37" s="33"/>
      <c r="D37" s="33"/>
      <c r="E37" s="20"/>
      <c r="F37" s="21"/>
      <c r="G37" s="25"/>
      <c r="H37" s="25"/>
      <c r="I37" s="25"/>
      <c r="J37" s="25"/>
      <c r="K37" s="25"/>
      <c r="L37" s="25"/>
      <c r="M37" s="25"/>
      <c r="N37" s="25"/>
      <c r="O37" s="25"/>
    </row>
    <row r="38" ht="18.75" customHeight="1">
      <c r="A38" s="26"/>
      <c r="B38" s="33"/>
      <c r="C38" s="33"/>
      <c r="D38" s="33"/>
      <c r="E38" s="20"/>
      <c r="F38" s="21"/>
      <c r="G38" s="25"/>
      <c r="H38" s="25"/>
      <c r="I38" s="25"/>
      <c r="J38" s="25"/>
      <c r="K38" s="25"/>
      <c r="L38" s="25"/>
      <c r="M38" s="25"/>
      <c r="N38" s="25"/>
      <c r="O38" s="25"/>
    </row>
    <row r="39" ht="18.75" customHeight="1">
      <c r="A39" s="26"/>
      <c r="B39" s="33"/>
      <c r="C39" s="33"/>
      <c r="D39" s="33"/>
      <c r="E39" s="20"/>
      <c r="F39" s="21"/>
      <c r="G39" s="25"/>
      <c r="H39" s="25"/>
      <c r="I39" s="25"/>
      <c r="J39" s="25"/>
      <c r="K39" s="25"/>
      <c r="L39" s="25"/>
      <c r="M39" s="25"/>
      <c r="N39" s="25"/>
      <c r="O39" s="25"/>
    </row>
    <row r="40" ht="18.75" customHeight="1">
      <c r="A40" s="26"/>
      <c r="B40" s="33"/>
      <c r="C40" s="33"/>
      <c r="D40" s="33"/>
      <c r="E40" s="20"/>
      <c r="F40" s="21"/>
      <c r="G40" s="25"/>
      <c r="H40" s="25"/>
      <c r="I40" s="25"/>
      <c r="J40" s="25"/>
      <c r="K40" s="25"/>
      <c r="L40" s="25"/>
      <c r="M40" s="25"/>
      <c r="N40" s="25"/>
      <c r="O40" s="25"/>
    </row>
    <row r="41" ht="18.75" customHeight="1">
      <c r="A41" s="26"/>
      <c r="B41" s="33"/>
      <c r="C41" s="33"/>
      <c r="D41" s="33"/>
      <c r="E41" s="97"/>
      <c r="F41" s="98"/>
      <c r="G41" s="25"/>
      <c r="H41" s="25"/>
      <c r="I41" s="25"/>
      <c r="J41" s="25"/>
      <c r="K41" s="25"/>
      <c r="L41" s="25"/>
      <c r="M41" s="25"/>
      <c r="N41" s="25"/>
      <c r="O41" s="25"/>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3">
    <mergeCell ref="G14:N14"/>
    <mergeCell ref="L16:N17"/>
    <mergeCell ref="B2:N2"/>
    <mergeCell ref="B3:N3"/>
    <mergeCell ref="A4:O4"/>
    <mergeCell ref="A5:O5"/>
    <mergeCell ref="E6:E41"/>
    <mergeCell ref="F6:F41"/>
    <mergeCell ref="G6:O6"/>
    <mergeCell ref="I9:N9"/>
    <mergeCell ref="I10:N10"/>
    <mergeCell ref="I11:N11"/>
    <mergeCell ref="G13:N13"/>
    <mergeCell ref="L19:N20"/>
    <mergeCell ref="L22:N23"/>
    <mergeCell ref="G24:N24"/>
    <mergeCell ref="G25:N25"/>
    <mergeCell ref="H27:J27"/>
    <mergeCell ref="H28:J28"/>
    <mergeCell ref="H29:J29"/>
    <mergeCell ref="H30:J30"/>
    <mergeCell ref="H32:J32"/>
    <mergeCell ref="I34:N34"/>
  </mergeCells>
  <conditionalFormatting sqref="A4:O4">
    <cfRule type="notContainsBlanks" dxfId="0" priority="1">
      <formula>LEN(TRIM(A4))&gt;0</formula>
    </cfRule>
  </conditionalFormatting>
  <conditionalFormatting sqref="F6:F41">
    <cfRule type="notContainsBlanks" dxfId="0" priority="2">
      <formula>LEN(TRIM(F6))&gt;0</formula>
    </cfRule>
  </conditionalFormatting>
  <hyperlinks>
    <hyperlink ref="J10" r:id="rId2"/>
  </hyperlinks>
  <drawing r:id="rId1"/>
</worksheet>
</file>

<file path=xl/worksheets/sheet2.xml><?xml version="1.0" encoding="utf-8"?>
<worksheet xmlns="http://schemas.openxmlformats.org/spreadsheetml/2006/main">
  <dimension ref="A1:A2"/>
  <sheetViews>
    <sheetView workbookViewId="0"/>
  </sheetViews>
  <sheetFormatPr defaultRowHeight="15.0"/>
  <sheetData>
    <row r="1">
      <c r="A1" s="0" t="s">
        <v>16</v>
      </c>
    </row>
    <row r="2">
      <c r="A2" s="0" t="s">
        <v>17</v>
      </c>
    </row>
  </sheetData>
  <pageMargins bottom="0.75" footer="0.3" header="0.3" left="0.7" right="0.7" top="0.75"/>
</worksheet>
</file>

<file path=xl/worksheets/sheet3.xml><?xml version="1.0" encoding="utf-8"?>
<worksheet xmlns="http://schemas.openxmlformats.org/spreadsheetml/2006/main">
  <dimension ref="A1:Q174"/>
  <sheetViews>
    <sheetView workbookViewId="0"/>
  </sheetViews>
  <sheetFormatPr defaultRowHeight="15.0"/>
  <cols>
    <col min="1" max="1" style="0" width="17.578125" customWidth="true"/>
    <col min="2" max="2" style="0" width="17.578125" customWidth="true"/>
    <col min="3" max="3" style="0" width="17.578125" customWidth="true"/>
    <col min="4" max="4" style="0" width="58.59375" customWidth="true"/>
    <col min="5" max="5" style="0" width="17.578125" customWidth="true"/>
    <col min="6" max="6" style="0" width="17.578125" customWidth="true"/>
    <col min="7" max="7" style="0" width="35.15625" customWidth="true"/>
    <col min="8" max="8" style="0" width="19.53125" customWidth="true"/>
    <col min="9" max="9" style="0" width="19.53125" customWidth="true"/>
    <col min="10" max="10" style="0" width="39.0625" customWidth="true"/>
    <col min="11" max="11" style="0" width="17.578125" customWidth="true"/>
    <col min="12" max="12" style="0" width="39.0625" customWidth="true"/>
    <col min="13" max="13" style="0" width="39.0625" customWidth="true"/>
    <col min="14" max="14" style="0" width="17.578125" customWidth="true"/>
    <col min="15" max="15" style="0" width="17.578125" customWidth="true"/>
    <col min="16" max="16" style="0" width="17.578125" customWidth="true"/>
    <col min="17" max="17" style="0" width="17.578125" customWidth="true"/>
  </cols>
  <sheetData>
    <row r="1" ht="0.0" customHeight="true">
      <c r="A1" s="101" t="s">
        <v>18</v>
      </c>
      <c r="B1" s="101" t="s">
        <v>20</v>
      </c>
      <c r="C1" s="101" t="s">
        <v>22</v>
      </c>
      <c r="D1" s="101" t="s">
        <v>23</v>
      </c>
      <c r="E1" s="101" t="s">
        <v>25</v>
      </c>
      <c r="F1" s="101" t="s">
        <v>27</v>
      </c>
      <c r="G1" s="101" t="s">
        <v>29</v>
      </c>
      <c r="H1" s="101" t="s">
        <v>31</v>
      </c>
      <c r="I1" s="101" t="s">
        <v>33</v>
      </c>
      <c r="J1" s="101" t="s">
        <v>35</v>
      </c>
      <c r="K1" s="101" t="s">
        <v>38</v>
      </c>
      <c r="L1" s="101" t="s">
        <v>41</v>
      </c>
      <c r="M1" s="101" t="s">
        <v>42</v>
      </c>
      <c r="N1" s="101" t="s">
        <v>45</v>
      </c>
      <c r="O1" s="101" t="s">
        <v>47</v>
      </c>
      <c r="P1" s="101" t="s">
        <v>48</v>
      </c>
      <c r="Q1" s="101" t="s">
        <v>50</v>
      </c>
    </row>
    <row r="2" ht="42.5" customHeight="true">
      <c r="A2" t="s" s="103">
        <v>2</v>
      </c>
      <c r="F2" t="s" s="106">
        <v>40</v>
      </c>
      <c r="L2" t="s" s="109">
        <v>44</v>
      </c>
      <c r="N2" t="s" s="112">
        <v>52</v>
      </c>
    </row>
    <row r="3" ht="42.5" customHeight="true">
      <c r="A3" t="s" s="102">
        <v>19</v>
      </c>
      <c r="B3" t="s" s="102">
        <v>21</v>
      </c>
      <c r="C3" t="s" s="102">
        <v>22</v>
      </c>
      <c r="D3" t="s" s="102">
        <v>24</v>
      </c>
      <c r="E3" t="s" s="102">
        <v>26</v>
      </c>
      <c r="F3" t="s" s="104">
        <v>28</v>
      </c>
      <c r="G3" t="s" s="104">
        <v>30</v>
      </c>
      <c r="H3" t="s" s="104">
        <v>37</v>
      </c>
      <c r="I3" s="0"/>
      <c r="J3" s="0"/>
      <c r="K3" t="s" s="104">
        <v>39</v>
      </c>
      <c r="L3" t="s" s="108">
        <v>43</v>
      </c>
      <c r="M3" s="0"/>
      <c r="N3" t="s" s="110">
        <v>46</v>
      </c>
      <c r="O3" t="s" s="110">
        <v>49</v>
      </c>
      <c r="P3" s="0"/>
      <c r="Q3" t="s" s="110">
        <v>51</v>
      </c>
    </row>
    <row r="4" ht="38.0" customHeight="true">
      <c r="A4" t="s" s="102">
        <v>19</v>
      </c>
      <c r="B4" t="s" s="102">
        <v>21</v>
      </c>
      <c r="C4" t="s" s="102">
        <v>22</v>
      </c>
      <c r="D4" t="s" s="102">
        <v>24</v>
      </c>
      <c r="E4" t="s" s="102">
        <v>26</v>
      </c>
      <c r="F4" t="s" s="104">
        <v>28</v>
      </c>
      <c r="G4" t="s" s="104">
        <v>30</v>
      </c>
      <c r="H4" t="s" s="105">
        <v>32</v>
      </c>
      <c r="I4" t="s" s="105">
        <v>34</v>
      </c>
      <c r="J4" t="s" s="105">
        <v>36</v>
      </c>
      <c r="K4" t="s" s="104">
        <v>39</v>
      </c>
      <c r="L4" t="s" s="107">
        <v>32</v>
      </c>
      <c r="M4" t="s" s="107">
        <v>34</v>
      </c>
      <c r="N4" t="s" s="110">
        <v>46</v>
      </c>
      <c r="O4" t="s" s="111">
        <v>32</v>
      </c>
      <c r="P4" t="s" s="111">
        <v>34</v>
      </c>
      <c r="Q4" t="s" s="110">
        <v>51</v>
      </c>
    </row>
    <row r="5" ht="42.5" customHeight="true">
      <c r="A5" s="113"/>
      <c r="B5" s="113"/>
      <c r="C5" s="113"/>
      <c r="D5" s="113"/>
      <c r="E5" s="113"/>
      <c r="F5" s="113"/>
      <c r="G5" s="113"/>
      <c r="H5" s="113" t="s">
        <v>53</v>
      </c>
      <c r="I5" s="113" t="s">
        <v>53</v>
      </c>
      <c r="J5" s="113" t="s">
        <v>54</v>
      </c>
      <c r="K5" s="113"/>
      <c r="L5" s="113" t="s">
        <v>55</v>
      </c>
      <c r="M5" s="113" t="s">
        <v>55</v>
      </c>
      <c r="N5" s="113"/>
      <c r="O5" s="113"/>
      <c r="P5" s="113"/>
      <c r="Q5" s="113"/>
    </row>
    <row r="6" ht="25.0" customHeight="true">
      <c r="A6" s="114" t="s">
        <v>56</v>
      </c>
      <c r="B6" s="114"/>
      <c r="C6" s="115" t="s">
        <v>57</v>
      </c>
      <c r="D6" s="115" t="s">
        <v>58</v>
      </c>
      <c r="E6" s="114" t="s">
        <v>59</v>
      </c>
      <c r="F6" s="116" t="n">
        <v>0.0</v>
      </c>
      <c r="G6" s="117" t="s">
        <v>60</v>
      </c>
      <c r="H6" s="116" t="n">
        <v>6147.0</v>
      </c>
      <c r="I6" s="116" t="n">
        <v>6147.0</v>
      </c>
      <c r="J6" s="117" t="s">
        <v>61</v>
      </c>
      <c r="K6" s="117" t="s">
        <v>62</v>
      </c>
      <c r="L6" s="117" t="s">
        <v>63</v>
      </c>
      <c r="M6" s="117" t="s">
        <v>63</v>
      </c>
      <c r="N6" s="117" t="s">
        <v>64</v>
      </c>
      <c r="O6" s="118" t="n">
        <f>IF(INDIRECT("G6")="Mercado Shops","-",IF(INDIRECT("N6")="Clásica","13%",IF(INDIRECT("N6")="Premium","28%","-")))</f>
        <v>0.0</v>
      </c>
      <c r="P6" s="118" t="n">
        <f>IF(INDIRECT("G6")="Mercado Libre","-",IF(INDIRECT("N6")="Clásica","2.4%",IF(INDIRECT("N6")="Premium","19%","-")))</f>
        <v>0.0</v>
      </c>
      <c r="Q6" s="117" t="s">
        <v>65</v>
      </c>
    </row>
    <row r="7" ht="25.0" customHeight="true">
      <c r="A7" s="114" t="s">
        <v>66</v>
      </c>
      <c r="B7" s="114"/>
      <c r="C7" s="115" t="s">
        <v>67</v>
      </c>
      <c r="D7" s="115" t="s">
        <v>68</v>
      </c>
      <c r="E7" s="114" t="s">
        <v>59</v>
      </c>
      <c r="F7" s="116" t="n">
        <v>1.0</v>
      </c>
      <c r="G7" s="117" t="s">
        <v>60</v>
      </c>
      <c r="H7" s="116" t="n">
        <v>48423.0</v>
      </c>
      <c r="I7" s="116" t="n">
        <v>48423.0</v>
      </c>
      <c r="J7" s="117" t="s">
        <v>61</v>
      </c>
      <c r="K7" s="117" t="s">
        <v>62</v>
      </c>
      <c r="L7" s="117" t="s">
        <v>63</v>
      </c>
      <c r="M7" s="117" t="s">
        <v>63</v>
      </c>
      <c r="N7" s="117" t="s">
        <v>64</v>
      </c>
      <c r="O7" s="118" t="n">
        <f>IF(INDIRECT("G7")="Mercado Shops","-",IF(INDIRECT("N7")="Clásica","13%",IF(INDIRECT("N7")="Premium","28%","-")))</f>
        <v>0.0</v>
      </c>
      <c r="P7" s="118" t="n">
        <f>IF(INDIRECT("G7")="Mercado Libre","-",IF(INDIRECT("N7")="Clásica","2.4%",IF(INDIRECT("N7")="Premium","19%","-")))</f>
        <v>0.0</v>
      </c>
      <c r="Q7" s="117" t="s">
        <v>65</v>
      </c>
    </row>
    <row r="8" ht="25.0" customHeight="true">
      <c r="A8" s="114" t="s">
        <v>69</v>
      </c>
      <c r="B8" s="114"/>
      <c r="C8" s="115" t="s">
        <v>70</v>
      </c>
      <c r="D8" s="114" t="s">
        <v>71</v>
      </c>
      <c r="E8" s="114" t="s">
        <v>59</v>
      </c>
      <c r="F8" s="116" t="n">
        <v>0.0</v>
      </c>
      <c r="G8" s="117" t="s">
        <v>60</v>
      </c>
      <c r="H8" s="116" t="n">
        <v>5456.0</v>
      </c>
      <c r="I8" s="116" t="n">
        <v>5456.0</v>
      </c>
      <c r="J8" s="117" t="s">
        <v>61</v>
      </c>
      <c r="K8" s="117" t="s">
        <v>62</v>
      </c>
      <c r="L8" s="117" t="s">
        <v>63</v>
      </c>
      <c r="M8" s="117" t="s">
        <v>63</v>
      </c>
      <c r="N8" s="117" t="s">
        <v>64</v>
      </c>
      <c r="O8" s="118" t="n">
        <f>IF(INDIRECT("G8")="Mercado Shops","-",IF(INDIRECT("N8")="Clásica","13%",IF(INDIRECT("N8")="Premium","28%","-")))</f>
        <v>0.0</v>
      </c>
      <c r="P8" s="118" t="n">
        <f>IF(INDIRECT("G8")="Mercado Libre","-",IF(INDIRECT("N8")="Clásica","2.4%",IF(INDIRECT("N8")="Premium","19%","-")))</f>
        <v>0.0</v>
      </c>
      <c r="Q8" s="117" t="s">
        <v>65</v>
      </c>
    </row>
    <row r="9" ht="25.0" customHeight="true">
      <c r="A9" s="114" t="s">
        <v>72</v>
      </c>
      <c r="B9" s="114"/>
      <c r="C9" s="115" t="s">
        <v>73</v>
      </c>
      <c r="D9" s="115" t="s">
        <v>74</v>
      </c>
      <c r="E9" s="114" t="s">
        <v>59</v>
      </c>
      <c r="F9" s="116" t="n">
        <v>50.0</v>
      </c>
      <c r="G9" s="117" t="s">
        <v>60</v>
      </c>
      <c r="H9" s="116" t="n">
        <v>3852.0</v>
      </c>
      <c r="I9" s="116" t="n">
        <v>3852.0</v>
      </c>
      <c r="J9" s="117" t="s">
        <v>61</v>
      </c>
      <c r="K9" s="117" t="s">
        <v>62</v>
      </c>
      <c r="L9" s="117" t="s">
        <v>75</v>
      </c>
      <c r="M9" s="117" t="s">
        <v>76</v>
      </c>
      <c r="N9" s="117" t="s">
        <v>64</v>
      </c>
      <c r="O9" s="118" t="n">
        <f>IF(INDIRECT("G9")="Mercado Shops","-",IF(INDIRECT("N9")="Clásica","13%",IF(INDIRECT("N9")="Premium","28%","-")))</f>
        <v>0.0</v>
      </c>
      <c r="P9" s="118" t="n">
        <f>IF(INDIRECT("G9")="Mercado Libre","-",IF(INDIRECT("N9")="Clásica","2.4%",IF(INDIRECT("N9")="Premium","19%","-")))</f>
        <v>0.0</v>
      </c>
      <c r="Q9" s="117" t="s">
        <v>77</v>
      </c>
    </row>
    <row r="10" ht="25.0" customHeight="true">
      <c r="A10" s="114" t="s">
        <v>78</v>
      </c>
      <c r="B10" s="114"/>
      <c r="C10" s="115" t="s">
        <v>79</v>
      </c>
      <c r="D10" s="115" t="s">
        <v>80</v>
      </c>
      <c r="E10" s="114" t="s">
        <v>59</v>
      </c>
      <c r="F10" s="116" t="n">
        <v>5.0</v>
      </c>
      <c r="G10" s="117" t="s">
        <v>60</v>
      </c>
      <c r="H10" s="116" t="n">
        <v>796.0</v>
      </c>
      <c r="I10" s="116" t="n">
        <v>796.0</v>
      </c>
      <c r="J10" s="117" t="s">
        <v>61</v>
      </c>
      <c r="K10" s="117" t="s">
        <v>62</v>
      </c>
      <c r="L10" s="117" t="s">
        <v>75</v>
      </c>
      <c r="M10" s="117" t="s">
        <v>75</v>
      </c>
      <c r="N10" s="117" t="s">
        <v>64</v>
      </c>
      <c r="O10" s="118" t="n">
        <f>IF(INDIRECT("G10")="Mercado Shops","-",IF(INDIRECT("N10")="Clásica","15%",IF(INDIRECT("N10")="Premium","30%","-")))</f>
        <v>0.0</v>
      </c>
      <c r="P10" s="118" t="n">
        <f>IF(INDIRECT("G10")="Mercado Libre","-",IF(INDIRECT("N10")="Clásica","2.4%",IF(INDIRECT("N10")="Premium","19%","-")))</f>
        <v>0.0</v>
      </c>
      <c r="Q10" s="117" t="s">
        <v>77</v>
      </c>
    </row>
    <row r="11" ht="25.0" customHeight="true">
      <c r="A11" s="114" t="s">
        <v>81</v>
      </c>
      <c r="B11" s="114"/>
      <c r="C11" s="115" t="s">
        <v>82</v>
      </c>
      <c r="D11" s="115" t="s">
        <v>83</v>
      </c>
      <c r="E11" s="114" t="s">
        <v>59</v>
      </c>
      <c r="F11" s="116" t="n">
        <v>0.0</v>
      </c>
      <c r="G11" s="117" t="s">
        <v>60</v>
      </c>
      <c r="H11" s="116" t="n">
        <v>22461.0</v>
      </c>
      <c r="I11" s="116" t="n">
        <v>22461.0</v>
      </c>
      <c r="J11" s="117" t="s">
        <v>61</v>
      </c>
      <c r="K11" s="117" t="s">
        <v>62</v>
      </c>
      <c r="L11" s="117" t="s">
        <v>63</v>
      </c>
      <c r="M11" s="117" t="s">
        <v>63</v>
      </c>
      <c r="N11" s="117" t="s">
        <v>64</v>
      </c>
      <c r="O11" s="118" t="n">
        <f>IF(INDIRECT("G11")="Mercado Shops","-",IF(INDIRECT("N11")="Clásica","13%",IF(INDIRECT("N11")="Premium","28%","-")))</f>
        <v>0.0</v>
      </c>
      <c r="P11" s="118" t="n">
        <f>IF(INDIRECT("G11")="Mercado Libre","-",IF(INDIRECT("N11")="Clásica","2.4%",IF(INDIRECT("N11")="Premium","19%","-")))</f>
        <v>0.0</v>
      </c>
      <c r="Q11" s="117" t="s">
        <v>65</v>
      </c>
    </row>
    <row r="12" ht="25.0" customHeight="true">
      <c r="A12" s="114" t="s">
        <v>84</v>
      </c>
      <c r="B12" s="114"/>
      <c r="C12" s="115" t="s">
        <v>85</v>
      </c>
      <c r="D12" s="115" t="s">
        <v>86</v>
      </c>
      <c r="E12" s="114" t="s">
        <v>59</v>
      </c>
      <c r="F12" s="116" t="n">
        <v>1.0</v>
      </c>
      <c r="G12" s="117" t="s">
        <v>60</v>
      </c>
      <c r="H12" s="116" t="n">
        <v>2240.0</v>
      </c>
      <c r="I12" s="116" t="n">
        <v>2240.0</v>
      </c>
      <c r="J12" s="117" t="s">
        <v>61</v>
      </c>
      <c r="K12" s="117" t="s">
        <v>62</v>
      </c>
      <c r="L12" s="117" t="s">
        <v>75</v>
      </c>
      <c r="M12" s="117" t="s">
        <v>75</v>
      </c>
      <c r="N12" s="117" t="s">
        <v>64</v>
      </c>
      <c r="O12" s="118" t="n">
        <f>IF(INDIRECT("G12")="Mercado Shops","-",IF(INDIRECT("N12")="Clásica","15%",IF(INDIRECT("N12")="Premium","30%","-")))</f>
        <v>0.0</v>
      </c>
      <c r="P12" s="118" t="n">
        <f>IF(INDIRECT("G12")="Mercado Libre","-",IF(INDIRECT("N12")="Clásica","2.4%",IF(INDIRECT("N12")="Premium","19%","-")))</f>
        <v>0.0</v>
      </c>
      <c r="Q12" s="117" t="s">
        <v>77</v>
      </c>
    </row>
    <row r="13" ht="25.0" customHeight="true">
      <c r="A13" s="114" t="s">
        <v>87</v>
      </c>
      <c r="B13" s="114"/>
      <c r="C13" s="115" t="s">
        <v>88</v>
      </c>
      <c r="D13" s="115" t="s">
        <v>89</v>
      </c>
      <c r="E13" s="114" t="s">
        <v>59</v>
      </c>
      <c r="F13" s="116" t="n">
        <v>3.0</v>
      </c>
      <c r="G13" s="117" t="s">
        <v>60</v>
      </c>
      <c r="H13" s="116" t="n">
        <v>22142.0</v>
      </c>
      <c r="I13" s="116" t="n">
        <v>22142.0</v>
      </c>
      <c r="J13" s="117" t="s">
        <v>61</v>
      </c>
      <c r="K13" s="117" t="s">
        <v>62</v>
      </c>
      <c r="L13" s="117" t="s">
        <v>63</v>
      </c>
      <c r="M13" s="117" t="s">
        <v>63</v>
      </c>
      <c r="N13" s="117" t="s">
        <v>64</v>
      </c>
      <c r="O13" s="118" t="n">
        <f>IF(INDIRECT("G13")="Mercado Shops","-",IF(INDIRECT("N13")="Clásica","13%",IF(INDIRECT("N13")="Premium","28%","-")))</f>
        <v>0.0</v>
      </c>
      <c r="P13" s="118" t="n">
        <f>IF(INDIRECT("G13")="Mercado Libre","-",IF(INDIRECT("N13")="Clásica","2.4%",IF(INDIRECT("N13")="Premium","19%","-")))</f>
        <v>0.0</v>
      </c>
      <c r="Q13" s="117" t="s">
        <v>77</v>
      </c>
    </row>
    <row r="14" ht="25.0" customHeight="true">
      <c r="A14" s="114" t="s">
        <v>90</v>
      </c>
      <c r="B14" s="114"/>
      <c r="C14" s="115" t="s">
        <v>91</v>
      </c>
      <c r="D14" s="115" t="s">
        <v>92</v>
      </c>
      <c r="E14" s="114" t="s">
        <v>59</v>
      </c>
      <c r="F14" s="116" t="n">
        <v>0.0</v>
      </c>
      <c r="G14" s="117" t="s">
        <v>60</v>
      </c>
      <c r="H14" s="116" t="n">
        <v>11713.0</v>
      </c>
      <c r="I14" s="116" t="n">
        <v>11713.0</v>
      </c>
      <c r="J14" s="117" t="s">
        <v>61</v>
      </c>
      <c r="K14" s="117" t="s">
        <v>62</v>
      </c>
      <c r="L14" s="117" t="s">
        <v>63</v>
      </c>
      <c r="M14" s="117" t="s">
        <v>63</v>
      </c>
      <c r="N14" s="117" t="s">
        <v>64</v>
      </c>
      <c r="O14" s="118" t="n">
        <f>IF(INDIRECT("G14")="Mercado Shops","-",IF(INDIRECT("N14")="Clásica","13%",IF(INDIRECT("N14")="Premium","28%","-")))</f>
        <v>0.0</v>
      </c>
      <c r="P14" s="118" t="n">
        <f>IF(INDIRECT("G14")="Mercado Libre","-",IF(INDIRECT("N14")="Clásica","2.4%",IF(INDIRECT("N14")="Premium","19%","-")))</f>
        <v>0.0</v>
      </c>
      <c r="Q14" s="117" t="s">
        <v>65</v>
      </c>
    </row>
    <row r="15" ht="25.0" customHeight="true">
      <c r="A15" s="114" t="s">
        <v>93</v>
      </c>
      <c r="B15" s="114"/>
      <c r="C15" s="115" t="s">
        <v>94</v>
      </c>
      <c r="D15" s="115" t="s">
        <v>95</v>
      </c>
      <c r="E15" s="114" t="s">
        <v>59</v>
      </c>
      <c r="F15" s="116" t="n">
        <v>0.0</v>
      </c>
      <c r="G15" s="117" t="s">
        <v>60</v>
      </c>
      <c r="H15" s="116" t="n">
        <v>11472.0</v>
      </c>
      <c r="I15" s="116" t="n">
        <v>11472.0</v>
      </c>
      <c r="J15" s="117" t="s">
        <v>61</v>
      </c>
      <c r="K15" s="117" t="s">
        <v>62</v>
      </c>
      <c r="L15" s="117" t="s">
        <v>63</v>
      </c>
      <c r="M15" s="117" t="s">
        <v>63</v>
      </c>
      <c r="N15" s="117" t="s">
        <v>64</v>
      </c>
      <c r="O15" s="118" t="n">
        <f>IF(INDIRECT("G15")="Mercado Shops","-",IF(INDIRECT("N15")="Clásica","13%",IF(INDIRECT("N15")="Premium","28%","-")))</f>
        <v>0.0</v>
      </c>
      <c r="P15" s="118" t="n">
        <f>IF(INDIRECT("G15")="Mercado Libre","-",IF(INDIRECT("N15")="Clásica","2.4%",IF(INDIRECT("N15")="Premium","19%","-")))</f>
        <v>0.0</v>
      </c>
      <c r="Q15" s="117" t="s">
        <v>65</v>
      </c>
    </row>
    <row r="16" ht="25.0" customHeight="true">
      <c r="A16" s="114" t="s">
        <v>96</v>
      </c>
      <c r="B16" s="114"/>
      <c r="C16" s="115" t="s">
        <v>97</v>
      </c>
      <c r="D16" s="115" t="s">
        <v>98</v>
      </c>
      <c r="E16" s="114" t="s">
        <v>59</v>
      </c>
      <c r="F16" s="116" t="n">
        <v>0.0</v>
      </c>
      <c r="G16" s="117" t="s">
        <v>60</v>
      </c>
      <c r="H16" s="116" t="n">
        <v>5795.0</v>
      </c>
      <c r="I16" s="116" t="n">
        <v>5795.0</v>
      </c>
      <c r="J16" s="117" t="s">
        <v>61</v>
      </c>
      <c r="K16" s="117" t="s">
        <v>62</v>
      </c>
      <c r="L16" s="117" t="s">
        <v>63</v>
      </c>
      <c r="M16" s="117" t="s">
        <v>63</v>
      </c>
      <c r="N16" s="117" t="s">
        <v>64</v>
      </c>
      <c r="O16" s="118" t="n">
        <f>IF(INDIRECT("G16")="Mercado Shops","-",IF(INDIRECT("N16")="Clásica","13%",IF(INDIRECT("N16")="Premium","28%","-")))</f>
        <v>0.0</v>
      </c>
      <c r="P16" s="118" t="n">
        <f>IF(INDIRECT("G16")="Mercado Libre","-",IF(INDIRECT("N16")="Clásica","2.4%",IF(INDIRECT("N16")="Premium","19%","-")))</f>
        <v>0.0</v>
      </c>
      <c r="Q16" s="117" t="s">
        <v>65</v>
      </c>
    </row>
    <row r="17" ht="25.0" customHeight="true">
      <c r="A17" s="114" t="s">
        <v>99</v>
      </c>
      <c r="B17" s="114"/>
      <c r="C17" s="115" t="s">
        <v>100</v>
      </c>
      <c r="D17" s="115" t="s">
        <v>101</v>
      </c>
      <c r="E17" s="114" t="s">
        <v>59</v>
      </c>
      <c r="F17" s="116" t="n">
        <v>0.0</v>
      </c>
      <c r="G17" s="117" t="s">
        <v>60</v>
      </c>
      <c r="H17" s="116" t="n">
        <v>22047.0</v>
      </c>
      <c r="I17" s="116" t="n">
        <v>22047.0</v>
      </c>
      <c r="J17" s="117" t="s">
        <v>61</v>
      </c>
      <c r="K17" s="117" t="s">
        <v>62</v>
      </c>
      <c r="L17" s="117" t="s">
        <v>63</v>
      </c>
      <c r="M17" s="117" t="s">
        <v>63</v>
      </c>
      <c r="N17" s="117" t="s">
        <v>64</v>
      </c>
      <c r="O17" s="118" t="n">
        <f>IF(INDIRECT("G17")="Mercado Shops","-",IF(INDIRECT("N17")="Clásica","13%",IF(INDIRECT("N17")="Premium","28%","-")))</f>
        <v>0.0</v>
      </c>
      <c r="P17" s="118" t="n">
        <f>IF(INDIRECT("G17")="Mercado Libre","-",IF(INDIRECT("N17")="Clásica","2.4%",IF(INDIRECT("N17")="Premium","19%","-")))</f>
        <v>0.0</v>
      </c>
      <c r="Q17" s="117" t="s">
        <v>65</v>
      </c>
    </row>
    <row r="18" ht="25.0" customHeight="true">
      <c r="A18" s="114" t="s">
        <v>102</v>
      </c>
      <c r="B18" s="114"/>
      <c r="C18" s="115" t="s">
        <v>103</v>
      </c>
      <c r="D18" s="115" t="s">
        <v>104</v>
      </c>
      <c r="E18" s="114" t="s">
        <v>59</v>
      </c>
      <c r="F18" s="116" t="n">
        <v>0.0</v>
      </c>
      <c r="G18" s="117" t="s">
        <v>60</v>
      </c>
      <c r="H18" s="116" t="n">
        <v>8577.0</v>
      </c>
      <c r="I18" s="116" t="n">
        <v>8577.0</v>
      </c>
      <c r="J18" s="117" t="s">
        <v>61</v>
      </c>
      <c r="K18" s="117" t="s">
        <v>62</v>
      </c>
      <c r="L18" s="117" t="s">
        <v>63</v>
      </c>
      <c r="M18" s="117" t="s">
        <v>63</v>
      </c>
      <c r="N18" s="117" t="s">
        <v>64</v>
      </c>
      <c r="O18" s="118" t="n">
        <f>IF(INDIRECT("G18")="Mercado Shops","-",IF(INDIRECT("N18")="Clásica","13%",IF(INDIRECT("N18")="Premium","28%","-")))</f>
        <v>0.0</v>
      </c>
      <c r="P18" s="118" t="n">
        <f>IF(INDIRECT("G18")="Mercado Libre","-",IF(INDIRECT("N18")="Clásica","2.4%",IF(INDIRECT("N18")="Premium","19%","-")))</f>
        <v>0.0</v>
      </c>
      <c r="Q18" s="117" t="s">
        <v>65</v>
      </c>
    </row>
    <row r="19" ht="25.0" customHeight="true">
      <c r="A19" s="114" t="s">
        <v>105</v>
      </c>
      <c r="B19" s="114"/>
      <c r="C19" s="115" t="s">
        <v>106</v>
      </c>
      <c r="D19" s="114" t="s">
        <v>107</v>
      </c>
      <c r="E19" s="114" t="s">
        <v>59</v>
      </c>
      <c r="F19" s="116" t="n">
        <v>0.0</v>
      </c>
      <c r="G19" s="117" t="s">
        <v>60</v>
      </c>
      <c r="H19" s="116" t="n">
        <v>11106.0</v>
      </c>
      <c r="I19" s="116" t="n">
        <v>11106.0</v>
      </c>
      <c r="J19" s="117" t="s">
        <v>61</v>
      </c>
      <c r="K19" s="117" t="s">
        <v>62</v>
      </c>
      <c r="L19" s="117" t="s">
        <v>63</v>
      </c>
      <c r="M19" s="117" t="s">
        <v>63</v>
      </c>
      <c r="N19" s="117" t="s">
        <v>64</v>
      </c>
      <c r="O19" s="118" t="n">
        <f>IF(INDIRECT("G19")="Mercado Shops","-",IF(INDIRECT("N19")="Clásica","13%",IF(INDIRECT("N19")="Premium","28%","-")))</f>
        <v>0.0</v>
      </c>
      <c r="P19" s="118" t="n">
        <f>IF(INDIRECT("G19")="Mercado Libre","-",IF(INDIRECT("N19")="Clásica","2.4%",IF(INDIRECT("N19")="Premium","19%","-")))</f>
        <v>0.0</v>
      </c>
      <c r="Q19" s="117" t="s">
        <v>65</v>
      </c>
    </row>
    <row r="20" ht="25.0" customHeight="true">
      <c r="A20" s="114" t="s">
        <v>108</v>
      </c>
      <c r="B20" s="114"/>
      <c r="C20" s="115" t="s">
        <v>109</v>
      </c>
      <c r="D20" s="115" t="s">
        <v>110</v>
      </c>
      <c r="E20" s="114" t="s">
        <v>59</v>
      </c>
      <c r="F20" s="116" t="n">
        <v>0.0</v>
      </c>
      <c r="G20" s="117" t="s">
        <v>60</v>
      </c>
      <c r="H20" s="116" t="n">
        <v>10931.0</v>
      </c>
      <c r="I20" s="116" t="n">
        <v>10931.0</v>
      </c>
      <c r="J20" s="117" t="s">
        <v>61</v>
      </c>
      <c r="K20" s="117" t="s">
        <v>62</v>
      </c>
      <c r="L20" s="117" t="s">
        <v>63</v>
      </c>
      <c r="M20" s="117" t="s">
        <v>63</v>
      </c>
      <c r="N20" s="117" t="s">
        <v>64</v>
      </c>
      <c r="O20" s="118" t="n">
        <f>IF(INDIRECT("G20")="Mercado Shops","-",IF(INDIRECT("N20")="Clásica","13%",IF(INDIRECT("N20")="Premium","28%","-")))</f>
        <v>0.0</v>
      </c>
      <c r="P20" s="118" t="n">
        <f>IF(INDIRECT("G20")="Mercado Libre","-",IF(INDIRECT("N20")="Clásica","2.4%",IF(INDIRECT("N20")="Premium","19%","-")))</f>
        <v>0.0</v>
      </c>
      <c r="Q20" s="117" t="s">
        <v>65</v>
      </c>
    </row>
    <row r="21" ht="25.0" customHeight="true">
      <c r="A21" s="114" t="s">
        <v>111</v>
      </c>
      <c r="B21" s="114"/>
      <c r="C21" s="115" t="s">
        <v>112</v>
      </c>
      <c r="D21" s="114" t="s">
        <v>113</v>
      </c>
      <c r="E21" s="114" t="s">
        <v>59</v>
      </c>
      <c r="F21" s="116" t="n">
        <v>0.0</v>
      </c>
      <c r="G21" s="117" t="s">
        <v>60</v>
      </c>
      <c r="H21" s="116" t="n">
        <v>5338.0</v>
      </c>
      <c r="I21" s="116" t="n">
        <v>5338.0</v>
      </c>
      <c r="J21" s="117" t="s">
        <v>61</v>
      </c>
      <c r="K21" s="117" t="s">
        <v>62</v>
      </c>
      <c r="L21" s="117" t="s">
        <v>63</v>
      </c>
      <c r="M21" s="117" t="s">
        <v>63</v>
      </c>
      <c r="N21" s="117" t="s">
        <v>64</v>
      </c>
      <c r="O21" s="118" t="n">
        <f>IF(INDIRECT("G21")="Mercado Shops","-",IF(INDIRECT("N21")="Clásica","13%",IF(INDIRECT("N21")="Premium","28%","-")))</f>
        <v>0.0</v>
      </c>
      <c r="P21" s="118" t="n">
        <f>IF(INDIRECT("G21")="Mercado Libre","-",IF(INDIRECT("N21")="Clásica","2.4%",IF(INDIRECT("N21")="Premium","19%","-")))</f>
        <v>0.0</v>
      </c>
      <c r="Q21" s="117" t="s">
        <v>65</v>
      </c>
    </row>
    <row r="22" ht="25.0" customHeight="true">
      <c r="A22" s="114" t="s">
        <v>114</v>
      </c>
      <c r="B22" s="114"/>
      <c r="C22" s="115" t="s">
        <v>115</v>
      </c>
      <c r="D22" s="115" t="s">
        <v>116</v>
      </c>
      <c r="E22" s="114" t="s">
        <v>59</v>
      </c>
      <c r="F22" s="116" t="n">
        <v>3.0</v>
      </c>
      <c r="G22" s="117" t="s">
        <v>60</v>
      </c>
      <c r="H22" s="116" t="n">
        <v>5875.0</v>
      </c>
      <c r="I22" s="116" t="n">
        <v>5875.0</v>
      </c>
      <c r="J22" s="117" t="s">
        <v>61</v>
      </c>
      <c r="K22" s="117" t="s">
        <v>62</v>
      </c>
      <c r="L22" s="117" t="s">
        <v>63</v>
      </c>
      <c r="M22" s="117" t="s">
        <v>63</v>
      </c>
      <c r="N22" s="117" t="s">
        <v>64</v>
      </c>
      <c r="O22" s="118" t="n">
        <f>IF(INDIRECT("G22")="Mercado Shops","-",IF(INDIRECT("N22")="Clásica","13%",IF(INDIRECT("N22")="Premium","28%","-")))</f>
        <v>0.0</v>
      </c>
      <c r="P22" s="118" t="n">
        <f>IF(INDIRECT("G22")="Mercado Libre","-",IF(INDIRECT("N22")="Clásica","2.4%",IF(INDIRECT("N22")="Premium","19%","-")))</f>
        <v>0.0</v>
      </c>
      <c r="Q22" s="117" t="s">
        <v>77</v>
      </c>
    </row>
    <row r="23" ht="25.0" customHeight="true">
      <c r="A23" s="114" t="s">
        <v>117</v>
      </c>
      <c r="B23" s="114"/>
      <c r="C23" s="115" t="s">
        <v>118</v>
      </c>
      <c r="D23" s="114" t="s">
        <v>119</v>
      </c>
      <c r="E23" s="114" t="s">
        <v>59</v>
      </c>
      <c r="F23" s="116" t="n">
        <v>0.0</v>
      </c>
      <c r="G23" s="117" t="s">
        <v>60</v>
      </c>
      <c r="H23" s="116" t="n">
        <v>4436.0</v>
      </c>
      <c r="I23" s="116" t="n">
        <v>4436.0</v>
      </c>
      <c r="J23" s="117" t="s">
        <v>61</v>
      </c>
      <c r="K23" s="117" t="s">
        <v>62</v>
      </c>
      <c r="L23" s="117" t="s">
        <v>63</v>
      </c>
      <c r="M23" s="117" t="s">
        <v>75</v>
      </c>
      <c r="N23" s="117" t="s">
        <v>64</v>
      </c>
      <c r="O23" s="118" t="n">
        <f>IF(INDIRECT("G23")="Mercado Shops","-",IF(INDIRECT("N23")="Clásica","13%",IF(INDIRECT("N23")="Premium","28%","-")))</f>
        <v>0.0</v>
      </c>
      <c r="P23" s="118" t="n">
        <f>IF(INDIRECT("G23")="Mercado Libre","-",IF(INDIRECT("N23")="Clásica","2.4%",IF(INDIRECT("N23")="Premium","19%","-")))</f>
        <v>0.0</v>
      </c>
      <c r="Q23" s="117" t="s">
        <v>65</v>
      </c>
    </row>
    <row r="24" ht="25.0" customHeight="true">
      <c r="A24" s="114" t="s">
        <v>120</v>
      </c>
      <c r="B24" s="114"/>
      <c r="C24" s="115" t="s">
        <v>121</v>
      </c>
      <c r="D24" s="114" t="s">
        <v>122</v>
      </c>
      <c r="E24" s="114" t="s">
        <v>59</v>
      </c>
      <c r="F24" s="116" t="n">
        <v>0.0</v>
      </c>
      <c r="G24" s="117" t="s">
        <v>60</v>
      </c>
      <c r="H24" s="116" t="n">
        <v>44550.0</v>
      </c>
      <c r="I24" s="116" t="n">
        <v>44550.0</v>
      </c>
      <c r="J24" s="117" t="s">
        <v>61</v>
      </c>
      <c r="K24" s="117" t="s">
        <v>62</v>
      </c>
      <c r="L24" s="117" t="s">
        <v>63</v>
      </c>
      <c r="M24" s="117" t="s">
        <v>63</v>
      </c>
      <c r="N24" s="117" t="s">
        <v>64</v>
      </c>
      <c r="O24" s="118" t="n">
        <f>IF(INDIRECT("G24")="Mercado Shops","-",IF(INDIRECT("N24")="Clásica","13%",IF(INDIRECT("N24")="Premium","28%","-")))</f>
        <v>0.0</v>
      </c>
      <c r="P24" s="118" t="n">
        <f>IF(INDIRECT("G24")="Mercado Libre","-",IF(INDIRECT("N24")="Clásica","2.4%",IF(INDIRECT("N24")="Premium","19%","-")))</f>
        <v>0.0</v>
      </c>
      <c r="Q24" s="117" t="s">
        <v>65</v>
      </c>
    </row>
    <row r="25" ht="25.0" customHeight="true">
      <c r="A25" s="114" t="s">
        <v>123</v>
      </c>
      <c r="B25" s="114"/>
      <c r="C25" s="115" t="s">
        <v>124</v>
      </c>
      <c r="D25" s="114" t="s">
        <v>125</v>
      </c>
      <c r="E25" s="114" t="s">
        <v>59</v>
      </c>
      <c r="F25" s="116" t="n">
        <v>0.0</v>
      </c>
      <c r="G25" s="117" t="s">
        <v>60</v>
      </c>
      <c r="H25" s="116" t="n">
        <v>27156.0</v>
      </c>
      <c r="I25" s="116" t="n">
        <v>27156.0</v>
      </c>
      <c r="J25" s="117" t="s">
        <v>61</v>
      </c>
      <c r="K25" s="117" t="s">
        <v>62</v>
      </c>
      <c r="L25" s="117" t="s">
        <v>63</v>
      </c>
      <c r="M25" s="117" t="s">
        <v>63</v>
      </c>
      <c r="N25" s="117" t="s">
        <v>64</v>
      </c>
      <c r="O25" s="118" t="n">
        <f>IF(INDIRECT("G25")="Mercado Shops","-",IF(INDIRECT("N25")="Clásica","13%",IF(INDIRECT("N25")="Premium","28%","-")))</f>
        <v>0.0</v>
      </c>
      <c r="P25" s="118" t="n">
        <f>IF(INDIRECT("G25")="Mercado Libre","-",IF(INDIRECT("N25")="Clásica","2.4%",IF(INDIRECT("N25")="Premium","19%","-")))</f>
        <v>0.0</v>
      </c>
      <c r="Q25" s="117" t="s">
        <v>65</v>
      </c>
    </row>
    <row r="26" ht="25.0" customHeight="true">
      <c r="A26" s="114" t="s">
        <v>126</v>
      </c>
      <c r="B26" s="114"/>
      <c r="C26" s="115" t="s">
        <v>127</v>
      </c>
      <c r="D26" s="114" t="s">
        <v>128</v>
      </c>
      <c r="E26" s="114" t="s">
        <v>59</v>
      </c>
      <c r="F26" s="116" t="n">
        <v>0.0</v>
      </c>
      <c r="G26" s="117" t="s">
        <v>60</v>
      </c>
      <c r="H26" s="116" t="n">
        <v>13185.0</v>
      </c>
      <c r="I26" s="116" t="n">
        <v>13185.0</v>
      </c>
      <c r="J26" s="117" t="s">
        <v>61</v>
      </c>
      <c r="K26" s="117" t="s">
        <v>62</v>
      </c>
      <c r="L26" s="117" t="s">
        <v>63</v>
      </c>
      <c r="M26" s="117" t="s">
        <v>63</v>
      </c>
      <c r="N26" s="117" t="s">
        <v>64</v>
      </c>
      <c r="O26" s="118" t="n">
        <f>IF(INDIRECT("G26")="Mercado Shops","-",IF(INDIRECT("N26")="Clásica","15%",IF(INDIRECT("N26")="Premium","30%","-")))</f>
        <v>0.0</v>
      </c>
      <c r="P26" s="118" t="n">
        <f>IF(INDIRECT("G26")="Mercado Libre","-",IF(INDIRECT("N26")="Clásica","2.4%",IF(INDIRECT("N26")="Premium","19%","-")))</f>
        <v>0.0</v>
      </c>
      <c r="Q26" s="117" t="s">
        <v>65</v>
      </c>
    </row>
    <row r="27" ht="25.0" customHeight="true">
      <c r="A27" s="114" t="s">
        <v>129</v>
      </c>
      <c r="B27" s="114"/>
      <c r="C27" s="115" t="s">
        <v>130</v>
      </c>
      <c r="D27" s="115" t="s">
        <v>131</v>
      </c>
      <c r="E27" s="114" t="s">
        <v>59</v>
      </c>
      <c r="F27" s="116" t="n">
        <v>1.0</v>
      </c>
      <c r="G27" s="117" t="s">
        <v>60</v>
      </c>
      <c r="H27" s="116" t="n">
        <v>280705.0</v>
      </c>
      <c r="I27" s="116" t="n">
        <v>280705.0</v>
      </c>
      <c r="J27" s="117" t="s">
        <v>61</v>
      </c>
      <c r="K27" s="117" t="s">
        <v>62</v>
      </c>
      <c r="L27" s="117" t="s">
        <v>63</v>
      </c>
      <c r="M27" s="117" t="s">
        <v>63</v>
      </c>
      <c r="N27" s="117" t="s">
        <v>132</v>
      </c>
      <c r="O27" s="118" t="n">
        <f>IF(INDIRECT("G27")="Mercado Shops","-",IF(INDIRECT("N27")="Clásica","13%",IF(INDIRECT("N27")="Premium","28%","-")))</f>
        <v>0.0</v>
      </c>
      <c r="P27" s="118" t="n">
        <f>IF(INDIRECT("G27")="Mercado Libre","-",IF(INDIRECT("N27")="Clásica","2.4%",IF(INDIRECT("N27")="Premium","19%","-")))</f>
        <v>0.0</v>
      </c>
      <c r="Q27" s="117" t="s">
        <v>77</v>
      </c>
    </row>
    <row r="28" ht="25.0" customHeight="true">
      <c r="A28" s="114" t="s">
        <v>133</v>
      </c>
      <c r="B28" s="114"/>
      <c r="C28" s="115" t="s">
        <v>134</v>
      </c>
      <c r="D28" s="115" t="s">
        <v>135</v>
      </c>
      <c r="E28" s="114" t="s">
        <v>59</v>
      </c>
      <c r="F28" s="116" t="n">
        <v>0.0</v>
      </c>
      <c r="G28" s="117" t="s">
        <v>60</v>
      </c>
      <c r="H28" s="116" t="n">
        <v>6147.0</v>
      </c>
      <c r="I28" s="116" t="n">
        <v>6147.0</v>
      </c>
      <c r="J28" s="117" t="s">
        <v>61</v>
      </c>
      <c r="K28" s="117" t="s">
        <v>62</v>
      </c>
      <c r="L28" s="117" t="s">
        <v>63</v>
      </c>
      <c r="M28" s="117" t="s">
        <v>63</v>
      </c>
      <c r="N28" s="117" t="s">
        <v>64</v>
      </c>
      <c r="O28" s="118" t="n">
        <f>IF(INDIRECT("G28")="Mercado Shops","-",IF(INDIRECT("N28")="Clásica","13%",IF(INDIRECT("N28")="Premium","28%","-")))</f>
        <v>0.0</v>
      </c>
      <c r="P28" s="118" t="n">
        <f>IF(INDIRECT("G28")="Mercado Libre","-",IF(INDIRECT("N28")="Clásica","2.4%",IF(INDIRECT("N28")="Premium","19%","-")))</f>
        <v>0.0</v>
      </c>
      <c r="Q28" s="117" t="s">
        <v>65</v>
      </c>
    </row>
    <row r="29" ht="25.0" customHeight="true">
      <c r="A29" s="114" t="s">
        <v>136</v>
      </c>
      <c r="B29" s="114"/>
      <c r="C29" s="115" t="s">
        <v>137</v>
      </c>
      <c r="D29" s="114" t="s">
        <v>138</v>
      </c>
      <c r="E29" s="114" t="s">
        <v>59</v>
      </c>
      <c r="F29" s="116" t="n">
        <v>0.0</v>
      </c>
      <c r="G29" s="117" t="s">
        <v>60</v>
      </c>
      <c r="H29" s="116" t="n">
        <v>2585.0</v>
      </c>
      <c r="I29" s="116" t="n">
        <v>2585.0</v>
      </c>
      <c r="J29" s="117" t="s">
        <v>61</v>
      </c>
      <c r="K29" s="117" t="s">
        <v>62</v>
      </c>
      <c r="L29" s="117" t="s">
        <v>75</v>
      </c>
      <c r="M29" s="117" t="s">
        <v>75</v>
      </c>
      <c r="N29" s="117" t="s">
        <v>64</v>
      </c>
      <c r="O29" s="118" t="n">
        <f>IF(INDIRECT("G29")="Mercado Shops","-",IF(INDIRECT("N29")="Clásica","13%",IF(INDIRECT("N29")="Premium","28%","-")))</f>
        <v>0.0</v>
      </c>
      <c r="P29" s="118" t="n">
        <f>IF(INDIRECT("G29")="Mercado Libre","-",IF(INDIRECT("N29")="Clásica","2.4%",IF(INDIRECT("N29")="Premium","19%","-")))</f>
        <v>0.0</v>
      </c>
      <c r="Q29" s="117" t="s">
        <v>65</v>
      </c>
    </row>
    <row r="30" ht="25.0" customHeight="true">
      <c r="A30" s="114" t="s">
        <v>139</v>
      </c>
      <c r="B30" s="114"/>
      <c r="C30" s="115"/>
      <c r="D30" s="115" t="s">
        <v>140</v>
      </c>
      <c r="E30" s="114" t="s">
        <v>59</v>
      </c>
      <c r="F30" s="116" t="n">
        <v>10.0</v>
      </c>
      <c r="G30" s="117" t="s">
        <v>60</v>
      </c>
      <c r="H30" s="116" t="n">
        <v>6694.0</v>
      </c>
      <c r="I30" s="116" t="n">
        <v>6694.0</v>
      </c>
      <c r="J30" s="117" t="s">
        <v>61</v>
      </c>
      <c r="K30" s="117" t="s">
        <v>62</v>
      </c>
      <c r="L30" s="117" t="s">
        <v>63</v>
      </c>
      <c r="M30" s="117" t="s">
        <v>63</v>
      </c>
      <c r="N30" s="117" t="s">
        <v>132</v>
      </c>
      <c r="O30" s="118" t="n">
        <f>IF(INDIRECT("G30")="Mercado Shops","-",IF(INDIRECT("N30")="Clásica","13%",IF(INDIRECT("N30")="Premium","28%","-")))</f>
        <v>0.0</v>
      </c>
      <c r="P30" s="118" t="n">
        <f>IF(INDIRECT("G30")="Mercado Libre","-",IF(INDIRECT("N30")="Clásica","2.4%",IF(INDIRECT("N30")="Premium","19%","-")))</f>
        <v>0.0</v>
      </c>
      <c r="Q30" s="117" t="s">
        <v>77</v>
      </c>
    </row>
    <row r="31" ht="25.0" customHeight="true">
      <c r="A31" s="114" t="s">
        <v>141</v>
      </c>
      <c r="B31" s="114"/>
      <c r="C31" s="115" t="s">
        <v>142</v>
      </c>
      <c r="D31" s="115" t="s">
        <v>143</v>
      </c>
      <c r="E31" s="114" t="s">
        <v>59</v>
      </c>
      <c r="F31" s="116" t="n">
        <v>6.0</v>
      </c>
      <c r="G31" s="117" t="s">
        <v>60</v>
      </c>
      <c r="H31" s="116" t="n">
        <v>5341.0</v>
      </c>
      <c r="I31" s="116" t="n">
        <v>5341.0</v>
      </c>
      <c r="J31" s="117" t="s">
        <v>61</v>
      </c>
      <c r="K31" s="117" t="s">
        <v>62</v>
      </c>
      <c r="L31" s="117" t="s">
        <v>63</v>
      </c>
      <c r="M31" s="117" t="s">
        <v>63</v>
      </c>
      <c r="N31" s="117" t="s">
        <v>64</v>
      </c>
      <c r="O31" s="118" t="n">
        <f>IF(INDIRECT("G31")="Mercado Shops","-",IF(INDIRECT("N31")="Clásica","13%",IF(INDIRECT("N31")="Premium","28%","-")))</f>
        <v>0.0</v>
      </c>
      <c r="P31" s="118" t="n">
        <f>IF(INDIRECT("G31")="Mercado Libre","-",IF(INDIRECT("N31")="Clásica","2.4%",IF(INDIRECT("N31")="Premium","19%","-")))</f>
        <v>0.0</v>
      </c>
      <c r="Q31" s="117" t="s">
        <v>77</v>
      </c>
    </row>
    <row r="32" ht="25.0" customHeight="true">
      <c r="A32" s="114" t="s">
        <v>144</v>
      </c>
      <c r="B32" s="114"/>
      <c r="C32" s="115" t="s">
        <v>103</v>
      </c>
      <c r="D32" s="115" t="s">
        <v>145</v>
      </c>
      <c r="E32" s="114" t="s">
        <v>59</v>
      </c>
      <c r="F32" s="116" t="n">
        <v>0.0</v>
      </c>
      <c r="G32" s="117" t="s">
        <v>60</v>
      </c>
      <c r="H32" s="116" t="n">
        <v>8706.0</v>
      </c>
      <c r="I32" s="116" t="n">
        <v>8706.0</v>
      </c>
      <c r="J32" s="117" t="s">
        <v>61</v>
      </c>
      <c r="K32" s="117" t="s">
        <v>62</v>
      </c>
      <c r="L32" s="117" t="s">
        <v>63</v>
      </c>
      <c r="M32" s="117" t="s">
        <v>63</v>
      </c>
      <c r="N32" s="117" t="s">
        <v>64</v>
      </c>
      <c r="O32" s="118" t="n">
        <f>IF(INDIRECT("G32")="Mercado Shops","-",IF(INDIRECT("N32")="Clásica","13%",IF(INDIRECT("N32")="Premium","28%","-")))</f>
        <v>0.0</v>
      </c>
      <c r="P32" s="118" t="n">
        <f>IF(INDIRECT("G32")="Mercado Libre","-",IF(INDIRECT("N32")="Clásica","2.4%",IF(INDIRECT("N32")="Premium","19%","-")))</f>
        <v>0.0</v>
      </c>
      <c r="Q32" s="117" t="s">
        <v>65</v>
      </c>
    </row>
    <row r="33" ht="25.0" customHeight="true">
      <c r="A33" s="114" t="s">
        <v>146</v>
      </c>
      <c r="B33" s="114"/>
      <c r="C33" s="115" t="s">
        <v>147</v>
      </c>
      <c r="D33" s="114" t="s">
        <v>148</v>
      </c>
      <c r="E33" s="114" t="s">
        <v>59</v>
      </c>
      <c r="F33" s="116" t="n">
        <v>0.0</v>
      </c>
      <c r="G33" s="117" t="s">
        <v>60</v>
      </c>
      <c r="H33" s="116" t="n">
        <v>18463.0</v>
      </c>
      <c r="I33" s="116" t="n">
        <v>18463.0</v>
      </c>
      <c r="J33" s="117" t="s">
        <v>61</v>
      </c>
      <c r="K33" s="117" t="s">
        <v>62</v>
      </c>
      <c r="L33" s="117" t="s">
        <v>63</v>
      </c>
      <c r="M33" s="117" t="s">
        <v>63</v>
      </c>
      <c r="N33" s="117" t="s">
        <v>64</v>
      </c>
      <c r="O33" s="118" t="n">
        <f>IF(INDIRECT("G33")="Mercado Shops","-",IF(INDIRECT("N33")="Clásica","13%",IF(INDIRECT("N33")="Premium","28%","-")))</f>
        <v>0.0</v>
      </c>
      <c r="P33" s="118" t="n">
        <f>IF(INDIRECT("G33")="Mercado Libre","-",IF(INDIRECT("N33")="Clásica","2.4%",IF(INDIRECT("N33")="Premium","19%","-")))</f>
        <v>0.0</v>
      </c>
      <c r="Q33" s="117" t="s">
        <v>65</v>
      </c>
    </row>
    <row r="34" ht="25.0" customHeight="true">
      <c r="A34" s="114" t="s">
        <v>149</v>
      </c>
      <c r="B34" s="114"/>
      <c r="C34" s="115" t="s">
        <v>150</v>
      </c>
      <c r="D34" s="115" t="s">
        <v>151</v>
      </c>
      <c r="E34" s="114" t="s">
        <v>59</v>
      </c>
      <c r="F34" s="116" t="n">
        <v>3.0</v>
      </c>
      <c r="G34" s="117" t="s">
        <v>60</v>
      </c>
      <c r="H34" s="116" t="n">
        <v>49492.0</v>
      </c>
      <c r="I34" s="116" t="n">
        <v>49492.0</v>
      </c>
      <c r="J34" s="117" t="s">
        <v>61</v>
      </c>
      <c r="K34" s="117" t="s">
        <v>62</v>
      </c>
      <c r="L34" s="117" t="s">
        <v>63</v>
      </c>
      <c r="M34" s="117" t="s">
        <v>63</v>
      </c>
      <c r="N34" s="117" t="s">
        <v>64</v>
      </c>
      <c r="O34" s="118" t="n">
        <f>IF(INDIRECT("G34")="Mercado Shops","-",IF(INDIRECT("N34")="Clásica","13%",IF(INDIRECT("N34")="Premium","28%","-")))</f>
        <v>0.0</v>
      </c>
      <c r="P34" s="118" t="n">
        <f>IF(INDIRECT("G34")="Mercado Libre","-",IF(INDIRECT("N34")="Clásica","2.4%",IF(INDIRECT("N34")="Premium","19%","-")))</f>
        <v>0.0</v>
      </c>
      <c r="Q34" s="117" t="s">
        <v>77</v>
      </c>
    </row>
    <row r="35" ht="25.0" customHeight="true">
      <c r="A35" s="114" t="s">
        <v>152</v>
      </c>
      <c r="B35" s="114"/>
      <c r="C35" s="115" t="s">
        <v>153</v>
      </c>
      <c r="D35" s="115" t="s">
        <v>154</v>
      </c>
      <c r="E35" s="114" t="s">
        <v>59</v>
      </c>
      <c r="F35" s="116" t="n">
        <v>0.0</v>
      </c>
      <c r="G35" s="117" t="s">
        <v>60</v>
      </c>
      <c r="H35" s="116" t="n">
        <v>35897.0</v>
      </c>
      <c r="I35" s="116" t="n">
        <v>35897.0</v>
      </c>
      <c r="J35" s="117" t="s">
        <v>61</v>
      </c>
      <c r="K35" s="117" t="s">
        <v>62</v>
      </c>
      <c r="L35" s="117" t="s">
        <v>63</v>
      </c>
      <c r="M35" s="117" t="s">
        <v>63</v>
      </c>
      <c r="N35" s="117" t="s">
        <v>64</v>
      </c>
      <c r="O35" s="118" t="n">
        <f>IF(INDIRECT("G35")="Mercado Shops","-",IF(INDIRECT("N35")="Clásica","13%",IF(INDIRECT("N35")="Premium","28%","-")))</f>
        <v>0.0</v>
      </c>
      <c r="P35" s="118" t="n">
        <f>IF(INDIRECT("G35")="Mercado Libre","-",IF(INDIRECT("N35")="Clásica","2.4%",IF(INDIRECT("N35")="Premium","19%","-")))</f>
        <v>0.0</v>
      </c>
      <c r="Q35" s="117" t="s">
        <v>65</v>
      </c>
    </row>
    <row r="36" ht="25.0" customHeight="true">
      <c r="A36" s="114" t="s">
        <v>155</v>
      </c>
      <c r="B36" s="114"/>
      <c r="C36" s="115" t="s">
        <v>156</v>
      </c>
      <c r="D36" s="114" t="s">
        <v>157</v>
      </c>
      <c r="E36" s="114" t="s">
        <v>59</v>
      </c>
      <c r="F36" s="116" t="n">
        <v>0.0</v>
      </c>
      <c r="G36" s="117" t="s">
        <v>60</v>
      </c>
      <c r="H36" s="116" t="n">
        <v>3012.0</v>
      </c>
      <c r="I36" s="116" t="n">
        <v>3012.0</v>
      </c>
      <c r="J36" s="117" t="s">
        <v>61</v>
      </c>
      <c r="K36" s="117" t="s">
        <v>62</v>
      </c>
      <c r="L36" s="117" t="s">
        <v>75</v>
      </c>
      <c r="M36" s="117" t="s">
        <v>75</v>
      </c>
      <c r="N36" s="117" t="s">
        <v>64</v>
      </c>
      <c r="O36" s="118" t="n">
        <f>IF(INDIRECT("G36")="Mercado Shops","-",IF(INDIRECT("N36")="Clásica","13%",IF(INDIRECT("N36")="Premium","28%","-")))</f>
        <v>0.0</v>
      </c>
      <c r="P36" s="118" t="n">
        <f>IF(INDIRECT("G36")="Mercado Libre","-",IF(INDIRECT("N36")="Clásica","2.4%",IF(INDIRECT("N36")="Premium","19%","-")))</f>
        <v>0.0</v>
      </c>
      <c r="Q36" s="117" t="s">
        <v>65</v>
      </c>
    </row>
    <row r="37" ht="25.0" customHeight="true">
      <c r="A37" s="114" t="s">
        <v>158</v>
      </c>
      <c r="B37" s="114"/>
      <c r="C37" s="115" t="s">
        <v>159</v>
      </c>
      <c r="D37" s="115" t="s">
        <v>160</v>
      </c>
      <c r="E37" s="114" t="s">
        <v>59</v>
      </c>
      <c r="F37" s="116" t="n">
        <v>6.0</v>
      </c>
      <c r="G37" s="117" t="s">
        <v>60</v>
      </c>
      <c r="H37" s="116" t="n">
        <v>7921.0</v>
      </c>
      <c r="I37" s="116" t="n">
        <v>7921.0</v>
      </c>
      <c r="J37" s="117" t="s">
        <v>61</v>
      </c>
      <c r="K37" s="117" t="s">
        <v>62</v>
      </c>
      <c r="L37" s="117" t="s">
        <v>63</v>
      </c>
      <c r="M37" s="117" t="s">
        <v>63</v>
      </c>
      <c r="N37" s="117" t="s">
        <v>64</v>
      </c>
      <c r="O37" s="118" t="n">
        <f>IF(INDIRECT("G37")="Mercado Shops","-",IF(INDIRECT("N37")="Clásica","13%",IF(INDIRECT("N37")="Premium","28%","-")))</f>
        <v>0.0</v>
      </c>
      <c r="P37" s="118" t="n">
        <f>IF(INDIRECT("G37")="Mercado Libre","-",IF(INDIRECT("N37")="Clásica","2.4%",IF(INDIRECT("N37")="Premium","19%","-")))</f>
        <v>0.0</v>
      </c>
      <c r="Q37" s="117" t="s">
        <v>77</v>
      </c>
    </row>
    <row r="38" ht="25.0" customHeight="true">
      <c r="A38" s="114" t="s">
        <v>161</v>
      </c>
      <c r="B38" s="114"/>
      <c r="C38" s="115" t="s">
        <v>162</v>
      </c>
      <c r="D38" s="114" t="s">
        <v>163</v>
      </c>
      <c r="E38" s="114" t="s">
        <v>59</v>
      </c>
      <c r="F38" s="116" t="n">
        <v>0.0</v>
      </c>
      <c r="G38" s="117" t="s">
        <v>60</v>
      </c>
      <c r="H38" s="116" t="n">
        <v>7283.0</v>
      </c>
      <c r="I38" s="116" t="n">
        <v>7283.0</v>
      </c>
      <c r="J38" s="117" t="s">
        <v>61</v>
      </c>
      <c r="K38" s="117" t="s">
        <v>62</v>
      </c>
      <c r="L38" s="117" t="s">
        <v>63</v>
      </c>
      <c r="M38" s="117" t="s">
        <v>63</v>
      </c>
      <c r="N38" s="117" t="s">
        <v>64</v>
      </c>
      <c r="O38" s="118" t="n">
        <f>IF(INDIRECT("G38")="Mercado Shops","-",IF(INDIRECT("N38")="Clásica","13%",IF(INDIRECT("N38")="Premium","28%","-")))</f>
        <v>0.0</v>
      </c>
      <c r="P38" s="118" t="n">
        <f>IF(INDIRECT("G38")="Mercado Libre","-",IF(INDIRECT("N38")="Clásica","2.4%",IF(INDIRECT("N38")="Premium","19%","-")))</f>
        <v>0.0</v>
      </c>
      <c r="Q38" s="117" t="s">
        <v>65</v>
      </c>
    </row>
    <row r="39" ht="25.0" customHeight="true">
      <c r="A39" s="114" t="s">
        <v>164</v>
      </c>
      <c r="B39" s="114"/>
      <c r="C39" s="115" t="s">
        <v>165</v>
      </c>
      <c r="D39" s="114" t="s">
        <v>166</v>
      </c>
      <c r="E39" s="114" t="s">
        <v>59</v>
      </c>
      <c r="F39" s="116" t="n">
        <v>0.0</v>
      </c>
      <c r="G39" s="117" t="s">
        <v>60</v>
      </c>
      <c r="H39" s="116" t="n">
        <v>10306.0</v>
      </c>
      <c r="I39" s="116" t="n">
        <v>10306.0</v>
      </c>
      <c r="J39" s="117" t="s">
        <v>61</v>
      </c>
      <c r="K39" s="117" t="s">
        <v>62</v>
      </c>
      <c r="L39" s="117" t="s">
        <v>63</v>
      </c>
      <c r="M39" s="117" t="s">
        <v>63</v>
      </c>
      <c r="N39" s="117" t="s">
        <v>64</v>
      </c>
      <c r="O39" s="118" t="n">
        <f>IF(INDIRECT("G39")="Mercado Shops","-",IF(INDIRECT("N39")="Clásica","13%",IF(INDIRECT("N39")="Premium","28%","-")))</f>
        <v>0.0</v>
      </c>
      <c r="P39" s="118" t="n">
        <f>IF(INDIRECT("G39")="Mercado Libre","-",IF(INDIRECT("N39")="Clásica","2.4%",IF(INDIRECT("N39")="Premium","19%","-")))</f>
        <v>0.0</v>
      </c>
      <c r="Q39" s="117" t="s">
        <v>65</v>
      </c>
    </row>
    <row r="40" ht="25.0" customHeight="true">
      <c r="A40" s="114" t="s">
        <v>167</v>
      </c>
      <c r="B40" s="114"/>
      <c r="C40" s="115" t="s">
        <v>168</v>
      </c>
      <c r="D40" s="115" t="s">
        <v>169</v>
      </c>
      <c r="E40" s="114" t="s">
        <v>59</v>
      </c>
      <c r="F40" s="116" t="n">
        <v>0.0</v>
      </c>
      <c r="G40" s="117" t="s">
        <v>60</v>
      </c>
      <c r="H40" s="116" t="n">
        <v>9410.0</v>
      </c>
      <c r="I40" s="116" t="n">
        <v>9410.0</v>
      </c>
      <c r="J40" s="117" t="s">
        <v>61</v>
      </c>
      <c r="K40" s="117" t="s">
        <v>62</v>
      </c>
      <c r="L40" s="117" t="s">
        <v>63</v>
      </c>
      <c r="M40" s="117" t="s">
        <v>63</v>
      </c>
      <c r="N40" s="117" t="s">
        <v>64</v>
      </c>
      <c r="O40" s="118" t="n">
        <f>IF(INDIRECT("G40")="Mercado Shops","-",IF(INDIRECT("N40")="Clásica","13%",IF(INDIRECT("N40")="Premium","28%","-")))</f>
        <v>0.0</v>
      </c>
      <c r="P40" s="118" t="n">
        <f>IF(INDIRECT("G40")="Mercado Libre","-",IF(INDIRECT("N40")="Clásica","2.4%",IF(INDIRECT("N40")="Premium","19%","-")))</f>
        <v>0.0</v>
      </c>
      <c r="Q40" s="117" t="s">
        <v>65</v>
      </c>
    </row>
    <row r="41" ht="25.0" customHeight="true">
      <c r="A41" s="114" t="s">
        <v>170</v>
      </c>
      <c r="B41" s="114"/>
      <c r="C41" s="115" t="s">
        <v>171</v>
      </c>
      <c r="D41" s="114" t="s">
        <v>172</v>
      </c>
      <c r="E41" s="114" t="s">
        <v>59</v>
      </c>
      <c r="F41" s="116" t="n">
        <v>0.0</v>
      </c>
      <c r="G41" s="117" t="s">
        <v>60</v>
      </c>
      <c r="H41" s="116" t="n">
        <v>21182.0</v>
      </c>
      <c r="I41" s="116" t="n">
        <v>21182.0</v>
      </c>
      <c r="J41" s="117" t="s">
        <v>61</v>
      </c>
      <c r="K41" s="117" t="s">
        <v>62</v>
      </c>
      <c r="L41" s="117" t="s">
        <v>63</v>
      </c>
      <c r="M41" s="117" t="s">
        <v>63</v>
      </c>
      <c r="N41" s="117" t="s">
        <v>64</v>
      </c>
      <c r="O41" s="118" t="n">
        <f>IF(INDIRECT("G41")="Mercado Shops","-",IF(INDIRECT("N41")="Clásica","13%",IF(INDIRECT("N41")="Premium","28%","-")))</f>
        <v>0.0</v>
      </c>
      <c r="P41" s="118" t="n">
        <f>IF(INDIRECT("G41")="Mercado Libre","-",IF(INDIRECT("N41")="Clásica","2.4%",IF(INDIRECT("N41")="Premium","19%","-")))</f>
        <v>0.0</v>
      </c>
      <c r="Q41" s="117" t="s">
        <v>65</v>
      </c>
    </row>
    <row r="42" ht="25.0" customHeight="true">
      <c r="A42" s="114" t="s">
        <v>173</v>
      </c>
      <c r="B42" s="114"/>
      <c r="C42" s="115" t="s">
        <v>174</v>
      </c>
      <c r="D42" s="115" t="s">
        <v>175</v>
      </c>
      <c r="E42" s="114" t="s">
        <v>59</v>
      </c>
      <c r="F42" s="116" t="n">
        <v>0.0</v>
      </c>
      <c r="G42" s="117" t="s">
        <v>60</v>
      </c>
      <c r="H42" s="116" t="n">
        <v>48852.0</v>
      </c>
      <c r="I42" s="116" t="n">
        <v>48852.0</v>
      </c>
      <c r="J42" s="117" t="s">
        <v>61</v>
      </c>
      <c r="K42" s="117" t="s">
        <v>62</v>
      </c>
      <c r="L42" s="117" t="s">
        <v>63</v>
      </c>
      <c r="M42" s="117" t="s">
        <v>63</v>
      </c>
      <c r="N42" s="117" t="s">
        <v>64</v>
      </c>
      <c r="O42" s="118" t="n">
        <f>IF(INDIRECT("G42")="Mercado Shops","-",IF(INDIRECT("N42")="Clásica","13%",IF(INDIRECT("N42")="Premium","28%","-")))</f>
        <v>0.0</v>
      </c>
      <c r="P42" s="118" t="n">
        <f>IF(INDIRECT("G42")="Mercado Libre","-",IF(INDIRECT("N42")="Clásica","2.4%",IF(INDIRECT("N42")="Premium","19%","-")))</f>
        <v>0.0</v>
      </c>
      <c r="Q42" s="117" t="s">
        <v>65</v>
      </c>
    </row>
    <row r="43" ht="25.0" customHeight="true">
      <c r="A43" s="114" t="s">
        <v>176</v>
      </c>
      <c r="B43" s="114"/>
      <c r="C43" s="115" t="s">
        <v>177</v>
      </c>
      <c r="D43" s="115" t="s">
        <v>178</v>
      </c>
      <c r="E43" s="114" t="s">
        <v>59</v>
      </c>
      <c r="F43" s="116" t="n">
        <v>0.0</v>
      </c>
      <c r="G43" s="117" t="s">
        <v>60</v>
      </c>
      <c r="H43" s="116" t="n">
        <v>6771.0</v>
      </c>
      <c r="I43" s="116" t="n">
        <v>6771.0</v>
      </c>
      <c r="J43" s="117" t="s">
        <v>61</v>
      </c>
      <c r="K43" s="117" t="s">
        <v>62</v>
      </c>
      <c r="L43" s="117" t="s">
        <v>63</v>
      </c>
      <c r="M43" s="117" t="s">
        <v>63</v>
      </c>
      <c r="N43" s="117" t="s">
        <v>64</v>
      </c>
      <c r="O43" s="118" t="n">
        <f>IF(INDIRECT("G43")="Mercado Shops","-",IF(INDIRECT("N43")="Clásica","13%",IF(INDIRECT("N43")="Premium","28%","-")))</f>
        <v>0.0</v>
      </c>
      <c r="P43" s="118" t="n">
        <f>IF(INDIRECT("G43")="Mercado Libre","-",IF(INDIRECT("N43")="Clásica","2.4%",IF(INDIRECT("N43")="Premium","19%","-")))</f>
        <v>0.0</v>
      </c>
      <c r="Q43" s="117" t="s">
        <v>65</v>
      </c>
    </row>
    <row r="44" ht="25.0" customHeight="true">
      <c r="A44" s="114" t="s">
        <v>179</v>
      </c>
      <c r="B44" s="114"/>
      <c r="C44" s="115" t="s">
        <v>180</v>
      </c>
      <c r="D44" s="114" t="s">
        <v>181</v>
      </c>
      <c r="E44" s="114" t="s">
        <v>59</v>
      </c>
      <c r="F44" s="116" t="n">
        <v>0.0</v>
      </c>
      <c r="G44" s="117" t="s">
        <v>60</v>
      </c>
      <c r="H44" s="116" t="n">
        <v>5891.0</v>
      </c>
      <c r="I44" s="116" t="n">
        <v>5891.0</v>
      </c>
      <c r="J44" s="117" t="s">
        <v>61</v>
      </c>
      <c r="K44" s="117" t="s">
        <v>62</v>
      </c>
      <c r="L44" s="117" t="s">
        <v>63</v>
      </c>
      <c r="M44" s="117" t="s">
        <v>63</v>
      </c>
      <c r="N44" s="117" t="s">
        <v>64</v>
      </c>
      <c r="O44" s="118" t="n">
        <f>IF(INDIRECT("G44")="Mercado Shops","-",IF(INDIRECT("N44")="Clásica","13%",IF(INDIRECT("N44")="Premium","28%","-")))</f>
        <v>0.0</v>
      </c>
      <c r="P44" s="118" t="n">
        <f>IF(INDIRECT("G44")="Mercado Libre","-",IF(INDIRECT("N44")="Clásica","2.4%",IF(INDIRECT("N44")="Premium","19%","-")))</f>
        <v>0.0</v>
      </c>
      <c r="Q44" s="117" t="s">
        <v>65</v>
      </c>
    </row>
    <row r="45" ht="25.0" customHeight="true">
      <c r="A45" s="114" t="s">
        <v>182</v>
      </c>
      <c r="B45" s="114"/>
      <c r="C45" s="115" t="s">
        <v>183</v>
      </c>
      <c r="D45" s="114" t="s">
        <v>184</v>
      </c>
      <c r="E45" s="114" t="s">
        <v>59</v>
      </c>
      <c r="F45" s="116" t="n">
        <v>0.0</v>
      </c>
      <c r="G45" s="117" t="s">
        <v>60</v>
      </c>
      <c r="H45" s="116" t="n">
        <v>32058.0</v>
      </c>
      <c r="I45" s="116" t="n">
        <v>32058.0</v>
      </c>
      <c r="J45" s="117" t="s">
        <v>61</v>
      </c>
      <c r="K45" s="117" t="s">
        <v>62</v>
      </c>
      <c r="L45" s="117" t="s">
        <v>63</v>
      </c>
      <c r="M45" s="117" t="s">
        <v>63</v>
      </c>
      <c r="N45" s="117" t="s">
        <v>64</v>
      </c>
      <c r="O45" s="118" t="n">
        <f>IF(INDIRECT("G45")="Mercado Shops","-",IF(INDIRECT("N45")="Clásica","13%",IF(INDIRECT("N45")="Premium","28%","-")))</f>
        <v>0.0</v>
      </c>
      <c r="P45" s="118" t="n">
        <f>IF(INDIRECT("G45")="Mercado Libre","-",IF(INDIRECT("N45")="Clásica","2.4%",IF(INDIRECT("N45")="Premium","19%","-")))</f>
        <v>0.0</v>
      </c>
      <c r="Q45" s="117" t="s">
        <v>65</v>
      </c>
    </row>
    <row r="46" ht="25.0" customHeight="true">
      <c r="A46" s="114" t="s">
        <v>185</v>
      </c>
      <c r="B46" s="114"/>
      <c r="C46" s="115" t="s">
        <v>186</v>
      </c>
      <c r="D46" s="115" t="s">
        <v>187</v>
      </c>
      <c r="E46" s="114" t="s">
        <v>59</v>
      </c>
      <c r="F46" s="116" t="n">
        <v>0.0</v>
      </c>
      <c r="G46" s="117" t="s">
        <v>60</v>
      </c>
      <c r="H46" s="116" t="n">
        <v>7283.0</v>
      </c>
      <c r="I46" s="116" t="n">
        <v>7283.0</v>
      </c>
      <c r="J46" s="117" t="s">
        <v>61</v>
      </c>
      <c r="K46" s="117" t="s">
        <v>62</v>
      </c>
      <c r="L46" s="117" t="s">
        <v>63</v>
      </c>
      <c r="M46" s="117" t="s">
        <v>63</v>
      </c>
      <c r="N46" s="117" t="s">
        <v>64</v>
      </c>
      <c r="O46" s="118" t="n">
        <f>IF(INDIRECT("G46")="Mercado Shops","-",IF(INDIRECT("N46")="Clásica","13%",IF(INDIRECT("N46")="Premium","28%","-")))</f>
        <v>0.0</v>
      </c>
      <c r="P46" s="118" t="n">
        <f>IF(INDIRECT("G46")="Mercado Libre","-",IF(INDIRECT("N46")="Clásica","2.4%",IF(INDIRECT("N46")="Premium","19%","-")))</f>
        <v>0.0</v>
      </c>
      <c r="Q46" s="117" t="s">
        <v>65</v>
      </c>
    </row>
    <row r="47" ht="25.0" customHeight="true">
      <c r="A47" s="114" t="s">
        <v>188</v>
      </c>
      <c r="B47" s="114"/>
      <c r="C47" s="115" t="s">
        <v>189</v>
      </c>
      <c r="D47" s="114" t="s">
        <v>190</v>
      </c>
      <c r="E47" s="114" t="s">
        <v>59</v>
      </c>
      <c r="F47" s="116" t="n">
        <v>0.0</v>
      </c>
      <c r="G47" s="117" t="s">
        <v>60</v>
      </c>
      <c r="H47" s="116" t="n">
        <v>5356.0</v>
      </c>
      <c r="I47" s="116" t="n">
        <v>5356.0</v>
      </c>
      <c r="J47" s="117" t="s">
        <v>61</v>
      </c>
      <c r="K47" s="117" t="s">
        <v>62</v>
      </c>
      <c r="L47" s="117" t="s">
        <v>63</v>
      </c>
      <c r="M47" s="117" t="s">
        <v>63</v>
      </c>
      <c r="N47" s="117" t="s">
        <v>64</v>
      </c>
      <c r="O47" s="118" t="n">
        <f>IF(INDIRECT("G47")="Mercado Shops","-",IF(INDIRECT("N47")="Clásica","13%",IF(INDIRECT("N47")="Premium","28%","-")))</f>
        <v>0.0</v>
      </c>
      <c r="P47" s="118" t="n">
        <f>IF(INDIRECT("G47")="Mercado Libre","-",IF(INDIRECT("N47")="Clásica","2.4%",IF(INDIRECT("N47")="Premium","19%","-")))</f>
        <v>0.0</v>
      </c>
      <c r="Q47" s="117" t="s">
        <v>65</v>
      </c>
    </row>
    <row r="48" ht="25.0" customHeight="true">
      <c r="A48" s="114" t="s">
        <v>191</v>
      </c>
      <c r="B48" s="114"/>
      <c r="C48" s="115" t="s">
        <v>192</v>
      </c>
      <c r="D48" s="115" t="s">
        <v>193</v>
      </c>
      <c r="E48" s="114" t="s">
        <v>59</v>
      </c>
      <c r="F48" s="116" t="n">
        <v>10.0</v>
      </c>
      <c r="G48" s="117" t="s">
        <v>60</v>
      </c>
      <c r="H48" s="116" t="n">
        <v>309.0</v>
      </c>
      <c r="I48" s="116" t="n">
        <v>309.0</v>
      </c>
      <c r="J48" s="117" t="s">
        <v>61</v>
      </c>
      <c r="K48" s="117" t="s">
        <v>62</v>
      </c>
      <c r="L48" s="117" t="s">
        <v>75</v>
      </c>
      <c r="M48" s="117" t="s">
        <v>75</v>
      </c>
      <c r="N48" s="117" t="s">
        <v>64</v>
      </c>
      <c r="O48" s="118" t="n">
        <f>IF(INDIRECT("G48")="Mercado Shops","-",IF(INDIRECT("N48")="Clásica","15%",IF(INDIRECT("N48")="Premium","30%","-")))</f>
        <v>0.0</v>
      </c>
      <c r="P48" s="118" t="n">
        <f>IF(INDIRECT("G48")="Mercado Libre","-",IF(INDIRECT("N48")="Clásica","2.4%",IF(INDIRECT("N48")="Premium","19%","-")))</f>
        <v>0.0</v>
      </c>
      <c r="Q48" s="117" t="s">
        <v>77</v>
      </c>
    </row>
    <row r="49" ht="25.0" customHeight="true">
      <c r="A49" s="114" t="s">
        <v>194</v>
      </c>
      <c r="B49" s="114"/>
      <c r="C49" s="115" t="s">
        <v>195</v>
      </c>
      <c r="D49" s="115" t="s">
        <v>196</v>
      </c>
      <c r="E49" s="114" t="s">
        <v>59</v>
      </c>
      <c r="F49" s="116" t="n">
        <v>6.0</v>
      </c>
      <c r="G49" s="117" t="s">
        <v>60</v>
      </c>
      <c r="H49" s="116" t="n">
        <v>10331.0</v>
      </c>
      <c r="I49" s="116" t="n">
        <v>10331.0</v>
      </c>
      <c r="J49" s="117" t="s">
        <v>61</v>
      </c>
      <c r="K49" s="117" t="s">
        <v>62</v>
      </c>
      <c r="L49" s="117" t="s">
        <v>63</v>
      </c>
      <c r="M49" s="117" t="s">
        <v>63</v>
      </c>
      <c r="N49" s="117" t="s">
        <v>64</v>
      </c>
      <c r="O49" s="118" t="n">
        <f>IF(INDIRECT("G49")="Mercado Shops","-",IF(INDIRECT("N49")="Clásica","13%",IF(INDIRECT("N49")="Premium","28%","-")))</f>
        <v>0.0</v>
      </c>
      <c r="P49" s="118" t="n">
        <f>IF(INDIRECT("G49")="Mercado Libre","-",IF(INDIRECT("N49")="Clásica","2.4%",IF(INDIRECT("N49")="Premium","19%","-")))</f>
        <v>0.0</v>
      </c>
      <c r="Q49" s="117" t="s">
        <v>77</v>
      </c>
    </row>
    <row r="50" ht="25.0" customHeight="true">
      <c r="A50" s="114" t="s">
        <v>197</v>
      </c>
      <c r="B50" s="114"/>
      <c r="C50" s="115" t="s">
        <v>198</v>
      </c>
      <c r="D50" s="114" t="s">
        <v>199</v>
      </c>
      <c r="E50" s="114" t="s">
        <v>59</v>
      </c>
      <c r="F50" s="116" t="n">
        <v>0.0</v>
      </c>
      <c r="G50" s="117" t="s">
        <v>60</v>
      </c>
      <c r="H50" s="116" t="n">
        <v>2014.0</v>
      </c>
      <c r="I50" s="116" t="n">
        <v>2014.0</v>
      </c>
      <c r="J50" s="117" t="s">
        <v>61</v>
      </c>
      <c r="K50" s="117" t="s">
        <v>62</v>
      </c>
      <c r="L50" s="117" t="s">
        <v>75</v>
      </c>
      <c r="M50" s="117" t="s">
        <v>75</v>
      </c>
      <c r="N50" s="117" t="s">
        <v>64</v>
      </c>
      <c r="O50" s="118" t="n">
        <f>IF(INDIRECT("G50")="Mercado Shops","-",IF(INDIRECT("N50")="Clásica","13%",IF(INDIRECT("N50")="Premium","28%","-")))</f>
        <v>0.0</v>
      </c>
      <c r="P50" s="118" t="n">
        <f>IF(INDIRECT("G50")="Mercado Libre","-",IF(INDIRECT("N50")="Clásica","2.4%",IF(INDIRECT("N50")="Premium","19%","-")))</f>
        <v>0.0</v>
      </c>
      <c r="Q50" s="117" t="s">
        <v>65</v>
      </c>
    </row>
    <row r="51" ht="25.0" customHeight="true">
      <c r="A51" s="114" t="s">
        <v>200</v>
      </c>
      <c r="B51" s="114"/>
      <c r="C51" s="115" t="s">
        <v>201</v>
      </c>
      <c r="D51" s="115" t="s">
        <v>202</v>
      </c>
      <c r="E51" s="114" t="s">
        <v>59</v>
      </c>
      <c r="F51" s="116" t="n">
        <v>0.0</v>
      </c>
      <c r="G51" s="117" t="s">
        <v>60</v>
      </c>
      <c r="H51" s="116" t="n">
        <v>28859.0</v>
      </c>
      <c r="I51" s="116" t="n">
        <v>28859.0</v>
      </c>
      <c r="J51" s="117" t="s">
        <v>61</v>
      </c>
      <c r="K51" s="117" t="s">
        <v>62</v>
      </c>
      <c r="L51" s="117" t="s">
        <v>63</v>
      </c>
      <c r="M51" s="117" t="s">
        <v>63</v>
      </c>
      <c r="N51" s="117" t="s">
        <v>64</v>
      </c>
      <c r="O51" s="118" t="n">
        <f>IF(INDIRECT("G51")="Mercado Shops","-",IF(INDIRECT("N51")="Clásica","13%",IF(INDIRECT("N51")="Premium","28%","-")))</f>
        <v>0.0</v>
      </c>
      <c r="P51" s="118" t="n">
        <f>IF(INDIRECT("G51")="Mercado Libre","-",IF(INDIRECT("N51")="Clásica","2.4%",IF(INDIRECT("N51")="Premium","19%","-")))</f>
        <v>0.0</v>
      </c>
      <c r="Q51" s="117" t="s">
        <v>65</v>
      </c>
    </row>
    <row r="52" ht="25.0" customHeight="true">
      <c r="A52" s="114" t="s">
        <v>203</v>
      </c>
      <c r="B52" s="114"/>
      <c r="C52" s="115" t="s">
        <v>204</v>
      </c>
      <c r="D52" s="115" t="s">
        <v>205</v>
      </c>
      <c r="E52" s="114" t="s">
        <v>59</v>
      </c>
      <c r="F52" s="116" t="n">
        <v>1.0</v>
      </c>
      <c r="G52" s="117" t="s">
        <v>60</v>
      </c>
      <c r="H52" s="116" t="n">
        <v>11293.0</v>
      </c>
      <c r="I52" s="116" t="n">
        <v>11293.0</v>
      </c>
      <c r="J52" s="117" t="s">
        <v>61</v>
      </c>
      <c r="K52" s="117" t="s">
        <v>62</v>
      </c>
      <c r="L52" s="117" t="s">
        <v>63</v>
      </c>
      <c r="M52" s="117" t="s">
        <v>63</v>
      </c>
      <c r="N52" s="117" t="s">
        <v>132</v>
      </c>
      <c r="O52" s="118" t="n">
        <f>IF(INDIRECT("G52")="Mercado Shops","-",IF(INDIRECT("N52")="Clásica","13%",IF(INDIRECT("N52")="Premium","28%","-")))</f>
        <v>0.0</v>
      </c>
      <c r="P52" s="118" t="n">
        <f>IF(INDIRECT("G52")="Mercado Libre","-",IF(INDIRECT("N52")="Clásica","2.4%",IF(INDIRECT("N52")="Premium","19%","-")))</f>
        <v>0.0</v>
      </c>
      <c r="Q52" s="117" t="s">
        <v>77</v>
      </c>
    </row>
    <row r="53" ht="25.0" customHeight="true">
      <c r="A53" s="114" t="s">
        <v>206</v>
      </c>
      <c r="B53" s="114"/>
      <c r="C53" s="115" t="s">
        <v>207</v>
      </c>
      <c r="D53" s="115" t="s">
        <v>208</v>
      </c>
      <c r="E53" s="114" t="s">
        <v>59</v>
      </c>
      <c r="F53" s="116" t="n">
        <v>3.0</v>
      </c>
      <c r="G53" s="117" t="s">
        <v>60</v>
      </c>
      <c r="H53" s="116" t="n">
        <v>7379.0</v>
      </c>
      <c r="I53" s="116" t="n">
        <v>7379.0</v>
      </c>
      <c r="J53" s="117" t="s">
        <v>61</v>
      </c>
      <c r="K53" s="117" t="s">
        <v>62</v>
      </c>
      <c r="L53" s="117" t="s">
        <v>63</v>
      </c>
      <c r="M53" s="117" t="s">
        <v>63</v>
      </c>
      <c r="N53" s="117" t="s">
        <v>64</v>
      </c>
      <c r="O53" s="118" t="n">
        <f>IF(INDIRECT("G53")="Mercado Shops","-",IF(INDIRECT("N53")="Clásica","13%",IF(INDIRECT("N53")="Premium","28%","-")))</f>
        <v>0.0</v>
      </c>
      <c r="P53" s="118" t="n">
        <f>IF(INDIRECT("G53")="Mercado Libre","-",IF(INDIRECT("N53")="Clásica","2.4%",IF(INDIRECT("N53")="Premium","19%","-")))</f>
        <v>0.0</v>
      </c>
      <c r="Q53" s="117" t="s">
        <v>77</v>
      </c>
    </row>
    <row r="54" ht="25.0" customHeight="true">
      <c r="A54" s="114" t="s">
        <v>209</v>
      </c>
      <c r="B54" s="114"/>
      <c r="C54" s="115" t="s">
        <v>210</v>
      </c>
      <c r="D54" s="114" t="s">
        <v>211</v>
      </c>
      <c r="E54" s="114" t="s">
        <v>59</v>
      </c>
      <c r="F54" s="116" t="n">
        <v>0.0</v>
      </c>
      <c r="G54" s="117" t="s">
        <v>60</v>
      </c>
      <c r="H54" s="116" t="n">
        <v>19103.0</v>
      </c>
      <c r="I54" s="116" t="n">
        <v>19103.0</v>
      </c>
      <c r="J54" s="117" t="s">
        <v>61</v>
      </c>
      <c r="K54" s="117" t="s">
        <v>62</v>
      </c>
      <c r="L54" s="117" t="s">
        <v>63</v>
      </c>
      <c r="M54" s="117" t="s">
        <v>63</v>
      </c>
      <c r="N54" s="117" t="s">
        <v>64</v>
      </c>
      <c r="O54" s="118" t="n">
        <f>IF(INDIRECT("G54")="Mercado Shops","-",IF(INDIRECT("N54")="Clásica","13%",IF(INDIRECT("N54")="Premium","28%","-")))</f>
        <v>0.0</v>
      </c>
      <c r="P54" s="118" t="n">
        <f>IF(INDIRECT("G54")="Mercado Libre","-",IF(INDIRECT("N54")="Clásica","2.4%",IF(INDIRECT("N54")="Premium","19%","-")))</f>
        <v>0.0</v>
      </c>
      <c r="Q54" s="117" t="s">
        <v>65</v>
      </c>
    </row>
    <row r="55" ht="25.0" customHeight="true">
      <c r="A55" s="114" t="s">
        <v>212</v>
      </c>
      <c r="B55" s="114"/>
      <c r="C55" s="115" t="s">
        <v>213</v>
      </c>
      <c r="D55" s="115" t="s">
        <v>214</v>
      </c>
      <c r="E55" s="114" t="s">
        <v>59</v>
      </c>
      <c r="F55" s="116" t="n">
        <v>6.0</v>
      </c>
      <c r="G55" s="117" t="s">
        <v>60</v>
      </c>
      <c r="H55" s="116" t="n">
        <v>4613.0</v>
      </c>
      <c r="I55" s="116" t="n">
        <v>4613.0</v>
      </c>
      <c r="J55" s="117" t="s">
        <v>61</v>
      </c>
      <c r="K55" s="117" t="s">
        <v>62</v>
      </c>
      <c r="L55" s="117" t="s">
        <v>63</v>
      </c>
      <c r="M55" s="117" t="s">
        <v>63</v>
      </c>
      <c r="N55" s="117" t="s">
        <v>132</v>
      </c>
      <c r="O55" s="118" t="n">
        <f>IF(INDIRECT("G55")="Mercado Shops","-",IF(INDIRECT("N55")="Clásica","13%",IF(INDIRECT("N55")="Premium","28%","-")))</f>
        <v>0.0</v>
      </c>
      <c r="P55" s="118" t="n">
        <f>IF(INDIRECT("G55")="Mercado Libre","-",IF(INDIRECT("N55")="Clásica","2.4%",IF(INDIRECT("N55")="Premium","19%","-")))</f>
        <v>0.0</v>
      </c>
      <c r="Q55" s="117" t="s">
        <v>77</v>
      </c>
    </row>
    <row r="56" ht="25.0" customHeight="true">
      <c r="A56" s="114" t="s">
        <v>215</v>
      </c>
      <c r="B56" s="114"/>
      <c r="C56" s="115" t="s">
        <v>216</v>
      </c>
      <c r="D56" s="114" t="s">
        <v>217</v>
      </c>
      <c r="E56" s="114" t="s">
        <v>59</v>
      </c>
      <c r="F56" s="116" t="n">
        <v>0.0</v>
      </c>
      <c r="G56" s="117" t="s">
        <v>60</v>
      </c>
      <c r="H56" s="116" t="n">
        <v>17503.0</v>
      </c>
      <c r="I56" s="116" t="n">
        <v>17503.0</v>
      </c>
      <c r="J56" s="117" t="s">
        <v>61</v>
      </c>
      <c r="K56" s="117" t="s">
        <v>62</v>
      </c>
      <c r="L56" s="117" t="s">
        <v>63</v>
      </c>
      <c r="M56" s="117" t="s">
        <v>63</v>
      </c>
      <c r="N56" s="117" t="s">
        <v>64</v>
      </c>
      <c r="O56" s="118" t="n">
        <f>IF(INDIRECT("G56")="Mercado Shops","-",IF(INDIRECT("N56")="Clásica","13%",IF(INDIRECT("N56")="Premium","28%","-")))</f>
        <v>0.0</v>
      </c>
      <c r="P56" s="118" t="n">
        <f>IF(INDIRECT("G56")="Mercado Libre","-",IF(INDIRECT("N56")="Clásica","2.4%",IF(INDIRECT("N56")="Premium","19%","-")))</f>
        <v>0.0</v>
      </c>
      <c r="Q56" s="117" t="s">
        <v>65</v>
      </c>
    </row>
    <row r="57" ht="25.0" customHeight="true">
      <c r="A57" s="114" t="s">
        <v>218</v>
      </c>
      <c r="B57" s="114"/>
      <c r="C57" s="115" t="s">
        <v>219</v>
      </c>
      <c r="D57" s="115" t="s">
        <v>220</v>
      </c>
      <c r="E57" s="114" t="s">
        <v>59</v>
      </c>
      <c r="F57" s="116" t="n">
        <v>2.0</v>
      </c>
      <c r="G57" s="117" t="s">
        <v>60</v>
      </c>
      <c r="H57" s="116" t="n">
        <v>25980.0</v>
      </c>
      <c r="I57" s="116" t="n">
        <v>25980.0</v>
      </c>
      <c r="J57" s="117" t="s">
        <v>61</v>
      </c>
      <c r="K57" s="117" t="s">
        <v>62</v>
      </c>
      <c r="L57" s="117" t="s">
        <v>63</v>
      </c>
      <c r="M57" s="117" t="s">
        <v>63</v>
      </c>
      <c r="N57" s="117" t="s">
        <v>64</v>
      </c>
      <c r="O57" s="118" t="n">
        <f>IF(INDIRECT("G57")="Mercado Shops","-",IF(INDIRECT("N57")="Clásica","13%",IF(INDIRECT("N57")="Premium","28%","-")))</f>
        <v>0.0</v>
      </c>
      <c r="P57" s="118" t="n">
        <f>IF(INDIRECT("G57")="Mercado Libre","-",IF(INDIRECT("N57")="Clásica","2.4%",IF(INDIRECT("N57")="Premium","19%","-")))</f>
        <v>0.0</v>
      </c>
      <c r="Q57" s="117" t="s">
        <v>77</v>
      </c>
    </row>
    <row r="58" ht="25.0" customHeight="true">
      <c r="A58" s="114" t="s">
        <v>221</v>
      </c>
      <c r="B58" s="114"/>
      <c r="C58" s="115" t="s">
        <v>222</v>
      </c>
      <c r="D58" s="115" t="s">
        <v>223</v>
      </c>
      <c r="E58" s="114" t="s">
        <v>59</v>
      </c>
      <c r="F58" s="116" t="n">
        <v>2.0</v>
      </c>
      <c r="G58" s="117" t="s">
        <v>60</v>
      </c>
      <c r="H58" s="116" t="n">
        <v>3748.0</v>
      </c>
      <c r="I58" s="116" t="n">
        <v>3748.0</v>
      </c>
      <c r="J58" s="117" t="s">
        <v>61</v>
      </c>
      <c r="K58" s="117" t="s">
        <v>62</v>
      </c>
      <c r="L58" s="117" t="s">
        <v>75</v>
      </c>
      <c r="M58" s="117" t="s">
        <v>75</v>
      </c>
      <c r="N58" s="117" t="s">
        <v>64</v>
      </c>
      <c r="O58" s="118" t="n">
        <f>IF(INDIRECT("G58")="Mercado Shops","-",IF(INDIRECT("N58")="Clásica","13%",IF(INDIRECT("N58")="Premium","28%","-")))</f>
        <v>0.0</v>
      </c>
      <c r="P58" s="118" t="n">
        <f>IF(INDIRECT("G58")="Mercado Libre","-",IF(INDIRECT("N58")="Clásica","2.4%",IF(INDIRECT("N58")="Premium","19%","-")))</f>
        <v>0.0</v>
      </c>
      <c r="Q58" s="117" t="s">
        <v>77</v>
      </c>
    </row>
    <row r="59" ht="25.0" customHeight="true">
      <c r="A59" s="114" t="s">
        <v>224</v>
      </c>
      <c r="B59" s="114"/>
      <c r="C59" s="115" t="s">
        <v>225</v>
      </c>
      <c r="D59" s="115" t="s">
        <v>226</v>
      </c>
      <c r="E59" s="114" t="s">
        <v>59</v>
      </c>
      <c r="F59" s="116" t="n">
        <v>1.0</v>
      </c>
      <c r="G59" s="117" t="s">
        <v>60</v>
      </c>
      <c r="H59" s="116" t="n">
        <v>8930.0</v>
      </c>
      <c r="I59" s="116" t="n">
        <v>8930.0</v>
      </c>
      <c r="J59" s="117" t="s">
        <v>61</v>
      </c>
      <c r="K59" s="117" t="s">
        <v>62</v>
      </c>
      <c r="L59" s="117" t="s">
        <v>63</v>
      </c>
      <c r="M59" s="117" t="s">
        <v>63</v>
      </c>
      <c r="N59" s="117" t="s">
        <v>64</v>
      </c>
      <c r="O59" s="118" t="n">
        <f>IF(INDIRECT("G59")="Mercado Shops","-",IF(INDIRECT("N59")="Clásica","13%",IF(INDIRECT("N59")="Premium","28%","-")))</f>
        <v>0.0</v>
      </c>
      <c r="P59" s="118" t="n">
        <f>IF(INDIRECT("G59")="Mercado Libre","-",IF(INDIRECT("N59")="Clásica","2.4%",IF(INDIRECT("N59")="Premium","19%","-")))</f>
        <v>0.0</v>
      </c>
      <c r="Q59" s="117" t="s">
        <v>65</v>
      </c>
    </row>
    <row r="60" ht="25.0" customHeight="true">
      <c r="A60" s="114" t="s">
        <v>227</v>
      </c>
      <c r="B60" s="114"/>
      <c r="C60" s="115" t="s">
        <v>174</v>
      </c>
      <c r="D60" s="115" t="s">
        <v>175</v>
      </c>
      <c r="E60" s="114" t="s">
        <v>59</v>
      </c>
      <c r="F60" s="116" t="n">
        <v>0.0</v>
      </c>
      <c r="G60" s="117" t="s">
        <v>60</v>
      </c>
      <c r="H60" s="116" t="n">
        <v>59030.0</v>
      </c>
      <c r="I60" s="116" t="n">
        <v>59030.0</v>
      </c>
      <c r="J60" s="117" t="s">
        <v>61</v>
      </c>
      <c r="K60" s="117" t="s">
        <v>62</v>
      </c>
      <c r="L60" s="117" t="s">
        <v>63</v>
      </c>
      <c r="M60" s="117" t="s">
        <v>63</v>
      </c>
      <c r="N60" s="117" t="s">
        <v>132</v>
      </c>
      <c r="O60" s="118" t="n">
        <f>IF(INDIRECT("G60")="Mercado Shops","-",IF(INDIRECT("N60")="Clásica","13%",IF(INDIRECT("N60")="Premium","28%","-")))</f>
        <v>0.0</v>
      </c>
      <c r="P60" s="118" t="n">
        <f>IF(INDIRECT("G60")="Mercado Libre","-",IF(INDIRECT("N60")="Clásica","2.4%",IF(INDIRECT("N60")="Premium","19%","-")))</f>
        <v>0.0</v>
      </c>
      <c r="Q60" s="117" t="s">
        <v>65</v>
      </c>
    </row>
    <row r="61" ht="25.0" customHeight="true">
      <c r="A61" s="114" t="s">
        <v>228</v>
      </c>
      <c r="B61" s="114"/>
      <c r="C61" s="115" t="s">
        <v>229</v>
      </c>
      <c r="D61" s="115" t="s">
        <v>230</v>
      </c>
      <c r="E61" s="114" t="s">
        <v>59</v>
      </c>
      <c r="F61" s="116" t="n">
        <v>0.0</v>
      </c>
      <c r="G61" s="117" t="s">
        <v>60</v>
      </c>
      <c r="H61" s="116" t="n">
        <v>2877.0</v>
      </c>
      <c r="I61" s="116" t="n">
        <v>2877.0</v>
      </c>
      <c r="J61" s="117" t="s">
        <v>61</v>
      </c>
      <c r="K61" s="117" t="s">
        <v>62</v>
      </c>
      <c r="L61" s="117" t="s">
        <v>75</v>
      </c>
      <c r="M61" s="117" t="s">
        <v>75</v>
      </c>
      <c r="N61" s="117" t="s">
        <v>64</v>
      </c>
      <c r="O61" s="118" t="n">
        <f>IF(INDIRECT("G61")="Mercado Shops","-",IF(INDIRECT("N61")="Clásica","13%",IF(INDIRECT("N61")="Premium","28%","-")))</f>
        <v>0.0</v>
      </c>
      <c r="P61" s="118" t="n">
        <f>IF(INDIRECT("G61")="Mercado Libre","-",IF(INDIRECT("N61")="Clásica","2.4%",IF(INDIRECT("N61")="Premium","19%","-")))</f>
        <v>0.0</v>
      </c>
      <c r="Q61" s="117" t="s">
        <v>65</v>
      </c>
    </row>
    <row r="62" ht="25.0" customHeight="true">
      <c r="A62" s="114" t="s">
        <v>231</v>
      </c>
      <c r="B62" s="114"/>
      <c r="C62" s="115" t="s">
        <v>232</v>
      </c>
      <c r="D62" s="115" t="s">
        <v>233</v>
      </c>
      <c r="E62" s="114" t="s">
        <v>59</v>
      </c>
      <c r="F62" s="116" t="n">
        <v>0.0</v>
      </c>
      <c r="G62" s="117" t="s">
        <v>60</v>
      </c>
      <c r="H62" s="116" t="n">
        <v>44550.0</v>
      </c>
      <c r="I62" s="116" t="n">
        <v>44550.0</v>
      </c>
      <c r="J62" s="117" t="s">
        <v>61</v>
      </c>
      <c r="K62" s="117" t="s">
        <v>62</v>
      </c>
      <c r="L62" s="117" t="s">
        <v>63</v>
      </c>
      <c r="M62" s="117" t="s">
        <v>63</v>
      </c>
      <c r="N62" s="117" t="s">
        <v>64</v>
      </c>
      <c r="O62" s="118" t="n">
        <f>IF(INDIRECT("G62")="Mercado Shops","-",IF(INDIRECT("N62")="Clásica","13%",IF(INDIRECT("N62")="Premium","28%","-")))</f>
        <v>0.0</v>
      </c>
      <c r="P62" s="118" t="n">
        <f>IF(INDIRECT("G62")="Mercado Libre","-",IF(INDIRECT("N62")="Clásica","2.4%",IF(INDIRECT("N62")="Premium","19%","-")))</f>
        <v>0.0</v>
      </c>
      <c r="Q62" s="117" t="s">
        <v>65</v>
      </c>
    </row>
    <row r="63" ht="25.0" customHeight="true">
      <c r="A63" s="114" t="s">
        <v>234</v>
      </c>
      <c r="B63" s="114"/>
      <c r="C63" s="115" t="s">
        <v>235</v>
      </c>
      <c r="D63" s="114" t="s">
        <v>236</v>
      </c>
      <c r="E63" s="114" t="s">
        <v>59</v>
      </c>
      <c r="F63" s="116" t="n">
        <v>0.0</v>
      </c>
      <c r="G63" s="117" t="s">
        <v>60</v>
      </c>
      <c r="H63" s="116" t="n">
        <v>7907.0</v>
      </c>
      <c r="I63" s="116" t="n">
        <v>7907.0</v>
      </c>
      <c r="J63" s="117" t="s">
        <v>61</v>
      </c>
      <c r="K63" s="117" t="s">
        <v>62</v>
      </c>
      <c r="L63" s="117" t="s">
        <v>63</v>
      </c>
      <c r="M63" s="117" t="s">
        <v>63</v>
      </c>
      <c r="N63" s="117" t="s">
        <v>64</v>
      </c>
      <c r="O63" s="118" t="n">
        <f>IF(INDIRECT("G63")="Mercado Shops","-",IF(INDIRECT("N63")="Clásica","13%",IF(INDIRECT("N63")="Premium","28%","-")))</f>
        <v>0.0</v>
      </c>
      <c r="P63" s="118" t="n">
        <f>IF(INDIRECT("G63")="Mercado Libre","-",IF(INDIRECT("N63")="Clásica","2.4%",IF(INDIRECT("N63")="Premium","19%","-")))</f>
        <v>0.0</v>
      </c>
      <c r="Q63" s="117" t="s">
        <v>65</v>
      </c>
    </row>
    <row r="64" ht="25.0" customHeight="true">
      <c r="A64" s="114" t="s">
        <v>237</v>
      </c>
      <c r="B64" s="114"/>
      <c r="C64" s="115" t="s">
        <v>238</v>
      </c>
      <c r="D64" s="115" t="s">
        <v>239</v>
      </c>
      <c r="E64" s="114" t="s">
        <v>59</v>
      </c>
      <c r="F64" s="116" t="n">
        <v>6.0</v>
      </c>
      <c r="G64" s="117" t="s">
        <v>60</v>
      </c>
      <c r="H64" s="116" t="n">
        <v>8163.0</v>
      </c>
      <c r="I64" s="116" t="n">
        <v>8163.0</v>
      </c>
      <c r="J64" s="117" t="s">
        <v>61</v>
      </c>
      <c r="K64" s="117" t="s">
        <v>62</v>
      </c>
      <c r="L64" s="117" t="s">
        <v>63</v>
      </c>
      <c r="M64" s="117" t="s">
        <v>63</v>
      </c>
      <c r="N64" s="117" t="s">
        <v>64</v>
      </c>
      <c r="O64" s="118" t="n">
        <f>IF(INDIRECT("G64")="Mercado Shops","-",IF(INDIRECT("N64")="Clásica","13%",IF(INDIRECT("N64")="Premium","28%","-")))</f>
        <v>0.0</v>
      </c>
      <c r="P64" s="118" t="n">
        <f>IF(INDIRECT("G64")="Mercado Libre","-",IF(INDIRECT("N64")="Clásica","2.4%",IF(INDIRECT("N64")="Premium","19%","-")))</f>
        <v>0.0</v>
      </c>
      <c r="Q64" s="117" t="s">
        <v>77</v>
      </c>
    </row>
    <row r="65" ht="25.0" customHeight="true">
      <c r="A65" s="114" t="s">
        <v>240</v>
      </c>
      <c r="B65" s="114"/>
      <c r="C65" s="115" t="s">
        <v>241</v>
      </c>
      <c r="D65" s="115" t="s">
        <v>242</v>
      </c>
      <c r="E65" s="114" t="s">
        <v>59</v>
      </c>
      <c r="F65" s="116" t="n">
        <v>0.0</v>
      </c>
      <c r="G65" s="117" t="s">
        <v>60</v>
      </c>
      <c r="H65" s="116" t="n">
        <v>2789.0</v>
      </c>
      <c r="I65" s="116" t="n">
        <v>2789.0</v>
      </c>
      <c r="J65" s="117" t="s">
        <v>61</v>
      </c>
      <c r="K65" s="117" t="s">
        <v>62</v>
      </c>
      <c r="L65" s="117" t="s">
        <v>75</v>
      </c>
      <c r="M65" s="117" t="s">
        <v>75</v>
      </c>
      <c r="N65" s="117" t="s">
        <v>64</v>
      </c>
      <c r="O65" s="118" t="n">
        <f>IF(INDIRECT("G65")="Mercado Shops","-",IF(INDIRECT("N65")="Clásica","13%",IF(INDIRECT("N65")="Premium","28%","-")))</f>
        <v>0.0</v>
      </c>
      <c r="P65" s="118" t="n">
        <f>IF(INDIRECT("G65")="Mercado Libre","-",IF(INDIRECT("N65")="Clásica","2.4%",IF(INDIRECT("N65")="Premium","19%","-")))</f>
        <v>0.0</v>
      </c>
      <c r="Q65" s="117" t="s">
        <v>65</v>
      </c>
    </row>
    <row r="66" ht="25.0" customHeight="true">
      <c r="A66" s="114" t="s">
        <v>243</v>
      </c>
      <c r="B66" s="114"/>
      <c r="C66" s="115" t="s">
        <v>244</v>
      </c>
      <c r="D66" s="114" t="s">
        <v>245</v>
      </c>
      <c r="E66" s="114" t="s">
        <v>59</v>
      </c>
      <c r="F66" s="116" t="n">
        <v>0.0</v>
      </c>
      <c r="G66" s="117" t="s">
        <v>60</v>
      </c>
      <c r="H66" s="116" t="n">
        <v>8553.0</v>
      </c>
      <c r="I66" s="116" t="n">
        <v>8553.0</v>
      </c>
      <c r="J66" s="117" t="s">
        <v>61</v>
      </c>
      <c r="K66" s="117" t="s">
        <v>62</v>
      </c>
      <c r="L66" s="117" t="s">
        <v>63</v>
      </c>
      <c r="M66" s="117" t="s">
        <v>63</v>
      </c>
      <c r="N66" s="117" t="s">
        <v>64</v>
      </c>
      <c r="O66" s="118" t="n">
        <f>IF(INDIRECT("G66")="Mercado Shops","-",IF(INDIRECT("N66")="Clásica","13%",IF(INDIRECT("N66")="Premium","28%","-")))</f>
        <v>0.0</v>
      </c>
      <c r="P66" s="118" t="n">
        <f>IF(INDIRECT("G66")="Mercado Libre","-",IF(INDIRECT("N66")="Clásica","2.4%",IF(INDIRECT("N66")="Premium","19%","-")))</f>
        <v>0.0</v>
      </c>
      <c r="Q66" s="117" t="s">
        <v>65</v>
      </c>
    </row>
    <row r="67" ht="25.0" customHeight="true">
      <c r="A67" s="114" t="s">
        <v>246</v>
      </c>
      <c r="B67" s="114"/>
      <c r="C67" s="115" t="s">
        <v>247</v>
      </c>
      <c r="D67" s="115" t="s">
        <v>248</v>
      </c>
      <c r="E67" s="114" t="s">
        <v>59</v>
      </c>
      <c r="F67" s="116" t="n">
        <v>6.0</v>
      </c>
      <c r="G67" s="117" t="s">
        <v>60</v>
      </c>
      <c r="H67" s="116" t="n">
        <v>4548.0</v>
      </c>
      <c r="I67" s="116" t="n">
        <v>4548.0</v>
      </c>
      <c r="J67" s="117" t="s">
        <v>61</v>
      </c>
      <c r="K67" s="117" t="s">
        <v>62</v>
      </c>
      <c r="L67" s="117" t="s">
        <v>63</v>
      </c>
      <c r="M67" s="117" t="s">
        <v>63</v>
      </c>
      <c r="N67" s="117" t="s">
        <v>132</v>
      </c>
      <c r="O67" s="118" t="n">
        <f>IF(INDIRECT("G67")="Mercado Shops","-",IF(INDIRECT("N67")="Clásica","13%",IF(INDIRECT("N67")="Premium","28%","-")))</f>
        <v>0.0</v>
      </c>
      <c r="P67" s="118" t="n">
        <f>IF(INDIRECT("G67")="Mercado Libre","-",IF(INDIRECT("N67")="Clásica","2.4%",IF(INDIRECT("N67")="Premium","19%","-")))</f>
        <v>0.0</v>
      </c>
      <c r="Q67" s="117" t="s">
        <v>77</v>
      </c>
    </row>
    <row r="68" ht="25.0" customHeight="true">
      <c r="A68" s="114" t="s">
        <v>249</v>
      </c>
      <c r="B68" s="114"/>
      <c r="C68" s="115" t="s">
        <v>250</v>
      </c>
      <c r="D68" s="114" t="s">
        <v>251</v>
      </c>
      <c r="E68" s="114" t="s">
        <v>59</v>
      </c>
      <c r="F68" s="116" t="n">
        <v>0.0</v>
      </c>
      <c r="G68" s="117" t="s">
        <v>60</v>
      </c>
      <c r="H68" s="116" t="n">
        <v>19127.0</v>
      </c>
      <c r="I68" s="116" t="n">
        <v>19127.0</v>
      </c>
      <c r="J68" s="117" t="s">
        <v>61</v>
      </c>
      <c r="K68" s="117" t="s">
        <v>62</v>
      </c>
      <c r="L68" s="117" t="s">
        <v>63</v>
      </c>
      <c r="M68" s="117" t="s">
        <v>63</v>
      </c>
      <c r="N68" s="117" t="s">
        <v>64</v>
      </c>
      <c r="O68" s="118" t="n">
        <f>IF(INDIRECT("G68")="Mercado Shops","-",IF(INDIRECT("N68")="Clásica","13%",IF(INDIRECT("N68")="Premium","28%","-")))</f>
        <v>0.0</v>
      </c>
      <c r="P68" s="118" t="n">
        <f>IF(INDIRECT("G68")="Mercado Libre","-",IF(INDIRECT("N68")="Clásica","2.4%",IF(INDIRECT("N68")="Premium","19%","-")))</f>
        <v>0.0</v>
      </c>
      <c r="Q68" s="117" t="s">
        <v>65</v>
      </c>
    </row>
    <row r="69" ht="25.0" customHeight="true">
      <c r="A69" s="114" t="s">
        <v>252</v>
      </c>
      <c r="B69" s="114"/>
      <c r="C69" s="115" t="s">
        <v>253</v>
      </c>
      <c r="D69" s="115" t="s">
        <v>254</v>
      </c>
      <c r="E69" s="114" t="s">
        <v>59</v>
      </c>
      <c r="F69" s="116" t="n">
        <v>3.0</v>
      </c>
      <c r="G69" s="117" t="s">
        <v>60</v>
      </c>
      <c r="H69" s="116" t="n">
        <v>11487.0</v>
      </c>
      <c r="I69" s="116" t="n">
        <v>11487.0</v>
      </c>
      <c r="J69" s="117" t="s">
        <v>61</v>
      </c>
      <c r="K69" s="117" t="s">
        <v>62</v>
      </c>
      <c r="L69" s="117" t="s">
        <v>63</v>
      </c>
      <c r="M69" s="117" t="s">
        <v>63</v>
      </c>
      <c r="N69" s="117" t="s">
        <v>132</v>
      </c>
      <c r="O69" s="118" t="n">
        <f>IF(INDIRECT("G69")="Mercado Shops","-",IF(INDIRECT("N69")="Clásica","13%",IF(INDIRECT("N69")="Premium","28%","-")))</f>
        <v>0.0</v>
      </c>
      <c r="P69" s="118" t="n">
        <f>IF(INDIRECT("G69")="Mercado Libre","-",IF(INDIRECT("N69")="Clásica","2.4%",IF(INDIRECT("N69")="Premium","19%","-")))</f>
        <v>0.0</v>
      </c>
      <c r="Q69" s="117" t="s">
        <v>65</v>
      </c>
    </row>
    <row r="70" ht="25.0" customHeight="true">
      <c r="A70" s="114" t="s">
        <v>255</v>
      </c>
      <c r="B70" s="114"/>
      <c r="C70" s="115" t="s">
        <v>256</v>
      </c>
      <c r="D70" s="114" t="s">
        <v>257</v>
      </c>
      <c r="E70" s="114" t="s">
        <v>59</v>
      </c>
      <c r="F70" s="116" t="n">
        <v>0.0</v>
      </c>
      <c r="G70" s="117" t="s">
        <v>60</v>
      </c>
      <c r="H70" s="116" t="n">
        <v>5348.0</v>
      </c>
      <c r="I70" s="116" t="n">
        <v>5348.0</v>
      </c>
      <c r="J70" s="117" t="s">
        <v>61</v>
      </c>
      <c r="K70" s="117" t="s">
        <v>62</v>
      </c>
      <c r="L70" s="117" t="s">
        <v>63</v>
      </c>
      <c r="M70" s="117" t="s">
        <v>63</v>
      </c>
      <c r="N70" s="117" t="s">
        <v>64</v>
      </c>
      <c r="O70" s="118" t="n">
        <f>IF(INDIRECT("G70")="Mercado Shops","-",IF(INDIRECT("N70")="Clásica","13%",IF(INDIRECT("N70")="Premium","28%","-")))</f>
        <v>0.0</v>
      </c>
      <c r="P70" s="118" t="n">
        <f>IF(INDIRECT("G70")="Mercado Libre","-",IF(INDIRECT("N70")="Clásica","2.4%",IF(INDIRECT("N70")="Premium","19%","-")))</f>
        <v>0.0</v>
      </c>
      <c r="Q70" s="117" t="s">
        <v>65</v>
      </c>
    </row>
    <row r="71" ht="25.0" customHeight="true">
      <c r="A71" s="114" t="s">
        <v>258</v>
      </c>
      <c r="B71" s="114"/>
      <c r="C71" s="115" t="s">
        <v>259</v>
      </c>
      <c r="D71" s="115" t="s">
        <v>260</v>
      </c>
      <c r="E71" s="114" t="s">
        <v>59</v>
      </c>
      <c r="F71" s="116" t="n">
        <v>0.0</v>
      </c>
      <c r="G71" s="117" t="s">
        <v>60</v>
      </c>
      <c r="H71" s="116" t="n">
        <v>21822.0</v>
      </c>
      <c r="I71" s="116" t="n">
        <v>21822.0</v>
      </c>
      <c r="J71" s="117" t="s">
        <v>61</v>
      </c>
      <c r="K71" s="117" t="s">
        <v>62</v>
      </c>
      <c r="L71" s="117" t="s">
        <v>63</v>
      </c>
      <c r="M71" s="117" t="s">
        <v>63</v>
      </c>
      <c r="N71" s="117" t="s">
        <v>64</v>
      </c>
      <c r="O71" s="118" t="n">
        <f>IF(INDIRECT("G71")="Mercado Shops","-",IF(INDIRECT("N71")="Clásica","13%",IF(INDIRECT("N71")="Premium","28%","-")))</f>
        <v>0.0</v>
      </c>
      <c r="P71" s="118" t="n">
        <f>IF(INDIRECT("G71")="Mercado Libre","-",IF(INDIRECT("N71")="Clásica","2.4%",IF(INDIRECT("N71")="Premium","19%","-")))</f>
        <v>0.0</v>
      </c>
      <c r="Q71" s="117" t="s">
        <v>65</v>
      </c>
    </row>
    <row r="72" ht="25.0" customHeight="true">
      <c r="A72" s="114" t="s">
        <v>261</v>
      </c>
      <c r="B72" s="114"/>
      <c r="C72" s="115" t="s">
        <v>262</v>
      </c>
      <c r="D72" s="115" t="s">
        <v>263</v>
      </c>
      <c r="E72" s="114" t="s">
        <v>59</v>
      </c>
      <c r="F72" s="116" t="n">
        <v>0.0</v>
      </c>
      <c r="G72" s="117" t="s">
        <v>60</v>
      </c>
      <c r="H72" s="116" t="n">
        <v>17023.0</v>
      </c>
      <c r="I72" s="116" t="n">
        <v>17023.0</v>
      </c>
      <c r="J72" s="117" t="s">
        <v>61</v>
      </c>
      <c r="K72" s="117" t="s">
        <v>62</v>
      </c>
      <c r="L72" s="117" t="s">
        <v>264</v>
      </c>
      <c r="M72" s="117" t="s">
        <v>264</v>
      </c>
      <c r="N72" s="117" t="s">
        <v>64</v>
      </c>
      <c r="O72" s="118" t="n">
        <f>IF(INDIRECT("G72")="Mercado Shops","-",IF(INDIRECT("N72")="Clásica","15%",IF(INDIRECT("N72")="Premium","30%","-")))</f>
        <v>0.0</v>
      </c>
      <c r="P72" s="118" t="n">
        <f>IF(INDIRECT("G72")="Mercado Libre","-",IF(INDIRECT("N72")="Clásica","2.4%",IF(INDIRECT("N72")="Premium","19%","-")))</f>
        <v>0.0</v>
      </c>
      <c r="Q72" s="117" t="s">
        <v>65</v>
      </c>
    </row>
    <row r="73" ht="25.0" customHeight="true">
      <c r="A73" s="114" t="s">
        <v>265</v>
      </c>
      <c r="B73" s="114"/>
      <c r="C73" s="115" t="s">
        <v>266</v>
      </c>
      <c r="D73" s="115" t="s">
        <v>267</v>
      </c>
      <c r="E73" s="114" t="s">
        <v>59</v>
      </c>
      <c r="F73" s="116" t="n">
        <v>26.0</v>
      </c>
      <c r="G73" s="117" t="s">
        <v>60</v>
      </c>
      <c r="H73" s="116" t="n">
        <v>6714.0</v>
      </c>
      <c r="I73" s="116" t="n">
        <v>6714.0</v>
      </c>
      <c r="J73" s="117" t="s">
        <v>61</v>
      </c>
      <c r="K73" s="117" t="s">
        <v>62</v>
      </c>
      <c r="L73" s="117" t="s">
        <v>63</v>
      </c>
      <c r="M73" s="117" t="s">
        <v>63</v>
      </c>
      <c r="N73" s="117" t="s">
        <v>64</v>
      </c>
      <c r="O73" s="118" t="n">
        <f>IF(INDIRECT("G73")="Mercado Shops","-",IF(INDIRECT("N73")="Clásica","13%",IF(INDIRECT("N73")="Premium","28%","-")))</f>
        <v>0.0</v>
      </c>
      <c r="P73" s="118" t="n">
        <f>IF(INDIRECT("G73")="Mercado Libre","-",IF(INDIRECT("N73")="Clásica","2.4%",IF(INDIRECT("N73")="Premium","19%","-")))</f>
        <v>0.0</v>
      </c>
      <c r="Q73" s="117" t="s">
        <v>77</v>
      </c>
    </row>
    <row r="74" ht="25.0" customHeight="true">
      <c r="A74" s="114" t="s">
        <v>268</v>
      </c>
      <c r="B74" s="114"/>
      <c r="C74" s="115" t="s">
        <v>269</v>
      </c>
      <c r="D74" s="115" t="s">
        <v>270</v>
      </c>
      <c r="E74" s="114" t="s">
        <v>59</v>
      </c>
      <c r="F74" s="116" t="n">
        <v>0.0</v>
      </c>
      <c r="G74" s="117" t="s">
        <v>60</v>
      </c>
      <c r="H74" s="116" t="n">
        <v>14384.0</v>
      </c>
      <c r="I74" s="116" t="n">
        <v>14384.0</v>
      </c>
      <c r="J74" s="117" t="s">
        <v>61</v>
      </c>
      <c r="K74" s="117" t="s">
        <v>62</v>
      </c>
      <c r="L74" s="117" t="s">
        <v>63</v>
      </c>
      <c r="M74" s="117" t="s">
        <v>63</v>
      </c>
      <c r="N74" s="117" t="s">
        <v>64</v>
      </c>
      <c r="O74" s="118" t="n">
        <f>IF(INDIRECT("G74")="Mercado Shops","-",IF(INDIRECT("N74")="Clásica","13%",IF(INDIRECT("N74")="Premium","28%","-")))</f>
        <v>0.0</v>
      </c>
      <c r="P74" s="118" t="n">
        <f>IF(INDIRECT("G74")="Mercado Libre","-",IF(INDIRECT("N74")="Clásica","2.4%",IF(INDIRECT("N74")="Premium","19%","-")))</f>
        <v>0.0</v>
      </c>
      <c r="Q74" s="117" t="s">
        <v>65</v>
      </c>
    </row>
    <row r="75" ht="25.0" customHeight="true">
      <c r="A75" s="114" t="s">
        <v>271</v>
      </c>
      <c r="B75" s="114"/>
      <c r="C75" s="114" t="s">
        <v>272</v>
      </c>
      <c r="D75" s="115" t="s">
        <v>273</v>
      </c>
      <c r="E75" s="114" t="s">
        <v>59</v>
      </c>
      <c r="F75" s="118" t="s">
        <v>274</v>
      </c>
      <c r="G75" s="117" t="s">
        <v>60</v>
      </c>
      <c r="H75" s="116" t="n">
        <v>21182.0</v>
      </c>
      <c r="I75" s="116" t="n">
        <v>21182.0</v>
      </c>
      <c r="J75" s="117" t="s">
        <v>61</v>
      </c>
      <c r="K75" s="117" t="s">
        <v>62</v>
      </c>
      <c r="L75" s="117" t="s">
        <v>63</v>
      </c>
      <c r="M75" s="117" t="s">
        <v>63</v>
      </c>
      <c r="N75" s="117" t="s">
        <v>64</v>
      </c>
      <c r="O75" s="118" t="n">
        <f>IF(INDIRECT("G75")="Mercado Shops","-",IF(INDIRECT("N75")="Clásica","13%",IF(INDIRECT("N75")="Premium","28%","-")))</f>
        <v>0.0</v>
      </c>
      <c r="P75" s="118" t="n">
        <f>IF(INDIRECT("G75")="Mercado Libre","-",IF(INDIRECT("N75")="Clásica","2.4%",IF(INDIRECT("N75")="Premium","19%","-")))</f>
        <v>0.0</v>
      </c>
      <c r="Q75" s="117" t="s">
        <v>77</v>
      </c>
    </row>
    <row r="76" ht="25.0" customHeight="true">
      <c r="A76" s="114" t="s">
        <v>271</v>
      </c>
      <c r="B76" s="114" t="s">
        <v>275</v>
      </c>
      <c r="C76" s="115" t="s">
        <v>272</v>
      </c>
      <c r="D76" s="119" t="n">
        <f>"     "&amp;D75</f>
        <v>0.0</v>
      </c>
      <c r="E76" s="114" t="s">
        <v>276</v>
      </c>
      <c r="F76" s="116" t="n">
        <v>5.0</v>
      </c>
      <c r="G76" s="118" t="n">
        <f>G75&amp;"     "</f>
        <v>0.0</v>
      </c>
      <c r="H76" s="118" t="n">
        <f>H75</f>
        <v>0.0</v>
      </c>
      <c r="I76" s="118" t="n">
        <f>I75</f>
        <v>0.0</v>
      </c>
      <c r="J76" s="118" t="n">
        <f>J75</f>
        <v>0.0</v>
      </c>
      <c r="K76" s="118" t="n">
        <f>K75&amp;"     "</f>
        <v>0.0</v>
      </c>
      <c r="L76" s="118" t="n">
        <f>L75&amp;"     "</f>
        <v>0.0</v>
      </c>
      <c r="M76" s="118" t="n">
        <f>M75&amp;"     "</f>
        <v>0.0</v>
      </c>
      <c r="N76" s="118" t="n">
        <f>N75&amp;"     "</f>
        <v>0.0</v>
      </c>
      <c r="O76" s="118" t="n">
        <f>O75</f>
        <v>0.0</v>
      </c>
      <c r="P76" s="118" t="n">
        <f>P75</f>
        <v>0.0</v>
      </c>
      <c r="Q76" s="118" t="n">
        <f>Q75&amp;"     "</f>
        <v>0.0</v>
      </c>
    </row>
    <row r="77" ht="25.0" customHeight="true">
      <c r="A77" s="114" t="s">
        <v>277</v>
      </c>
      <c r="B77" s="114"/>
      <c r="C77" s="115" t="s">
        <v>278</v>
      </c>
      <c r="D77" s="114" t="s">
        <v>279</v>
      </c>
      <c r="E77" s="114" t="s">
        <v>59</v>
      </c>
      <c r="F77" s="116" t="n">
        <v>1.0</v>
      </c>
      <c r="G77" s="117" t="s">
        <v>60</v>
      </c>
      <c r="H77" s="116" t="n">
        <v>3268.0</v>
      </c>
      <c r="I77" s="116" t="n">
        <v>3268.0</v>
      </c>
      <c r="J77" s="117" t="s">
        <v>61</v>
      </c>
      <c r="K77" s="117" t="s">
        <v>62</v>
      </c>
      <c r="L77" s="117" t="s">
        <v>76</v>
      </c>
      <c r="M77" s="117" t="s">
        <v>76</v>
      </c>
      <c r="N77" s="117" t="s">
        <v>64</v>
      </c>
      <c r="O77" s="118" t="n">
        <f>IF(INDIRECT("G77")="Mercado Shops","-",IF(INDIRECT("N77")="Clásica","13%",IF(INDIRECT("N77")="Premium","28%","-")))</f>
        <v>0.0</v>
      </c>
      <c r="P77" s="118" t="n">
        <f>IF(INDIRECT("G77")="Mercado Libre","-",IF(INDIRECT("N77")="Clásica","2.4%",IF(INDIRECT("N77")="Premium","19%","-")))</f>
        <v>0.0</v>
      </c>
      <c r="Q77" s="117" t="s">
        <v>77</v>
      </c>
    </row>
    <row r="78" ht="25.0" customHeight="true">
      <c r="A78" s="114" t="s">
        <v>280</v>
      </c>
      <c r="B78" s="114"/>
      <c r="C78" s="115" t="s">
        <v>281</v>
      </c>
      <c r="D78" s="114" t="s">
        <v>282</v>
      </c>
      <c r="E78" s="114" t="s">
        <v>59</v>
      </c>
      <c r="F78" s="116" t="n">
        <v>0.0</v>
      </c>
      <c r="G78" s="117" t="s">
        <v>60</v>
      </c>
      <c r="H78" s="116" t="n">
        <v>13074.0</v>
      </c>
      <c r="I78" s="116" t="n">
        <v>13074.0</v>
      </c>
      <c r="J78" s="117" t="s">
        <v>61</v>
      </c>
      <c r="K78" s="117" t="s">
        <v>62</v>
      </c>
      <c r="L78" s="117" t="s">
        <v>63</v>
      </c>
      <c r="M78" s="117" t="s">
        <v>63</v>
      </c>
      <c r="N78" s="117" t="s">
        <v>64</v>
      </c>
      <c r="O78" s="118" t="n">
        <f>IF(INDIRECT("G78")="Mercado Shops","-",IF(INDIRECT("N78")="Clásica","13%",IF(INDIRECT("N78")="Premium","28%","-")))</f>
        <v>0.0</v>
      </c>
      <c r="P78" s="118" t="n">
        <f>IF(INDIRECT("G78")="Mercado Libre","-",IF(INDIRECT("N78")="Clásica","2.4%",IF(INDIRECT("N78")="Premium","19%","-")))</f>
        <v>0.0</v>
      </c>
      <c r="Q78" s="117" t="s">
        <v>65</v>
      </c>
    </row>
    <row r="79" ht="25.0" customHeight="true">
      <c r="A79" s="114" t="s">
        <v>283</v>
      </c>
      <c r="B79" s="114"/>
      <c r="C79" s="115" t="s">
        <v>284</v>
      </c>
      <c r="D79" s="115" t="s">
        <v>285</v>
      </c>
      <c r="E79" s="114" t="s">
        <v>59</v>
      </c>
      <c r="F79" s="116" t="n">
        <v>1.0</v>
      </c>
      <c r="G79" s="117" t="s">
        <v>60</v>
      </c>
      <c r="H79" s="116" t="n">
        <v>12385.0</v>
      </c>
      <c r="I79" s="116" t="n">
        <v>12385.0</v>
      </c>
      <c r="J79" s="117" t="s">
        <v>61</v>
      </c>
      <c r="K79" s="117" t="s">
        <v>62</v>
      </c>
      <c r="L79" s="117" t="s">
        <v>63</v>
      </c>
      <c r="M79" s="117" t="s">
        <v>63</v>
      </c>
      <c r="N79" s="117" t="s">
        <v>64</v>
      </c>
      <c r="O79" s="118" t="n">
        <f>IF(INDIRECT("G79")="Mercado Shops","-",IF(INDIRECT("N79")="Clásica","13%",IF(INDIRECT("N79")="Premium","28%","-")))</f>
        <v>0.0</v>
      </c>
      <c r="P79" s="118" t="n">
        <f>IF(INDIRECT("G79")="Mercado Libre","-",IF(INDIRECT("N79")="Clásica","2.4%",IF(INDIRECT("N79")="Premium","19%","-")))</f>
        <v>0.0</v>
      </c>
      <c r="Q79" s="117" t="s">
        <v>77</v>
      </c>
    </row>
    <row r="80" ht="25.0" customHeight="true">
      <c r="A80" s="114" t="s">
        <v>286</v>
      </c>
      <c r="B80" s="114"/>
      <c r="C80" s="115" t="s">
        <v>287</v>
      </c>
      <c r="D80" s="114" t="s">
        <v>288</v>
      </c>
      <c r="E80" s="114" t="s">
        <v>59</v>
      </c>
      <c r="F80" s="116" t="n">
        <v>0.0</v>
      </c>
      <c r="G80" s="117" t="s">
        <v>60</v>
      </c>
      <c r="H80" s="116" t="n">
        <v>45973.0</v>
      </c>
      <c r="I80" s="116" t="n">
        <v>45973.0</v>
      </c>
      <c r="J80" s="117" t="s">
        <v>61</v>
      </c>
      <c r="K80" s="117" t="s">
        <v>62</v>
      </c>
      <c r="L80" s="117" t="s">
        <v>63</v>
      </c>
      <c r="M80" s="117" t="s">
        <v>63</v>
      </c>
      <c r="N80" s="117" t="s">
        <v>64</v>
      </c>
      <c r="O80" s="118" t="n">
        <f>IF(INDIRECT("G80")="Mercado Shops","-",IF(INDIRECT("N80")="Clásica","13%",IF(INDIRECT("N80")="Premium","28%","-")))</f>
        <v>0.0</v>
      </c>
      <c r="P80" s="118" t="n">
        <f>IF(INDIRECT("G80")="Mercado Libre","-",IF(INDIRECT("N80")="Clásica","2.4%",IF(INDIRECT("N80")="Premium","19%","-")))</f>
        <v>0.0</v>
      </c>
      <c r="Q80" s="117" t="s">
        <v>65</v>
      </c>
    </row>
    <row r="81" ht="25.0" customHeight="true">
      <c r="A81" s="114" t="s">
        <v>289</v>
      </c>
      <c r="B81" s="114"/>
      <c r="C81" s="115" t="s">
        <v>290</v>
      </c>
      <c r="D81" s="115" t="s">
        <v>291</v>
      </c>
      <c r="E81" s="114" t="s">
        <v>59</v>
      </c>
      <c r="F81" s="116" t="n">
        <v>2.0</v>
      </c>
      <c r="G81" s="117" t="s">
        <v>60</v>
      </c>
      <c r="H81" s="116" t="n">
        <v>23581.0</v>
      </c>
      <c r="I81" s="116" t="n">
        <v>23581.0</v>
      </c>
      <c r="J81" s="117" t="s">
        <v>61</v>
      </c>
      <c r="K81" s="117" t="s">
        <v>62</v>
      </c>
      <c r="L81" s="117" t="s">
        <v>63</v>
      </c>
      <c r="M81" s="117" t="s">
        <v>63</v>
      </c>
      <c r="N81" s="117" t="s">
        <v>64</v>
      </c>
      <c r="O81" s="118" t="n">
        <f>IF(INDIRECT("G81")="Mercado Shops","-",IF(INDIRECT("N81")="Clásica","13%",IF(INDIRECT("N81")="Premium","28%","-")))</f>
        <v>0.0</v>
      </c>
      <c r="P81" s="118" t="n">
        <f>IF(INDIRECT("G81")="Mercado Libre","-",IF(INDIRECT("N81")="Clásica","2.4%",IF(INDIRECT("N81")="Premium","19%","-")))</f>
        <v>0.0</v>
      </c>
      <c r="Q81" s="117" t="s">
        <v>77</v>
      </c>
    </row>
    <row r="82" ht="25.0" customHeight="true">
      <c r="A82" s="114" t="s">
        <v>292</v>
      </c>
      <c r="B82" s="114"/>
      <c r="C82" s="115" t="s">
        <v>253</v>
      </c>
      <c r="D82" s="115" t="s">
        <v>254</v>
      </c>
      <c r="E82" s="114" t="s">
        <v>59</v>
      </c>
      <c r="F82" s="116" t="n">
        <v>3.0</v>
      </c>
      <c r="G82" s="117" t="s">
        <v>60</v>
      </c>
      <c r="H82" s="116" t="n">
        <v>9506.0</v>
      </c>
      <c r="I82" s="116" t="n">
        <v>9506.0</v>
      </c>
      <c r="J82" s="117" t="s">
        <v>61</v>
      </c>
      <c r="K82" s="117" t="s">
        <v>62</v>
      </c>
      <c r="L82" s="117" t="s">
        <v>63</v>
      </c>
      <c r="M82" s="117" t="s">
        <v>63</v>
      </c>
      <c r="N82" s="117" t="s">
        <v>64</v>
      </c>
      <c r="O82" s="118" t="n">
        <f>IF(INDIRECT("G82")="Mercado Shops","-",IF(INDIRECT("N82")="Clásica","13%",IF(INDIRECT("N82")="Premium","28%","-")))</f>
        <v>0.0</v>
      </c>
      <c r="P82" s="118" t="n">
        <f>IF(INDIRECT("G82")="Mercado Libre","-",IF(INDIRECT("N82")="Clásica","2.4%",IF(INDIRECT("N82")="Premium","19%","-")))</f>
        <v>0.0</v>
      </c>
      <c r="Q82" s="117" t="s">
        <v>77</v>
      </c>
    </row>
    <row r="83" ht="25.0" customHeight="true">
      <c r="A83" s="114" t="s">
        <v>293</v>
      </c>
      <c r="B83" s="114"/>
      <c r="C83" s="115" t="s">
        <v>294</v>
      </c>
      <c r="D83" s="114" t="s">
        <v>295</v>
      </c>
      <c r="E83" s="114" t="s">
        <v>59</v>
      </c>
      <c r="F83" s="116" t="n">
        <v>4.0</v>
      </c>
      <c r="G83" s="117" t="s">
        <v>60</v>
      </c>
      <c r="H83" s="116" t="n">
        <v>2677.0</v>
      </c>
      <c r="I83" s="116" t="n">
        <v>2677.0</v>
      </c>
      <c r="J83" s="117" t="s">
        <v>61</v>
      </c>
      <c r="K83" s="117" t="s">
        <v>62</v>
      </c>
      <c r="L83" s="117" t="s">
        <v>75</v>
      </c>
      <c r="M83" s="117" t="s">
        <v>75</v>
      </c>
      <c r="N83" s="117" t="s">
        <v>64</v>
      </c>
      <c r="O83" s="118" t="n">
        <f>IF(INDIRECT("G83")="Mercado Shops","-",IF(INDIRECT("N83")="Clásica","13%",IF(INDIRECT("N83")="Premium","28%","-")))</f>
        <v>0.0</v>
      </c>
      <c r="P83" s="118" t="n">
        <f>IF(INDIRECT("G83")="Mercado Libre","-",IF(INDIRECT("N83")="Clásica","2.4%",IF(INDIRECT("N83")="Premium","19%","-")))</f>
        <v>0.0</v>
      </c>
      <c r="Q83" s="117" t="s">
        <v>77</v>
      </c>
    </row>
    <row r="84" ht="25.0" customHeight="true">
      <c r="A84" s="114" t="s">
        <v>296</v>
      </c>
      <c r="B84" s="114"/>
      <c r="C84" s="115" t="s">
        <v>297</v>
      </c>
      <c r="D84" s="115" t="s">
        <v>298</v>
      </c>
      <c r="E84" s="114" t="s">
        <v>59</v>
      </c>
      <c r="F84" s="116" t="n">
        <v>12.0</v>
      </c>
      <c r="G84" s="117" t="s">
        <v>60</v>
      </c>
      <c r="H84" s="116" t="n">
        <v>2149.0</v>
      </c>
      <c r="I84" s="116" t="n">
        <v>2149.0</v>
      </c>
      <c r="J84" s="117" t="s">
        <v>61</v>
      </c>
      <c r="K84" s="117" t="s">
        <v>62</v>
      </c>
      <c r="L84" s="117" t="s">
        <v>75</v>
      </c>
      <c r="M84" s="117" t="s">
        <v>75</v>
      </c>
      <c r="N84" s="117" t="s">
        <v>64</v>
      </c>
      <c r="O84" s="118" t="n">
        <f>IF(INDIRECT("G84")="Mercado Shops","-",IF(INDIRECT("N84")="Clásica","13%",IF(INDIRECT("N84")="Premium","28%","-")))</f>
        <v>0.0</v>
      </c>
      <c r="P84" s="118" t="n">
        <f>IF(INDIRECT("G84")="Mercado Libre","-",IF(INDIRECT("N84")="Clásica","2.4%",IF(INDIRECT("N84")="Premium","19%","-")))</f>
        <v>0.0</v>
      </c>
      <c r="Q84" s="117" t="s">
        <v>77</v>
      </c>
    </row>
    <row r="85" ht="25.0" customHeight="true">
      <c r="A85" s="114" t="s">
        <v>299</v>
      </c>
      <c r="B85" s="114"/>
      <c r="C85" s="115" t="s">
        <v>300</v>
      </c>
      <c r="D85" s="115" t="s">
        <v>301</v>
      </c>
      <c r="E85" s="114" t="s">
        <v>59</v>
      </c>
      <c r="F85" s="116" t="n">
        <v>20.0</v>
      </c>
      <c r="G85" s="117" t="s">
        <v>60</v>
      </c>
      <c r="H85" s="116" t="n">
        <v>789.0</v>
      </c>
      <c r="I85" s="116" t="n">
        <v>789.0</v>
      </c>
      <c r="J85" s="117" t="s">
        <v>61</v>
      </c>
      <c r="K85" s="117" t="s">
        <v>62</v>
      </c>
      <c r="L85" s="117" t="s">
        <v>75</v>
      </c>
      <c r="M85" s="117" t="s">
        <v>75</v>
      </c>
      <c r="N85" s="117" t="s">
        <v>64</v>
      </c>
      <c r="O85" s="118" t="n">
        <f>IF(INDIRECT("G85")="Mercado Shops","-",IF(INDIRECT("N85")="Clásica","13%",IF(INDIRECT("N85")="Premium","28%","-")))</f>
        <v>0.0</v>
      </c>
      <c r="P85" s="118" t="n">
        <f>IF(INDIRECT("G85")="Mercado Libre","-",IF(INDIRECT("N85")="Clásica","2.4%",IF(INDIRECT("N85")="Premium","19%","-")))</f>
        <v>0.0</v>
      </c>
      <c r="Q85" s="117" t="s">
        <v>77</v>
      </c>
    </row>
    <row r="86" ht="25.0" customHeight="true">
      <c r="A86" s="114" t="s">
        <v>302</v>
      </c>
      <c r="B86" s="114"/>
      <c r="C86" s="115" t="s">
        <v>303</v>
      </c>
      <c r="D86" s="115" t="s">
        <v>304</v>
      </c>
      <c r="E86" s="114" t="s">
        <v>59</v>
      </c>
      <c r="F86" s="116" t="n">
        <v>5.0</v>
      </c>
      <c r="G86" s="117" t="s">
        <v>60</v>
      </c>
      <c r="H86" s="116" t="n">
        <v>522.0</v>
      </c>
      <c r="I86" s="116" t="n">
        <v>522.0</v>
      </c>
      <c r="J86" s="117" t="s">
        <v>61</v>
      </c>
      <c r="K86" s="117" t="s">
        <v>62</v>
      </c>
      <c r="L86" s="117" t="s">
        <v>75</v>
      </c>
      <c r="M86" s="117" t="s">
        <v>75</v>
      </c>
      <c r="N86" s="117" t="s">
        <v>64</v>
      </c>
      <c r="O86" s="118" t="n">
        <f>IF(INDIRECT("G86")="Mercado Shops","-",IF(INDIRECT("N86")="Clásica","15%",IF(INDIRECT("N86")="Premium","30%","-")))</f>
        <v>0.0</v>
      </c>
      <c r="P86" s="118" t="n">
        <f>IF(INDIRECT("G86")="Mercado Libre","-",IF(INDIRECT("N86")="Clásica","2.4%",IF(INDIRECT("N86")="Premium","19%","-")))</f>
        <v>0.0</v>
      </c>
      <c r="Q86" s="117" t="s">
        <v>77</v>
      </c>
    </row>
    <row r="87" ht="25.0" customHeight="true">
      <c r="A87" s="114" t="s">
        <v>305</v>
      </c>
      <c r="B87" s="114"/>
      <c r="C87" s="115" t="s">
        <v>306</v>
      </c>
      <c r="D87" s="115" t="s">
        <v>307</v>
      </c>
      <c r="E87" s="114" t="s">
        <v>59</v>
      </c>
      <c r="F87" s="116" t="n">
        <v>3.0</v>
      </c>
      <c r="G87" s="117" t="s">
        <v>60</v>
      </c>
      <c r="H87" s="116" t="n">
        <v>19023.0</v>
      </c>
      <c r="I87" s="116" t="n">
        <v>19023.0</v>
      </c>
      <c r="J87" s="117" t="s">
        <v>61</v>
      </c>
      <c r="K87" s="117" t="s">
        <v>62</v>
      </c>
      <c r="L87" s="117" t="s">
        <v>63</v>
      </c>
      <c r="M87" s="117" t="s">
        <v>63</v>
      </c>
      <c r="N87" s="117" t="s">
        <v>64</v>
      </c>
      <c r="O87" s="118" t="n">
        <f>IF(INDIRECT("G87")="Mercado Shops","-",IF(INDIRECT("N87")="Clásica","13%",IF(INDIRECT("N87")="Premium","28%","-")))</f>
        <v>0.0</v>
      </c>
      <c r="P87" s="118" t="n">
        <f>IF(INDIRECT("G87")="Mercado Libre","-",IF(INDIRECT("N87")="Clásica","2.4%",IF(INDIRECT("N87")="Premium","19%","-")))</f>
        <v>0.0</v>
      </c>
      <c r="Q87" s="117" t="s">
        <v>77</v>
      </c>
    </row>
    <row r="88" ht="25.0" customHeight="true">
      <c r="A88" s="114" t="s">
        <v>308</v>
      </c>
      <c r="B88" s="114"/>
      <c r="C88" s="114" t="s">
        <v>309</v>
      </c>
      <c r="D88" s="114" t="s">
        <v>310</v>
      </c>
      <c r="E88" s="114" t="s">
        <v>59</v>
      </c>
      <c r="F88" s="118" t="s">
        <v>311</v>
      </c>
      <c r="G88" s="117" t="s">
        <v>60</v>
      </c>
      <c r="H88" s="116" t="n">
        <v>5288.0</v>
      </c>
      <c r="I88" s="116" t="n">
        <v>5288.0</v>
      </c>
      <c r="J88" s="117" t="s">
        <v>61</v>
      </c>
      <c r="K88" s="117" t="s">
        <v>62</v>
      </c>
      <c r="L88" s="117" t="s">
        <v>63</v>
      </c>
      <c r="M88" s="117" t="s">
        <v>63</v>
      </c>
      <c r="N88" s="117" t="s">
        <v>64</v>
      </c>
      <c r="O88" s="118" t="n">
        <f>IF(INDIRECT("G88")="Mercado Shops","-",IF(INDIRECT("N88")="Clásica","15%",IF(INDIRECT("N88")="Premium","30%","-")))</f>
        <v>0.0</v>
      </c>
      <c r="P88" s="118" t="n">
        <f>IF(INDIRECT("G88")="Mercado Libre","-",IF(INDIRECT("N88")="Clásica","2.4%",IF(INDIRECT("N88")="Premium","19%","-")))</f>
        <v>0.0</v>
      </c>
      <c r="Q88" s="117" t="s">
        <v>77</v>
      </c>
    </row>
    <row r="89" ht="25.0" customHeight="true">
      <c r="A89" s="114" t="s">
        <v>308</v>
      </c>
      <c r="B89" s="114" t="s">
        <v>312</v>
      </c>
      <c r="C89" s="115" t="s">
        <v>309</v>
      </c>
      <c r="D89" s="119" t="n">
        <f>"     "&amp;D88</f>
        <v>0.0</v>
      </c>
      <c r="E89" s="114" t="s">
        <v>313</v>
      </c>
      <c r="F89" s="116" t="n">
        <v>252.0</v>
      </c>
      <c r="G89" s="118" t="n">
        <f>G88&amp;"     "</f>
        <v>0.0</v>
      </c>
      <c r="H89" s="118" t="n">
        <f>H88</f>
        <v>0.0</v>
      </c>
      <c r="I89" s="118" t="n">
        <f>I88</f>
        <v>0.0</v>
      </c>
      <c r="J89" s="118" t="n">
        <f>J88</f>
        <v>0.0</v>
      </c>
      <c r="K89" s="118" t="n">
        <f>K88&amp;"     "</f>
        <v>0.0</v>
      </c>
      <c r="L89" s="118" t="n">
        <f>L88&amp;"     "</f>
        <v>0.0</v>
      </c>
      <c r="M89" s="118" t="n">
        <f>M88&amp;"     "</f>
        <v>0.0</v>
      </c>
      <c r="N89" s="118" t="n">
        <f>N88&amp;"     "</f>
        <v>0.0</v>
      </c>
      <c r="O89" s="118" t="n">
        <f>O88</f>
        <v>0.0</v>
      </c>
      <c r="P89" s="118" t="n">
        <f>P88</f>
        <v>0.0</v>
      </c>
      <c r="Q89" s="118" t="n">
        <f>Q88&amp;"     "</f>
        <v>0.0</v>
      </c>
    </row>
    <row r="90" ht="25.0" customHeight="true">
      <c r="A90" s="114" t="s">
        <v>314</v>
      </c>
      <c r="B90" s="114"/>
      <c r="C90" s="115" t="s">
        <v>171</v>
      </c>
      <c r="D90" s="114" t="s">
        <v>172</v>
      </c>
      <c r="E90" s="114" t="s">
        <v>59</v>
      </c>
      <c r="F90" s="116" t="n">
        <v>0.0</v>
      </c>
      <c r="G90" s="117" t="s">
        <v>60</v>
      </c>
      <c r="H90" s="116" t="n">
        <v>25595.0</v>
      </c>
      <c r="I90" s="116" t="n">
        <v>25595.0</v>
      </c>
      <c r="J90" s="117" t="s">
        <v>61</v>
      </c>
      <c r="K90" s="117" t="s">
        <v>62</v>
      </c>
      <c r="L90" s="117" t="s">
        <v>63</v>
      </c>
      <c r="M90" s="117" t="s">
        <v>63</v>
      </c>
      <c r="N90" s="117" t="s">
        <v>132</v>
      </c>
      <c r="O90" s="118" t="n">
        <f>IF(INDIRECT("G90")="Mercado Shops","-",IF(INDIRECT("N90")="Clásica","13%",IF(INDIRECT("N90")="Premium","28%","-")))</f>
        <v>0.0</v>
      </c>
      <c r="P90" s="118" t="n">
        <f>IF(INDIRECT("G90")="Mercado Libre","-",IF(INDIRECT("N90")="Clásica","2.4%",IF(INDIRECT("N90")="Premium","19%","-")))</f>
        <v>0.0</v>
      </c>
      <c r="Q90" s="117" t="s">
        <v>65</v>
      </c>
    </row>
    <row r="91" ht="25.0" customHeight="true">
      <c r="A91" s="114" t="s">
        <v>315</v>
      </c>
      <c r="B91" s="114"/>
      <c r="C91" s="115" t="s">
        <v>316</v>
      </c>
      <c r="D91" s="114" t="s">
        <v>317</v>
      </c>
      <c r="E91" s="114" t="s">
        <v>59</v>
      </c>
      <c r="F91" s="116" t="n">
        <v>1.0</v>
      </c>
      <c r="G91" s="117" t="s">
        <v>60</v>
      </c>
      <c r="H91" s="116" t="n">
        <v>28683.0</v>
      </c>
      <c r="I91" s="116" t="n">
        <v>28683.0</v>
      </c>
      <c r="J91" s="117" t="s">
        <v>61</v>
      </c>
      <c r="K91" s="117" t="s">
        <v>62</v>
      </c>
      <c r="L91" s="117" t="s">
        <v>63</v>
      </c>
      <c r="M91" s="117" t="s">
        <v>63</v>
      </c>
      <c r="N91" s="117" t="s">
        <v>64</v>
      </c>
      <c r="O91" s="118" t="n">
        <f>IF(INDIRECT("G91")="Mercado Shops","-",IF(INDIRECT("N91")="Clásica","13%",IF(INDIRECT("N91")="Premium","28%","-")))</f>
        <v>0.0</v>
      </c>
      <c r="P91" s="118" t="n">
        <f>IF(INDIRECT("G91")="Mercado Libre","-",IF(INDIRECT("N91")="Clásica","2.4%",IF(INDIRECT("N91")="Premium","19%","-")))</f>
        <v>0.0</v>
      </c>
      <c r="Q91" s="117" t="s">
        <v>77</v>
      </c>
    </row>
    <row r="92" ht="25.0" customHeight="true">
      <c r="A92" s="114" t="s">
        <v>318</v>
      </c>
      <c r="B92" s="114"/>
      <c r="C92" s="115" t="s">
        <v>319</v>
      </c>
      <c r="D92" s="115" t="s">
        <v>320</v>
      </c>
      <c r="E92" s="114" t="s">
        <v>59</v>
      </c>
      <c r="F92" s="116" t="n">
        <v>5.0</v>
      </c>
      <c r="G92" s="117" t="s">
        <v>60</v>
      </c>
      <c r="H92" s="116" t="n">
        <v>1055.0</v>
      </c>
      <c r="I92" s="116" t="n">
        <v>1055.0</v>
      </c>
      <c r="J92" s="117" t="s">
        <v>61</v>
      </c>
      <c r="K92" s="117" t="s">
        <v>62</v>
      </c>
      <c r="L92" s="117" t="s">
        <v>75</v>
      </c>
      <c r="M92" s="117" t="s">
        <v>75</v>
      </c>
      <c r="N92" s="117" t="s">
        <v>64</v>
      </c>
      <c r="O92" s="118" t="n">
        <f>IF(INDIRECT("G92")="Mercado Shops","-",IF(INDIRECT("N92")="Clásica","15%",IF(INDIRECT("N92")="Premium","30%","-")))</f>
        <v>0.0</v>
      </c>
      <c r="P92" s="118" t="n">
        <f>IF(INDIRECT("G92")="Mercado Libre","-",IF(INDIRECT("N92")="Clásica","2.4%",IF(INDIRECT("N92")="Premium","19%","-")))</f>
        <v>0.0</v>
      </c>
      <c r="Q92" s="117" t="s">
        <v>77</v>
      </c>
    </row>
    <row r="93" ht="25.0" customHeight="true">
      <c r="A93" s="114" t="s">
        <v>321</v>
      </c>
      <c r="B93" s="114"/>
      <c r="C93" s="115" t="s">
        <v>322</v>
      </c>
      <c r="D93" s="115" t="s">
        <v>323</v>
      </c>
      <c r="E93" s="114" t="s">
        <v>59</v>
      </c>
      <c r="F93" s="116" t="n">
        <v>5.0</v>
      </c>
      <c r="G93" s="117" t="s">
        <v>60</v>
      </c>
      <c r="H93" s="116" t="n">
        <v>10979.0</v>
      </c>
      <c r="I93" s="116" t="n">
        <v>10979.0</v>
      </c>
      <c r="J93" s="117" t="s">
        <v>61</v>
      </c>
      <c r="K93" s="117" t="s">
        <v>62</v>
      </c>
      <c r="L93" s="117" t="s">
        <v>63</v>
      </c>
      <c r="M93" s="117" t="s">
        <v>63</v>
      </c>
      <c r="N93" s="117" t="s">
        <v>64</v>
      </c>
      <c r="O93" s="118" t="n">
        <f>IF(INDIRECT("G93")="Mercado Shops","-",IF(INDIRECT("N93")="Clásica","13%",IF(INDIRECT("N93")="Premium","28%","-")))</f>
        <v>0.0</v>
      </c>
      <c r="P93" s="118" t="n">
        <f>IF(INDIRECT("G93")="Mercado Libre","-",IF(INDIRECT("N93")="Clásica","2.4%",IF(INDIRECT("N93")="Premium","19%","-")))</f>
        <v>0.0</v>
      </c>
      <c r="Q93" s="117" t="s">
        <v>77</v>
      </c>
    </row>
    <row r="94" ht="25.0" customHeight="true">
      <c r="A94" s="114" t="s">
        <v>324</v>
      </c>
      <c r="B94" s="114"/>
      <c r="C94" s="115" t="s">
        <v>325</v>
      </c>
      <c r="D94" s="114" t="s">
        <v>326</v>
      </c>
      <c r="E94" s="114" t="s">
        <v>59</v>
      </c>
      <c r="F94" s="116" t="n">
        <v>0.0</v>
      </c>
      <c r="G94" s="117" t="s">
        <v>60</v>
      </c>
      <c r="H94" s="116" t="n">
        <v>4298.0</v>
      </c>
      <c r="I94" s="116" t="n">
        <v>4298.0</v>
      </c>
      <c r="J94" s="117" t="s">
        <v>61</v>
      </c>
      <c r="K94" s="117" t="s">
        <v>62</v>
      </c>
      <c r="L94" s="117" t="s">
        <v>63</v>
      </c>
      <c r="M94" s="117" t="s">
        <v>63</v>
      </c>
      <c r="N94" s="117" t="s">
        <v>64</v>
      </c>
      <c r="O94" s="118" t="n">
        <f>IF(INDIRECT("G94")="Mercado Shops","-",IF(INDIRECT("N94")="Clásica","13%",IF(INDIRECT("N94")="Premium","28%","-")))</f>
        <v>0.0</v>
      </c>
      <c r="P94" s="118" t="n">
        <f>IF(INDIRECT("G94")="Mercado Libre","-",IF(INDIRECT("N94")="Clásica","2.4%",IF(INDIRECT("N94")="Premium","19%","-")))</f>
        <v>0.0</v>
      </c>
      <c r="Q94" s="117" t="s">
        <v>65</v>
      </c>
    </row>
    <row r="95" ht="25.0" customHeight="true">
      <c r="A95" s="114" t="s">
        <v>327</v>
      </c>
      <c r="B95" s="114"/>
      <c r="C95" s="115" t="s">
        <v>281</v>
      </c>
      <c r="D95" s="115" t="s">
        <v>282</v>
      </c>
      <c r="E95" s="114" t="s">
        <v>59</v>
      </c>
      <c r="F95" s="116" t="n">
        <v>10.0</v>
      </c>
      <c r="G95" s="117" t="s">
        <v>60</v>
      </c>
      <c r="H95" s="116" t="n">
        <v>15932.0</v>
      </c>
      <c r="I95" s="116" t="n">
        <v>15932.0</v>
      </c>
      <c r="J95" s="117" t="s">
        <v>61</v>
      </c>
      <c r="K95" s="117" t="s">
        <v>62</v>
      </c>
      <c r="L95" s="117" t="s">
        <v>63</v>
      </c>
      <c r="M95" s="117" t="s">
        <v>63</v>
      </c>
      <c r="N95" s="117" t="s">
        <v>132</v>
      </c>
      <c r="O95" s="118" t="n">
        <f>IF(INDIRECT("G95")="Mercado Shops","-",IF(INDIRECT("N95")="Clásica","13%",IF(INDIRECT("N95")="Premium","28%","-")))</f>
        <v>0.0</v>
      </c>
      <c r="P95" s="118" t="n">
        <f>IF(INDIRECT("G95")="Mercado Libre","-",IF(INDIRECT("N95")="Clásica","2.4%",IF(INDIRECT("N95")="Premium","19%","-")))</f>
        <v>0.0</v>
      </c>
      <c r="Q95" s="117" t="s">
        <v>77</v>
      </c>
    </row>
    <row r="96" ht="25.0" customHeight="true">
      <c r="A96" s="114" t="s">
        <v>328</v>
      </c>
      <c r="B96" s="114"/>
      <c r="C96" s="114"/>
      <c r="D96" s="114" t="s">
        <v>329</v>
      </c>
      <c r="E96" s="114" t="s">
        <v>59</v>
      </c>
      <c r="F96" s="118" t="s">
        <v>330</v>
      </c>
      <c r="G96" s="117" t="s">
        <v>60</v>
      </c>
      <c r="H96" s="116" t="n">
        <v>5450.0</v>
      </c>
      <c r="I96" s="116" t="n">
        <v>5450.0</v>
      </c>
      <c r="J96" s="117" t="s">
        <v>61</v>
      </c>
      <c r="K96" s="117" t="s">
        <v>62</v>
      </c>
      <c r="L96" s="117" t="s">
        <v>63</v>
      </c>
      <c r="M96" s="117" t="s">
        <v>63</v>
      </c>
      <c r="N96" s="117" t="s">
        <v>64</v>
      </c>
      <c r="O96" s="118" t="n">
        <f>IF(INDIRECT("G96")="Mercado Shops","-",IF(INDIRECT("N96")="Clásica","13%",IF(INDIRECT("N96")="Premium","28%","-")))</f>
        <v>0.0</v>
      </c>
      <c r="P96" s="118" t="n">
        <f>IF(INDIRECT("G96")="Mercado Libre","-",IF(INDIRECT("N96")="Clásica","2.4%",IF(INDIRECT("N96")="Premium","19%","-")))</f>
        <v>0.0</v>
      </c>
      <c r="Q96" s="117" t="s">
        <v>77</v>
      </c>
    </row>
    <row r="97" ht="25.0" customHeight="true">
      <c r="A97" s="114" t="s">
        <v>328</v>
      </c>
      <c r="B97" s="114" t="s">
        <v>331</v>
      </c>
      <c r="C97" s="115" t="s">
        <v>332</v>
      </c>
      <c r="D97" s="119" t="n">
        <f>"     "&amp;D96</f>
        <v>0.0</v>
      </c>
      <c r="E97" s="114" t="s">
        <v>333</v>
      </c>
      <c r="F97" s="116" t="n">
        <v>4.0</v>
      </c>
      <c r="G97" s="118" t="n">
        <f>G96&amp;"     "</f>
        <v>0.0</v>
      </c>
      <c r="H97" s="118" t="n">
        <f>H96</f>
        <v>0.0</v>
      </c>
      <c r="I97" s="118" t="n">
        <f>I96</f>
        <v>0.0</v>
      </c>
      <c r="J97" s="118" t="n">
        <f>J96</f>
        <v>0.0</v>
      </c>
      <c r="K97" s="118" t="n">
        <f>K96&amp;"     "</f>
        <v>0.0</v>
      </c>
      <c r="L97" s="118" t="n">
        <f>L96&amp;"     "</f>
        <v>0.0</v>
      </c>
      <c r="M97" s="118" t="n">
        <f>M96&amp;"     "</f>
        <v>0.0</v>
      </c>
      <c r="N97" s="118" t="n">
        <f>N96&amp;"     "</f>
        <v>0.0</v>
      </c>
      <c r="O97" s="118" t="n">
        <f>O96</f>
        <v>0.0</v>
      </c>
      <c r="P97" s="118" t="n">
        <f>P96</f>
        <v>0.0</v>
      </c>
      <c r="Q97" s="118" t="n">
        <f>Q96&amp;"     "</f>
        <v>0.0</v>
      </c>
    </row>
    <row r="98" ht="25.0" customHeight="true">
      <c r="A98" s="114" t="s">
        <v>334</v>
      </c>
      <c r="B98" s="114"/>
      <c r="C98" s="115" t="s">
        <v>335</v>
      </c>
      <c r="D98" s="114" t="s">
        <v>336</v>
      </c>
      <c r="E98" s="114" t="s">
        <v>59</v>
      </c>
      <c r="F98" s="116" t="n">
        <v>19.0</v>
      </c>
      <c r="G98" s="117" t="s">
        <v>60</v>
      </c>
      <c r="H98" s="116" t="n">
        <v>869.0</v>
      </c>
      <c r="I98" s="116" t="n">
        <v>869.0</v>
      </c>
      <c r="J98" s="117" t="s">
        <v>61</v>
      </c>
      <c r="K98" s="117" t="s">
        <v>62</v>
      </c>
      <c r="L98" s="117" t="s">
        <v>75</v>
      </c>
      <c r="M98" s="117" t="s">
        <v>75</v>
      </c>
      <c r="N98" s="117" t="s">
        <v>64</v>
      </c>
      <c r="O98" s="118" t="n">
        <f>IF(INDIRECT("G98")="Mercado Shops","-",IF(INDIRECT("N98")="Clásica","15%",IF(INDIRECT("N98")="Premium","30%","-")))</f>
        <v>0.0</v>
      </c>
      <c r="P98" s="118" t="n">
        <f>IF(INDIRECT("G98")="Mercado Libre","-",IF(INDIRECT("N98")="Clásica","2.4%",IF(INDIRECT("N98")="Premium","19%","-")))</f>
        <v>0.0</v>
      </c>
      <c r="Q98" s="117" t="s">
        <v>77</v>
      </c>
    </row>
    <row r="99" ht="25.0" customHeight="true">
      <c r="A99" s="114" t="s">
        <v>337</v>
      </c>
      <c r="B99" s="114"/>
      <c r="C99" s="115" t="s">
        <v>338</v>
      </c>
      <c r="D99" s="114" t="s">
        <v>339</v>
      </c>
      <c r="E99" s="114" t="s">
        <v>59</v>
      </c>
      <c r="F99" s="116" t="n">
        <v>9.0</v>
      </c>
      <c r="G99" s="117" t="s">
        <v>60</v>
      </c>
      <c r="H99" s="116" t="n">
        <v>33317.0</v>
      </c>
      <c r="I99" s="116" t="n">
        <v>33317.0</v>
      </c>
      <c r="J99" s="117" t="s">
        <v>61</v>
      </c>
      <c r="K99" s="117" t="s">
        <v>62</v>
      </c>
      <c r="L99" s="117" t="s">
        <v>63</v>
      </c>
      <c r="M99" s="117" t="s">
        <v>63</v>
      </c>
      <c r="N99" s="117" t="s">
        <v>64</v>
      </c>
      <c r="O99" s="118" t="n">
        <f>IF(INDIRECT("G99")="Mercado Shops","-",IF(INDIRECT("N99")="Clásica","13%",IF(INDIRECT("N99")="Premium","28%","-")))</f>
        <v>0.0</v>
      </c>
      <c r="P99" s="118" t="n">
        <f>IF(INDIRECT("G99")="Mercado Libre","-",IF(INDIRECT("N99")="Clásica","2.4%",IF(INDIRECT("N99")="Premium","19%","-")))</f>
        <v>0.0</v>
      </c>
      <c r="Q99" s="117" t="s">
        <v>77</v>
      </c>
    </row>
    <row r="100" ht="25.0" customHeight="true">
      <c r="A100" s="114" t="s">
        <v>340</v>
      </c>
      <c r="B100" s="114"/>
      <c r="C100" s="115" t="s">
        <v>341</v>
      </c>
      <c r="D100" s="114" t="s">
        <v>342</v>
      </c>
      <c r="E100" s="114" t="s">
        <v>59</v>
      </c>
      <c r="F100" s="116" t="n">
        <v>8.0</v>
      </c>
      <c r="G100" s="117" t="s">
        <v>60</v>
      </c>
      <c r="H100" s="116" t="n">
        <v>585.0</v>
      </c>
      <c r="I100" s="116" t="n">
        <v>585.0</v>
      </c>
      <c r="J100" s="117" t="s">
        <v>61</v>
      </c>
      <c r="K100" s="117" t="s">
        <v>62</v>
      </c>
      <c r="L100" s="117" t="s">
        <v>75</v>
      </c>
      <c r="M100" s="117" t="s">
        <v>75</v>
      </c>
      <c r="N100" s="117" t="s">
        <v>64</v>
      </c>
      <c r="O100" s="118" t="n">
        <f>IF(INDIRECT("G100")="Mercado Shops","-",IF(INDIRECT("N100")="Clásica","15%",IF(INDIRECT("N100")="Premium","30%","-")))</f>
        <v>0.0</v>
      </c>
      <c r="P100" s="118" t="n">
        <f>IF(INDIRECT("G100")="Mercado Libre","-",IF(INDIRECT("N100")="Clásica","2.4%",IF(INDIRECT("N100")="Premium","19%","-")))</f>
        <v>0.0</v>
      </c>
      <c r="Q100" s="117" t="s">
        <v>77</v>
      </c>
    </row>
    <row r="101" ht="25.0" customHeight="true">
      <c r="A101" s="114" t="s">
        <v>343</v>
      </c>
      <c r="B101" s="114"/>
      <c r="C101" s="115" t="s">
        <v>344</v>
      </c>
      <c r="D101" s="115" t="s">
        <v>345</v>
      </c>
      <c r="E101" s="114" t="s">
        <v>59</v>
      </c>
      <c r="F101" s="116" t="n">
        <v>2.0</v>
      </c>
      <c r="G101" s="117" t="s">
        <v>60</v>
      </c>
      <c r="H101" s="116" t="n">
        <v>32378.0</v>
      </c>
      <c r="I101" s="116" t="n">
        <v>32378.0</v>
      </c>
      <c r="J101" s="117" t="s">
        <v>61</v>
      </c>
      <c r="K101" s="117" t="s">
        <v>62</v>
      </c>
      <c r="L101" s="117" t="s">
        <v>63</v>
      </c>
      <c r="M101" s="117" t="s">
        <v>63</v>
      </c>
      <c r="N101" s="117" t="s">
        <v>64</v>
      </c>
      <c r="O101" s="118" t="n">
        <f>IF(INDIRECT("G101")="Mercado Shops","-",IF(INDIRECT("N101")="Clásica","13%",IF(INDIRECT("N101")="Premium","28%","-")))</f>
        <v>0.0</v>
      </c>
      <c r="P101" s="118" t="n">
        <f>IF(INDIRECT("G101")="Mercado Libre","-",IF(INDIRECT("N101")="Clásica","2.4%",IF(INDIRECT("N101")="Premium","19%","-")))</f>
        <v>0.0</v>
      </c>
      <c r="Q101" s="117" t="s">
        <v>77</v>
      </c>
    </row>
    <row r="102" ht="25.0" customHeight="true">
      <c r="A102" s="114" t="s">
        <v>346</v>
      </c>
      <c r="B102" s="114"/>
      <c r="C102" s="115" t="s">
        <v>347</v>
      </c>
      <c r="D102" s="115" t="s">
        <v>348</v>
      </c>
      <c r="E102" s="114" t="s">
        <v>59</v>
      </c>
      <c r="F102" s="116" t="n">
        <v>0.0</v>
      </c>
      <c r="G102" s="117" t="s">
        <v>60</v>
      </c>
      <c r="H102" s="116" t="n">
        <v>5508.0</v>
      </c>
      <c r="I102" s="116" t="n">
        <v>5508.0</v>
      </c>
      <c r="J102" s="117" t="s">
        <v>61</v>
      </c>
      <c r="K102" s="117" t="s">
        <v>62</v>
      </c>
      <c r="L102" s="117" t="s">
        <v>63</v>
      </c>
      <c r="M102" s="117" t="s">
        <v>63</v>
      </c>
      <c r="N102" s="117" t="s">
        <v>64</v>
      </c>
      <c r="O102" s="118" t="n">
        <f>IF(INDIRECT("G102")="Mercado Shops","-",IF(INDIRECT("N102")="Clásica","13%",IF(INDIRECT("N102")="Premium","28%","-")))</f>
        <v>0.0</v>
      </c>
      <c r="P102" s="118" t="n">
        <f>IF(INDIRECT("G102")="Mercado Libre","-",IF(INDIRECT("N102")="Clásica","2.4%",IF(INDIRECT("N102")="Premium","19%","-")))</f>
        <v>0.0</v>
      </c>
      <c r="Q102" s="117" t="s">
        <v>65</v>
      </c>
    </row>
    <row r="103" ht="25.0" customHeight="true">
      <c r="A103" s="114" t="s">
        <v>349</v>
      </c>
      <c r="B103" s="114"/>
      <c r="C103" s="115" t="s">
        <v>350</v>
      </c>
      <c r="D103" s="114" t="s">
        <v>351</v>
      </c>
      <c r="E103" s="114" t="s">
        <v>59</v>
      </c>
      <c r="F103" s="116" t="n">
        <v>6.0</v>
      </c>
      <c r="G103" s="117" t="s">
        <v>60</v>
      </c>
      <c r="H103" s="116" t="n">
        <v>2698.0</v>
      </c>
      <c r="I103" s="116" t="n">
        <v>2698.0</v>
      </c>
      <c r="J103" s="117" t="s">
        <v>61</v>
      </c>
      <c r="K103" s="117" t="s">
        <v>62</v>
      </c>
      <c r="L103" s="117" t="s">
        <v>75</v>
      </c>
      <c r="M103" s="117" t="s">
        <v>75</v>
      </c>
      <c r="N103" s="117" t="s">
        <v>64</v>
      </c>
      <c r="O103" s="118" t="n">
        <f>IF(INDIRECT("G103")="Mercado Shops","-",IF(INDIRECT("N103")="Clásica","13%",IF(INDIRECT("N103")="Premium","28%","-")))</f>
        <v>0.0</v>
      </c>
      <c r="P103" s="118" t="n">
        <f>IF(INDIRECT("G103")="Mercado Libre","-",IF(INDIRECT("N103")="Clásica","2.4%",IF(INDIRECT("N103")="Premium","19%","-")))</f>
        <v>0.0</v>
      </c>
      <c r="Q103" s="117" t="s">
        <v>77</v>
      </c>
    </row>
    <row r="104" ht="25.0" customHeight="true">
      <c r="A104" s="114" t="s">
        <v>352</v>
      </c>
      <c r="B104" s="114"/>
      <c r="C104" s="115" t="s">
        <v>353</v>
      </c>
      <c r="D104" s="115" t="s">
        <v>354</v>
      </c>
      <c r="E104" s="114" t="s">
        <v>59</v>
      </c>
      <c r="F104" s="116" t="n">
        <v>30.0</v>
      </c>
      <c r="G104" s="117" t="s">
        <v>60</v>
      </c>
      <c r="H104" s="116" t="n">
        <v>1037.0</v>
      </c>
      <c r="I104" s="116" t="n">
        <v>1037.0</v>
      </c>
      <c r="J104" s="117" t="s">
        <v>61</v>
      </c>
      <c r="K104" s="117" t="s">
        <v>62</v>
      </c>
      <c r="L104" s="117" t="s">
        <v>75</v>
      </c>
      <c r="M104" s="117" t="s">
        <v>75</v>
      </c>
      <c r="N104" s="117" t="s">
        <v>64</v>
      </c>
      <c r="O104" s="118" t="n">
        <f>IF(INDIRECT("G104")="Mercado Shops","-",IF(INDIRECT("N104")="Clásica","13%",IF(INDIRECT("N104")="Premium","28%","-")))</f>
        <v>0.0</v>
      </c>
      <c r="P104" s="118" t="n">
        <f>IF(INDIRECT("G104")="Mercado Libre","-",IF(INDIRECT("N104")="Clásica","2.4%",IF(INDIRECT("N104")="Premium","19%","-")))</f>
        <v>0.0</v>
      </c>
      <c r="Q104" s="117" t="s">
        <v>77</v>
      </c>
    </row>
    <row r="105" ht="25.0" customHeight="true">
      <c r="A105" s="114" t="s">
        <v>355</v>
      </c>
      <c r="B105" s="114"/>
      <c r="C105" s="115" t="s">
        <v>356</v>
      </c>
      <c r="D105" s="115" t="s">
        <v>357</v>
      </c>
      <c r="E105" s="114" t="s">
        <v>59</v>
      </c>
      <c r="F105" s="116" t="n">
        <v>2.0</v>
      </c>
      <c r="G105" s="117" t="s">
        <v>60</v>
      </c>
      <c r="H105" s="116" t="n">
        <v>44694.0</v>
      </c>
      <c r="I105" s="116" t="n">
        <v>44694.0</v>
      </c>
      <c r="J105" s="117" t="s">
        <v>61</v>
      </c>
      <c r="K105" s="117" t="s">
        <v>62</v>
      </c>
      <c r="L105" s="117" t="s">
        <v>63</v>
      </c>
      <c r="M105" s="117" t="s">
        <v>63</v>
      </c>
      <c r="N105" s="117" t="s">
        <v>64</v>
      </c>
      <c r="O105" s="118" t="n">
        <f>IF(INDIRECT("G105")="Mercado Shops","-",IF(INDIRECT("N105")="Clásica","13%",IF(INDIRECT("N105")="Premium","28%","-")))</f>
        <v>0.0</v>
      </c>
      <c r="P105" s="118" t="n">
        <f>IF(INDIRECT("G105")="Mercado Libre","-",IF(INDIRECT("N105")="Clásica","2.4%",IF(INDIRECT("N105")="Premium","19%","-")))</f>
        <v>0.0</v>
      </c>
      <c r="Q105" s="117" t="s">
        <v>77</v>
      </c>
    </row>
    <row r="106" ht="25.0" customHeight="true">
      <c r="A106" s="114" t="s">
        <v>358</v>
      </c>
      <c r="B106" s="114"/>
      <c r="C106" s="115" t="s">
        <v>359</v>
      </c>
      <c r="D106" s="114" t="s">
        <v>360</v>
      </c>
      <c r="E106" s="114" t="s">
        <v>59</v>
      </c>
      <c r="F106" s="116" t="n">
        <v>100.0</v>
      </c>
      <c r="G106" s="117" t="s">
        <v>60</v>
      </c>
      <c r="H106" s="116" t="n">
        <v>964.0</v>
      </c>
      <c r="I106" s="116" t="n">
        <v>964.0</v>
      </c>
      <c r="J106" s="117" t="s">
        <v>61</v>
      </c>
      <c r="K106" s="117" t="s">
        <v>62</v>
      </c>
      <c r="L106" s="117" t="s">
        <v>75</v>
      </c>
      <c r="M106" s="117" t="s">
        <v>75</v>
      </c>
      <c r="N106" s="117" t="s">
        <v>64</v>
      </c>
      <c r="O106" s="118" t="n">
        <f>IF(INDIRECT("G106")="Mercado Shops","-",IF(INDIRECT("N106")="Clásica","15%",IF(INDIRECT("N106")="Premium","30%","-")))</f>
        <v>0.0</v>
      </c>
      <c r="P106" s="118" t="n">
        <f>IF(INDIRECT("G106")="Mercado Libre","-",IF(INDIRECT("N106")="Clásica","2.4%",IF(INDIRECT("N106")="Premium","19%","-")))</f>
        <v>0.0</v>
      </c>
      <c r="Q106" s="117" t="s">
        <v>77</v>
      </c>
    </row>
    <row r="107" ht="25.0" customHeight="true">
      <c r="A107" s="114" t="s">
        <v>361</v>
      </c>
      <c r="B107" s="114"/>
      <c r="C107" s="115" t="s">
        <v>362</v>
      </c>
      <c r="D107" s="114" t="s">
        <v>363</v>
      </c>
      <c r="E107" s="114" t="s">
        <v>59</v>
      </c>
      <c r="F107" s="116" t="n">
        <v>0.0</v>
      </c>
      <c r="G107" s="117" t="s">
        <v>60</v>
      </c>
      <c r="H107" s="116" t="n">
        <v>2547.0</v>
      </c>
      <c r="I107" s="116" t="n">
        <v>2547.0</v>
      </c>
      <c r="J107" s="117" t="s">
        <v>61</v>
      </c>
      <c r="K107" s="117" t="s">
        <v>62</v>
      </c>
      <c r="L107" s="117" t="s">
        <v>75</v>
      </c>
      <c r="M107" s="117" t="s">
        <v>75</v>
      </c>
      <c r="N107" s="117" t="s">
        <v>64</v>
      </c>
      <c r="O107" s="118" t="n">
        <f>IF(INDIRECT("G107")="Mercado Shops","-",IF(INDIRECT("N107")="Clásica","13%",IF(INDIRECT("N107")="Premium","28%","-")))</f>
        <v>0.0</v>
      </c>
      <c r="P107" s="118" t="n">
        <f>IF(INDIRECT("G107")="Mercado Libre","-",IF(INDIRECT("N107")="Clásica","2.4%",IF(INDIRECT("N107")="Premium","19%","-")))</f>
        <v>0.0</v>
      </c>
      <c r="Q107" s="117" t="s">
        <v>65</v>
      </c>
    </row>
    <row r="108" ht="25.0" customHeight="true">
      <c r="A108" s="114" t="s">
        <v>364</v>
      </c>
      <c r="B108" s="114"/>
      <c r="C108" s="115" t="s">
        <v>262</v>
      </c>
      <c r="D108" s="114" t="s">
        <v>365</v>
      </c>
      <c r="E108" s="114" t="s">
        <v>59</v>
      </c>
      <c r="F108" s="116" t="n">
        <v>0.0</v>
      </c>
      <c r="G108" s="117" t="s">
        <v>60</v>
      </c>
      <c r="H108" s="116" t="n">
        <v>2341.0</v>
      </c>
      <c r="I108" s="116" t="n">
        <v>2341.0</v>
      </c>
      <c r="J108" s="117" t="s">
        <v>61</v>
      </c>
      <c r="K108" s="117" t="s">
        <v>62</v>
      </c>
      <c r="L108" s="117" t="s">
        <v>264</v>
      </c>
      <c r="M108" s="117" t="s">
        <v>264</v>
      </c>
      <c r="N108" s="117" t="s">
        <v>64</v>
      </c>
      <c r="O108" s="118" t="n">
        <f>IF(INDIRECT("G108")="Mercado Shops","-",IF(INDIRECT("N108")="Clásica","15%",IF(INDIRECT("N108")="Premium","30%","-")))</f>
        <v>0.0</v>
      </c>
      <c r="P108" s="118" t="n">
        <f>IF(INDIRECT("G108")="Mercado Libre","-",IF(INDIRECT("N108")="Clásica","2.4%",IF(INDIRECT("N108")="Premium","19%","-")))</f>
        <v>0.0</v>
      </c>
      <c r="Q108" s="117" t="s">
        <v>65</v>
      </c>
    </row>
    <row r="109" ht="25.0" customHeight="true">
      <c r="A109" s="114" t="s">
        <v>366</v>
      </c>
      <c r="B109" s="114"/>
      <c r="C109" s="115" t="s">
        <v>367</v>
      </c>
      <c r="D109" s="114" t="s">
        <v>368</v>
      </c>
      <c r="E109" s="114" t="s">
        <v>59</v>
      </c>
      <c r="F109" s="116" t="n">
        <v>8.0</v>
      </c>
      <c r="G109" s="117" t="s">
        <v>60</v>
      </c>
      <c r="H109" s="116" t="n">
        <v>7405.0</v>
      </c>
      <c r="I109" s="116" t="n">
        <v>7405.0</v>
      </c>
      <c r="J109" s="117" t="s">
        <v>61</v>
      </c>
      <c r="K109" s="117" t="s">
        <v>62</v>
      </c>
      <c r="L109" s="117" t="s">
        <v>63</v>
      </c>
      <c r="M109" s="117" t="s">
        <v>63</v>
      </c>
      <c r="N109" s="117" t="s">
        <v>64</v>
      </c>
      <c r="O109" s="118" t="n">
        <f>IF(INDIRECT("G109")="Mercado Shops","-",IF(INDIRECT("N109")="Clásica","13%",IF(INDIRECT("N109")="Premium","28%","-")))</f>
        <v>0.0</v>
      </c>
      <c r="P109" s="118" t="n">
        <f>IF(INDIRECT("G109")="Mercado Libre","-",IF(INDIRECT("N109")="Clásica","2.4%",IF(INDIRECT("N109")="Premium","19%","-")))</f>
        <v>0.0</v>
      </c>
      <c r="Q109" s="117" t="s">
        <v>77</v>
      </c>
    </row>
    <row r="110" ht="25.0" customHeight="true">
      <c r="A110" s="114" t="s">
        <v>369</v>
      </c>
      <c r="B110" s="114"/>
      <c r="C110" s="115" t="s">
        <v>262</v>
      </c>
      <c r="D110" s="114" t="s">
        <v>365</v>
      </c>
      <c r="E110" s="114" t="s">
        <v>59</v>
      </c>
      <c r="F110" s="116" t="n">
        <v>0.0</v>
      </c>
      <c r="G110" s="117" t="s">
        <v>60</v>
      </c>
      <c r="H110" s="116" t="n">
        <v>2828.0</v>
      </c>
      <c r="I110" s="116" t="n">
        <v>2828.0</v>
      </c>
      <c r="J110" s="117" t="s">
        <v>61</v>
      </c>
      <c r="K110" s="117" t="s">
        <v>62</v>
      </c>
      <c r="L110" s="117" t="s">
        <v>264</v>
      </c>
      <c r="M110" s="117" t="s">
        <v>264</v>
      </c>
      <c r="N110" s="117" t="s">
        <v>132</v>
      </c>
      <c r="O110" s="118" t="n">
        <f>IF(INDIRECT("G110")="Mercado Shops","-",IF(INDIRECT("N110")="Clásica","15%",IF(INDIRECT("N110")="Premium","30%","-")))</f>
        <v>0.0</v>
      </c>
      <c r="P110" s="118" t="n">
        <f>IF(INDIRECT("G110")="Mercado Libre","-",IF(INDIRECT("N110")="Clásica","2.4%",IF(INDIRECT("N110")="Premium","19%","-")))</f>
        <v>0.0</v>
      </c>
      <c r="Q110" s="117" t="s">
        <v>65</v>
      </c>
    </row>
    <row r="111" ht="25.0" customHeight="true">
      <c r="A111" s="114" t="s">
        <v>370</v>
      </c>
      <c r="B111" s="114"/>
      <c r="C111" s="115" t="s">
        <v>371</v>
      </c>
      <c r="D111" s="115" t="s">
        <v>339</v>
      </c>
      <c r="E111" s="114" t="s">
        <v>59</v>
      </c>
      <c r="F111" s="116" t="n">
        <v>3.0</v>
      </c>
      <c r="G111" s="117" t="s">
        <v>60</v>
      </c>
      <c r="H111" s="116" t="n">
        <v>31898.0</v>
      </c>
      <c r="I111" s="116" t="n">
        <v>31898.0</v>
      </c>
      <c r="J111" s="117" t="s">
        <v>61</v>
      </c>
      <c r="K111" s="117" t="s">
        <v>62</v>
      </c>
      <c r="L111" s="117" t="s">
        <v>63</v>
      </c>
      <c r="M111" s="117" t="s">
        <v>63</v>
      </c>
      <c r="N111" s="117" t="s">
        <v>64</v>
      </c>
      <c r="O111" s="118" t="n">
        <f>IF(INDIRECT("G111")="Mercado Shops","-",IF(INDIRECT("N111")="Clásica","13%",IF(INDIRECT("N111")="Premium","28%","-")))</f>
        <v>0.0</v>
      </c>
      <c r="P111" s="118" t="n">
        <f>IF(INDIRECT("G111")="Mercado Libre","-",IF(INDIRECT("N111")="Clásica","2.4%",IF(INDIRECT("N111")="Premium","19%","-")))</f>
        <v>0.0</v>
      </c>
      <c r="Q111" s="117" t="s">
        <v>77</v>
      </c>
    </row>
    <row r="112" ht="25.0" customHeight="true">
      <c r="A112" s="114" t="s">
        <v>372</v>
      </c>
      <c r="B112" s="114"/>
      <c r="C112" s="115" t="s">
        <v>373</v>
      </c>
      <c r="D112" s="114" t="s">
        <v>374</v>
      </c>
      <c r="E112" s="114" t="s">
        <v>59</v>
      </c>
      <c r="F112" s="116" t="n">
        <v>0.0</v>
      </c>
      <c r="G112" s="117" t="s">
        <v>60</v>
      </c>
      <c r="H112" s="116" t="n">
        <v>14304.0</v>
      </c>
      <c r="I112" s="116" t="n">
        <v>14304.0</v>
      </c>
      <c r="J112" s="117" t="s">
        <v>61</v>
      </c>
      <c r="K112" s="117" t="s">
        <v>62</v>
      </c>
      <c r="L112" s="117" t="s">
        <v>63</v>
      </c>
      <c r="M112" s="117" t="s">
        <v>63</v>
      </c>
      <c r="N112" s="117" t="s">
        <v>64</v>
      </c>
      <c r="O112" s="118" t="n">
        <f>IF(INDIRECT("G112")="Mercado Shops","-",IF(INDIRECT("N112")="Clásica","13%",IF(INDIRECT("N112")="Premium","28%","-")))</f>
        <v>0.0</v>
      </c>
      <c r="P112" s="118" t="n">
        <f>IF(INDIRECT("G112")="Mercado Libre","-",IF(INDIRECT("N112")="Clásica","2.4%",IF(INDIRECT("N112")="Premium","19%","-")))</f>
        <v>0.0</v>
      </c>
      <c r="Q112" s="117" t="s">
        <v>65</v>
      </c>
    </row>
    <row r="113" ht="25.0" customHeight="true">
      <c r="A113" s="114" t="s">
        <v>375</v>
      </c>
      <c r="B113" s="114"/>
      <c r="C113" s="115" t="s">
        <v>350</v>
      </c>
      <c r="D113" s="115" t="s">
        <v>351</v>
      </c>
      <c r="E113" s="114" t="s">
        <v>59</v>
      </c>
      <c r="F113" s="116" t="n">
        <v>4.0</v>
      </c>
      <c r="G113" s="117" t="s">
        <v>60</v>
      </c>
      <c r="H113" s="116" t="n">
        <v>3260.0</v>
      </c>
      <c r="I113" s="116" t="n">
        <v>3260.0</v>
      </c>
      <c r="J113" s="117" t="s">
        <v>61</v>
      </c>
      <c r="K113" s="117" t="s">
        <v>62</v>
      </c>
      <c r="L113" s="117" t="s">
        <v>76</v>
      </c>
      <c r="M113" s="117" t="s">
        <v>76</v>
      </c>
      <c r="N113" s="117" t="s">
        <v>132</v>
      </c>
      <c r="O113" s="118" t="n">
        <f>IF(INDIRECT("G113")="Mercado Shops","-",IF(INDIRECT("N113")="Clásica","13%",IF(INDIRECT("N113")="Premium","28%","-")))</f>
        <v>0.0</v>
      </c>
      <c r="P113" s="118" t="n">
        <f>IF(INDIRECT("G113")="Mercado Libre","-",IF(INDIRECT("N113")="Clásica","2.4%",IF(INDIRECT("N113")="Premium","19%","-")))</f>
        <v>0.0</v>
      </c>
      <c r="Q113" s="117" t="s">
        <v>77</v>
      </c>
    </row>
    <row r="114" ht="25.0" customHeight="true">
      <c r="A114" s="114" t="s">
        <v>376</v>
      </c>
      <c r="B114" s="114"/>
      <c r="C114" s="115" t="s">
        <v>377</v>
      </c>
      <c r="D114" s="114" t="s">
        <v>378</v>
      </c>
      <c r="E114" s="114" t="s">
        <v>59</v>
      </c>
      <c r="F114" s="116" t="n">
        <v>5.0</v>
      </c>
      <c r="G114" s="117" t="s">
        <v>60</v>
      </c>
      <c r="H114" s="116" t="n">
        <v>1365.0</v>
      </c>
      <c r="I114" s="116" t="n">
        <v>1365.0</v>
      </c>
      <c r="J114" s="117" t="s">
        <v>61</v>
      </c>
      <c r="K114" s="117" t="s">
        <v>62</v>
      </c>
      <c r="L114" s="117" t="s">
        <v>75</v>
      </c>
      <c r="M114" s="117" t="s">
        <v>75</v>
      </c>
      <c r="N114" s="117" t="s">
        <v>64</v>
      </c>
      <c r="O114" s="118" t="n">
        <f>IF(INDIRECT("G114")="Mercado Shops","-",IF(INDIRECT("N114")="Clásica","13%",IF(INDIRECT("N114")="Premium","28%","-")))</f>
        <v>0.0</v>
      </c>
      <c r="P114" s="118" t="n">
        <f>IF(INDIRECT("G114")="Mercado Libre","-",IF(INDIRECT("N114")="Clásica","2.4%",IF(INDIRECT("N114")="Premium","19%","-")))</f>
        <v>0.0</v>
      </c>
      <c r="Q114" s="117" t="s">
        <v>77</v>
      </c>
    </row>
    <row r="115" ht="25.0" customHeight="true">
      <c r="A115" s="114" t="s">
        <v>379</v>
      </c>
      <c r="B115" s="114"/>
      <c r="C115" s="115" t="s">
        <v>380</v>
      </c>
      <c r="D115" s="115" t="s">
        <v>381</v>
      </c>
      <c r="E115" s="114" t="s">
        <v>59</v>
      </c>
      <c r="F115" s="116" t="n">
        <v>12.0</v>
      </c>
      <c r="G115" s="117" t="s">
        <v>60</v>
      </c>
      <c r="H115" s="116" t="n">
        <v>1477.0</v>
      </c>
      <c r="I115" s="116" t="n">
        <v>1477.0</v>
      </c>
      <c r="J115" s="117" t="s">
        <v>61</v>
      </c>
      <c r="K115" s="117" t="s">
        <v>62</v>
      </c>
      <c r="L115" s="117" t="s">
        <v>75</v>
      </c>
      <c r="M115" s="117" t="s">
        <v>75</v>
      </c>
      <c r="N115" s="117" t="s">
        <v>64</v>
      </c>
      <c r="O115" s="118" t="n">
        <f>IF(INDIRECT("G115")="Mercado Shops","-",IF(INDIRECT("N115")="Clásica","13%",IF(INDIRECT("N115")="Premium","28%","-")))</f>
        <v>0.0</v>
      </c>
      <c r="P115" s="118" t="n">
        <f>IF(INDIRECT("G115")="Mercado Libre","-",IF(INDIRECT("N115")="Clásica","2.4%",IF(INDIRECT("N115")="Premium","19%","-")))</f>
        <v>0.0</v>
      </c>
      <c r="Q115" s="117" t="s">
        <v>77</v>
      </c>
    </row>
    <row r="116" ht="25.0" customHeight="true">
      <c r="A116" s="114" t="s">
        <v>382</v>
      </c>
      <c r="B116" s="114"/>
      <c r="C116" s="115" t="s">
        <v>383</v>
      </c>
      <c r="D116" s="114" t="s">
        <v>384</v>
      </c>
      <c r="E116" s="114" t="s">
        <v>59</v>
      </c>
      <c r="F116" s="116" t="n">
        <v>0.0</v>
      </c>
      <c r="G116" s="117" t="s">
        <v>60</v>
      </c>
      <c r="H116" s="116" t="n">
        <v>16864.0</v>
      </c>
      <c r="I116" s="116" t="n">
        <v>16864.0</v>
      </c>
      <c r="J116" s="117" t="s">
        <v>61</v>
      </c>
      <c r="K116" s="117" t="s">
        <v>62</v>
      </c>
      <c r="L116" s="117" t="s">
        <v>63</v>
      </c>
      <c r="M116" s="117" t="s">
        <v>63</v>
      </c>
      <c r="N116" s="117" t="s">
        <v>64</v>
      </c>
      <c r="O116" s="118" t="n">
        <f>IF(INDIRECT("G116")="Mercado Shops","-",IF(INDIRECT("N116")="Clásica","13%",IF(INDIRECT("N116")="Premium","28%","-")))</f>
        <v>0.0</v>
      </c>
      <c r="P116" s="118" t="n">
        <f>IF(INDIRECT("G116")="Mercado Libre","-",IF(INDIRECT("N116")="Clásica","2.4%",IF(INDIRECT("N116")="Premium","19%","-")))</f>
        <v>0.0</v>
      </c>
      <c r="Q116" s="117" t="s">
        <v>65</v>
      </c>
    </row>
    <row r="117" ht="25.0" customHeight="true">
      <c r="A117" s="114" t="s">
        <v>385</v>
      </c>
      <c r="B117" s="114"/>
      <c r="C117" s="115" t="s">
        <v>386</v>
      </c>
      <c r="D117" s="114" t="s">
        <v>387</v>
      </c>
      <c r="E117" s="114" t="s">
        <v>59</v>
      </c>
      <c r="F117" s="116" t="n">
        <v>10.0</v>
      </c>
      <c r="G117" s="117" t="s">
        <v>60</v>
      </c>
      <c r="H117" s="116" t="n">
        <v>389.0</v>
      </c>
      <c r="I117" s="116" t="n">
        <v>389.0</v>
      </c>
      <c r="J117" s="117" t="s">
        <v>61</v>
      </c>
      <c r="K117" s="117" t="s">
        <v>62</v>
      </c>
      <c r="L117" s="117" t="s">
        <v>75</v>
      </c>
      <c r="M117" s="117" t="s">
        <v>75</v>
      </c>
      <c r="N117" s="117" t="s">
        <v>64</v>
      </c>
      <c r="O117" s="118" t="n">
        <f>IF(INDIRECT("G117")="Mercado Shops","-",IF(INDIRECT("N117")="Clásica","15%",IF(INDIRECT("N117")="Premium","30%","-")))</f>
        <v>0.0</v>
      </c>
      <c r="P117" s="118" t="n">
        <f>IF(INDIRECT("G117")="Mercado Libre","-",IF(INDIRECT("N117")="Clásica","2.4%",IF(INDIRECT("N117")="Premium","19%","-")))</f>
        <v>0.0</v>
      </c>
      <c r="Q117" s="117" t="s">
        <v>77</v>
      </c>
    </row>
    <row r="118" ht="25.0" customHeight="true">
      <c r="A118" s="114" t="s">
        <v>388</v>
      </c>
      <c r="B118" s="114"/>
      <c r="C118" s="115" t="s">
        <v>389</v>
      </c>
      <c r="D118" s="115" t="s">
        <v>390</v>
      </c>
      <c r="E118" s="114" t="s">
        <v>59</v>
      </c>
      <c r="F118" s="116" t="n">
        <v>1.0</v>
      </c>
      <c r="G118" s="117" t="s">
        <v>60</v>
      </c>
      <c r="H118" s="116" t="n">
        <v>4868.0</v>
      </c>
      <c r="I118" s="116" t="n">
        <v>4868.0</v>
      </c>
      <c r="J118" s="117" t="s">
        <v>61</v>
      </c>
      <c r="K118" s="117" t="s">
        <v>62</v>
      </c>
      <c r="L118" s="117" t="s">
        <v>63</v>
      </c>
      <c r="M118" s="117" t="s">
        <v>63</v>
      </c>
      <c r="N118" s="117" t="s">
        <v>64</v>
      </c>
      <c r="O118" s="118" t="n">
        <f>IF(INDIRECT("G118")="Mercado Shops","-",IF(INDIRECT("N118")="Clásica","13%",IF(INDIRECT("N118")="Premium","28%","-")))</f>
        <v>0.0</v>
      </c>
      <c r="P118" s="118" t="n">
        <f>IF(INDIRECT("G118")="Mercado Libre","-",IF(INDIRECT("N118")="Clásica","2.4%",IF(INDIRECT("N118")="Premium","19%","-")))</f>
        <v>0.0</v>
      </c>
      <c r="Q118" s="117" t="s">
        <v>77</v>
      </c>
    </row>
    <row r="119" ht="25.0" customHeight="true">
      <c r="A119" s="114" t="s">
        <v>391</v>
      </c>
      <c r="B119" s="114"/>
      <c r="C119" s="115" t="s">
        <v>392</v>
      </c>
      <c r="D119" s="114" t="s">
        <v>393</v>
      </c>
      <c r="E119" s="114" t="s">
        <v>59</v>
      </c>
      <c r="F119" s="116" t="n">
        <v>0.0</v>
      </c>
      <c r="G119" s="117" t="s">
        <v>60</v>
      </c>
      <c r="H119" s="116" t="n">
        <v>41974.0</v>
      </c>
      <c r="I119" s="116" t="n">
        <v>41974.0</v>
      </c>
      <c r="J119" s="117" t="s">
        <v>61</v>
      </c>
      <c r="K119" s="117" t="s">
        <v>62</v>
      </c>
      <c r="L119" s="117" t="s">
        <v>63</v>
      </c>
      <c r="M119" s="117" t="s">
        <v>63</v>
      </c>
      <c r="N119" s="117" t="s">
        <v>64</v>
      </c>
      <c r="O119" s="118" t="n">
        <f>IF(INDIRECT("G119")="Mercado Shops","-",IF(INDIRECT("N119")="Clásica","13%",IF(INDIRECT("N119")="Premium","28%","-")))</f>
        <v>0.0</v>
      </c>
      <c r="P119" s="118" t="n">
        <f>IF(INDIRECT("G119")="Mercado Libre","-",IF(INDIRECT("N119")="Clásica","2.4%",IF(INDIRECT("N119")="Premium","19%","-")))</f>
        <v>0.0</v>
      </c>
      <c r="Q119" s="117" t="s">
        <v>65</v>
      </c>
    </row>
    <row r="120" ht="25.0" customHeight="true">
      <c r="A120" s="114" t="s">
        <v>394</v>
      </c>
      <c r="B120" s="114"/>
      <c r="C120" s="115" t="s">
        <v>395</v>
      </c>
      <c r="D120" s="114" t="s">
        <v>396</v>
      </c>
      <c r="E120" s="114" t="s">
        <v>59</v>
      </c>
      <c r="F120" s="116" t="n">
        <v>0.0</v>
      </c>
      <c r="G120" s="117" t="s">
        <v>60</v>
      </c>
      <c r="H120" s="116" t="n">
        <v>28469.0</v>
      </c>
      <c r="I120" s="116" t="n">
        <v>28469.0</v>
      </c>
      <c r="J120" s="117" t="s">
        <v>61</v>
      </c>
      <c r="K120" s="117" t="s">
        <v>62</v>
      </c>
      <c r="L120" s="117" t="s">
        <v>63</v>
      </c>
      <c r="M120" s="117" t="s">
        <v>63</v>
      </c>
      <c r="N120" s="117" t="s">
        <v>64</v>
      </c>
      <c r="O120" s="118" t="n">
        <f>IF(INDIRECT("G120")="Mercado Shops","-",IF(INDIRECT("N120")="Clásica","13%",IF(INDIRECT("N120")="Premium","28%","-")))</f>
        <v>0.0</v>
      </c>
      <c r="P120" s="118" t="n">
        <f>IF(INDIRECT("G120")="Mercado Libre","-",IF(INDIRECT("N120")="Clásica","2.4%",IF(INDIRECT("N120")="Premium","19%","-")))</f>
        <v>0.0</v>
      </c>
      <c r="Q120" s="117" t="s">
        <v>65</v>
      </c>
    </row>
    <row r="121" ht="25.0" customHeight="true">
      <c r="A121" s="114" t="s">
        <v>397</v>
      </c>
      <c r="B121" s="114"/>
      <c r="C121" s="115" t="s">
        <v>398</v>
      </c>
      <c r="D121" s="115" t="s">
        <v>399</v>
      </c>
      <c r="E121" s="114" t="s">
        <v>59</v>
      </c>
      <c r="F121" s="116" t="n">
        <v>2.0</v>
      </c>
      <c r="G121" s="117" t="s">
        <v>60</v>
      </c>
      <c r="H121" s="116" t="n">
        <v>8387.0</v>
      </c>
      <c r="I121" s="116" t="n">
        <v>8387.0</v>
      </c>
      <c r="J121" s="117" t="s">
        <v>61</v>
      </c>
      <c r="K121" s="117" t="s">
        <v>62</v>
      </c>
      <c r="L121" s="117" t="s">
        <v>63</v>
      </c>
      <c r="M121" s="117" t="s">
        <v>63</v>
      </c>
      <c r="N121" s="117" t="s">
        <v>64</v>
      </c>
      <c r="O121" s="118" t="n">
        <f>IF(INDIRECT("G121")="Mercado Shops","-",IF(INDIRECT("N121")="Clásica","13%",IF(INDIRECT("N121")="Premium","28%","-")))</f>
        <v>0.0</v>
      </c>
      <c r="P121" s="118" t="n">
        <f>IF(INDIRECT("G121")="Mercado Libre","-",IF(INDIRECT("N121")="Clásica","2.4%",IF(INDIRECT("N121")="Premium","19%","-")))</f>
        <v>0.0</v>
      </c>
      <c r="Q121" s="117" t="s">
        <v>77</v>
      </c>
    </row>
    <row r="122" ht="25.0" customHeight="true">
      <c r="A122" s="114" t="s">
        <v>400</v>
      </c>
      <c r="B122" s="114"/>
      <c r="C122" s="115" t="s">
        <v>262</v>
      </c>
      <c r="D122" s="115" t="s">
        <v>263</v>
      </c>
      <c r="E122" s="114" t="s">
        <v>59</v>
      </c>
      <c r="F122" s="116" t="n">
        <v>0.0</v>
      </c>
      <c r="G122" s="117" t="s">
        <v>60</v>
      </c>
      <c r="H122" s="116" t="n">
        <v>20570.0</v>
      </c>
      <c r="I122" s="116" t="n">
        <v>20570.0</v>
      </c>
      <c r="J122" s="117" t="s">
        <v>61</v>
      </c>
      <c r="K122" s="117" t="s">
        <v>62</v>
      </c>
      <c r="L122" s="117" t="s">
        <v>264</v>
      </c>
      <c r="M122" s="117" t="s">
        <v>264</v>
      </c>
      <c r="N122" s="117" t="s">
        <v>132</v>
      </c>
      <c r="O122" s="118" t="n">
        <f>IF(INDIRECT("G122")="Mercado Shops","-",IF(INDIRECT("N122")="Clásica","15%",IF(INDIRECT("N122")="Premium","30%","-")))</f>
        <v>0.0</v>
      </c>
      <c r="P122" s="118" t="n">
        <f>IF(INDIRECT("G122")="Mercado Libre","-",IF(INDIRECT("N122")="Clásica","2.4%",IF(INDIRECT("N122")="Premium","19%","-")))</f>
        <v>0.0</v>
      </c>
      <c r="Q122" s="117" t="s">
        <v>65</v>
      </c>
    </row>
    <row r="123" ht="25.0" customHeight="true">
      <c r="A123" s="114" t="s">
        <v>401</v>
      </c>
      <c r="B123" s="114"/>
      <c r="C123" s="114"/>
      <c r="D123" s="115" t="s">
        <v>402</v>
      </c>
      <c r="E123" s="114" t="s">
        <v>59</v>
      </c>
      <c r="F123" s="118" t="s">
        <v>274</v>
      </c>
      <c r="G123" s="117" t="s">
        <v>60</v>
      </c>
      <c r="H123" s="116" t="n">
        <v>21182.0</v>
      </c>
      <c r="I123" s="116" t="n">
        <v>21182.0</v>
      </c>
      <c r="J123" s="117" t="s">
        <v>61</v>
      </c>
      <c r="K123" s="117" t="s">
        <v>62</v>
      </c>
      <c r="L123" s="117" t="s">
        <v>63</v>
      </c>
      <c r="M123" s="117" t="s">
        <v>63</v>
      </c>
      <c r="N123" s="117" t="s">
        <v>64</v>
      </c>
      <c r="O123" s="118" t="n">
        <f>IF(INDIRECT("G123")="Mercado Shops","-",IF(INDIRECT("N123")="Clásica","13%",IF(INDIRECT("N123")="Premium","28%","-")))</f>
        <v>0.0</v>
      </c>
      <c r="P123" s="118" t="n">
        <f>IF(INDIRECT("G123")="Mercado Libre","-",IF(INDIRECT("N123")="Clásica","2.4%",IF(INDIRECT("N123")="Premium","19%","-")))</f>
        <v>0.0</v>
      </c>
      <c r="Q123" s="117" t="s">
        <v>77</v>
      </c>
    </row>
    <row r="124" ht="25.0" customHeight="true">
      <c r="A124" s="114" t="s">
        <v>401</v>
      </c>
      <c r="B124" s="114" t="s">
        <v>403</v>
      </c>
      <c r="C124" s="115" t="s">
        <v>404</v>
      </c>
      <c r="D124" s="119" t="n">
        <f>"     "&amp;D123</f>
        <v>0.0</v>
      </c>
      <c r="E124" s="114" t="s">
        <v>276</v>
      </c>
      <c r="F124" s="116" t="n">
        <v>5.0</v>
      </c>
      <c r="G124" s="118" t="n">
        <f>G123&amp;"     "</f>
        <v>0.0</v>
      </c>
      <c r="H124" s="118" t="n">
        <f>H123</f>
        <v>0.0</v>
      </c>
      <c r="I124" s="118" t="n">
        <f>I123</f>
        <v>0.0</v>
      </c>
      <c r="J124" s="118" t="n">
        <f>J123</f>
        <v>0.0</v>
      </c>
      <c r="K124" s="118" t="n">
        <f>K123&amp;"     "</f>
        <v>0.0</v>
      </c>
      <c r="L124" s="118" t="n">
        <f>L123&amp;"     "</f>
        <v>0.0</v>
      </c>
      <c r="M124" s="118" t="n">
        <f>M123&amp;"     "</f>
        <v>0.0</v>
      </c>
      <c r="N124" s="118" t="n">
        <f>N123&amp;"     "</f>
        <v>0.0</v>
      </c>
      <c r="O124" s="118" t="n">
        <f>O123</f>
        <v>0.0</v>
      </c>
      <c r="P124" s="118" t="n">
        <f>P123</f>
        <v>0.0</v>
      </c>
      <c r="Q124" s="118" t="n">
        <f>Q123&amp;"     "</f>
        <v>0.0</v>
      </c>
    </row>
    <row r="125" ht="25.0" customHeight="true">
      <c r="A125" s="114" t="s">
        <v>405</v>
      </c>
      <c r="B125" s="114"/>
      <c r="C125" s="115" t="s">
        <v>406</v>
      </c>
      <c r="D125" s="115" t="s">
        <v>407</v>
      </c>
      <c r="E125" s="114" t="s">
        <v>59</v>
      </c>
      <c r="F125" s="116" t="n">
        <v>22.0</v>
      </c>
      <c r="G125" s="117" t="s">
        <v>60</v>
      </c>
      <c r="H125" s="116" t="n">
        <v>6714.0</v>
      </c>
      <c r="I125" s="116" t="n">
        <v>6714.0</v>
      </c>
      <c r="J125" s="117" t="s">
        <v>61</v>
      </c>
      <c r="K125" s="117" t="s">
        <v>62</v>
      </c>
      <c r="L125" s="117" t="s">
        <v>63</v>
      </c>
      <c r="M125" s="117" t="s">
        <v>63</v>
      </c>
      <c r="N125" s="117" t="s">
        <v>64</v>
      </c>
      <c r="O125" s="118" t="n">
        <f>IF(INDIRECT("G125")="Mercado Shops","-",IF(INDIRECT("N125")="Clásica","13%",IF(INDIRECT("N125")="Premium","28%","-")))</f>
        <v>0.0</v>
      </c>
      <c r="P125" s="118" t="n">
        <f>IF(INDIRECT("G125")="Mercado Libre","-",IF(INDIRECT("N125")="Clásica","2.4%",IF(INDIRECT("N125")="Premium","19%","-")))</f>
        <v>0.0</v>
      </c>
      <c r="Q125" s="117" t="s">
        <v>77</v>
      </c>
    </row>
    <row r="126" ht="25.0" customHeight="true">
      <c r="A126" s="114" t="s">
        <v>408</v>
      </c>
      <c r="B126" s="114"/>
      <c r="C126" s="114"/>
      <c r="D126" s="115" t="s">
        <v>409</v>
      </c>
      <c r="E126" s="114" t="s">
        <v>59</v>
      </c>
      <c r="F126" s="118" t="s">
        <v>410</v>
      </c>
      <c r="G126" s="117" t="s">
        <v>60</v>
      </c>
      <c r="H126" s="116" t="n">
        <v>18511.0</v>
      </c>
      <c r="I126" s="116" t="n">
        <v>18511.0</v>
      </c>
      <c r="J126" s="117" t="s">
        <v>61</v>
      </c>
      <c r="K126" s="117" t="s">
        <v>62</v>
      </c>
      <c r="L126" s="117" t="s">
        <v>63</v>
      </c>
      <c r="M126" s="117" t="s">
        <v>63</v>
      </c>
      <c r="N126" s="117" t="s">
        <v>64</v>
      </c>
      <c r="O126" s="118" t="n">
        <f>IF(INDIRECT("G126")="Mercado Shops","-",IF(INDIRECT("N126")="Clásica","15%",IF(INDIRECT("N126")="Premium","30%","-")))</f>
        <v>0.0</v>
      </c>
      <c r="P126" s="118" t="n">
        <f>IF(INDIRECT("G126")="Mercado Libre","-",IF(INDIRECT("N126")="Clásica","2.4%",IF(INDIRECT("N126")="Premium","19%","-")))</f>
        <v>0.0</v>
      </c>
      <c r="Q126" s="117" t="s">
        <v>77</v>
      </c>
    </row>
    <row r="127" ht="25.0" customHeight="true">
      <c r="A127" s="114" t="s">
        <v>408</v>
      </c>
      <c r="B127" s="114" t="s">
        <v>411</v>
      </c>
      <c r="C127" s="114" t="s">
        <v>412</v>
      </c>
      <c r="D127" s="119" t="n">
        <f>"     "&amp;D126</f>
        <v>0.0</v>
      </c>
      <c r="E127" s="114" t="s">
        <v>413</v>
      </c>
      <c r="F127" s="116" t="n">
        <v>1.0</v>
      </c>
      <c r="G127" s="118" t="n">
        <f>G126&amp;"     "</f>
        <v>0.0</v>
      </c>
      <c r="H127" s="118" t="n">
        <f>H126</f>
        <v>0.0</v>
      </c>
      <c r="I127" s="118" t="n">
        <f>I126</f>
        <v>0.0</v>
      </c>
      <c r="J127" s="118" t="n">
        <f>J126</f>
        <v>0.0</v>
      </c>
      <c r="K127" s="118" t="n">
        <f>K126&amp;"     "</f>
        <v>0.0</v>
      </c>
      <c r="L127" s="118" t="n">
        <f>L126&amp;"     "</f>
        <v>0.0</v>
      </c>
      <c r="M127" s="118" t="n">
        <f>M126&amp;"     "</f>
        <v>0.0</v>
      </c>
      <c r="N127" s="118" t="n">
        <f>N126&amp;"     "</f>
        <v>0.0</v>
      </c>
      <c r="O127" s="118" t="n">
        <f>O126</f>
        <v>0.0</v>
      </c>
      <c r="P127" s="118" t="n">
        <f>P126</f>
        <v>0.0</v>
      </c>
      <c r="Q127" s="118" t="n">
        <f>Q126&amp;"     "</f>
        <v>0.0</v>
      </c>
    </row>
    <row r="128" ht="25.0" customHeight="true">
      <c r="A128" s="114" t="s">
        <v>414</v>
      </c>
      <c r="B128" s="114"/>
      <c r="C128" s="114" t="s">
        <v>415</v>
      </c>
      <c r="D128" s="114" t="s">
        <v>416</v>
      </c>
      <c r="E128" s="114" t="s">
        <v>59</v>
      </c>
      <c r="F128" s="118" t="s">
        <v>417</v>
      </c>
      <c r="G128" s="117" t="s">
        <v>60</v>
      </c>
      <c r="H128" s="116" t="n">
        <v>3467.0</v>
      </c>
      <c r="I128" s="116" t="n">
        <v>3467.0</v>
      </c>
      <c r="J128" s="117" t="s">
        <v>61</v>
      </c>
      <c r="K128" s="117" t="s">
        <v>62</v>
      </c>
      <c r="L128" s="117" t="s">
        <v>75</v>
      </c>
      <c r="M128" s="117" t="s">
        <v>75</v>
      </c>
      <c r="N128" s="117" t="s">
        <v>64</v>
      </c>
      <c r="O128" s="118" t="n">
        <f>IF(INDIRECT("G128")="Mercado Shops","-",IF(INDIRECT("N128")="Clásica","13%",IF(INDIRECT("N128")="Premium","28%","-")))</f>
        <v>0.0</v>
      </c>
      <c r="P128" s="118" t="n">
        <f>IF(INDIRECT("G128")="Mercado Libre","-",IF(INDIRECT("N128")="Clásica","2.4%",IF(INDIRECT("N128")="Premium","19%","-")))</f>
        <v>0.0</v>
      </c>
      <c r="Q128" s="117" t="s">
        <v>65</v>
      </c>
    </row>
    <row r="129" ht="25.0" customHeight="true">
      <c r="A129" s="114" t="s">
        <v>414</v>
      </c>
      <c r="B129" s="114" t="s">
        <v>418</v>
      </c>
      <c r="C129" s="115" t="s">
        <v>419</v>
      </c>
      <c r="D129" s="119" t="n">
        <f>"     "&amp;D128</f>
        <v>0.0</v>
      </c>
      <c r="E129" s="114" t="s">
        <v>420</v>
      </c>
      <c r="F129" s="116" t="n">
        <v>0.0</v>
      </c>
      <c r="G129" s="118" t="n">
        <f>G128&amp;"     "</f>
        <v>0.0</v>
      </c>
      <c r="H129" s="118" t="n">
        <f>H128</f>
        <v>0.0</v>
      </c>
      <c r="I129" s="118" t="n">
        <f>I128</f>
        <v>0.0</v>
      </c>
      <c r="J129" s="118" t="n">
        <f>J128</f>
        <v>0.0</v>
      </c>
      <c r="K129" s="118" t="n">
        <f>K128&amp;"     "</f>
        <v>0.0</v>
      </c>
      <c r="L129" s="118" t="n">
        <f>L128&amp;"     "</f>
        <v>0.0</v>
      </c>
      <c r="M129" s="118" t="n">
        <f>M128&amp;"     "</f>
        <v>0.0</v>
      </c>
      <c r="N129" s="118" t="n">
        <f>N128&amp;"     "</f>
        <v>0.0</v>
      </c>
      <c r="O129" s="118" t="n">
        <f>O128</f>
        <v>0.0</v>
      </c>
      <c r="P129" s="118" t="n">
        <f>P128</f>
        <v>0.0</v>
      </c>
      <c r="Q129" s="118" t="n">
        <f>Q128&amp;"     "</f>
        <v>0.0</v>
      </c>
    </row>
    <row r="130" ht="25.0" customHeight="true">
      <c r="A130" s="114" t="s">
        <v>414</v>
      </c>
      <c r="B130" s="114" t="s">
        <v>421</v>
      </c>
      <c r="C130" s="115" t="s">
        <v>422</v>
      </c>
      <c r="D130" s="119" t="n">
        <f>"     "&amp;D128</f>
        <v>0.0</v>
      </c>
      <c r="E130" s="114" t="s">
        <v>423</v>
      </c>
      <c r="F130" s="116" t="n">
        <v>0.0</v>
      </c>
      <c r="G130" s="118" t="n">
        <f>G128&amp;"     "</f>
        <v>0.0</v>
      </c>
      <c r="H130" s="118" t="n">
        <f>H128</f>
        <v>0.0</v>
      </c>
      <c r="I130" s="118" t="n">
        <f>I128</f>
        <v>0.0</v>
      </c>
      <c r="J130" s="118" t="n">
        <f>J128</f>
        <v>0.0</v>
      </c>
      <c r="K130" s="118" t="n">
        <f>K128&amp;"     "</f>
        <v>0.0</v>
      </c>
      <c r="L130" s="118" t="n">
        <f>L128&amp;"     "</f>
        <v>0.0</v>
      </c>
      <c r="M130" s="118" t="n">
        <f>M128&amp;"     "</f>
        <v>0.0</v>
      </c>
      <c r="N130" s="118" t="n">
        <f>N128&amp;"     "</f>
        <v>0.0</v>
      </c>
      <c r="O130" s="118" t="n">
        <f>O128</f>
        <v>0.0</v>
      </c>
      <c r="P130" s="118" t="n">
        <f>P128</f>
        <v>0.0</v>
      </c>
      <c r="Q130" s="118" t="n">
        <f>Q128&amp;"     "</f>
        <v>0.0</v>
      </c>
    </row>
    <row r="131" ht="25.0" customHeight="true">
      <c r="A131" s="114" t="s">
        <v>424</v>
      </c>
      <c r="B131" s="114"/>
      <c r="C131" s="114"/>
      <c r="D131" s="114" t="s">
        <v>425</v>
      </c>
      <c r="E131" s="114" t="s">
        <v>59</v>
      </c>
      <c r="F131" s="118" t="s">
        <v>417</v>
      </c>
      <c r="G131" s="117" t="s">
        <v>60</v>
      </c>
      <c r="H131" s="116" t="n">
        <v>6184.0</v>
      </c>
      <c r="I131" s="116" t="n">
        <v>6184.0</v>
      </c>
      <c r="J131" s="117" t="s">
        <v>61</v>
      </c>
      <c r="K131" s="117" t="s">
        <v>62</v>
      </c>
      <c r="L131" s="117" t="s">
        <v>63</v>
      </c>
      <c r="M131" s="117" t="s">
        <v>63</v>
      </c>
      <c r="N131" s="117" t="s">
        <v>64</v>
      </c>
      <c r="O131" s="118" t="n">
        <f>IF(INDIRECT("G131")="Mercado Shops","-",IF(INDIRECT("N131")="Clásica","13%",IF(INDIRECT("N131")="Premium","28%","-")))</f>
        <v>0.0</v>
      </c>
      <c r="P131" s="118" t="n">
        <f>IF(INDIRECT("G131")="Mercado Libre","-",IF(INDIRECT("N131")="Clásica","2.4%",IF(INDIRECT("N131")="Premium","19%","-")))</f>
        <v>0.0</v>
      </c>
      <c r="Q131" s="117" t="s">
        <v>65</v>
      </c>
    </row>
    <row r="132" ht="25.0" customHeight="true">
      <c r="A132" s="114" t="s">
        <v>424</v>
      </c>
      <c r="B132" s="114" t="s">
        <v>426</v>
      </c>
      <c r="C132" s="115" t="s">
        <v>427</v>
      </c>
      <c r="D132" s="119" t="n">
        <f>"     "&amp;D131</f>
        <v>0.0</v>
      </c>
      <c r="E132" s="114" t="s">
        <v>420</v>
      </c>
      <c r="F132" s="116" t="n">
        <v>0.0</v>
      </c>
      <c r="G132" s="118" t="n">
        <f>G131&amp;"     "</f>
        <v>0.0</v>
      </c>
      <c r="H132" s="118" t="n">
        <f>H131</f>
        <v>0.0</v>
      </c>
      <c r="I132" s="118" t="n">
        <f>I131</f>
        <v>0.0</v>
      </c>
      <c r="J132" s="118" t="n">
        <f>J131</f>
        <v>0.0</v>
      </c>
      <c r="K132" s="118" t="n">
        <f>K131&amp;"     "</f>
        <v>0.0</v>
      </c>
      <c r="L132" s="118" t="n">
        <f>L131&amp;"     "</f>
        <v>0.0</v>
      </c>
      <c r="M132" s="118" t="n">
        <f>M131&amp;"     "</f>
        <v>0.0</v>
      </c>
      <c r="N132" s="118" t="n">
        <f>N131&amp;"     "</f>
        <v>0.0</v>
      </c>
      <c r="O132" s="118" t="n">
        <f>O131</f>
        <v>0.0</v>
      </c>
      <c r="P132" s="118" t="n">
        <f>P131</f>
        <v>0.0</v>
      </c>
      <c r="Q132" s="118" t="n">
        <f>Q131&amp;"     "</f>
        <v>0.0</v>
      </c>
    </row>
    <row r="133" ht="25.0" customHeight="true">
      <c r="A133" s="114" t="s">
        <v>428</v>
      </c>
      <c r="B133" s="114"/>
      <c r="C133" s="115" t="s">
        <v>429</v>
      </c>
      <c r="D133" s="115" t="s">
        <v>430</v>
      </c>
      <c r="E133" s="114" t="s">
        <v>59</v>
      </c>
      <c r="F133" s="116" t="n">
        <v>0.0</v>
      </c>
      <c r="G133" s="117" t="s">
        <v>60</v>
      </c>
      <c r="H133" s="116" t="n">
        <v>10028.0</v>
      </c>
      <c r="I133" s="116" t="n">
        <v>10028.0</v>
      </c>
      <c r="J133" s="117" t="s">
        <v>61</v>
      </c>
      <c r="K133" s="117" t="s">
        <v>62</v>
      </c>
      <c r="L133" s="117" t="s">
        <v>63</v>
      </c>
      <c r="M133" s="117" t="s">
        <v>63</v>
      </c>
      <c r="N133" s="117" t="s">
        <v>64</v>
      </c>
      <c r="O133" s="118" t="n">
        <f>IF(INDIRECT("G133")="Mercado Shops","-",IF(INDIRECT("N133")="Clásica","13%",IF(INDIRECT("N133")="Premium","28%","-")))</f>
        <v>0.0</v>
      </c>
      <c r="P133" s="118" t="n">
        <f>IF(INDIRECT("G133")="Mercado Libre","-",IF(INDIRECT("N133")="Clásica","2.4%",IF(INDIRECT("N133")="Premium","19%","-")))</f>
        <v>0.0</v>
      </c>
      <c r="Q133" s="118" t="s">
        <v>65</v>
      </c>
    </row>
    <row r="134" ht="25.0" customHeight="true">
      <c r="A134" s="114" t="s">
        <v>431</v>
      </c>
      <c r="B134" s="114"/>
      <c r="C134" s="115" t="s">
        <v>432</v>
      </c>
      <c r="D134" s="115" t="s">
        <v>433</v>
      </c>
      <c r="E134" s="114" t="s">
        <v>59</v>
      </c>
      <c r="F134" s="116" t="n">
        <v>10.0</v>
      </c>
      <c r="G134" s="117" t="s">
        <v>60</v>
      </c>
      <c r="H134" s="116" t="n">
        <v>6787.0</v>
      </c>
      <c r="I134" s="116" t="n">
        <v>6787.0</v>
      </c>
      <c r="J134" s="117" t="s">
        <v>61</v>
      </c>
      <c r="K134" s="117" t="s">
        <v>62</v>
      </c>
      <c r="L134" s="117" t="s">
        <v>63</v>
      </c>
      <c r="M134" s="117" t="s">
        <v>63</v>
      </c>
      <c r="N134" s="117" t="s">
        <v>64</v>
      </c>
      <c r="O134" s="118" t="n">
        <f>IF(INDIRECT("G134")="Mercado Shops","-",IF(INDIRECT("N134")="Clásica","13%",IF(INDIRECT("N134")="Premium","28%","-")))</f>
        <v>0.0</v>
      </c>
      <c r="P134" s="118" t="n">
        <f>IF(INDIRECT("G134")="Mercado Libre","-",IF(INDIRECT("N134")="Clásica","2.4%",IF(INDIRECT("N134")="Premium","19%","-")))</f>
        <v>0.0</v>
      </c>
      <c r="Q134" s="117" t="s">
        <v>77</v>
      </c>
    </row>
    <row r="135" ht="25.0" customHeight="true">
      <c r="A135" s="114" t="s">
        <v>434</v>
      </c>
      <c r="B135" s="114"/>
      <c r="C135" s="115" t="s">
        <v>435</v>
      </c>
      <c r="D135" s="115" t="s">
        <v>436</v>
      </c>
      <c r="E135" s="114" t="s">
        <v>59</v>
      </c>
      <c r="F135" s="116" t="n">
        <v>10.0</v>
      </c>
      <c r="G135" s="117" t="s">
        <v>60</v>
      </c>
      <c r="H135" s="116" t="n">
        <v>9186.0</v>
      </c>
      <c r="I135" s="116" t="n">
        <v>9186.0</v>
      </c>
      <c r="J135" s="117" t="s">
        <v>61</v>
      </c>
      <c r="K135" s="117" t="s">
        <v>62</v>
      </c>
      <c r="L135" s="117" t="s">
        <v>63</v>
      </c>
      <c r="M135" s="117" t="s">
        <v>63</v>
      </c>
      <c r="N135" s="117" t="s">
        <v>64</v>
      </c>
      <c r="O135" s="118" t="n">
        <f>IF(INDIRECT("G135")="Mercado Shops","-",IF(INDIRECT("N135")="Clásica","13%",IF(INDIRECT("N135")="Premium","28%","-")))</f>
        <v>0.0</v>
      </c>
      <c r="P135" s="118" t="n">
        <f>IF(INDIRECT("G135")="Mercado Libre","-",IF(INDIRECT("N135")="Clásica","2.4%",IF(INDIRECT("N135")="Premium","19%","-")))</f>
        <v>0.0</v>
      </c>
      <c r="Q135" s="117" t="s">
        <v>77</v>
      </c>
    </row>
    <row r="136" ht="25.0" customHeight="true">
      <c r="A136" s="114" t="s">
        <v>437</v>
      </c>
      <c r="B136" s="114"/>
      <c r="C136" s="115" t="s">
        <v>438</v>
      </c>
      <c r="D136" s="115" t="s">
        <v>439</v>
      </c>
      <c r="E136" s="114" t="s">
        <v>59</v>
      </c>
      <c r="F136" s="116" t="n">
        <v>35.0</v>
      </c>
      <c r="G136" s="117" t="s">
        <v>60</v>
      </c>
      <c r="H136" s="116" t="n">
        <v>10133.0</v>
      </c>
      <c r="I136" s="116" t="n">
        <v>10133.0</v>
      </c>
      <c r="J136" s="117" t="s">
        <v>61</v>
      </c>
      <c r="K136" s="117" t="s">
        <v>62</v>
      </c>
      <c r="L136" s="117" t="s">
        <v>63</v>
      </c>
      <c r="M136" s="117" t="s">
        <v>63</v>
      </c>
      <c r="N136" s="117" t="s">
        <v>64</v>
      </c>
      <c r="O136" s="118" t="n">
        <f>IF(INDIRECT("G136")="Mercado Shops","-",IF(INDIRECT("N136")="Clásica","13%",IF(INDIRECT("N136")="Premium","28%","-")))</f>
        <v>0.0</v>
      </c>
      <c r="P136" s="118" t="n">
        <f>IF(INDIRECT("G136")="Mercado Libre","-",IF(INDIRECT("N136")="Clásica","2.4%",IF(INDIRECT("N136")="Premium","19%","-")))</f>
        <v>0.0</v>
      </c>
      <c r="Q136" s="117" t="s">
        <v>77</v>
      </c>
    </row>
    <row r="137" ht="25.0" customHeight="true">
      <c r="A137" s="114" t="s">
        <v>440</v>
      </c>
      <c r="B137" s="114"/>
      <c r="C137" s="115" t="s">
        <v>204</v>
      </c>
      <c r="D137" s="115" t="s">
        <v>205</v>
      </c>
      <c r="E137" s="114" t="s">
        <v>59</v>
      </c>
      <c r="F137" s="116" t="n">
        <v>1.0</v>
      </c>
      <c r="G137" s="117" t="s">
        <v>60</v>
      </c>
      <c r="H137" s="116" t="n">
        <v>9346.0</v>
      </c>
      <c r="I137" s="116" t="n">
        <v>9346.0</v>
      </c>
      <c r="J137" s="117" t="s">
        <v>61</v>
      </c>
      <c r="K137" s="117" t="s">
        <v>62</v>
      </c>
      <c r="L137" s="117" t="s">
        <v>63</v>
      </c>
      <c r="M137" s="117" t="s">
        <v>63</v>
      </c>
      <c r="N137" s="117" t="s">
        <v>64</v>
      </c>
      <c r="O137" s="118" t="n">
        <f>IF(INDIRECT("G137")="Mercado Shops","-",IF(INDIRECT("N137")="Clásica","13%",IF(INDIRECT("N137")="Premium","28%","-")))</f>
        <v>0.0</v>
      </c>
      <c r="P137" s="118" t="n">
        <f>IF(INDIRECT("G137")="Mercado Libre","-",IF(INDIRECT("N137")="Clásica","2.4%",IF(INDIRECT("N137")="Premium","19%","-")))</f>
        <v>0.0</v>
      </c>
      <c r="Q137" s="117" t="s">
        <v>77</v>
      </c>
    </row>
    <row r="138" ht="25.0" customHeight="true">
      <c r="A138" s="114" t="s">
        <v>441</v>
      </c>
      <c r="B138" s="114"/>
      <c r="C138" s="115" t="s">
        <v>442</v>
      </c>
      <c r="D138" s="114" t="s">
        <v>443</v>
      </c>
      <c r="E138" s="114" t="s">
        <v>59</v>
      </c>
      <c r="F138" s="116" t="n">
        <v>1.0</v>
      </c>
      <c r="G138" s="117" t="s">
        <v>60</v>
      </c>
      <c r="H138" s="116" t="n">
        <v>2254.0</v>
      </c>
      <c r="I138" s="116" t="n">
        <v>2254.0</v>
      </c>
      <c r="J138" s="117" t="s">
        <v>61</v>
      </c>
      <c r="K138" s="117" t="s">
        <v>62</v>
      </c>
      <c r="L138" s="117" t="s">
        <v>75</v>
      </c>
      <c r="M138" s="117" t="s">
        <v>75</v>
      </c>
      <c r="N138" s="117" t="s">
        <v>64</v>
      </c>
      <c r="O138" s="118" t="n">
        <f>IF(INDIRECT("G138")="Mercado Shops","-",IF(INDIRECT("N138")="Clásica","13%",IF(INDIRECT("N138")="Premium","28%","-")))</f>
        <v>0.0</v>
      </c>
      <c r="P138" s="118" t="n">
        <f>IF(INDIRECT("G138")="Mercado Libre","-",IF(INDIRECT("N138")="Clásica","2.4%",IF(INDIRECT("N138")="Premium","19%","-")))</f>
        <v>0.0</v>
      </c>
      <c r="Q138" s="117" t="s">
        <v>77</v>
      </c>
    </row>
    <row r="139" ht="25.0" customHeight="true">
      <c r="A139" s="114" t="s">
        <v>444</v>
      </c>
      <c r="B139" s="114"/>
      <c r="C139" s="115" t="s">
        <v>445</v>
      </c>
      <c r="D139" s="114" t="s">
        <v>446</v>
      </c>
      <c r="E139" s="114" t="s">
        <v>59</v>
      </c>
      <c r="F139" s="116" t="n">
        <v>1.0</v>
      </c>
      <c r="G139" s="117" t="s">
        <v>60</v>
      </c>
      <c r="H139" s="116" t="n">
        <v>12225.0</v>
      </c>
      <c r="I139" s="116" t="n">
        <v>12225.0</v>
      </c>
      <c r="J139" s="117" t="s">
        <v>61</v>
      </c>
      <c r="K139" s="117" t="s">
        <v>62</v>
      </c>
      <c r="L139" s="117" t="s">
        <v>63</v>
      </c>
      <c r="M139" s="117" t="s">
        <v>63</v>
      </c>
      <c r="N139" s="117" t="s">
        <v>64</v>
      </c>
      <c r="O139" s="118" t="n">
        <f>IF(INDIRECT("G139")="Mercado Shops","-",IF(INDIRECT("N139")="Clásica","13%",IF(INDIRECT("N139")="Premium","28%","-")))</f>
        <v>0.0</v>
      </c>
      <c r="P139" s="118" t="n">
        <f>IF(INDIRECT("G139")="Mercado Libre","-",IF(INDIRECT("N139")="Clásica","2.4%",IF(INDIRECT("N139")="Premium","19%","-")))</f>
        <v>0.0</v>
      </c>
      <c r="Q139" s="117" t="s">
        <v>77</v>
      </c>
    </row>
    <row r="140" ht="25.0" customHeight="true">
      <c r="A140" s="114" t="s">
        <v>447</v>
      </c>
      <c r="B140" s="114"/>
      <c r="C140" s="115" t="s">
        <v>213</v>
      </c>
      <c r="D140" s="114" t="s">
        <v>214</v>
      </c>
      <c r="E140" s="114" t="s">
        <v>59</v>
      </c>
      <c r="F140" s="116" t="n">
        <v>4.0</v>
      </c>
      <c r="G140" s="117" t="s">
        <v>60</v>
      </c>
      <c r="H140" s="116" t="n">
        <v>3818.0</v>
      </c>
      <c r="I140" s="116" t="n">
        <v>3818.0</v>
      </c>
      <c r="J140" s="117" t="s">
        <v>61</v>
      </c>
      <c r="K140" s="117" t="s">
        <v>62</v>
      </c>
      <c r="L140" s="117" t="s">
        <v>75</v>
      </c>
      <c r="M140" s="117" t="s">
        <v>75</v>
      </c>
      <c r="N140" s="117" t="s">
        <v>64</v>
      </c>
      <c r="O140" s="118" t="n">
        <f>IF(INDIRECT("G140")="Mercado Shops","-",IF(INDIRECT("N140")="Clásica","13%",IF(INDIRECT("N140")="Premium","28%","-")))</f>
        <v>0.0</v>
      </c>
      <c r="P140" s="118" t="n">
        <f>IF(INDIRECT("G140")="Mercado Libre","-",IF(INDIRECT("N140")="Clásica","2.4%",IF(INDIRECT("N140")="Premium","19%","-")))</f>
        <v>0.0</v>
      </c>
      <c r="Q140" s="117" t="s">
        <v>77</v>
      </c>
    </row>
    <row r="141" ht="25.0" customHeight="true">
      <c r="A141" s="114" t="s">
        <v>448</v>
      </c>
      <c r="B141" s="114"/>
      <c r="C141" s="115" t="s">
        <v>449</v>
      </c>
      <c r="D141" s="114" t="s">
        <v>450</v>
      </c>
      <c r="E141" s="114" t="s">
        <v>59</v>
      </c>
      <c r="F141" s="116" t="n">
        <v>6.0</v>
      </c>
      <c r="G141" s="117" t="s">
        <v>60</v>
      </c>
      <c r="H141" s="116" t="n">
        <v>22461.0</v>
      </c>
      <c r="I141" s="116" t="n">
        <v>22461.0</v>
      </c>
      <c r="J141" s="117" t="s">
        <v>61</v>
      </c>
      <c r="K141" s="117" t="s">
        <v>62</v>
      </c>
      <c r="L141" s="117" t="s">
        <v>63</v>
      </c>
      <c r="M141" s="117" t="s">
        <v>63</v>
      </c>
      <c r="N141" s="117" t="s">
        <v>64</v>
      </c>
      <c r="O141" s="118" t="n">
        <f>IF(INDIRECT("G141")="Mercado Shops","-",IF(INDIRECT("N141")="Clásica","13%",IF(INDIRECT("N141")="Premium","28%","-")))</f>
        <v>0.0</v>
      </c>
      <c r="P141" s="118" t="n">
        <f>IF(INDIRECT("G141")="Mercado Libre","-",IF(INDIRECT("N141")="Clásica","2.4%",IF(INDIRECT("N141")="Premium","19%","-")))</f>
        <v>0.0</v>
      </c>
      <c r="Q141" s="117" t="s">
        <v>77</v>
      </c>
    </row>
    <row r="142" ht="25.0" customHeight="true">
      <c r="A142" s="114" t="s">
        <v>451</v>
      </c>
      <c r="B142" s="114"/>
      <c r="C142" s="115" t="s">
        <v>452</v>
      </c>
      <c r="D142" s="114" t="s">
        <v>453</v>
      </c>
      <c r="E142" s="114" t="s">
        <v>59</v>
      </c>
      <c r="F142" s="116" t="n">
        <v>6.0</v>
      </c>
      <c r="G142" s="117" t="s">
        <v>60</v>
      </c>
      <c r="H142" s="116" t="n">
        <v>33905.0</v>
      </c>
      <c r="I142" s="116" t="n">
        <v>33905.0</v>
      </c>
      <c r="J142" s="117" t="s">
        <v>61</v>
      </c>
      <c r="K142" s="117" t="s">
        <v>62</v>
      </c>
      <c r="L142" s="117" t="s">
        <v>63</v>
      </c>
      <c r="M142" s="117" t="s">
        <v>63</v>
      </c>
      <c r="N142" s="117" t="s">
        <v>132</v>
      </c>
      <c r="O142" s="118" t="n">
        <f>IF(INDIRECT("G142")="Mercado Shops","-",IF(INDIRECT("N142")="Clásica","13%",IF(INDIRECT("N142")="Premium","28%","-")))</f>
        <v>0.0</v>
      </c>
      <c r="P142" s="118" t="n">
        <f>IF(INDIRECT("G142")="Mercado Libre","-",IF(INDIRECT("N142")="Clásica","2.4%",IF(INDIRECT("N142")="Premium","19%","-")))</f>
        <v>0.0</v>
      </c>
      <c r="Q142" s="117" t="s">
        <v>77</v>
      </c>
    </row>
    <row r="143" ht="25.0" customHeight="true">
      <c r="A143" s="114" t="s">
        <v>454</v>
      </c>
      <c r="B143" s="114"/>
      <c r="C143" s="115" t="s">
        <v>455</v>
      </c>
      <c r="D143" s="114" t="s">
        <v>456</v>
      </c>
      <c r="E143" s="114" t="s">
        <v>59</v>
      </c>
      <c r="F143" s="116" t="n">
        <v>21.0</v>
      </c>
      <c r="G143" s="117" t="s">
        <v>60</v>
      </c>
      <c r="H143" s="116" t="n">
        <v>2021.0</v>
      </c>
      <c r="I143" s="116" t="n">
        <v>2021.0</v>
      </c>
      <c r="J143" s="117" t="s">
        <v>61</v>
      </c>
      <c r="K143" s="117" t="s">
        <v>62</v>
      </c>
      <c r="L143" s="117" t="s">
        <v>75</v>
      </c>
      <c r="M143" s="117" t="s">
        <v>75</v>
      </c>
      <c r="N143" s="117" t="s">
        <v>64</v>
      </c>
      <c r="O143" s="118" t="n">
        <f>IF(INDIRECT("G143")="Mercado Shops","-",IF(INDIRECT("N143")="Clásica","13%",IF(INDIRECT("N143")="Premium","28%","-")))</f>
        <v>0.0</v>
      </c>
      <c r="P143" s="118" t="n">
        <f>IF(INDIRECT("G143")="Mercado Libre","-",IF(INDIRECT("N143")="Clásica","2.4%",IF(INDIRECT("N143")="Premium","19%","-")))</f>
        <v>0.0</v>
      </c>
      <c r="Q143" s="117" t="s">
        <v>77</v>
      </c>
    </row>
    <row r="144" ht="25.0" customHeight="true">
      <c r="A144" s="114" t="s">
        <v>457</v>
      </c>
      <c r="B144" s="114"/>
      <c r="C144" s="115" t="s">
        <v>359</v>
      </c>
      <c r="D144" s="114" t="s">
        <v>360</v>
      </c>
      <c r="E144" s="114" t="s">
        <v>59</v>
      </c>
      <c r="F144" s="116" t="n">
        <v>98.0</v>
      </c>
      <c r="G144" s="117" t="s">
        <v>60</v>
      </c>
      <c r="H144" s="116" t="n">
        <v>1164.0</v>
      </c>
      <c r="I144" s="116" t="n">
        <v>1164.0</v>
      </c>
      <c r="J144" s="117" t="s">
        <v>61</v>
      </c>
      <c r="K144" s="117" t="s">
        <v>62</v>
      </c>
      <c r="L144" s="117" t="s">
        <v>75</v>
      </c>
      <c r="M144" s="117" t="s">
        <v>75</v>
      </c>
      <c r="N144" s="117" t="s">
        <v>132</v>
      </c>
      <c r="O144" s="118" t="n">
        <f>IF(INDIRECT("G144")="Mercado Shops","-",IF(INDIRECT("N144")="Clásica","15%",IF(INDIRECT("N144")="Premium","30%","-")))</f>
        <v>0.0</v>
      </c>
      <c r="P144" s="118" t="n">
        <f>IF(INDIRECT("G144")="Mercado Libre","-",IF(INDIRECT("N144")="Clásica","2.4%",IF(INDIRECT("N144")="Premium","19%","-")))</f>
        <v>0.0</v>
      </c>
      <c r="Q144" s="117" t="s">
        <v>77</v>
      </c>
    </row>
    <row r="145" ht="25.0" customHeight="true">
      <c r="A145" s="114" t="s">
        <v>458</v>
      </c>
      <c r="B145" s="114"/>
      <c r="C145" s="115" t="s">
        <v>459</v>
      </c>
      <c r="D145" s="114" t="s">
        <v>460</v>
      </c>
      <c r="E145" s="114" t="s">
        <v>59</v>
      </c>
      <c r="F145" s="116" t="n">
        <v>8.0</v>
      </c>
      <c r="G145" s="117" t="s">
        <v>60</v>
      </c>
      <c r="H145" s="116" t="n">
        <v>22142.0</v>
      </c>
      <c r="I145" s="116" t="n">
        <v>22142.0</v>
      </c>
      <c r="J145" s="117" t="s">
        <v>61</v>
      </c>
      <c r="K145" s="117" t="s">
        <v>62</v>
      </c>
      <c r="L145" s="117" t="s">
        <v>63</v>
      </c>
      <c r="M145" s="117" t="s">
        <v>63</v>
      </c>
      <c r="N145" s="117" t="s">
        <v>64</v>
      </c>
      <c r="O145" s="118" t="n">
        <f>IF(INDIRECT("G145")="Mercado Shops","-",IF(INDIRECT("N145")="Clásica","13%",IF(INDIRECT("N145")="Premium","28%","-")))</f>
        <v>0.0</v>
      </c>
      <c r="P145" s="118" t="n">
        <f>IF(INDIRECT("G145")="Mercado Libre","-",IF(INDIRECT("N145")="Clásica","2.4%",IF(INDIRECT("N145")="Premium","19%","-")))</f>
        <v>0.0</v>
      </c>
      <c r="Q145" s="117" t="s">
        <v>77</v>
      </c>
    </row>
    <row r="146" ht="25.0" customHeight="true">
      <c r="A146" s="114" t="s">
        <v>461</v>
      </c>
      <c r="B146" s="114"/>
      <c r="C146" s="115" t="s">
        <v>462</v>
      </c>
      <c r="D146" s="115" t="s">
        <v>463</v>
      </c>
      <c r="E146" s="114" t="s">
        <v>59</v>
      </c>
      <c r="F146" s="116" t="n">
        <v>0.0</v>
      </c>
      <c r="G146" s="117" t="s">
        <v>60</v>
      </c>
      <c r="H146" s="116" t="n">
        <v>22573.0</v>
      </c>
      <c r="I146" s="116" t="n">
        <v>22573.0</v>
      </c>
      <c r="J146" s="117" t="s">
        <v>61</v>
      </c>
      <c r="K146" s="117" t="s">
        <v>62</v>
      </c>
      <c r="L146" s="117" t="s">
        <v>63</v>
      </c>
      <c r="M146" s="117" t="s">
        <v>63</v>
      </c>
      <c r="N146" s="117" t="s">
        <v>64</v>
      </c>
      <c r="O146" s="118" t="n">
        <f>IF(INDIRECT("G146")="Mercado Shops","-",IF(INDIRECT("N146")="Clásica","13%",IF(INDIRECT("N146")="Premium","28%","-")))</f>
        <v>0.0</v>
      </c>
      <c r="P146" s="118" t="n">
        <f>IF(INDIRECT("G146")="Mercado Libre","-",IF(INDIRECT("N146")="Clásica","2.4%",IF(INDIRECT("N146")="Premium","19%","-")))</f>
        <v>0.0</v>
      </c>
      <c r="Q146" s="117" t="s">
        <v>65</v>
      </c>
    </row>
    <row r="147" ht="25.0" customHeight="true">
      <c r="A147" s="114" t="s">
        <v>464</v>
      </c>
      <c r="B147" s="114"/>
      <c r="C147" s="115" t="s">
        <v>465</v>
      </c>
      <c r="D147" s="115" t="s">
        <v>466</v>
      </c>
      <c r="E147" s="114" t="s">
        <v>59</v>
      </c>
      <c r="F147" s="116" t="n">
        <v>0.0</v>
      </c>
      <c r="G147" s="117" t="s">
        <v>60</v>
      </c>
      <c r="H147" s="116" t="n">
        <v>19583.0</v>
      </c>
      <c r="I147" s="116" t="n">
        <v>19583.0</v>
      </c>
      <c r="J147" s="117" t="s">
        <v>61</v>
      </c>
      <c r="K147" s="117" t="s">
        <v>62</v>
      </c>
      <c r="L147" s="117" t="s">
        <v>63</v>
      </c>
      <c r="M147" s="117" t="s">
        <v>63</v>
      </c>
      <c r="N147" s="117" t="s">
        <v>64</v>
      </c>
      <c r="O147" s="118" t="n">
        <f>IF(INDIRECT("G147")="Mercado Shops","-",IF(INDIRECT("N147")="Clásica","13%",IF(INDIRECT("N147")="Premium","28%","-")))</f>
        <v>0.0</v>
      </c>
      <c r="P147" s="118" t="n">
        <f>IF(INDIRECT("G147")="Mercado Libre","-",IF(INDIRECT("N147")="Clásica","2.4%",IF(INDIRECT("N147")="Premium","19%","-")))</f>
        <v>0.0</v>
      </c>
      <c r="Q147" s="117" t="s">
        <v>65</v>
      </c>
    </row>
    <row r="148" ht="25.0" customHeight="true">
      <c r="A148" s="114" t="s">
        <v>467</v>
      </c>
      <c r="B148" s="114"/>
      <c r="C148" s="115" t="s">
        <v>468</v>
      </c>
      <c r="D148" s="114" t="s">
        <v>469</v>
      </c>
      <c r="E148" s="114" t="s">
        <v>59</v>
      </c>
      <c r="F148" s="116" t="n">
        <v>7.0</v>
      </c>
      <c r="G148" s="117" t="s">
        <v>60</v>
      </c>
      <c r="H148" s="116" t="n">
        <v>2926.0</v>
      </c>
      <c r="I148" s="116" t="n">
        <v>2926.0</v>
      </c>
      <c r="J148" s="117" t="s">
        <v>61</v>
      </c>
      <c r="K148" s="117" t="s">
        <v>62</v>
      </c>
      <c r="L148" s="117" t="s">
        <v>75</v>
      </c>
      <c r="M148" s="117" t="s">
        <v>75</v>
      </c>
      <c r="N148" s="117" t="s">
        <v>64</v>
      </c>
      <c r="O148" s="118" t="n">
        <f>IF(INDIRECT("G148")="Mercado Shops","-",IF(INDIRECT("N148")="Clásica","13%",IF(INDIRECT("N148")="Premium","28%","-")))</f>
        <v>0.0</v>
      </c>
      <c r="P148" s="118" t="n">
        <f>IF(INDIRECT("G148")="Mercado Libre","-",IF(INDIRECT("N148")="Clásica","2.4%",IF(INDIRECT("N148")="Premium","19%","-")))</f>
        <v>0.0</v>
      </c>
      <c r="Q148" s="117" t="s">
        <v>77</v>
      </c>
    </row>
    <row r="149" ht="25.0" customHeight="true">
      <c r="A149" s="114" t="s">
        <v>470</v>
      </c>
      <c r="B149" s="114"/>
      <c r="C149" s="115" t="s">
        <v>471</v>
      </c>
      <c r="D149" s="114" t="s">
        <v>472</v>
      </c>
      <c r="E149" s="114" t="s">
        <v>59</v>
      </c>
      <c r="F149" s="116" t="n">
        <v>50.0</v>
      </c>
      <c r="G149" s="117" t="s">
        <v>60</v>
      </c>
      <c r="H149" s="116" t="n">
        <v>309.0</v>
      </c>
      <c r="I149" s="116" t="n">
        <v>309.0</v>
      </c>
      <c r="J149" s="117" t="s">
        <v>61</v>
      </c>
      <c r="K149" s="117" t="s">
        <v>62</v>
      </c>
      <c r="L149" s="117" t="s">
        <v>75</v>
      </c>
      <c r="M149" s="117" t="s">
        <v>75</v>
      </c>
      <c r="N149" s="117" t="s">
        <v>64</v>
      </c>
      <c r="O149" s="118" t="n">
        <f>IF(INDIRECT("G149")="Mercado Shops","-",IF(INDIRECT("N149")="Clásica","15%",IF(INDIRECT("N149")="Premium","30%","-")))</f>
        <v>0.0</v>
      </c>
      <c r="P149" s="118" t="n">
        <f>IF(INDIRECT("G149")="Mercado Libre","-",IF(INDIRECT("N149")="Clásica","2.4%",IF(INDIRECT("N149")="Premium","19%","-")))</f>
        <v>0.0</v>
      </c>
      <c r="Q149" s="117" t="s">
        <v>77</v>
      </c>
    </row>
    <row r="150" ht="25.0" customHeight="true">
      <c r="A150" s="114" t="s">
        <v>473</v>
      </c>
      <c r="B150" s="114"/>
      <c r="C150" s="115" t="s">
        <v>452</v>
      </c>
      <c r="D150" s="114" t="s">
        <v>453</v>
      </c>
      <c r="E150" s="114" t="s">
        <v>59</v>
      </c>
      <c r="F150" s="116" t="n">
        <v>1.0</v>
      </c>
      <c r="G150" s="117" t="s">
        <v>60</v>
      </c>
      <c r="H150" s="116" t="n">
        <v>28059.0</v>
      </c>
      <c r="I150" s="116" t="n">
        <v>28059.0</v>
      </c>
      <c r="J150" s="117" t="s">
        <v>61</v>
      </c>
      <c r="K150" s="117" t="s">
        <v>62</v>
      </c>
      <c r="L150" s="117" t="s">
        <v>63</v>
      </c>
      <c r="M150" s="117" t="s">
        <v>63</v>
      </c>
      <c r="N150" s="117" t="s">
        <v>64</v>
      </c>
      <c r="O150" s="118" t="n">
        <f>IF(INDIRECT("G150")="Mercado Shops","-",IF(INDIRECT("N150")="Clásica","13%",IF(INDIRECT("N150")="Premium","28%","-")))</f>
        <v>0.0</v>
      </c>
      <c r="P150" s="118" t="n">
        <f>IF(INDIRECT("G150")="Mercado Libre","-",IF(INDIRECT("N150")="Clásica","2.4%",IF(INDIRECT("N150")="Premium","19%","-")))</f>
        <v>0.0</v>
      </c>
      <c r="Q150" s="117" t="s">
        <v>77</v>
      </c>
    </row>
    <row r="151" ht="25.0" customHeight="true">
      <c r="A151" s="114" t="s">
        <v>474</v>
      </c>
      <c r="B151" s="114"/>
      <c r="C151" s="115" t="s">
        <v>475</v>
      </c>
      <c r="D151" s="114" t="s">
        <v>476</v>
      </c>
      <c r="E151" s="114" t="s">
        <v>59</v>
      </c>
      <c r="F151" s="116" t="n">
        <v>69.0</v>
      </c>
      <c r="G151" s="117" t="s">
        <v>60</v>
      </c>
      <c r="H151" s="116" t="n">
        <v>6714.0</v>
      </c>
      <c r="I151" s="116" t="n">
        <v>6714.0</v>
      </c>
      <c r="J151" s="117" t="s">
        <v>61</v>
      </c>
      <c r="K151" s="117" t="s">
        <v>62</v>
      </c>
      <c r="L151" s="117" t="s">
        <v>63</v>
      </c>
      <c r="M151" s="117" t="s">
        <v>63</v>
      </c>
      <c r="N151" s="117" t="s">
        <v>64</v>
      </c>
      <c r="O151" s="118" t="n">
        <f>IF(INDIRECT("G151")="Mercado Shops","-",IF(INDIRECT("N151")="Clásica","13%",IF(INDIRECT("N151")="Premium","28%","-")))</f>
        <v>0.0</v>
      </c>
      <c r="P151" s="118" t="n">
        <f>IF(INDIRECT("G151")="Mercado Libre","-",IF(INDIRECT("N151")="Clásica","2.4%",IF(INDIRECT("N151")="Premium","19%","-")))</f>
        <v>0.0</v>
      </c>
      <c r="Q151" s="117" t="s">
        <v>77</v>
      </c>
    </row>
    <row r="152" ht="25.0" customHeight="true">
      <c r="A152" s="114" t="s">
        <v>477</v>
      </c>
      <c r="B152" s="114"/>
      <c r="C152" s="115" t="s">
        <v>478</v>
      </c>
      <c r="D152" s="114" t="s">
        <v>479</v>
      </c>
      <c r="E152" s="114" t="s">
        <v>59</v>
      </c>
      <c r="F152" s="116" t="n">
        <v>81.0</v>
      </c>
      <c r="G152" s="117" t="s">
        <v>60</v>
      </c>
      <c r="H152" s="116" t="n">
        <v>4896.0</v>
      </c>
      <c r="I152" s="116" t="n">
        <v>4896.0</v>
      </c>
      <c r="J152" s="117" t="s">
        <v>61</v>
      </c>
      <c r="K152" s="117" t="s">
        <v>62</v>
      </c>
      <c r="L152" s="117" t="s">
        <v>63</v>
      </c>
      <c r="M152" s="117" t="s">
        <v>75</v>
      </c>
      <c r="N152" s="117" t="s">
        <v>64</v>
      </c>
      <c r="O152" s="118" t="n">
        <f>IF(INDIRECT("G152")="Mercado Shops","-",IF(INDIRECT("N152")="Clásica","13%",IF(INDIRECT("N152")="Premium","28%","-")))</f>
        <v>0.0</v>
      </c>
      <c r="P152" s="118" t="n">
        <f>IF(INDIRECT("G152")="Mercado Libre","-",IF(INDIRECT("N152")="Clásica","2.4%",IF(INDIRECT("N152")="Premium","19%","-")))</f>
        <v>0.0</v>
      </c>
      <c r="Q152" s="117" t="s">
        <v>77</v>
      </c>
    </row>
    <row r="153" ht="25.0" customHeight="true">
      <c r="A153" s="114" t="s">
        <v>480</v>
      </c>
      <c r="B153" s="114"/>
      <c r="C153" s="115" t="s">
        <v>481</v>
      </c>
      <c r="D153" s="114" t="s">
        <v>482</v>
      </c>
      <c r="E153" s="114" t="s">
        <v>59</v>
      </c>
      <c r="F153" s="116" t="n">
        <v>407.0</v>
      </c>
      <c r="G153" s="117" t="s">
        <v>60</v>
      </c>
      <c r="H153" s="116" t="n">
        <v>1749.0</v>
      </c>
      <c r="I153" s="116" t="n">
        <v>1749.0</v>
      </c>
      <c r="J153" s="117" t="s">
        <v>61</v>
      </c>
      <c r="K153" s="117" t="s">
        <v>62</v>
      </c>
      <c r="L153" s="117" t="s">
        <v>75</v>
      </c>
      <c r="M153" s="117" t="s">
        <v>75</v>
      </c>
      <c r="N153" s="117" t="s">
        <v>64</v>
      </c>
      <c r="O153" s="118" t="n">
        <f>IF(INDIRECT("G153")="Mercado Shops","-",IF(INDIRECT("N153")="Clásica","13%",IF(INDIRECT("N153")="Premium","28%","-")))</f>
        <v>0.0</v>
      </c>
      <c r="P153" s="118" t="n">
        <f>IF(INDIRECT("G153")="Mercado Libre","-",IF(INDIRECT("N153")="Clásica","2.4%",IF(INDIRECT("N153")="Premium","19%","-")))</f>
        <v>0.0</v>
      </c>
      <c r="Q153" s="117" t="s">
        <v>77</v>
      </c>
    </row>
    <row r="154" ht="25.0" customHeight="true">
      <c r="A154" s="114" t="s">
        <v>483</v>
      </c>
      <c r="B154" s="114"/>
      <c r="C154" s="114" t="s">
        <v>484</v>
      </c>
      <c r="D154" s="114" t="s">
        <v>485</v>
      </c>
      <c r="E154" s="114" t="s">
        <v>59</v>
      </c>
      <c r="F154" s="118" t="s">
        <v>486</v>
      </c>
      <c r="G154" s="117" t="s">
        <v>60</v>
      </c>
      <c r="H154" s="116" t="n">
        <v>4964.0</v>
      </c>
      <c r="I154" s="116" t="n">
        <v>4964.0</v>
      </c>
      <c r="J154" s="117" t="s">
        <v>61</v>
      </c>
      <c r="K154" s="117" t="s">
        <v>62</v>
      </c>
      <c r="L154" s="117" t="s">
        <v>63</v>
      </c>
      <c r="M154" s="117" t="s">
        <v>63</v>
      </c>
      <c r="N154" s="117" t="s">
        <v>64</v>
      </c>
      <c r="O154" s="118" t="n">
        <f>IF(INDIRECT("G154")="Mercado Shops","-",IF(INDIRECT("N154")="Clásica","13%",IF(INDIRECT("N154")="Premium","28%","-")))</f>
        <v>0.0</v>
      </c>
      <c r="P154" s="118" t="n">
        <f>IF(INDIRECT("G154")="Mercado Libre","-",IF(INDIRECT("N154")="Clásica","2.4%",IF(INDIRECT("N154")="Premium","19%","-")))</f>
        <v>0.0</v>
      </c>
      <c r="Q154" s="117" t="s">
        <v>77</v>
      </c>
    </row>
    <row r="155" ht="25.0" customHeight="true">
      <c r="A155" s="114" t="s">
        <v>483</v>
      </c>
      <c r="B155" s="114" t="s">
        <v>487</v>
      </c>
      <c r="C155" s="115" t="s">
        <v>484</v>
      </c>
      <c r="D155" s="119" t="n">
        <f>"     "&amp;D154</f>
        <v>0.0</v>
      </c>
      <c r="E155" s="114" t="s">
        <v>488</v>
      </c>
      <c r="F155" s="116" t="n">
        <v>20.0</v>
      </c>
      <c r="G155" s="118" t="n">
        <f>G154&amp;"     "</f>
        <v>0.0</v>
      </c>
      <c r="H155" s="118" t="n">
        <f>H154</f>
        <v>0.0</v>
      </c>
      <c r="I155" s="118" t="n">
        <f>I154</f>
        <v>0.0</v>
      </c>
      <c r="J155" s="118" t="n">
        <f>J154</f>
        <v>0.0</v>
      </c>
      <c r="K155" s="118" t="n">
        <f>K154&amp;"     "</f>
        <v>0.0</v>
      </c>
      <c r="L155" s="118" t="n">
        <f>L154&amp;"     "</f>
        <v>0.0</v>
      </c>
      <c r="M155" s="118" t="n">
        <f>M154&amp;"     "</f>
        <v>0.0</v>
      </c>
      <c r="N155" s="118" t="n">
        <f>N154&amp;"     "</f>
        <v>0.0</v>
      </c>
      <c r="O155" s="118" t="n">
        <f>O154</f>
        <v>0.0</v>
      </c>
      <c r="P155" s="118" t="n">
        <f>P154</f>
        <v>0.0</v>
      </c>
      <c r="Q155" s="118" t="n">
        <f>Q154&amp;"     "</f>
        <v>0.0</v>
      </c>
    </row>
    <row r="156" ht="25.0" customHeight="true">
      <c r="A156" s="114" t="s">
        <v>489</v>
      </c>
      <c r="B156" s="114"/>
      <c r="C156" s="114" t="s">
        <v>490</v>
      </c>
      <c r="D156" s="114" t="s">
        <v>491</v>
      </c>
      <c r="E156" s="114" t="s">
        <v>59</v>
      </c>
      <c r="F156" s="118" t="s">
        <v>417</v>
      </c>
      <c r="G156" s="117" t="s">
        <v>60</v>
      </c>
      <c r="H156" s="116" t="n">
        <v>2566.0</v>
      </c>
      <c r="I156" s="116" t="n">
        <v>2566.0</v>
      </c>
      <c r="J156" s="117" t="s">
        <v>61</v>
      </c>
      <c r="K156" s="117" t="s">
        <v>62</v>
      </c>
      <c r="L156" s="117" t="s">
        <v>75</v>
      </c>
      <c r="M156" s="117" t="s">
        <v>75</v>
      </c>
      <c r="N156" s="117" t="s">
        <v>64</v>
      </c>
      <c r="O156" s="118" t="n">
        <f>IF(INDIRECT("G156")="Mercado Shops","-",IF(INDIRECT("N156")="Clásica","13%",IF(INDIRECT("N156")="Premium","28%","-")))</f>
        <v>0.0</v>
      </c>
      <c r="P156" s="118" t="n">
        <f>IF(INDIRECT("G156")="Mercado Libre","-",IF(INDIRECT("N156")="Clásica","2.4%",IF(INDIRECT("N156")="Premium","19%","-")))</f>
        <v>0.0</v>
      </c>
      <c r="Q156" s="117" t="s">
        <v>65</v>
      </c>
    </row>
    <row r="157" ht="25.0" customHeight="true">
      <c r="A157" s="114" t="s">
        <v>489</v>
      </c>
      <c r="B157" s="114" t="s">
        <v>492</v>
      </c>
      <c r="C157" s="115" t="s">
        <v>490</v>
      </c>
      <c r="D157" s="119" t="n">
        <f>"     "&amp;D156</f>
        <v>0.0</v>
      </c>
      <c r="E157" s="114" t="s">
        <v>488</v>
      </c>
      <c r="F157" s="116" t="n">
        <v>0.0</v>
      </c>
      <c r="G157" s="118" t="n">
        <f>G156&amp;"     "</f>
        <v>0.0</v>
      </c>
      <c r="H157" s="118" t="n">
        <f>H156</f>
        <v>0.0</v>
      </c>
      <c r="I157" s="118" t="n">
        <f>I156</f>
        <v>0.0</v>
      </c>
      <c r="J157" s="118" t="n">
        <f>J156</f>
        <v>0.0</v>
      </c>
      <c r="K157" s="118" t="n">
        <f>K156&amp;"     "</f>
        <v>0.0</v>
      </c>
      <c r="L157" s="118" t="n">
        <f>L156&amp;"     "</f>
        <v>0.0</v>
      </c>
      <c r="M157" s="118" t="n">
        <f>M156&amp;"     "</f>
        <v>0.0</v>
      </c>
      <c r="N157" s="118" t="n">
        <f>N156&amp;"     "</f>
        <v>0.0</v>
      </c>
      <c r="O157" s="118" t="n">
        <f>O156</f>
        <v>0.0</v>
      </c>
      <c r="P157" s="118" t="n">
        <f>P156</f>
        <v>0.0</v>
      </c>
      <c r="Q157" s="118" t="n">
        <f>Q156&amp;"     "</f>
        <v>0.0</v>
      </c>
    </row>
    <row r="158" ht="25.0" customHeight="true">
      <c r="A158" s="114" t="s">
        <v>489</v>
      </c>
      <c r="B158" s="114" t="s">
        <v>493</v>
      </c>
      <c r="C158" s="115" t="s">
        <v>490</v>
      </c>
      <c r="D158" s="119" t="n">
        <f>"     "&amp;D156</f>
        <v>0.0</v>
      </c>
      <c r="E158" s="114" t="s">
        <v>494</v>
      </c>
      <c r="F158" s="116" t="n">
        <v>0.0</v>
      </c>
      <c r="G158" s="118" t="n">
        <f>G156&amp;"     "</f>
        <v>0.0</v>
      </c>
      <c r="H158" s="118" t="n">
        <f>H156</f>
        <v>0.0</v>
      </c>
      <c r="I158" s="118" t="n">
        <f>I156</f>
        <v>0.0</v>
      </c>
      <c r="J158" s="118" t="n">
        <f>J156</f>
        <v>0.0</v>
      </c>
      <c r="K158" s="118" t="n">
        <f>K156&amp;"     "</f>
        <v>0.0</v>
      </c>
      <c r="L158" s="118" t="n">
        <f>L156&amp;"     "</f>
        <v>0.0</v>
      </c>
      <c r="M158" s="118" t="n">
        <f>M156&amp;"     "</f>
        <v>0.0</v>
      </c>
      <c r="N158" s="118" t="n">
        <f>N156&amp;"     "</f>
        <v>0.0</v>
      </c>
      <c r="O158" s="118" t="n">
        <f>O156</f>
        <v>0.0</v>
      </c>
      <c r="P158" s="118" t="n">
        <f>P156</f>
        <v>0.0</v>
      </c>
      <c r="Q158" s="118" t="n">
        <f>Q156&amp;"     "</f>
        <v>0.0</v>
      </c>
    </row>
    <row r="159" ht="25.0" customHeight="true">
      <c r="A159" s="114" t="s">
        <v>495</v>
      </c>
      <c r="B159" s="114"/>
      <c r="C159" s="115" t="s">
        <v>377</v>
      </c>
      <c r="D159" s="114" t="s">
        <v>496</v>
      </c>
      <c r="E159" s="114" t="s">
        <v>59</v>
      </c>
      <c r="F159" s="116" t="n">
        <v>4.0</v>
      </c>
      <c r="G159" s="117" t="s">
        <v>60</v>
      </c>
      <c r="H159" s="116" t="n">
        <v>1649.0</v>
      </c>
      <c r="I159" s="116" t="n">
        <v>1649.0</v>
      </c>
      <c r="J159" s="117" t="s">
        <v>61</v>
      </c>
      <c r="K159" s="117" t="s">
        <v>62</v>
      </c>
      <c r="L159" s="117" t="s">
        <v>75</v>
      </c>
      <c r="M159" s="117" t="s">
        <v>75</v>
      </c>
      <c r="N159" s="117" t="s">
        <v>132</v>
      </c>
      <c r="O159" s="118" t="n">
        <f>IF(INDIRECT("G159")="Mercado Shops","-",IF(INDIRECT("N159")="Clásica","13%",IF(INDIRECT("N159")="Premium","28%","-")))</f>
        <v>0.0</v>
      </c>
      <c r="P159" s="118" t="n">
        <f>IF(INDIRECT("G159")="Mercado Libre","-",IF(INDIRECT("N159")="Clásica","2.4%",IF(INDIRECT("N159")="Premium","19%","-")))</f>
        <v>0.0</v>
      </c>
      <c r="Q159" s="117" t="s">
        <v>77</v>
      </c>
    </row>
    <row r="160" ht="25.0" customHeight="true">
      <c r="A160" s="114" t="s">
        <v>497</v>
      </c>
      <c r="B160" s="114"/>
      <c r="C160" s="115" t="s">
        <v>498</v>
      </c>
      <c r="D160" s="114" t="s">
        <v>499</v>
      </c>
      <c r="E160" s="114" t="s">
        <v>59</v>
      </c>
      <c r="F160" s="116" t="n">
        <v>0.0</v>
      </c>
      <c r="G160" s="117" t="s">
        <v>60</v>
      </c>
      <c r="H160" s="116" t="n">
        <v>23741.0</v>
      </c>
      <c r="I160" s="116" t="n">
        <v>23741.0</v>
      </c>
      <c r="J160" s="117" t="s">
        <v>61</v>
      </c>
      <c r="K160" s="117" t="s">
        <v>62</v>
      </c>
      <c r="L160" s="117" t="s">
        <v>63</v>
      </c>
      <c r="M160" s="117" t="s">
        <v>63</v>
      </c>
      <c r="N160" s="117" t="s">
        <v>64</v>
      </c>
      <c r="O160" s="118" t="n">
        <f>IF(INDIRECT("G160")="Mercado Shops","-",IF(INDIRECT("N160")="Clásica","13%",IF(INDIRECT("N160")="Premium","28%","-")))</f>
        <v>0.0</v>
      </c>
      <c r="P160" s="118" t="n">
        <f>IF(INDIRECT("G160")="Mercado Libre","-",IF(INDIRECT("N160")="Clásica","2.4%",IF(INDIRECT("N160")="Premium","19%","-")))</f>
        <v>0.0</v>
      </c>
      <c r="Q160" s="117" t="s">
        <v>65</v>
      </c>
    </row>
    <row r="161" ht="25.0" customHeight="true">
      <c r="A161" s="114" t="s">
        <v>500</v>
      </c>
      <c r="B161" s="114"/>
      <c r="C161" s="115" t="s">
        <v>501</v>
      </c>
      <c r="D161" s="115" t="s">
        <v>502</v>
      </c>
      <c r="E161" s="114" t="s">
        <v>59</v>
      </c>
      <c r="F161" s="116" t="n">
        <v>0.0</v>
      </c>
      <c r="G161" s="117" t="s">
        <v>60</v>
      </c>
      <c r="H161" s="116" t="n">
        <v>37176.0</v>
      </c>
      <c r="I161" s="116" t="n">
        <v>37176.0</v>
      </c>
      <c r="J161" s="117" t="s">
        <v>61</v>
      </c>
      <c r="K161" s="117" t="s">
        <v>62</v>
      </c>
      <c r="L161" s="117" t="s">
        <v>63</v>
      </c>
      <c r="M161" s="117" t="s">
        <v>63</v>
      </c>
      <c r="N161" s="117" t="s">
        <v>64</v>
      </c>
      <c r="O161" s="118" t="n">
        <f>IF(INDIRECT("G161")="Mercado Shops","-",IF(INDIRECT("N161")="Clásica","13%",IF(INDIRECT("N161")="Premium","28%","-")))</f>
        <v>0.0</v>
      </c>
      <c r="P161" s="118" t="n">
        <f>IF(INDIRECT("G161")="Mercado Libre","-",IF(INDIRECT("N161")="Clásica","2.4%",IF(INDIRECT("N161")="Premium","19%","-")))</f>
        <v>0.0</v>
      </c>
      <c r="Q161" s="117" t="s">
        <v>65</v>
      </c>
    </row>
    <row r="162" ht="25.0" customHeight="true">
      <c r="A162" s="114" t="s">
        <v>503</v>
      </c>
      <c r="B162" s="114"/>
      <c r="C162" s="115" t="s">
        <v>504</v>
      </c>
      <c r="D162" s="115" t="s">
        <v>505</v>
      </c>
      <c r="E162" s="114" t="s">
        <v>59</v>
      </c>
      <c r="F162" s="116" t="n">
        <v>0.0</v>
      </c>
      <c r="G162" s="117" t="s">
        <v>60</v>
      </c>
      <c r="H162" s="116" t="n">
        <v>40535.0</v>
      </c>
      <c r="I162" s="116" t="n">
        <v>40535.0</v>
      </c>
      <c r="J162" s="117" t="s">
        <v>61</v>
      </c>
      <c r="K162" s="117" t="s">
        <v>62</v>
      </c>
      <c r="L162" s="117" t="s">
        <v>63</v>
      </c>
      <c r="M162" s="117" t="s">
        <v>63</v>
      </c>
      <c r="N162" s="117" t="s">
        <v>64</v>
      </c>
      <c r="O162" s="118" t="n">
        <f>IF(INDIRECT("G162")="Mercado Shops","-",IF(INDIRECT("N162")="Clásica","13%",IF(INDIRECT("N162")="Premium","28%","-")))</f>
        <v>0.0</v>
      </c>
      <c r="P162" s="118" t="n">
        <f>IF(INDIRECT("G162")="Mercado Libre","-",IF(INDIRECT("N162")="Clásica","2.4%",IF(INDIRECT("N162")="Premium","19%","-")))</f>
        <v>0.0</v>
      </c>
      <c r="Q162" s="117" t="s">
        <v>65</v>
      </c>
    </row>
    <row r="163" ht="25.0" customHeight="true">
      <c r="A163" s="114" t="s">
        <v>506</v>
      </c>
      <c r="B163" s="114"/>
      <c r="C163" s="115" t="s">
        <v>507</v>
      </c>
      <c r="D163" s="115" t="s">
        <v>508</v>
      </c>
      <c r="E163" s="114" t="s">
        <v>59</v>
      </c>
      <c r="F163" s="116" t="n">
        <v>0.0</v>
      </c>
      <c r="G163" s="117" t="s">
        <v>60</v>
      </c>
      <c r="H163" s="116" t="n">
        <v>26780.0</v>
      </c>
      <c r="I163" s="116" t="n">
        <v>26780.0</v>
      </c>
      <c r="J163" s="117" t="s">
        <v>61</v>
      </c>
      <c r="K163" s="117" t="s">
        <v>62</v>
      </c>
      <c r="L163" s="117" t="s">
        <v>63</v>
      </c>
      <c r="M163" s="117" t="s">
        <v>63</v>
      </c>
      <c r="N163" s="117" t="s">
        <v>64</v>
      </c>
      <c r="O163" s="118" t="n">
        <f>IF(INDIRECT("G163")="Mercado Shops","-",IF(INDIRECT("N163")="Clásica","13%",IF(INDIRECT("N163")="Premium","28%","-")))</f>
        <v>0.0</v>
      </c>
      <c r="P163" s="118" t="n">
        <f>IF(INDIRECT("G163")="Mercado Libre","-",IF(INDIRECT("N163")="Clásica","2.4%",IF(INDIRECT("N163")="Premium","19%","-")))</f>
        <v>0.0</v>
      </c>
      <c r="Q163" s="117" t="s">
        <v>65</v>
      </c>
    </row>
    <row r="164" ht="25.0" customHeight="true">
      <c r="A164" s="114" t="s">
        <v>509</v>
      </c>
      <c r="B164" s="114"/>
      <c r="C164" s="115" t="s">
        <v>507</v>
      </c>
      <c r="D164" s="115" t="s">
        <v>510</v>
      </c>
      <c r="E164" s="114" t="s">
        <v>59</v>
      </c>
      <c r="F164" s="116" t="n">
        <v>0.0</v>
      </c>
      <c r="G164" s="117" t="s">
        <v>60</v>
      </c>
      <c r="H164" s="116" t="n">
        <v>29179.0</v>
      </c>
      <c r="I164" s="116" t="n">
        <v>29179.0</v>
      </c>
      <c r="J164" s="117" t="s">
        <v>61</v>
      </c>
      <c r="K164" s="117" t="s">
        <v>62</v>
      </c>
      <c r="L164" s="117" t="s">
        <v>63</v>
      </c>
      <c r="M164" s="117" t="s">
        <v>63</v>
      </c>
      <c r="N164" s="117" t="s">
        <v>64</v>
      </c>
      <c r="O164" s="118" t="n">
        <f>IF(INDIRECT("G164")="Mercado Shops","-",IF(INDIRECT("N164")="Clásica","13%",IF(INDIRECT("N164")="Premium","28%","-")))</f>
        <v>0.0</v>
      </c>
      <c r="P164" s="118" t="n">
        <f>IF(INDIRECT("G164")="Mercado Libre","-",IF(INDIRECT("N164")="Clásica","2.4%",IF(INDIRECT("N164")="Premium","19%","-")))</f>
        <v>0.0</v>
      </c>
      <c r="Q164" s="117" t="s">
        <v>65</v>
      </c>
    </row>
    <row r="165" ht="25.0" customHeight="true">
      <c r="A165" s="114" t="s">
        <v>511</v>
      </c>
      <c r="B165" s="114"/>
      <c r="C165" s="115" t="s">
        <v>512</v>
      </c>
      <c r="D165" s="115" t="s">
        <v>513</v>
      </c>
      <c r="E165" s="114" t="s">
        <v>59</v>
      </c>
      <c r="F165" s="116" t="n">
        <v>0.0</v>
      </c>
      <c r="G165" s="117" t="s">
        <v>60</v>
      </c>
      <c r="H165" s="116" t="n">
        <v>34937.0</v>
      </c>
      <c r="I165" s="116" t="n">
        <v>34937.0</v>
      </c>
      <c r="J165" s="117" t="s">
        <v>61</v>
      </c>
      <c r="K165" s="117" t="s">
        <v>62</v>
      </c>
      <c r="L165" s="117" t="s">
        <v>63</v>
      </c>
      <c r="M165" s="117" t="s">
        <v>63</v>
      </c>
      <c r="N165" s="117" t="s">
        <v>64</v>
      </c>
      <c r="O165" s="118" t="n">
        <f>IF(INDIRECT("G165")="Mercado Shops","-",IF(INDIRECT("N165")="Clásica","13%",IF(INDIRECT("N165")="Premium","28%","-")))</f>
        <v>0.0</v>
      </c>
      <c r="P165" s="118" t="n">
        <f>IF(INDIRECT("G165")="Mercado Libre","-",IF(INDIRECT("N165")="Clásica","2.4%",IF(INDIRECT("N165")="Premium","19%","-")))</f>
        <v>0.0</v>
      </c>
      <c r="Q165" s="117" t="s">
        <v>65</v>
      </c>
    </row>
    <row r="166" ht="25.0" customHeight="true">
      <c r="A166" s="114" t="s">
        <v>514</v>
      </c>
      <c r="B166" s="114"/>
      <c r="C166" s="115" t="s">
        <v>515</v>
      </c>
      <c r="D166" s="114" t="s">
        <v>516</v>
      </c>
      <c r="E166" s="114" t="s">
        <v>59</v>
      </c>
      <c r="F166" s="116" t="n">
        <v>5.0</v>
      </c>
      <c r="G166" s="117" t="s">
        <v>60</v>
      </c>
      <c r="H166" s="116" t="n">
        <v>9106.0</v>
      </c>
      <c r="I166" s="116" t="n">
        <v>9106.0</v>
      </c>
      <c r="J166" s="117" t="s">
        <v>61</v>
      </c>
      <c r="K166" s="117" t="s">
        <v>62</v>
      </c>
      <c r="L166" s="117" t="s">
        <v>63</v>
      </c>
      <c r="M166" s="117" t="s">
        <v>63</v>
      </c>
      <c r="N166" s="117" t="s">
        <v>64</v>
      </c>
      <c r="O166" s="118" t="n">
        <f>IF(INDIRECT("G166")="Mercado Shops","-",IF(INDIRECT("N166")="Clásica","13%",IF(INDIRECT("N166")="Premium","28%","-")))</f>
        <v>0.0</v>
      </c>
      <c r="P166" s="118" t="n">
        <f>IF(INDIRECT("G166")="Mercado Libre","-",IF(INDIRECT("N166")="Clásica","2.4%",IF(INDIRECT("N166")="Premium","19%","-")))</f>
        <v>0.0</v>
      </c>
      <c r="Q166" s="117" t="s">
        <v>77</v>
      </c>
    </row>
    <row r="167" ht="25.0" customHeight="true">
      <c r="A167" s="114" t="s">
        <v>517</v>
      </c>
      <c r="B167" s="114"/>
      <c r="C167" s="115" t="s">
        <v>518</v>
      </c>
      <c r="D167" s="115" t="s">
        <v>519</v>
      </c>
      <c r="E167" s="114" t="s">
        <v>59</v>
      </c>
      <c r="F167" s="116" t="n">
        <v>6.0</v>
      </c>
      <c r="G167" s="117" t="s">
        <v>60</v>
      </c>
      <c r="H167" s="116" t="n">
        <v>5524.0</v>
      </c>
      <c r="I167" s="116" t="n">
        <v>5524.0</v>
      </c>
      <c r="J167" s="117" t="s">
        <v>61</v>
      </c>
      <c r="K167" s="117" t="s">
        <v>62</v>
      </c>
      <c r="L167" s="117" t="s">
        <v>63</v>
      </c>
      <c r="M167" s="117" t="s">
        <v>63</v>
      </c>
      <c r="N167" s="117" t="s">
        <v>64</v>
      </c>
      <c r="O167" s="118" t="n">
        <f>IF(INDIRECT("G167")="Mercado Shops","-",IF(INDIRECT("N167")="Clásica","13%",IF(INDIRECT("N167")="Premium","28%","-")))</f>
        <v>0.0</v>
      </c>
      <c r="P167" s="118" t="n">
        <f>IF(INDIRECT("G167")="Mercado Libre","-",IF(INDIRECT("N167")="Clásica","2.4%",IF(INDIRECT("N167")="Premium","19%","-")))</f>
        <v>0.0</v>
      </c>
      <c r="Q167" s="117" t="s">
        <v>77</v>
      </c>
    </row>
    <row r="168" ht="25.0" customHeight="true">
      <c r="A168" s="114" t="s">
        <v>520</v>
      </c>
      <c r="B168" s="114"/>
      <c r="C168" s="115" t="s">
        <v>521</v>
      </c>
      <c r="D168" s="115" t="s">
        <v>522</v>
      </c>
      <c r="E168" s="114" t="s">
        <v>59</v>
      </c>
      <c r="F168" s="116" t="n">
        <v>1.0</v>
      </c>
      <c r="G168" s="117" t="s">
        <v>60</v>
      </c>
      <c r="H168" s="116" t="n">
        <v>25181.0</v>
      </c>
      <c r="I168" s="116" t="n">
        <v>25181.0</v>
      </c>
      <c r="J168" s="117" t="s">
        <v>61</v>
      </c>
      <c r="K168" s="117" t="s">
        <v>62</v>
      </c>
      <c r="L168" s="117" t="s">
        <v>63</v>
      </c>
      <c r="M168" s="117" t="s">
        <v>63</v>
      </c>
      <c r="N168" s="117" t="s">
        <v>64</v>
      </c>
      <c r="O168" s="118" t="n">
        <f>IF(INDIRECT("G168")="Mercado Shops","-",IF(INDIRECT("N168")="Clásica","13%",IF(INDIRECT("N168")="Premium","28%","-")))</f>
        <v>0.0</v>
      </c>
      <c r="P168" s="118" t="n">
        <f>IF(INDIRECT("G168")="Mercado Libre","-",IF(INDIRECT("N168")="Clásica","2.4%",IF(INDIRECT("N168")="Premium","19%","-")))</f>
        <v>0.0</v>
      </c>
      <c r="Q168" s="117" t="s">
        <v>77</v>
      </c>
    </row>
    <row r="169" ht="25.0" customHeight="true">
      <c r="A169" s="114" t="s">
        <v>523</v>
      </c>
      <c r="B169" s="114"/>
      <c r="C169" s="115" t="s">
        <v>524</v>
      </c>
      <c r="D169" s="115" t="s">
        <v>525</v>
      </c>
      <c r="E169" s="114" t="s">
        <v>59</v>
      </c>
      <c r="F169" s="116" t="n">
        <v>3.0</v>
      </c>
      <c r="G169" s="117" t="s">
        <v>60</v>
      </c>
      <c r="H169" s="116" t="n">
        <v>8387.0</v>
      </c>
      <c r="I169" s="116" t="n">
        <v>8387.0</v>
      </c>
      <c r="J169" s="117" t="s">
        <v>61</v>
      </c>
      <c r="K169" s="117" t="s">
        <v>62</v>
      </c>
      <c r="L169" s="117" t="s">
        <v>63</v>
      </c>
      <c r="M169" s="117" t="s">
        <v>63</v>
      </c>
      <c r="N169" s="117" t="s">
        <v>64</v>
      </c>
      <c r="O169" s="118" t="n">
        <f>IF(INDIRECT("G169")="Mercado Shops","-",IF(INDIRECT("N169")="Clásica","13%",IF(INDIRECT("N169")="Premium","28%","-")))</f>
        <v>0.0</v>
      </c>
      <c r="P169" s="118" t="n">
        <f>IF(INDIRECT("G169")="Mercado Libre","-",IF(INDIRECT("N169")="Clásica","2.4%",IF(INDIRECT("N169")="Premium","19%","-")))</f>
        <v>0.0</v>
      </c>
      <c r="Q169" s="117" t="s">
        <v>77</v>
      </c>
    </row>
    <row r="170" ht="25.0" customHeight="true">
      <c r="A170" s="114" t="s">
        <v>526</v>
      </c>
      <c r="B170" s="114"/>
      <c r="C170" s="115" t="s">
        <v>527</v>
      </c>
      <c r="D170" s="114" t="s">
        <v>528</v>
      </c>
      <c r="E170" s="114" t="s">
        <v>59</v>
      </c>
      <c r="F170" s="116" t="n">
        <v>0.0</v>
      </c>
      <c r="G170" s="117" t="s">
        <v>60</v>
      </c>
      <c r="H170" s="116" t="n">
        <v>13105.0</v>
      </c>
      <c r="I170" s="116" t="n">
        <v>13105.0</v>
      </c>
      <c r="J170" s="117" t="s">
        <v>61</v>
      </c>
      <c r="K170" s="117" t="s">
        <v>62</v>
      </c>
      <c r="L170" s="117" t="s">
        <v>63</v>
      </c>
      <c r="M170" s="117" t="s">
        <v>63</v>
      </c>
      <c r="N170" s="117" t="s">
        <v>64</v>
      </c>
      <c r="O170" s="118" t="n">
        <f>IF(INDIRECT("G170")="Mercado Shops","-",IF(INDIRECT("N170")="Clásica","13%",IF(INDIRECT("N170")="Premium","28%","-")))</f>
        <v>0.0</v>
      </c>
      <c r="P170" s="118" t="n">
        <f>IF(INDIRECT("G170")="Mercado Libre","-",IF(INDIRECT("N170")="Clásica","2.4%",IF(INDIRECT("N170")="Premium","19%","-")))</f>
        <v>0.0</v>
      </c>
      <c r="Q170" s="117" t="s">
        <v>65</v>
      </c>
    </row>
    <row r="171" ht="25.0" customHeight="true">
      <c r="A171" s="114" t="s">
        <v>529</v>
      </c>
      <c r="B171" s="114"/>
      <c r="C171" s="115" t="s">
        <v>530</v>
      </c>
      <c r="D171" s="114" t="s">
        <v>531</v>
      </c>
      <c r="E171" s="114" t="s">
        <v>59</v>
      </c>
      <c r="F171" s="116" t="n">
        <v>0.0</v>
      </c>
      <c r="G171" s="117" t="s">
        <v>60</v>
      </c>
      <c r="H171" s="116" t="n">
        <v>21630.0</v>
      </c>
      <c r="I171" s="116" t="n">
        <v>21630.0</v>
      </c>
      <c r="J171" s="117" t="s">
        <v>61</v>
      </c>
      <c r="K171" s="117" t="s">
        <v>62</v>
      </c>
      <c r="L171" s="117" t="s">
        <v>63</v>
      </c>
      <c r="M171" s="117" t="s">
        <v>63</v>
      </c>
      <c r="N171" s="117" t="s">
        <v>64</v>
      </c>
      <c r="O171" s="118" t="n">
        <f>IF(INDIRECT("G171")="Mercado Shops","-",IF(INDIRECT("N171")="Clásica","13%",IF(INDIRECT("N171")="Premium","28%","-")))</f>
        <v>0.0</v>
      </c>
      <c r="P171" s="118" t="n">
        <f>IF(INDIRECT("G171")="Mercado Libre","-",IF(INDIRECT("N171")="Clásica","2.4%",IF(INDIRECT("N171")="Premium","19%","-")))</f>
        <v>0.0</v>
      </c>
      <c r="Q171" s="117" t="s">
        <v>65</v>
      </c>
    </row>
    <row r="172" ht="25.0" customHeight="true">
      <c r="A172" s="114" t="s">
        <v>532</v>
      </c>
      <c r="B172" s="114"/>
      <c r="C172" s="115" t="s">
        <v>533</v>
      </c>
      <c r="D172" s="115" t="s">
        <v>534</v>
      </c>
      <c r="E172" s="114" t="s">
        <v>59</v>
      </c>
      <c r="F172" s="116" t="n">
        <v>0.0</v>
      </c>
      <c r="G172" s="117" t="s">
        <v>60</v>
      </c>
      <c r="H172" s="116" t="n">
        <v>11461.0</v>
      </c>
      <c r="I172" s="116" t="n">
        <v>11461.0</v>
      </c>
      <c r="J172" s="117" t="s">
        <v>61</v>
      </c>
      <c r="K172" s="117" t="s">
        <v>62</v>
      </c>
      <c r="L172" s="117" t="s">
        <v>63</v>
      </c>
      <c r="M172" s="117" t="s">
        <v>63</v>
      </c>
      <c r="N172" s="117" t="s">
        <v>132</v>
      </c>
      <c r="O172" s="118" t="n">
        <f>IF(INDIRECT("G172")="Mercado Shops","-",IF(INDIRECT("N172")="Clásica","13%",IF(INDIRECT("N172")="Premium","28%","-")))</f>
        <v>0.0</v>
      </c>
      <c r="P172" s="118" t="n">
        <f>IF(INDIRECT("G172")="Mercado Libre","-",IF(INDIRECT("N172")="Clásica","2.4%",IF(INDIRECT("N172")="Premium","19%","-")))</f>
        <v>0.0</v>
      </c>
      <c r="Q172" s="117" t="s">
        <v>65</v>
      </c>
    </row>
    <row r="173" ht="25.0" customHeight="true">
      <c r="A173" s="114" t="s">
        <v>535</v>
      </c>
      <c r="B173" s="114"/>
      <c r="C173" s="115" t="s">
        <v>536</v>
      </c>
      <c r="D173" s="115" t="s">
        <v>537</v>
      </c>
      <c r="E173" s="114" t="s">
        <v>59</v>
      </c>
      <c r="F173" s="116" t="n">
        <v>0.0</v>
      </c>
      <c r="G173" s="117" t="s">
        <v>60</v>
      </c>
      <c r="H173" s="116" t="n">
        <v>13185.0</v>
      </c>
      <c r="I173" s="116" t="n">
        <v>13185.0</v>
      </c>
      <c r="J173" s="117" t="s">
        <v>61</v>
      </c>
      <c r="K173" s="117" t="s">
        <v>62</v>
      </c>
      <c r="L173" s="117" t="s">
        <v>63</v>
      </c>
      <c r="M173" s="117" t="s">
        <v>63</v>
      </c>
      <c r="N173" s="117" t="s">
        <v>64</v>
      </c>
      <c r="O173" s="118" t="n">
        <f>IF(INDIRECT("G173")="Mercado Shops","-",IF(INDIRECT("N173")="Clásica","13%",IF(INDIRECT("N173")="Premium","28%","-")))</f>
        <v>0.0</v>
      </c>
      <c r="P173" s="118" t="n">
        <f>IF(INDIRECT("G173")="Mercado Libre","-",IF(INDIRECT("N173")="Clásica","2.4%",IF(INDIRECT("N173")="Premium","19%","-")))</f>
        <v>0.0</v>
      </c>
      <c r="Q173" s="117" t="s">
        <v>65</v>
      </c>
    </row>
    <row r="174" ht="25.0" customHeight="true">
      <c r="A174" s="114" t="s">
        <v>538</v>
      </c>
      <c r="B174" s="114"/>
      <c r="C174" s="115" t="s">
        <v>533</v>
      </c>
      <c r="D174" s="114" t="s">
        <v>534</v>
      </c>
      <c r="E174" s="114" t="s">
        <v>59</v>
      </c>
      <c r="F174" s="116" t="n">
        <v>0.0</v>
      </c>
      <c r="G174" s="117" t="s">
        <v>60</v>
      </c>
      <c r="H174" s="116" t="n">
        <v>9410.0</v>
      </c>
      <c r="I174" s="116" t="n">
        <v>9410.0</v>
      </c>
      <c r="J174" s="117" t="s">
        <v>61</v>
      </c>
      <c r="K174" s="117" t="s">
        <v>62</v>
      </c>
      <c r="L174" s="117" t="s">
        <v>63</v>
      </c>
      <c r="M174" s="117" t="s">
        <v>63</v>
      </c>
      <c r="N174" s="117" t="s">
        <v>64</v>
      </c>
      <c r="O174" s="118" t="n">
        <f>IF(INDIRECT("G174")="Mercado Shops","-",IF(INDIRECT("N174")="Clásica","13%",IF(INDIRECT("N174")="Premium","28%","-")))</f>
        <v>0.0</v>
      </c>
      <c r="P174" s="118" t="n">
        <f>IF(INDIRECT("G174")="Mercado Libre","-",IF(INDIRECT("N174")="Clásica","2.4%",IF(INDIRECT("N174")="Premium","19%","-")))</f>
        <v>0.0</v>
      </c>
      <c r="Q174" s="117" t="s">
        <v>65</v>
      </c>
    </row>
  </sheetData>
  <mergeCells count="19">
    <mergeCell ref="A2:E2"/>
    <mergeCell ref="H3:J3"/>
    <mergeCell ref="F2:K2"/>
    <mergeCell ref="L3:M3"/>
    <mergeCell ref="L2:M2"/>
    <mergeCell ref="O3:P3"/>
    <mergeCell ref="N2:Q2"/>
    <mergeCell ref="A3:A4"/>
    <mergeCell ref="B3:B4"/>
    <mergeCell ref="C3:C4"/>
    <mergeCell ref="D3:D4"/>
    <mergeCell ref="E3:E4"/>
    <mergeCell ref="F3:F4"/>
    <mergeCell ref="G3:G4"/>
    <mergeCell ref="K3:K4"/>
    <mergeCell ref="N3:N4"/>
    <mergeCell ref="Q3:Q4"/>
    <mergeCell ref="H5:I5"/>
    <mergeCell ref="L5:M5"/>
  </mergeCells>
  <dataValidations count="10">
    <dataValidation type="list" sqref="G6 G7 G8 G9 G10 G11 G12 G13 G14 G15 G16 G17 G18 G19 G20 G21 G22 G23 G24 G25 G26 G27 G28 G29 G30 G31 G32 G33 G34 G35 G36 G37 G38 G39 G40 G41 G42 G43 G44 G45 G46 G47 G48 G49 G50 G51 G52 G53 G54 G55 G56 G57 G58 G59 G60 G61 G62 G63 G64 G65 G66 G67 G68 G69 G70 G71 G72 G73 G74 G75 G77 G78 G79 G80 G81 G82 G83 G84 G85 G86 G87 G88 G90 G91 G92 G93 G94 G95 G96 G98 G99 G100 G101 G102 G103 G104 G105 G106 G107 G108 G109 G110 G111 G112 G113 G114 G115 G116 G117 G118 G119 G120 G121 G122 G123 G125 G126 G128 G131 G133 G134 G135 G136 G137 G138 G139 G140 G141 G142 G143 G144 G145 G146 G147 G148 G149 G150 G151 G152 G153 G154 G156 G159 G160 G161 G162 G163 G164 G165 G166 G167 G168 G169 G170 G171 G172 G173 G174" allowBlank="true" errorStyle="stop" showErrorMessage="true" showInputMessage="true">
      <formula1>"Mercado Libre,Mercado Shops,Mercado Libre y Mercado Shops"</formula1>
    </dataValidation>
    <dataValidation type="list" sqref="J6 J7 J8 J9 J10 J11 J12 J13 J14 J15 J16 J17 J18 J19 J20 J21 J22 J23 J24 J25 J26 J27 J28 J29 J30 J31 J32 J33 J34 J35 J36 J37 J38 J39 J40 J41 J42 J43 J44 J45 J46 J47 J48 J49 J50 J51 J52 J53 J54 J55 J56 J57 J58 J59 J60 J61 J62 J63 J64 J65 J66 J67 J68 J69 J70 J71 J72 J73 J74 J75 J77 J78 J79 J80 J81 J82 J83 J84 J85 J86 J87 J88 J90 J91 J92 J93 J94 J95 J96 J98 J99 J100 J101 J102 J103 J104 J105 J106 J107 J108 J109 J110 J111 J112 J113 J114 J115 J116 J117 J118 J119 J120 J121 J122 J123 J125 J126 J128 J131 J133 J134 J135 J136 J137 J138 J139 J140 J141 J142 J143 J144 J145 J146 J147 J148 J149 J150 J151 J152 J153 J154 J156 J159 J160 J161 J162 J163 J164 J165 J166 J167 J168 J169 J170 J171 J172 J173 J174" allowBlank="true" errorStyle="stop" showErrorMessage="true" showInputMessage="true">
      <formula1>"No Vincular,Vincular"</formula1>
    </dataValidation>
    <dataValidation type="list" sqref="K6 K7 K8 K9 K10 K11 K12 K13 K14 K15 K16 K17 K18 K19 K20 K21 K22 K23 K24 K25 K26 K27 K28 K29 K30 K31 K32 K33 K34 K35 K36 K37 K38 K39 K40 K41 K42 K43 K44 K45 K46 K47 K48 K49 K50 K51 K52 K53 K54 K55 K56 K57 K58 K59 K60 K61 K62 K63 K64 K65 K66 K67 K68 K69 K70 K71 K72 K73 K74 K75 K77 K78 K79 K80 K81 K82 K83 K84 K85 K86 K87 K88 K90 K91 K92 K93 K94 K95 K96 K98 K99 K100 K101 K102 K103 K104 K105 K106 K107 K108 K109 K110 K111 K112 K113 K114 K115 K116 K117 K118 K119 K120 K121 K122 K123 K125 K126 K128 K131 K133 K134 K135 K136 K137 K138 K139 K140 K141 K142 K143 K144 K145 K146 K147 K148 K149 K150 K151 K152 K153 K154 K156 K159 K160 K161 K162 K163 K164 K165 K166 K167 K168 K169 K170 K171 K172 K173 K174" allowBlank="true" errorStyle="stop" showErrorMessage="true" showInputMessage="true">
      <formula1>"$,U$S"</formula1>
    </dataValidation>
    <dataValidation type="list" sqref="L6 L7 L8 L11 L13 L14 L15 L16 L17 L18 L19 L20 L21 L22 L23 L24 L25 L26 L27 L28 L30 L31 L32 L33 L34 L35 L37 L38 L39 L40 L41 L42 L43 L44 L45 L46 L47 L49 L51 L52 L53 L54 L55 L56 L57 L59 L60 L62 L63 L64 L66 L67 L68 L69 L70 L71 L73 L74 L75 L78 L79 L80 L81 L82 L87 L88 L90 L91 L93 L94 L95 L96 L99 L101 L102 L105 L109 L111 L112 L116 L118 L119 L120 L121 L123 L125 L126 L131 L133 L134 L135 L136 L137 L139 L141 L142 L145 L146 L147 L150 L151 L152 L154 L160 L161 L162 L163 L164 L165 L166 L167 L168 L169 L170 L171 L172 L173 L174" allowBlank="true" errorStyle="stop" showErrorMessage="true" showInputMessage="true">
      <formula1>"Mercado Envíos gratis"</formula1>
    </dataValidation>
    <dataValidation type="list" sqref="M6 M7 M8 M11 M13 M14 M15 M16 M17 M18 M19 M20 M21 M22 M23 M24 M25 M26 M27 M28 M30 M31 M32 M33 M34 M35 M37 M38 M39 M40 M41 M42 M43 M44 M45 M46 M47 M49 M51 M52 M53 M54 M55 M56 M57 M59 M60 M62 M63 M64 M66 M67 M68 M69 M70 M71 M73 M74 M75 M78 M79 M80 M81 M82 M87 M88 M90 M91 M93 M94 M95 M96 M99 M101 M102 M105 M109 M111 M112 M116 M118 M119 M120 M121 M123 M125 M126 M131 M133 M134 M135 M136 M137 M139 M141 M142 M145 M146 M147 M150 M151 M152 M154 M160 M161 M162 M163 M164 M165 M166 M167 M168 M169 M170 M171 M172 M173 M174" allowBlank="true" errorStyle="stop" showErrorMessage="true" showInputMessage="true">
      <formula1>"Mercado Envíos gratis,Mercado Envíos a cargo del comprador"</formula1>
    </dataValidation>
    <dataValidation type="list" sqref="N6 N7 N8 N9 N10 N11 N12 N13 N14 N15 N16 N17 N18 N19 N20 N21 N22 N23 N24 N25 N26 N27 N28 N29 N30 N31 N32 N33 N34 N35 N36 N37 N38 N39 N40 N41 N42 N43 N44 N45 N46 N47 N48 N49 N50 N51 N52 N53 N54 N55 N56 N57 N58 N59 N60 N61 N62 N63 N64 N65 N66 N67 N68 N69 N70 N71 N72 N73 N74 N75 N77 N78 N79 N80 N81 N82 N83 N84 N85 N86 N87 N88 N90 N91 N92 N93 N94 N95 N96 N98 N99 N100 N101 N102 N103 N104 N105 N106 N107 N108 N109 N110 N111 N112 N113 N114 N115 N116 N117 N118 N119 N120 N121 N122 N123 N125 N126 N128 N131 N133 N134 N135 N136 N137 N138 N139 N140 N141 N142 N143 N144 N145 N146 N147 N148 N149 N150 N151 N152 N153 N154 N156 N159 N160 N161 N162 N163 N164 N165 N166 N167 N168 N169 N170 N171 N172 N173 N174" allowBlank="true" errorStyle="stop" showErrorMessage="true" showInputMessage="true">
      <formula1>"Clásica,Premium"</formula1>
    </dataValidation>
    <dataValidation type="list" sqref="Q6 Q7 Q8 Q9 Q10 Q11 Q12 Q13 Q14 Q15 Q16 Q17 Q18 Q19 Q20 Q21 Q22 Q23 Q24 Q25 Q26 Q27 Q28 Q29 Q30 Q31 Q32 Q33 Q34 Q35 Q36 Q37 Q38 Q39 Q40 Q41 Q42 Q43 Q44 Q45 Q46 Q47 Q48 Q49 Q50 Q51 Q52 Q53 Q54 Q55 Q56 Q57 Q58 Q59 Q60 Q61 Q62 Q63 Q64 Q65 Q66 Q67 Q68 Q69 Q70 Q71 Q72 Q73 Q74 Q75 Q77 Q78 Q79 Q80 Q81 Q82 Q83 Q84 Q85 Q86 Q87 Q88 Q90 Q91 Q92 Q93 Q94 Q95 Q96 Q98 Q99 Q100 Q101 Q102 Q103 Q104 Q105 Q106 Q107 Q108 Q109 Q110 Q111 Q112 Q113 Q114 Q115 Q116 Q117 Q118 Q119 Q120 Q121 Q122 Q123 Q125 Q126 Q128 Q131 Q134 Q135 Q136 Q137 Q138 Q139 Q140 Q141 Q142 Q143 Q144 Q145 Q146 Q147 Q148 Q149 Q150 Q151 Q152 Q153 Q154 Q156 Q159 Q160 Q161 Q162 Q163 Q164 Q165 Q166 Q167 Q168 Q169 Q170 Q171 Q172 Q173 Q174" allowBlank="true" errorStyle="stop" showErrorMessage="true" showInputMessage="true">
      <formula1>"Activa,Inactiva"</formula1>
    </dataValidation>
    <dataValidation type="list" sqref="L9 M9 M10 L12 M12 L29 M29 L36 M36 M48 L50 M50 L58 M58 L61 M61 L65 M65 L77 M77 L83 M83 L84 M84 M85 M86 L92 M92 M98 M100 L103 M103 L104 M104 M106 L107 M107 L113 M113 L114 M114 L115 M115 M117 L128 M128 L138 M138 L140 M140 L143 M143 M144 L148 M148 M149 L153 M153 L156 M156 L159 M159" allowBlank="true" errorStyle="stop" showErrorMessage="true" showInputMessage="true">
      <formula1>"Mercado Envíos por mi cuenta,Mercado Envíos a cargo del comprador"</formula1>
    </dataValidation>
    <dataValidation type="list" sqref="L10 L48 L85 L86 L98 L100 L106 L117 L144 L149" allowBlank="true" errorStyle="stop" showErrorMessage="true" showInputMessage="true">
      <formula1>"Mercado Envíos a cargo del comprador"</formula1>
    </dataValidation>
    <dataValidation type="list" sqref="L72 M72 L108 M108 L110 M110 L122 M122" allowBlank="true" errorStyle="stop" showErrorMessage="true" showInputMessage="true">
      <formula1>"Envíos por mi cuenta a cargo del comprador,Envíos gratis por mi cuenta,No realizo envíos"</formula1>
    </dataValidation>
  </dataValidations>
  <pageMargins bottom="0.75" footer="0.3" header="0.3" left="0.7" right="0.7" top="0.75"/>
  <ignoredErrors>
    <ignoredError sqref="A5:A10001" numberStoredAsText="true"/>
    <ignoredError sqref="B5:B10001" numberStoredAsText="true"/>
    <ignoredError sqref="C5:C10001" numberStoredAsText="true"/>
    <ignoredError sqref="D5:D10001" numberStoredAsText="true"/>
    <ignoredError sqref="E5:E10001" numberStoredAsText="true"/>
    <ignoredError sqref="F5:F10001" numberStoredAsText="true"/>
    <ignoredError sqref="G5:G10001" numberStoredAsText="true"/>
    <ignoredError sqref="H5:H10001" numberStoredAsText="true"/>
    <ignoredError sqref="I5:I10001" numberStoredAsText="true"/>
    <ignoredError sqref="J5:J10001" numberStoredAsText="true"/>
    <ignoredError sqref="K5:K10001" numberStoredAsText="true"/>
    <ignoredError sqref="L5:L10001" numberStoredAsText="true"/>
    <ignoredError sqref="M5:M10001" numberStoredAsText="true"/>
    <ignoredError sqref="N5:N10001" numberStoredAsText="true"/>
    <ignoredError sqref="O5:O10001" numberStoredAsText="true"/>
    <ignoredError sqref="P5:P10001" numberStoredAsText="true"/>
    <ignoredError sqref="Q5:Q10001" numberStoredAsText="true"/>
  </ignoredErrors>
</worksheet>
</file>

<file path=docProps/core.xml><?xml version="1.0" encoding="utf-8"?>
<cp:coreProperties xmlns:cp="http://schemas.openxmlformats.org/package/2006/metadata/core-properties" xmlns:dc="http://purl.org/dc/elements/1.1/" xmlns:dcterms="http://purl.org/dc/terms/" xmlns:xsi="http://www.w3.org/2001/XMLSchema-instance"/>
</file>