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i4i\OneDrive\Рабочий стол\ШАРАГА\"/>
    </mc:Choice>
  </mc:AlternateContent>
  <xr:revisionPtr revIDLastSave="1" documentId="8_{E091F02C-1EF5-41DD-B0C5-4BA0EDF8BDD0}" xr6:coauthVersionLast="37" xr6:coauthVersionMax="37" xr10:uidLastSave="{BF339616-A784-4DE6-B997-4E1D409EA9ED}"/>
  <bookViews>
    <workbookView xWindow="0" yWindow="0" windowWidth="15936" windowHeight="5640" xr2:uid="{D19EEF48-B359-4FEC-918D-6A15EE0DCB9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8" i="1" l="1"/>
  <c r="D56" i="1"/>
  <c r="D50" i="1"/>
  <c r="D48" i="1"/>
  <c r="D41" i="1"/>
  <c r="D39" i="1"/>
  <c r="D31" i="1"/>
  <c r="D33" i="1" s="1"/>
  <c r="D22" i="1"/>
  <c r="D24" i="1" s="1"/>
  <c r="D17" i="1"/>
  <c r="D19" i="1" s="1"/>
  <c r="D11" i="1"/>
  <c r="D13" i="1" s="1"/>
</calcChain>
</file>

<file path=xl/sharedStrings.xml><?xml version="1.0" encoding="utf-8"?>
<sst xmlns="http://schemas.openxmlformats.org/spreadsheetml/2006/main" count="177" uniqueCount="99">
  <si>
    <t>Имя</t>
  </si>
  <si>
    <t>Фамилия</t>
  </si>
  <si>
    <t>Тип данных</t>
  </si>
  <si>
    <t>Описание</t>
  </si>
  <si>
    <t>Пример значений</t>
  </si>
  <si>
    <t>Имя клиента</t>
  </si>
  <si>
    <t>Фамилия клиента</t>
  </si>
  <si>
    <t>ID</t>
  </si>
  <si>
    <t>Tab_id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</si>
  <si>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</si>
  <si>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</si>
  <si>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</si>
  <si>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</si>
  <si>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</si>
  <si>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</si>
  <si>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</si>
  <si>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Длина поля (байт)</t>
  </si>
  <si>
    <t>int</t>
  </si>
  <si>
    <t>varchar(11)</t>
  </si>
  <si>
    <t>График работы</t>
  </si>
  <si>
    <t>Специальности работника</t>
  </si>
  <si>
    <t>Специальность_ID</t>
  </si>
  <si>
    <t>ID_Специализации</t>
  </si>
  <si>
    <t>Специализация</t>
  </si>
  <si>
    <t>varchar(40)</t>
  </si>
  <si>
    <t>Работник</t>
  </si>
  <si>
    <t>ФИО</t>
  </si>
  <si>
    <t>varchar(70)</t>
  </si>
  <si>
    <t>Дата_рождения</t>
  </si>
  <si>
    <t>date</t>
  </si>
  <si>
    <t>Телефон</t>
  </si>
  <si>
    <t>varchar(15)</t>
  </si>
  <si>
    <t>Логин</t>
  </si>
  <si>
    <t>varchar(16)</t>
  </si>
  <si>
    <t>Пароль</t>
  </si>
  <si>
    <t>varchar(12)</t>
  </si>
  <si>
    <t>Услуги</t>
  </si>
  <si>
    <t>id_услуги</t>
  </si>
  <si>
    <t>Название услуги</t>
  </si>
  <si>
    <t>varchar(50)</t>
  </si>
  <si>
    <t>Стоимость</t>
  </si>
  <si>
    <t>decimal(19,2)</t>
  </si>
  <si>
    <t>Длительность выполнения (мин.)</t>
  </si>
  <si>
    <t>Клиент</t>
  </si>
  <si>
    <t>Отчество</t>
  </si>
  <si>
    <t>varchar(25)</t>
  </si>
  <si>
    <t>id_клиента</t>
  </si>
  <si>
    <t>Занятость специалиста</t>
  </si>
  <si>
    <t>id</t>
  </si>
  <si>
    <t>Время</t>
  </si>
  <si>
    <t>time</t>
  </si>
  <si>
    <t>День недели</t>
  </si>
  <si>
    <t>Имя таблицы</t>
  </si>
  <si>
    <t>ФИО рааботника</t>
  </si>
  <si>
    <t>Дата рождения работника</t>
  </si>
  <si>
    <t>Название предоставляемой услуги</t>
  </si>
  <si>
    <t>Стоимость предоставляемой услуги</t>
  </si>
  <si>
    <t>Длительность выполнения услуги</t>
  </si>
  <si>
    <t>Отчество клиента</t>
  </si>
  <si>
    <t>Номер телефона клиента</t>
  </si>
  <si>
    <t>Логин работника в системе</t>
  </si>
  <si>
    <t>Пароль, используемый работником в системе</t>
  </si>
  <si>
    <t>Контактный номер телефона работника</t>
  </si>
  <si>
    <t>8-968-385-72-90</t>
  </si>
  <si>
    <t>sicksilence187</t>
  </si>
  <si>
    <t>Fghcvb45</t>
  </si>
  <si>
    <t>Табельный номер</t>
  </si>
  <si>
    <t>Табельный номер работника</t>
  </si>
  <si>
    <t>Код специализации</t>
  </si>
  <si>
    <t>Код услуги</t>
  </si>
  <si>
    <t>Код клиента</t>
  </si>
  <si>
    <t>Название специализации</t>
  </si>
  <si>
    <t>Код специальности</t>
  </si>
  <si>
    <t>Код работника</t>
  </si>
  <si>
    <t>Код графика работы</t>
  </si>
  <si>
    <t>Парикмахер</t>
  </si>
  <si>
    <t>Дмитрий Александрович Белинский</t>
  </si>
  <si>
    <t>Стрижка</t>
  </si>
  <si>
    <t>Белинский</t>
  </si>
  <si>
    <t xml:space="preserve">Дмитрий </t>
  </si>
  <si>
    <t>Александрович</t>
  </si>
  <si>
    <t>Код занятости</t>
  </si>
  <si>
    <t>код клиента</t>
  </si>
  <si>
    <t>код услуги</t>
  </si>
  <si>
    <t>табельный номер</t>
  </si>
  <si>
    <t>время записи</t>
  </si>
  <si>
    <t>Ключ (первичный, потенциальный, внешний)</t>
  </si>
  <si>
    <t>Первичный</t>
  </si>
  <si>
    <t>Потенциальный</t>
  </si>
  <si>
    <t>Внешний</t>
  </si>
  <si>
    <t>Длина одной записи</t>
  </si>
  <si>
    <t>Предполагаемое число г/р</t>
  </si>
  <si>
    <t>Занятость дискового пространства</t>
  </si>
  <si>
    <t>Предполагаемое число спец.</t>
  </si>
  <si>
    <t>Предполагаемое число специализаций</t>
  </si>
  <si>
    <t>Предполагаемое число работников</t>
  </si>
  <si>
    <t>Предполагаемое число услуг</t>
  </si>
  <si>
    <t>Предполагаемое число клиентов</t>
  </si>
  <si>
    <t>Предполагаемая занятость специалиста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</si>
</sst>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0" borderId="0" xfId="0" applyFill="1" applyBorder="1"/>
    <xf numFmtId="0" fontId="0" fillId="0" borderId="1" xfId="0" applyFill="1" applyBorder="1"/>
    <xf numFmtId="0" fontId="0" fillId="0" borderId="3" xfId="0" applyFill="1" applyBorder="1"/>
    <xf numFmtId="14" fontId="0" fillId="0" borderId="0" xfId="0" applyNumberFormat="1" applyBorder="1"/>
    <xf numFmtId="0" fontId="0" fillId="0" borderId="4" xfId="0" applyBorder="1"/>
    <xf numFmtId="0" fontId="0" fillId="0" borderId="5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6" xfId="0" applyFill="1" applyBorder="1"/>
    <xf numFmtId="0" fontId="0" fillId="0" borderId="8" xfId="0" applyFill="1" applyBorder="1"/>
    <xf numFmtId="0" fontId="1" fillId="0" borderId="0" xfId="1" applyFill="1" applyBorder="1"/>
    <xf numFmtId="22" fontId="0" fillId="0" borderId="0" xfId="0" applyNumberFormat="1" applyFill="1" applyBorder="1"/>
    <xf numFmtId="14" fontId="0" fillId="0" borderId="0" xfId="0" applyNumberFormat="1" applyFill="1" applyBorder="1"/>
    <xf numFmtId="0" fontId="0" fillId="0" borderId="13" xfId="0" applyBorder="1"/>
    <xf numFmtId="0" fontId="0" fillId="0" borderId="14" xfId="0" applyBorder="1"/>
    <xf numFmtId="0" fontId="0" fillId="0" borderId="14" xfId="0" applyFill="1" applyBorder="1"/>
    <xf numFmtId="14" fontId="0" fillId="0" borderId="14" xfId="0" applyNumberFormat="1" applyBorder="1"/>
    <xf numFmtId="0" fontId="0" fillId="0" borderId="16" xfId="0" applyBorder="1"/>
    <xf numFmtId="0" fontId="0" fillId="0" borderId="2" xfId="0" applyBorder="1"/>
    <xf numFmtId="0" fontId="0" fillId="0" borderId="6" xfId="0" applyNumberFormat="1" applyBorder="1"/>
    <xf numFmtId="0" fontId="0" fillId="3" borderId="15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0" borderId="20" xfId="0" applyBorder="1"/>
    <xf numFmtId="0" fontId="0" fillId="0" borderId="21" xfId="0" applyBorder="1"/>
    <xf numFmtId="0" fontId="0" fillId="2" borderId="22" xfId="0" applyFill="1" applyBorder="1"/>
    <xf numFmtId="0" fontId="0" fillId="4" borderId="1" xfId="0" applyFill="1" applyBorder="1"/>
    <xf numFmtId="0" fontId="0" fillId="4" borderId="3" xfId="0" applyFill="1" applyBorder="1"/>
    <xf numFmtId="0" fontId="0" fillId="4" borderId="21" xfId="0" applyFill="1" applyBorder="1"/>
    <xf numFmtId="0" fontId="0" fillId="4" borderId="10" xfId="0" applyFill="1" applyBorder="1"/>
    <xf numFmtId="0" fontId="0" fillId="4" borderId="23" xfId="0" applyFill="1" applyBorder="1"/>
    <xf numFmtId="0" fontId="0" fillId="0" borderId="8" xfId="0" applyNumberFormat="1" applyBorder="1"/>
    <xf numFmtId="0" fontId="0" fillId="0" borderId="14" xfId="0" applyNumberFormat="1" applyBorder="1"/>
    <xf numFmtId="14" fontId="0" fillId="0" borderId="8" xfId="0" applyNumberFormat="1" applyBorder="1"/>
    <xf numFmtId="0" fontId="0" fillId="0" borderId="24" xfId="0" applyBorder="1"/>
    <xf numFmtId="0" fontId="0" fillId="0" borderId="25" xfId="0" applyBorder="1"/>
    <xf numFmtId="0" fontId="0" fillId="4" borderId="25" xfId="0" applyFill="1" applyBorder="1"/>
    <xf numFmtId="0" fontId="0" fillId="4" borderId="26" xfId="0" applyFill="1" applyBorder="1"/>
    <xf numFmtId="0" fontId="0" fillId="4" borderId="27" xfId="0" applyFill="1" applyBorder="1"/>
    <xf numFmtId="0" fontId="0" fillId="0" borderId="7" xfId="0" applyFill="1" applyBorder="1"/>
    <xf numFmtId="20" fontId="0" fillId="0" borderId="8" xfId="0" applyNumberFormat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2DDE5-C786-4FE5-A0E0-DC26974807EA}">
  <dimension ref="A1:L58"/>
  <sheetViews>
    <sheetView tabSelected="1" zoomScale="49" workbookViewId="0">
      <selection activeCell="I9" sqref="I9"/>
    </sheetView>
  </sheetViews>
  <sheetFormatPr defaultRowHeight="14.4" x14ac:dyDescent="0.3"/>
  <cols>
    <col min="1" max="1" width="36.21875" customWidth="1"/>
    <col min="2" max="2" width="30.77734375" customWidth="1"/>
    <col min="3" max="3" width="15.77734375" customWidth="1"/>
    <col min="4" max="4" width="27.109375" customWidth="1"/>
    <col min="5" max="6" width="66.6640625" customWidth="1"/>
    <col min="7" max="7" width="37.109375" customWidth="1"/>
    <col min="8" max="8" width="20.21875" customWidth="1"/>
    <col min="9" max="9" width="17.44140625" customWidth="1"/>
    <col min="10" max="10" width="68.77734375" customWidth="1"/>
    <col min="11" max="11" width="27" customWidth="1"/>
  </cols>
  <sheetData>
    <row r="1" spans="1:12" ht="15" thickBot="1" x14ac:dyDescent="0.35">
      <c r="A1" s="30" t="s">
        <v>52</v>
      </c>
      <c r="B1" s="33" t="s">
        <v>0</v>
      </c>
      <c r="C1" s="31" t="s">
        <v>2</v>
      </c>
      <c r="D1" s="31" t="s">
        <v>16</v>
      </c>
      <c r="E1" s="31" t="s">
        <v>3</v>
      </c>
      <c r="F1" s="36" t="s">
        <v>86</v>
      </c>
      <c r="G1" s="32" t="s">
        <v>4</v>
      </c>
      <c r="H1" s="4"/>
      <c r="I1" s="4"/>
      <c r="J1" s="4"/>
      <c r="K1" s="4"/>
      <c r="L1" s="4"/>
    </row>
    <row r="2" spans="1:12" x14ac:dyDescent="0.3">
      <c r="A2" s="34" t="s">
        <v>19</v>
      </c>
      <c r="B2" s="27" t="s">
        <v>7</v>
      </c>
      <c r="C2" s="9" t="s">
        <v>17</v>
      </c>
      <c r="D2" s="9">
        <v>4</v>
      </c>
      <c r="E2" s="10" t="s">
        <v>74</v>
      </c>
      <c r="F2" s="10" t="s">
        <v>87</v>
      </c>
      <c r="G2" s="11">
        <v>1</v>
      </c>
      <c r="H2" s="4"/>
      <c r="I2" s="4"/>
      <c r="J2" s="4"/>
      <c r="K2" s="4"/>
      <c r="L2" s="4"/>
    </row>
    <row r="3" spans="1:12" x14ac:dyDescent="0.3">
      <c r="A3" s="35"/>
      <c r="B3" s="28" t="s">
        <v>8</v>
      </c>
      <c r="C3" s="2" t="s">
        <v>17</v>
      </c>
      <c r="D3" s="5">
        <v>4</v>
      </c>
      <c r="E3" s="2" t="s">
        <v>66</v>
      </c>
      <c r="F3" s="2" t="s">
        <v>88</v>
      </c>
      <c r="G3" s="13">
        <v>2</v>
      </c>
      <c r="H3" s="4"/>
      <c r="I3" s="4"/>
      <c r="J3" s="4"/>
      <c r="K3" s="4"/>
      <c r="L3" s="4"/>
    </row>
    <row r="4" spans="1:12" x14ac:dyDescent="0.3">
      <c r="A4" s="35"/>
      <c r="B4" s="28" t="s">
        <v>9</v>
      </c>
      <c r="C4" s="2" t="s">
        <v>18</v>
      </c>
      <c r="D4" s="2">
        <v>13</v>
      </c>
      <c r="E4" s="2" t="s">
        <v>51</v>
      </c>
      <c r="F4" s="2"/>
      <c r="G4" s="13" t="s">
        <v>9</v>
      </c>
      <c r="H4" s="4"/>
      <c r="I4" s="4"/>
      <c r="J4" s="4"/>
      <c r="K4" s="4"/>
      <c r="L4" s="4"/>
    </row>
    <row r="5" spans="1:12" x14ac:dyDescent="0.3">
      <c r="A5" s="35"/>
      <c r="B5" s="28" t="s">
        <v>10</v>
      </c>
      <c r="C5" s="2" t="s">
        <v>18</v>
      </c>
      <c r="D5" s="2">
        <v>13</v>
      </c>
      <c r="E5" s="2" t="s">
        <v>51</v>
      </c>
      <c r="F5" s="2"/>
      <c r="G5" s="13" t="s">
        <v>10</v>
      </c>
      <c r="H5" s="4"/>
      <c r="I5" s="4"/>
      <c r="J5" s="4"/>
      <c r="K5" s="20"/>
      <c r="L5" s="4"/>
    </row>
    <row r="6" spans="1:12" x14ac:dyDescent="0.3">
      <c r="A6" s="35"/>
      <c r="B6" s="28" t="s">
        <v>11</v>
      </c>
      <c r="C6" s="2" t="s">
        <v>18</v>
      </c>
      <c r="D6" s="2">
        <v>13</v>
      </c>
      <c r="E6" s="2" t="s">
        <v>51</v>
      </c>
      <c r="F6" s="2"/>
      <c r="G6" s="13" t="s">
        <v>11</v>
      </c>
      <c r="H6" s="4"/>
      <c r="I6" s="4"/>
      <c r="J6" s="4"/>
      <c r="K6" s="20"/>
      <c r="L6" s="4"/>
    </row>
    <row r="7" spans="1:12" x14ac:dyDescent="0.3">
      <c r="A7" s="35"/>
      <c r="B7" s="28" t="s">
        <v>12</v>
      </c>
      <c r="C7" s="2" t="s">
        <v>18</v>
      </c>
      <c r="D7" s="2">
        <v>13</v>
      </c>
      <c r="E7" s="2" t="s">
        <v>51</v>
      </c>
      <c r="F7" s="2"/>
      <c r="G7" s="13" t="s">
        <v>12</v>
      </c>
      <c r="H7" s="4"/>
      <c r="I7" s="4"/>
      <c r="J7" s="4"/>
      <c r="K7" s="20"/>
      <c r="L7" s="4"/>
    </row>
    <row r="8" spans="1:12" x14ac:dyDescent="0.3">
      <c r="A8" s="35"/>
      <c r="B8" s="28" t="s">
        <v>13</v>
      </c>
      <c r="C8" s="2" t="s">
        <v>18</v>
      </c>
      <c r="D8" s="2">
        <v>13</v>
      </c>
      <c r="E8" s="2" t="s">
        <v>51</v>
      </c>
      <c r="F8" s="2"/>
      <c r="G8" s="13" t="s">
        <v>13</v>
      </c>
      <c r="H8" s="4"/>
      <c r="I8" s="4"/>
      <c r="J8" s="4"/>
      <c r="K8" s="20"/>
      <c r="L8" s="4"/>
    </row>
    <row r="9" spans="1:12" x14ac:dyDescent="0.3">
      <c r="A9" s="35"/>
      <c r="B9" s="28" t="s">
        <v>14</v>
      </c>
      <c r="C9" s="2" t="s">
        <v>18</v>
      </c>
      <c r="D9" s="2">
        <v>13</v>
      </c>
      <c r="E9" s="2" t="s">
        <v>51</v>
      </c>
      <c r="F9" s="2"/>
      <c r="G9" s="13" t="s">
        <v>14</v>
      </c>
      <c r="H9" s="4"/>
      <c r="I9" s="4"/>
      <c r="J9" s="4"/>
      <c r="K9" s="20"/>
      <c r="L9" s="4"/>
    </row>
    <row r="10" spans="1:12" x14ac:dyDescent="0.3">
      <c r="A10" s="35"/>
      <c r="B10" s="28" t="s">
        <v>15</v>
      </c>
      <c r="C10" s="2" t="s">
        <v>18</v>
      </c>
      <c r="D10" s="2">
        <v>13</v>
      </c>
      <c r="E10" s="2" t="s">
        <v>51</v>
      </c>
      <c r="F10" s="2"/>
      <c r="G10" s="13" t="s">
        <v>15</v>
      </c>
      <c r="H10" s="4"/>
      <c r="I10" s="4"/>
      <c r="J10" s="4"/>
      <c r="K10" s="4"/>
      <c r="L10" s="4"/>
    </row>
    <row r="11" spans="1:12" x14ac:dyDescent="0.3">
      <c r="A11" s="39" t="s">
        <v>90</v>
      </c>
      <c r="B11" s="12"/>
      <c r="C11" s="2"/>
      <c r="D11" s="37">
        <f>D2+D3+D4+D5+D6+D7+D8+D9+D10</f>
        <v>99</v>
      </c>
      <c r="E11" s="2"/>
      <c r="F11" s="2"/>
      <c r="G11" s="13"/>
      <c r="H11" s="4"/>
      <c r="I11" s="4"/>
      <c r="J11" s="4"/>
      <c r="K11" s="4"/>
      <c r="L11" s="4"/>
    </row>
    <row r="12" spans="1:12" x14ac:dyDescent="0.3">
      <c r="A12" s="39" t="s">
        <v>91</v>
      </c>
      <c r="B12" s="12"/>
      <c r="C12" s="2"/>
      <c r="D12" s="37">
        <v>7</v>
      </c>
      <c r="E12" s="2"/>
      <c r="F12" s="2"/>
      <c r="G12" s="13"/>
      <c r="H12" s="4"/>
      <c r="I12" s="4"/>
      <c r="J12" s="4"/>
      <c r="K12" s="4"/>
      <c r="L12" s="4"/>
    </row>
    <row r="13" spans="1:12" ht="15" thickBot="1" x14ac:dyDescent="0.35">
      <c r="A13" s="41" t="s">
        <v>92</v>
      </c>
      <c r="B13" s="14"/>
      <c r="C13" s="15"/>
      <c r="D13" s="40">
        <f>D11*D12</f>
        <v>693</v>
      </c>
      <c r="E13" s="15"/>
      <c r="F13" s="15"/>
      <c r="G13" s="16"/>
      <c r="H13" s="4"/>
      <c r="I13" s="4"/>
      <c r="J13" s="4"/>
      <c r="K13" s="4"/>
      <c r="L13" s="4"/>
    </row>
    <row r="14" spans="1:12" x14ac:dyDescent="0.3">
      <c r="A14" s="34" t="s">
        <v>20</v>
      </c>
      <c r="B14" s="8" t="s">
        <v>7</v>
      </c>
      <c r="C14" s="9" t="s">
        <v>17</v>
      </c>
      <c r="D14" s="9">
        <v>4</v>
      </c>
      <c r="E14" s="10" t="s">
        <v>73</v>
      </c>
      <c r="F14" s="10" t="s">
        <v>87</v>
      </c>
      <c r="G14" s="11">
        <v>1</v>
      </c>
      <c r="H14" s="4"/>
      <c r="I14" s="4"/>
      <c r="J14" s="4"/>
      <c r="K14" s="4"/>
      <c r="L14" s="4"/>
    </row>
    <row r="15" spans="1:12" x14ac:dyDescent="0.3">
      <c r="A15" s="35"/>
      <c r="B15" s="12" t="s">
        <v>8</v>
      </c>
      <c r="C15" s="2" t="s">
        <v>17</v>
      </c>
      <c r="D15" s="5">
        <v>4</v>
      </c>
      <c r="E15" s="5" t="s">
        <v>67</v>
      </c>
      <c r="F15" s="5" t="s">
        <v>89</v>
      </c>
      <c r="G15" s="19">
        <v>2</v>
      </c>
      <c r="H15" s="4"/>
      <c r="I15" s="4"/>
      <c r="J15" s="4"/>
      <c r="K15" s="4"/>
      <c r="L15" s="4"/>
    </row>
    <row r="16" spans="1:12" x14ac:dyDescent="0.3">
      <c r="A16" s="35"/>
      <c r="B16" s="12" t="s">
        <v>21</v>
      </c>
      <c r="C16" s="5" t="s">
        <v>17</v>
      </c>
      <c r="D16" s="5">
        <v>4</v>
      </c>
      <c r="E16" s="5" t="s">
        <v>72</v>
      </c>
      <c r="F16" s="5" t="s">
        <v>89</v>
      </c>
      <c r="G16" s="42">
        <v>2</v>
      </c>
      <c r="H16" s="4"/>
      <c r="I16" s="4"/>
      <c r="J16" s="4"/>
      <c r="K16" s="21"/>
      <c r="L16" s="4"/>
    </row>
    <row r="17" spans="1:12" x14ac:dyDescent="0.3">
      <c r="A17" s="39" t="s">
        <v>90</v>
      </c>
      <c r="B17" s="12"/>
      <c r="C17" s="5"/>
      <c r="D17" s="37">
        <f>D14+D15+D16</f>
        <v>12</v>
      </c>
      <c r="E17" s="5"/>
      <c r="F17" s="5"/>
      <c r="G17" s="42"/>
      <c r="H17" s="4"/>
      <c r="I17" s="4"/>
      <c r="J17" s="4"/>
      <c r="K17" s="21"/>
      <c r="L17" s="4"/>
    </row>
    <row r="18" spans="1:12" x14ac:dyDescent="0.3">
      <c r="A18" s="39" t="s">
        <v>93</v>
      </c>
      <c r="B18" s="12"/>
      <c r="C18" s="5"/>
      <c r="D18" s="37">
        <v>3</v>
      </c>
      <c r="E18" s="5"/>
      <c r="F18" s="5"/>
      <c r="G18" s="42"/>
      <c r="H18" s="4"/>
      <c r="I18" s="4"/>
      <c r="J18" s="4"/>
      <c r="K18" s="21"/>
      <c r="L18" s="4"/>
    </row>
    <row r="19" spans="1:12" ht="15" thickBot="1" x14ac:dyDescent="0.35">
      <c r="A19" s="41" t="s">
        <v>92</v>
      </c>
      <c r="B19" s="23"/>
      <c r="C19" s="6"/>
      <c r="D19" s="38">
        <f>D17*D18</f>
        <v>36</v>
      </c>
      <c r="E19" s="6"/>
      <c r="F19" s="6"/>
      <c r="G19" s="43"/>
      <c r="H19" s="4"/>
      <c r="I19" s="4"/>
      <c r="J19" s="4"/>
      <c r="K19" s="21"/>
      <c r="L19" s="4"/>
    </row>
    <row r="20" spans="1:12" x14ac:dyDescent="0.3">
      <c r="A20" s="34" t="s">
        <v>23</v>
      </c>
      <c r="B20" s="27" t="s">
        <v>22</v>
      </c>
      <c r="C20" s="9" t="s">
        <v>17</v>
      </c>
      <c r="D20" s="9">
        <v>4</v>
      </c>
      <c r="E20" s="9" t="s">
        <v>68</v>
      </c>
      <c r="F20" s="9" t="s">
        <v>87</v>
      </c>
      <c r="G20" s="29">
        <v>2</v>
      </c>
      <c r="H20" s="4"/>
      <c r="I20" s="4"/>
      <c r="J20" s="4"/>
      <c r="K20" s="21"/>
      <c r="L20" s="4"/>
    </row>
    <row r="21" spans="1:12" x14ac:dyDescent="0.3">
      <c r="A21" s="35"/>
      <c r="B21" s="28" t="s">
        <v>23</v>
      </c>
      <c r="C21" s="5" t="s">
        <v>24</v>
      </c>
      <c r="D21" s="5">
        <v>42</v>
      </c>
      <c r="E21" s="5" t="s">
        <v>71</v>
      </c>
      <c r="F21" s="5"/>
      <c r="G21" s="19" t="s">
        <v>75</v>
      </c>
      <c r="H21" s="4"/>
      <c r="I21" s="4"/>
      <c r="J21" s="4"/>
      <c r="K21" s="4"/>
      <c r="L21" s="4"/>
    </row>
    <row r="22" spans="1:12" x14ac:dyDescent="0.3">
      <c r="A22" s="39" t="s">
        <v>90</v>
      </c>
      <c r="B22" s="28"/>
      <c r="C22" s="5"/>
      <c r="D22" s="37">
        <f>D20+D21</f>
        <v>46</v>
      </c>
      <c r="E22" s="5"/>
      <c r="F22" s="5"/>
      <c r="G22" s="19"/>
      <c r="H22" s="4"/>
      <c r="I22" s="4"/>
      <c r="J22" s="4"/>
      <c r="K22" s="4"/>
      <c r="L22" s="4"/>
    </row>
    <row r="23" spans="1:12" x14ac:dyDescent="0.3">
      <c r="A23" s="39" t="s">
        <v>94</v>
      </c>
      <c r="B23" s="28"/>
      <c r="C23" s="5"/>
      <c r="D23" s="37">
        <v>10</v>
      </c>
      <c r="E23" s="5"/>
      <c r="F23" s="5"/>
      <c r="G23" s="19"/>
      <c r="H23" s="4"/>
      <c r="I23" s="4"/>
      <c r="J23" s="4"/>
      <c r="K23" s="4"/>
      <c r="L23" s="4"/>
    </row>
    <row r="24" spans="1:12" ht="15" thickBot="1" x14ac:dyDescent="0.35">
      <c r="A24" s="41" t="s">
        <v>92</v>
      </c>
      <c r="B24" s="17"/>
      <c r="C24" s="6"/>
      <c r="D24" s="38">
        <f>D22*D23</f>
        <v>460</v>
      </c>
      <c r="E24" s="6"/>
      <c r="F24" s="6"/>
      <c r="G24" s="25"/>
      <c r="H24" s="4"/>
      <c r="I24" s="4"/>
      <c r="J24" s="4"/>
      <c r="K24" s="4"/>
      <c r="L24" s="4"/>
    </row>
    <row r="25" spans="1:12" x14ac:dyDescent="0.3">
      <c r="A25" s="34" t="s">
        <v>25</v>
      </c>
      <c r="B25" s="27" t="s">
        <v>8</v>
      </c>
      <c r="C25" s="10" t="s">
        <v>17</v>
      </c>
      <c r="D25" s="9">
        <v>4</v>
      </c>
      <c r="E25" s="10" t="s">
        <v>66</v>
      </c>
      <c r="F25" s="10" t="s">
        <v>87</v>
      </c>
      <c r="G25" s="11">
        <v>3</v>
      </c>
      <c r="H25" s="4"/>
      <c r="I25" s="4"/>
      <c r="J25" s="4"/>
      <c r="K25" s="4"/>
      <c r="L25" s="4"/>
    </row>
    <row r="26" spans="1:12" x14ac:dyDescent="0.3">
      <c r="A26" s="35"/>
      <c r="B26" s="28" t="s">
        <v>26</v>
      </c>
      <c r="C26" s="5" t="s">
        <v>27</v>
      </c>
      <c r="D26" s="5">
        <v>72</v>
      </c>
      <c r="E26" s="2" t="s">
        <v>53</v>
      </c>
      <c r="F26" s="2"/>
      <c r="G26" s="13" t="s">
        <v>76</v>
      </c>
      <c r="H26" s="4"/>
      <c r="I26" s="4"/>
      <c r="J26" s="4"/>
      <c r="K26" s="4"/>
      <c r="L26" s="4"/>
    </row>
    <row r="27" spans="1:12" x14ac:dyDescent="0.3">
      <c r="A27" s="35"/>
      <c r="B27" s="28" t="s">
        <v>28</v>
      </c>
      <c r="C27" s="5" t="s">
        <v>29</v>
      </c>
      <c r="D27" s="5">
        <v>3</v>
      </c>
      <c r="E27" s="2" t="s">
        <v>54</v>
      </c>
      <c r="F27" s="2"/>
      <c r="G27" s="13"/>
      <c r="H27" s="4"/>
      <c r="I27" s="4"/>
      <c r="J27" s="4"/>
      <c r="K27" s="4"/>
      <c r="L27" s="4"/>
    </row>
    <row r="28" spans="1:12" x14ac:dyDescent="0.3">
      <c r="A28" s="35"/>
      <c r="B28" s="28" t="s">
        <v>30</v>
      </c>
      <c r="C28" s="5" t="s">
        <v>31</v>
      </c>
      <c r="D28" s="5">
        <v>17</v>
      </c>
      <c r="E28" s="2" t="s">
        <v>62</v>
      </c>
      <c r="F28" s="2" t="s">
        <v>88</v>
      </c>
      <c r="G28" s="44" t="s">
        <v>63</v>
      </c>
      <c r="H28" s="4"/>
      <c r="I28" s="4"/>
      <c r="J28" s="4"/>
      <c r="K28" s="4"/>
      <c r="L28" s="4"/>
    </row>
    <row r="29" spans="1:12" x14ac:dyDescent="0.3">
      <c r="A29" s="35"/>
      <c r="B29" s="28" t="s">
        <v>32</v>
      </c>
      <c r="C29" s="5" t="s">
        <v>33</v>
      </c>
      <c r="D29" s="5">
        <v>18</v>
      </c>
      <c r="E29" s="2" t="s">
        <v>60</v>
      </c>
      <c r="F29" s="2" t="s">
        <v>88</v>
      </c>
      <c r="G29" s="13" t="s">
        <v>64</v>
      </c>
      <c r="H29" s="4"/>
      <c r="I29" s="4"/>
      <c r="J29" s="4"/>
      <c r="K29" s="4"/>
      <c r="L29" s="4"/>
    </row>
    <row r="30" spans="1:12" x14ac:dyDescent="0.3">
      <c r="A30" s="35"/>
      <c r="B30" s="28" t="s">
        <v>34</v>
      </c>
      <c r="C30" s="5" t="s">
        <v>35</v>
      </c>
      <c r="D30" s="5">
        <v>14</v>
      </c>
      <c r="E30" s="2" t="s">
        <v>61</v>
      </c>
      <c r="F30" s="2" t="s">
        <v>88</v>
      </c>
      <c r="G30" s="13" t="s">
        <v>65</v>
      </c>
      <c r="H30" s="4"/>
      <c r="I30" s="4"/>
      <c r="J30" s="4"/>
      <c r="K30" s="4"/>
      <c r="L30" s="4"/>
    </row>
    <row r="31" spans="1:12" x14ac:dyDescent="0.3">
      <c r="A31" s="39" t="s">
        <v>90</v>
      </c>
      <c r="B31" s="28"/>
      <c r="C31" s="5"/>
      <c r="D31" s="37">
        <f>D25+D26+D27+D28+D29+D30</f>
        <v>128</v>
      </c>
      <c r="E31" s="2"/>
      <c r="F31" s="2"/>
      <c r="G31" s="13"/>
      <c r="H31" s="4"/>
      <c r="I31" s="4"/>
      <c r="J31" s="4"/>
      <c r="K31" s="4"/>
      <c r="L31" s="4"/>
    </row>
    <row r="32" spans="1:12" x14ac:dyDescent="0.3">
      <c r="A32" s="39" t="s">
        <v>95</v>
      </c>
      <c r="B32" s="28"/>
      <c r="C32" s="5"/>
      <c r="D32" s="37">
        <v>8</v>
      </c>
      <c r="E32" s="2"/>
      <c r="F32" s="2"/>
      <c r="G32" s="13"/>
      <c r="H32" s="4"/>
      <c r="I32" s="4"/>
      <c r="J32" s="4"/>
      <c r="K32" s="4"/>
      <c r="L32" s="4"/>
    </row>
    <row r="33" spans="1:12" ht="15" thickBot="1" x14ac:dyDescent="0.35">
      <c r="A33" s="41" t="s">
        <v>92</v>
      </c>
      <c r="B33" s="17"/>
      <c r="C33" s="6"/>
      <c r="D33" s="38">
        <f>D31*D32</f>
        <v>1024</v>
      </c>
      <c r="E33" s="3"/>
      <c r="F33" s="3"/>
      <c r="G33" s="24"/>
      <c r="H33" s="4"/>
      <c r="I33" s="4"/>
      <c r="J33" s="4"/>
      <c r="K33" s="4"/>
      <c r="L33" s="4"/>
    </row>
    <row r="34" spans="1:12" x14ac:dyDescent="0.3">
      <c r="A34" s="45" t="s">
        <v>36</v>
      </c>
      <c r="B34" s="8" t="s">
        <v>37</v>
      </c>
      <c r="C34" s="9" t="s">
        <v>17</v>
      </c>
      <c r="D34" s="9">
        <v>4</v>
      </c>
      <c r="E34" s="10" t="s">
        <v>69</v>
      </c>
      <c r="F34" s="10" t="s">
        <v>87</v>
      </c>
      <c r="G34" s="11">
        <v>1</v>
      </c>
      <c r="H34" s="4"/>
      <c r="I34" s="4"/>
      <c r="J34" s="4"/>
      <c r="K34" s="4"/>
      <c r="L34" s="4"/>
    </row>
    <row r="35" spans="1:12" x14ac:dyDescent="0.3">
      <c r="A35" s="46"/>
      <c r="B35" s="12" t="s">
        <v>38</v>
      </c>
      <c r="C35" s="5" t="s">
        <v>39</v>
      </c>
      <c r="D35" s="5">
        <v>52</v>
      </c>
      <c r="E35" s="5" t="s">
        <v>55</v>
      </c>
      <c r="F35" s="5"/>
      <c r="G35" s="19" t="s">
        <v>77</v>
      </c>
      <c r="H35" s="4"/>
      <c r="I35" s="4"/>
      <c r="J35" s="4"/>
      <c r="K35" s="4"/>
      <c r="L35" s="4"/>
    </row>
    <row r="36" spans="1:12" x14ac:dyDescent="0.3">
      <c r="A36" s="46"/>
      <c r="B36" s="12" t="s">
        <v>22</v>
      </c>
      <c r="C36" s="5" t="s">
        <v>17</v>
      </c>
      <c r="D36" s="5">
        <v>4</v>
      </c>
      <c r="E36" s="5" t="s">
        <v>68</v>
      </c>
      <c r="F36" s="5" t="s">
        <v>89</v>
      </c>
      <c r="G36" s="19">
        <v>2</v>
      </c>
      <c r="H36" s="4"/>
      <c r="I36" s="4"/>
      <c r="J36" s="4"/>
      <c r="K36" s="4"/>
      <c r="L36" s="4"/>
    </row>
    <row r="37" spans="1:12" x14ac:dyDescent="0.3">
      <c r="A37" s="46"/>
      <c r="B37" s="12" t="s">
        <v>40</v>
      </c>
      <c r="C37" s="5" t="s">
        <v>41</v>
      </c>
      <c r="D37" s="5">
        <v>2</v>
      </c>
      <c r="E37" s="5" t="s">
        <v>56</v>
      </c>
      <c r="F37" s="5"/>
      <c r="G37" s="13">
        <v>1000</v>
      </c>
      <c r="H37" s="4"/>
      <c r="I37" s="4"/>
      <c r="J37" s="4"/>
      <c r="K37" s="4"/>
      <c r="L37" s="4"/>
    </row>
    <row r="38" spans="1:12" x14ac:dyDescent="0.3">
      <c r="A38" s="46"/>
      <c r="B38" s="12" t="s">
        <v>42</v>
      </c>
      <c r="C38" s="5" t="s">
        <v>17</v>
      </c>
      <c r="D38" s="5">
        <v>4</v>
      </c>
      <c r="E38" s="5" t="s">
        <v>57</v>
      </c>
      <c r="F38" s="5"/>
      <c r="G38" s="19">
        <v>60</v>
      </c>
      <c r="H38" s="4"/>
      <c r="I38" s="4"/>
      <c r="J38" s="4"/>
      <c r="K38" s="4"/>
      <c r="L38" s="4"/>
    </row>
    <row r="39" spans="1:12" x14ac:dyDescent="0.3">
      <c r="A39" s="47" t="s">
        <v>90</v>
      </c>
      <c r="B39" s="12"/>
      <c r="C39" s="5"/>
      <c r="D39" s="37">
        <f>D34+D35+D36+D37+D38</f>
        <v>66</v>
      </c>
      <c r="E39" s="5"/>
      <c r="F39" s="5"/>
      <c r="G39" s="19"/>
      <c r="H39" s="4"/>
      <c r="I39" s="4"/>
      <c r="J39" s="4"/>
      <c r="K39" s="4"/>
      <c r="L39" s="4"/>
    </row>
    <row r="40" spans="1:12" x14ac:dyDescent="0.3">
      <c r="A40" s="47" t="s">
        <v>96</v>
      </c>
      <c r="B40" s="12"/>
      <c r="C40" s="5"/>
      <c r="D40" s="37">
        <v>7</v>
      </c>
      <c r="E40" s="5"/>
      <c r="F40" s="5"/>
      <c r="G40" s="19"/>
      <c r="H40" s="4"/>
      <c r="I40" s="4"/>
      <c r="J40" s="4"/>
      <c r="K40" s="4"/>
      <c r="L40" s="4"/>
    </row>
    <row r="41" spans="1:12" ht="15" thickBot="1" x14ac:dyDescent="0.35">
      <c r="A41" s="49" t="s">
        <v>92</v>
      </c>
      <c r="B41" s="23"/>
      <c r="C41" s="6"/>
      <c r="D41" s="38">
        <f>D39*D40</f>
        <v>462</v>
      </c>
      <c r="E41" s="6"/>
      <c r="F41" s="6"/>
      <c r="G41" s="25"/>
      <c r="H41" s="4"/>
      <c r="I41" s="4"/>
      <c r="J41" s="4"/>
      <c r="K41" s="4"/>
      <c r="L41" s="4"/>
    </row>
    <row r="42" spans="1:12" x14ac:dyDescent="0.3">
      <c r="A42" s="45" t="s">
        <v>43</v>
      </c>
      <c r="B42" s="8" t="s">
        <v>46</v>
      </c>
      <c r="C42" s="9" t="s">
        <v>17</v>
      </c>
      <c r="D42" s="9">
        <v>4</v>
      </c>
      <c r="E42" s="9" t="s">
        <v>70</v>
      </c>
      <c r="F42" s="9" t="s">
        <v>87</v>
      </c>
      <c r="G42" s="11">
        <v>1</v>
      </c>
      <c r="H42" s="4"/>
      <c r="I42" s="4"/>
      <c r="J42" s="4"/>
      <c r="K42" s="4"/>
      <c r="L42" s="4"/>
    </row>
    <row r="43" spans="1:12" x14ac:dyDescent="0.3">
      <c r="A43" s="46"/>
      <c r="B43" s="12" t="s">
        <v>37</v>
      </c>
      <c r="C43" s="5" t="s">
        <v>17</v>
      </c>
      <c r="D43" s="5">
        <v>4</v>
      </c>
      <c r="E43" s="5" t="s">
        <v>69</v>
      </c>
      <c r="F43" s="5"/>
      <c r="G43" s="13">
        <v>1</v>
      </c>
      <c r="H43" s="4"/>
      <c r="I43" s="4"/>
      <c r="J43" s="4"/>
      <c r="K43" s="4"/>
      <c r="L43" s="4"/>
    </row>
    <row r="44" spans="1:12" x14ac:dyDescent="0.3">
      <c r="A44" s="46"/>
      <c r="B44" s="12" t="s">
        <v>1</v>
      </c>
      <c r="C44" s="5" t="s">
        <v>45</v>
      </c>
      <c r="D44" s="5">
        <v>27</v>
      </c>
      <c r="E44" s="5" t="s">
        <v>6</v>
      </c>
      <c r="F44" s="5"/>
      <c r="G44" s="13" t="s">
        <v>78</v>
      </c>
      <c r="H44" s="4"/>
      <c r="I44" s="4"/>
      <c r="J44" s="4"/>
      <c r="K44" s="4"/>
      <c r="L44" s="4"/>
    </row>
    <row r="45" spans="1:12" x14ac:dyDescent="0.3">
      <c r="A45" s="46"/>
      <c r="B45" s="12" t="s">
        <v>0</v>
      </c>
      <c r="C45" s="5" t="s">
        <v>45</v>
      </c>
      <c r="D45" s="5">
        <v>27</v>
      </c>
      <c r="E45" s="5" t="s">
        <v>5</v>
      </c>
      <c r="F45" s="5"/>
      <c r="G45" s="13" t="s">
        <v>79</v>
      </c>
      <c r="H45" s="4"/>
      <c r="I45" s="4"/>
      <c r="J45" s="4"/>
      <c r="K45" s="4"/>
      <c r="L45" s="4"/>
    </row>
    <row r="46" spans="1:12" x14ac:dyDescent="0.3">
      <c r="A46" s="46"/>
      <c r="B46" s="12" t="s">
        <v>44</v>
      </c>
      <c r="C46" s="5" t="s">
        <v>45</v>
      </c>
      <c r="D46" s="5">
        <v>27</v>
      </c>
      <c r="E46" s="5" t="s">
        <v>58</v>
      </c>
      <c r="F46" s="5"/>
      <c r="G46" s="13" t="s">
        <v>80</v>
      </c>
      <c r="H46" s="4"/>
      <c r="I46" s="4"/>
      <c r="J46" s="4"/>
      <c r="K46" s="4"/>
      <c r="L46" s="4"/>
    </row>
    <row r="47" spans="1:12" x14ac:dyDescent="0.3">
      <c r="A47" s="46"/>
      <c r="B47" s="12" t="s">
        <v>30</v>
      </c>
      <c r="C47" s="5" t="s">
        <v>31</v>
      </c>
      <c r="D47" s="5">
        <v>17</v>
      </c>
      <c r="E47" s="5" t="s">
        <v>59</v>
      </c>
      <c r="F47" s="5"/>
      <c r="G47" s="44" t="s">
        <v>63</v>
      </c>
      <c r="H47" s="4"/>
      <c r="I47" s="4"/>
      <c r="J47" s="4"/>
      <c r="K47" s="22"/>
      <c r="L47" s="4"/>
    </row>
    <row r="48" spans="1:12" x14ac:dyDescent="0.3">
      <c r="A48" s="47" t="s">
        <v>90</v>
      </c>
      <c r="B48" s="12"/>
      <c r="C48" s="5"/>
      <c r="D48" s="37">
        <f>D42+D44+D43+D45+D46+D47</f>
        <v>106</v>
      </c>
      <c r="E48" s="5"/>
      <c r="F48" s="5"/>
      <c r="G48" s="44"/>
      <c r="H48" s="4"/>
      <c r="I48" s="4"/>
      <c r="J48" s="4"/>
      <c r="K48" s="22"/>
      <c r="L48" s="4"/>
    </row>
    <row r="49" spans="1:12" x14ac:dyDescent="0.3">
      <c r="A49" s="47" t="s">
        <v>97</v>
      </c>
      <c r="B49" s="12"/>
      <c r="C49" s="5"/>
      <c r="D49" s="37">
        <v>30</v>
      </c>
      <c r="E49" s="5"/>
      <c r="F49" s="5"/>
      <c r="G49" s="44"/>
      <c r="H49" s="4"/>
      <c r="I49" s="4"/>
      <c r="J49" s="4"/>
      <c r="K49" s="22"/>
      <c r="L49" s="4"/>
    </row>
    <row r="50" spans="1:12" ht="15" thickBot="1" x14ac:dyDescent="0.35">
      <c r="A50" s="49" t="s">
        <v>92</v>
      </c>
      <c r="B50" s="23"/>
      <c r="C50" s="6"/>
      <c r="D50" s="38">
        <f>D48*D49</f>
        <v>3180</v>
      </c>
      <c r="E50" s="6"/>
      <c r="F50" s="6"/>
      <c r="G50" s="26"/>
      <c r="H50" s="4"/>
      <c r="I50" s="4"/>
      <c r="J50" s="4"/>
      <c r="K50" s="22"/>
      <c r="L50" s="4"/>
    </row>
    <row r="51" spans="1:12" x14ac:dyDescent="0.3">
      <c r="A51" s="45" t="s">
        <v>47</v>
      </c>
      <c r="B51" s="8" t="s">
        <v>48</v>
      </c>
      <c r="C51" s="9" t="s">
        <v>17</v>
      </c>
      <c r="D51" s="9">
        <v>4</v>
      </c>
      <c r="E51" s="9" t="s">
        <v>81</v>
      </c>
      <c r="F51" s="9" t="s">
        <v>87</v>
      </c>
      <c r="G51" s="18">
        <v>1</v>
      </c>
      <c r="H51" s="4"/>
      <c r="I51" s="4"/>
      <c r="J51" s="4"/>
      <c r="K51" s="4"/>
      <c r="L51" s="4"/>
    </row>
    <row r="52" spans="1:12" x14ac:dyDescent="0.3">
      <c r="A52" s="46"/>
      <c r="B52" s="12" t="s">
        <v>46</v>
      </c>
      <c r="C52" s="5" t="s">
        <v>17</v>
      </c>
      <c r="D52" s="5">
        <v>4</v>
      </c>
      <c r="E52" s="2" t="s">
        <v>82</v>
      </c>
      <c r="F52" s="2" t="s">
        <v>89</v>
      </c>
      <c r="G52" s="13">
        <v>1</v>
      </c>
      <c r="H52" s="4"/>
      <c r="I52" s="4"/>
      <c r="J52" s="4"/>
      <c r="K52" s="4"/>
      <c r="L52" s="4"/>
    </row>
    <row r="53" spans="1:12" x14ac:dyDescent="0.3">
      <c r="A53" s="46"/>
      <c r="B53" s="12" t="s">
        <v>37</v>
      </c>
      <c r="C53" s="5" t="s">
        <v>17</v>
      </c>
      <c r="D53" s="5">
        <v>4</v>
      </c>
      <c r="E53" s="2" t="s">
        <v>83</v>
      </c>
      <c r="F53" s="2" t="s">
        <v>89</v>
      </c>
      <c r="G53" s="13">
        <v>1</v>
      </c>
      <c r="H53" s="4"/>
      <c r="I53" s="4"/>
      <c r="J53" s="4"/>
      <c r="K53" s="1"/>
    </row>
    <row r="54" spans="1:12" x14ac:dyDescent="0.3">
      <c r="A54" s="46"/>
      <c r="B54" s="12" t="s">
        <v>8</v>
      </c>
      <c r="C54" s="2" t="s">
        <v>17</v>
      </c>
      <c r="D54" s="5">
        <v>4</v>
      </c>
      <c r="E54" s="2" t="s">
        <v>84</v>
      </c>
      <c r="F54" s="2" t="s">
        <v>89</v>
      </c>
      <c r="G54" s="13">
        <v>1</v>
      </c>
      <c r="H54" s="4"/>
      <c r="I54" s="4"/>
      <c r="J54" s="4"/>
      <c r="K54" s="1"/>
    </row>
    <row r="55" spans="1:12" x14ac:dyDescent="0.3">
      <c r="A55" s="46"/>
      <c r="B55" s="50" t="s">
        <v>49</v>
      </c>
      <c r="C55" s="5" t="s">
        <v>50</v>
      </c>
      <c r="D55" s="2">
        <v>5</v>
      </c>
      <c r="E55" s="2" t="s">
        <v>85</v>
      </c>
      <c r="F55" s="2"/>
      <c r="G55" s="51">
        <v>0.52083333333333337</v>
      </c>
      <c r="H55" s="4"/>
      <c r="I55" s="4"/>
      <c r="J55" s="4"/>
      <c r="K55" s="7"/>
    </row>
    <row r="56" spans="1:12" x14ac:dyDescent="0.3">
      <c r="A56" s="47" t="s">
        <v>90</v>
      </c>
      <c r="B56" s="50"/>
      <c r="C56" s="5"/>
      <c r="D56" s="37">
        <f>D51+D52+D53+D54+D55</f>
        <v>21</v>
      </c>
      <c r="E56" s="2"/>
      <c r="F56" s="2"/>
      <c r="G56" s="51"/>
      <c r="H56" s="4"/>
      <c r="I56" s="4"/>
      <c r="J56" s="4"/>
      <c r="K56" s="7"/>
    </row>
    <row r="57" spans="1:12" x14ac:dyDescent="0.3">
      <c r="A57" s="47" t="s">
        <v>98</v>
      </c>
      <c r="B57" s="50"/>
      <c r="C57" s="5"/>
      <c r="D57" s="37">
        <v>36</v>
      </c>
      <c r="E57" s="2"/>
      <c r="F57" s="2"/>
      <c r="G57" s="51"/>
      <c r="H57" s="4"/>
      <c r="I57" s="4"/>
      <c r="J57" s="4"/>
      <c r="K57" s="7"/>
    </row>
    <row r="58" spans="1:12" ht="15" thickBot="1" x14ac:dyDescent="0.35">
      <c r="A58" s="48" t="s">
        <v>92</v>
      </c>
      <c r="B58" s="14"/>
      <c r="C58" s="15"/>
      <c r="D58" s="40">
        <f>D56*D57</f>
        <v>756</v>
      </c>
      <c r="E58" s="15"/>
      <c r="F58" s="15"/>
      <c r="G58" s="16"/>
      <c r="H58" s="4"/>
      <c r="I58" s="4"/>
      <c r="J58" s="4"/>
      <c r="K58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Яна Орлова</dc:creator>
  <cp:lastModifiedBy>Яна Орлова</cp:lastModifiedBy>
  <dcterms:created xsi:type="dcterms:W3CDTF">2023-10-25T07:05:35Z</dcterms:created>
  <dcterms:modified xsi:type="dcterms:W3CDTF">2023-11-22T09:05:54Z</dcterms:modified>
</cp:coreProperties>
</file>