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user\Desktop\envoronmental_energy\"/>
    </mc:Choice>
  </mc:AlternateContent>
  <xr:revisionPtr revIDLastSave="0" documentId="13_ncr:1_{6272E3E7-8B12-465A-86C4-EB946C34F98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PPs and CHPPs" sheetId="2" r:id="rId1"/>
    <sheet name="Efficiencies" sheetId="3" r:id="rId2"/>
    <sheet name="Hydropower plants" sheetId="4" r:id="rId3"/>
  </sheets>
  <definedNames>
    <definedName name="_xlnm._FilterDatabase" localSheetId="2" hidden="1">'Hydropower plants'!$A$1:$B$91</definedName>
    <definedName name="_xlnm._FilterDatabase" localSheetId="0" hidden="1">'TPPs and CHPPs'!$A$1:$D$1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4" l="1"/>
  <c r="E2" i="3"/>
  <c r="D3" i="3"/>
  <c r="D4" i="3"/>
  <c r="D5" i="3"/>
  <c r="D6" i="3"/>
  <c r="D7" i="3"/>
  <c r="D8" i="3"/>
  <c r="D9" i="3"/>
  <c r="D10" i="3"/>
  <c r="D11" i="3"/>
  <c r="D2" i="3"/>
  <c r="F2" i="2"/>
</calcChain>
</file>

<file path=xl/sharedStrings.xml><?xml version="1.0" encoding="utf-8"?>
<sst xmlns="http://schemas.openxmlformats.org/spreadsheetml/2006/main" count="189" uniqueCount="125">
  <si>
    <t>Plant/Unit</t>
  </si>
  <si>
    <t>Fuel</t>
  </si>
  <si>
    <t>Talimardjan TPP Unit 1</t>
  </si>
  <si>
    <t>Gas</t>
  </si>
  <si>
    <t>Sirdarya TPP Unit 1</t>
  </si>
  <si>
    <t>Sirdarya TPP Unit 2</t>
  </si>
  <si>
    <t>Sirdarya TPP Unit 3</t>
  </si>
  <si>
    <t>Sirdarya TPP Unit 4</t>
  </si>
  <si>
    <t>Sirdarya TPP Unit 5</t>
  </si>
  <si>
    <t>Sirdarya TPP Unit 6</t>
  </si>
  <si>
    <t>Sirdarya TPP Unit 7</t>
  </si>
  <si>
    <t>Sirdarya TPP Unit 8</t>
  </si>
  <si>
    <t>Sirdarya TPP Unit 9</t>
  </si>
  <si>
    <t>Sirdarya TPP Unit 10</t>
  </si>
  <si>
    <t>Novo-Angren TPP Unit 1</t>
  </si>
  <si>
    <t>Gas/Coal</t>
  </si>
  <si>
    <t>Novo-Angren TPP Unit 2</t>
  </si>
  <si>
    <t>Novo-Angren TPP Unit 3</t>
  </si>
  <si>
    <t>Novo-Angren TPP Unit 4</t>
  </si>
  <si>
    <t>Novo-Angren TPP Unit 5</t>
  </si>
  <si>
    <t>Novo-Angren TPP Unit 6</t>
  </si>
  <si>
    <t>Novo-Angren TPP Unit 7</t>
  </si>
  <si>
    <t>Tashkent TPP Unit 1</t>
  </si>
  <si>
    <t>Tashkent TPP Unit 2</t>
  </si>
  <si>
    <t>Tashkent TPP Unit 3</t>
  </si>
  <si>
    <t>Tashkent TPP Unit 4</t>
  </si>
  <si>
    <t>Tashkent TPP Unit 5</t>
  </si>
  <si>
    <t>Tashkent TPP Unit 6</t>
  </si>
  <si>
    <t>Tashkent TPP Unit 7</t>
  </si>
  <si>
    <t>Tashkent TPP Unit 8</t>
  </si>
  <si>
    <t>Tashkent TPP Unit 9</t>
  </si>
  <si>
    <t>Tashkent TPP Unit 10</t>
  </si>
  <si>
    <t>Tashkent TPP Unit 11</t>
  </si>
  <si>
    <t>Tashkent TPP Unit 12</t>
  </si>
  <si>
    <t>Navoi TPP Unit 3</t>
  </si>
  <si>
    <t>Navoi TPP Unit 4</t>
  </si>
  <si>
    <t>Navoi TPP Unit 8</t>
  </si>
  <si>
    <t>Navoi TPP Unit 9</t>
  </si>
  <si>
    <t>Navoi TPP Unit 11</t>
  </si>
  <si>
    <t>Navoi TPP Unit 12</t>
  </si>
  <si>
    <t>Navoi TPP Unit 1</t>
  </si>
  <si>
    <t>Navoi TPP Unit 2</t>
  </si>
  <si>
    <t>Navoi TPP Unit 5</t>
  </si>
  <si>
    <t>Navoi TPP Unit 6</t>
  </si>
  <si>
    <t>Navoi TPP Unit 7</t>
  </si>
  <si>
    <t>Tachiatash TPP Unit 1</t>
  </si>
  <si>
    <t>Tachiatash TPP Unit 2</t>
  </si>
  <si>
    <t>Tachiatash TPP Unit 3</t>
  </si>
  <si>
    <t>Tachiatash TPP Unit 4</t>
  </si>
  <si>
    <t>Tachiatash TPP Unit 5</t>
  </si>
  <si>
    <t>Angren TPP Unit 1</t>
  </si>
  <si>
    <t>Angren TPP Unit 2</t>
  </si>
  <si>
    <t>Angren TPP Unit 3</t>
  </si>
  <si>
    <t>Angren TPP Unit 4</t>
  </si>
  <si>
    <t>Angren TPP Unit 5</t>
  </si>
  <si>
    <t>Angren TPP Unit 6</t>
  </si>
  <si>
    <t>Angren TPP Unit 7</t>
  </si>
  <si>
    <t>Angren TPP Unit 8</t>
  </si>
  <si>
    <t>Fergana CHPP Unit 1</t>
  </si>
  <si>
    <t>Fergana CHPP Unit 2</t>
  </si>
  <si>
    <t>Fergana CHPP Unit 3</t>
  </si>
  <si>
    <t>Fergana CHPP Unit 4</t>
  </si>
  <si>
    <t>Fergana CHPP Unit 5</t>
  </si>
  <si>
    <t>Fergana CHPP Unit 6</t>
  </si>
  <si>
    <t>Mubarek CHPP Unit 1</t>
  </si>
  <si>
    <t>Mubarek CHPP Unit 2</t>
  </si>
  <si>
    <t>Tashkent CHPP Unit 1</t>
  </si>
  <si>
    <t>Other thermal power plants</t>
  </si>
  <si>
    <t>Total Installed Capacity</t>
  </si>
  <si>
    <t>Cascade/Plant</t>
  </si>
  <si>
    <t>Installed Capacity (MW)</t>
  </si>
  <si>
    <t>Charvak</t>
  </si>
  <si>
    <t>Chodjiket</t>
  </si>
  <si>
    <t>Gasalkent</t>
  </si>
  <si>
    <t>Tawak</t>
  </si>
  <si>
    <t>Chirchik</t>
  </si>
  <si>
    <t>Akkawak 1</t>
  </si>
  <si>
    <t>Akkawak 2</t>
  </si>
  <si>
    <t>Kubrai</t>
  </si>
  <si>
    <t>Kadyrin</t>
  </si>
  <si>
    <t>Salar</t>
  </si>
  <si>
    <t>Bozsui</t>
  </si>
  <si>
    <t>Shekhantau</t>
  </si>
  <si>
    <t>Burddjar</t>
  </si>
  <si>
    <t>Aktepin</t>
  </si>
  <si>
    <t>Bozsui 14</t>
  </si>
  <si>
    <t>Bozsui 15</t>
  </si>
  <si>
    <t>Bozsui 16</t>
  </si>
  <si>
    <t>Bozsui 17</t>
  </si>
  <si>
    <t>Bozsui 18</t>
  </si>
  <si>
    <t>Unit 1-4</t>
  </si>
  <si>
    <t>Shachrichan 5A</t>
  </si>
  <si>
    <t>Shachrichan 6A</t>
  </si>
  <si>
    <t>UFK 1</t>
  </si>
  <si>
    <t>UFK 2</t>
  </si>
  <si>
    <t>Chishrauz</t>
  </si>
  <si>
    <t>Irtysh</t>
  </si>
  <si>
    <t>Taligulyan 1</t>
  </si>
  <si>
    <t>Taligulyan 3</t>
  </si>
  <si>
    <t>Andidjan</t>
  </si>
  <si>
    <t>Tuyamuyun</t>
  </si>
  <si>
    <t>Urgut</t>
  </si>
  <si>
    <t>Tupolang</t>
  </si>
  <si>
    <t>Achangaran</t>
  </si>
  <si>
    <t>Total installed capacity</t>
  </si>
  <si>
    <t>Estimated Remaining Service Life (yrs)</t>
  </si>
  <si>
    <t>Plant</t>
  </si>
  <si>
    <t>Available Capacity (MW)</t>
  </si>
  <si>
    <t>Reported Efficiency</t>
  </si>
  <si>
    <t>Talimarjan TPP</t>
  </si>
  <si>
    <t>Sirdarya TPP</t>
  </si>
  <si>
    <t>Novo-Angren TPP</t>
  </si>
  <si>
    <t>Tashkent TPP</t>
  </si>
  <si>
    <t>Navoi TPP</t>
  </si>
  <si>
    <t>Tachiattash TPP</t>
  </si>
  <si>
    <t>Angren TPP</t>
  </si>
  <si>
    <t>Fergana CHPP</t>
  </si>
  <si>
    <t>Mubarek CHPP</t>
  </si>
  <si>
    <t>Taschkent CHPP</t>
  </si>
  <si>
    <t>Other TPPs</t>
  </si>
  <si>
    <t>Not reported</t>
  </si>
  <si>
    <t>Weighted average efficiency</t>
  </si>
  <si>
    <t>Weighted efficiency</t>
  </si>
  <si>
    <t>Efficiency of modern CCGTs</t>
  </si>
  <si>
    <t>53%-56%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</si>
</sst>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" fontId="0" fillId="0" borderId="0" xfId="0" applyNumberFormat="1"/>
    <xf numFmtId="0" fontId="2" fillId="0" borderId="0" xfId="0" applyFont="1" applyAlignment="1">
      <alignment wrapText="1"/>
    </xf>
    <xf numFmtId="0" fontId="2" fillId="0" borderId="0" xfId="0" applyFont="1"/>
    <xf numFmtId="0" fontId="0" fillId="0" borderId="0" xfId="0" applyAlignment="1">
      <alignment horizontal="left" vertical="top"/>
    </xf>
    <xf numFmtId="9" fontId="0" fillId="0" borderId="0" xfId="0" applyNumberFormat="1" applyAlignment="1">
      <alignment horizontal="left" vertical="top"/>
    </xf>
    <xf numFmtId="3" fontId="0" fillId="0" borderId="0" xfId="0" applyNumberFormat="1" applyAlignment="1">
      <alignment horizontal="left" vertical="top"/>
    </xf>
    <xf numFmtId="0" fontId="1" fillId="0" borderId="0" xfId="0" applyFont="1" applyAlignment="1">
      <alignment horizontal="center" wrapText="1"/>
    </xf>
    <xf numFmtId="168" fontId="0" fillId="0" borderId="0" xfId="0" applyNumberFormat="1"/>
    <xf numFmtId="0" fontId="2" fillId="0" borderId="0" xfId="0" applyFont="1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CC1760-0DF5-492D-B07B-80129095E5C1}">
  <dimension ref="A1:F65"/>
  <sheetViews>
    <sheetView tabSelected="1" workbookViewId="0">
      <selection activeCell="F2" sqref="F2"/>
    </sheetView>
  </sheetViews>
  <sheetFormatPr defaultRowHeight="14.4" x14ac:dyDescent="0.3"/>
  <cols>
    <col min="1" max="1" width="23.77734375" bestFit="1" customWidth="1"/>
    <col min="2" max="2" width="8.44140625" bestFit="1" customWidth="1"/>
    <col min="3" max="3" width="18.109375" bestFit="1" customWidth="1"/>
    <col min="4" max="4" width="18.6640625" bestFit="1" customWidth="1"/>
    <col min="6" max="6" width="20.6640625" bestFit="1" customWidth="1"/>
  </cols>
  <sheetData>
    <row r="1" spans="1:6" ht="43.2" x14ac:dyDescent="0.3">
      <c r="A1" s="2" t="s">
        <v>0</v>
      </c>
      <c r="B1" s="2" t="s">
        <v>1</v>
      </c>
      <c r="C1" s="2" t="s">
        <v>70</v>
      </c>
      <c r="D1" s="2" t="s">
        <v>105</v>
      </c>
      <c r="F1" s="3" t="s">
        <v>68</v>
      </c>
    </row>
    <row r="2" spans="1:6" x14ac:dyDescent="0.3">
      <c r="A2" t="s">
        <v>2</v>
      </c>
      <c r="B2" t="s">
        <v>3</v>
      </c>
      <c r="C2" s="1">
        <v>800</v>
      </c>
      <c r="D2">
        <v>42</v>
      </c>
      <c r="F2" s="1">
        <f>SUM(C2:C65)</f>
        <v>10660</v>
      </c>
    </row>
    <row r="3" spans="1:6" x14ac:dyDescent="0.3">
      <c r="A3" t="s">
        <v>14</v>
      </c>
      <c r="B3" t="s">
        <v>15</v>
      </c>
      <c r="C3" s="1">
        <v>300</v>
      </c>
      <c r="D3">
        <v>23</v>
      </c>
    </row>
    <row r="4" spans="1:6" x14ac:dyDescent="0.3">
      <c r="A4" t="s">
        <v>16</v>
      </c>
      <c r="B4" t="s">
        <v>15</v>
      </c>
      <c r="C4" s="1">
        <v>300</v>
      </c>
      <c r="D4">
        <v>23</v>
      </c>
    </row>
    <row r="5" spans="1:6" x14ac:dyDescent="0.3">
      <c r="A5" t="s">
        <v>17</v>
      </c>
      <c r="B5" t="s">
        <v>15</v>
      </c>
      <c r="C5" s="1">
        <v>300</v>
      </c>
      <c r="D5">
        <v>24</v>
      </c>
    </row>
    <row r="6" spans="1:6" x14ac:dyDescent="0.3">
      <c r="A6" t="s">
        <v>18</v>
      </c>
      <c r="B6" t="s">
        <v>15</v>
      </c>
      <c r="C6" s="1">
        <v>300</v>
      </c>
      <c r="D6">
        <v>25</v>
      </c>
    </row>
    <row r="7" spans="1:6" x14ac:dyDescent="0.3">
      <c r="A7" t="s">
        <v>19</v>
      </c>
      <c r="B7" t="s">
        <v>15</v>
      </c>
      <c r="C7" s="1">
        <v>300</v>
      </c>
      <c r="D7">
        <v>26</v>
      </c>
    </row>
    <row r="8" spans="1:6" x14ac:dyDescent="0.3">
      <c r="A8" t="s">
        <v>20</v>
      </c>
      <c r="B8" t="s">
        <v>15</v>
      </c>
      <c r="C8" s="1">
        <v>300</v>
      </c>
      <c r="D8">
        <v>29</v>
      </c>
    </row>
    <row r="9" spans="1:6" x14ac:dyDescent="0.3">
      <c r="A9" t="s">
        <v>21</v>
      </c>
      <c r="B9" t="s">
        <v>15</v>
      </c>
      <c r="C9" s="1">
        <v>300</v>
      </c>
      <c r="D9">
        <v>33</v>
      </c>
    </row>
    <row r="10" spans="1:6" x14ac:dyDescent="0.3">
      <c r="A10" t="s">
        <v>4</v>
      </c>
      <c r="B10" t="s">
        <v>3</v>
      </c>
      <c r="C10" s="1">
        <v>300</v>
      </c>
      <c r="D10">
        <v>10</v>
      </c>
    </row>
    <row r="11" spans="1:6" x14ac:dyDescent="0.3">
      <c r="A11" t="s">
        <v>13</v>
      </c>
      <c r="B11" t="s">
        <v>3</v>
      </c>
      <c r="C11" s="1">
        <v>300</v>
      </c>
      <c r="D11">
        <v>19</v>
      </c>
    </row>
    <row r="12" spans="1:6" x14ac:dyDescent="0.3">
      <c r="A12" t="s">
        <v>5</v>
      </c>
      <c r="B12" t="s">
        <v>3</v>
      </c>
      <c r="C12" s="1">
        <v>300</v>
      </c>
      <c r="D12">
        <v>11</v>
      </c>
    </row>
    <row r="13" spans="1:6" x14ac:dyDescent="0.3">
      <c r="A13" t="s">
        <v>6</v>
      </c>
      <c r="B13" t="s">
        <v>3</v>
      </c>
      <c r="C13" s="1">
        <v>300</v>
      </c>
      <c r="D13">
        <v>12</v>
      </c>
    </row>
    <row r="14" spans="1:6" x14ac:dyDescent="0.3">
      <c r="A14" t="s">
        <v>7</v>
      </c>
      <c r="B14" t="s">
        <v>3</v>
      </c>
      <c r="C14" s="1">
        <v>300</v>
      </c>
      <c r="D14">
        <v>13</v>
      </c>
    </row>
    <row r="15" spans="1:6" x14ac:dyDescent="0.3">
      <c r="A15" t="s">
        <v>8</v>
      </c>
      <c r="B15" t="s">
        <v>3</v>
      </c>
      <c r="C15" s="1">
        <v>300</v>
      </c>
      <c r="D15">
        <v>14</v>
      </c>
    </row>
    <row r="16" spans="1:6" x14ac:dyDescent="0.3">
      <c r="A16" t="s">
        <v>9</v>
      </c>
      <c r="B16" t="s">
        <v>3</v>
      </c>
      <c r="C16" s="1">
        <v>300</v>
      </c>
      <c r="D16">
        <v>15</v>
      </c>
    </row>
    <row r="17" spans="1:4" x14ac:dyDescent="0.3">
      <c r="A17" t="s">
        <v>10</v>
      </c>
      <c r="B17" t="s">
        <v>3</v>
      </c>
      <c r="C17" s="1">
        <v>300</v>
      </c>
      <c r="D17">
        <v>16</v>
      </c>
    </row>
    <row r="18" spans="1:4" x14ac:dyDescent="0.3">
      <c r="A18" t="s">
        <v>11</v>
      </c>
      <c r="B18" t="s">
        <v>3</v>
      </c>
      <c r="C18" s="1">
        <v>300</v>
      </c>
      <c r="D18">
        <v>17</v>
      </c>
    </row>
    <row r="19" spans="1:4" x14ac:dyDescent="0.3">
      <c r="A19" t="s">
        <v>12</v>
      </c>
      <c r="B19" t="s">
        <v>3</v>
      </c>
      <c r="C19" s="1">
        <v>300</v>
      </c>
      <c r="D19">
        <v>18</v>
      </c>
    </row>
    <row r="20" spans="1:4" x14ac:dyDescent="0.3">
      <c r="A20" t="s">
        <v>38</v>
      </c>
      <c r="B20" t="s">
        <v>3</v>
      </c>
      <c r="C20" s="1">
        <v>210</v>
      </c>
      <c r="D20">
        <v>18</v>
      </c>
    </row>
    <row r="21" spans="1:4" x14ac:dyDescent="0.3">
      <c r="A21" t="s">
        <v>39</v>
      </c>
      <c r="B21" t="s">
        <v>3</v>
      </c>
      <c r="C21" s="1">
        <v>210</v>
      </c>
      <c r="D21">
        <v>19</v>
      </c>
    </row>
    <row r="22" spans="1:4" x14ac:dyDescent="0.3">
      <c r="A22" t="s">
        <v>45</v>
      </c>
      <c r="B22" t="s">
        <v>3</v>
      </c>
      <c r="C22" s="1">
        <v>210</v>
      </c>
      <c r="D22">
        <v>3</v>
      </c>
    </row>
    <row r="23" spans="1:4" x14ac:dyDescent="0.3">
      <c r="A23" t="s">
        <v>46</v>
      </c>
      <c r="B23" t="s">
        <v>3</v>
      </c>
      <c r="C23" s="1">
        <v>210</v>
      </c>
      <c r="D23">
        <v>3</v>
      </c>
    </row>
    <row r="24" spans="1:4" x14ac:dyDescent="0.3">
      <c r="A24" t="s">
        <v>28</v>
      </c>
      <c r="B24" t="s">
        <v>3</v>
      </c>
      <c r="C24" s="1">
        <v>165</v>
      </c>
      <c r="D24">
        <v>5</v>
      </c>
    </row>
    <row r="25" spans="1:4" x14ac:dyDescent="0.3">
      <c r="A25" t="s">
        <v>29</v>
      </c>
      <c r="B25" t="s">
        <v>3</v>
      </c>
      <c r="C25" s="1">
        <v>165</v>
      </c>
      <c r="D25">
        <v>6</v>
      </c>
    </row>
    <row r="26" spans="1:4" x14ac:dyDescent="0.3">
      <c r="A26" t="s">
        <v>31</v>
      </c>
      <c r="B26" t="s">
        <v>3</v>
      </c>
      <c r="C26" s="1">
        <v>165</v>
      </c>
      <c r="D26">
        <v>8</v>
      </c>
    </row>
    <row r="27" spans="1:4" x14ac:dyDescent="0.3">
      <c r="A27" t="s">
        <v>36</v>
      </c>
      <c r="B27" t="s">
        <v>3</v>
      </c>
      <c r="C27" s="1">
        <v>160</v>
      </c>
      <c r="D27">
        <v>6</v>
      </c>
    </row>
    <row r="28" spans="1:4" x14ac:dyDescent="0.3">
      <c r="A28" t="s">
        <v>37</v>
      </c>
      <c r="B28" t="s">
        <v>3</v>
      </c>
      <c r="C28" s="1">
        <v>160</v>
      </c>
      <c r="D28">
        <v>6</v>
      </c>
    </row>
    <row r="29" spans="1:4" x14ac:dyDescent="0.3">
      <c r="A29" t="s">
        <v>27</v>
      </c>
      <c r="B29" t="s">
        <v>3</v>
      </c>
      <c r="C29" s="1">
        <v>155</v>
      </c>
      <c r="D29">
        <v>5</v>
      </c>
    </row>
    <row r="30" spans="1:4" x14ac:dyDescent="0.3">
      <c r="A30" t="s">
        <v>32</v>
      </c>
      <c r="B30" t="s">
        <v>3</v>
      </c>
      <c r="C30" s="1">
        <v>155</v>
      </c>
      <c r="D30">
        <v>8</v>
      </c>
    </row>
    <row r="31" spans="1:4" x14ac:dyDescent="0.3">
      <c r="A31" t="s">
        <v>33</v>
      </c>
      <c r="B31" t="s">
        <v>3</v>
      </c>
      <c r="C31" s="1">
        <v>155</v>
      </c>
      <c r="D31">
        <v>9</v>
      </c>
    </row>
    <row r="32" spans="1:4" x14ac:dyDescent="0.3">
      <c r="A32" t="s">
        <v>22</v>
      </c>
      <c r="B32" t="s">
        <v>3</v>
      </c>
      <c r="C32" s="1">
        <v>150</v>
      </c>
      <c r="D32">
        <v>3</v>
      </c>
    </row>
    <row r="33" spans="1:4" x14ac:dyDescent="0.3">
      <c r="A33" t="s">
        <v>23</v>
      </c>
      <c r="B33" t="s">
        <v>3</v>
      </c>
      <c r="C33" s="1">
        <v>150</v>
      </c>
      <c r="D33">
        <v>3</v>
      </c>
    </row>
    <row r="34" spans="1:4" x14ac:dyDescent="0.3">
      <c r="A34" t="s">
        <v>24</v>
      </c>
      <c r="B34" t="s">
        <v>3</v>
      </c>
      <c r="C34" s="1">
        <v>150</v>
      </c>
      <c r="D34">
        <v>3</v>
      </c>
    </row>
    <row r="35" spans="1:4" x14ac:dyDescent="0.3">
      <c r="A35" t="s">
        <v>25</v>
      </c>
      <c r="B35" t="s">
        <v>3</v>
      </c>
      <c r="C35" s="1">
        <v>150</v>
      </c>
      <c r="D35">
        <v>3</v>
      </c>
    </row>
    <row r="36" spans="1:4" x14ac:dyDescent="0.3">
      <c r="A36" t="s">
        <v>26</v>
      </c>
      <c r="B36" t="s">
        <v>3</v>
      </c>
      <c r="C36" s="1">
        <v>150</v>
      </c>
      <c r="D36">
        <v>4</v>
      </c>
    </row>
    <row r="37" spans="1:4" x14ac:dyDescent="0.3">
      <c r="A37" t="s">
        <v>30</v>
      </c>
      <c r="B37" t="s">
        <v>3</v>
      </c>
      <c r="C37" s="1">
        <v>150</v>
      </c>
      <c r="D37">
        <v>7</v>
      </c>
    </row>
    <row r="38" spans="1:4" x14ac:dyDescent="0.3">
      <c r="A38" t="s">
        <v>34</v>
      </c>
      <c r="B38" t="s">
        <v>3</v>
      </c>
      <c r="C38" s="1">
        <v>150</v>
      </c>
      <c r="D38">
        <v>3</v>
      </c>
    </row>
    <row r="39" spans="1:4" x14ac:dyDescent="0.3">
      <c r="A39" t="s">
        <v>35</v>
      </c>
      <c r="B39" t="s">
        <v>3</v>
      </c>
      <c r="C39" s="1">
        <v>150</v>
      </c>
      <c r="D39">
        <v>3</v>
      </c>
    </row>
    <row r="40" spans="1:4" x14ac:dyDescent="0.3">
      <c r="A40" t="s">
        <v>47</v>
      </c>
      <c r="B40" t="s">
        <v>3</v>
      </c>
      <c r="C40" s="1">
        <v>110</v>
      </c>
      <c r="D40">
        <v>3</v>
      </c>
    </row>
    <row r="41" spans="1:4" x14ac:dyDescent="0.3">
      <c r="A41" t="s">
        <v>48</v>
      </c>
      <c r="B41" t="s">
        <v>3</v>
      </c>
      <c r="C41" s="1">
        <v>100</v>
      </c>
      <c r="D41">
        <v>7</v>
      </c>
    </row>
    <row r="42" spans="1:4" x14ac:dyDescent="0.3">
      <c r="A42" t="s">
        <v>49</v>
      </c>
      <c r="B42" t="s">
        <v>3</v>
      </c>
      <c r="C42" s="1">
        <v>100</v>
      </c>
      <c r="D42">
        <v>9</v>
      </c>
    </row>
    <row r="43" spans="1:4" x14ac:dyDescent="0.3">
      <c r="A43" t="s">
        <v>54</v>
      </c>
      <c r="B43" t="s">
        <v>15</v>
      </c>
      <c r="C43" s="1">
        <v>68</v>
      </c>
      <c r="D43">
        <v>3</v>
      </c>
    </row>
    <row r="44" spans="1:4" x14ac:dyDescent="0.3">
      <c r="A44" t="s">
        <v>55</v>
      </c>
      <c r="B44" t="s">
        <v>15</v>
      </c>
      <c r="C44" s="1">
        <v>68</v>
      </c>
      <c r="D44">
        <v>3</v>
      </c>
    </row>
    <row r="45" spans="1:4" x14ac:dyDescent="0.3">
      <c r="A45" t="s">
        <v>56</v>
      </c>
      <c r="B45" t="s">
        <v>15</v>
      </c>
      <c r="C45" s="1">
        <v>68</v>
      </c>
      <c r="D45">
        <v>3</v>
      </c>
    </row>
    <row r="46" spans="1:4" x14ac:dyDescent="0.3">
      <c r="A46" t="s">
        <v>57</v>
      </c>
      <c r="B46" t="s">
        <v>15</v>
      </c>
      <c r="C46" s="1">
        <v>68</v>
      </c>
      <c r="D46">
        <v>3</v>
      </c>
    </row>
    <row r="47" spans="1:4" x14ac:dyDescent="0.3">
      <c r="A47" t="s">
        <v>44</v>
      </c>
      <c r="B47" t="s">
        <v>3</v>
      </c>
      <c r="C47" s="1">
        <v>60</v>
      </c>
      <c r="D47">
        <v>5</v>
      </c>
    </row>
    <row r="48" spans="1:4" x14ac:dyDescent="0.3">
      <c r="A48" t="s">
        <v>62</v>
      </c>
      <c r="B48" t="s">
        <v>3</v>
      </c>
      <c r="C48" s="1">
        <v>60</v>
      </c>
      <c r="D48">
        <v>10</v>
      </c>
    </row>
    <row r="49" spans="1:4" x14ac:dyDescent="0.3">
      <c r="A49" t="s">
        <v>63</v>
      </c>
      <c r="B49" t="s">
        <v>3</v>
      </c>
      <c r="C49" s="1">
        <v>60</v>
      </c>
      <c r="D49">
        <v>17</v>
      </c>
    </row>
    <row r="50" spans="1:4" x14ac:dyDescent="0.3">
      <c r="A50" t="s">
        <v>60</v>
      </c>
      <c r="B50" t="s">
        <v>3</v>
      </c>
      <c r="C50" s="1">
        <v>55</v>
      </c>
      <c r="D50">
        <v>2</v>
      </c>
    </row>
    <row r="51" spans="1:4" x14ac:dyDescent="0.3">
      <c r="A51" t="s">
        <v>61</v>
      </c>
      <c r="B51" t="s">
        <v>3</v>
      </c>
      <c r="C51" s="1">
        <v>55</v>
      </c>
      <c r="D51">
        <v>6</v>
      </c>
    </row>
    <row r="52" spans="1:4" x14ac:dyDescent="0.3">
      <c r="A52" t="s">
        <v>51</v>
      </c>
      <c r="B52" t="s">
        <v>15</v>
      </c>
      <c r="C52" s="1">
        <v>54.5</v>
      </c>
      <c r="D52">
        <v>3</v>
      </c>
    </row>
    <row r="53" spans="1:4" x14ac:dyDescent="0.3">
      <c r="A53" t="s">
        <v>52</v>
      </c>
      <c r="B53" t="s">
        <v>15</v>
      </c>
      <c r="C53" s="1">
        <v>53</v>
      </c>
      <c r="D53">
        <v>3</v>
      </c>
    </row>
    <row r="54" spans="1:4" x14ac:dyDescent="0.3">
      <c r="A54" t="s">
        <v>50</v>
      </c>
      <c r="B54" t="s">
        <v>15</v>
      </c>
      <c r="C54" s="1">
        <v>52.5</v>
      </c>
      <c r="D54">
        <v>3</v>
      </c>
    </row>
    <row r="55" spans="1:4" x14ac:dyDescent="0.3">
      <c r="A55" t="s">
        <v>53</v>
      </c>
      <c r="B55" t="s">
        <v>15</v>
      </c>
      <c r="C55" s="1">
        <v>52</v>
      </c>
      <c r="D55">
        <v>3</v>
      </c>
    </row>
    <row r="56" spans="1:4" x14ac:dyDescent="0.3">
      <c r="A56" t="s">
        <v>42</v>
      </c>
      <c r="B56" t="s">
        <v>3</v>
      </c>
      <c r="C56" s="1">
        <v>50</v>
      </c>
      <c r="D56">
        <v>4</v>
      </c>
    </row>
    <row r="57" spans="1:4" x14ac:dyDescent="0.3">
      <c r="A57" t="s">
        <v>43</v>
      </c>
      <c r="B57" t="s">
        <v>3</v>
      </c>
      <c r="C57" s="1">
        <v>50</v>
      </c>
      <c r="D57">
        <v>5</v>
      </c>
    </row>
    <row r="58" spans="1:4" x14ac:dyDescent="0.3">
      <c r="A58" t="s">
        <v>59</v>
      </c>
      <c r="B58" t="s">
        <v>3</v>
      </c>
      <c r="C58" s="1">
        <v>50</v>
      </c>
      <c r="D58">
        <v>0</v>
      </c>
    </row>
    <row r="59" spans="1:4" x14ac:dyDescent="0.3">
      <c r="A59" t="s">
        <v>67</v>
      </c>
      <c r="B59" t="s">
        <v>3</v>
      </c>
      <c r="C59" s="1">
        <v>41</v>
      </c>
      <c r="D59">
        <v>0</v>
      </c>
    </row>
    <row r="60" spans="1:4" x14ac:dyDescent="0.3">
      <c r="A60" t="s">
        <v>64</v>
      </c>
      <c r="B60" t="s">
        <v>3</v>
      </c>
      <c r="C60" s="1">
        <v>30</v>
      </c>
      <c r="D60">
        <v>22</v>
      </c>
    </row>
    <row r="61" spans="1:4" x14ac:dyDescent="0.3">
      <c r="A61" t="s">
        <v>65</v>
      </c>
      <c r="B61" t="s">
        <v>3</v>
      </c>
      <c r="C61" s="1">
        <v>30</v>
      </c>
      <c r="D61">
        <v>23</v>
      </c>
    </row>
    <row r="62" spans="1:4" x14ac:dyDescent="0.3">
      <c r="A62" t="s">
        <v>66</v>
      </c>
      <c r="B62" t="s">
        <v>3</v>
      </c>
      <c r="C62" s="1">
        <v>30</v>
      </c>
      <c r="D62">
        <v>0</v>
      </c>
    </row>
    <row r="63" spans="1:4" x14ac:dyDescent="0.3">
      <c r="A63" t="s">
        <v>40</v>
      </c>
      <c r="B63" t="s">
        <v>3</v>
      </c>
      <c r="C63" s="1">
        <v>25</v>
      </c>
      <c r="D63">
        <v>3</v>
      </c>
    </row>
    <row r="64" spans="1:4" x14ac:dyDescent="0.3">
      <c r="A64" t="s">
        <v>41</v>
      </c>
      <c r="B64" t="s">
        <v>3</v>
      </c>
      <c r="C64" s="1">
        <v>25</v>
      </c>
      <c r="D64">
        <v>3</v>
      </c>
    </row>
    <row r="65" spans="1:4" x14ac:dyDescent="0.3">
      <c r="A65" t="s">
        <v>58</v>
      </c>
      <c r="B65" t="s">
        <v>3</v>
      </c>
      <c r="C65" s="1">
        <v>25</v>
      </c>
      <c r="D65">
        <v>0</v>
      </c>
    </row>
  </sheetData>
  <autoFilter ref="A1:D1" xr:uid="{C1CC1760-0DF5-492D-B07B-80129095E5C1}">
    <sortState xmlns:xlrd2="http://schemas.microsoft.com/office/spreadsheetml/2017/richdata2" ref="A2:D65">
      <sortCondition descending="1" ref="C1"/>
    </sortState>
  </autoFilter>
  <dataConsolidate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E0B59-CADA-47A3-92FA-DA66DE09EE88}">
  <dimension ref="A1:F12"/>
  <sheetViews>
    <sheetView workbookViewId="0">
      <selection activeCell="F3" sqref="F3"/>
    </sheetView>
  </sheetViews>
  <sheetFormatPr defaultRowHeight="14.4" x14ac:dyDescent="0.3"/>
  <cols>
    <col min="1" max="1" width="15.33203125" bestFit="1" customWidth="1"/>
    <col min="2" max="2" width="24.77734375" customWidth="1"/>
    <col min="3" max="3" width="18.109375" customWidth="1"/>
    <col min="4" max="4" width="18.77734375" customWidth="1"/>
    <col min="5" max="5" width="24.33203125" bestFit="1" customWidth="1"/>
    <col min="6" max="6" width="23.88671875" bestFit="1" customWidth="1"/>
  </cols>
  <sheetData>
    <row r="1" spans="1:6" x14ac:dyDescent="0.3">
      <c r="A1" s="7" t="s">
        <v>106</v>
      </c>
      <c r="B1" s="7" t="s">
        <v>107</v>
      </c>
      <c r="C1" s="7" t="s">
        <v>108</v>
      </c>
      <c r="D1" s="7" t="s">
        <v>122</v>
      </c>
      <c r="E1" s="9" t="s">
        <v>121</v>
      </c>
      <c r="F1" s="3" t="s">
        <v>123</v>
      </c>
    </row>
    <row r="2" spans="1:6" x14ac:dyDescent="0.3">
      <c r="A2" s="4" t="s">
        <v>109</v>
      </c>
      <c r="B2" s="4">
        <v>772</v>
      </c>
      <c r="C2" s="5">
        <v>0.4</v>
      </c>
      <c r="D2">
        <f>B2*C2</f>
        <v>308.8</v>
      </c>
      <c r="E2" s="8">
        <f>SUM(D2:D11)/SUM(B2:B11)</f>
        <v>0.32702664936620424</v>
      </c>
      <c r="F2" t="s">
        <v>124</v>
      </c>
    </row>
    <row r="3" spans="1:6" x14ac:dyDescent="0.3">
      <c r="A3" s="4" t="s">
        <v>110</v>
      </c>
      <c r="B3" s="6">
        <v>2840</v>
      </c>
      <c r="C3" s="5">
        <v>0.34</v>
      </c>
      <c r="D3">
        <f t="shared" ref="D3:D12" si="0">B3*C3</f>
        <v>965.6</v>
      </c>
    </row>
    <row r="4" spans="1:6" x14ac:dyDescent="0.3">
      <c r="A4" s="4" t="s">
        <v>111</v>
      </c>
      <c r="B4" s="6">
        <v>1960</v>
      </c>
      <c r="C4" s="5">
        <v>0.32</v>
      </c>
      <c r="D4">
        <f t="shared" si="0"/>
        <v>627.20000000000005</v>
      </c>
    </row>
    <row r="5" spans="1:6" x14ac:dyDescent="0.3">
      <c r="A5" s="4" t="s">
        <v>112</v>
      </c>
      <c r="B5" s="6">
        <v>1758</v>
      </c>
      <c r="C5" s="5">
        <v>0.33</v>
      </c>
      <c r="D5">
        <f t="shared" si="0"/>
        <v>580.14</v>
      </c>
    </row>
    <row r="6" spans="1:6" x14ac:dyDescent="0.3">
      <c r="A6" s="4" t="s">
        <v>113</v>
      </c>
      <c r="B6" s="6">
        <v>1181</v>
      </c>
      <c r="C6" s="5">
        <v>0.3</v>
      </c>
      <c r="D6">
        <f t="shared" si="0"/>
        <v>354.3</v>
      </c>
    </row>
    <row r="7" spans="1:6" x14ac:dyDescent="0.3">
      <c r="A7" s="4" t="s">
        <v>114</v>
      </c>
      <c r="B7" s="4">
        <v>690</v>
      </c>
      <c r="C7" s="5">
        <v>0.3</v>
      </c>
      <c r="D7">
        <f t="shared" si="0"/>
        <v>207</v>
      </c>
    </row>
    <row r="8" spans="1:6" x14ac:dyDescent="0.3">
      <c r="A8" s="4" t="s">
        <v>115</v>
      </c>
      <c r="B8" s="4">
        <v>445</v>
      </c>
      <c r="C8" s="5">
        <v>0.31</v>
      </c>
      <c r="D8">
        <f t="shared" si="0"/>
        <v>137.94999999999999</v>
      </c>
    </row>
    <row r="9" spans="1:6" x14ac:dyDescent="0.3">
      <c r="A9" s="4" t="s">
        <v>116</v>
      </c>
      <c r="B9" s="4">
        <v>289</v>
      </c>
      <c r="C9" s="5">
        <v>0.25</v>
      </c>
      <c r="D9">
        <f t="shared" si="0"/>
        <v>72.25</v>
      </c>
    </row>
    <row r="10" spans="1:6" x14ac:dyDescent="0.3">
      <c r="A10" s="4" t="s">
        <v>117</v>
      </c>
      <c r="B10" s="4">
        <v>56</v>
      </c>
      <c r="C10" s="5">
        <v>0.3</v>
      </c>
      <c r="D10">
        <f t="shared" si="0"/>
        <v>16.8</v>
      </c>
    </row>
    <row r="11" spans="1:6" x14ac:dyDescent="0.3">
      <c r="A11" s="4" t="s">
        <v>118</v>
      </c>
      <c r="B11" s="4">
        <v>28</v>
      </c>
      <c r="C11" s="5">
        <v>0.23</v>
      </c>
      <c r="D11">
        <f t="shared" si="0"/>
        <v>6.44</v>
      </c>
    </row>
    <row r="12" spans="1:6" x14ac:dyDescent="0.3">
      <c r="A12" s="4" t="s">
        <v>119</v>
      </c>
      <c r="B12" s="4">
        <v>39</v>
      </c>
      <c r="C12" s="4" t="s">
        <v>120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089724-8020-4A8C-B1BC-7867F6CAD1B5}">
  <dimension ref="A1:C35"/>
  <sheetViews>
    <sheetView workbookViewId="0">
      <selection activeCell="D20" sqref="D20"/>
    </sheetView>
  </sheetViews>
  <sheetFormatPr defaultRowHeight="14.4" x14ac:dyDescent="0.3"/>
  <cols>
    <col min="1" max="1" width="15.44140625" bestFit="1" customWidth="1"/>
    <col min="2" max="2" width="23.6640625" bestFit="1" customWidth="1"/>
    <col min="3" max="3" width="20.33203125" bestFit="1" customWidth="1"/>
  </cols>
  <sheetData>
    <row r="1" spans="1:3" x14ac:dyDescent="0.3">
      <c r="A1" s="3" t="s">
        <v>69</v>
      </c>
      <c r="B1" s="3" t="s">
        <v>70</v>
      </c>
      <c r="C1" s="3" t="s">
        <v>104</v>
      </c>
    </row>
    <row r="2" spans="1:3" x14ac:dyDescent="0.3">
      <c r="A2" t="s">
        <v>71</v>
      </c>
      <c r="B2">
        <v>621</v>
      </c>
      <c r="C2">
        <f>SUM(B2:B35)</f>
        <v>1807.7000000000005</v>
      </c>
    </row>
    <row r="3" spans="1:3" x14ac:dyDescent="0.3">
      <c r="A3" t="s">
        <v>72</v>
      </c>
      <c r="B3">
        <v>165</v>
      </c>
    </row>
    <row r="4" spans="1:3" x14ac:dyDescent="0.3">
      <c r="A4" t="s">
        <v>100</v>
      </c>
      <c r="B4">
        <v>150</v>
      </c>
    </row>
    <row r="5" spans="1:3" x14ac:dyDescent="0.3">
      <c r="A5" t="s">
        <v>99</v>
      </c>
      <c r="B5">
        <v>140</v>
      </c>
    </row>
    <row r="6" spans="1:3" x14ac:dyDescent="0.3">
      <c r="A6" t="s">
        <v>90</v>
      </c>
      <c r="B6">
        <v>126</v>
      </c>
    </row>
    <row r="7" spans="1:3" x14ac:dyDescent="0.3">
      <c r="A7" t="s">
        <v>73</v>
      </c>
      <c r="B7">
        <v>120</v>
      </c>
    </row>
    <row r="8" spans="1:3" x14ac:dyDescent="0.3">
      <c r="A8" t="s">
        <v>75</v>
      </c>
      <c r="B8">
        <v>84</v>
      </c>
    </row>
    <row r="9" spans="1:3" x14ac:dyDescent="0.3">
      <c r="A9" t="s">
        <v>74</v>
      </c>
      <c r="B9">
        <v>72</v>
      </c>
    </row>
    <row r="10" spans="1:3" x14ac:dyDescent="0.3">
      <c r="A10" t="s">
        <v>99</v>
      </c>
      <c r="B10">
        <v>50</v>
      </c>
    </row>
    <row r="11" spans="1:3" x14ac:dyDescent="0.3">
      <c r="A11" t="s">
        <v>76</v>
      </c>
      <c r="B11">
        <v>34.700000000000003</v>
      </c>
    </row>
    <row r="12" spans="1:3" x14ac:dyDescent="0.3">
      <c r="A12" t="s">
        <v>102</v>
      </c>
      <c r="B12">
        <v>30</v>
      </c>
    </row>
    <row r="13" spans="1:3" x14ac:dyDescent="0.3">
      <c r="A13" t="s">
        <v>95</v>
      </c>
      <c r="B13">
        <v>21.9</v>
      </c>
    </row>
    <row r="14" spans="1:3" x14ac:dyDescent="0.3">
      <c r="A14" t="s">
        <v>103</v>
      </c>
      <c r="B14">
        <v>21</v>
      </c>
    </row>
    <row r="15" spans="1:3" x14ac:dyDescent="0.3">
      <c r="A15" t="s">
        <v>88</v>
      </c>
      <c r="B15">
        <v>17.600000000000001</v>
      </c>
    </row>
    <row r="16" spans="1:3" x14ac:dyDescent="0.3">
      <c r="A16" t="s">
        <v>84</v>
      </c>
      <c r="B16">
        <v>15</v>
      </c>
    </row>
    <row r="17" spans="1:2" x14ac:dyDescent="0.3">
      <c r="A17" t="s">
        <v>79</v>
      </c>
      <c r="B17">
        <v>13.2</v>
      </c>
    </row>
    <row r="18" spans="1:2" x14ac:dyDescent="0.3">
      <c r="A18" t="s">
        <v>91</v>
      </c>
      <c r="B18">
        <v>11.4</v>
      </c>
    </row>
    <row r="19" spans="1:2" x14ac:dyDescent="0.3">
      <c r="A19" t="s">
        <v>78</v>
      </c>
      <c r="B19">
        <v>11.2</v>
      </c>
    </row>
    <row r="20" spans="1:2" x14ac:dyDescent="0.3">
      <c r="A20" t="s">
        <v>80</v>
      </c>
      <c r="B20">
        <v>11.2</v>
      </c>
    </row>
    <row r="21" spans="1:2" x14ac:dyDescent="0.3">
      <c r="A21" t="s">
        <v>87</v>
      </c>
      <c r="B21">
        <v>11.2</v>
      </c>
    </row>
    <row r="22" spans="1:2" x14ac:dyDescent="0.3">
      <c r="A22" t="s">
        <v>85</v>
      </c>
      <c r="B22">
        <v>10.7</v>
      </c>
    </row>
    <row r="23" spans="1:2" x14ac:dyDescent="0.3">
      <c r="A23" t="s">
        <v>77</v>
      </c>
      <c r="B23">
        <v>9</v>
      </c>
    </row>
    <row r="24" spans="1:2" x14ac:dyDescent="0.3">
      <c r="A24" t="s">
        <v>98</v>
      </c>
      <c r="B24">
        <v>8.8000000000000007</v>
      </c>
    </row>
    <row r="25" spans="1:2" x14ac:dyDescent="0.3">
      <c r="A25" t="s">
        <v>92</v>
      </c>
      <c r="B25">
        <v>7.6</v>
      </c>
    </row>
    <row r="26" spans="1:2" x14ac:dyDescent="0.3">
      <c r="A26" t="s">
        <v>86</v>
      </c>
      <c r="B26">
        <v>7</v>
      </c>
    </row>
    <row r="27" spans="1:2" x14ac:dyDescent="0.3">
      <c r="A27" t="s">
        <v>94</v>
      </c>
      <c r="B27">
        <v>6.7</v>
      </c>
    </row>
    <row r="28" spans="1:2" x14ac:dyDescent="0.3">
      <c r="A28" t="s">
        <v>83</v>
      </c>
      <c r="B28">
        <v>6.4</v>
      </c>
    </row>
    <row r="29" spans="1:2" x14ac:dyDescent="0.3">
      <c r="A29" t="s">
        <v>96</v>
      </c>
      <c r="B29">
        <v>6.4</v>
      </c>
    </row>
    <row r="30" spans="1:2" x14ac:dyDescent="0.3">
      <c r="A30" t="s">
        <v>89</v>
      </c>
      <c r="B30">
        <v>4.4000000000000004</v>
      </c>
    </row>
    <row r="31" spans="1:2" x14ac:dyDescent="0.3">
      <c r="A31" t="s">
        <v>81</v>
      </c>
      <c r="B31">
        <v>4</v>
      </c>
    </row>
    <row r="32" spans="1:2" x14ac:dyDescent="0.3">
      <c r="A32" t="s">
        <v>82</v>
      </c>
      <c r="B32">
        <v>3.6</v>
      </c>
    </row>
    <row r="33" spans="1:2" x14ac:dyDescent="0.3">
      <c r="A33" t="s">
        <v>97</v>
      </c>
      <c r="B33">
        <v>3</v>
      </c>
    </row>
    <row r="34" spans="1:2" x14ac:dyDescent="0.3">
      <c r="A34" t="s">
        <v>93</v>
      </c>
      <c r="B34">
        <v>2.2000000000000002</v>
      </c>
    </row>
    <row r="35" spans="1:2" x14ac:dyDescent="0.3">
      <c r="A35" t="s">
        <v>101</v>
      </c>
      <c r="B35">
        <v>1.5</v>
      </c>
    </row>
  </sheetData>
  <autoFilter ref="A1:B91" xr:uid="{5F089724-8020-4A8C-B1BC-7867F6CAD1B5}">
    <sortState xmlns:xlrd2="http://schemas.microsoft.com/office/spreadsheetml/2017/richdata2" ref="A2:B91">
      <sortCondition descending="1" ref="B1:B9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TPPs and CHPPs</vt:lpstr>
      <vt:lpstr>Efficiencies</vt:lpstr>
      <vt:lpstr>Hydropower plants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Dovud Asadov</cp:lastModifiedBy>
  <dcterms:created xsi:type="dcterms:W3CDTF">2025-02-06T12:31:02Z</dcterms:created>
  <dcterms:modified xsi:type="dcterms:W3CDTF">2025-02-06T13:29:40Z</dcterms:modified>
</cp:coreProperties>
</file>