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6340" tabRatio="500" activeTab="3"/>
  </bookViews>
  <sheets>
    <sheet name="Data" sheetId="1" r:id="rId1"/>
    <sheet name="Total Time" sheetId="3" r:id="rId2"/>
    <sheet name="Fft-Counts" sheetId="2" r:id="rId3"/>
    <sheet name="Average" sheetId="4" r:id="rId4"/>
  </sheets>
  <definedNames>
    <definedName name="analysis" localSheetId="0">Data!$A$1:$A$32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7" i="1"/>
</calcChain>
</file>

<file path=xl/connections.xml><?xml version="1.0" encoding="utf-8"?>
<connections xmlns="http://schemas.openxmlformats.org/spreadsheetml/2006/main">
  <connection id="1" name="analysis.txt" type="6" refreshedVersion="0" background="1" saveData="1">
    <textPr fileType="mac" sourceFile="Macintosh HD:Users:john:work:git:seti_fpga:seti_boinc:client:projects:setiathome.berkeley.edu:Run1:analysis.txt">
      <textFields>
        <textField/>
      </textFields>
    </textPr>
  </connection>
</connections>
</file>

<file path=xl/sharedStrings.xml><?xml version="1.0" encoding="utf-8"?>
<sst xmlns="http://schemas.openxmlformats.org/spreadsheetml/2006/main" count="13" uniqueCount="11">
  <si>
    <t>Fft Length</t>
  </si>
  <si>
    <t>Count</t>
  </si>
  <si>
    <t>Total Execution time (s)</t>
  </si>
  <si>
    <t>Total Execution time (ms)</t>
  </si>
  <si>
    <t>Total Execution time (minutes)</t>
  </si>
  <si>
    <t>Total Execution time (hours)</t>
  </si>
  <si>
    <t>Total:</t>
  </si>
  <si>
    <t>Expected total execution time (should be bigger)</t>
  </si>
  <si>
    <t>Average Execution time (ms)</t>
  </si>
  <si>
    <t>&lt;=</t>
  </si>
  <si>
    <t>Probably due to many cache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</si>
</sst>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Time (minutes)</c:v>
          </c:tx>
          <c:invertIfNegative val="0"/>
          <c:cat>
            <c:numRef>
              <c:f>Data!$A$2:$A$16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</c:numCache>
            </c:numRef>
          </c:cat>
          <c:val>
            <c:numRef>
              <c:f>Data!$E$2:$E$16</c:f>
              <c:numCache>
                <c:formatCode>0.00</c:formatCode>
                <c:ptCount val="15"/>
                <c:pt idx="0">
                  <c:v>0.0105727</c:v>
                </c:pt>
                <c:pt idx="1">
                  <c:v>0.0141307833333333</c:v>
                </c:pt>
                <c:pt idx="2">
                  <c:v>5.7546</c:v>
                </c:pt>
                <c:pt idx="3">
                  <c:v>6.215133333333333</c:v>
                </c:pt>
                <c:pt idx="4">
                  <c:v>6.511933333333333</c:v>
                </c:pt>
                <c:pt idx="5">
                  <c:v>6.908433333333332</c:v>
                </c:pt>
                <c:pt idx="6">
                  <c:v>8.84225</c:v>
                </c:pt>
                <c:pt idx="7">
                  <c:v>10.59218333333333</c:v>
                </c:pt>
                <c:pt idx="8">
                  <c:v>14.97781666666667</c:v>
                </c:pt>
                <c:pt idx="9">
                  <c:v>20.43933333333333</c:v>
                </c:pt>
                <c:pt idx="10">
                  <c:v>29.477</c:v>
                </c:pt>
                <c:pt idx="11">
                  <c:v>1.238851666666667</c:v>
                </c:pt>
                <c:pt idx="12">
                  <c:v>4.942066666666666</c:v>
                </c:pt>
                <c:pt idx="13">
                  <c:v>3.784533333333333</c:v>
                </c:pt>
                <c:pt idx="14">
                  <c:v>35.76966666666667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477896"/>
        <c:axId val="-2140856280"/>
      </c:barChart>
      <c:catAx>
        <c:axId val="-209347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856280"/>
        <c:crosses val="autoZero"/>
        <c:auto val="1"/>
        <c:lblAlgn val="ctr"/>
        <c:lblOffset val="100"/>
        <c:noMultiLvlLbl val="0"/>
      </c:catAx>
      <c:valAx>
        <c:axId val="-2140856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347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numRef>
              <c:f>Data!$A$2:$A$16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</c:numCache>
            </c:numRef>
          </c:cat>
          <c:val>
            <c:numRef>
              <c:f>Data!$B$2:$B$16</c:f>
              <c:numCache>
                <c:formatCode>General</c:formatCode>
                <c:ptCount val="15"/>
                <c:pt idx="0">
                  <c:v>23.0</c:v>
                </c:pt>
                <c:pt idx="1">
                  <c:v>47.0</c:v>
                </c:pt>
                <c:pt idx="2">
                  <c:v>93.0</c:v>
                </c:pt>
                <c:pt idx="3">
                  <c:v>187.0</c:v>
                </c:pt>
                <c:pt idx="4">
                  <c:v>375.0</c:v>
                </c:pt>
                <c:pt idx="5">
                  <c:v>749.0</c:v>
                </c:pt>
                <c:pt idx="6">
                  <c:v>1499.0</c:v>
                </c:pt>
                <c:pt idx="7">
                  <c:v>2999.0</c:v>
                </c:pt>
                <c:pt idx="8">
                  <c:v>5997.0</c:v>
                </c:pt>
                <c:pt idx="9">
                  <c:v>11995.0</c:v>
                </c:pt>
                <c:pt idx="10">
                  <c:v>23991.0</c:v>
                </c:pt>
                <c:pt idx="11">
                  <c:v>3381.0</c:v>
                </c:pt>
                <c:pt idx="12">
                  <c:v>13525.0</c:v>
                </c:pt>
                <c:pt idx="13">
                  <c:v>16229.0</c:v>
                </c:pt>
                <c:pt idx="14">
                  <c:v>64917.0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536344"/>
        <c:axId val="-2094533400"/>
      </c:barChart>
      <c:catAx>
        <c:axId val="-209453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533400"/>
        <c:crosses val="autoZero"/>
        <c:auto val="1"/>
        <c:lblAlgn val="ctr"/>
        <c:lblOffset val="100"/>
        <c:noMultiLvlLbl val="0"/>
      </c:catAx>
      <c:valAx>
        <c:axId val="-209453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53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Average Execution time (ms)</c:v>
          </c:tx>
          <c:invertIfNegative val="0"/>
          <c:cat>
            <c:numRef>
              <c:f>Data!$A$2:$A$16</c:f>
              <c:numCache>
                <c:formatCode>General</c:formatCode>
                <c:ptCount val="1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</c:numCache>
            </c:numRef>
          </c:cat>
          <c:val>
            <c:numRef>
              <c:f>Data!$G$2:$G$16</c:f>
              <c:numCache>
                <c:formatCode>0.00</c:formatCode>
                <c:ptCount val="15"/>
                <c:pt idx="0">
                  <c:v>27.58095652173913</c:v>
                </c:pt>
                <c:pt idx="1">
                  <c:v>18.03929787234042</c:v>
                </c:pt>
                <c:pt idx="2">
                  <c:v>3712.645161290322</c:v>
                </c:pt>
                <c:pt idx="3">
                  <c:v>1994.160427807487</c:v>
                </c:pt>
                <c:pt idx="4">
                  <c:v>1041.909333333333</c:v>
                </c:pt>
                <c:pt idx="5">
                  <c:v>553.4125500667557</c:v>
                </c:pt>
                <c:pt idx="6">
                  <c:v>353.9259506337558</c:v>
                </c:pt>
                <c:pt idx="7">
                  <c:v>211.9143047682561</c:v>
                </c:pt>
                <c:pt idx="8">
                  <c:v>149.8530932132733</c:v>
                </c:pt>
                <c:pt idx="9">
                  <c:v>102.2392663609837</c:v>
                </c:pt>
                <c:pt idx="10">
                  <c:v>73.7201450543954</c:v>
                </c:pt>
                <c:pt idx="11">
                  <c:v>21.98494528246081</c:v>
                </c:pt>
                <c:pt idx="12">
                  <c:v>21.9241404805915</c:v>
                </c:pt>
                <c:pt idx="13">
                  <c:v>13.99174317579641</c:v>
                </c:pt>
                <c:pt idx="14">
                  <c:v>33.06036939476562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093976"/>
        <c:axId val="-2097090904"/>
      </c:barChart>
      <c:catAx>
        <c:axId val="-209709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7090904"/>
        <c:crosses val="autoZero"/>
        <c:auto val="1"/>
        <c:lblAlgn val="ctr"/>
        <c:lblOffset val="100"/>
        <c:noMultiLvlLbl val="0"/>
      </c:catAx>
      <c:valAx>
        <c:axId val="-2097090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709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899" cy="58162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7899" cy="58162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7899" cy="58162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analysi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4" sqref="A4:XFD6"/>
    </sheetView>
  </sheetViews>
  <sheetFormatPr baseColWidth="10" defaultRowHeight="15" x14ac:dyDescent="0"/>
  <cols>
    <col min="1" max="1" width="18" bestFit="1" customWidth="1"/>
    <col min="2" max="2" width="33.83203125" bestFit="1" customWidth="1"/>
    <col min="3" max="3" width="22" bestFit="1" customWidth="1"/>
    <col min="4" max="4" width="20.33203125" bestFit="1" customWidth="1"/>
    <col min="6" max="6" width="12.1640625" bestFit="1" customWidth="1"/>
    <col min="7" max="7" width="11.83203125" bestFit="1" customWidth="1"/>
  </cols>
  <sheetData>
    <row r="1" spans="1:9" ht="64" customHeight="1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8</v>
      </c>
    </row>
    <row r="2" spans="1:9">
      <c r="A2">
        <v>8</v>
      </c>
      <c r="B2">
        <v>23</v>
      </c>
      <c r="C2" s="2">
        <v>634.36199999999997</v>
      </c>
      <c r="D2" s="2">
        <f>C2/1000</f>
        <v>0.63436199999999998</v>
      </c>
      <c r="E2" s="2">
        <f>D2/60</f>
        <v>1.0572699999999999E-2</v>
      </c>
      <c r="F2" s="2">
        <f>E2/60</f>
        <v>1.7621166666666665E-4</v>
      </c>
      <c r="G2" s="2">
        <f>C2/B2</f>
        <v>27.580956521739129</v>
      </c>
    </row>
    <row r="3" spans="1:9">
      <c r="A3">
        <v>16</v>
      </c>
      <c r="B3">
        <v>47</v>
      </c>
      <c r="C3" s="2">
        <v>847.84699999999998</v>
      </c>
      <c r="D3" s="2">
        <f t="shared" ref="D3:D16" si="0">C3/1000</f>
        <v>0.84784700000000002</v>
      </c>
      <c r="E3" s="2">
        <f t="shared" ref="E3:F16" si="1">D3/60</f>
        <v>1.4130783333333334E-2</v>
      </c>
      <c r="F3" s="2">
        <f t="shared" si="1"/>
        <v>2.3551305555555556E-4</v>
      </c>
      <c r="G3" s="2">
        <f t="shared" ref="G3:G16" si="2">C3/B3</f>
        <v>18.039297872340423</v>
      </c>
    </row>
    <row r="4" spans="1:9">
      <c r="A4">
        <v>32</v>
      </c>
      <c r="B4">
        <v>93</v>
      </c>
      <c r="C4" s="2">
        <v>345276</v>
      </c>
      <c r="D4" s="2">
        <f t="shared" si="0"/>
        <v>345.27600000000001</v>
      </c>
      <c r="E4" s="2">
        <f t="shared" si="1"/>
        <v>5.7545999999999999</v>
      </c>
      <c r="F4" s="2">
        <f t="shared" si="1"/>
        <v>9.5909999999999995E-2</v>
      </c>
      <c r="G4" s="2">
        <f t="shared" si="2"/>
        <v>3712.6451612903224</v>
      </c>
      <c r="H4" t="s">
        <v>9</v>
      </c>
      <c r="I4" t="s">
        <v>10</v>
      </c>
    </row>
    <row r="5" spans="1:9">
      <c r="A5">
        <v>64</v>
      </c>
      <c r="B5">
        <v>187</v>
      </c>
      <c r="C5" s="2">
        <v>372908</v>
      </c>
      <c r="D5" s="2">
        <f t="shared" si="0"/>
        <v>372.90800000000002</v>
      </c>
      <c r="E5" s="2">
        <f t="shared" si="1"/>
        <v>6.2151333333333332</v>
      </c>
      <c r="F5" s="2">
        <f t="shared" si="1"/>
        <v>0.10358555555555556</v>
      </c>
      <c r="G5" s="2">
        <f t="shared" si="2"/>
        <v>1994.1604278074867</v>
      </c>
      <c r="H5" t="s">
        <v>9</v>
      </c>
    </row>
    <row r="6" spans="1:9">
      <c r="A6">
        <v>128</v>
      </c>
      <c r="B6">
        <v>375</v>
      </c>
      <c r="C6" s="2">
        <v>390716</v>
      </c>
      <c r="D6" s="2">
        <f t="shared" si="0"/>
        <v>390.71600000000001</v>
      </c>
      <c r="E6" s="2">
        <f t="shared" si="1"/>
        <v>6.5119333333333334</v>
      </c>
      <c r="F6" s="2">
        <f t="shared" si="1"/>
        <v>0.10853222222222222</v>
      </c>
      <c r="G6" s="2">
        <f t="shared" si="2"/>
        <v>1041.9093333333333</v>
      </c>
      <c r="H6" t="s">
        <v>9</v>
      </c>
    </row>
    <row r="7" spans="1:9">
      <c r="A7">
        <v>256</v>
      </c>
      <c r="B7">
        <v>749</v>
      </c>
      <c r="C7" s="2">
        <v>414506</v>
      </c>
      <c r="D7" s="2">
        <f t="shared" si="0"/>
        <v>414.50599999999997</v>
      </c>
      <c r="E7" s="2">
        <f t="shared" si="1"/>
        <v>6.908433333333333</v>
      </c>
      <c r="F7" s="2">
        <f t="shared" si="1"/>
        <v>0.11514055555555555</v>
      </c>
      <c r="G7" s="2">
        <f t="shared" si="2"/>
        <v>553.41255006675567</v>
      </c>
    </row>
    <row r="8" spans="1:9">
      <c r="A8">
        <v>512</v>
      </c>
      <c r="B8">
        <v>1499</v>
      </c>
      <c r="C8" s="2">
        <v>530535</v>
      </c>
      <c r="D8" s="2">
        <f t="shared" si="0"/>
        <v>530.53499999999997</v>
      </c>
      <c r="E8" s="2">
        <f t="shared" si="1"/>
        <v>8.8422499999999999</v>
      </c>
      <c r="F8" s="2">
        <f t="shared" si="1"/>
        <v>0.14737083333333334</v>
      </c>
      <c r="G8" s="2">
        <f t="shared" si="2"/>
        <v>353.92595063375586</v>
      </c>
    </row>
    <row r="9" spans="1:9">
      <c r="A9">
        <v>1024</v>
      </c>
      <c r="B9">
        <v>2999</v>
      </c>
      <c r="C9" s="2">
        <v>635531</v>
      </c>
      <c r="D9" s="2">
        <f t="shared" si="0"/>
        <v>635.53099999999995</v>
      </c>
      <c r="E9" s="2">
        <f t="shared" si="1"/>
        <v>10.592183333333333</v>
      </c>
      <c r="F9" s="2">
        <f t="shared" si="1"/>
        <v>0.17653638888888887</v>
      </c>
      <c r="G9" s="2">
        <f t="shared" si="2"/>
        <v>211.91430476825607</v>
      </c>
    </row>
    <row r="10" spans="1:9">
      <c r="A10">
        <v>2048</v>
      </c>
      <c r="B10">
        <v>5997</v>
      </c>
      <c r="C10" s="2">
        <v>898669</v>
      </c>
      <c r="D10" s="2">
        <f t="shared" si="0"/>
        <v>898.66899999999998</v>
      </c>
      <c r="E10" s="2">
        <f t="shared" si="1"/>
        <v>14.977816666666666</v>
      </c>
      <c r="F10" s="2">
        <f t="shared" si="1"/>
        <v>0.24963027777777777</v>
      </c>
      <c r="G10" s="2">
        <f t="shared" si="2"/>
        <v>149.8530932132733</v>
      </c>
    </row>
    <row r="11" spans="1:9">
      <c r="A11">
        <v>4096</v>
      </c>
      <c r="B11">
        <v>11995</v>
      </c>
      <c r="C11" s="2">
        <v>1226360</v>
      </c>
      <c r="D11" s="2">
        <f t="shared" si="0"/>
        <v>1226.3599999999999</v>
      </c>
      <c r="E11" s="2">
        <f t="shared" si="1"/>
        <v>20.43933333333333</v>
      </c>
      <c r="F11" s="2">
        <f t="shared" si="1"/>
        <v>0.34065555555555549</v>
      </c>
      <c r="G11" s="2">
        <f t="shared" si="2"/>
        <v>102.23926636098375</v>
      </c>
    </row>
    <row r="12" spans="1:9">
      <c r="A12">
        <v>8192</v>
      </c>
      <c r="B12">
        <v>23991</v>
      </c>
      <c r="C12" s="2">
        <v>1768620</v>
      </c>
      <c r="D12" s="2">
        <f t="shared" si="0"/>
        <v>1768.62</v>
      </c>
      <c r="E12" s="2">
        <f t="shared" si="1"/>
        <v>29.476999999999997</v>
      </c>
      <c r="F12" s="2">
        <f t="shared" si="1"/>
        <v>0.49128333333333329</v>
      </c>
      <c r="G12" s="2">
        <f t="shared" si="2"/>
        <v>73.720145054395402</v>
      </c>
    </row>
    <row r="13" spans="1:9">
      <c r="A13">
        <v>16384</v>
      </c>
      <c r="B13">
        <v>3381</v>
      </c>
      <c r="C13" s="2">
        <v>74331.100000000006</v>
      </c>
      <c r="D13" s="2">
        <f t="shared" si="0"/>
        <v>74.331100000000006</v>
      </c>
      <c r="E13" s="2">
        <f t="shared" si="1"/>
        <v>1.2388516666666667</v>
      </c>
      <c r="F13" s="2">
        <f t="shared" si="1"/>
        <v>2.0647527777777779E-2</v>
      </c>
      <c r="G13" s="2">
        <f t="shared" si="2"/>
        <v>21.984945282460814</v>
      </c>
    </row>
    <row r="14" spans="1:9">
      <c r="A14">
        <v>32768</v>
      </c>
      <c r="B14">
        <v>13525</v>
      </c>
      <c r="C14" s="2">
        <v>296524</v>
      </c>
      <c r="D14" s="2">
        <f t="shared" si="0"/>
        <v>296.524</v>
      </c>
      <c r="E14" s="2">
        <f t="shared" si="1"/>
        <v>4.9420666666666664</v>
      </c>
      <c r="F14" s="2">
        <f t="shared" si="1"/>
        <v>8.2367777777777776E-2</v>
      </c>
      <c r="G14" s="2">
        <f t="shared" si="2"/>
        <v>21.924140480591497</v>
      </c>
    </row>
    <row r="15" spans="1:9">
      <c r="A15">
        <v>65536</v>
      </c>
      <c r="B15">
        <v>16229</v>
      </c>
      <c r="C15" s="2">
        <v>227072</v>
      </c>
      <c r="D15" s="2">
        <f t="shared" si="0"/>
        <v>227.072</v>
      </c>
      <c r="E15" s="2">
        <f t="shared" si="1"/>
        <v>3.7845333333333335</v>
      </c>
      <c r="F15" s="2">
        <f t="shared" si="1"/>
        <v>6.3075555555555565E-2</v>
      </c>
      <c r="G15" s="2">
        <f t="shared" si="2"/>
        <v>13.991743175796413</v>
      </c>
    </row>
    <row r="16" spans="1:9">
      <c r="A16">
        <v>131072</v>
      </c>
      <c r="B16">
        <v>64917</v>
      </c>
      <c r="C16" s="2">
        <v>2146180</v>
      </c>
      <c r="D16" s="2">
        <f t="shared" si="0"/>
        <v>2146.1799999999998</v>
      </c>
      <c r="E16" s="2">
        <f t="shared" si="1"/>
        <v>35.769666666666666</v>
      </c>
      <c r="F16" s="2">
        <f t="shared" si="1"/>
        <v>0.59616111111111114</v>
      </c>
      <c r="G16" s="2">
        <f t="shared" si="2"/>
        <v>33.060369394765623</v>
      </c>
    </row>
    <row r="17" spans="1:3">
      <c r="A17" t="s">
        <v>6</v>
      </c>
      <c r="B17">
        <f>SUM(B2:B16)</f>
        <v>146007</v>
      </c>
      <c r="C17" s="2">
        <f>SUM(C2:C16)</f>
        <v>9328710.3090000004</v>
      </c>
    </row>
    <row r="18" spans="1:3" ht="45" customHeight="1">
      <c r="B18" s="1" t="s">
        <v>7</v>
      </c>
      <c r="C18" s="2">
        <v>9363328.4909540005</v>
      </c>
    </row>
  </sheetData>
  <sortState ref="D2:E16">
    <sortCondition ref="D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Total Time</vt:lpstr>
      <vt:lpstr>Fft-Counts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Stratoudakis</dc:creator>
  <cp:lastModifiedBy>John Stratoudakis</cp:lastModifiedBy>
  <dcterms:created xsi:type="dcterms:W3CDTF">2015-05-04T03:38:01Z</dcterms:created>
  <dcterms:modified xsi:type="dcterms:W3CDTF">2015-05-04T23:06:07Z</dcterms:modified>
</cp:coreProperties>
</file>