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user\Desktop\Excel\z_Project_1\"/>
    </mc:Choice>
  </mc:AlternateContent>
  <xr:revisionPtr revIDLastSave="0" documentId="13_ncr:1_{28B9D8B5-EF6E-49D1-BB30-118AEA1EC490}" xr6:coauthVersionLast="47" xr6:coauthVersionMax="47" xr10:uidLastSave="{00000000-0000-0000-0000-000000000000}"/>
  <bookViews>
    <workbookView xWindow="-120" yWindow="-120" windowWidth="38640" windowHeight="21240" firstSheet="1" activeTab="1" xr2:uid="{00000000-000D-0000-FFFF-FFFF00000000}"/>
  </bookViews>
  <sheets>
    <sheet name="water_pollution_disease" sheetId="1" state="hidden" r:id="rId1"/>
    <sheet name="Dashboard" sheetId="4" r:id="rId2"/>
    <sheet name="Data Validation" sheetId="3" state="hidden" r:id="rId3"/>
    <sheet name="Year" sheetId="5" state="hidden" r:id="rId4"/>
    <sheet name="Country" sheetId="6" state="hidden" r:id="rId5"/>
    <sheet name="Indicator" sheetId="7" state="hidden" r:id="rId6"/>
    <sheet name="Water Source" sheetId="8" state="hidden" r:id="rId7"/>
    <sheet name="Clean Water" sheetId="9" state="hidden" r:id="rId8"/>
    <sheet name="Urbanization Rate" sheetId="10" state="hidden" r:id="rId9"/>
    <sheet name="Water Treatement" sheetId="11" state="hidden" r:id="rId10"/>
  </sheets>
  <definedNames>
    <definedName name="_xlchart.v5.0" hidden="1">Country!$A$1</definedName>
    <definedName name="_xlchart.v5.1" hidden="1">Country!$A$2:$A$11</definedName>
    <definedName name="_xlchart.v5.2" hidden="1">Country!$B$1</definedName>
    <definedName name="_xlchart.v5.3" hidden="1">Country!$B$2:$B$11</definedName>
    <definedName name="_xlchart.v5.4" hidden="1">Country!$A$1</definedName>
    <definedName name="_xlchart.v5.5" hidden="1">Country!$A$2:$A$11</definedName>
    <definedName name="_xlchart.v5.6" hidden="1">Country!$B$1</definedName>
    <definedName name="_xlchart.v5.7" hidden="1">Country!$B$2:$B$11</definedName>
    <definedName name="country">Dashboard!$F$5</definedName>
    <definedName name="indicator">Dashboard!$I$5</definedName>
    <definedName name="median_clean_water">'Clean Water'!$A$2</definedName>
    <definedName name="median_urbanization">'Urbanization Rate'!$A$2</definedName>
    <definedName name="top_water_treatement">'Water Treatement'!$D$2</definedName>
    <definedName name="urbanization_median">'Urbanization Rate'!$A$2</definedName>
    <definedName name="year">Dashboard!$C$5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1" l="1"/>
  <c r="B4" i="11"/>
  <c r="B5" i="11"/>
  <c r="B2" i="11"/>
  <c r="A2" i="11" a="1"/>
  <c r="A2" i="11" s="1"/>
  <c r="B2" i="10" a="1"/>
  <c r="B2" i="10" s="1"/>
  <c r="A2" i="10" a="1"/>
  <c r="A2" i="10" s="1"/>
  <c r="A2" i="9" a="1"/>
  <c r="A2" i="9" s="1"/>
  <c r="B2" i="9" a="1"/>
  <c r="B2" i="9" s="1"/>
  <c r="B3" i="8" a="1"/>
  <c r="B3" i="8" s="1"/>
  <c r="B4" i="8" a="1"/>
  <c r="B4" i="8" s="1"/>
  <c r="B5" i="8" a="1"/>
  <c r="B5" i="8" s="1"/>
  <c r="B6" i="8" a="1"/>
  <c r="B6" i="8" s="1"/>
  <c r="B7" i="8" a="1"/>
  <c r="B7" i="8" s="1"/>
  <c r="B2" i="8" a="1"/>
  <c r="B2" i="8" s="1"/>
  <c r="A2" i="8" a="1"/>
  <c r="A2" i="8" s="1"/>
  <c r="D2" i="11" l="1" a="1"/>
  <c r="D2" i="11" s="1"/>
  <c r="J2" i="3" l="1" a="1"/>
  <c r="J2" i="3" s="1"/>
  <c r="I2" i="3" a="1"/>
  <c r="I2" i="3" s="1"/>
  <c r="G2" i="3" a="1"/>
  <c r="G2" i="3" s="1"/>
  <c r="A2" i="7" s="1" a="1"/>
  <c r="A2" i="7" s="1"/>
  <c r="D2" i="3" a="1"/>
  <c r="D2" i="3" s="1"/>
  <c r="E2" i="3" s="1" a="1"/>
  <c r="E2" i="3" s="1"/>
  <c r="A2" i="6" s="1" a="1"/>
  <c r="A2" i="3" a="1"/>
  <c r="A2" i="3" s="1"/>
  <c r="B2" i="3" s="1" a="1"/>
  <c r="B2" i="3" s="1"/>
  <c r="A2" i="5" s="1" a="1"/>
  <c r="A2" i="5" l="1"/>
  <c r="B2" i="5" s="1" a="1"/>
  <c r="B2" i="5" s="1"/>
  <c r="B7" i="5" a="1"/>
  <c r="B7" i="5" s="1"/>
  <c r="B15" i="5" a="1"/>
  <c r="B15" i="5" s="1"/>
  <c r="B23" i="5" a="1"/>
  <c r="B23" i="5" s="1"/>
  <c r="B8" i="5" a="1"/>
  <c r="B8" i="5" s="1"/>
  <c r="B24" i="5" a="1"/>
  <c r="B24" i="5" s="1"/>
  <c r="B9" i="5" a="1"/>
  <c r="B9" i="5" s="1"/>
  <c r="B17" i="5" a="1"/>
  <c r="B17" i="5" s="1"/>
  <c r="B10" i="5" a="1"/>
  <c r="B10" i="5" s="1"/>
  <c r="B18" i="5" a="1"/>
  <c r="B18" i="5" s="1"/>
  <c r="B26" i="5" a="1"/>
  <c r="B26" i="5" s="1"/>
  <c r="B3" i="5" a="1"/>
  <c r="B3" i="5" s="1"/>
  <c r="B11" i="5" a="1"/>
  <c r="B11" i="5" s="1"/>
  <c r="B19" i="5" a="1"/>
  <c r="B19" i="5" s="1"/>
  <c r="B4" i="5" a="1"/>
  <c r="B4" i="5" s="1"/>
  <c r="B12" i="5" a="1"/>
  <c r="B12" i="5" s="1"/>
  <c r="B20" i="5" a="1"/>
  <c r="B20" i="5" s="1"/>
  <c r="B5" i="5" a="1"/>
  <c r="B5" i="5" s="1"/>
  <c r="B13" i="5" a="1"/>
  <c r="B13" i="5" s="1"/>
  <c r="B21" i="5" a="1"/>
  <c r="B21" i="5" s="1"/>
  <c r="B16" i="5" a="1"/>
  <c r="B16" i="5" s="1"/>
  <c r="B6" i="5" a="1"/>
  <c r="B6" i="5" s="1"/>
  <c r="B14" i="5" a="1"/>
  <c r="B14" i="5" s="1"/>
  <c r="B22" i="5" a="1"/>
  <c r="B22" i="5" s="1"/>
  <c r="B25" i="5" a="1"/>
  <c r="B25" i="5" s="1"/>
  <c r="A2" i="6"/>
  <c r="B2" i="6" s="1" a="1"/>
  <c r="B2" i="6" s="1"/>
  <c r="B10" i="6" a="1"/>
  <c r="B10" i="6" s="1"/>
  <c r="B3" i="6" a="1"/>
  <c r="B3" i="6" s="1"/>
  <c r="B11" i="6" a="1"/>
  <c r="B11" i="6" s="1"/>
  <c r="B4" i="6" a="1"/>
  <c r="B4" i="6" s="1"/>
  <c r="B5" i="6" a="1"/>
  <c r="B5" i="6" s="1"/>
  <c r="B6" i="6" a="1"/>
  <c r="B6" i="6" s="1"/>
  <c r="B7" i="6" a="1"/>
  <c r="B7" i="6" s="1"/>
  <c r="B8" i="6" a="1"/>
  <c r="B8" i="6" s="1"/>
  <c r="B9" i="6" a="1"/>
  <c r="B9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6248F-FAAF-4B9C-8418-29B3147B4C13}" keepAlive="1" name="Query - water_pollution" description="Connection to the 'water_pollution' query in the workbook." type="5" refreshedVersion="0" background="1">
    <dbPr connection="Provider=Microsoft.Mashup.OleDb.1;Data Source=$Workbook$;Location=water_pollution;Extended Properties=&quot;&quot;" command="SELECT * FROM [water_pol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<sst xmlns="http://schemas.openxmlformats.org/spreadsheetml/2006/main" count="12059" uniqueCount="75">
  <si>
    <t>Country</t>
  </si>
  <si>
    <t>Region</t>
  </si>
  <si>
    <t>Year</t>
  </si>
  <si>
    <t>Water Source Type</t>
  </si>
  <si>
    <t>Contaminant Level (ppm)</t>
  </si>
  <si>
    <t>pH Level</t>
  </si>
  <si>
    <t>Turbidity (NTU)</t>
  </si>
  <si>
    <t>Dissolved Oxygen (mg/L)</t>
  </si>
  <si>
    <t>Nitrate Level (mg/L)</t>
  </si>
  <si>
    <t>Lead Concentration (Вµg/L)</t>
  </si>
  <si>
    <t>Bacteria Count (CFU/mL)</t>
  </si>
  <si>
    <t>Water Treatment Method</t>
  </si>
  <si>
    <t>Access to Clean Water (% of Population)</t>
  </si>
  <si>
    <t>Diarrheal Cases per 100,000 people</t>
  </si>
  <si>
    <t>Cholera Cases per 100,000 people</t>
  </si>
  <si>
    <t>Typhoid Cases per 100,000 people</t>
  </si>
  <si>
    <t>Infant Mortality Rate (per 1,000 live births)</t>
  </si>
  <si>
    <t>GDP per Capita (USD)</t>
  </si>
  <si>
    <t>Healthcare Access Index (0-100)</t>
  </si>
  <si>
    <t>Urbanization Rate (%)</t>
  </si>
  <si>
    <t>Sanitation Coverage (% of Population)</t>
  </si>
  <si>
    <t>Rainfall (mm per year)</t>
  </si>
  <si>
    <t>Temperature (В°C)</t>
  </si>
  <si>
    <t>Population Density (people per kmВІ)</t>
  </si>
  <si>
    <t>Mexico</t>
  </si>
  <si>
    <t>North</t>
  </si>
  <si>
    <t>Lake</t>
  </si>
  <si>
    <t>Filtration</t>
  </si>
  <si>
    <t>Brazil</t>
  </si>
  <si>
    <t>West</t>
  </si>
  <si>
    <t>Well</t>
  </si>
  <si>
    <t>Boiling</t>
  </si>
  <si>
    <t>Indonesia</t>
  </si>
  <si>
    <t>Central</t>
  </si>
  <si>
    <t>Pond</t>
  </si>
  <si>
    <t>None</t>
  </si>
  <si>
    <t>Nigeria</t>
  </si>
  <si>
    <t>East</t>
  </si>
  <si>
    <t>South</t>
  </si>
  <si>
    <t>Ethiopia</t>
  </si>
  <si>
    <t>Tap</t>
  </si>
  <si>
    <t>China</t>
  </si>
  <si>
    <t>River</t>
  </si>
  <si>
    <t>Spring</t>
  </si>
  <si>
    <t>Chlorination</t>
  </si>
  <si>
    <t>Bangladesh</t>
  </si>
  <si>
    <t>India</t>
  </si>
  <si>
    <t>USA</t>
  </si>
  <si>
    <t>Pakistan</t>
  </si>
  <si>
    <t>year</t>
  </si>
  <si>
    <t>country</t>
  </si>
  <si>
    <t>Indicator</t>
  </si>
  <si>
    <t>year_sorted</t>
  </si>
  <si>
    <t>country_sorted</t>
  </si>
  <si>
    <t>Median Pollution</t>
  </si>
  <si>
    <t>median</t>
  </si>
  <si>
    <t>filtered_median</t>
  </si>
  <si>
    <t>indicator</t>
  </si>
  <si>
    <t>Water Source</t>
  </si>
  <si>
    <t>5+</t>
  </si>
  <si>
    <t>4-</t>
  </si>
  <si>
    <t>10+</t>
  </si>
  <si>
    <t>15+</t>
  </si>
  <si>
    <t>Safe-</t>
  </si>
  <si>
    <t>Safe+</t>
  </si>
  <si>
    <t>Limit-</t>
  </si>
  <si>
    <t>Limit+</t>
  </si>
  <si>
    <t>Danger-</t>
  </si>
  <si>
    <t>Danger+</t>
  </si>
  <si>
    <t>6.5-</t>
  </si>
  <si>
    <t>8.5+</t>
  </si>
  <si>
    <t>Water Pollution</t>
  </si>
  <si>
    <t>clean water</t>
  </si>
  <si>
    <t>urbanization rate</t>
  </si>
  <si>
    <t>water_treatement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</si>
</sst>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Aptos Narrow"/>
      <family val="2"/>
    </font>
    <font>
      <b/>
      <sz val="18"/>
      <color theme="1"/>
      <name val="Aptos Narrow"/>
      <family val="2"/>
    </font>
    <font>
      <b/>
      <sz val="20"/>
      <color theme="1"/>
      <name val="Aptos Narrow"/>
      <family val="2"/>
    </font>
    <font>
      <sz val="16"/>
      <color rgb="FF3F3F76"/>
      <name val="Aptos Narrow"/>
      <family val="2"/>
    </font>
    <font>
      <sz val="16"/>
      <color theme="1"/>
      <name val="Aptos Narrow"/>
      <family val="2"/>
    </font>
    <font>
      <b/>
      <sz val="26"/>
      <color theme="3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</cellStyleXfs>
  <cellXfs count="12">
    <xf numFmtId="0" fontId="0" fillId="0" borderId="0" xfId="0"/>
    <xf numFmtId="1" fontId="0" fillId="0" borderId="0" xfId="0" applyNumberFormat="1"/>
    <xf numFmtId="2" fontId="0" fillId="0" borderId="0" xfId="0" applyNumberFormat="1"/>
    <xf numFmtId="10" fontId="0" fillId="0" borderId="0" xfId="1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1" xfId="2" applyFont="1" applyAlignment="1">
      <alignment horizontal="center"/>
    </xf>
    <xf numFmtId="0" fontId="7" fillId="2" borderId="2" xfId="3" applyFont="1" applyAlignment="1" applyProtection="1">
      <alignment horizontal="center"/>
      <protection locked="0"/>
    </xf>
  </cellXfs>
  <cellStyles count="4">
    <cellStyle name="Heading 1" xfId="2" builtinId="16"/>
    <cellStyle name="Input" xfId="3" builtinId="20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Year!$B$1</c:f>
              <c:strCache>
                <c:ptCount val="1"/>
                <c:pt idx="0">
                  <c:v>Median Pollution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Year!$A$2:$A$26</c:f>
              <c:numCache>
                <c:formatCode>General</c:formatCode>
                <c:ptCount val="25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</c:numCache>
            </c:numRef>
          </c:cat>
          <c:val>
            <c:numRef>
              <c:f>Year!$B$2:$B$26</c:f>
              <c:numCache>
                <c:formatCode>0.00</c:formatCode>
                <c:ptCount val="25"/>
                <c:pt idx="0">
                  <c:v>20.309999999999999</c:v>
                </c:pt>
                <c:pt idx="1">
                  <c:v>22.35</c:v>
                </c:pt>
                <c:pt idx="2">
                  <c:v>28.105</c:v>
                </c:pt>
                <c:pt idx="3">
                  <c:v>13.96</c:v>
                </c:pt>
                <c:pt idx="4">
                  <c:v>20.71</c:v>
                </c:pt>
                <c:pt idx="5">
                  <c:v>16.23</c:v>
                </c:pt>
                <c:pt idx="6">
                  <c:v>16.335000000000001</c:v>
                </c:pt>
                <c:pt idx="7">
                  <c:v>22.99</c:v>
                </c:pt>
                <c:pt idx="8">
                  <c:v>25.75</c:v>
                </c:pt>
                <c:pt idx="9">
                  <c:v>33.18</c:v>
                </c:pt>
                <c:pt idx="10">
                  <c:v>33.53</c:v>
                </c:pt>
                <c:pt idx="11">
                  <c:v>27.14</c:v>
                </c:pt>
                <c:pt idx="12">
                  <c:v>33.825000000000003</c:v>
                </c:pt>
                <c:pt idx="13">
                  <c:v>10.164999999999999</c:v>
                </c:pt>
                <c:pt idx="14">
                  <c:v>20.9</c:v>
                </c:pt>
                <c:pt idx="15">
                  <c:v>18.579999999999998</c:v>
                </c:pt>
                <c:pt idx="16">
                  <c:v>25.52</c:v>
                </c:pt>
                <c:pt idx="17">
                  <c:v>3.7749999999999999</c:v>
                </c:pt>
                <c:pt idx="18">
                  <c:v>19.504999999999999</c:v>
                </c:pt>
                <c:pt idx="19">
                  <c:v>34.575000000000003</c:v>
                </c:pt>
                <c:pt idx="20">
                  <c:v>26.815000000000001</c:v>
                </c:pt>
                <c:pt idx="21">
                  <c:v>31.55</c:v>
                </c:pt>
                <c:pt idx="22">
                  <c:v>9.495000000000001</c:v>
                </c:pt>
                <c:pt idx="23">
                  <c:v>17.7</c:v>
                </c:pt>
                <c:pt idx="24">
                  <c:v>30.03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2-4954-8851-8557443BB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7955903"/>
        <c:axId val="1247954463"/>
      </c:lineChart>
      <c:catAx>
        <c:axId val="124795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954463"/>
        <c:crosses val="autoZero"/>
        <c:auto val="1"/>
        <c:lblAlgn val="ctr"/>
        <c:lblOffset val="100"/>
        <c:noMultiLvlLbl val="0"/>
      </c:catAx>
      <c:valAx>
        <c:axId val="124795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955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Pollution</a:t>
            </a:r>
            <a:r>
              <a:rPr lang="en-150"/>
              <a:t> By Water Source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'Water Source'!$B$1</c:f>
              <c:strCache>
                <c:ptCount val="1"/>
                <c:pt idx="0">
                  <c:v>Median Pollution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'Water Source'!$A$2:$A$7</c:f>
              <c:strCache>
                <c:ptCount val="6"/>
                <c:pt idx="0">
                  <c:v>Lake</c:v>
                </c:pt>
                <c:pt idx="1">
                  <c:v>Well</c:v>
                </c:pt>
                <c:pt idx="2">
                  <c:v>Pond</c:v>
                </c:pt>
                <c:pt idx="3">
                  <c:v>Tap</c:v>
                </c:pt>
                <c:pt idx="4">
                  <c:v>River</c:v>
                </c:pt>
                <c:pt idx="5">
                  <c:v>Spring</c:v>
                </c:pt>
              </c:strCache>
            </c:strRef>
          </c:cat>
          <c:val>
            <c:numRef>
              <c:f>'Water Source'!$B$2:$B$7</c:f>
              <c:numCache>
                <c:formatCode>0.00</c:formatCode>
                <c:ptCount val="6"/>
                <c:pt idx="0">
                  <c:v>21.78</c:v>
                </c:pt>
                <c:pt idx="1">
                  <c:v>34.984999999999999</c:v>
                </c:pt>
                <c:pt idx="2">
                  <c:v>11.79</c:v>
                </c:pt>
                <c:pt idx="3">
                  <c:v>33.394999999999996</c:v>
                </c:pt>
                <c:pt idx="4">
                  <c:v>41.07</c:v>
                </c:pt>
                <c:pt idx="5">
                  <c:v>36.97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A-4AA2-9A14-4FDB8DE5B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4485104"/>
        <c:axId val="1584485584"/>
      </c:barChart>
      <c:catAx>
        <c:axId val="158448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485584"/>
        <c:crosses val="autoZero"/>
        <c:auto val="1"/>
        <c:lblAlgn val="ctr"/>
        <c:lblOffset val="100"/>
        <c:noMultiLvlLbl val="0"/>
      </c:catAx>
      <c:valAx>
        <c:axId val="15844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48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B2C9A5C8-498F-478C-B60F-70C467D7FD81}">
          <cx:tx>
            <cx:txData>
              <cx:f>_xlchart.v5.2</cx:f>
              <cx:v>Median Pollution</cx:v>
            </cx:txData>
          </cx:tx>
          <cx:dataId val="0"/>
          <cx:layoutPr>
            <cx:geography cultureLanguage="en-US" cultureRegion="GE" attribution="Powered by Bing">
              <cx:geoCache provider="{E9337A44-BEBE-4D9F-B70C-5C5E7DAFC167}">
                <cx:binary>7Hvbctw4lu2vVPj50EVcCXR0TcQhmZlSpiTLki9lvzBkWybBC0AQIEjw68+WVe4uaTxVPTEdUfNw
5IiUTSRIYF/XWqD//nn92+f+/m76aR167f72ef3lReP9+Leff3afm/vhzr0c1OfJOPPVv/xshp/N
16/q8/3PX6a7Ren6Z5wi+vPn5m7y9+uL//g73K2+Nxfm851XRr+e76d4c+/m3rs/GPvh0E+fzaz9
w/Qa7vTLi/xO1/3dl3vXvPjpXnvl45s43v/y4snXXvz08/Ob/acH/9TD2vz8BeZi8lJklKSSEfn4
8+Kn3uj6t2GZvsSM40xI8Tgqvj/66m6A6f/akr4t6O7Ll+neuZ9++/107pMtPB1SzhSPdijMw4rz
8tsWf35q5//4+7MLsOlnV37niucW+rOh5554e/t/v9vhf+4CIl+ylDDwQpZ++yFPXJBI+TJFgnAi
6aMP6PdnP/rgrVb+/stPt/7O37vvQz9a1o/d8Gz6M088G33ujLe3f70zzvUXo++duvujvf/3siJJ
XyIpGSOPDnn4RE+cghB9maaSMyFg4DEZH73xL63mx5743dRnXvjdyHMPnP8vSIeiUfrfaH3CXzIm
SYa+B7x8avuUvMwYIVRCovze9H+6jB+b/bdpz0z+29Xn5i6u/vqAz6e7TfXf9/6jTP9vRjtKX5Jv
Pyl+YumEkZf4Wwpk/DETYPz3Fv/zlfzY5N/nPbP598vPjZ7f/PVG3/lGmfHfWWTA6hghzqV8anUi
XnIGI4KLR6M/qzD/ykp+bPZ/znxm+H8OPDf97s1fb3qofv9Ou2P8kjDMUvFjyJPJl9BreZbJ38zP
n8b8n67mx7b/bdozw/929bnVz/8XVJnL+1V9Nt/3/j+vMoA0JSEPdZ09LTIoxQCAJH/48/1xj730
z5fwY1t/n/fM2N8vP7f25a9/fYxfqfp++ndGuXz5ULIJ47+ByvSp1bOXD1gyQ+L78DNQ+S+s58e2
/8fEZ8b/x/Xn1r86/PXWv77rlPN3+nv4/RuiHarIg4Hxs+LOxUuBALwI9Bu2fFbc/5WV/Njw/5z5
zPL/HHhu+uvTX2/6ZwTj38Vr/z+p+q/Z7z/0gPLO3+2+CQm/I8B/PPot9kDfeDb1N1T4w7x5dOn5
l19eANj5FnCP1P3hFk/Q5Pf6/GzC/Z3zv7xIBH+ZYUQ4FwITTDECVrDcfxsCrPQS2goVKWdIMEaz
Fz9pM/nmlxcEv8wQp2mWZUyAjJHCCpyZH4aAwj2wCC4B4iJCcZb9Q725Nn2sjf6HKX779096Hq6N
0t798gKEkPHxWw87Y2lGMCFQcjlHFONUQD0dP9/dgEAEX0b/ZyIBKa0be9ksUmWlNTiiVx21Hf6c
TBXmeZ+QjJ58hlmyr/qp3d79zlY/WACCyvF0BbBvQrOMUybkA4R5ugK1qL7p/BgujLMWlzhMXN7S
mqD5PDLZjMc1Esyuq2laXZK37crpsR+IN0NRo6nelpy7oSJN/ifrAlb2dF2CwKZEyrKU/2BdGJqU
R0uPLvDie1cKw1VdTEosoejarg55024Tv3IroW7fDatsSkGGqPLeBdVe29h1S0Fpk2RHZtyMdn+y
PmiET9b3QPQZxiCxMI4wBMtTu3Wkp3gkbLxQXG1zmZqUxBMZE3GdrOkwfl27cfMn1BHm9gFPaslX
mmnxKXbNPJW1ZNON7LAIpxr7Ydv3LEh1veig2PWfrDR9ulIASoBJAbYSCbwBPp95GJmIaLJidNrS
tV/Pg/ZjdW57sa15bVePdw0f9L0xzfy666Yulu1iHTuzdPXqsRU8ZuYPou3hUb8Ld5RCB2OgfogM
Qv/hL0+NplVTrT1HywlXWfCFRYPrL5dlIyzfurkdPyhufVP/ia8gxZ8/NYNt8zRLQZUU+MFAv0sy
vZmE6zb6k0kRC+W8TVbmjHdpWgx+Y/bNxqY2zRNN1XoweIDrMWlFeOSX/+Xmn0UMbF4yKgW4ANKM
sucRM2iqg9OLPaVri5OjJYHP53Ro1y23o1Hm4o/9/hCAT20NbmcIolNiikCJfbprEse+aew4nPBk
ui4W82iotbmVulkfwdV/uTMolE8exaAeQg4IicGxD6Xx6aNsVXNRU7weuzaJczk+mhA1nJyGzCXD
20kPdDuP3jB69se7/E+PppRmAlOwJ4Zl0Aej/863Cac9kdHZI09Qux4EH5YSdyPmr4zaYKNJG6tp
Z+s5mf4kqp67k1HKM+gAHMAa4pg/i6okjbWbiB6PrrYoLawfINMfy1HDF4ikP94oYvhZSUTQwxBC
EkY4lSlCD7b43V6dGtfKJGM4OJNEs6sTF796ssVwRmpJ2Q7y2uiilcNWTLLlu7YP9DT0WcV21Wjj
K5L5KQ8dledxjH2ZWcrzQRlxqiaFdwvWSzH5lefj5MOxpwN5byVfzmya8JtFclWsk0Y7MvurlVXN
baiyZaR5Lysrk71Vq+roMU221Sf3oe9d4SY7f5W+mj6Nswv7OkH9eUM2dgXh8GmYx+TA0s5fonUU
xcjSqZC4Qmf9JgaWY4vFaeqQP4hNijfJysQrZaQuhtrQfB1Ntk+bcbiYVmNLlaRbk7e678AoWBfQ
VN8SjqabJsNdHsPQ7c3M2iPXpj7oani7jN32Oix43fHNTGVAc3Xw0vGz2pnmbpz918xvPM0X2tlC
Lt2WV0uylQP33UHKlRaWTUEewAwk1w0dr7wAS6CkRU0+jujMk9bmC0vHdxVahh3mayfyadTT3dTN
+FBFlu01q8yb2jqx29JKl9Ce0Sex4Njk0U5xF00dLynrrh2oDq+Z8HPuuUevhW66m2DS8DW0bC1E
y6Q+yoyIvIts0a8JQTTPYCUhR3VMXcE0T5t8FoJ8ZBWqTcFTaS+wiey4jn4rWFP5A4tcHmY+3raD
JkfT8HUH1WLJM2Oromnga3p23u54IklywrXbLtp2mN9Uoms+tEH3VQnloX3V+chvkajIq6RuwruB
oi03TZA7O3fJyXKa5KsSURZRUjTldhDoEKxtdkk/eJNPXUp5KUNsP3crO2HkesdLYKN1K/dZYls2
3No6geC6WunK5qOp4meGRlas3KG8b6M7T3S9noKk2a9hSdSaN9PQnjVJMte5V5k/M+n0Dtdp/4VE
hs5H4ZZDS2yXN7wPVzZLVD4u7T7NOlXMqb2c4+prcCrTbyPdVLlJ8FCgW7bvscLFwMZu385Zl2Ps
QjEtcbuklRlKqMlhhzCuhnxkzW02oYsWs76ImfnCranyZazP0RiHW8Sa9xF1Lu9E6/fZRJY8ojX9
gJQ4BDaQwtfzeBHrOS2oml9VJiwHbLZ1R/quPVvrNewU7roCJVWEqKNi2QeUuGIJ7Xa1+EweMG7H
MzyM5lqT6G75Vg1Xyqr6WlV1vGhrYneTXedTMvJkLlwWGCm2ZZpt7iWCvBxxCPWOZUM15Vnsx1BU
TbPek1FhVpi5k7lCa3+JGt92J9Esff9r01V98kGFOFRwE7GwPo8ya5vLUY66/YKqFn214Dn8btNk
utFRM14u2np/JVrM+XuZTap6N43QzodcbapVx8BT3H0VJoS5SHB0/JYDzvgyiX6YAA7O03YdqKjX
A1bCpSWpHer3j8BMJ3zWfc6FD/R8bSisysWW7NYl7VJVJOtCVSFcmNQ+JmFuAGM2gOrcPK/9XrYG
N+eL6ytRmDjAHQJJmilPououG1TTrAjrOIuLWqcbLdyqVXdkEUygC9OtZrpYUU/DVQaVmNKdNaIH
2IwmqCvv5qZbu3yocJbmOp3lVpB+qN2OQh3lhcnMQi/Y2LPu0kpjt2uaWuiwOFm26n6LkB+Xw9jR
OzwBcDyO0W1vtYQQq4sWTQCPOa+hK2VWVezX1SKwjRNQOwqX9P64YTOSuiQVT6HijhsJzgz5Grd+
q/YE+SzcDIOtu+Pc8HG79noV/M3Ahel3iMhFzgVEZ2C5XcQocnBshQWkNN30vd76ZigtpsycsFNT
c57KMNZtMSRCLXy/peChZpdpJadprzKuL7lfMNlrZ8kNATLUqgub6kh5kfTWtsMl6l3f1Sc2D0Rm
hV3WALULqnxaiEiWFJw7a6v3FKdSH1RqgoPcD4KkOy3Sdi2D7bqR51uzOaxL1KXZFzm0ohlyg2LW
1vkafEx2WetCdmC17fdGNXXWljTQbj4wThaRJ6QR5oL1qKuPcs0ofSdXsUz3g17ALYlIx+BKwF0t
dMsFPtYD0M9W2F1tvGovsNbd/NEvi1ZQ/Ezai4f2VBl6T4fUjyQnW8U8KVtgRfVXQB/T+HoDbLqd
Q5Gk7qauoGAWWgNsPzPNWKu3o8eOXwUXN7BUgyypPugpaihZ1Tyo6sZilEaaO257muULkCqq8z42
tv2qALZMOm96HWxSDBW1xpfGRQwoMep1bt8kVjbvs7pFu0RVa94LacNhdZ09r6e+csVsK3rlCVs/
Mu2qtygGeRx1w4tFobEUPeLvAJa/t65W57A9vV80cKBckoXnpu9OnFZLv7dzGqt8HIy/lvN6Z4Nv
8n6i6lCJVlwmfqiKhUaIMzy6c75WyW1qKn3Y8Ai9ZaVTwWlm4JFr+nqEulJKJ7NXKgukkEryEs0N
KxtrUT5lgrO8ktm8s1sw+y5h8hhxMu9GWW+k4CsUFmHWrtxC6vsbJuq+FMk24zwBKrqWVrb9sRGi
J/nMrLnMWN1353Kj6TneQnWmhg6dERSaXTss1V41yzsUB5XlXNaukJrbPB0oO4V1ikfaMnvCw7Lk
4JP+FDRENfNg62Y0XORaj+wTrsf+QNqK5f06b7kbZn3utbCvzYbWXBATz6dNuZ127T3dhunG1kzn
DmVzabZqLtBqmhvTwu0cqrO3rJ+RKDQV48WUak3y2IzZq3aZJKAEwmpoeBsq5ORRKFgyh7fbMk7D
TnmzQs8LpIkFyVRId5Nf0FdZJeKijZS8wxWQ4bzXpi/cmNg0l2mr9jOIpyEHbjXZXdNU7F2HcGT7
TNaD+EAnWbdXYYmtywUUX2CdzLUAAV3TlJoJjfNRiwnAEJ4nlW8AD2ze9vN4q6BZH+ta4U+kNtWp
Iws+x2tvQhFkHQ5kFEjmguF41vk6JuVkZDvnbZjm41r75b3xk7n2bAJABbsXN94aBD2fZ90bPbRm
LWMd8HuFiXirsnY9NpMzN15V5Lx5IPYljas7T+0KUsM0ObXburB2hVKM7lM+jnwXw+KrYqZd9cXP
Ub5jSFlR8Hn0aT4nEeaBwCN1PiWr1bkVjcn7ufVncGNR5zakqi+dp3OxrplH+3ma6+MgicxHQqBv
hTbKpsBqUnNB53G+iGqaPgahulvUr1WVSztv7wmpOTSUsW/3mVkluRI+SV2O0sEuRT+Z9pJ1kPZH
IaJ764Hwv4aC3jfwhb59Na1Vf+bnZSzXNe3j3i1hUbu6taTNkz70BY0pn/dyiOtlTXjtzlrZLAvY
NyZDLteOJXkV2/6EY53sULOtd0PIst06KXQbZieLQDZdNB2r925a2WGqarN31aDedLq/Q6ajZ7BB
FgoDFOs9mNayMm6jK7FRKCvTTfJ9gpt4qBunTxZ404HwuS4tyYjN16lvwpUEfHhtVbq85SpbNJTj
anm7Eu2PorXdRTd3w+Woh8vERv95sb665L0Vr3Bo/D5dIzujpuJDTpZsOkRVH+FlpxY0po7iQnbt
dLGlLYSYww44VeqTs5EP0ytmtuROAFFZiz7Zts+QrHgoU8L1h17F8Y5RvRzoLL5gDQATtjOLeZds
hM4AVxYgV0q2Z1QBHRsmkdgSwQGQFS0/JgvkxaQVOrSu3w4xoAn4lXaX2PfTDrHx0+y7RexXwboy
YQHdcmDBZRiG5gw4+bjTkd2zNWlK5IZTnc313i6VfJ1WOH3jgQMcU0CxBZ7kcuWXmhabMDiv+OZ3
KrTZr8xV7ippA1SdxDcHQzucZ3TMzlkaxsNAHduhQaVlL7wtEmovkEAY0I+zhV0XV3iDYWrH+6NZ
KsgRq9EHurTpfqR1et5rmhZe9aoIwp1VFSeAxsIoyZ4wQFQbLGgv1FCVW9p9nkjWFG2fyF0IyQBA
x8czzau+jHwGOpp09W6QtbeHFZHlc1zo25FO3bFzvD6y1tQ5oKwb3pPsK3AscxuAR161wDzcLvLY
6d0ikuWmogCQS+Hm8RV2qc4u4wDZlSe4FqdmWFOl8mwSbM4T5hnJExP5tdIsecOAXomDCJVqz1qd
tSEfha8+AvZBpfByq/PIh5uUpPjXOFl3MGrkPhd1B6QMoe6dWHtSetZPZacrdpN2bAFtTPbnyuAP
8xLGm6VZAUfZKlzr0S7HuMkaanaGThWPvqgAJ9xWqQhFawZdqhUBpGNEvLd8EoUjffJKtfhd6xE+
400EETDtG15q2V/OKdQwMfnsZBsKiwjj8BlKmcvrJlnfm3kMXUGXrD/fNNTr6AEFFZrzZNeLsF6t
UxYvILf7nAQqL1bb8GNbdZ+AGrevO6AhxZpY/FpTD7EOHeps1Zjv67QGUAZx0oAAYbvzwaztLuJe
3bZyDFcU4P94FtKIi1Rkw0dqk/HX0Vp7RVNBCjQO9qxXNrkD4RSK+NbrPUR01p0JnGx7kKy3WNSk
Ql+nhfpiy7J+N1Ja73rQsXZOTornqJtIDiUnc8DyoDLuqNEBgrEZCteZ942fumvc9dMN56QrGhKA
KiYx1blOukupAJulenFn4xi+KNpNvgjWcXNwWpF8zLrx45a1NE+ZAoKqoW9D/K2z3QEavmNw26FQ
UaG8TdE1csYcq4dem1rsToRacbkGTK9AViSvXcCtzrchw2ehqU6DrqktzNZnBbCahuRri8jBq2RZ
dwwA4G3TCv1qJkjdSXjLFDa0pV8bEDQA2VdAV5d1rEsQ6qpbmvr0yvCAcbECJrzQFPv9pMaQFghp
fhyrNNu5TS6HmibnIR1RXvdJuq9Hx4bcebTRHCi6v59BK39gk6HUazCH3tAt32jLP7ouxXcbaDEu
z2aoY4D3wWDCZfsJIOsODHDfU/l+rLuk6AYqb+iGxh1aMpXHaujP0GJRgWznDoud2vOaTrao63WN
+eRQvEh6eC8GcDRj71Ns/es1ZAEkEcZgCdkJKC17m0xxvePO6T0owAPdrWTagEVl44ehXuK1sJGF
PEkGtubSbRsrQW6c8+i7/mO/9Yv7ECNkOaAjGfZId7AxPRn6WQ71eg/NMhQKHHvhQtKWxMhU5GyJ
9HamioQ8E6m56JNsgYqJ5zAWRNRLqUzo1Akko6q+qLioSteBcvQpXeoxOyNQ7OYSaBd7D6+kLG/7
jkxLg4C8yETLvEXc24sZAnv271eOwmJ5rmjAxKrCI+HHgZSrcs26AjRcl8uIGvS+DVjm6UjfT9Bp
L9OpG+5BKwHIMdZJoNedR3Y1VYmF6cxYcAJrO4ZvHGZqQBm40p0FLtkE39MDKDCe53xbJbSGDGDS
yWIFo3gcR31pOzHZfIsVXImuqXQCuJFtFjIszabQ55NJ5dU2Z2ortQ00vKmlp5e9TzS/HJcp5R9n
TXB3uS1LrHYV70VWZir1+qB7kUAGblbArGh7EBEbZTt5IS04/CZissLJlE6HFnwCCwOOoEbS0MP4
jT5D4a7Wz0kjO+/zqmK2ejt13JE9goMAtxdLLYZ7JZ3fbrIt7UHUGzcBFLPjY5wO2zxMzUls9dae
arqF7JokHk/FQBoFCruJuIFfFNkIFCqthYViuA5pVp+LqOb2LIODkaueEeDxW8sq9XEzAwFJs9qA
PM6RuKzJDXaZOPo2wesrTBwQ/y5LCT7ZEa0d1Na+SQacR2dAnhhtjYH+yooM18uWjOneZNSBCtIB
lj63cx+Hk0hqkL5TuWT0bIZKA2cboarX96xutaAFCtqZHRwTVPQgkMf+ANAUxIK6W1N0HpUAwgCn
Ql7WOWVxOKYgL8wlzSTtLhe9mvZroqYRSFAAhH4+Im3RfptTnrQ5aMw+ft2QmDaTZ/Um+Fd4QbM1
bbHODuIJoebhyMwYMDxJJvisZODhhqU9Bl7q+QYne7yiTl30TWrb04AIPFtnAG1/hWLc4mvAQu0E
CBnZ19j06K5rCGc2H4CtTcDhybTuVA3UGDJnhBOS6gHLpDzurPLhQdid2FzlRCb8q3UJCm+WThJw
XR9ECr8yxh+ChUXKeO4ZMgCehqwCNjJW9ZA3FUDMNw5VNcjDaxRjnm1Le8Suyeh+qlooUmjyG3k9
15sxe1uNWO8BJsd2R1esWZ7UfNPXbdvCPhtnOhAWN9w2+tirGv1atZmPa+7qhTWA4+CUrOAQGmfQ
Ahd5sQHUTXZEwNnupd4ctTk0/g2/bqhLmnxRExyQVgMHMhiF3HfdPPi9TTfYNYgd8oSmeRU57cOD
ctbV4EwuMNK7ygMi2CvClwEOx1pdlYtDXVMsdgRsBYVvtUcdKMyiWcgEYD44czu6RWziyKpZN+eA
eELYdo+novSbWyeyTugW97McChsybs+riaW2iF0StovE9TzkZhh92Md5EHgnt7Doq8VZ15ftOicn
CK5EXs0TNecbPHG6oS3qxjvpUJKUMePdAYTsdjwC1cTxBGdwc7ZvJ8H1WY/nIb1pOhN1CYWQbaVM
0tBe2Y0zCbICcvpypVqWzA1jtd8A7AOG1fDS2QUQI6tykXbrsBtBP26PzGMF4i6V0/sgB13lacYh
akGm8bLo1s24z7TtaF8iGuynOLNwXQ/gorOI0eS+SEloB6DUgLvnehpiCS++4fdZP0C+mXEEMoW3
evxCwNV3oBF15MzL1cQ9X6UwJVamImWEwlDtHjIMSrQAUn/W64fQ8G0fPz0mp58QxKhIJ2nPUr9l
TZdP2C3bmQ6oj2XDMQiDw2w2d8TtwJZ9D0CR7/0ESiIcCo0a77rWtScUaj3nihCvyyat13jkEU/1
K5JWxp7aRPdpDlB09qClNqYFXukVEgGVetlAf+QmU7sWAjfbZ152c1GbpD2FKG19nqVo/Jq5dGm+
EsPQBsozrngLhqOg7NgEk+wIhyLD8CudZsh5hS2c4nXT0IFwWpsejuaKjcDmrjEO4IIxo313wNtQ
HxY84bp0ffBiy4e6s/2B+czEIzB2OB7OMVTc9msL2k53hDbAu0sWRGtiCf/bYp32cPwLynrCRq73
YyvjOxt1vMCxg0NxOIiYoH5KgqB6rZ0G3N1Oi62LTmZ8OLKtTe3eU5XEJfejwdU7lTXMHmTCRIJA
KAekDXV6qJZXPQVN7JVcVWP2opUQEdh7RQ5rH+A8q2HrPLuid10CexiHpBvyTpm+P7pBJFm5pKI9
27BU7Aw1vW/PgW7It5Qa2uSQwWMsa5F6yNfWTE05bM5+SoMC2u2dQmyPQBL7dbKiWkratT0uHnvE
41HpOjR9uzOqRbdMcVNfgpGYeW1orECygMNU/26MjedXjxUzs7hDb8OUmna/olSxIgKzIFueUBKa
Q+JmcJzMBBz80oaihwqc6uYMb+vWnmNw5fkYGtoWcSbefeETrnwZoONB9eH9xA8RcNjbjk6Clqnu
3YcRZWnYhSg2PReZGRfsi2adOSBlcHIKmK22bXKmMw9hgWIFmDhBsxmvFwrHF6B8+jU5pFqt8lUC
ymeVK1PP4mPPBOsv6drxzyAz2HjhEk9p2UJbDG8AEbFwUwPy3a4rHEh4k9WzhfT9f9ScSZeeOLa1
fxG1hEACTb4BzdtF7+jsmLDCHQgQSALR/fq7X2feqoxwXrty+K1Vkyw7TABCOmfvZ5+ln45h7fHp
su1Ksn2wQYw/5ECLHGQQrCR5LDxbhV/qjq/E30mCQ/Ii2LbVfMN50jY4UIhUsk2gX2/e9QA/X+/n
uiXkwMLhLAh7joZMZGihi2VOq6k0/EuhbNkkcVhW/WVsmeqr8zblb5lH4n6rsn6hXkEyX8BQmC86
0696SljczyvU+UBNOZ9w0r9YNbE5K2Z+hnhgDghYBFKAQ0l8yOaoh21UddP9YNtJ36GZWOUefiyL
L6PWzWFa11Spgy5U/amxq19jibrYnjXsBS7HoVMm9q+hPymTo9Mbg1MJ0xRiu61he/xZIzHiAlRd
a8nDwyCbDkcXqIxoxFes1HZdkmb66ssVO4DH/cob0xhFpX6xjI4htIB5aq/K2tPLfay1LDNZOqyz
Lu7w0kgtWH+EdKH1wfO80qYtWxp3vxHUNAfSous5TFvkPcFoGg7zTFadhmPd1ZfFxKa1T0s+rQvQ
Ha/8FkXwPl/Rs3rdxzKi5HPk0dp8Iasv0AfOS8WjMZlNtaAGgGdZkSYZFS0/i2mYq4+zWEzxytYC
a6OAvCm+w2BZzGEdq2I62rWWWbB5zQYNu4IVcRF0TdBcDSUK+byY+EDuV+hZOinPD/YQDNIbLzsF
BeW6AIuhd5saafPM4PNjo2/aifWJX1V8aHdBHNIQ9iGKrq9VJfkUJ33RxzztVgNLsa0HdFSDX5V4
ruo2MECe4E9uYtqv+JVnmbigqbc7XcCWvujlyIfPqnN2BVhVzhLMDlwod2E11f3BgrHzzyaL3C43
O1J6raGUd4kXtdO6Jv2M9qxINq8f1489a42EOtKx+UqZsQs/TD4Ox4OyPvZmgw69uarFzLfTNLUd
eCBNxjhaUq9ZB3mUQ9GL27qIwug63saCwmpBxcIhimj//NWPgbdeoGdwLic+NJHniHlS5JCBlRvy
tu7JQFM3MwutsC1VYTI3QnqxUE57Xra5AlPh6ZvAm0ZfXHl9IKs6kS0KXZdvuKzsfgO7vaMAz+07
o6j9QxZSLkC0vAU7GGpqyye77Kde8eB+DFcxPHd1qJvXpWIw7YQPx/12a/GGPopW4Pj5AZf8CXPe
/pVL/NKjU5Fl9Wew9N//+f8eeoX//Yg//uf/POdS//NfV/8baP3l39p/688g/vD+L51/m3//W/8J
Wp6Bzn+nLt8Bon9EYP8PevSXf/jfoaU0ABX17+TrT2jpw2u3vXb/4evPzOaPH/kDLg3JvwAcBYxw
fGcR5Qy42x9sKQXHTWMG6grKw59ZnT/RUoQEwYD5yO8IlH5R6JMzmfUnXOr5/r8ioFQhSDFKgYnR
+J/QpW8RMMBCEUcKN+Aw6QUBAfQOUZpkQ8vRa+ukIEujcoH1vZOmW8rfsElvUajzdSIfC5eJiIRI
N0ZnxvQvYNIq+GpU4fCR1LpukjqY3Zdw2/pnGvE5+8sb+HOl/pWY/fmeUE/jYUdArsIIwZC312qg
UPemn+ukWmmUQwHVCTah9jfw3FtQ8Y87ighlFDIRYs7+O6KtGgKhiKC4o9Wjd2wwqIQFldVNE2+V
TmBeq9/c10/PEBSZwII5B7tCn50zdX99hg0Nh9igk07QDVZj0kq5ZFVQhxIPtVx+Q8397mLvHqIh
6zZDbmgS48frsm9pHzw2ZUBkZpbS7P7hGxOUUqw/xqB8g117ByJWIyEdeqEmCbTx7moddRl6Wvub
q/zNLdGAIpkSg7AkKNfePj9frXyklUNdpNf6opHBuLdNtKUDwxH4z28oOF+LRzFa/+j9pWQbgAqa
oQOP2j8y3EyKD3r+zUf100LHYwt9kLscoQ8s9Xcfb6sca9d1xZmuQ3+P2qpN/QIQ26/vJXgLFWKl
4zIMyCaPRQQzPnr3dqCBooUnUJaasop1ZocFJyceoq7GvWKTG6FqjNNwpSdmXkuLJgHWGVSe/WI0
jkUF19k+0AVfe9oNAgBGsbgiTiSYsKu1Qz+Y+GPh/GTq47JMx2XkbM95s7gUuxFUwiIivZfY2S+/
z4MMigxEI3xkNtXilbeRWRMAQhL8GVPDB4EOyxyl3LY461wffSpD5rvfnMbnO/4POPvHE8FCJXjB
CA4I/g6zxG5QDpUXNolYmxhK7goQUER9e4fsQPOBT5GXtKPzd8NC4P+cS4ubX7+Tv3nzCPWD0yPA
hM8L7O1SHocJnf3MmmQhXpzQ2cKjCWbvN6v4bz4YhKURYsDHGYDefbfhlNvmTREwt8QZt6Z0ouwi
GMmUEYMm6Nc39NNuii2NMOJHuC0qeHheg385H2rORslY1SbwR7qv0TI1Y9KxYNMJt4G8BwlJ2R8V
DUoIxEj+m2PifEl8nYhqhD50lHfPED2B7GWMS/o+TiQXLtNOAjz8zTHx/k1RAsQHGZDwRyoUeZG3
NyaDzkrYKedv1PObzMHkWdA2zVP8m9Ph5wvBLsWpcD6Q6HlZvL3QWaPuKw89FqT/6uRvzIf7Oiz3
v35Pf3eVPwqGGFkZkNxvr9Ivnakqz6gkFgsQF6fhZsST/M3C+5ur0Jigng9xlQAr8O1V1OyHYwdd
Lllnri56lNzJBoHv9tf3cn70f/2K6Zm3x3EDAj5GJcbePbFaSGdKeaaNhk3fSV+pDL30+tVXX6kb
kqWraP7rK/5B8L+5Jmq2mKDY+nFZRA3e3lm3gLab+QAIU1mPp/CNO8irqgNhFGsEfY6xE/w5nKYC
NkthFE2x04xdimC32W/qLLGCv6DtocLx5fKJ+EOcGV7GCN6ApQaJEwJCy4e5HoGaOrV+HgRcstRX
FD5i09vm+2bmNswmPlqKzExo6x0PthquFuQVm3GCWTEn1oSVzgJdT6AQA/gb8A6pd0PbrdNpt0Vw
StcgmO8ZSOcXENG83Lm1oudmqUAHD5pkPlja8SABS6PmtENUyeYtIJJvq68hRnoz5WtazHNvk1VH
QZsKeFQyWXBoknQpfJDFumirj21s+Jb7Qtd1GsZIQWStgTSdD8DylqSukF0BADSXVSJs4DenzZWz
SFuYztFLu/i8Sfsphu2hpoWZlG9VBeqosOQq3sLoc6hXzzwK4uIoqccZoaYEgHzU9+m5z4ROW3bc
bSci1r5PDCN99EzROFf4DRfsuRFsbg13FnDFvurM3MP2XGaERdSg0lCB8U8hEcxFmwxzF4NNAWPt
ZYW2pM56MS0RaPKg6lIAr8GXAIugBSA48c9jpQCGeb0qXqN+2sZk9PBpJwGL1w+i5d7XpfGjJXFg
Lx8mV4feZ83J9hCiJIG7N5hYHXpkaO7LmE3lUdczoM2wrtSWW08Y79HE3cKAaUj/Izr26sVbNelT
Laj+ZMpOFhM822goEfOZowa8ZKOr1HTRoEE3KAg7xl/KeMfrChxjSo0zwamZ1qnehc6bXsYOOthL
1KgxzGEbFtWubtEa7N2mg3Xn8RYapBkAyO68oaRdooatWBOvnmu6DyszUcBhXvTi9f7gko7X25Qs
VYl1Lpog+NASyBRpVyMG9BVCKmSHAeEy7xgzI6fEkLYcU08Azts1ptmQl4r9+vmc1CNfQCS24+OK
iUzDwRm/rVOqvc7P1mKNPpZLV/CsnHR9r4DtBsdu1XiwoB7MdFRr0YRJraaS7OC2NkGK9JhCoACJ
i+g7V0Q1eGZBWH8ZonbxrkHf11ECPT6QoILMWF8a50o/DSs+6c+DNyjQpJ11G2JGE6+2A8MXr78a
oqEcoFy0PFsdBNAy4b7Ud6uYKzgvnQJ6PkNiZ8nEKuayxm/BH3UutH5SGRcOmVmVefQpjP+MtVp1
F2KZYqCTYouAZwcyRMhgKlED96GW6oqjjxquKikb1eUA4kHR7IdAzZxlAxpab0mROiJY4/BXljWX
SOd0GZ5005xECDY2K9HqDWk5bv3LOpX0qOpocbfYciro1ZP1qxXpB81A5sVgFO2nIUI4ZERi3aGR
8RPKataD+gL9GDeHCvTS1jzVceOX6TIv8gbiTg2tStfh1pMk8uuyFPm2NQZM5ESBBowXG4fDnizw
4F8LPNY4iTScq1xrKh5EiUBlUkq3AGxdR/O0xJMpsfcuJaSpPgAL0s/t5CdzyG2TWgU3Kg3RJogk
9AK/g6FpUamKykZAK32PzGncoF04eCPSeZlrW+6+zptd2zSYjBsuxkbSKulQpRIIZFNZXIUl6tRc
N3JlqTYEyLPclIEcC5sxPCzcIzIn01BfewtsjoQFM5vzeiyZPgJRj7oULLhWKZ0DcduG5aYzM/r4
7WtULUuih1rdj0i+zB8IL9HGIDZglj1nBZx06MIj9mndmCUFdkjuvJZsBfDbudD4UHR5W/NWgfXB
R4BqupD3+Df4ksxuIVvWWDk0F30bY2/2YSYXgEn5HAOSiyv/uA1kASmh+/geT4oCgvNm9bFfy6hI
/Z6330ZjwGZ0M2XoVLdCyBSbTidPQR8Xn704gmCr0UlAC64j7qV68vRnj7qoTsa6ah4Cvx7dbpGT
IUcob6ZPCuZNV95cdHQPjwLpzqaM4TewUokWwQ/ePo3RSHRGaksflqVDD6nB2UKjNiVaiUHx0M+3
deOvGkenThShkqSVR/sXcMV+n2yBb47CyN4kFHywQETGYbeOfH978iJU4zBgqmpOJTD0C3wccJFr
0umrsI4AFllHHMk3WgwshRUNtLLXMWigxaoBNzmy8tHVA9RTcOCwfckCJ+YbgK3JPuLXhA4NrT1q
sYC8mn3cqpXrixFcgLsAIqt0qvzItDlAz65LXUer4iXEj7nMH0ykj/7gz4i+2nibM8FdyFIgihVL
a0Noee+WkFV5oMq4SyNL5z5lRduQK3hH0ZDJiQcILYCZGLBAG9qfYmC6UUo0Ajl5T43n9gKKCtlt
lSwQ0auFmC67pg/qixgbj8wXGsKw7guxshdGEfEiSTOxZj4qizMZNK9Z5ZMjoSlyM8Kmy2ejWHGt
1TJ2TRo0nSWXYogMqCbRLUN8B7Re289F1XP7HUymG/dd0DB1KHE6LEmPjVketsFf42QGwQj0GnuL
f4B2VQHVKAuDt8rnNd2GuOjzVtZemLBCeG0Kp19iS52rdQR7MiLvg4CbahPotmw41S3s9yQaqYCN
4mRZJAhGdThQUTsFD5IELkjp0iEq1bXo/Q9dGAqJo3kCGK4oc/RYw3bD0/WaecoMfPx93AfYQ6VB
N5h3vMEZhia5Rw0DT2k6MYFMeCIXFGVr5bEtrToxIywB/e/aSlbU+YSyxSbLhnNr75q+lmkNE+v7
im02TmOEDx4j37NYk9gpios4iCzf4dtvAOES3Quw+oO4KidOy9RAKDLp7MOvyvyV148V8ecg2wCQ
DMnYNkrmenXn59sa7wneCr6RuG0RV6sZQNUdzoYNDon02D60YIuC0isgGFbrFOT9vAQuRSZofUKM
z7tBTjzmGRWWf0fqsyIJM1vb5yPnBcmnghayQFe/jct3xCbZp8IjfHpYwCLBeCtQf6ZeFcMRmErY
9fmM0u85aAr2RSIu11022mGX30gXY1sLApjOwdw5moag7fY9n3uXKCY70PTwG5qUtRWbU6cH8ViD
+kW0QVTSS4ZFko+1izyRwoF1qD8XS9XO61wExaHog/tQqcCCJAsilwwWUEHW2ghNfaTaoEyGaWMs
GQdM+0l6Dy5IyvqKPbS87j+HUTHXe1MWGxQm7KgElOsGszVmHo9yZLGX+C5C5AQlVDkN0TXrapyB
frO0eeAkWIqupea0yaVySR/0/gMfe10m1dZ0r9MYdXg+4yJ+HMQWOBw1luJ+Qoh11tpmSdATdBIl
ggm+OmMjmnSyRabDr4DHJAOszo8IFiFTzNtNQTzsGrGmMrZdk/h8YxIdRoWjCO1/A/k0ioc7B6MD
MNzkVrBEXeXXWTv4wiQT1iRFTnoIn7QjpQDrCaR7Qm8T79igkbgZw2lB99LL9e7XrdSPqQNvOylI
EgGaQ36ObWMMwNtOijAUp/42qsQbUfScQnwcVUrGolgv+9IWHNmK0RP7VRfhBjJsBqnhmm293fxx
QS3fIPK8WzEeE7hD125sHy8qBMHE9djftnBZuw/hNExxWqFj23Zx6dX0WE41/TT2Xjfl24Ld8A6t
dilTtWKSYhL0nH/iJK6iB3+LgiMbOx5lsdPlU0jr5anegkLcrC0Aq33dYF3svaLwRAIhiSPfZWc3
ffr1M3ovqkC2o8irYFoMhiNBXXknqlSmAoXUIe4Rd77/6CHUdyhEjbwrUzV5bMPVPfz6gu8Fox8X
jIHmAljkFGMP3r4ThDIj0qxAipaWtF82z6oMTQfq5H4b/d9oBH9zLViTGBcAEw8XDN+JUw0Pzpih
7BNmCRJzpot37baVx40D0P71bf0kR1AmMBwEIijzIbfSdxoOaDcJjrXUSRHrjwIc39UaS/ubZ/fz
RZBNDH/4RGfXJzr/+V8VMCOU4QgJJqpy9XdV0+oWuM18/Ke3go+FIvN4/mZ49F6/UbFFa4MmJ6lE
Ox18iQirTzq1//VV/J9fzvnfh6SCySgUgxzeLQQQ7o1gg9UAvUds/AME5AUlos+RLR4s89LYraAz
wOYBEkv4wim5B7a0bjl6dqR86bqG9BJHk+HH1YFHOyJE2URpEWGMR/brX/bvHnzs8xgiIDw1xPXf
PvhAaC9EN40HH40fAu17x8Hro9/YKX97ERr58HFh7EEUfHsRfxITHfUKOXNAH4LCVts4W7WO199I
0z89+QCCNJYpXDY4bhi38PZCTRdNxo6lSTw+jjtkQsYmQbjIS7dwNv0//Qah0LGz13b2IAh970gh
/wrlim02gYJk861FpLh18ZOlPfnNS/pJq8MGFmLai09CGhAo3m9vi4Y2kvCkzrBZ6ZJw7ecjjrP6
BnRUeVVwKZLRCfJPv/vzrkkJBu8A+wIb/O5ZlrF1dIjhHkiQf1koVb+jIZbzj/X3j5z1/842v9Hf
uvvRfvs2Xr3q/w+8c//8mv5v7/zqtcWg6/8djfZjjtP5B/5wzgP2L4GRSzBxMcAYJsP58PrDOQ/o
vzjc3fhsuzI/whbz76FM3nnEYkyFCIGtQAiHFP4X4zz6Fz4I7OQcP8RgbPj/xDinPn/7qTHOsVtE
ZwcmCAmm55x/j7/u2KoAl7sBU0OcLY7qtDjj45cDpKZd0RT9U9URqBS4hzmv0CjtljZmx6pTw60U
DnEaxL4uBmpbVHcSqazGsyfEbYG7l9q/hGprUFiVc1puwzIkwEXHU4kM41Hrcc24qNPznBjL5wvG
Ff1GxfpJTTY1W/Fh3Locv5xOe0ifGZ9pm5BFP4UjWfGbLGhvDQY04era+Sko0htA0AjP6c4cPYEI
fIluJfEaLXbzOl2cUwBQobzvHhXPDkVTuUF99aABnLPlCbCzxEEoyxeP65OeZ2Qma9nnm7BlMqHh
WRtbPBjzuq5B0izgER2KoV2JvutCG/++xOQNEfTXY+iFyHyrB5iL+1KDJ102oGPmMNZjJux66M9a
rsO5kk/zMCSwIW46b05sMWxZBeXDSX4Ves1j4eXDALlTteLGb+UzUKvUBEs6tzJHajAruX45x6AS
NXL0NgH9Roah+kRK3mVkZOsBMx+8DJzQhvByGxxlGcXJUiCbJOIcTZA6rKoJUDVjyEYH1j/sgcSQ
QF00IvZyzw0o302oz4LAl2AMKyS1vlaanyri3Wn1wJAQZGo3Ne5KjH2m2nl+tWx2e4yuKT/Evr1G
iOWkx+euORWraLJ6aMqUBKyGzdcf59H/iBXVpSvmQlExfuhod6ln6KcB0jn71vHbrVu/2UjAmBk6
QPfLdGD98hkZFqRdG5OBATvNrsIAmE19ldJ9gUF6s3GsJYuouSLIh9TSK1DUzt8Z1lZah90R/foO
suCaDGQLdn2IpMLSQqyOWJ3bGimbZiLknMe19U1Nyi5x5dSeWswAQYox3IM/lrs5KD5Y3u6G7jyG
A2BVUcjmQPRwPcwSe3prvsAF/tL1IYIO6zFo3AnSUIc0dgt5xccskAKplRQxuVvXNJjbze58u32n
c+GQHRgxjsSX30IIDoLCDd0wQYRpAflxkI9xOD4CWL4uNTnLVYilxgqN/upnlBoEuJcgj4rq2G/m
VPHu8+DklkdbyV+n0H6GGfNxEgHGZyA/dWNniSScfRB9AOcLvZLXMnRWNK2L8WsJvY3C/IVbfy/t
0t3CX4JsH3R9nRDnH+qSfkEAgZ4qD8d/twhEIHrNs9prT6Zhr1D5cqs2rB3EEVbExtFiydsNIw3Q
ZUTDkHUyTlb/UGCehhX+V44JLbQo99qd3LQ7B77hcpSZ8ygUnR7zDjBDgCt17OweWYBUbTbrbbFb
F/viB1gzc+wbvGiQie2ULQG57NrnYLjvlyizComzUJ017BqtoEsb8zpDHG7bNNLPU8y/Vm0LFqWH
Q4y/hKkJ2oD5I0Ei4Lrrl3mcfYHPs+s9P2kKRPET3tgahUnbM4y0SFZkxT/EZPXW02S3FqVisEr2
hdWIBsod4pgKrmznyTg8imIh1QsBIjsrjHKImu6OoOfsbqJzuu8TpisrH4ZYWMiTsJgY1idDpJCR
KlbUkakbg6K52Nq14bBhaEkzgiLDYEutwOlwsI+frVbxDYEuYDPkBaa7sXKhl1IW6uNS94hTBRtI
WBD08CGSeIQCuq9MGDy3TbtQKMtE2z2mUvAvyCpiVojt0OvlA2IO2J3rzYwBXOzSiNSzdcjztmvN
kHIwl1M2TMhD56MDgrXbcN5Ad6cOuq7RZSGSbgwIchRB299ulEV5Mdh4X0EG/qQGifx0iw8+ZikB
nwlZK5y6q8IOxxZfOUMw7SPa2vZ12Pzrrm5vwrj2rvqhCx4QEihT3Rc1Rbu73oNVhz4WRuOn3sZd
hnz4E9CmOpWz+yrCUB9Gvagbf5zw6aCYtEwjT7QcOmpPnqrEyWy79RzfXZqLEbRmCBdGYBCfOscP
HDbRaThMdZ2XDcAB0t/OwZBMQuybAO8dzLsHPjjHTrseyu3kzx3yqeWuizx1NYmlzho9Pkj4E9Az
ik9DIHNR6OhyRjIuccO3LWwRmVIYw8SrA8YoHDCSJjGUxdlSy9GmcK9cLRMThD3S1vMIMckVJ2Dd
WWHnfeAm9hLFMP3oEsB7ZHzcbfiKjrx0T7yCCYicCibqnOAPZ3NjCgwAwSdJTfWBy+Iq1uUOtjSi
tIwgxxkHD+VaqctlXaATEi/h5XLX9p46hm17oSyIBhkuBaxc+GvTXOzxNveudzrBUJZvRdt+j5va
TwJIqodqWjXo7KbF3C6YCwOS8RZwMqZarble8O1tc5vHRYVQl1p3/qS+W+ddhuW4L/gA6Z5cx9Wn
IFyHXdnLCzVojGZhaRBgak0AAF7We1fedEjV5FMsnpDdvdT6nHiGyo/6YsqsVTh0OEKuutm3ejtE
xH4n63gbBaq96XDhbAm3/eBbBHwW73Ji7jqyY51aaEkscRB8HkS4vCLHUDRNlbAaUsys/F0lVSq2
S8tV5ropm1Au4SiNp689G5/CGgKnjrD5j4uPgU8KKdNqgYJcdR3ESfM4Rstpq6btuvDUgRNbXnI4
ikzSW+jrkGWFQkRzUbeKNc1+CuuHrULsd8yVdLtpm4/Q5eD2IQJQaH0qlvqT2hB2g/zt9bDhC+PE
0R8hayPKkEd4AjqSHwboJ9bteYR9GdMdDpiOU6ZIZIsLr6m+RwFaVtiESAUfIPZiAImfz0ub6X5N
R2FUag0WAAIqzR4W0JOmZodIeVYS/1BG6hPc8ivdVwcDrbckUbJ63bd6KtNZqbwFH4UyBunEvnnG
VJYDZ/gWi+6mQeojsQgP7mK2dEcMV9kHpj+sw7KbK/F5bCL0KrdDcVlJrC2k1DwgYnOMzVg8DIu+
3BaC+uYRzmxeEL7HwAsTDAeywkJxmuAUvBEbEXtM2zqawjtQiolckEkDhUlhEX8m5nVS3hfRVDj6
L/tiIt/QGV3QBhLsAM18GbO2wKgw6T0qqM0YChHRfdfE6knP4tlHjuEe3yRsOYipCWTwq56Rfdny
7xzTlsiIksYIoExAKRMclUvaVfaDrJC4yAaGQRhMP3smtvAw/Dxe527P+rBADQ1k0GIrREONig95
I+9a1QFu+YWXOW0uBnmnJEPaiEG7xdw/GJtbeTvr/pnF8trVpMkwZGWPpRYhzI7MpAS3PiHBOpD+
dQn1hR7ja9FAHTDo3YFD2EODYTFbWhJwSwmU8zZv7bBT9bB9nMG24aR90a3osxJDlXIxT7mL9iUy
PelErkPkWNMIqMihgCHyWM/FQciD7paPm+J3rT8smdeHn4T5PLVgz2l1mPp1zNciuou0nDMMB8DO
MEwJgb2ejI0bdjUvogyeQyoZAqY11s9KE97za+GH+1JscHrOiTqmlX3su66NEiCF2xcdY2Qedq91
ugyWqc7gAEDtHOmc+RTpdUyjbDPg9g/W4ojxNbvtMdLj00aH7buU+DfdnGAIbnVVYw3lFtbvOD8i
vILKWpyizRxb2BFJjQSsxSiAFQMT6rW8DNpoN2m+s92cMTPmLGxh2qvIu9tgviZCYTBcW20PiqLC
AqlvxhkTbArr0r5q00L6z17BL2xUHJBVOdrRYqiE10LAQSZvqS5ryAGVgKXaxc9OLV/gkl5X3Z1w
7HMh5flw+WgWH9Ik0hNIANQxjqe5sPwBqq93QO5PJkPYHpEIOUB5v/Dr7YrWJRiYacZ9FDSVrssn
Ru7hXtyoGXIOpvNtgM2SBY1rQomxyK7DUhzQ36UlHOyZRbc6RhAZiSGBYSKT6vkB3UOVDqNOwe8c
hqFOddjP6aTx8AbGwZJMzXrw4+UxIA7NnIoxI2BsHsCRXlWq2SMIdQRG/YhC8OR6aBPFENaJMetJ
zi1qgmcDliiFlE9vuiH8wqR3mrF/gSL4LLqoyl1b7LdV5iO7w7HywPBDNnRz3gR0hJEQhhhcMSXz
VLiTXtxzE3gpl+56036dMut/n638Vi4EQcX6yQl36arzxANffgR1doVpTPi2xWHFa+HFYWxXVBwv
RbSTFj3BOW2LmUM4X0k+IpqPCR28ydu2eza9E0/16sbLIESQVSHSYVq3AyN/s0HrQWAbuCcMoTEr
g/mZ6+Cla0M/i4S8Rjb81Wwyx+jIxwpRvrRWIvWl/9Uhe9kGJjoN042hoI4iezDWkJRgfArmU97G
UWXvTdghEdpilAYi2vgg9B1mvezmLTJJIOfvML9wiwXtsUVsCO9Q7KtEYMcSbsrNQl9J0cB4WoOv
RcVt0oPPSO2iDl4Dn9xi4kpQjDtMl5ySIEbzEUSTuvCXAVVi+IqJV9hHRIwO/3/YO48lvY0u2z4R
FImEnwL4fHnDMhMEyaqCBxLePH2vj63oSxb/Fq/mHaGJJLJQcImT5+y9trXcu6vxLW7rB7b3ullq
gTPO9Ba2/TBsy6LJoQA4W7OO76ZBMeuTd1MWb0aE7tbEEHYw3qqu3bvTfG9HcDAo3Au9oFRij8Tc
qHFPXoH1uC8eo/qi6spbx7Oau8hymAOP+9bszyWOr5Jvw1rs0ulpGCLnsm0aRl2rnb3mudtu8Ogx
QdGS5i62GUG35c3geMn3OEnBxklg0e+xMayXmQm4wBd1pR94ojTGf9nADaYg8ZN6Mg4JjsQN9nGJ
QVqqG6Gv4iLPefYafMpBIdLhqawKCHLw0Q6FYy8hRqgkjNb1sikpcU3lIKBjmrqlnk/YUfMApzLW
Q9uZut26IuGzEH5NnvgWmQnOaSFi/ZCXugebs5n36BOKXTtGr2CCqkfGqBobulh+K+aieeqYOezg
Qo5bL3ZSiKAKL7TpdgdAb/UNW1j9FtHRdAbRWPuoGROufdkY2yRxjUckXYwcNWQAOQ7uRd5Za5RZ
HL9mm0MT3MLkZSUIMRAZrDCF0RHHkmW+QIPhR7m18NGw8/qCT0ve7JxsLcLp3Obo8n64TFSiXwOz
mY5lBQNiixppecMy5ATt0swHVqD6EHfJchjrWDuufcXeozfPmKSYhkEqt4vwcD0lzvyUe2t5sHI5
P3fKmc8ay5oPAL/mnY0O7yOingqx+zmM30GXiXSar+eoXN5yy2PTK8ozgrQqVNDBiGCMmrELqjmz
+iLP4mSj12rdgWqeER3ELphdM/saD52986wl/8ZCfhzzIjlz1sSe/nI/h3yp5nfTctVzP46YryVD
nofJ7hdwAJV5waxXKOxpZrQf3Trdi8aUYclWHSoYlBFrZAiLPpH9b1M+QESCq5mkWbQduPiXZdVV
gYg1FQz6IGgiOaPF6JJWoWIpwVJFEybKgxz2rC1759ssy+wBWRfXCw9OtvOE0rZKiuhhxIN3qjNl
XJTpmIelLk65lubQLNBObgzN5MdMou5vgR+J19hKhhcgs4I1te/XW9rYbEjcqSy+xXDdHX8G1RtK
qtu90/QMArPFOIO12cQyxbbeKoE5jg6+MSVBFPX5obHSFuxtBz9Sq7OLjPLoGa7TcsgGwzppaRpD
4Iw8NDU1aNGjwVH9FeSSiYm7tSjX68Z4Yv9U+0rjIwO5BbV8temRdliefatbPANV693NQ/1VRu2u
aaPjxLhyl+iSUY2rY2TsUTKUhz7qGb8u3UAHAAyl6wZFaS0nhQIEcsbI19+fDRjsZ1nDDqbjGLKR
x/yK9jNsoS7CR2JfX4V271jsPapo60EgQ38l1A7ZtgPk0Haiu3qqkp3gqizWMoaKd2CXRz3cvSEf
2OzEkxbtgC5m2xYFbVh2SQEvzpm+un39NI6efqOJ2aQOqE6FMV0qDcEvsJ4+zD0vu9XX1bnUTOeu
Nstt6Va3oNvGHQaDftjXTTPGO+ayDs7hvinDtuiG+7hSr3l19s9HDFcOZZp1ZmBIRKy+ptr0hOTG
KjZ9zpIKQL3dqdn8ZmG5RkhL8/US+p43+0tR2hdUyDrQLY1ua2lIpu/p2DdHNFWNP9R9tLNbOGmB
oSr1VsiVnufq2DF3dBYzGqD2dhKU2hKrfkkxwvAY2PEC/mcA/rVieAJFKfFohsyb4WM1VfuodY1a
fIefe4ziNtukOC8vEPOO+0zGh95zHL+JxXA5SeVuDH2UD4a5nkuP1R0PkBAKeopOtBx7GhV8XnPV
Xc7AN7aDbloXErZnyxKie1v0GFSlmPZ1mip9f6ApswF8yAYNiRTqQ7FrnXH4pjdDGnYTu+HMtpUP
ZW/j2eNWS4zd0EwX9SCnO8j37O4HQ8zfnQIJoAXnRmPDnFvIF2IXyhcfcUaEefOOsj7Zrm6XFfwW
ZzNvaiWXeNVnJIId7RIpE9gWaqhjKAX1Df4gRfFTxu1t4RnyNWYP5vloWSscqbPJ25bFJ0NnxWZY
P15LhzH+0DzmNSZ5q49vdRzS6JqlHTYYWwyYZTvaHYCV7WyCFwqR0DHue7lb22h6AYQI4Meg01Y4
xVGy1rK1SV8NXUv2gEhe7DK70ef+YYRDxTISgCjwKUvZh6MlbR1mkwtCC9OcwkZ0z7TA+CNL9NxH
erHBjDMFMgMLWdUuKQPgUBF7wAfA8HvmjkxRedE4L7I27+kk6buobUzfK4ybaXYWX0w1Jh7nDLLS
9ulkfemaIgnj1exv6TMBLIP1QW81Ew/GqjsXtZV/m1n/9KKl36uB3bsYKq251TSa6R1OFyR23Eim
cWqLfGLnapqvO/TrkmXaJjKSr9GCGZ2PAQhQ8DiPaWtv3A4VyyAeFvrz/uy613NH5WB55XegkVfC
hDVEhQ3/BnGVaWXLVqHE/m7xrChW5dAYimts4N0mQVvmwjWanOm+sM1+h0hI3Y2DcDfSnC8Qtz1V
q/EdLtHXPnvsIkRuCMTSdTR2hfNUF0wghhk8aN6XRRDnQBJ06ysgQS5i6jxOwrtc5nKC5IbWbhkD
uohw+YVOMyWDW9RPYU1vzIrrm5Eu39ip/azUhlPdWqwIEdOXshdb9s1f5sXhu16aUJKb7OhNFfzi
bMa6YZp3TgNyoK3ah2mA5OwNic8G+oIAhF0q2C+khRTgsIr3pBtbepHO3Qj4Zp9TpwE4Qvftxukl
umAwbS5sPK2KbrARZb7ute+GTUEKaKa6oUF8N1P1+/bIXjmarHvbso6LorndpI636YXOLnnaM9Mx
nwdw0ptcfSnsZMu+qAl7CEhTmk27IlF9yJcpE6hIK+3RkG51mDygiMAWtRc6B6cBdZGvu9MXVw7B
6szzHrXrbbPUb2oY0mCNJkq0uvzoYuSss/iYK/3JbQb08UaHHMeEjpfGVrpr3STf0lF5nOAfQk5q
bmOh8iPt5/US9GyzLae425oFWknHBm7adMZFvcyvdlEcvFjnytENQ/lbP9CNR/5ViiNjY/RZswmP
GVL0JVbS7ADAKIC+0iDejqz6sh5sA9m5HaIl3AkDZILQG65chKsAoS/X2aKXMz8vVh6H1ehhfFvl
pdaJzM81d7qdB10LesEuNvGW7bLW5oadweLPoBg5w9Xlm7teqKa4jVTqbuZYPjiycX0ddMLrYCXT
XkzCvjIqaKa+5y3ZtZ1hBBgJjPFdJmvB3L+5bWcdoAN098s65i98yGcsM8m3VYvSF3ON3auoi/bV
wOMSazbbEzR+Ys3iIFbNkV0RckGYG5GLEmQoYt/IDd4Jt1subC/XtlgKQmbeF5B7zgL+DQz3r3ND
w462h0ZLisGYZyyXvYWIep7eJetyU+TPCXOYmvEQ2OscDgnjN9lGAS5SAeh1sC6lzXuqZn3Tmfkb
RKNttXDWlHm+Axa3MPLHpu3tQ6GDXNBpVJOSspk0jZuEfEljHxcZj6mm4YHAxk4/uv/IuuYZCmJy
AUMcQKujI6nio0KF4RvQuHYShF5vZscKRXGnW3S1WaITdripvo6vVgMCa4y6yY8qF6it8X100pOW
ZUc9c/YZ6BgP978Dns6uu30ylb6VR81FqsXN1ST0CMBLzDBHslR7IlpDRhqLn1Sw9EXqsahlnCS9
q1phBFgPqAoKqtYBOIsHTA9pq6kK+JMRFApfId+1Vf4A1+5JM+YPplic7npty6o+czOpEJJnjwbT
MAAcNsqWUn8S9+CwH+dWMwLwygezQag7R6eo0i8tGCkZQyyfqd8pNSfYUSg+4Xxl4jzX3PaWocLM
ZCviMN3IcsgsqfBOBS4CX67WU7eSCRFPE5bP2dKPjEMeNDBNI5LKoNGal4jpdjg6kXmZcybb2lbI
uUs7Q+5I3WZ8qbOXbvrA8BEyNeai6OsZUpha731sv5Im4beOuYdyBhVMr2j4mob3WFsGtBzFCyvj
K2NcH+o0/QqW/0XMjBXKSG2Gbgmm+KoZC25rY+MBLRJzm8UuNhF2mJ6u+dIYgMxSnlE2xPqm5rBW
p9+OoML9kuuQpdM2Qk1CiypohDj1sQmtBHkf9TKthrwGK484zzcrsbH07WQ3QZete69EXtupGvG4
AEXDtv+qnEs9LCydSVc6H2cch7ukNN1HJ6e/PK16EmrAI69N2/g+MO0YO213HnGOWpIHtowSxMI6
9Cm1vkIfvc2yC+SZmzJTIlwLkw1MUT+QBQM1I9dZwHX7Qc/5/QAjb5JVgAHVe8ZpX2qeO2sUH7b4
no3t9A2UaLO1HGCv+Q24NcdHxO+BmHdvW0DOuWNc47ROGImUX3JJTIXprVTc4z3JIXK/ipoFZ/ja
8nxlaGanLzAu/KzBKLX09i268v3aO8hw6x09VYYaicmEnE/7zDoudOwIaYBAAw5fmz02a1z76WR8
2Ou26jhjH5J4HsLteJb4z6bCZbIo49u1ZNg4z/qxiVf4qv2tKRLmzoxI4vIjtguydVXqY3WadtZA
2cqn5rphkXdUtTNcK2zgcNfeHGMPik7xVJ6MpmT7udpDiB0JnIhxwEhGjILoiu98UGKA0KbaVtoZ
skp3HbpmG3oSeyO7E4qDsrrm1cK1Wa937IUC9MseBrHVDHtIYyG4pdGXzvRAB5h216D2UcIwWH+j
8N+XiXZZKfb2mVO8xd0EO7h9Mj1YqYsB3Ti5YSIUYPrZ5EAV/bozwnhpLiqKwvKpmIaDTgQIvSJ6
avaQfgEtu4U5AsCm16M7N1ffJ6O4w+bno8QUB9PuaT6mJw8+V6bHz7nDBF9B0IL8A8pFi3c9nxCk
ful5VLbQ9LfixZdjelkm+rcht+tLINqRr3fmScTDEBYGWgYo5R7U+lfg/+1Tisd7NxGhEzg0hUJq
xj0w/JfZzDekk9GigxSEDoSAmAyvjJMfzfKtyKIr3GABgRh8HeeHxIxDV0z3tV5vWtl/0OtknilQ
7HfR8ji5Wfo6jNXNwmZ1amlQq3GTjxrbIbc5uX1/kmq4qdYXQEqBwuMmlO7rhXNL2253BjgOUbo5
K2Mkz2JktIDUaN7VzsLq3Llbo5gOBRzjnbF0YTmmVz2wm3Ic+Re3v+oUn2ZMfsgVrhkPYJrTt3Nt
fNdQCvtx219iartoWePxz9FOux1lR52JpKOKh2ujasLR+FJiKIgZ/HnmPR7CY7+IY5KcSwFzigK+
2ewARYj1Dvas9qw1JXNlfTx1zoT6Z9npxkyl1F1kdbTlKxu649AdsGYH2rgXbkkRybNH4Ee/JN+X
bvHRhNNdw0vA5ROscUXsPHT08vM6KnaDaW1xeAXMEO9k1zwlSxP0YI9Bvp69Y03IBxKyWswqGxt1
MNv5gT2+35Y29iokTXEfH1p7uez0lDdLTgim4yehjcdcp7VS3lJuTtuMKfEMZtkvs68WPMbY1B76
ssPPBI8nYrS7sm8w2Fu0OmMDeQLPd1DwosNVM+jilj1tdmt7dqZiVBBJYI3pvsLybcxo5bt1p0fd
scT3Ga22HxXlV6swn0ZnuabnVoQzvX27Oo1ts688Pl5Wk9xqXRVpzH+WeeMIgMBYm5Z3GbF1ihbz
Y8ZpWaxcKEvdCS+/X62jV/XhUsj7tBqvJoYmLOwtOyrVbWYv7TdZniOLqHeMGhN259qZec2TvfB9
3FRNfmUUzfrYUZ6eTQU0XGmnmLF5BK67cTGH+au+fu8onNI2v/eK9d7tpn06uMzJS+8yW92GAIsh
u0KStF7X43ya5UqpE739pKr7D0Z3/SyF/39S+R9CNQIOz31Sw5MCCvmvQjXljWsEiw4pTe1Y10se
2c3OrIb8rXLa4gn4No3UtFqci3lUIxUg9hjCngpGvX8QVH6OErSds/LOw3RPBDIoE3GW1P0kck5T
Cu2yPxvrpNVBHY640zo9wcIvyiq/a0pNe6Nt7z4UQ93du70xbRlcdn2oIet+/3FZ/k93SQAlYvj/
XXd5kX57/ykS+Ifw8vw3/s7DdNBQcp/OpB7yHl3T4HH5nzzMv0yPqaTgCBIuiI7M+W9okfsXjCoA
qY4Q6P9ZEvhbfyOLzL8MwC620AV7AlpDnvdvhJeG+asWmBGzYChB5COMOOgbqEN/fYjcpTAHYLxB
2xlOfbb+eV2QFy4dz4iIMbqTUgxIyElKpCXnRJSxDaaHG6ShyvKxkPX21jWmdlvaUVRuo2EVo8/n
0WBIvkakAuWrSubQWXP0UHEC/gJO5XCXyJLu7FJ1Sbz14LVqgWak7Y5olpRtsUpt0IFajudqdAnI
9CMs+XCfI8ej5RQDMUharO705qajmDBY+gykUNMMha5Bhe1GBSNYat5pIvTtqTB67Yk4i0RnYxBn
Dy6r3zvDI+fgapVDu1ATmxJf1H42zrZcj7yOALk32VPYXbL7FpvUw5SqTvOB804vMKolzXaF68rO
BlXQQ3fG1zg1hzgw54Xomii1TbGJlopVXHW19xF1xvg4O5plnepmoi8ytQtZKquN9zoFQNyiA1rY
k/aic++drsZWl1RzJEOtNNq7JRfGV1gv6tB5diZYEJf6aw5zcA3KvNAuKCoUOlGE8k9zMaQskF1B
b4c9idsyGovJoRkyg+DLpnVpNwxyeKFDOZ3ypq1ob9FIXcN+dNQN6SNFBRl2nc7NhSHbUdHiUVWd
HhqZBaN/7d1TvKJtanQDgVo2ukzDOjdN+SS4vUvYYbqiMTSUJYm7iPWrhpBVI7AWD62+uRTtNdJ2
0mGmzADLmOv5syOrtsBcDTH0OHJysNjKGWxib+BzGRYF9hfipg6VxVSM8RGrztcFP8JmP9SZ75Ba
v1aLgdAnzjPADo5tTey60OJcT8or0zACBPswu976NvIdu6WPaw67sqYbdkpj1audnMp4Y7txQ2uY
tAwkItCGGOGlZCp19FWAIE7RYbSRdqhoRKnT2/QN6PXHw6ZdME2zi4EuvEe8ZjANLrKE5y+yL41V
kR2zKK2VzIZj2A3LZC1PXjpaOAFVujA/0cvqaWFIVgcSBGu/lYmMH7s+IaEp1qXzUPazW9Oem1v2
obO2vOhrjQZM0EzTqLpbdWWQz0F/tKy536LS62uL3Vzux1VD4WAlq/u6iE4glSP9gq4TCtQRNvmI
CblKMa/i4cKM7GO2bpA2wzJMtiCVqyMKUxSQUFrLeuM03spWQdnZzBbk7AFMiezw/CVbI0boMMWR
NDBAYTgJq/kB3WP5oYtM0i5zDPLRKIC15773mL1OoMILYAU97YR+sGRN9tfkPdcSBj14sWqw2etM
Os9h093V7aJftoT0vESyJwaDsiRiEJ+32rCNIjV/oAEUVJuwHXvfkqV20zVMOX2auEPQYxTHgEtw
U4efELFz2FM9ULL3mvY1SwwzqBrZT/w4EFoBwj770m0QO4RRZFjeXuU5ipIlIbXAb8xhvyZQZMPW
tGuFCWStHzzGWNZmMTvVMRPSsw98ONF1BirLPCdFREtAamEh7jwZJ1/dSJ7DdCyA57WfuGJ1QlvX
ncIn3yHt7kYEJ+m2x5g+3PRor6+ahXX61rXzlHiednGXwGFdcTcjgqBtv+LN83OHiTsU4CLD0u52
7XNJ5/1odxM+z6aupmsUNOIqpfHZblwtQXRFqGP6LRpU/zLOXsf7OpxtjnlcT2Fuz2huBnsS310E
lA6Sq8Vr7lIp8zbMErF+YWcmnktqU4VucPDq+0bPQXrzouUqu56m3liuSw1ZwhYoSZGGsXTA6feZ
o69b0lNKl84aAvI20pwM4VxNksGGKWeV3hq0f9kag5lM6Ao6WQGEdwR5tVoRMqsZ09Ol6irbDWJe
steu5lqFWg/m4Ojgyf0CGbcimqCx1Eh31ui4MjVCjSTAKUXww7LiNEV5qpVo0DuGLewIZkccnHga
zG3NBCrsHLSdB+Xl9UvrJeI2KqhHT/BqIVkkBKnxskYM1ZdstNnysm5dLksXr2yciCHbeYQK7OI5
rlw/gzqS8w5Q+G9xQ87nqS9Wg0qMPwYUYALcE+xCKPNO30fiIBzgr2MwdJW6tta1paF/TmWhLZ93
Nxo3soB2wpK2oM+IwiTthgGybj3u/69u65cfYd9QEf/3si2ooWx/+xU1afE3/i7bbPsv1zLx3J2N
fcB3PWqzv8s2F2QkocYeVmWJi+nH//q7bNOtv2AfUYpbDrBCCQ3pf8o2zfzrzP3yPGa6FOsGFq9/
U7d9cstQ+cFwdgwB2tjxQE1+8utC4FKOltTlNi1w5RrbllzBHinmT5fkP+x1zj6wn7Y656O4pmOy
3JyrTe/sGvplg+HONJOGDlmEJ7aVm18w5NrpyXwF5ePuXx6KitYGySoklBToeJ/2MlRIBnYUK906
+CbAvzNTQ8OZ7Ws0sf98JO7cryf16UifzG8sc6m5thxpNO4m876YH//55/+IBf7lqgEUhSHIvaba
97hDv141Fz1mD6QP1E+dJc3TAl5ObvuqnuonN9fK5spDzWZtLW2Nmo9SuTO5mh3l9CEnfXX+olhD
bQcaUr10J1jk/biv58FxGLng//5SepVhbMyxjYY/ELx+e6ZsLGaupdsofDwBa/HX3xuIhqaY2GTb
dHxcyhub5kal/hXAjQfK5oE18IbaQLt4sM4swJ+2rAXK8HIELLMdiP6braNVd394Zj/vz38cAngK
OyrpmqYpPx1icPoMPGKUbiOrfyMgg9k7n4Ue3UU0PnrCJLdX56sehVr1h2f4/JM/3XjWCsf7cWQ2
becn76eTE63tAC3nyPZlfLdcRjf9Mb2Zd9PTHx6w315LLqLLJWQ8Y7nS+PxaWsTqkJCKr8PwXxtf
XRCUEyB1DOsAnM8ufvB2bVD9wZz6A0/428nh4GQpkGBkf5iUfzo5CrGoA98ElWpXHOorRj578huO
2ZW91w764Z9PUZ4Jtp+P5mFJNJhPYD+0Pq08mpYTkOgY+JwCe2cetev6qj3QE/ffcR1sEdpv1mDe
kCUSAHzbFH842U+Qzv9+TNnB8hYY9E54lX+9k7i62OmmMt0mB/vYcLLzKTrYBzeEYb7XNvmlc2fd
oX0e6oDExUBzg+w9e9fejBv3yr5yDt4hDr1QnIhr+8OV+WQG/+1X+7zyTyoW04p1YzvTf0w2Mc93
t+/1HbhS9qKMJdE6QfJB21XeO3Tgsj9dm0/9rx/vF40JSdeCbSzYiE/XpqrnzABWvi39eI/7K9S2
7lEG097d5Fd0Yp/TU38NE4l/zJvo2tzKk3YQIRKUh/qmPZr7xf/Td+r3JZ1Ag/OyBaHBs3g1fv2V
BmxfWPSGZNt3dZVcCstt7zL9nJL0z4/l78fhG4j8huqcpUV+brjVWhEl0s5ZIWtyis+9TthfrHfp
/Idv1O9LMQsRzT2It7qkPf3phKaOqck0NRwoNr/b5eDS8BZGMKCv+sPt/G0tcQQSWZpM0BKAO3/m
dlIAoOuG27eJG23n0bCW3pE45cCo/vSFl789OOdDgaGkcUrp4v146X5aQRK97KK+G7SN5ed3y1V/
rX3r761Tew3+bONe5zfVprleH2f2eq/im/uHEz13035dUmjBSfz8pu7A9KSm+fUhUZRRmpwKbdNv
1aE9RMckSEIvKA9yq67KUAVv/+5hgbIg+efcnT3Txz9jN3Ubau5yfk/IHt60iDMsLfznI3y+dxwB
0io8dKgQ0tDP1ebP35tkSGQ1JAsR2kEduDfFvv7vzcH/J9SVNx2LHAAdepMmTUoexl8PwDaOvtqi
5Ru80g7j/RWSWz+pPzzsn28MaAtqTBfEONsfG0jpr0fRcrsthoWZ76Kt8ZY8qOSUu2n/L8+FHix3
npKZT6dJBX7+4vz09GUaJE98p8WGXou6ZGsa3cVlUe/++Zb8di42lTJfLSEN4BTIOX49ikd03dgv
dbmpsg4Nh4Imhb0m+sON/09HIb8A0KrOWdEk/vUoCpXv3PZVuZkjR6thSPN+B7IX4k+rw+d1iO+8
YLjAsANci+Q2/XqgfvK8GCEipzPWjq/LpgpWEwJpWqKC/PdXzuNJMHQdhx9cgV8PNRZFX7dAOjeJ
tJpHbRDqipCX9Q9H0eV5U/fLOmBbBBLzstM7l3wyPjM9nJxkngLuDL2euLgy4sqRybXdVT0YmrAp
FepnwvMc0iiVyVNPHxO3z3zuIQBHyqaHYo3zNSzKFjRBbtHNYVaIfCxoPdyFAR1T+6NflHFNIQys
vCp6/Fhjp38zkhp9gFhiASnQAL2aOAQzh4ubqK0r4HchWAMwyjBftgu+XlwJAc1al1lZYoAFhw1m
PdhQGglXbl0cb/Rpi1Ozah6Wftpp88YeFsQYSHoxjtkZSZknpzSERBmQxQCnCtHATSKx3KZvbHjz
vUESDdnNiZ4MfZAZ0O9hlPUJsdhlOeMhb/Lxtks0XYZr1mQ3RW4P8470Se96HdLpwc0XflHlemdl
x2zyK85jW3xtyNqiN+UWPPt5FHV39hBbl00kerJAkOk5mHIcfQztAezVjotJInxqF9H1QIB64XP3
KsXEfCTRvNdGICVwysY3I1aGgxpocq5sxVgbbgEGR2wYqX0LZfQcWpsBPNhaiT4WwL3G+qril4K1
yW7zKWqMFkVwEhtoqWtc+X7a9mrapmegIH8avi29QStllQZuVYVjNuUXNbmUN65y4QMww0N/vfLG
z8ieJDYcs2wqdVwKxdGI34ohIPDIkmlOkJXu296kXhtjKVO5h7cjGHqLwvmQVtKhqCO3qvYHZ+hF
MGb0tPzYy9YJKqGpLQFRxxqWXaABNzlhK/0mcVp8Vng2RkRRCKhV8zWTSwmpVC/7dANzjWk0OYyK
efdKppnX1cBxp8brYUm4Y4aCn34ZiaJm5mnAH8b5JcnXCsQxWdM0+DyDQpFeL21jY6hn4tBzd/al
0AD2QrfEL5Axzox8EoLax1iN2CClORjrxbiYqD+mAbHd3iEn3sU0M0JdSyqeQL9pchw1ei13C5BG
5E6dbpMWzKRUBZNXxRgpyep7cvSq+oIzp3iTbmkB6BWOCut+KI2gt2p2bg4r3H4yUv2ed3q19i1B
hPom409/LRH6tgE0Sff7kEKM9+POGT94ttYmXKvohy/KW1K/zPsJoKzsROcTIZg4ZLqbbrGNDUOz
SLwrvNInYSkjY9chtz0cJtG8kGY083h7yiPzOHE797GRFq9Xw7gZ/p/KRbWXjUr7YEISK3yxkPQD
O2P0TqqIFnAd9iiGYKlUu14aI12+zOI3RSLcF/Mu1uY2OQBOJSoeMrv43mVlGm9EU2j3wkBXQXM3
FVgZmDHP5H5mUI+9FTsM9raG+NPeywosRQay8SCqF8KhNSKqyX/LXPECdvIsdHBm51FinnxRVoaP
I9YYShG5mo9BGRvFrtKK4Qp0qLB4WUvrwiqtDEug1fePgyHHOxetic51tD1M4KWYu11jZv2p01Sx
+swRxbucUZYHkwN0L1O0FEJD8zpy57Rmnu8JCSNvMSSt0UoOTYL3MMiwSn/kFNcCDykqDrTGABTC
Rnoj4uBRL9uNNViLJFArLnW/TSMYyQCGzSz0xNCoMCrL49zL+d6qdO1WdrDxwjHtNbkZa816j3H/
eAcFbRvPltczc4njLiXfjOKm2hS9ROEHgrIzfbDaWKX5jupXEuhwEngM9AEjV+RH+bnRVLhl+xnF
nC6cysJL1PKka5EbMZkhRGHduLUi+26JdQAIfdZGVtAh8MHbnEQUuOC+s+HgJFG062LIvCFBhnj2
jMRLX9s19fKNZ2preRWjo7oveKOItpiaZQ3oKQ8Tc7WmZzGtSwYA7gjIPFjB1hB+F9cdph/UKBvw
eoVxghKOuMwEIE0tS/zT+yQFTGI369ohzLKGiCZ3aYcxsIyGtvSY2uuT1ykPMQkd/gRDvyKVqlVS
DwiCLDgyjMoWU9UYTZd4FdN8g7VTJVdD7OojDO5h1GhQGyryl9zDsEqrxXwmtVDS1Z+G9IMouMTe
8KbD+SXjKc4PZjW6oK/d9hy6tkJmCJbYheG6jKJ7x6cDOLHRVlSCFkb/myIhXcyfImjIvu4KQBgZ
NfTb4JZMStkxweRJzAkgAaRAV/pydllaq5SRMLKgirTJbHbQt8lFkGxWd+TJotIi9wJgrVe/2E4G
PCIx9Hkk5zjGOURUsWSmUUjnxIIy8mCgoyECRgOajEaHr4Q3vsQDwXObrHSZ2SVWRpw2JB3wOV3d
ps9MJFh4oimu35h9x/hvBmg3x2S23ZWxXiacPalBEhkVnPjbmrbXA3lf6DRXtplvmVcNJ6yKOTLc
jCfKpzuqSb4E5XQNaL1MAiUn421VTNF3E1tghq5wbEZy6ltMIXM5pA/NWbLuay06ydA1OmJSDMDT
X0urct4XB5MQh06Imu9UPMMTASONezGZl13dnP/zNFj1N89ZXdtX4lyWdDrReTB2p4XVy2bCEiRl
p+uboubVJUR85R4Hhj1qL8zxVhAHBJZi1YO6DmTcGSA6pKUkdJnk6OfebFl5hd1Qc5hzm72Oc836
0wAwBREfLep9tJXiYkxkS+JrNWscqmOzmhuiGf6LvTPpkRvJsvVfKdSeBQ5GIwm8fgt3unvMoyIU
ERtCilBwHoyTkfz172Mqu0vhypaQi1408FCoAqqyJLrTSbNr957zHbSX6MIUGmbR2tuOVisDdnPp
n1tC9RgDwf1GZins4RFDTzptS99BS+hmVnufsdFaO2lm4z3xKKDMIiEm8lwX1jmPavGLSIm/3Ppe
lwpehiKd3zJzMjGzM1UiHyGA2ttAjR0n/8DuW+PKoRv0pUWZumwdXqnToUVwvGVhdeGWiBRjaN8n
l6ovIeV4LYH3sxdjEfW0Jd+qPtGvqYtoe+vmfVuBPnFxYhVTxPMdae9TKt05NGMIOPvUyt1+TwZv
hWo0akc8JwlRxumFCpLhZVTckFuMPx7GFs9Jdp0DryosdF8Oh24c0czWEUyQA4r0eiXJOgIfg6Ie
tFvTBfeTuDj8TJoXDwE58cvBMWL3KR96Dt1mTVYeQzEZrciJAosVSm9/3ojOm26KUcA7Zk6rXuMZ
DXPYGFPD4H5y7HeVzOAiphbr+05quOQbM8vGi8FyswBzUUmXVxekqyTKCfrzggsjBaeOCC2ZqXYz
Lk3g7HWc98HOLZzsHS4k4N1kqCJiMcH87UFCRDcm2hBvN1tz+QhiebBuUqJZ8xgsDQTo916RAvpA
r9yZYXlZ+BEqMzNelxL+IXBypx91uFD26wMeo2U4UfXUyWfOUY28SiLV6MuxMn0G6mUc5bdjP8j+
pEsw7h9yqUc4r8TzPSUpLf9dx0DVQC/YVvMBRYXTh6i8mShnhTKpFHSGzSxPcy+99Y2WqnEuKpNA
m8KaCRIvo7wMbSdOXmkV+9+maWFPiqc6sQ5IGHPxCJA2QpPtCfNZ8HHj08qqFvPSUZBnQEBNqei2
c0AePKTazua3Jw5WTRdplE8BOGy264uFxhUlOUmQY7DzxhQiKjJWN4f5ZDHMDHa5TOevjCUDZ7f0
w/LSt7F4RPHmNIecIw4JQhgwjcssY6U9AUGAVpel22WgWlvs86h5/B5qfp4aQ3ows8LqP/fumBBq
AzUIbxgGcOsp9wc/2wDFLeKD3ZAUC35+dDDBYKJgca8ar4Rw4KJhdgGT6zMJFJsPOPtSn4kOacrB
g7fK4iNAVrGqRsGn3h+W9KmKq/nJcGhcHCJdecvZVBnmK26OlCDqzNT6REajiMFhuu2IaxnKuHvI
lthMTxWjIRIrygXFbNdPs3VLV230rrALKkystsEqYiJGNjaeP+KJxORtibusNJsa+lpUeqSMlqL7
Zsd5NR3aljrnrALAXJxl2PNAWVVszteCBGP7oDLXdu8xWmfm53FpO1AFnQHHe4O4IHdJkDUH+Zzi
SabG0qQpEmnNq3HZmQOrbz84XfslUBrpIM2GIN/kslJyX9gVNrK2mJOJM9MCX6CAtQFTH/NCvjNx
CqoQip5BJVmu2P/KkB2vjtOR8GRJq+24kRMeJb9oqght8TwTTor+LH1GhVyQ497X83Cn4tItLojH
rX2GJiqztrIEoBFKp/LuK7Nd7sZg8G+moUPNWSLnfHVLbxnOVs8wqU2ZozGmD4FxYDWAWtUHLfSs
uUOqeDmYNZQC5U24/g2Mf/rZ1rOIT/LRrvWuKsmQQfgaWdYd8P8KljxGk4PtR8G7lS5NcSYWzkfk
tvJThR4/p3nm5UjJEDi3sXU9em2+nI5lW1NVmz7e/k0KqdxC32r6iirRCArcCvw+Y+ijlJ62mZeL
N8fJDcw7TYSiejOggtLn9WKkRtinoqESNEe22RjOV38lHdz+sFc7Hra+BhS1s7SfuNc1IOL4vMsS
1L5FSkt3K4YUARat+HotcczIgqZDWAHAJMdGof9YC5OtsUBU9FVEGDbH1PEfozUrI0xB1z44bquG
e7dp8nJbjE7yrYk4Me+XQHWvtuEbnLmreTkr/BRQNxjP5b5uUIADK0nib70pdBsKA7j2W9nVY/TY
6qx8giSSpOGypM1lkC5gzN06Z0aQt5qTiqB98OaT15udlgT2vgMlUQa8mMatn3AaOUNIhrNXnddk
7Twb1FLB6YTWpEHY0pQjZ5F0kOfVMMW80daQP4iqR1uTa1u3N/SXkocCB2V9ZuVekZ9WZZ+hdDZH
/7OqFvV5bCLiyDmigoXqXROjre+LNEddbQDMiU0xadx1msJTykbFK2tXldf9KNlj7bbR1rYEL8UB
brKni6Jk+QCcWLgOEuUm4Lt1+ehR5NfWQ1KyIuD8SfP7HEwhSrvc7fpLYU2yup+6vkpvzKCt7LNs
WfruYjQ4jCCjkyqIL2Db1l8hQ3t0U/pmlLuy4sgQxmWzYNK0CbAhz1omtyXnBRK3CEh29iJd0LzQ
YkfePbqtYeyU0r6i5TPCcOxqJezLvEpmC0Eah9VX6rMc0ofyfXyRKIj7CwJxqpuhSPwRXF8uOclh
wcAKMcxt9QqIQN5IaZfRIUMupig+bOudvgvSK5RBfXsAVZbgNZHCwQAzEKW0c9hme1YCByRS0ztu
jmbJmZLLWg1js0ucSBkYuvIl2RSSemUTzxqWje9FmMwlJ8+b2a4BjxQwSlrCU4xSJs+4nZpPc+IY
2ckYGxyuZl5VdzPPrtmdeXEfaXBMTaw3hQ2UZku1jocK5lcxbSc7aiApZrGuN+sg/KXr/REmE/6m
eEOEsPOIJ3J5loVtP2kIPvEpgFALypo584IZBBJrWIArOrzp86W4madK8AY43RCOLnIpmg4JrlOi
t2Gqc9NneGWGxG1a0K8wT2NOUc5m6pX/WgfOqtZXZXxpp1DoNx2Wrxmemt1nJ/OYuzdRS5ZOtCTR
ncyiKDoXCUgSMp1VdlgSQzPyGnLePAKFfSRBBtqlQ8vZnXwXe+rPQE4kN6RwgERxx2o5S2JwySGQ
RH4gDhkclxvutdiURUc7bxqW9hNQhJoaTK1BCWD6upe46tx7gVHzPiKdnQ9uTX6HMq+DV+hnevzS
iGb66uSl24YJPUroaGWK9UEVotjidsJ9apEn/4B+xHx2In67XYd8HNHFOCn+z57BX5TOwJoQlXCD
SLwuMPJNjcraje3P1o3jVcgFjYz4qE03q+Zek6py28ZJeT1VTAo2bW/mT8GMzZznm4wzGtQJhnsz
ieD2OFk1QTLw4rtWeZgLiVmb3xBsQj+tdCwvsS5T7XtIosTWI3jqKi2i3j0gv0qMPS4/o8Nuin5j
G8i2vdHuyF4+KXwh3TIZ7ykEVCIpE/IUdrU/2zb8ElEkOB5hYmACZ15yGrXwZ1FH9hXnezReJC4m
MZ2ZDovPtOUcFWhgoQrLIX85K0tXCQ8svSzFhTt0XhzmJmFAG7OdGzzDMiUSAJ1iwjlCxZl/sKka
KHxkkCD3SPSLhRlvDXyq4xNyd0i76lpb3NcRkVrDKL0auB7GLP4ird69GPYFsroFJ0Vp47bb2H0f
AzET3Su+/7bZlUOSvkunnulSW7p86JtgelaJWV4HqphWeaLbX092NQKyqpPuW9U6xvM4aFA3JF7M
WANi6d6Cl7Ae3KavODiSxTBsWhs7Kjs1kW07gmlcE4IowR7nEoP5U0/H1YR8UJhnKT5NmFtFRK1m
R5H/ipx5pJtKROS5VArtTpA2wVkBbNzYKMqCEjH4MosdGzbVx+IMwROdOjq3ftAVL7IT6Xp2rayJ
+qSFewIRJre2Bcie127Oq3lL7WWxUkwRqKLUpdW18aRU4DT9eUTrPY3V10LXwSlwxTHbSp/leouO
u4jwzlfVLWq+EsBYj2MmbDlpp+EYa2poc3CQCWpMuskZKr7y3vboXwyZZMNX8Fw+ZbHQn4bBLucN
RiV3N1BbWuG0OJwSnb4MMEPWxUjMt4+SRHma4q+OvySpTS+QSi+7h9Zm7yAliTNwlfFeORUBFNhe
HL2J6wCHYBFJ/dmjpIs44mbZden7AYbjpnwnALw7we/tDDs6yysG1QQ4up4td3ayj6Uc5BbSur6u
OZGB5RuLa/ps0UWPVwbFalKMLzZ5wN3eY5c8W+LJe3PNtPB2SJ+c+lxkDYsMzKjlU+v35jnyRevS
0GYDNswoljfyQniJaNF2T/EyDc/1oH2aY0SRfgnyCfaP3XpMQ1LoARcc5wtEW3SYYQxgCkMJAR3t
i8X8nJfWw3Eb0Lbgb8uG6YEgSgf9DQO0YWtCxfsq+pEXj/euBUrAErmEC4L5F2GkxbK1dORgBKRm
QZattHfvDBxi2dWa4bI0kgXfS0ExsTFHTxYU1GChaTrVUNImJKMwU9ryzTeV92gyYUd0MM4luTNd
9WD39DNCCyxMF3rzBLdhTDN7BIvQlVjrRG8yDslT3HYzbvANzi8H4W5RBS9BshLtDB9Q0RaCg7pz
vKSBL8W929DvWNsURlZ9W5x2evDmoH1y9VTxZpJORJ+SJS5i9FWH+CTbi8xcqteSKTFGWrLpJpyx
lnOaWWOmduS6pg9Z0g1gtWrbuxMx3qt9ukTQ/J0epRw+eb+w8KMaY72BWw1spPK10+waZbkUvyk1
AjEtQrzNsY27w0MN/7bQ7uBd1d5ibxHuYjiQflKBmWwTh1cpyrtXMg4mm8831pceFlxgtLTxjXDJ
F6y9i22l9V5FKSogI+fm7DA6V1Q4OXu5ITObd07a441WFlVRTtIUb39bBrdeHZQPCxlIpL5h7/46
DUwvScCyC3wL9Kg4pRFOcT07lfss7LUoYztDDd5lxLJuQEVYHRRiUtCmx3oy/H7rc0hb2bcCj7Ua
1nfWEfTydpY1RMtO23UGUnPQ+DNr+gh85yh1y7DgJoINrYYMfXbe2SRJldEow0muDsBobJIUsooZ
DSf9EtkY4QXHkUtWf2lvfj3stH8arKI/IMyGVjcYIMs/DsGImW65VgnlENLpbsoPWQZ1QF3jzj/r
xIO0cNjP/R71wK4WfhgHSPjdbjdY5zTkriy7CpW4cmj7Me0O3XjYu+PpSG+zFdNp6V/CL/jN3PTn
ibNjMtnGIgQFHkHWkSBF+T0omqEvdkutoidUI96V8Axj/+vbcixogCXhwIHntkjXpsWx3rUfZ/Sd
J2xrgYLt9sXyydTteEmbAJ8Opd/Oz139N/U8f1xvFdMhRzQFgY8fr0c4FZss5vpd47Sc3ueMohLl
229+7L/8Vggr+ZNoX1AAf7zKwMgVqY/IdlVvoh2zjeZEuBSUwuickwbh62/UAasq40ftHAN7CyW5
j9KYgbqQR0P7uVkKfOqOH5brijMJcWVq2FSSkp7+snFdJYApfv3DHT/OqwFxfS5M8mOkEObRV8xS
u0gGRmthXafRCZReWsx954YOiay/+XY/X4rnEIGtyQaCnUIeaR+MDqilnAY3hKBfbYVqmLzHDC+n
EYrar7/V8UNPOA0h8WhSiJm1iQA5uhTLCmR7vm5oRAldsaQlhqtVFseXv38dgSCcx5EXwLPtjw9I
MeOICKJUhLl2nBMXf8AWaLj9GwHMz4+Fg1tQkL3joEtCpvrxKmCRGU0jKCILYHbuWHA9yioSSPd5
kuQvQ1ExsHBWL93f/XIOYTBIlHzbQrP+hyzrx3e68K1Iz3SPqtU9Q/fEArrWJPu/f5U1VN1DKYFk
VB7dwjRjE8BjKMLEb8czN4XZxPLxd9eLP5Rr6xLoBGhhkKp8vIXulCd2EWQAOhDncNKG0Fhk7fQb
DdHxerEai00EzB4GBMwCtvPxKmnPoWboGyeU7UIo2xJZ+zSARUbb2A1LM1U3f/veBdw1vASCKBDv
WNnrauVq+pBOaBXWsCfTdrzz6mn69uur/Pz4CfRHyP4CdGXsfUer0lKj+qb36NBUhfOauh5cMld1
nyIAsjdLzhAo8X3Ktl9f9efVYpWoslR4aKVZ4I/uZTAsQTwWicNaaC2AIembQsIgSnME1/THpf4n
HNDjt7Yf2m//IHim+8d+qN6+9GSj/W/IoFnV9P+9qeb8WzV/+RBBs/7/v1tqhPWv1VQg0F6y2a0a
zP901DgO/yRYBe3UGDZOZH6kPw017r94/CmROC0gOUY/yhv3pw8aQw3PrFz/d/SVggfqbxmhrfVJ
+Peu6TnIbXHQ+y5vt+Vz0lqf3x/WqSgxUoQq1lcg4JFlP01WNskU937f6ye8fI17F0S9Nk6Ncci+
BeSvUHETsGlcRLUR6XAQPkqsA3aiYQYHE1n9/PzDrbz5/lH+UQ3lDTGVffcf//z4KH//gD4aXfYJ
D/+3OFp87NirG/A4b1MiaXk4RiRKhFoFQBBIT433m0Xo496H5JNTNMNmB2kwuFMkwh9vx7hMLfxi
2DwpGodQdEvx2Ex5c/vr7/RXV8EKxTwKQxUK1qObniRz7iBiJRNjVtw1cN+nBZlbV7++yvpZ//3T
fv8uLAI4sjxPUpoebQ6+WYOdZRbPQRPnydho8yogDfKkkm58nidGAMC1+Sa6eP7N1/v4k/154bW4
85Hqkmp0tOYpFYydXv2as46LA7NLfdp2Rr63ZkJrf/0dP24af16K/QIV9yraNY/u5FJNjaugAwGK
xBM69MgJk4WQEWN5Nx3ENL++2k9fjH2c+CfE3NTOuNmOng6c1QXAK9JM8zn+3Atl7nzGYrNkOv7r
C60f+8NPh6WeSxBKiJEKPe36QX54Kxlu5Zz0EvCgFjlCdpYiRRWahEJZ6a3LwOs8aKP5+tcX/emp
pHBe6Qqoa+mK82B+vGhERwtRGEdlWrlMKRkIDe/WQJDyb+7iX15HciF2Xv59LOMdKT4x9HOdRST1
kxvRZYjTJvv662/zh9/s6B4GlnT++JfJk3JUxrpZNtv9qiNFvsV5uyHBKgtGcUjj/FPTikumMhyN
YUbBlFPA1nlcTnI5nkKjupyDgWFtW185cvlbZQefg7tMG8h212oUm+HRMzSmblUnATqdbHGrU8QC
a+5R9LsH6C+e1IDsTExZXJGy7ei3BM1X+qPgHpeUg6jvrHrikNdBHINiDqzhNz/pT68hX8rGGCOR
CLOdHHscIFJBKsyQ5hhZbOy18F+s0T/vfBcYeR3/Zo3+64vhpAs8B+OLdXQHEXVSpSoupkVZnZC+
0d/SoBESWqJj78hCUL97lH5+HUHfICanknItzhFHV4xckhq0xes4BlpdZYn/1Fk+/VOCEnKITOZy
MPonilWc24iGo2YJnRz7+qgU+hg69yLm085V9pgY8Dt+/Zz//DZxSmPsL6nzvPWk8/Gt5TzseXxm
JinxCi7T2tzaTjmf/voqPz9P61mQu4CTgF7dsfcOUjFlqvRoEnemnM+nBiQ3cuEi0oc4ShG8/Ppy
R4yf9S3hepIWUYARiN/5aAF0dGSqisAqxFltV56NowTcVi9J/i4QRmp6rnH8lLkxYCej7WJ/pxzf
+GwmGW0jWLn15a8/z1/dZNK414KLoyLH7483uR+w7ZctX7/Mg6E70eMyTCecJ+Pfdch+d6Gj/azG
zeXqhAtVKsPYQplAc6/93epwZBb9fnvZnYHN2yYZu+LooSkmZldq7YTGhknWX1qgXDaCKHlvq3V8
1UeOfNRTNqQnSDjBggvEnkQUDoyOf/NL/9WDtZqibNMC6gRg6uOdrUGvzUhZ2VI9YwnB+gb7MvaQ
9jejcfLrHxGNP3/Zhy1h3RBWK5TNYZmrHf2MZgfKFsF/RpNfd+qkQPCJ3r8NiPordRVDIUj94BOY
35I+et15JBGgloFpj2gxeLMiy39Iy6gyfLSGRAJZ7Co12nNYG7Dkv1Lqq+q1TeLBuwpaMqLSVYWD
dJ7SK25QuC8qekbYNVhnXlkBb5mq1Da2nban/NbQFkKUAY2LeZdMKXsQ0YwdpoyYpmx1MNvGFfYm
9nVuhNbsIkVD0L9cJc0UE1sIN5f8oWVse4LrBsJQxkmSwKTbyTmUfmAA00RM9xYbMa6JqkOhfO7U
wQJIDzE9ozmNFPMAagefQF9WNfEjzuwAJ07rqA17EOHlgSlSq8545d0XaiOnvMjborXRwXjQRxwF
yo95rTPqQhLc7CXDNhlLThcIDeKUeL3Ltmu8uLhN8Da0wblZx6LNnqFHWLG30UWSj8EGzgwjgpM5
IA0KBRRZgrMf+kaM7tCro/6LUE5/05RFeuv5jddviWisxzBj2ksaA5qVOcwLa7nPg1zFCLQafEFD
U+UvI/zvNyjYDbkZeY7Bopu9DPgoMh3MBl70nJYM1g/dUEOMHnjx0jMb8ot/CqDaz3f+1KYyTMHQ
p6HQwZicychJn0cDCdD5UlFPJdu5n512O1IStk+mFvBXMsRqZI1BcSS/m9smS3YP1+AGJ+BXUc5W
UEG9yBA3cZBW3pkqW9wURUXFFQ7NlCFeg9hEuEoBoi/DpgPSznLiLyov1669iGDK1DkYox2yuLQ5
TzjaPwq39OHEKIHSBwq1OIkVilkcDqBRi41VM6IICcVjwNE4DQPvwZfgCrNkmO6StiJWy0CJBtBF
Bbdl4E3uHn7VQuaYFvHUha22m6JmatekE1YytOcg8wjonioqKx9ycqSIpeOJ83T7OR4sAK9V3ze3
BhNDg4gs2V50HcF8IaWR5X2qUB2YdxozQwe7fkiCQyOspQg2QR+P1SMYESTHVtyb9zgzJEQXuzKs
A4dS/OZnQpCg7p9Xo+yM9DRj10pPOdxU8qQkIK/Y6mQoysOEL+CGiX/2VVsZQtV6SoMWimSBLDs3
Cv8qIX5U842w4DGerEhgZRdQhKXFhEAgztagAOHNJd/cuSAKImcWE5C9x3ELxKjbmWFmZ8CgXFdg
EqyD0QGEjfosCvOxISwtwJ027BO1eJDmq2pi9BT761+Jy1hvsjrj1g3K6hGqOpOYwkaXgB0lOkMR
2p2/XGQG0Q4bFQRuEpJpiLihWYLummNdHTBEgYm6zeo2x9nvWTwQnRkXF7Ks0CcDIxNYBxryFcOu
cvTEOTOFuB+hn7K3ckp9hEhpv3yxsJd8LmZL6N3ESJWsUhqpIc6NLA8t02ieE6118Jwvauk+iyiD
7N7bUf6qaHHyFiyttA8yFlVwXrcgd8/81mu8HZ7Est23suMs3Ral8zJG9ED3qlnYdXBhKSOMECq/
Jj4Z4odyTswTmwMIEW3ZCshUXi6hoDIbDTZdmym1pyCAMAjDyJI02csScm+DhGVV/WOaaWSqrjqr
Fk9FQPJ53SPF3+puILomVspD/o64/CkPzKXcaHTaybaEtxlD/HQ6Uoz0OKIHiyI0rAYz8/5QI4+6
iwcEGttCOjls2qUBeLXRWe0gpomT4hyLm5rve2nltrX1QR2JA+kAVdPwV6AE3Xd5a7a7YSzW6CY9
pdfG4qFNjHnPlvxRyyD28xPq/9WkpNKhxTABxdgZ+v6blyEnfi7RoAFQspBGJYgy5pY3DL/CONxM
Y2yfMhKoX3ScWR0TXLfKQs9VeX6W1K6oWHFWpluV1mbabFsZeMYq8Si1dEPOJAjlDwFugVx9LxP/
J5qB/+tiqDlC/fctwMsvc80P86EJuDb0/mwCuv+ia0DaCCZMCfBwHRR9x+oIWn1rrcsYbq14ISL+
VxMQg+G/OLwi6KWDI+jQ/YjV4Z8BSpT0lmmJ8U+ZGf7f//PB4Nwd/fcfe2xHJ6q11KZFbTNQDpih
8Tk/FmGGskbbySd/UztBcshcy7kYJKh8uuOvEaD+3xRiR0Uul6Ohx0nCoRANQAsf1XxiIiICJhdx
6x05aDluCwQCmH5++AH+onF4XOR+vwzDBJquWJylOLpMUhgoOYsef6AKJIpwFQNHJ/bEJN/mrBhi
gpdAiiCGmh3rypohU3NItsNff4o/rvJDzfnHp1ibU3/QcVZH+cd72yLSGqZGBxsstvXXrDAhVOcY
FSJWqbp237oB/w07JJRa4OzQXpNxnxkrwaxq8+amGpflM5amEoBtzh8kNCp/zz27uVNj6d71Y55t
F9w4F2mHDmtj1oV1bhm0jon6XRVhQeTvhwlmbjyORIpiNc626KaiHKpuWW3LvjCB/0eMkFZFVwXY
udvXsT28EJepX5Z2vhFBE2E+LVjkiqTeB36pP3mGXW0tNloYyH6JZoUdP/n++/3/teSf5EH98BCF
X/ov//hW9Wk/X30pv/3HP6/S+Ce06vonvq8lliC5nmlV4JgBQIk/Wp7f1xKWC/JhaYvQ/gCj6q6I
kv8kdDkroUty5FmHESw1dDD+C6xqQzWB0RqszSKPUcTfWknstR//7+ed9gDVgXBpkNIqMXF2Hq0l
XtHZIhvgmI5Z2kyH2ZzI0gHYaAanS2HO/hXHAKQp05jmyeXQM/UNnZ7Qy9MsnqAstkxrJdpY2X7y
kLB0ZDXpWF8HJF7ESOdTZXNoHZTpE29uVTQeWFLtAvi0nZuM8sDf06MoecX3ue212YmHW9fdNmZW
E86Bz5Go1hg0Ih3HSEPTlB2Y5wAWKCkYYObgpNNRR7+J66uH0J07l8JNjBdk8ZQjCofsWut586Xo
gvglz3CiEmlqk+NSSfxvICkFil+h87W+RDaO5IFigCD5XPOWZBGd3K2jM2rQWSK9RaztaU4EKR6h
vTMStIl5K6VHBzBczieiEgWywdy+EomorR15VfF1u/TBl8Ty3ac67v03ApOCdtvN7kAQRdshIJ6H
wZJPkc0lP8cWvl0M9noqL2dmuOUZoV3w5qvaJuhzcLFNEixczfW9s2QSpnazaHuXe9SYaKc8H9PU
mNC7ytzBf6zhy1v3LtKi5dLN2uEioMgiPKI3sFVsIPUhyyd2r7vuusgsTu1sQHvaSHJTmbiA1K07
PWFjiTihqMBPNAROhk6PNSIDUO20RMnFjZIW+6pUZCKqtFNf2xnx+mYhMeAVvXCUbE17Fo+6dPtn
k7YB0qci7w+g3RuFFbTyX7toxe9nOiW+r0WKDeySLG+BTMwtiTvx4/Y8I3SEIC10/+6+zaSH+VzA
RsDKLIH9MqqCNj5ZfKyD20k8kxgSQA3VUKWT0YA7Ouk0PQcrntwZfdq9M4Z96KGq4vTqGGvT8fOb
BhuSn94Puq5SblCu9kVhsfwaC8dQfM2289muJwq+XJCAt/Fm170ji4CMkjEbTKKBEwT8GDTlqre0
4eJs+qmcnqaKWeJ2UkP1ShjiapN1esRmhI0ut6qQLp/Nsojzs7GwVJwlxwWiTWC23+AOR6+RJoqA
gZv1FUZCVuy7uMZeMJAVBJVgjIiXlGOqXxjq2ArCqWm3hwhVWMMBKKBHP+CB/CIMt7keHRdIPT1z
LB75WPt9aGIFDthtVI1vz06z+szuW6cjAwRS6zZ2O9SfJnqINeUdIulTkcfRa6kt4R0azC7VuesP
MaZnTKTdfRXbIgmJn6N9PfZAly08RXe4JvMLy4ANgL47N9+UGu1lH6fEEW1gZ/prN1De9gj1n2rP
A+iLg9hLT2s0//VpoovyWpH9lSMytwG49qmXAUno/fib3c10tbCdoGAtC41IsFM+OmOXOK54G02Y
BnUSg3517GQZHrK6iJ+HbP19wIKlgiQLLLuhnCECkJ5AECn2gQnnT+JwjN4IK1aXAbT7B9PmarvI
y+bHZdZOcj2WXQvOH1lrfkeCEJZwxzQkgA5/QTNtJ0ofmFW6/S5uJXwBN9MtQfSqJv/AMYqSF0rJ
1kT0KAqySqIyJpNiAPtAJ28gjQVdZQnfZwRluk9hUA8ccPP12wUp8BQsHSPGMVzYl51BhxCPG1E9
oBT8BhNKCy1jP6OyfDZMr37G/2gPHGLWDoqhgCiH/ZQS8UJw/JrrMcQYe6XXyeuCqN+vHTLFc/pS
SwHhwa16pmXNRNOFodMdDyx5PaTScMyPhUg0MVRKFmHqUp6GDS8cHGVngVEbCYwaOHER9+88r2mS
6ygxk9MWofSCJBMhfarKEb94tAz7ylasyTBr8XjNBSahEhVveQnzv6rPCeJaAQZzBruYvE8UnQQ0
ZuXej0q8lyQ8Vi+pr3gohjSecKmqwLvrIiNaNm4jExmS90DDJLGn9DlNYe3CDMdlRdCklX4SQvZk
6jHDOotK2+p2eey7GdhWjD0bVlMskOwZQ7uZwSj4m94oe8wdVkFoLPOnFExvZpePaZcQ/uv1pstB
nv9A/k1K5aOd1oGxbYech29MzSrZFlXpPif9GjpCzHoatjJbkp3Cq95sOHGLNxIHTKzDppU9+y4H
7OpU6M7V+pE4LV7ojeRk+oZttroCqoXmHt0hsLYux8kUpXb+nk12ceVO0n1Aub48F4PdvjK0SLLt
XNfyzYJjhQm+Ns3Hqc4YeODXq9+hDieHafFq8n6W5SW17OEyiCwS3JKIEwXAgaytQwUiF4qyqq07
sCLWZ+niXtmUXp0HG82ffoJWghWGefZyh8dyeceUOZ5R3IMnaVPRH3SRcZxPRi+4FnaZzpsMiQRG
nNYm7NhUCbG4fTICnxk8nplB57TcFl4apqgc8B1elFF+yul4Y1RtgZejRBe92ossboYQm7amQ+fm
5mVSqOS1mwwMhpNqsLi6RTH7tzHKZxpDKR3mq462Vrw1aMcizJ+yqgzQakPYcb7QYugT/uDSW8M5
wUPldLNgv55w50s9+BdxYI35hYyNEWkdC2hUfZJFSpAXwSWc273cm6KTITdaU6PbKU3rdDbcwrwl
l9W3ICLTSwlNxv0V/GKnufTh/tKK6BNJsNSSWa+eH2v9Zs1zrC7qIipWlgY9a3qyAUGJs84jZ/2T
QBdwUzpfaVJmeuuYM5AyliJBFhGBilEULlNvRqcdofPJZ9I2DAzABGNkn/p5rNa4kAxIaZTiXKGl
xSqPEc2duTFBb8/87EtHJO4gREcYu67o6dZD7QMMGGn2QGqoVUGrfN+6LrnvKmcZQ1zOiOAwS1xN
BF9BMeoZ8vil8C/I0Ijm9z6YzPyqY4Fo91DS/fYyheLcXkZmjiMvIVR9cXcltcWE49kk8HSf0B/y
zgGkO/jnyQ6KL+xRFPHXujXaIIRzYfIzZW7Zb1f7roPFYIj0yRQNgpZ9OcWOeBumfijO4nyc85t1
8ElcAIW0cag61RP91sxkQcJXX7yTghAruVc0S0E5ZwtNIgfMvfXYmYudHmIF4hmLSOpOD/SCwSZX
rqvTNdOc5tRzoC3raYqMiXa6///YO5PtuI10W79LzeGFHoHBvYNE9slkT4rkBIsUKfRdINA+/flg
u+qI9C351hkf20uSlyhlEokmYv97f7sLf+iwJlza7lN34i6RTeaqCHWiPubMyQyzvujUVjS9p/Zl
LrPpwDHPgBboEJ4CF7FMXcEE0vNTnJrdh8YC+kyOxHvxykn3toaYsmRLJrY1d5bo/WkzlKTuIQAZ
TKErx8VtB28vIcq50IRqehWtDTMLnQpPjCPRBS0aCQl/zTKmlWCRTfcWQuQb94RkMWS3glOdjiA7
iKyhF1fK67jMDZHTCGez7GhYrXURfjgGtd3GdYX+o7H0xYaHDM76G53R2rid2TDMLOMsXLuGR7hq
iWbhJekK0g6NM3K9hWii9armufmApuzzS8tu7itsbmSdJ09RnT0skZciJOOIVpqkt7Wc4h+l6aYZ
2VKXEb8/2tNJ1WHRrJjoOmqNBEwYtpLMAgi/u2zbJXRAcTTiiEMsPT3+phm1RwGwG2V6oCzJIKF0
uoylSpPp8TVhjag7lE6VMPcZp47YyZDjwZliIkXBPJCT2PsD4MYgK9PZXvVdl5XnZpRUX1Y5ad1T
5ldAsCOLIOCm7wiyo/Aag7bWdD4FMltu5mxs2lTjIOMvy9cgYuIwADlBrxxO/xLFc2DAsR7SeKCa
s/WH770203A2t3H1EdWgkzdNyHzxDW3YnuS6iUDFb2CRM7eeXaOt5qCpvF50gRUp8PirCjDACAfK
8WqjRx1QPtU5nhOZTrgqRyxZG3xhCn5H0/b+g8tDNNxmmZUwyZJT6Nw40rZyFZDT5ZAGNiO49oGl
Z8pIIpKQR/4cb/6vcvAPYzHl/HsV8rrCYBm95p9kyOWP/BPv/Rta42L7d3EkCt1eOMR/4r0t4zc8
sFAqkSnxQC9Gqj+1A9v8DZ/O4uwwmMt8MiNa+m86goNJlonpI4xv8Z9oB7z4T8oBr7BM/XHELQYr
0iFffUHslfLZ1lMviEiwX5J9TW6gDxAZ7qOEnvKENTXJnnDVlFlyBiMQ3/10rP4fgqG5SHH/LV3w
BmwskAwLXUf3eBtfTTMwZpMSTA4ZJ1xXFB0reBedafOq5XggVgV0uJqMHhhkm1w6hebVpMMk8GFC
WAlDYG0+jY5bPxaT+xzSnEI4arSGezNKexwide70W1l6m3J0292v3/oXrXN561jTLOwS3A0RG79O
thvKiD2aJSba5aiX3U96YrhbrmisEtNkekTgTVL0PhoH31PIM+lQWaORnQiOt+Efwt0ndflnNXlx
w3w6jHi4F0VZGCa4dgyV/P5P5jUtI+LYmCMJZzbaDLBL9Ii9W+XUGdSU81arjB1eGhhR4tPCEOvo
HX9zNBaN6dM7wNeAtxbN93dE6Fd/ZUNXQRHF1hBQSDDMG7/vBCYcCp717WjE6VsqlLPFnZYKmheL
uaJPsKecnls91MKxLpL4WDlVP21NjUKGIGeAmG/yIWr8HUpB0p5MHUzt3yjFv0cCPr1rOuChPuvY
MbCKi6+nXz+nmWuAWgwaJ2bWGPdzGQXF6I+guRigsuOu/DQ+6hj1tOvCnnwb8HFH8BOlqnLD28wE
w7lRdq65wL9zQqmElRP1+DcH97N6z6m2/GuDxWTDgh/IXX7/p49X+AkLPjZdAVdSNq7KVnR3OtUP
W9KySBe62SgjIFgLoiudNTO+rOcRLWWMajAGpj4346aloAKfP3lqcmloA+bfBJysv1zJOPpdx8MX
qi+2pK82Xk5zE4AaDTPohpG8yhurlkEaq8oHHzC4VFzWU7Vd3AaQBKcCfoAr8n5ra0TWaLmtezbL
QyqOcxV2by2Qsi3p8mw4NU7+BhMS/dAdM3kLNa6hNMly4IOVjabZa6nhXNrgcIjsTeemRX8lmXU4
O2mabvgAOmR48EKHyI7eee2CJSnAhP3NB/TZ5cIHhP+Ncisc5wi9CMRfPiBvJls7dV4e9MQn04Br
hS1voaP5sxctGK5WzOkhV4P+2wyTqX8DsWBdSHA44bqvUNmCxkxN72/eFomeL1cl5RDsjRa2uMNQ
izvW5xMHMiMbIJsNExau3DssboQDnMURzN1QNeUbO2G8Cl5IUvGEvHEAcFalm3Rgpj4pce2XMOaZ
ho7DwavhJ/T9EoyX8rHTu+F+skhYgxQ85OxKMN4UHa4MVTCJbqUcL3xVDkQgYQUw5Lhi/I7hKTFV
eZRMbneWTpG9qIR+X/Xle1mGZWB5+QPN5+7lJCWTIX2a0o1G9Hlx3zKLaYYNi+mgMmx1V3s0zGHc
+dEDKVzhOHkZCclna7Oo6tOAPS3cFLXNfFvG+RpRujhJgZtKaJBUy0ah0XG6xO+Z1OaZVSTvl1OV
fGSrjwAStKRxzv6UtzQ/Y7Enr90dp3G8JUfs7CIGi/sZdeXOcKO7dkaCxvKt7/Mxnc/2mDcNPS5l
hqWqqXf16IpXrWGQk0ZWfA6xA6wpVHZfuJUeW0vaa893YXBUerR3SrM8wjlBo4XWh2ShDI98uhP1
5ElZ+H1rWOZR/6rdwUhlRE8LFT3LU7QzFDTSgpaldTPRSOSpYbitK/PBpyH6ymSjAGVJGkAxmimQ
hdxpSXkxRZr3JItRe5EQjNAE9LQhyJSqWYeh5Q5ULLpZ9wF2sXkvFPb/sd0Iq8WxROD9mmDsuGkQ
c+7qWL0kpj9u9a78sEazaUkUj5FYj1lrAeXQ3flGM2T6pkujBqRPGSmjgYFJXKta770hKnnt2537
TUL1/ABgWapAd8HVuCrWLu3UTXZ1e2bdYYIEPLhwT/ZxVbFP1cuT7rQwGImo9gzeqLi2gXKzEWXs
Cpwv9laFGyU3A6mKQzTL8IAhp6h2uAnkJdYDWqs9V5JN9/sdpIrqYLVk7rSJRlqzd+NHawp3Ea3z
pzQKh43vDzab0hgb2lDk9q6DwHhQgJv281QzANCcvnqom/57n2Gd4kMr5Sueb/lmDhbKLsjPeSsS
s7xzgJrg5cgddzWwsskYJFbxK5DSadfFWPISBaVAtLX6BmzUDHiYJwi4UCXzlTA1nRIANx2uhd8R
HMeFLBiQLIQIN7O7lCspK9ttNrqePOCaSei3t5HYiuQp0hzrDo0wpBx2at64sWb7wTabl3io8uum
x1Ur9HCBYqW4uzB24GKGgwibS7vHtGiuxslzsw2N0fGa7TV8Ds3MzAcHnNYqph6LNdDIJYskEB6K
pssupqyZzxEuihUTjyww4+ScO1q38mPb35fk9E/QsMogGXV71wzdW62j8xomZyxoVXM8DgmiQy/o
FCjgTx4xvV4XQ/+sUOy3qAjy4EMzJhjHKnlDWHx4ruYsufH7MAz8ITNuxGDHt1Hbawezh7I7uRN4
lMLz92A35f3YwIpZFxCZ9ixqrvm/5DHVy3SfeT3N4mWveYcosaL73PPGN1xn8AUxI5lBSbQM/ayu
LmGgznsjgyUIElNCIgkn+W5U2QIlS9OS7r6p308aDngO0rQP5ciuTgFisFcWRXQP2TzeWIikV6Pm
Tm/4AlXQTOqtsJ0PMHqgFWtLi0+W1PO7QlJZ2plp/2NMGhpMZyutLjQ7gkoGIHGPZ8ndm7PFx2dl
gxjW4QhHGIRT8VC087tMku6JkVh1u7AeARlY4phgIAvieTkI1H3F34t0mA9eAQQyYzzlE5wzIH6n
k2KOEDLTtqU97SI25BuyL9beQKiEpMjkotkgy5SPZiasq4wWuBU06/HCqlp3b+hxdoS384rVqr8p
gT0dnZbpZFtn3tZ1tOxSjq6+qX9X2EvZPoZlHV7kgzQPk0CwH8NeXTd5m121ilfDV+lGm94iKlFA
HJFs9DdeCJk2apEIWYEN35KsVJeZLHoHc1QlnW2Yt0Df0F6aK7GMBxI5wBgqUFQ+GPmpfnE6g18o
kkscbfNpYJCx0VhD8bO/hZf3QQy0PxeiLAnru/K6S3uweyQyg9aFKxI102NdqnLtVLjJqnZ0n/DA
+lswcmW0yhoqo7sQY3TQ6qlFjd5EGbno+5tImtkZil18awBqPNAbnFUrrGRuFdh+nxwwAeqPDRuz
JfDlXlQNTz0mgkxheWlzlycFhYBO4u1JGGjfpdd/JH5lHhCTxZEV/8RgoOcHWlQgbYYGkCC/TNJ9
O7EPkKB0Nhmwpu0ohXlfj4x3mL/Z7yTE/QsRA31hr9X1V0lnbqcEG6RWdw8tcbUdwqF7X1cODUNj
3R3mrDJfPL/YtsKrOSzoyx9O7XP6T2Z5HdqR3LEIHZ9JjM2XtAp3l8nSXZ1HIILceqhBldXIOWVe
jycrmacrhd667/F0kd81zBV3AOtEhU/00I81XDvfP2qwdmC2elN1UYc2HVQxVI6VSLJTkrPrmjlP
YCDRKmiXVr8vxh44QZhj/09M86N27eFOwywLRYJ7i+ihZIlmFPdYb9wFgJW7u2E0jW0h7OqOKzs/
zY1UbUC/UhQIVuArO7QovdNghk6Voz0qZ6L5Dq7Z82gVHr7PECyyFYZ+MIUjSOg+YyOEz0fc62El
H5tIt560AZ/tyrPS4cNgY3rt0u4GUIgG6o0NOgaWoJhfEU3vCoGyWPMQGj3l38FclDB88uiuxwrw
g2LA7AOiU3yTgGPcukpz96INcyBwbSxXWS16MzAglR5csvgrsMPvyqUcGxyg5B2iayaod+tKxtkZ
rE+yMu1Im1Y9Mx1Yi0C2GdF6K3ouce9OenNXwSVlZ2GzuhhpVdil42wEVj8aGGT7JLoxTQlbvHCy
5H3JZ59Msy3ZuZea873WE/hRVq/sDXjH6XHoa+0mrlng0w3MOHJV+5PzNA84BoqpyO4YdDbfmiqh
RL0txDuIfuY+wlp8gDaUEgzc+nTtVHXLVruoreOE3fcKlBHfuwLDDmiuZ8nn+4vi2kGQuSjAWt12
WgZSx9en965yFitEMUlzi7XBe2a0llBZblT8yPJPPNhG6OmrxPIpw+NkxWntwFjbAueGwQh0MxWP
TlWWW9offZ6YNCdztQ82qVFu2rKwB4glvt+wYJ34DTlWOHsBL6PXcYaS9N83EaL4KmzM2t2H4E+v
OTuyCNF9iujmblzXXw/61DtbM3G54USmqPZdq/wHI+6Kd9NS9Z4BTPcjatyF5jUU6gzAK7oGNon9
CHWzWdHlPnXcd/wuDGLPJRfYleU59roKsDC++lIHfLaiqpUlT+Q1zzx544ua4NheJ1mCwRX6Z7/r
dDuEFtsqnhsmY7ddqC0AaWXV8UXqGzD7QNPaQaZY36x58jC1bCJvxIhahg8wltpuq4t5roMSu8iw
7meDlAW9v425jfw+f1eDJR7yptUuxwEvJlvqxoWxkFbaa8hjKw9YYsJbSIUX3WejHb7q1HiPq8nS
8MaH+UiwSjTiYUiyodx1be49lxmSLLYSS6md4YPFwUOezhJXfey9+qmS6yK/Z0XovriJBtSpYACI
waFq6RPqQHmxSHbgGpWjGYutO8jqdmSxzZqE6QAcLi3Wy/WAMwIzd2LGF3nVa5c9PhkakXhcQ5zG
BDFgeSvFg9FYo7ObM0xDJ63rajCqXeanLyW26wsu5VI76rrWqR3Lg27epZNTmRt0gIJOUXz4+WmI
Z4VxbID6GHQy1B+hTAoDTwD8A26jGuerWeJOYu3eOBX0aUeTkH2Yn64s1i3JiX5U75E0oErX2sgn
ugFn5AxbrxEsjsuhiCVAd+WzKqcx4MaG/n05DQM16n7Kp5XnOlafOnPwwdLGcda6UTzHctSA0DEs
2ZSYhm6reTxGDGyvwU6ax9pMtVczpn1npeyZA5bmaUsZa+1q0HGGeNdHGUT1UPJoKFxCHoa0/W/E
JJyVqNym2FTjJE8do4rXkZv3ZUXnwQ8fLdLmMoLNb8a24pYXSxvZvSjYc3bSHEDJuopaiSmGF72a
xeIx4a1b7na0cYQHWquV2hoeMUW1v972/05h+Fk+8rBUsqmgdVs4aJd/YdVkcc/UzWhXXlMzNp5j
dj9JJBm/p35Nx1GKvzMnrM0gFN7Xa5/C9ArUkEP7Bzjtq8DLVaSuqnBm2McwJFpQazP2A9qkYx5o
ieqeOxP3faBhLTrpU8QQg4ErPh6YzlhsXMp8zQAsd34ccuDF9H/YjJeERREwFLzZV6tGqSZc1gs4
qhNwf+nq1wfhLxqat+TdbERHzjuqW9wvaXH4UVQpsIdeMF/RdxCyeBz7sK0+psGLbngr+IFIPtxg
h2DBzwN9QczOhgoURNpzDrb2ysgTm7M2sce/yWP/RaTlzTEeNFDTiUtikfvy5vRGDKpuWPW1RZM+
RKHBxk/qsw9EscDLcDFEIt3l9qgnGwU9s9p5edO3QDsb9ma/PlCfHb+LvKgTC/89YUykGXvsZy0m
qrGqp31PyHWa6nXTy1Phd+Mmci1F5gPu269fDrfiJ0F2eTlL8C0vtX0GvIPPL0c4oMU0pRercLJf
FQztR+W2TBuV67/+D14Jx7TuYi3mRFjEsZ/UySKqtLSKsO9oiR8HOJd0kjXxECiiv/8Ds/t9VfDf
V4QFUvn3qp5kEsXq/56T77Jqqx/q61ct86x/fRl27T/nW4sf9NP/AEjCG3rTfcjp9qPtcvVPZ/fy
lf+/v/mnw/Qetvz/+cf3qitZwd5+RPA3Pg2LFqn838+Xzq958pcv/9Pi/htxTRQ+pkpwLnxSm/8a
LeFVB2MGANBYVq+EURH+/pwtmdjf+YeLFnv2MnXhT/3pSzV0xk6cN9jcl4nQf+hwx2b/6RQUusAo
/0e1IT/jcvsylRCGpqIua7d2O+rOHhRjW65zLjX1ZMF99FiXa1Iseyt/FkHijwZrwozsyMmHDunv
HBfk0q011qZ3LlLlpQc9gt37I27Mqj15lGxufPbi3aHNzaxdzI9WuWVRlI8HW0SQ2owZECit5nnZ
PXqZ1jbBaM2DsYdeUEHlG8k/PTUegbuYiyQphzsB0i57F8Po4uu2Rga/a70sivadRH5yVeC8qddx
lQ/JO6ljHs4SMKh/SCd7sK/iRCYb0rIGTAQ9tT2eU+x/WK/OebpuKQsK73Vv8OWuo9FvnUzaPZ1X
cGDhwXthsaY16Ca0tQtpJVYYYDZL6YPGkiF2WA8Mk0UK/pcW84kvHnWdzYBPTuvAoogniulm8Qrh
68FO4m92o/zj3PgtuR5nnDmk6SyKXcdDewrm2uoNCrE9sqcxcPtHu2rRDUJLG+1tXtcqOg1E+Y6e
SOL20dZSbd65IFUD9hL98DhnEsg667ROlodsrKyrSvPCi054Hhb2TBsPeaVFFX1BdXFoTTdvg7iR
xn3b2j6CQ9yXWYDbQoQHejj8iiWybdxahV35gZGMlWBCVcUjs6IxGbcV2SBGQ5NtRdez1oQQliO/
fTNbI7y0wnT2buQwxxELZJnnpIQn8xl7w/SatULesHuEAJjHZ1oC3DWmYpQ7HGfura/1D4iMiAyJ
YX3QCxWz9orngeciYi21BKz9LPu7DfcLD0tMlmrn2NPYnet0xNKmcVN7Snjo1OjTbbHL4lzmL2ky
NtMubAy8PCwyazaIamjC27hIxRU6Lvt/WmeizPtIOic3PkhAuuNdNqlmOEyy9eVlPkLCxopa5xaw
bJ3t56KRz57VWCgLxpxZ+xaYKbtmz0wz/VDrY2J+d73Qg2aiTfqQbvROFfG3Wjmz9+zpjCOvC0nm
4yPRtFThu7ZiidYt+6rsd1RcYNp1V8xS7Gpt5lZ07mb8yXKrSy7KzVSafrrJqralsSMcuujgwOz1
7upRyeTBitoWr1SSJti2VgLgEuh1ZlDtNTuOJL9UIucxuo4xxBj70KBCbINB3rGQwkgo9mwdQTAL
Lehj9s3mwaWv+ITzRuwyp5c7vLflJT7OImha6xw7zOQwWabkvubIe6kJmp7C1GAL4Tn9S1a6bQC1
IHsrBjSPpMECvlI6zU/Y4hhGtoPPwzUu91qWFbvUD6F4A49y2xX+HTZDyBtmEOKFO5m9yBFNpjK7
Z2BBB106dZy+Wdc9Yu+WrKbtFGVodo9U4uIY9YcfaWpHl2Md3ufSELc4PaMjK2mOe4UVkvcMPGzV
09cCNtN3r4p6tO7hCwKqTUpp7/AbJsdBOBl5xDAdthPS7DbCOPOgO3K+8cGoHXNNqQs5yT6YMK5C
Z8QJpXIrHgPWF/03u7BrGmppu4D47nMz3Q6z1HcNXUwEfSxx0kWHoNOzE92lmeiZW0zVs1nWWdDT
oLCBV1FvPVRdBuzkotEcQ7GGJ8Szu2bloJst+mmeaOeub68NFXO8ulbfRiWiFtlEh3Ve5hI+lsyZ
TTLc956Dr499Vnca5ZLaHDJWsXRkBChS54m9wxtzu2HvOI28VSjUe01fXE+2oQcaNRFb085CFl+a
cbIToY4Tm4anaMq8QKsGbx3qCDfe2IWHpGjuMtrKti7GotUg3Gg3OyP88LxLL5PCqUhxSnmbaHVy
oItoeqZDD3colTfo2XBUmaJLKtmG7ikSXnfDApFgLj0m5JamnCMy7KiNik9IwtAgC7LOoVb0BzfN
XyNkT9Q6vng55Y1zNBd8iYDx7bhtsh5HdDMc1VPAxC3bsPT39zE2xEM3euZ5jDX7iUGfe7JFX+Nv
SOqjCvNTby7EYlep5ZHlbCrZlXviDu26cfrhjO/JOo69E56jKg4pUnHM/VhX8nUCPLsxWqtBUEOs
oKSj2/uzemPLN20cRK/bZui3RZHHF1mECcpwJ+tkz6F4znWX/bZO4HhrZxohZFyITG6JslzXMKXv
B9e0n80kwQXGFjvaKRAqh8pT1jW5SLISJAr0g4gs3FGIFuWjnUN61iBDSE03bzU0orXWxs3W1UmI
Q/7Lb3pPv+ul4+2tInVfJJm4oEgGawsmNwtgM9H/gGr3zZ88etJMNkiRM36nN4xbS2JJBjuaCtMw
wJ0P/SOfbAj1YWrd6ZnLfESwb+RHvbtVXLmbeJAs+NtKBOCeO5xXDCi0qtbOKhI0jLH+J/CAYkUU
eXmKQwfF56sBT5dbJj7eTUMa4sLMxhShLbLaiw7IRQK7PgSTnGBG8aqOgLLcTkNtxKrbAY3PrZrd
mOCxEz11JB6M6Bq1uUNiaIhmuNomjnAGUEXksxGjIQGwNQoGCWj24h51TisLdj7YfD5wGet3uDtN
xKjD0LlhF/S43ChQc6kh+oB35oavpttNGdmKyFEvigzuoZkbnZO3RLfOK6D3hXrJGwK7nj+k+7R1
kmtMhTFjmji/p/A6F0wB2YxumZYx1/F7OrsIn2Gs60RR3SqNT6EELXZOfVdtpMSVvaqLcdo6qp33
2dzl68Hqo2Dw6imYvIyWwr6Fcq2EJQ9G0vUHjX6Ji5lN9yNFDUVG/YRXfR8Y8OD7r6hFGJOqWodl
6VHDmj8wEfKhPGve0UqqIpBOlp41L0pf66awqOisB8p0lQMzMBvUkcRA5gd1PTONg7f8rW39al9A
qN5iPXE+0mmyA9dM2A3P3usQ1qziIs+4IaDrH0Xhqlt0MG4b/IWcNin1iAc/TWJtZQsPHanCftRm
7l3dCoi39Av5BIE18R0zOqV+avAeoI0/UXug7krWNRFlj6l305q9tW2Wm5aumQ3dK7ScbHMAi+pU
Vy3uV7odzLsBhgDFWlpesgG1SuvcNXP8Mo4+DO9YXNesfrcufFP2iHF6jesBKPGII6teF8TKG0ZH
oApc6RYvY28X5yR16W6qnPpsTRGTX6dJdnnsQTGJ0YlXnhTdPco1pT3wPYJYm+nSMZhVHkTaVevC
wT87zPOb5sfOSvWI7k5pl08KPEjghb2PuptVI6VGBGcGvNyGM+3xYcF3wkxs3biz0J86q+lnnJx1
13MH7d1vNE7Y3+dCbx94MvZ4+xmkcAC77DIuY+7ho2UcUjc17uNJmGdiQdFjUYXpWyYn+DYR5pqH
3tSbvTfi0wCNMcSbkjnaeYry9hy7o35mjhUeM/4KGO5arV/Mxezel4ZqTvZkkQLz2wySqgElgRXw
FD8QwotIjyXjvJ0tTd31jF12ypG0qjOFG0XAWiOk7oAoTrPOTFg3H2NRilve6TeJAQFoQDhkBDnr
xDDfREO+6yzxDExXE9nW6FsDEsK8SjuUfuzNrpjBtuiU1N2Tgkrqs6ZVoQmng/H5Oo464hosU3gV
H6p0lvZHv2h4nncoXM7Z6PW53UR0qdKUwWTEONrR4JVbr/czsepNQQ2VcHo0urCdAerneTC2cHCl
URyE1fBAZl8QpG3zje+r3kQDWoasuaJi3O3hivVafSisobnQBm06Ucj2ljFaOE+z49+0lC6eiqzF
DLB463ER1Cu3c5ije/YYUG3DmsLQInw86SkG04AvNq/3Kk4K5vKRe3Cc4pmk201n9iQtbB763tQ/
h/jxEUcTygeyXNtpmAv2Gt/3Dy5Q6w5tewxsNZjPahhjNFOfhu7BCHeJ17hnbqaIiJpjzFvN0pPX
lkLKE3NB61WvbU9dDno1fh9bXAF7W2pTzFZpHIxDP7EdBDGKL/uSVbz74kAqm4nhGYUW2CkMgStD
ESf6RqBh/Ijwk1TLIFrk+8Jw++YQ5yHvjNooc89knO6EKCnKjcVYL9zaRdLpBx3sf7zGDeYccDBy
PLQEd3AwF0Ytcd9P1APkWarpLOzcqtnrlqitDWb8pGPvFXMKewUrs0OXsso4mqMztFeToKHw1aaR
yNzEVCR9Z0gFGgY/CI7i1uLRswLAUoiLrpy8+BUcg62dw1h4xY3m9Rw6Ab8f1jhdIhu8o/F4ZGJW
EXwzsLQEVZ0QPrTH2moIWXWRd5OHIXPTdKCr78Zwci882z3AmzV6ZjwHxUxenFnoLD56F3rapWDr
5wYi02Zn2/VzG+6zlG6h9axpfNqaF9sXccXho7kZZFVAh21e7WfLxxFXEGjYa2n36JD4O1KP52+s
qQu3DBr0qzqukm0zhwziw1R+p3MvZs4FWgtLlfuNirB5U89GyeQhrHdpyUCFxbnIV43p+RTvFGP+
NvUULK5Ky8r3tp6bJzGWuK119ymXzjKv1b3iSExTO0ZQfzYO5kM4JJm3Tkv+WFQ21VtP4SyMd5YF
3wsCK/QKktvcMI6CvJJVudxrjlTvUz5XRx1rGWYF3+ce6NQ4TYC12NvJqEGXoKzgsCnVHM8b0kg2
cW96zjR9nrYuOoi20qOKiiko+TcY5MMTmKN+R6mueT3pJSz5aja29Nc8UuYzbb3cNTb4x+Spr/AU
qLk0L4gRmGfSFR4Tw1qKJz9B0qaDTb1ZlYaBS5fxdjQ9bh2ZMN+1mkxYjEZzG00mJTY6Wug2BMNT
rsDlL8aMLk+DMS6pbbQt9u9c8FsHRvkqmslpNGZ4Q/8gO+vRCk+DPYFHwdlB16jVqg3pdf9CqSld
h3jt7qopyh5URAtnSfzCxloRdgdnKdKoOpM8zdSk6xw6zgm/ybDGB5ztlZHGKydSFAlQWHDWcyHC
fRg29XNKNoeIvdaXnX+lt3mpjkrTnIXD7UTjEStL7V3VTYwZi6Y522dPnFe++gPN+L+O9n8smOd/
LziuXssof33/aOOfZcflz/yhOvpL5t1yXR0tm3yQtUTe/zC0CwFDl7IspgG6h7nSQe/7p+jo/uZC
OMcfZwg4lzim/yU6mvpvQPRQG4XjkOcR/1kW/pPiCBHex8jOK0PxdHkjy3v7LEVT+QRlNdnPaWVv
23FKd5iSPVAyJU4RK7O3Px2a6z9GPT/7rj/7K5l66DqYI8RNsZiHhf/l9UrLyNqeu9J+IpYd2EYb
3tsgtQ7T3KdnnDX6hZnn4erXL/pZ2f/jRQ3EdhCDDDfsr6ZlsxVsLCqq7FTjaBdtnsVrg5TySuOX
f/P9fVZwf38pZGQwKBZwaz70L/7RspfTXPOk3pMCSi/82aZDSvcpr4WWupW0EGBY80h9L7+KhT48
/Po7/fLycEoMphiODq8FbAmf6OeP08lsiucdIfeMmAnDwjTaKvryrs24xa7QUA22ErC9LlOkvbfS
En/r8f9yqHkDJqxgRPFlvsWPX0gi2cCuu3ONZh92y4ecjeZDB/zqhdxhsY6nZB4oeI7tU2026yhv
ul1TlA6uKWAKdBexM7vzXJrshdENTwNWhb8zHi8K+n8PIHmg8P4Wcpdvg7om4vXl/SW4oRNwIs2e
mW63ygti5fR5YQbJ+xF2Qald//oD+QKJ/P0FBY4L+MlcsKj6X054TSr6ORThfOJNpF5tg9v7iu/M
FTysKvs2hnF4m0oqoJDeN4UwcUaRkJ4uaOPN1ObX7+b37pKfv33HZrb1+w3HIB9C8uDz+VF0HsnC
Lsz2vdnaM+6LyCfw6JntsTGJsK0sGacXfe1XT0lXv7vQsHft4M6bFgEBS0Qo4ltrDvUXuzKJrFqj
jGRQMoZ8jFRXH0iujfWKkSuF1Ii4AqaU4IJDuU4uCrznB7ZsA6WAUW5uw74Kzx5K18uvv8UvtnoP
iX9J+9gGn/JyHX69AmulcKaAids79cD0fy4RRdeMAsaHXNIMXXk1TTU+7c8k+Q3/kr6wbNvkRXQh
O7vdZaGjDlT+tG+94QC/V2N+lzud/jL6k7tnnZrfpdD5nkXlhAev7dJ3Ugx0QszKfO0YXONCLhUA
j/9i7rx2JEe2LPsrg35ng1o8dAPjJN3pKrTIjBciIwU1aaRRf/0sZqNnqqKyM3HfBri4QKFQ4e4U
ZsfO2XvtltPti0nXl75KvcrrVI1j2CZe+fj7n7u90B9vqIdok6QUQ1P/YSJAnhUXLkKKaB0w6tlk
D26cDcX//ad8fGu4pprKy8LIHuL4T0vWX3cJWq4OfKCmjJyiSz6R77TDOi5px9E8cAtgnL//uI+L
yM+PY/68LWRYmX7iW/4yH3Vm2aZMnEpaX01yLRpQh5ox+54xj38S/P/z8rExbDssjwx+jO2b/OWT
KtLY6FfJElpqklxLoPHPuY2ClPGJPA2cjR8rkLoPv/95Hxfp7edhUwaMBZAY2sb27//yodT4nlr2
dRX1Zp+8Y6Zx3ZA0MN5E5umasdknjZfFm8VnNHW8RJ0FG/P3X+FXV5hDHHWJRXgKO8Xfv4IykRE6
qoWIusZRABuoDc8NKBtygq0q/gOY9pcfhp2PiSuPkfpxU9Iru7CRB4loyRKiiRU23Rj4xRn/Sfv0
+9/1obzYXn7qGHuriiCtex99P7WbtbIFncdO38VXWoLE2sp5OtFhck+mUdTnFAlX9PsP/dX9dOgv
2hha2PI/gmpJ1itXTukiQmw8Hjj2Zg9puxgMT50yviIs4x5mHKUI2u1SSAxlwq7z+6/wq99N5snm
JsIC6Xy0razSjcfRtUD5pKodJYzBca1g8oHecF8lCgSCUi//tLf96r7iQ4RdhGkGjNKHzcTdOMyt
5CFKyBq7iZlHYP3VUTIEmR3nfyisfrHQaUgmtuk96hmq1b8/sYJK0UWs3UQtexYTi+55lH/crX/x
IYQBIP1g34Y/9dN8+Zc3s/KMzlpBGkZ9Msf5ThOKRwQiVs9/fYHTQWQgQGBSw7Dtw5Ur5ToqgkjS
iLm5+VJkUsqdYEJJ49qoxR+eja3k/LBF6KwpVJTOBtz6WJJ1zVSMM2PIaNMjHarUy3SEnezsq+1W
51Rplbt4aLBwT4r9B6HLr64nhhTP2n4soooPK52S8772c91FZWErQTea70o+zeHvn/1fbE6bphW5
HuNBEkI+PBmjgWeux0USCcUpH82MD+izyTmgjcsRPPf9199/3k92+4cLCmidF55Kil3xI2m9sVTy
zL2qidS2XVffHB0EaKnT8GrTGaODQsbbeqeBEAtShiQJFGQ3uyx6BzpgTDM3P6IJ9651nMn3we6G
dxYs+HopmYp75iHElpi9+Pz7L/2LdxWUoUmTB3+G7WwSmr/uOetktoVeK3U0G7W5d4w6vi4TpoPa
ipXL7z/qF8sh7lBaZnzYhnv/cARq0gUp/iKaiEyWtN7TH8kvlbG64Wi28h5txnLUkZsiPEZafJlc
En1//wV+9Vv5dPTD8Of+qRsb1BVWrtOD3Tc3U2HPL9QW4d0OoGr+IJf7xbtl2LzEmyPdcf5xsuR8
bG+1ShWZlIyk3RvyhIOC0tilN/aS6JIUXbdZ5Ulp/7jt/GLNh7zpsehrnvPPPdxT1NaZ6dVFLYzj
GzBCxgtxovKU9FMG2LVlpJ15yZ+Kl1+8bexxnmnzRrOffzxAEYcxpxtmOFL62nypi0W5o3/fPrlG
w9zMhun8+5u59U0+Ll847eGSE224BdF8eL0TsvuqcrWbKDeMygZoP8YwSTIl/cEm4DyzIcIfG/Cb
Pa/CjXFgTmRWplkzjkxE8/aHMLXyccp1TgEdnWA87j35e8uUvlsm4ux9YfWT4fPeksqLiMIIjbQd
o6bV5RMri3j9/c/5xbPJdJQQ461AwYX24eUwbFX2Zq0izRU0gncCcG/gtLHy2ufa+IeslF981lYQ
8GTCg/Y4e/79naftK4hZLihubaYQvTYxzukUefC2XsS//LOAPfIKaCiXNsv13z8Ky0MPsXkpmabT
8ZCqA8E0dpXAjNM8+v1HbZ2vDw+EydGONgOVjg0Z7sMlrLKEPNw5ZlOZE07UvW1M9AtscdC6Un1D
qbRagdlZzXrblwtF17C49je8VeWjVCb0VHThaSC743rp8eE8m+usjSG3JPNToIvvv/+2+raV/32z
INZvq7RVTM4QVj/chNZcJCM1GiIbvP8sJkN8QeujXIScU4lnJ0vemZZ3T73VksCOHVDxm05f7xMn
bUHkmAn2A8JDGL7TpXY4izTlMJJL3suTnY3u/eTW80HNpoFICbvCkgXp/vc/Qfu7UX07UW+uQGNb
UTla/0OHiw0VFzABcBGydubSQ7NNzExYTDCfONiz/NwoUHBIlUXDqiba+wJd6PiHL8FF+9uVpGnB
hkK2JBJMgAnc+g/FhFs3iyDxqomcvnOZxHRtkt5Otdnh5M9FmOXKcOuwOmEamV6cvHCsndVlamDN
xHLrRfMyd00OgVH1+sdhBr5JJFMfJAxsI3fpckzTKTKTvrwd6w6rDVYumVgHBsrv0xZylI5nmjfk
pY8PbZp8qZmT2hv0ZzDmY1J5h8xjTtAyJ9nZTOl9o0AMQ6o7UhxMJQHuoYhw+dBM61uhdZfEzjH2
Lc/qDOPfe9NnNVBKGcFTul+m8Tw53nps1jJY0+lzJ9pg9NbbhSYGw+zaZhq9uY3UgVbKcly79sXF
5iUm2xeWe5E6NEOvO/aZ6hvIcZCz7wH9H0fEEEOshCqOZlPmx9pKQ8sZPxtYttyM7ZjmRcoAB0qk
3+dKqLhqtisLJVqnFmZIFamTxHSF/V16Yx1gfTZ8aVpvgwZQEeL7k6mClK/v8JxBXMQoXM5geVJ5
k/VaEtWrclms9MHscE/VZf25hjY1Dznrb/xuOO39pkGg3/2JlkYgdHXvWJeij79ljCDXInlql/GY
mjpk1nWvtbdJop9Ht/u86VikPdCaApHfTcVByb1wqTJfU9yQ3O1wWJdzp8xFsIISnHrrxODpkLUP
kzhL1fo02t/MFTUXiY+3bp3tu+Ub0H65c2lN+7bQT7ZQv7vDD2iYp4FMAxbUoE+TA6MynBPW0UGG
btfyjBgXLwz6UMGoaOfR4oWDdcXFwwC/KU5aqz2UQx85ZdaGY5M86SgJeIoRlWJvhZrHsCnGTm6s
flKMXNdlvC0H+znhcS6d/Hno5AYKCOy4OFbrupe29hXS6t4i1ANdbnzjdGCZpf0sCvlNTxFn5Q65
PkpiHhwLowA5uiRqA0rUwUnN6q5b1DerIjpqGSlPY+VgihvZnaeEJq3i+R6sVKSsR9o+0OytyyqN
w1qzzdb2GdzS1YB4Xzfg+klDPrVdqe/Ql+7hKuEO8uPcfHSZze8QbVw9VOdBUcw9LPt852T4/Yzu
s1k0X5lFXEeRnmshg75kPGjr1TlzsqvVmJ2fVJD+tSrbsUw+E0ryCNHgXvPk11VrD9iiNL+Pv3e8
XKLTQq3n3f6agYoxAYRCk8Sb/Kn2QOjxmpAXdliy8QV9b6R48p1JNAoUs4UElf6QrjzGwFsNpfmW
jvZFJ0qk6rgIcxaoaMWUcTT9MnXPjGQv6TBGiR0fmwL6AbMDJo15uofdecVT8OzVTjA31hMEHQNj
oMWPZQXxWv6GfsgR3BrK+AAewmW+i0xDTMcGo54O0K8GcMvgMlKH9GHlAoq2OG8+zcHN4JXmLUaw
cRSfjSXtq0PZoAH1JVIL2BmFGNp9F4trmVqoFAkdKIkyxvq31OIhMwvGiTb8GCR6wCaNUNqin3YS
Y2+MmU0wp9h5ePCK3rYfkWGiH12am6oT76M6lbin2pAjxR4H9RenHi9mNzy0srmnm2k7veJXozlF
eZ8Ivp5zqAHSYSe+1MuKwLhnCVKG5LYuOHjsCvNbpWhP3jrcWGjcOpFEqxVBSkABUxdNsErE4+A5
sV3eqwWmcIymYvwkPSWSw3y/9P1eVM4nptk+QDWk583XZqUAaJI1DjQHu5pupNYrOl4mp7rJ4Ntt
zgJL2G05W/Xea3tIZpVEYmpUVhyqpZRPydi1KQtOghAloYJHL0pShb/xFCYM9n3zjkktV4ImtsHZ
oQrj1Ye6Nqy5c4q9wnlGBYGwbeDnrcixQ6Wdo3iDa86bqBnlW1M+ZpjOvrkiRkPQ5+X4HejCw1rU
P/BO6gH4szVMZw1qHHlNvrCBBgiEbV/UuVOOVq4CgC0a56bUlTVsllE8WWv3zYt5QwzhqRG9ZSKB
MFuZz7yiJNoYZWofdU+O19ZV1uEA59I9xiyzt0nalpEOqqHcTXWMoLNZsk+L3iJuInvBjlJrVn5Y
uhSh6/UshmqRLf3FAsL2lLVGfFuXsqR0Mesm1N3OFb7ohbVHXW+tobKSuZsPIsM344z9tSlpMNCI
jscvXmsAMxpHC/GamN4kyqj3ZeXDd71VLZ+72cyOMm+VIaRrVyC4N1KgDR2Aghp1+QMnuLKnPz9+
poyuvmpzPx+Z7xiXEqHPC9mxw26xhv5q1x6ROIVeCO7RlH4Bb/1ILNKLV5XYMGtCT0xksvjldrmi
zbdyqpAqg5rsduuyIsIyPekZAWkrzR4BNmbIJYOLsuqm7zZqc6e0tbxkNDFeM7vA3NnF2cnt4+ao
GDVsFOiPJPFVNfTmpnc/26bSHVe5rT2KzX46jZ8cYRc7u1LSU25Y3/IOn2rcz0ZU2QaHQ8t9NOcG
eUpfRTWHgkdo+d2TlTvo11caBgNSMhTtmPRvKuylOCtV8rbkprvZdS3qKpC696lRtLtlNIsTUx39
iKUjf9bAaIUrXYeLGqehXeVPazwS25OhB2R019W+rUxlgGCX2BdtnUKMEnaYyXhF/VKgXd/ltgem
sENJvgeUSnSdmyMww5UG0iHpsc2GpC6Jlt0OU57vLmofo7KWuFDZULRecd/nNis4dptYQ2tEMgUZ
IL6oU81HiVgFBdaIy4AOM3CcdLwSQ4V+Z83KMUgIqDiuq7Y4MGlV92yYZFDBEB5A61ju24ju8tms
3SGoxYDmnGdcO1YUgcqOxVd5cZf0SiLV+trNizjMc6Z9z9q0/hEnVvKsqHbzvrb3seLoHPkoojG+
Dsk+FmZ+C+tUXJw6S9VNEZo5OEWcxsdXwz87UxZYU8Xikk3iBo2c+i66bI5qYuZOEzXygwTdSTmk
6OFYTvURovB6MkcbDSs63hlbp0bt2I/6d1ATKqLGAQmyOvd7QDavUjUYmCp1y1y6m/vVo1WkLufC
MSdi+RLB5WoaMVCTtM5zPCnDK8pvDvsEpY6htVh1taeDOEZzry9fXWeusaDMHGyLCa9j6IjRZg/I
NyR2shi3C1Qq6NGVOd/Xsbe+DpmuwdOZ9WB2hlHcZUatUNq2s/Ku5QsaSVVPwzwbqxeRshuCOa39
tuNZC0ziaIMalkbhq9NkSB/LSn9I4SeEMUV2ZHKuPVleLJ8UK7U2LiYhIjzEurizaiMlcgkcLrTj
Kjb3idoX7OZydeqdNbVjhvU29i5zBTRBHVaq6EQYTzATKJW4z8WRm6e3+wYW1iEpyM+y6dc+jqZh
vMv6xzwVTJvx4H9nTGWETuaci+nSs0AiuDetewlcbjdjCAHsoeCMLlXnsdUq79z3g7tDoFcXfAsi
gSiB2viLPUrvthd5fZqgUp96YUIZdix1+GQTiHTVqt7erPRnq0vQxc05pAbNKPZGx0a9eM7ka23X
Qs5phz3JFEO4ria/1dKHYAacttcq2zwCNNl2EI6TbxOCksJvmdQ8Yqn3ik9AcCmWHb2PNHOqQh58
MDZtv3y3AE5clbk0j0u5iM/4Kpmfp0N+rwurw7jiiMdSt6awcpT022LW64uYQMW1bX3o0W3dD475
IruU6lOZ4NJOW32Y6vPC6tVg1fVJGuaX4kEaP5ulaV4HbLcnsrBsf00KJI+zvqRHwLoYXATjPHRI
q4GG1+yypxoMRrFDSlZAFTCn23axu+Y09LC3Qv4DK9CTeeQmpCWBI+aWO9ANdlgpDTub5ek5X8nK
nvTJUfdxYsxPXaO4BzR8Y+ha6AlIGLlRzFHzdo5IGHrWWe8+gngGSct8iwir0hbuU4ow9h7giGh9
oStpdph6jUaFdIzvqYqMG8ALGVn10mb3tkaEVVmlLZSFtEmoNDyBTJMShatfXkxViRYmz++YC73j
XI05wxzTgocU41ML0rErL+Oyym9p3KLYXoWVrAg7W8E4fKJTFyROpoczdZBfJWX9o1QG7Qb7ufU8
erUFPx/L04XcL5ijGVGwLKbNOARysIUdNrU93I94YqPVbZqjXiXrbm4y/byQqrxLUPHciMXYHu1h
PXcVP1ORMNR2s7A1TkganjXT+CJpCfkuhbm/KOAv8DipUJ1tLGoLGu0HaJx6SJiEQJoj2vXMgvU9
Nbw6XKlWzrJOWkyJY/1lnBMeeCcJBKmCx773YMi77XhJqDk5cxrlLSVXEtKzX3xAMnkgTOM9H6fu
Ve0szibroH3KpKtEfey8aIJoYreApcsgTSUbGYn9MduQgktTFX5de9iI1iYNk3EiUbC2lIi4Ry/Q
tNq4xJQI+jQ1YLHpIlJ46lA5LPZ9hSG+v7DsP6KowMiUdOkVPACYsNEa633rjAB4itR4AAG03igC
C486YTAHzO09dCKWjx3SDIwBOukKTaWipiEY5Miz37ymRqcE/dTFL3NOS1uZmrzzs8aB1rddIukU
C72SfAgcNKmR001JaBSf2P1YxWs90Z5MrVjpAC0cXBmY0kTQiBu5JtI+alzkkyrXL24KCR3hoLvX
ZaFGWt2M2K7aEthap3YPFDg/bKVq3jB7cQ5Ju9chnrvPTue901bA/eSwBmqsv1NhZRxptLdYtZo7
g3UBRW21PjhF/wIHMN7nsInuictArSxyqFpJW4GW1msCcwab8PQOQcqg02PtvL66qrb0QnjybRgT
Bnh2vcTaY/D09kC//ArU3dHkkHelH3VY2GALnJILhBgy4F47UhKPS0ULwKieAHtzbpC9OHGuXICk
xPWFwMZhewfAe8fm+5AVW20HFtnTNzaypCysRPY5q20beeqMYL2z4yjHTRfgCXBDJZcKkJ6JtoJd
eSwGENj0qt4Kze665EO3q7v+xVPHjVVpDSfVw2sDx4QQNij52Bs0O/PoOwAWx1hhP+dLhZFOKC2y
S0fDrTI3COhlkXhhPSj2FV10immuGQ9jpSiHNTMEG0DlXHFjQqnKLfFV1LV9cOr5kdRGa69BvN6n
Q1a9DhNC1mk251BvpqfWm3Xm/cJ6Idi6uHZJMoWymIpronheoGZRZtbLqVSFireMgPRu6McDULch
0toEigvkm6BVhDytHPK+Thkuld7OJaFykOy8wZ2fTUCcPtdfEJhipif0PuiqU+Mt47AazEa5hhgv
eMK1uKM73ERdlZMEY2XsihrCbSIBsvrGAwwQFp01hPrUmrduY8BHTMuvmsz6lx5nasSKPp7irmdy
mmtFaKIlf58WK9/ZLX6hVjeKF3o1w5dOsZv7DdH5SR/VndlamEgq1zjDu5EBosFuh91sPCmjVntR
VtNWblBih4swJPeuXJFI44z9YXoOwSWLgG2xHtKBSXsGjgWC4Y1np61vJmy6qkLHS0mH9kRKC/rn
MR6BqjZqwC0rSWNROkrwXtt5k3swuKa0iDSgQOpIoSR7H06OFVrQ2zAD6hSfM+asBddTNaG3NQgj
fZiLMolExlo4VQX+CYRSvuew9ticYYK8rJqrXcxzWKguZ2YP5NZe64kKVNCa7ZUuARwJqI9O25QX
43Up2+zOsUf7TLsev5RtrDyn9qlzFrcOPLIHbrXM0m5rKsAIti/GlGIAq94b8V62SfJAtiWeOGyy
Qe+6RClgnMRwOrtR+dPNrQJfNCTOJzdegbFk79he7ZuyNcf7as1vxpoCHxD3NzzRue9UxdXNam+n
T7r+A4cMWJW2Xu5Xxyr3Ot3STwau7HPZNKu+w/FrZTvVHp7jUa8vLWPAILXqm34c35BFiJ0p1de6
KMZbZWjKYEhxT8LzISBVTSZSbsm2MfW+uBcjGnw8n+pO7bUvZikM+nrkbJy0EUh9i0n4oOpZyts+
g9fDYvAyaXoeknLytbCm9dJKRld+g9vZdzCYY7Pql4O1ptW3kdpq3yNwO2q6yO/gGmLk1VlzHcwR
3Y52QQ9SrmrNNxP/2A5soRLGml4BWZbx2ZW2uy9ie/GTBdW+2ZPKq8/Jcot68B3z/BIMawa9r0ud
9wJmmM+5SYug95lPg8WRt65sEWj0zmm3VLmxy+zSYfvI1zdn4G5pol8JG8mS58bzLlpBdLPrTNAX
5dzfkM9aP1cbOG3z3gejMIrThCyKhg75iFwt+4lsnMPSTPLomal9IOSz+wKFuw/VboYK086+UvNw
W5hd7u2ksr6qZfuim1N9GWtA8dg6On/FRI63hlCV3JEOAQxE4u5nWw6Xjpzhx6Ug8GSoOD/6UznT
uhQzHDEjBvuRJOmPFbIC5EQF4l1pq/66jNVJjRmx0QsTM3EIqb5Xq3kN8iqPGq0eQ+Ey0tAVg5CV
QdJly4ci0sko/TFTkV6U2NHCaY2vSmb0j3ju6LStNG8qgyAbqTnNNyNOGt9oFUl1wJvnpa5V7Rw0
InewbGbEnayOrw6eVfzo4kRASXvT42g4kzr55hXkDWW5s3c6BgqT1S17GCfqwZumCudogxe+FPb4
ncEHeAIc+uMzSSLpa+nm3Ter/ZF3DmdNqwGYGjMtoPVW+Y6+Vp+TpiU61rCHUzdCwCzaebxb9YUt
ZLLrPtRjT0aYsXGE2X1iH9RKM/15O8sTVt7QygORnEwsXjHJNFHW1/kjuyt+A1HHQZ7AVYsFGIEd
lJ1mj2+RNwmHCbhahDgUjE0h3uJqmumt9TGdqCIN+yFLuazacjIc770jPv3UTV58KOCuvjCkdG6X
evYgOefqxTK85ALfMvfRrjXevsMdrnJC79Jpn3LC0HaU0TCTaks0M6zqrhhDu23QGVm4HUpfSzo1
4Qu1YsJbu9BvK1EhyaCZ1l3HEeSJlnG9bxhaHp2iuEstxwibhBI8XRnoQN1lqlOs7V6FTXlEPqqy
cbjiZa0anOoUs8DKOOBhLNPLBItI34F2trRBW2hWp1o4ZNkDPSuGwwUtJrFQDjpOISijZzswIOj4
CSMZ8IbldBNDfztoeTbczHEJECKFUVdWDlCouPHttrg6Q/ZlrFeit82MDAs6ZnvNU8J2taHDxirt
idYjPMXw4qiczLtugprXdB3lZ6qLZ3U0G79VZ53YnSFTwmaK51fm5JlfASoKG9Vuf+CQq780bI/3
OUZ2eu554mN/Sw8a9uUrcBT9U207BAklVNpAqyo9/y6SRDs4sfnmCVGFkwcBYcBDcNTUojw6uMCT
xnqFdl0fnUqKIGuH54YwxnNpwvfzKmjOVmuuYeW5/efRHiAILPHUhyDrWX9lbVqHCfTzI23TIiiN
oT0YohyuM/rkk4izZZ+SevVGrx8k0dSldJblKJhyxDJ0PMmUzc2yG/xN7oGTFoFdVHyngacUFoDV
RARKgBMFnOd3vW2eqmpVqWF745mWAi1mt9HPXWpLSI+zc+d5CbP7CTpk17jU4QMt7b0teWU5TsEy
KOf+fo0z+46E+2KHg6i9h6I9bLWYdZaYPSnaCmP4UjDNw3lOiAZWQ67ho9obGc6iJbG/ZQjboDXL
rLur9ZkNo2PI1FM3nOIhkVc2a4Z3buycWzB0TK00xYkGvaiONR4k3KIt/Z3WkvGn1UmbY+6MWLyb
RHsh29LeE4SJETbGiMzSOsISRHk+vXUxYnNCB/s93L85zLClNfgQJrKtCHZ+VbEDP2LRaW+SoaPm
LuGMJv7MStbsPPyZ9s5LCmYlmNOzL0mz8Lc7kHdJsLjJfLURRAQGc7evfQrZy27T8lAs20Aqbtbp
FutZdw87Uz+XoEOfci0pqCZq/MgKk4SwTe3xXNiTSjQUQIIicFbI+bu10EhjysrukidT9a5WNvAR
bKX53biQv+mrq8jsS9XXFAFu2+QX6fYIHot2cAlIA7rxamZj+0MORQdyTBvrs567bMxz7rjKTqn1
+K6eMnBkhCMlF3VAKH7tnFqBxzhZdtQC8/y2EH5+WVkXfyRLk7hn6jB4qYbJvgpGnWSRwcMI6ltF
V5+FTdRJkJE0+qQkqfnigen+qhJ5TLcQ3xvBPj1ymYml6g00wxispIMSHJcr2SUZkP4WpmO8lDBd
fpimqb5xk8Ec6kRyh5OuAAdOcyECxCqJ62P1LoedhJFwidGZu3vJkY7+faFHcWroj4LIyBtSo41q
Ywov9S7BxXpNJfw5TpMYg3eqSZM8wL+MQ8RL5mfglmjn26bCsmH+/F5GDP9ZCqKM9hSY7WeyIC2c
38XI/4ueFW+qZ36JRuCUgdTpag1pR3vES+NomZ35GSttqR6mavFOebeuWPWIcmuvSe2oxg5tbCYf
cybHURKrSXJwKhQz2Tim8nHMCXvGvpmb+4qsV6K9G6N8ZFaJZ6104zTzewawRqAyDctwctbGbok9
k86GzlsfD7nRBVIybWVDSNHPV4tm7DwQ2ICIZPnYunl/EEM1W2HvDFwQuUguqYY8N6H8Fxp4HYYX
2h7tBJVFBbT2sWB0NexEQnfDj/E7PtLSSD7RhucE7SnC3A/apL410pEn+uf5Hp5c+UK2J7xpUGdY
cpWmP8T10n+V09ATpzsvJxK+huzsofy5oSHLny8kojGQD0rg9h7PKSf6+Do3PJg+Vi002d4gPkMh
ja9enidXosGQM7djHrlQC0AhO0vyjus3v1hLLkGT6y4N2s6m8QQxnQNSWNC0BMaADKFhxkispQPo
JPczWSxV0GcDT2MCg+ebip0e8bcRZxdIi8YLHYGfKWMCCDdRvPOXxrPaJ+it/dd8jHWHFp2hfFF0
FPpWY7RPdDUVDndLYweZWxjYkutxeu5Uo3ttPRoWgJdcGKuJfeMYCSmJZeFdm86mPgAibLPJkxG/
c4D0RihoqMdjfROOliIZ9nmao66Wlu6rYAY3sIfq3fAewD2fac4WUE9K5OwGsHUZ6CJmeDBg504O
gzOpn0RZwDApe9SadLB4sroxN19cOvQ1kE+DG9HmFkMJUM7czCIX5zHDqYG3UsYP6P3Yd2kGV7cg
TxWwcG569UqvvAOfD0GAgChT2ykzL/3K/aYBWpGeiphtSU+IFa0XowUUFDMK/Vzqvf3NNtL8kopE
pw25TCwPao8AniwxqDMlJ3PG6kuW41LNSYXAgL5JdaEKmUNAQoL3lAIoQZfj8QQqAo8t3EImR3tp
ku8WjLlFAGGtu0gBR0+rInpU07PiwhZW0brdGgwMHpMMHUc58eCyLcQgR+3ycbGc9qnw3FSeMgvq
O4edqQqIOOLdAHHIqkTQm4JfAcrLPu2Rdh6oo5N83+CGhjRDH/FTuQAvODqN0CF9OUb6wFbU2oHb
FXF+tJchjzowoShReD8qf2LE8ZaWPNoF06sbdCj9AcBmsW+gKPxIiiX5xHSKy+lo+lLfTtJdKDrS
hPBVJkb5/qeGaUAM+UNg2tXDBtJKz7DC4BFu8+397gUHnRt3c/zUiyz2m66RuFpZ13qoFRPrPR/C
H/WW6bWEz4NLytO7x96AirgjibrfwwgzXsiBTfYeFIKLasWJ79WNeCAbjOhWCIlzSFHPDlRAcFDp
OKsHPa+Xq63CP9+kseaddOLGeitgUGUcIVObJip99a1DxU2aq7I/EOjFYairSNTyFz23y9u0n8dD
27fNUVVEc8Qkrp7wLHMv2OSEDawV03bndNLYg9RBZ5iuG9V8UrP4Fm49ayTkENY5K25YRNRWMV44
UqoHiGVtYCVK+tDxfN+2cxFfJ5yKYZ9aY6QkGsOymZrarxrMzOGiZ1V/dnA3L/DGazqtteLGymmp
1BLbcMMDp49w7/wRJv1B15m5giRpKbZVuqSHlHENCpwBBkhuFKwkoFBRt2PIwunSD+3TLDTexRr0
0u0oxjHgOoDbbcF0FgZE9WDqoO7uLGmdGuYJTOyBt+x0TVhPJk/3oZBKlVCXNdaXkg2FKllb20gk
0zWvEE1dGIWyZfU2fhOYGWNA8ZBH3pwb0ZDPFgoli0dlZELrC5fJB8Iu9gs1XaZnU+1t6saOTcpy
DbS2xlI+UmgpJJa5CQ9vn3vMKFPhQn2bnJINk+pQP3OMH26XlvzNSaSIIlIpcXTls3ZHj+p20EwK
llrVdjaKCV8B+Bh1YlZOwzDJE60Jfo2VGrH0aY0rETkVlICVM7LGjyz/9wOHo5EW9SzVc+5x725W
cNaLr4B4McN51qBAoTwgjUPxBJP2HPzTf6mP/yXHNWRH/veTy/h/OY0/2Yv/75/+R7jjX9mO/3n4
3mzR3vLjn/r/kQC5eXl5Xf8iIdwwk38LKP/f78P/wtuDYeH7TzTl8dt//NtPD/DP/+6/nNkWZEes
c57jmha8U1ic/+3M3v6NipUAEiSRVGjmEaH+tzPb+ndiyPHBoX1xsGxvnjHZDH36H/8GKdLlz2AK
0M2fhgfvX4ka+yh0NVDpq5gnsNLCeuPDNnfFX9woyrA2E7GmRtD2yYk2OsI2oFVpbKxbpIQWWmle
AL5NHz2N3We1p+j/UHceS44rWZp+l9mjzAGHXMwGAMkQqSIyMlJsYCmhtcbTz4essu4gyCE77q4X
t6zMMu89dLg6fs4vBhHiVG6ke3o46d6ggX4zITRSLJhftOyvf7PIXrX+/meL6331u/jYNb9/d2+/
V/8LVpi8uLbc5jswhJcra/37//Gv0+x/rQtDt030XaG6rzjV8Xfb/d//o1jyXw4dNRaHA4FpNar5
r1VlIE3q/OUI47YiVgnS/1pVipT/Auqs0gmyYLaRGFivWVbHqHDQ8ixcKEdQtIFQ23DyjleVpPCc
aCF6YbWBMB4SzF2HxGZf6OVduBhcsy923Yd/I51fEv5Pw+m6BBCObZ7UYTytaO4XixhOTtCnHacv
xP/Z+DVlmKBmLtwXRf8Y6k6zXGHnHFOO1uHphkCTlRGyZ2h2H8cTMYrmVNEnoLiieOzYyE91DNj2
8qiOo6DzyYdbi2NgkiGjie3WHJbFCTHwASe61jkA5uKoI/VrdO1jrsV/oiAZAbEEpQTthGgUtBU5
PeLgPIScXdCDqWyKKftGtl77ceooV9gsp6MyVpavQAUXsoVtbVD8AMYwkJ1oG1B70Pcxsq77KCMR
e+23MzjWLMuyVfYIXIjjGVKBNSZoK9FT0SPts4jr/BZg8+JfjnL67YjiGJQQ13OdU/k4Cm8YEQHb
a9wJXUIgHs5U8rZrDKN3S2fGM0qtx+jpcszjtb7OlwELzUA3b2VhQlI4jukUsq7yYaYQWBcasma1
QYsTYTbR45T06lAcMWyolXikmduloVW5KHNKKrwE6a0AH1j2FZR9r03y7O5yqDNfEuouXlC8jmB3
bHH3KNkVtlLkDfbeoMZ7JNRueDR3b3Rss9+TFFpXCB5nVuHLeNZGomFGsKKkpkVHplCX6iZXg0rZ
JYMZX4lzZrZMQ4PEZGgMz3Q26zDIbV52pUGLFFHWwaMVk8zr+3v5JsOhvhLs3Ec00FaHriJX9s/6
5y+OQaduTLyZ5hqkhpb6/dBo7yLTDDxDtwGrTLb+76v5/+tveXZwMHDhTEDgMM3NVh5wmbe7WCML
z3odLA08gLjjeRrGSCheXh/nQplClxa7mUfblq2vIjSEkDEvvJkH+2rVZb5rE4qBTh42VzbYenj/
N5nm7wYD9vTfoTYbbFisqmlVRmUs5fsossKDnc718+oZ+2YE7vyMft+Xy6M7txpfhjz5kLECkEzl
Q0YC1c+GPn7cduGV7Xw2iqpDXYcRC5F1sxZpJKM1rEQNLhlO/yEtsURU7EJeIYSdjcJiXyUcVgme
zc5CeEpHBApQAPiqVb2jNPcxva4rd+O5pW5iMEP2ozpQjjdRGrryNI54AGI7K5FAc7IUl6U8+IPK
a/SEuXrVXdlcZ1egjYwDXGppUpU93lx4emUN5kfUGEjMDtnQfzV0/YdGOWb3+sVgCQR+1pvL1qz1
h7zYxXjyRuFocGREoEe9MW9tX8/U7sqG2mjGrMuc9w0lZBBLUHXVrUAEpnlxvzriubVsJG0ZTGLp
YCe7qqrCA1LC0q1M4xAEaXqQsBcVt0b5Cz1zPbpyipwuGJOtg3IVDcK/6cjxeJFLE8MAHtlViy4z
H1DvjNrbSPZ5e2UG/xIEj3c2kUxyHUjVkLu2qcdE7TdSJ3poUYwLGqp0w76uAXuWQ/M2NJXprmnx
4WrSlatBfEDaKQq0eHuonXPb49R4JRU6PWnQiUIhh4QbXwBDbrb9OJMfKSh4A2m0R+mOoZObrtaN
mMKPItSwiGoG87HtO8BSr11jRNZsbneYdqfp0azJCV9QbopJrnq86K56i8QI5HKUs+N7EWWTHkEn
wEGv5tAeI3XwexR5PKAVygHKtDs7X8vkqnXw6VpiXEwwH45XNRy+47UEmgG9qZEvKmcb+gwNOW/Q
u+LK1zs9fIhiQku20cPh+bW5Z4tSC9LW6uCchI75WKIRCfSuTQ4C6b4fXdws+9d/R5asSdZsrApv
mxMBIzpeigY3Ei6TOog2qBf3Gq0Uz7bz9q02zE6HkC1Z4JVxnpu/l3E34zT7cKrrUqcinYP/S0Yg
oRUgvrdJr2AIBKXTE2miXjn+zn3cNdtEIWMl9svNYKfKzuuswagsRdn2S4fBEVgwZ0gOYwGWzo0K
pft8+fOu/8XjYwHFClWFWayTWTvbXLCX4VgYbVi7+OMUvlnXjY8c9kDbcHp92rmqt2gsHlSHTJiG
x+sT5bQlHU29cuexz3YCyeb91BmvT6bpNEFPW3nLSIDom3mj8l2WujZXLuCt8SBTUPjIUz6IOkWi
pRFXVueZPXcUbV1FL+6rMdRM+jecViLOAlwEYis1vUBrlvnKyljzk808wfumXMXq0KlfbPIX9nGc
RdFSudkg2rvIxm+sLHJxV+aGvasAtD1No6KA24N3P75+KzhiLYuQX/Mg/2vp/GKQVjqhtdpx+y8K
xn9ZbWjvEe2AUaUZ9S0NrQWjiih4nVvQehmuBj48lMmwMRn7K1vwIipvErOT6kgqqoIEQ9gUQNQq
0BmL4ZpY05m9Dhv6b3ZNsZLr8XgWbYDCoCYqEqqoHO7Nvu6RJIbJGqPvtiKoOziidXuN9n1mSilx
UHcgEbER+VnX1osBNpjGLF1HVJD+WugCTbX9MS7bO5qLoGZ0LPIK2D5eHQ/xlRk9WbbrpWsiykUJ
nitjK1ZiBGNR0fdHSi7BNkQThdxTixleJRPCDBKF6sOqtrWKJW7PFpAYEj8U1iyuYWrpouW2+Dxx
UR2rrOKKJsq5EXG6kH7aqwyOuslQUz3WYwPWnJsiMYbEfa8s3wa8bq0r1/rJebmOCX4LU0ZlAHWQ
40mLl6SyR9FXrEq4aiDB9XuR9fltPfXtlbPlXCiL9S8k2nOC0uVxKLC6IArznFB12LqUPbCMW+av
USnmK8nhuY9HLsQWQDLDQZvpOFKd21E8aVXlNjquY41CrovNRX3lCDsTZb1muBr5eKhZbeqibWhF
Th3D2c0M9MjBuSNYXOb2lQk6F4WlzRogho1a0fFY2EXoTmcBOOMUSDY1YeUHCuSoNL/y3kQvnQol
4m5cMdwzm/TV0iA3K2EK6rZGOLpLofinEpFtyiH3lyOdHdCLSOufvzgmAMbVwTInleuYwzN2APgc
4mF8Za2tt+LR9cJwKE2uZx9nLnXk4yA0duu8VBVsRMxSvKmTqf6IKDut2BC8qAuqcDpcHpWqnYuI
hqSDlJFK1M3qRo07ycaaiLhG8wFrNfKnAmBD4Aw4VEdGEN0U0xDu5thwDoWotT/KrNy1BiC1SI7p
4+Wfc+4jM5GIcCDviu7UZvzARiLVnlg1qRWBF1bAIQLWulLnOxcEoQ8NtQ9enpwixx/ZrMclbiuj
dKe4QUICMITZ+a1w6HBfHs252bTokq2qi5wdzuY+C/S0EHJmcRYJUtq4eJiuGGHA0fQuOsggl6Od
G5aNPiY0KB29w2160E+tCVOrRG28M4L7FDf324oT1P8HUSh26OQ/5JDboraVWQ2OEpyGSZs3b8o+
wg7ckPHrp4jPxgOK05CJ2n65tChxyo2jNUe1onfZCNwKOkD02jIRTSZB9YFjg3eNLdf5e7GlbcTp
OlThWG2xzN8Cn9H8KijsK+ftaZVjDUMTCpwHRWVdXSfuRZgcTpeB4Sqqlz0QJ2W2JcIe2V05AhMw
xfDOHo3HShEBa90K7ql135mgXq/cLSe5FT8CvWJ6uaCOES/aXMyQj3sHIQ2SAHOgpdpNUVt80CdD
DG+MHj4rxD0ni2+bAfDIlYV5ZhvwErCR35emQYq12QZ0diGP5sCkZvgAKbo00BbHKn4j8TTw+jbg
f1+9Rrl4NOrPUtIe297YvQYRcgHf7OoRgjZjK/GGypdrO2H92cdntcqUUh1jBRnwtDe3NfXmcGos
ptWMEJXJMHG4nYvFuoWqEV1ZQqdfkFC2JEXk7aGJ7WOKs9IUjcEXLCG5Kf4M0QH81hKpn5wWqn00
5mNwZZ+v5/52dOy8tcrI8QXD6HjRRmltTGEtS7y6c+StnNp4rvtx+VH3VubDSIQbqonpvookBjuN
1l5RNz5drqqkeKLxyiGL5FQ7Dg82VsCC7EtXZE3oZ6b1K2usb5C/Tbd2CmCm+rWM8vT4XCPyYKWT
tgrlbnYplqgJ3PAai0JF48Fa9/0NW6W4MpProth8ViQDEZZDF229ezaLRks6aegAxfHhVhrYoEUc
f6mXOdd9qJj6B5A2S4z+QES9yMoyzMIu74wza9YQcBrW/I/K0bZJ3SyVlRYgq5CsCeq9AdwNZ5BA
jZ4wIpLJlWBnDj7aJDyTEe2jhsJ74HgSpaak+tgJNr7ZfuBcTJ9UFEX8QW8y1dfbyPgI4Ipn8hSM
bbfXgiCwgIi39ScgXLhmXB76mS9PLxYggE1qvSITjn+MlrVds9TjCtiO2K5D3/0YTXJ5QLX47cxB
+ra1n8GfR6++yvgItNCpmgEKMLZKvTipZUZdsZINmCOl14XAWg6g/uL2yuc+N7c8ulbxYZ6S6lYF
Ly+KJADeAKi27YNPYOOktQNLE9x36ElYV/LGc8FWkVWqj8hsSmfzNTsdy2IF2RZkB0xxV6ll/24s
QLwNJjzPyxN35vAz1xCCZqJFo08eT5wa6MYMDLB0rcQKfiWdOn+yO2s4pEWW3dDMjD5fjndmaNTn
gbagKKjB3N7clHhlxxjTlJzrpWX7mKEGXtMAlS75d14/ZatUKVciQ1vF3I+HFpt5FbZdAuVh1pvQ
xVq0R2xuKSTMvYI64OWBnTlTbXIqfT3lcNHbahcmUwH/vVcwecnzBIP3CGdT1HxGkn271X51mEni
EMldc+XldC4upUZCImUIkGSzVvpuVDNNInWhjgXVmwmdlHfaTJOxQX/k01jq5Rt7iJQryd2ZaQSc
QAqANwMlO7H++Yusa7AGPe9Wy1mW6Qybnl2OQ2jpYUhrXjlazqxQm3NulYOkYgzy6TjUIsfeGkb4
LVhvLV4GMPowm4N90zdB4qOGeE149tzQeFKvrRNqxTwWj+PVoxXWk43LUQkH9BbZJM3PQ6N8XOw4
u7JC1xW4ua9ssij6DBa+DlyQx6F0s9a6cF4V20LsW/WG0hGSItH+8so8G4V719CQNiaV2kQReZXm
JuoTIKizGldGlHAiJRpfXQfD7Rr9blJQSxhoLB6PpY1ou5no9eJRZ0CCAtWWzci20FPzkYkR9ZUj
8tyqoDq1vmNIKvS/Mo8vFqAQi9n0MeeW0nUfh255yEvc/0zyKdeq0We8/AnPRaO+t8KnKBHzrjse
XFW0iSkrNncz1+FdETcSadzQuhXTVN0vIzJZl+OdmTJOZKrQjgBoSn3xOB76LNU4gTxzx6Gq6MlG
QkPOqFSDa1nEmcVOiLUoRn1Wx0LmONBU6ThpxuzjCfW13M/BDfhWitC0G8dB8/HyqM58RT4ibclV
W9+hNX0cLJhUXC1Cu3BNjA8Ln59T/8SR10AWRqGIS9Uf79fLIc+cjtzYVEpXKC3p9mYzL6WdTxH2
DG4yxAFiWqGvawFygL2h7PQAgUMQ1qN/Oea5b0pSjamSpq91pvUzvFiaEaqXVa7o5Jj4rml0EqGE
SlD+unatuH4t0jr6F5HMCkgYiCDkJfouHm45qrsM18Z0gIudVkzl5YGd+5iI8VPsJjfhTtkMLO+Q
moxatXDxlkT3Hd7Mh8UMHB/yIvqEWJvcWXUcfP4HQc31WGE78FraBG1yfAljWxZuO/IRY2Agn/LZ
/BSZBabZZo3WeRvpV2KeeZ5x8JNVY/EDZEHffNd2tdaGeFbAdULDJ4yKO6eass8zMsQ/y1zmiF6K
xjcUAR9kRHr18ohPc+m1I8QRSkYNuHe7+YVeWohpxIi2WZP60GvF7GZRE35Xgrp/u9hKsGuDun2L
VMer2wvrcmWnkEdTUNheR0WnOzE6+9CnNEBDtDPCXYL068Pl4Z2eArw6LeqQQMqoo23v18EqYFhr
EQWboI++hQuCEH6Hvmex14Op/NYh9/H9csTTD7q+cympAbRH83d77qB3CXWwIYNAiw1NnzoujA9O
jxys29BS2RtyldksQjG4AebG9ZVdcy763yz+r3UCefbxJh0UxBFVnTRUVFWU+ZbCxnRHzHhHzxmz
GOXGIlgQq51Eld5QLFZ/Xx796SEBJZ+FzC1JrYFK6XF8k24EaTKHhDal8pZ/vqeVjtF2ZNv7V0ei
REpliDbO3wL7cSTeDpoDW64Al+1YhQ8LdZxdJ6WfvzcH5KuvfNjTXSpZR4BlV6gbB8Pmw7aJkiZT
13KdaFn9iwvET1E/8VX8k3ddV5SHMJ/rrxVEmkMyS/358mB1BnOcuxGdUrpN8m2pFMQ2g+1NM+1b
ooMaS+7VyhSukWAW+U+i4GNO4svtbG4SAXaIDUJ7JEMcFai3s/5uQBT39h8EsbV114P0pCF9PJQW
nJ8CIo0POS7VBwDpwUwDWiDUcjnOmZ2PjL5GqdKCLHPSTqJ3iqRW0UNgFrrhO8hLHqAzhrdg/aY7
G2GbV6ek9NfRiqNHBl3hBA3Whtpc1usUKUoid9lgZ+8M6l67PJz0D5eHdm4tgrrExWMtWIJJP/6E
eRIL3ltwsy1oybciqXWPYkLua/OY3VZtI+5qeu0PBuqSXyML0arL4c+cMaRxfFKqToDht7hgI0vx
NRck38EUKppbU1H8oNuZRR1zsponTcN82kVFpX5CG2Zurgz+NC8gw4InsbaMEVjfoqVKZaloJ6P5
jYyV+MpkxPB+NTaj10dhho0CEMPHUJmMf3DgEBhsAZPMsbOt/cNbR61o4BEwq3XrKfzC28Feoi+q
1adXctfNdmfn4VEEopAHAJk5md3xBAdDVOSOPqPnPLaGr9pZe1DL4Zo90bao958wNucZBnsc2pt1
BActF7GUsZ/Qo+icrPeHcEH4QySKV5uteEc/sbhLJWY7UzDta7qdD0HfvXI5n/yMzYmgV2LsSG5j
P26a3J0MC8YuyoyH0sqlnzooCZuIrLKbKbwBZNxdXs2bG+tvdMB9q+EBlVQqOMffuinjElGdPvbx
Vu7vjNqcdyLsh30ZD9faDOem9WWodV+/zKAXac1GPsQ+1h/xrpMZWtpTW165GDcH398B4SLGlJLN
8fBZ//xFFGWIUgNKceQHcWONdwIEbOC1c5U2t3LGjvmjVSFw87qrYw0Kip4uH0SmlfS1+Ypy1mvs
KxwUxYIofNtNSucXrODXnel/o1DP06BAwMWBZHg8tB6iSKBQYPKdacYHqlczicewzDHxhhPWwv+x
Kk78ywtkc+D8OyipBv0LYvMYOQ5aBhbCEbOOIuEkkoAGcNXHi2ct7YhAZTpZk+N1djSMhxClsfTK
iE+WDP181j64CID2nLWbK7kZOgvN1gKbAQiVNwg5z4i01cGVKJsTXUe3HoA4aRQTiC7xFurTZzHk
lVJDbCieQ4QYZVa+T+oJhXBzUnbtzG2dF1Wxl9oSXjnOT7YfoXE6WbFwGu2UrRGdk5TIyCe5RMWo
jNQPqGgM9XPcdatuCfiWtrvSjToXj33BnU8uB1R9swfRTMq0QKk0b05RDc/GxV7lpDMPknnjX144
Z0JRu8diRgPcxD7cnOIVbK4mBU7j4cMRoT1ZLEhbdAZHWt1cmcBNRrBOICgIWuz8YxlcTsdrNEnN
Wp36kVG1oryPkMo5KAEC8ZpihY/dQI8/GPvES7D5fjNKY7wyiSdHzhqe1ghJHcgdVupxeA3NR3Lg
SPNYpPZBWTrN1U3sSQKBo32tl+Lh8pc93RWYmdGD5iKmpwlO4jheFUJdTwKONS1L9Zs0Q5mtjqPu
ykc9HdVRlK2zXupIR6lTGXh09C0vtE2kJSdQd2rkPAyDNK6cM+fCUZ1dgdmQKBjf8aCMgtppbJuh
zyEmimSPwN8cR15kZBKJF7vQZ63YzV0WX/O3Pvc1JSxAILCAJylgHQdGUBIjhBy1coQvzK9RShsT
CZPH104ZlFquBio6dIDY8cdBsnJG6h+zYW9mOF8R7Cx8uhjVlQrc6VAgP8C0XykZeEvam2+YDEMQ
jigrIJJI18ew43KnAF+7fe1YiLLWiGiJUpjalqbaUo4INyirRLBGZgbddR+L9tp6OD0+TI5EnrjQ
M+m4muufv7jHKdUHs0RyyEdprXSjSHC9jWpyMwU06y8P6OSKWxFN5FToEOL5RBXqOFRTrgxbdFzR
RuvCn0va50+4TNR7NG0mv7VL5S6kiHplvZ8bH0gISf8WWAC0101QrGjMsOYrJjEGG1oAjL3VCmtV
xxqv7ORzodhR3C+8V7CU3CwLI4uGGNoXHRxkvt8jk5175WCreLrIYX/5U56uwJW5BwaJivpa1tus
cwR34rnqbSxdxqU84Czwp5HmNejB6XyxHmhHgPn/awK8OW9bHOk7HVYrC9CaP/XlsviLokdv4Ly2
b0VUZW+xLkJ47fVDexl1c04E5lxC1wrQr1WH5WaoYoRn2kG7uRzlNBehqUkFjWsT+jn9zeNlYaxW
FsjNxL5i9/GHPO0Xd8YawMv1SrtXEXHKMaYNJK6xXfD9cuhzc8clxstWIwcCZH0celpaDO6wXvAT
05x8E9k87JzEtUrS2SgUtenuU+2FQnYcBe0uEE8BCteWNgx7WSFYhFzYtbru6ZLnTcNBiIsqJRCE
54+jlJZAxx5JPR8TgqA/lGPVavsFUUS8F3Ot664ciaeXF+Ego6DSwCuK1+RxuCEsdIxF9cQPllrH
2KBeHgrMWPykWWtVTj84V5bJmS1A1c9Z0ShkHCdzFXW6rgzWiBuJRbbRdSo9K0sp7RseKt0eITj7
zWC1bb67vETOfFbOY0A3RMVOUmwmr1PW5AvlND/k8sEEA9O4IO4p6ZY85q8R5s98VJJ/DGLX41+c
lMqcQswWkpKJ32I9WkI9I/XzQB/YphebThvdpHqJh82rR0hRhTIWFxxaFPbmbNGtcWzbvkf1nWao
R20peDLHTt4sshx+Xg51ZifQuGKbUyimnbtFUHW9RRcgGnIfDL3lDeoqgrQ4v/5JECrR1DmggW2f
w0KtQvB8Hf5YcDR2USHwTRid5coNerIuKJ9wjdH3o2azAl2P1//E443mYlL68Mrrh4yyuy/aZjxE
CC9/vjygkwOS9W6sDTGyRKg8W3Rb0RRNWGR57SelIZ8CkFnBbbzMEFwxfmqEgzxXPdqRp4+Ycn1L
xt6RV5YILdSTqeP9BFSSBHlFgsBuPx4vz7kUwmda72ZDpHDA8c/ArfvDkOGLlXpmrrc5anhxvqBt
C3eyxThP2LkwU0+ldRfUOycWaq5+XHIswr7HKVgM/XbM7Ep5jizknbvPiDQnqG1ZytAqvwrkHNG8
V2IRoKCFkiRibzsxhiKQXjQXA3483UC7Nzl0yATKp2Gq0JnzzCga178fLbX8WltR3v1RO1GNnxdt
MeW7Jrea/Fed6h2uhP0cq7tEKeM6cRO1S/K7vkriO2ElZkJzLBnmL1NUdDTIiz5s0HTV9LhAxlxN
h9Fx6bDZzVtEzVBKSPCEsp8p72j6vRkOrfiFzqzufMIpIsJQroQShUAzXya3/AGTjr7gx5dTcFc1
Sd55dG6L8aM6KyZUybJL0PbPaZIjUDgj7vhp0mWTvG9KQ5E3mYNJjeEzltL4Wmdzj8ySrMfJMm4a
7AsWueuGhFqMl4nM0a2bJsJO9ICWd8LkZPagWT7MlBjPoNzBHdqd5yoQfolc0/xY9ota/MqqwkTD
vEOO5nPd8pwd/KwpK+UdeNkyeNfFzgLYuUePlofK0PJTTZAlX9Q+FBBaJW5Qy8fKrMC0OiGyETuU
x1ZhXNTYk4d21aDJfUUqvfPZCGar/Vb1TRb1HkWmov/YlglFV7S4k6yJeMoGjnqDRGk3PZrx1KW8
IsKlxy4uS4SiJ0iKN/3y2cTAPvwUG/ZQK3vUA8Yhu8V9tI8erKivMNiFMmPrD+Nolbgvdlk4zom3
dmXJsePZnMrPjQVbn3dXUTnd8zJLZJDdeDAW5cFuZZj91LmxtdBDjN9GKXIZm0RDnm4QRv+xNCNh
/NawyUFsuNCwWRZeFA5WEnmxPTQY08x9XTY4eDrliHVqx0Z2npJgzsGsI8tnL4c5NIriq22kAncH
8BLRzN2S9daIS6w+aMLteh2n7rq3gUEelNaZW+miGNgYoZeGnewbN7YXLfjdNoWGjUESmNjdu8o8
q+KLreP0Al9dn5ZmQDFXqeevVeQs6t2oVfqCP1XThx/Rh+6KJ5itU+YbTqDgSKDLxcIfugsKJFXj
WbzN7RARcbZ9tTxnCuiRzi97k+DNWFtv5jkx9ecusftlb6Mg6EgP2F0boYKOc2Go3ODuR+fVLWp9
nr8Wes5G3ediRqIBBWSxABEp0G9txL1stLxyvCVA+Gk8FJFiWJknIjQEbXfRUnoB970Ci9Px1CHv
l19GpNDF8oOoBQXkquUsSh2FQ6tAqA9vkWVWXUQxixErT06SEIFixvFG00IFlCoaP8CS0cezw/S7
UTdTFXtWKBbxaEYVwgmwdpCLTdylAyKDyvZYGf3PPEEpHYcTDf/S3lvxEG17Z6n4E3Tv0lIYWXPb
dFlU9YdmghaM2RSPAsv0K2kGxptCJmbeo1sUR0V023FaJ2CkVaerXIl+jeFpuqJgbhr3o11pt4vM
Ob4+BZkx9/1jkco6dXZt4Vij+gnFe94+ZHe4KydrT1Kx3mLKNU33NqChVttV4aKPKFTOvbpr2xlJ
IN9RxqT5gIDuXN/UaHnE2GDkXZkmiM9qo/PLzjV6Hvsumc0/XRWP1j2q3a34hidQWz7lFmx8UH+A
lQAeQiItf2mSM9nVBrIFb5xQ5b0XZmUFTzMP5P5ZdGWTHbIsNLX71kaLyuP4Ej9WQenWjfu5um2C
JTuMRqAiEDHWIUKH4Ri+NQMteu/APNhrqBy/p6+GHdQqYdoaT3Zs5Ph2mE2DcjlN7zJ6b1bDCHG3
krWufNEkte+fjCmWX1aLEcoCkJGcAz+LloMapf3sgUPI5AG4tcju27kIDN8cSdO9NHG0+ovsNVsR
rpLndfVGMVIne9TSOKvfqNzAwYdaj6f5Dedd9QUZ1zl6DgunDn5aS2znD0mq2NZDV6PU/wUsUF3u
21KJLT9Sq2E+kKvOnTtMBaDRXa3kwe/SadXmA7DVON9PIY5CP1iyJWsuUIG7PDSmVhQYKuqJCamw
4TvsymVo5O9YH6hO4yDUaKxq1oiYHgyZ055S0A42P2JxWS93kZLo0Pp19OPT5yC0O1Hc6GNrttZe
4AE2qTcTD4Vg8pYR04A/gz2P4veQ6nUxulGn6r3itcjMaj+0Zpp6CXser5vFh6ExYKGHClIYTthz
RjG2GmMZrajUBiOyCVvauaiL3xYeciJzEUdvYcpGodY532s9EdWzFet5zKVUstAjF2TYYiKuWs7S
AJmi9kh1c5DaU3Ow7SGDf07fo34bK8a4KjhHyAXZ5cR5DvSg7b/m4EJXi90JX2kNVxcVI7y1E1yq
pUIjCQFfYEUYRur28xTSOH3GmST/FRYVUrq1ng0p1eBKXSXRVduTrEXpWXXY5D9blEgfAXhxYzu5
iKYHs8C4IGR/BW/wZYqwXeij+out0vhFY3tIv7aAeh6zuUx+mbGBXSImBPKhGkfzAdJp2P29Fr6G
ttrgl6C25l0x1lH/kUwBcwG855z8UC8IWxwQMwlwxkBGf/JkiTffzdIKYC3AffPnUrWYrHlRbptm
FqpPbTTCD61C7cADiIcUgVFnWbJPTCNAglbMuVvhT/89Vri/b6tOq/VdFbU4oyZdl++aWk33pj0j
Z60jnX3g8YFiSDWnFY6C4IIiv8qLUngDoHG/oXvRH0aut68SLOZqpMgdg6z5wKTEc4YqEOYsGjLq
zdint208WDMGJzbYMZTinBD1oGkcfExZ2ukuRPJidpOksG7SvOmwH8xHW/VxVHMCV11DeX2ppWA+
1D7QPXwwTMWXkzZhF9aH0SPHHa6EsiwwR56d9pOeWOEnI5yCPxGdnQe1QfqEL6IoeBrFJX0kYTWY
kcALxyvVsVuSVURjKvNNFeRT+oBJTNEeNIynq9uphKOz72WnTZ9SWOa1r9eWEruJ0Y60gUqWptk6
ub4LZluUXsK/836dByrhc4oPVhcEmuaRo+CurKO934NLnPGO4ifmA3KuvfbdGY38PpQl5oQgm2PG
gNGiPMTKUsMoX+LkW8nUxF48Zspewvo2+LX4P1M+rApgf3mqeTx2ckSHM/4vZVhy8DC1cWqWCOc/
N2mSBDc6rlf4AJCpAMFIsGvzkOKs3qeZaUd7S0vQs3Ha3uz2smwFLX1nSR23XNpy9nAbNlJXMVQM
oOlQC2OHpHX1OFptbnzM0zBRvdFUks7NJwuHI9xLpumtYYUVNOsQrWevCEdL9Uvms3pXL0K7KcMk
N24RaZ8C/iV88fzM6tXFlTCDBrezOg6zdon1DNPSQXmPFZ4of6glXhmKzZnp1ubUh34U1vxnZWo5
6W5wBjI+04oNTKKLwrp3ssTSD3bGGY6/ilOkv1OUjcff2FK3X3Bl5T5JojiWftE6TrPvllAwFjzN
PLIlHdnHEbjHHUZlxrNmzK19VwTwAPBXHMLHxQoLsdptTfcTLk2o7I4jSd6wVI7mm6UeTh6iUw6S
i9EUf5hrTfvW6k70Bt/WHKtcIcOOw9DBRLAIBg7GcVH1T40m5m9KmQaOqwx6rD5qfYdcgQHEIf+S
NvVAbSxtu754x7acF4QWJ24+M4iF8iEir31aegVZF1Fq8X2pYp+DxUrD32vTMg19fG9secNUGcN+
6aOxZakWzuMA3WR1v4xxTgvpUUf41Sn4fadAdVJ3gMZk4QAbUA5elCCPsFmc1C/6qKyAKNiciGmz
RHaOHECDBlMUHBZtQKx/NMIwPyjk09XnKMEWqbKtNPaQq+fsorNhpbk7QpHMbzCLLT9Qe9MyfOy7
Qb2trQ7PolrhzcL+MmNlOKCiOSU3WE831T25Cq+2lGnBac9w+O+IpDdav510qPAQWKLPtPXz35q6
hL+iqhx/If0SfR/DNHtTGGDz9pJXOtLKffqEv3A2+YIF9aVHmb89CGxOnppUwcAgydVF7q3JzEgK
ROAovkFCIQ+mOqnprczy9ok+O6aJHu99Xm9LV8jHBo7dvIOBVCF9m5jcBQq3lgeMF22sINPtmGSw
4IE6ZNL8QFceYYoFMpOzB6Mvmr1iNdggJIVjp3h7pKTD3SCs3ZIN3ENuGxcS/xO06jAtVpToaxLC
nHcBrYn8KennsfWHvA7kgaO4fAuIIoDiKxcT2k3vYAO1JOgEAKRw/ohGm/6ITnH+tLrBy3ZIgnr2
etEbNC3tlvsMgB0me7qaa7vA4HkO7mUVi8TmvP4+jiNMlzCSeeq2ziJ/0izhDdQ5+GcundJ8woak
/IGbnSLvJOz0A1rHduzRPmxqdDioAu9hrmB2kxgB2JMIC8vnARF2tku5hN/MohrfmYsefHe6WXno
pdY/OIozpoeKjAf4ZIfpo2vlNJ12KKjX+1HP23jnqJMduFjWzW+xHpzEPtPH6YeFHClC4Ao+ColE
IwGVl0KafjBpFkaxzSAo3ITL91boA1T5yi6mmyFt5Y9x1Hu8cOe5/F5xeCw7q7eTt1qiiT9an4/v
kNauWEp1a34fwix5igwUMqA0rgLlZkiKZNBMQXIbjM9wkwHCnf16jPM/Uy2U/8fZmTXJiWRN+xeF
GQHBdguZWbtqVUmlG6yqJLFDAMES/Prvyb6a1ox12/tdz6iphFjOcffj/tFNW+Vyvln7XJJSRCxH
vzfFfVUOCtq0XbpfsplGm5IcWddHK1TToNxs5hvRbpqkRfI/f+eByn5YT+ePM1f4Q9AU5q0wfkS4
JG/tMxzMeLO1g6TW7/jmCf4rm0ybWlAHNk1xHttVE7IFR9kGw9uimL/EI204cdO1oauyxblNILr0
QbotSUjaKX0QeYmb0WmZ7DJjEl764QXMpXwLTO0HeJNM4l6NPtvdZewyBKiihz9sjLWPiQq3kK4U
JcE5iUfY+Lh6GyMc5M311zucrzqtLo390R3OQSVGGXMRVrzrhChH4mr72SUQeJ5CFlm2KHWfDVHx
ivKieVndGRyIxm8mNF3HA/EPODAECa742xORd/6vpY+bu3Uqp/x6K4SnjnFEEXMatzYiNXM+MypO
JvMrORAPfdq2OH7hTu/Lw+KX3U3FhLe5Gvsm+NET5UvEkNhJSIyK4ltOwTpfE00QPxVxRvITr5cZ
gwkLfRI9i2E4RnIL68tBqo6oGqXVz2jwNkRA5D/cqH3cX9U6a5OO/hSQGO9asSaWL3PRQkWuJ9JN
9u9ZvtntltPCb0+xW7tHcrzJNxuQTFDO6pzmLuPH83ZsbL/TdHsvfu3lz/XIoC8ZDANxrRjQ48ft
1tb53ZRVe8O43/kIB70KTuNS6jBlisY8hMYuGPfi7cAL2FdicxnLusfTzdsIINwDsowjEQzHnLLd
T0WjnCt/WfmZMUMQ+EC2Kyk87Gf1CcOXfXW0mojUiZsf0AT2Jm+wz09N0cTfonXpf4IENg/jrNsP
MjS8q56fOaaw5LS/GywRbhlo/tHBkQF25XVTE/Hc2bKiRGbWY+Z4CzmHKht4s5wZ4CCuPz01mHvQ
7LuoIjg9w+FhoUtdE0x8K3mjrfB/LHby78KgGt+bslbfvBAKLSHewnwQhRDWydaAf6ZT2xOUJvyq
cZNxnqJ3GGaK5Lkgd2z3h21MLC/xDsdoAhGdfJtv9ZxTpDhylgebhQ3BtzgTBKQN9uUbgdLlW1QG
ir/b1YyEINzoL5Suspow9JFIEzLWOK+9veyHi6wV610Wnd2nA6hYkwyFG+bpVPTRfKRqsl2qpr36
jkw/e3DnYF2Slv5oJ9DmXLUNaukvuwA/wmTR51Dw3GNg/zoa7fjuLla9BOTMc3aLvXvsOxN983NP
2qu4zusXbar+0yCxvsM+orcnki9Jt+1xwfjubACpicsNzPB/OcinZum4Asg4xlDKF0H4uHVO+G32
NK0cKmL1WiwLV8faW6Z+AhLQmmvjVN5NM9EkU/t6/XzwSKr6XkY9tnT0DBkNaaQwcpqoWm7JNDVT
olUzLAlbPPgQpMDnx2JYMT6q6IjTJq/rexK9qTElwF910QxZdTvuGCVcZIJg9miqw195q7pr9OtU
Mc1CiSFNtL2ALIfDARlytqZbJAiAinyNgL4BEMMqk7n5uxKy6XNtTBycjOndkx8sVPSdIbwzdcdx
enOGNX4IEPehte+wJElqv23GNMb78QYqsydJYazL57ytjU616dwGQ9aF2ivCNMpLjJe3z3MsyP5s
V+3tqVFyu1VRbmOuQlM+RbjwkoVDdlJ48qJZnvjGmrTTiVHn1p3EG+Iixt0ZendJS2v86bZhOm69
rGGJXkJB7Nk1rpFcjgVlNdmachPEPDpEhDi5DsPD6EdMqfs5h4wCLLvOZLPfT4YsmeO+FfWN7ezo
04CRmE1okZ3uyzXgVuvCHBqzmcfusgwhio47ysPvfqb3d1JonOHAN6xvZ3It5CFep7/yerL2mxG1
/ojbRuVpQIXyCclg76pwNcWBnpn4zc2K5sHBisHkT0TMmfKw9Z7B/p1cuvFNeral7ChnNX8hOiYn
H6aLBvtRE2c/JSS5swtEZPgKDqU6neHk1d7FWQDAiHM5xp+BX47dcRinfX1bs1k+RxCHl3ZxCjbO
vszf+3aNP1siP4tTJLvuFeN09W3uBQFEqyfaN6fk1k0cOu6vu6iINhuCuD/JMWCVxsG8NkdB/Hl0
3OZMl5cjWPeUuGSD7Ld5E1Oz7LTFz4GagBfl5uIM4AFgN4dS1xGJH97cb8coqvoamMNrn+sN4wSs
0wkdTrax2N6MqihD3VB24bFt+GNI2Rl49BYN4UTMgt3uKJ4HelnC1Ye0BdErj0znt2Svwwm9C7sE
Uf7Z7GdIwTrD8BhVIoqOboTiJF3XgVzpvfQ7kKlwNk4q7LaTNmb1qNMeTvu3a0MH21++Q+le+vGq
fwzZjMtpFs6DRybiTltjQ28G6SE1V19PyhUNFp2eBzqEsd45uFQXbdrtu/8wV2t9u5Dj3h02s9IK
5TuyvZRAG0zki9Ho9eS61BgoYHJkwK1uSXSpGO57qsbZdfi/L/0X6VXUbZaw4va0g/qqNOjK4LFt
UA2QkTRrELe6Db9gSUeolNHB/JOBeAI3AUMcfQj4zJrEaVEAWOk4f1gsxjgE7rW1c7Gg2l0P/oY7
Z+qTQjiydFx112TZ9ASp0tLb276T5+O7eS83NXNM49/GPy+pphORyeXF3VV8r9vNbBfI9asHErOl
S65hvTwawoNm/LwNju9dsBIgTyTrTCXgTK4UJ9JP++21LSpi2fcqX2Ta912539WqplXzuQbbJDKz
vx31LjDuFM2+NjflGEmSYbRZEg3/T+STx5+1iYYQz5op7ZzDuGRDlWhlckKip5pGNPAJu8q9aD9g
TKyhMgkwykndbSOSgYnqflcE9ToXBV3qFZiqd9+Ha/C78GJFNvyaG5tOLKAw8ZuG0Oh6z+v9MGbu
8rL6ohVk65R2whtDNSEkTBm2qW41gm+LN9ZGHDQtygrMix62/rLin+an8LTrQLW/RneQROPXDImc
A+EPFIKX7bqD+kkDEVCuwy5Sm03oRyWBQ8SoquaD9LIdUFLF9UsGQ6+PbShism7oDx7I8KFyYrqI
pGHHmXZwZtvUV5nnMtdrNmiZxMeZgfBaKtcxneH4Wr7k3tMAbMofU7/S6jkeJX21ZOjyCcpHAmEM
cqYQmuc6MXUEJ2VDox/mkpL3gB93fdXWBTXGkpM3eVjWYvlwM+s01Hurvq3qtpFXJL+Ll3FX3iPa
371NfJPFIKxON47HFrbvbu99ALAi983Xv0iGJF5i/cudx+1edJl5FVk/NMd4HKpfvldznepl2z9W
K8Z7z3bFr6HHwoPmwMvute0CjqCsd1+XRuHXu4A+XYZu734SJqm+8VNZY/Ci+3yYt278QcQhwPy+
LzhuEZXYMJKMlQt+bZV/5J5TxJsF0xOt6q5TL/ftd0TS4kcHM8FFFhcb4aqzFNUdbqXwSbkZlmdt
o8Ki99+JPdBuOP4aHTxbqNaDXwITRyelGY2+uO5K/rAdt+krMWlU1oWZnbumOp80W1Fkjx3Xp0lX
I5cbyBGmbxEyE3eblZMM7jZ/V0Re2bZ53KSl3uWR3b27iQBbw4X7LgoXDqsxDJynIeqq4WbKQneD
YGoX/5CHDTAlFtqRezkPCqssH4cV/2BkZ3/zhs6HFaVmnWrg1Fe5FoClNf54a+IrYI8caxL/kkuQ
oOW2zSDCXcJhH+uz08CJMFR7y7HndbQflPdJEIn+dyZapdJuK0ijjRavf6q2eFpT+PJyOsUEUfWM
15XycaQEcdIAlc/DRPk/chxExK+FjI/MTMZvzkiRnRNUVWatXpKas47xpKUM7ZViIvBX5FeVSlo5
qzZlkdjvC5GSL7msiBC0dhzfuzoDrV1ILKmTeVv0Q4A16efIzXMP0iwf8Ovt3YcBLXwGZNfWRG+c
GeKt6uT4LQP5cy4qz84PrSOn9iYLzL4nA9srODGMCP9XibPh8dlr+EjOK7W8F5WkmxoziTJFYlt8
dDXYLEOUIw2tGOsamkjXxYPLNOx8HM0yHvNsguLfkPLxfq1LUTE2TvBYy7omOHLPqRV61KAfTg0x
fewmjuLUVkTdH6PeCX8bz7FPys7LdKOjgCvHMnMj03Dxt3dw8FClEyLkiwDb2+KqVMjjz9ccfpha
9x7lX5+D22FD42YpsO7+vdoW+UZcbySJUazFDUPv/a8gXAGeMXnGbLWCAv42N+ESJo3TwuH7eThc
tZPgv9yOy0BJq8LGT4c68n/De/iwHagIzmRxy8xVpybaLEzjnU+wE2Bxcl3tktbQh+6tHVvnayPU
4B4FwThlSgZqdMaRM8j4sAD/PeAl1z/Vq2c/NpRcb/wgElpoNpruGDIdEqRqWCZzseKdfg3g46xJ
zxJ6plrqmgPJ78JJ+2gX3oWVxntz/K58RaVa/JjBZt+w8pTFBTx1+zpUpf9r3PtiSyh6HDB/uLkP
3Q/qbiO5ch2PPvGCnwjH9Z64WYUJAEkUqr4iFXj91u356F+7RZeNB4MahIXMYOdv9uM2gB4SfAcl
31hKPJQ3wzEgrlMfp7FUNxNuE9BNW6d+ZV4LEiD7iACqcQ3WU1juqAnL2XcEHUMvpvwu96uW3wwz
INKN9WpP/Tx7Tdry7a472TtwyQxk/qr1ah41oVTDQWRT5qcWuNo7+p1PDKZ2Gs+52bNmzBKMifw3
4W4wQl0euSQA0sA+hbWQOo19IexVORbuC3JYnAEcWVAbhD0eLr2RoDP5uQ4gSjPT901HjjGH+9o9
ixF6jFuatA8SA3X46EzBkp9Wsit/hJrqKC07wOqkEbnPfeY2+sUMm/+TmQvwma6e+zAZDfM46rvC
yVDeeda6+209KlKFvZpEUq4kP7xHq6vrQ8Q9vB8KEw0cSsKfGa9bcIc45YS3NBdZM4TVjcvxAfJc
DEYeCUQqX6o6t8A9/irKY48uSQHnucDK2gR76toZ9bAkXfiVua6gJRm1znP++bgfgs7dTcIVCccx
c9P8mjDQVQcYH3kdrG1W42EZB9dBHYkNQH/dngte5aved4aMtyou+1TUnH3pUrgFdsNdP+gTkFD+
MBVnf45mDeSrINH4G/MebL9uzhCgWOJLp0OhokmluSDwL1FZ5F5NFfvvHZ0AB6QKSRbUrsdhW1Nm
sTk7d9QJ4cOaqe6K6V18Eyea2DIYDLlArfQuGoPvG7dBmB3VRhORKBxTT91ixDladc2CJNqcrUzy
BWeitOkAVC8jG/i/tD8U38j77QteQjhf9ZKS6BChgVJPe93Mt5ZwczJVcy+4XbUTdhf+0i1l6vst
ohoqB9AaKRc5HtrFFQAwe87iKUh7f1vszA8ZvDJ/bGm6vm30BIz4iB6Dgz3S2dc6yrVlmnIPkQFx
dVRHqN7xRmvKlFMLpl6njbbjzPisN36R89p/ikb45c3mBv4l09fzZ7A0/tFxC8Iyge7hvAxDkZZD
aQh+x0tb/iQIu/rVgL6+Kh0gncg0jj6pV+dUb2agND+Ui1b3BrkHCjE4WHyUFrtBOSxkRloXC3JM
N9fxPax6DsGZtMqBm8SEI+nr5cSnWEOWvol0p5KumNRrjPTovWjk9uoMYTQnrdtt7x0G0fJQFYt4
pJ7YUagM/PFh1H5Vah5fSal34oSzWlbMQKE7QTmmRooWm5OjKFciFOnd9skkJQYwQA24xwNz6XCM
Ejlv6t2XRn31nHB+VIIGNZmiZfp0nbyjHqEJ0ocMWvOq5QdS0mWzd1NSkgZpUy5Tj2YFz2rMPj2M
aReNyIKt3+oL7sLiI1Srb7CWtruHz9NQBgeFEqY8ZLxAmSLLDdmrGesgLV2vRLaMZxj8uUawRfKr
hGwh2ZJ6eSRS6raLgDth5Gr9isFU87PelrFHhb83911D5Xm0S66htaB320NcLWo7bRW09rAF7ZDa
sFb8sowp0eOeccHAjUfbD1079TsNAXPcZSv2F1dah6kVMaxEbdrqybWLBDSSKywc10evU/QaMNNN
ZPr7xWTDl1a53texo9N/BHbyVDqgvPphmax7IzW8fZ6CmhIbBXiFJqzMvNfCtz0T+Lb0vgho7uKy
J/f4vVj6swKRHoS8d2zczMXsdLVIljnmvhCEyEInQSa+BAGilqrA5jJZh878Whi4+BHQgubUGx77
06NIoJqA44qPfbCWxH1Pe/5VGomYSMPonBM1CugKv195z2WL9XQyz6583Lx1e2wJJtNAl6p6R1FH
E2LN8nNDWdwmxXRexdOkyv5y13X3vYcQZkHHzVamAmDASeAOijgBdAKK2oO6uCuM7sJ0VO7IPbzy
j05DoeaCaI8CcLxxhG0uVZshHJryzTzmU4bEojoL7ROl1sKiR5vFd3rz5t7zgbp585W416PJHxin
wTw3k526cqUBAx7PEiU2nO9jEFn3c3QIAdVeARX1m5Ovrn8MnQZcdiEElgjqvgtS5koArujXAljp
SoY25ZxFvEHp1T3amXiYgxg8PnhhoJIPbAGmPHIUe99F4ent4BXWuVwF9DtneL69R9rPXnyqGN5T
IOYP6e2w/AzEl0TMSN/SqIu1eJVZ6WfXWLKu992AY8yJrcDBhjSPu7L3CdyDgV2GnMrdG8GbWh1w
Vdh+vBWKsyUJTW7qg2nUsCcisNk98xbL0+JG5mNRRo2XEs+Qm66Biqdy6zNoSeW/g+OtHH/hmF/2
HhP2YLFlf+GsA8qeTQl9w0+dkDaEblGklpGrXyXrhyfg336aiKP/rVXRBEcxLt37+XigS4PzwMeb
SuIqzLYWW0P40rchWiXzDoWXd9xQIgKeAaP40owMFyCPCQhwDRvS/HaAOLQIxd4vhzjrc01JpMrr
3e9AsHWGTh0AA/XHaRC2/lLHPZdnO7Sry/IZvevah3PC88Yh+XU1Qf3kmK36XPs9/FGgB0eQWXjO
t2kfaIr8BtcdtRWobXLXYcYwn52MsjxYvG+swuoWKf7nlk3NkHqdptoLS+rzcI9cHCG7xrmsXI2e
adshOTmwq6E4VhEl+zlHF5/XCroOsVG8uleIcoroiNMduUxBJ7z3DjEcp5XHNVx1i3NZTANbAuA/
fphc7T1oEOjukK3e+ja43JosPrV+uB1RQ0lVV8HNMqH9Srq4L19XC10GJrX6d8xgr6xwxJXFcUbY
N+INpRXdfFjDYgSjdK75cCNajXoTRFxvOUK2swCx90kbuliGpeTAzbq3kSHS76s39V86p9y8y6rR
zqkTm1EXHK5DnYamN4VCNQEkSBQQeEKzXNcd/Kc8M4lo6qIkZKJ0udxiv4VvaMtg4gRyAXsJSWHQ
AZ986O3Fq9lPfIRsRMdk/ADiY4nu6rUkzYxMc1gDhspAD7qtDkJyZUb0ucASoBXcG4U5LjpsvBMp
QUDa1eyN3/vKXX+tHXcQjlwwzofK2OE5jKVobhH6ljcVp0Wbhuu5q4Jj5o9ALlPmSUjt9R0fUnHD
1CI0driv1bsq1PoLjo+njvVUxwdwqya6H1ULIEy64U4/gP8trGsX+eM35uC0f1P4ffkV0YExFFyL
npHMlALNyMYoS52OGgXWZQ6kNt0yTjvdLQjN5zQC7tovSUfUZXEP17q5Lygs9g8KrwU9/BaqbHo1
ec0oyHHEgiu8ElD577h8r9+33NvmCzj5qD/EdMVoLGaBOyT9NeB2Hu7iLcYSDduuKIi/FHMdF6jB
iojiuu+fJ2h8hFVO6XwI5BHdYS9rPzsiDomRRtGatgc1oRGC6T5vADVbzArdLlqGNOJOCaiwQ5Rm
MH3xi+mH6HGfvdWBrNz5mUwoDxcobde7fZl24Ledk+EAMTI/5YimZ/ghWQ9gmlH9WmKP4B3mvh9x
/UEFSJFZtxasePI5ckZZ0/RHCEMkkjFjDLoUUdRQDIJlA3+LjWOt9zC7HMCWS0yKKHDT3nGhDKHg
uuCE7ZjGmwkrtegEcl9zN3ku1JxCRo5n3LjTLnfj4kJaEdT6TPG4LscCB9VrzGQkCIvTCUFzPLF8
183BVWGoWpslteV4h0cE8LnCFZxmGsFJiLZrr+S7X7s188MdNpq4rS71dmi9Rf0s9o4zUJQk0STC
a8Fo4woNcDJzWD+NzdB8RZjo6SNd/fa65EVbXAkKb7iNUnuPYe7isLVJzYo0QWckrKGUdyvFzftQ
LdEzdsEx4iOSirJjE++MdO6ea76MUen+KHo39A9VtTlXu5/3+n6M+/FxtZ3voN2IULD359K+zbx6
TJUzowqjIhdMXnfB9K0rGvrcCltQDnlEnNkBZFw9chzAITFjhiTX6xohEL+J+YFjal9Sr6rROOoK
R6N1+OseUCZekt7pzR1HIzwxOqLsO5MYzaXFWXU7IHiAHkTmM7xZ5uOmw4DgbbgmM8X5nW9d5F04
AowvBSaQXCVOQHokh4uIjnL1aD8xHjc/29ydVgrqOn/FY3d5tMVIsvqug/x9MNb+zkNkdqd6jOuP
mEt6PAZsLJiIoYoGLGiqEF2opeRMWfGQ3aoQ7BumGCj8aL3rTzD67r3XYbkmEmv4V1hcMJp1Mvau
79f4He8X1Dwwxv4AC7BXSJY9Ef1sqnb/KOmt+FWyQdM2E2yu0qqsfHOm8/wldcqw+VHi7Upoj9wZ
t1cgdbCe5XmmY1pixKJdv7eITxyHj59D211Pq3VN4oTu6rMPlChQGVX5eIx0jOyau4U4pShXe55C
yA5fSB1ziLJ3AufWzzvCBkq5Nv0F9WP9beg5lSnikB7NruboR/DYfiI3rR6YazXoDEu3FUcU4dmD
4XwqUsp8YrCRIs7PLlrxrxru5sUP4BEUt+Nt2zfeU9V4qnscqnXGaicuF3vpRsv2PJEMjw3qPnrY
AOnGZBe296qnWXsTyNNqGVqxzg7aSO2CaeruRnV0pEsSwbFUPe3iNg3BeHANu+aYm3LjfIzXsbsi
WN6dGcddVRSDrfqcD75n+J8Lxnk+dblrkeK11uNoUElbfUQ9wokLLDKW7G6hx0HQFWbL04Zu7pei
NeBTy7OZS5eDtWeqQE5mUcAgbzBO87GOW/aSUen/xBTqDLPabVUcBNSAR0ZxvDfmQVB6tIwHvQ3l
xkU+GhlfDM1aw7IyIdSSFr5lT/QqmlDjyp2Qz/sMB61yH2Q6NUwiJrXrNg0KE0CSQ5YxJkMdGYYP
YNNUmz5TATfViPzuUBIvGUEezFxPiGu8V9cO5ccWoexNmyakymX6bxzSwYmyh65S6Iyo/ClyoV3J
Lu+9NngWrYuQZ8Y05GES0uzpEGXzmjD+hppJh07/Uoel/RHNgXwOILSco8x2RxyKOIacIBcqL9N6
bClNG+F1jzIy0RPJjf2bIyYfwVLf527KeQh8SDJcd8tImuiYax69d/zkEXwix22vRgavlqPE992k
/D3OS8bM8/W+rz0aEQDUn1Nd5m8uaBqK2mFrS5hYlljieq2wKAWXs+4SgRviACTw37LOFuqAImmH
hg8jfYHCnn/poa3rufdg3yiOkeQns4dP2jEfTfjFVL7YOKob6YP9VdX3UdflS5zV8QO0IYjLmmW7
OANcW59EgWC0ZSsV5b7lZHunaKDVcFFZJqZn2CFhsCr7CAqgitMUD5U6WLQQMTovY6/VHrR4XTjn
G6ZyhqY8qqUAlm1QdHhH2Ubh/bnv9DlU5v1q6qd8TLN5AdvDv8m9nZZdfc1rTrEEg8uS9CHaklM0
asoZzJvH3ysDf7fl0Br3sIwOfHkZMVXAm2ZBpr4Z8iZZdiu+M4DIN94sluhRucsXbwuxahnQXbpA
Y5RoJOj0LoM3dRc/mjrb/YRmvaBoyKRkQziu+LqW3v41K5dZIgg/48yYwc3vqpq8Id1XcJh0J4Ei
O/sKWgg3MKOH1upcIJ+lrU6sF8o7xsXGL1GcIzgOZUtln6vQEBQV63XjpIeedycL1btv9ZqdEIqq
/LKRU/wougIXjTiGsb/xlhU2Azp8OmQc+xMjFtz1V26lYpFMhhxl042CXtRAux9pVruKMcSq7x9d
K5EFoBmbGKLJHPguZuTm47AVVh9GZ5MqjXZGoNPNmef3xVvFelznUVanuIhr9lQRB1RaCFB35HN5
Xh0kkGD5c8sBZo7zLuSStj0D8BRmtkZyEQ9ueY3/WNzerUsZPfhl3QwHb9kbxrR6NHb3jPxAas/M
KfAyBq/9KetOTidb7Nl2sBuQ1SkvKIwPkrc4HnYOcWqLCpaKF9toIUGF3OypHEJqiYHoC4HQc6EI
sezVX023EaZeMvfx1BuLw8s5BuCOQATzHc2sgoTsp+Bu8OGdU2+3GmlxpCu8GFUmUd5yciUCIuWL
zCSSlw0kFSXeiiz70DA/9LPPtP3aN7K6V6jSnbNgEOwYNDakEe317yhbaP7AdcEKQQ+puCofwsaE
jfODim81KS1KRwm6jNG91N4gLzIV7T9ysTp3jJguzg3DZN7P1ZfeGZxpkGeSJZRfAQwXO/yo090z
XOBJNPzeXECzE3CQIgJiR4Vb5TwWhB7Uaa8cPtjiOP7LPI3QysMcQO/WzhRfWZGb9WLlez/v3ODb
pQLNuKpATx6Nt4Ah4XE23yKI4JbsUZ98oTrgumicqV+SfQLEuIjKYQTAcpkmeAaTbChB+sVFL9XV
0WPQ9ohhuW7y+6FBSZwsvOVvKNSX+3OjhxTHaZgHE6KfHpiTzD5rDYKcLt5Gh6G2qEEmQqTKW1xY
NnOuCxuiz2qAK9oKY90jbnjqswFswxnW1cVLoTpD5+vEwxs+Q0EDyNY1n7kcRlQQWQ2kxDR3o9Gk
d/pF9igAOGTRXygfz+OknAgkP7CL7Y/YBvtCHe+hBVmBan1UOJSN6KRV86RKZhlSWKjgw4/G8JE7
aPJOfZbDc7N0x6Nj8pESf9SeTs+nsz25FeDOsdoMMLYf7Qgji6i9P2tQ7aHYhu2OyqWbgsscRtse
CyWjAWu5QdxNC7fmZd333lUEJuImEQbztPD9puX9xDDgzzFz9vugjBqTrAgr5kuzg789MHuW4W0q
wp53Uyi/P5LiZcLb3QSNfqUvEK8iBhiFBtIO+vygoso1q5ZvTbcrhxqQ9ugzzqtFJLRfaBQzydDU
hR5QjX8LSQyNoVzizueQ8IDG0NnmgPAIgEr7FXXpQt5GzOjSydPM8iT9bMmh/eeJ67Pvw3+4b5Kv
RmlPdol0MDkDhfxjuLuR1o8HhD8Qwsr9IeY+S+Z6mC/Cet0ehGgwexVZzqcz86GpZ3nxz4//c+D7
/HhyWhnHj7CxhQX7+6w1M6yjQbbSJoxe0Q41SJnnSweVoMd0p76Ho4iT3Vf5zbg1yIL/+eF/por9
9ePh2R1YRy84+6f8/enkhAU+1F2X1BlX7nGUGRupJRLwWNNVlMiaQNFyJrPhz0s6KmZEj3WH2oQi
BsB7CMz3f/mL/pw9/+t9/Mdf9IfFCoLnbBhbPkfeK85hKMxDlcduSqn0OlAKc/DAhY9Mox0bs/r4
e0X2outAANw1RxpugRzQk8T/8qb+tAD4688iwPDseiu9/3IWGzZO6FnREndtDtzK7FyOsKMBjayn
PugP//wW/vSGOD/t7PARnt1N0cT8YZOiV9UR8Y4SBDlw9KHK0EMex7gUZeHmbx+E/Lr/YqLzv5Yh
lnsy8M9rUPp/WF8gkJz6eoKHZxzQfQiQmVDmSrS4xtmuUM/FF7pjdrv3gv9b/AMrUAUojYPzCuT5
8o8VGPVMIKJ/ge7DCI+RK+DfUn9tFXfBFUgQ1PY/v9r//qF/f94f68sGgsEUrRk87Jz1bKpq7yzP
vUGP4aEVH8xhiIbhKfab/PTPT/7vlc2TMZ/xMTUOyaM6/2X/Yfk0Wb+XpWJlk5DkXOdoW7l4df9/
9Gr5630SEsiyYSIDEOfvT+HRpRcP7GhvlebaP0vfolZeQ8qvzyF6639ZN/+9L3Df5viAPYYQ5Gv+
/XGRirO4FazU0XCbGaDhFMTxG8M18vKfX99/7wmFz0ZIEjl0D/6+59f7H6+PUa5x3Eruhmxwhysq
GGaxGB8uUwSeTCWPwLn/Ern+P5/oYcTEBDyjCX+6F0o67KGd2fO6EOtnZgG6YlOdkcSxqB9wa4z+
xWfkf60QohMiBiEi7J/+dBdfSYRQMLecxuNMvxLvetIHHU5L9/+xFIkgwhNeKsVX++NdlojJqSh4
l/sQDmidTYzmaBv+5Sn/6/1hVy4RT5GCgib+719sDdHp1gVPMSgEAkYL4/2yKtzxuIGxwuCDhf3z
EvlfizF2YtQDlGWcZn/ssKAf/dxG5yUil/hx7TAGSbc8D8Vxbihq/uUk+dOk6LzTYi90eIv/j7Mz
244bSbLtr9Sqd3RjHu7q7gcgZioIcZBS0guWlKnEPM/x9XeDWV3JAEOBZlRWVXIIwuHu5ubuZsfO
UWGNmMuU5FabcAam8riS/PR7SEIPfGgMdOVUfDDrbJIjFpru8/UuXnBfbAyQkEn4SlSe5fMxPXnm
SdEAidpwClDRKRneth6JtypptCkTzyQKoahbVQHwuNDdC7MJCSzZZjiZcC7q7KDSyWEemCUrvfZa
86tM4XXEXix1O8TK2o1PffT6elcvrIbpQIY0iyKxJc1dS91bDRi7hFwW8NCVBrPlphWUJUXyC7No
yDC66RIsRVA/z7oFXY0fZdOa8+RYGkC9x3W0VepaEjdSM90lpJqSqEBqI2uhfxdbZiOghA2xQPjS
z6fSA/c/NKiBkSzpxC9UW8XEd2IvdEeUMX7g2sG69lRyeguO9MIqoTmRwwVc18Dbpvd65UgrKt4N
CkwZ17gYDnUmdmuIYIUHiwDKgkO70EXY/xT0S1gpk1L4eVNlIsqnXkvpIqV/K6ECWTZoFXW3Ifmj
hwKU8pdYspboii900Jqo4ZEP0gigiLMppV4aCuaONRIydyuxAo1EZYu39UWKFN5toxaQDwuRDVRv
4MA872BEzTnhJDrowQe0shpgTH2pLdG9vV0Jk+CCiMaqBuGbPmdgFTsTEY8SGRgB/gA37mPgfEHU
LZzELrQyUePxD84TBv2Z92wpV0kzzSIXbQARLaRMA6wT6AtWf6EV5AyhlodCURYhPzsfsUEMuoHT
OxgLMCOpW8Gtk6/ySmiCBTO/1BAHSsjsRfY4LOG8IRJKqp8RPrVPPcSkYSpXDnjFBcLht07xRVEU
uizU4Tn9zHojc17ph4wYJ92ND/jOcFyHNfCPYqDof02BdTF+fa/JwcWLViMIdW1SVpm5jRBUN+ED
DsyKUnBjC8xiU4zDsLreyoWOGSZuURXZ23Sueeej10Pf6ldxyU3cKskYJoHxAS2ZemMabeAUg7+k
zXO5PW4A6JhyvJuT4ney2BoGYR0QCEJN+g81UZKrnk+hTSRG+UM7VMrv17t4wUDoIipmbDJQ/r+5
eUOPT9EKAzkGWUjhbk5yIW9O77d3KHmIi2nK5HWtGce3VeuUuFNzYLeJ6H00B+qd6igeF8Qr3x4L
iERp7CQGWyUV8bO16+kBbFMTe6aCsh1AbUhZKJrpn0DsW1urNynBjf2BDF7dpNvrw3hh5jhtQReo
IVUoEUo5t5QuFMOyRK/EznXV/0IFkPaFyjy13iQ5rB22HoMo2lxv8u22gi4FQzklctg853t20MuZ
1SOibXtKdtpqgLK+JQIJyQ+CzO38o0cBr2TnZUA493rDF0zGhNXTZAGarL851Syyl5xfoRu0u6AR
7iNNTe26KPp3H2PpngXtpUy9FYzfs/0rLwZK+U1wX1ZiZlvKGj043oTMYCkkSaotGOgl02FrJhg4
jSiYufP5axUUsYCpci01h3ALtRfQuiQUIKX3jOgIHeF41IjZbRXO1s/vH06DYURsxMR8tMm0Xp1E
jJDQta9rgP/BMn2UoHxa51AqLlxRLxmoIXMl5gipcVOdHZmhfCoUCOcBJuuxYdfgFb4pA6SewG/L
HWUi9e56r94eP/DL3KThueXWg6s+79UJNpWcCkGqe9JAAxqp+qQkdbKzQL0gylowyYu946Y/nUD4
f3N234edCmgoLA2wuHjUEaAOTNKkzq0h2cWpJtaPJ6p/lqJhFxqdhFK4+zCi7OOz3eEkA1UuTtTa
jKi2kaeijGsEC5/DbeOn6erd4wk0AbpS7qpsDcrMwaR9TKUt1DqURTUUGDnhaSiTL9R/GeVAlfjY
y0s3uxdtlPOY8CSbwu3KZFw5QsymcEitwNdJT9gWay9dh10jHvsBFjErbLKdZ5I+ksKy3gagI9EB
FEhR2f5okBRM4clbsN8LTseC/AS/rug4+PkZM+hBZ6IQlYOvqfw1YrrA+HzY4q+P8uU+v2pmMutX
izHSm6QTPRRwvNNp0O2qnQi2kItUNSdVrMbFmoW92JNjMxNYa4uEdDTk5SbKPJG4IDhyyb6Y8b/E
FXAPsyWbQyjnGSpd9sGPOyqI1Z9KVcbAwkT/0NXc0653/tIQEwBnQ2H7nITdzvuu6if0KaBmtA1N
KeFeo4rIGNN+oVcXHAPHNtIhEOQrzOXU61cjDDpYTYaWywI0euVXL/LJJZay/x3x7aXzwMUOcfGa
WMrB94qzAYQhGZCAxKmjQkh85VWgAknWBAunjoutUFiC4yH+gRM/7xC1TV4hI52KVLAfmhuoitR2
xXWLKujr83Np5JDwYX8l+E4AYnaWrzjhmxS20pDQiBsBdPrKyDvjoaBq+OmWpiB/tqbTNTrg531K
66FuLIFJKoamcE2vCchymkB5QRT10acbGkPxijAc52xpfhWH0iaAIZpTb0cSZtO2DeKXoMRXXZOk
m+tNXZorzmnsglAys83P+gWOSdXrlPCNomjpA3QW5r1uduaCr5qeMnecECUbU4iIHWLOx5wlnT6G
J+wuq8FO2i140T3Osf8cEKXaFC0VP9e7dckyCPgBUwSxRB5rtv0pDYXjqU76DE6tzIlOlMhVEUJh
HO6Dhcl62zdCJipGwcZHOGPet16VrKQGVz1VVFfbwCsfcrM6AJfTd2IVdgsdu9CaCfcyEgrovkyQ
s3M77FtFQHGcFLvWC/rBTy3hGXknynek9vQRmj5v4dD51j6IrkuI53COkKl2na3lUNQB7Qs5he3k
2b8W0mkk7ib3j9en62IrKB2yjIlnkPc875UgdPpwgqEJVBssrGrnV/fAOJd0lS6M3XQWItnCDYHA
8/T7V46WkD0VUibY+qwbu4+S5E2wCSp/D2ra67/JpZf8+e5uYYJEmmQY68nyzLql6EkV+gH3AljG
OLGn8h9hZrxTp5roApcCFbeEQ2fzmJ8rZQHCiezUccfLFZh0a/hjiDCrmQMcgyI1kTlbWM1vZwu/
riHBycWSI+Y8KVh2BVU4nQWmLynbD8Yp8o5i2yv9u707ZRWigXq5gXeXzZl3N1MwP4BAYtgxmnyd
xunP0wQ3q/RoSQrrTYd0ReIabojck2UUzGeLCrbfSmhFihGlcgy/prlQrOMmeHeMnla4n3KcmAQT
6NC5+QEGBfFtQDlcxb1S2nFmQofTj32sHLu2ALoX1RZAOmrlWfywXZaLubJL/ZzcBtdyPAhZx/M3
SLjuTEW/IJiqBLxMWCnBBzXU0vfu/2wnk84WGzM7M67xvBkRivhWnWJ5lIaZK0vpf2YAjXfX19Z0
1j7bUgh7TpIhUz7cmv573kgVZnXV1Pq3ljrhIhce9HCXisYml2Qb1RsOOBR+odmwYJNvQgxTqxQc
EdtVJ9Kg2RyCJ4Sxd9C/De3BCswPabeWc89J9Gh1On253sF5UwSQRTIQCOUQdqUKeuY8QrglTsBD
qQzWB/8exhPPafu0uxPgXF+bqQegjN10db3RuYW8NEqen7ymzBFjHt+LYB7S+nwIbDg84gdqBJL1
yRzNhVbmu/NfrZiceRVlEtebrTcS0T6UwHQtoNSpB1giTPFYmJQcasuXQBMXGpsEQ6hFI+uNTMbM
61d5jlSZNiESA4+2+sJ8ZENjxxwa752GT7/OmpoZvqZ7nnEqaYr6xJ5ChtTbQrDy3iPb1ArhH/Qx
CK7hSWZ+sW2lAPQ9DI04GW3bkzkm4XYyNu+1BDK0VELgpwg5ESQ5X19UHZwiTadA0QuLgltsHcCy
mLzX85L+OWtltoq5kMALMHB5hBTUs+HO+irG0tfrPXlrAIQjoGc1oXYhqGTMZmVIhEb2T9CpIVyk
/yENcDokFOlO3BLGklzSi+m+dkscMGiMEAEpE5JMc5W6Hp4EdexIZZFJh0mGM6NAwbZRf6iEtLwH
gJtvGr1tdxDAys4QRvIeptxkwTe+WcXckdE9kcBLmVMd56zHaQnLehoYX6yQKoASqkVn0OOl09TF
RkB5MKakbXRx3gjUL1AJ+1/jsUyttVIq2iFDr87avmv2JlSMykWIPAoNoYEy8xVtkgxWoA+9jSBe
AHq5MD/BnUIZqRoFC3e8WY/+aopTLnKt5LGRNDw3ecUzwjjjcGvrKQXgNR1ctYkgLTkJ8bwdkrpk
uBg2VWGC2CXnGQZ+JAlSID3c7d2Nu1ttNra9uTtuNqvV5ujw/XHF/69Wjr3jq9XxbrO393zmeOTb
w2rF73arA79bH/iST2/2e3e147dH/njPRx1nz9M2W5tH8vjpI5ucv98/b9z9nqfZPM5eT7/e7DfO
Nz7CK9jO9BO+5pu1bTs7Z0e7fJYnfty6PP5uteJR3/jJfm2v1zzxy+po7/fP9n7t8Dfr9dpZO44z
fWzN3/O86WHOB7440hPe6HFqfrtzDp/Xh+mj68PeXjv3zoqv6fVum9N5h7fbrHcfHGezP26mF+Xd
tvzlo/Odp+746OH+abd7moaJgZr+enU8pvbU7JPDj6/b4Evg8u9V/WbG5tmaNKpqFejSw3Hjfttv
nunU2vnu7A7O00JLL8Geay3NnHtTV4ncYBub1cOXH65vu/b6670j2gvtKNOyudbO7HRRl3VBDTPt
MEVf9o+PzLPDeDMlu7vj6s5xFlL+szji2yGc3cg9qSkj2NQfjqtvz1gL83R9jkC5LHRpWnavrndg
tKlBgiHp+HC3uZsMenN8+Yd/u982rA0XWz1+O26+Hd3SZuEcv31jLu0PWwxr/7jdb7fb9Xb7wb7H
wg7O3Q5z/vrhw4s5frCd+x3zzcpjWaychzvHZn2uDw/O3R3Wd9gtuPBFQ5id1VURWcuI8Vp9WT2z
bhixJat+Oe5fs4GZv4Nuh0JGmrjbfHP9NcuS5e5OC55he+Q/e3vLV9Oq9m16ePhzB5+n/edqt9v9
2dsPT0sm8pIWv/ZC8y2lMZUonYzS3T+7G+fP3T60N9vNNOjHDT5u9XSc3CQTw0SsbXygM327cjfP
q+f943H1Jce3be0vdz82PICuuFt7+/yxY/hWeJHH/Ra7Wx+w88Je33+P7MMTU71ayfbqAYP4Ztmf
1vd4ks3K3q3WD/ihw3FyMNdN9eWCfK2fs7NVnAuDImGpOOyj/QWf29m899ftxn78yzPTPZzonbO6
2/ASa/zu9TdQXs4h115hdvA6QW849tNQf8G9HxmF4+TXjk8rd+Xc7fd46903VgvOGo/PLrFdr0vc
62bDmLP17KZdYPWFydl8W+1dF4eN3biPvm3/hhVtmBN2ifWBVfgFr32wX3zZfrt3948/977983F6
6I9n91toP5/sH769x9nhh9xHvv35E2vE5++c+yd8LP9+2D2tn3Z/Orj83ZP9zC4y2LZvb1mqv324
v//t/rBbf9ofdn88PbBTOA9sB856/bSyv39gI9o93K2eWKL2+nD4gM8+7Bj6FaP6Msz0/E+Gm82V
Ftlbdkf25eOds1vfs9RfPvj5iR9PTuFpdffw5QuG6PyxMCPXvRcnt3PvhbRSLhhsMeySd/wP290e
V2x5LH3bWR3+2uScBTtAru6q00TQ7rzZuDOMLqdZ2mQ4ji7rn6U2tTrt3qXNKrJ/THs97pJ1sbf5
IN5h8zjtykw0E89Xj/zB3r7nQLDhq+lv9/vtPf/ePTFoq4Pz8HKwYVg3067Jirpn5e5fjgu7w4EF
OZn6ZrJBdzO508DeYUIMP956s8If303TuNp9OXLSWe3cFX9zfQKm3eHvBaG/HP6A5bycMVEnn4NE
T3kOw2cWUAQdoJBWQVbzQRFPS2CqeWXFX82A/Jh0kckiaLNphtKwA9skUOHYadUuGsrxAwS/7b3W
+to2II9B0f2gwZFBaX0fo28Hh03r7zUo9RxO2kv3r9nd6OV1dGAa082IOOWbNLGZybAbw+KVj0Ni
12qc3A0wTW1CaAeO1wf4BbI/H2EqGGTO8+AqCVmem5qqpqhyjByvg6h6bqm7htVU2Z68eIeaxE7L
q29t2H9rJZQNVe8p09ovA+jAkWBc2cR7JIOW0keTm529EPEVkziLJVPhMAdyU/0KYYqJepEoVZby
M4WaPz5kNQi0j9CaZ/EmDk+p/Ahdb/j7KUQoZAFIfmHwdV1XRFDkYFnhRT4fEK86yS3M7J0Nah95
BT3PV5R2FasyiJKFhX7Bus+amp0mSmmUg3Eyu6DRhX2MQXwgRtgunMEut2JxdaLIYApRnHeognHE
yxLWUHvyg41sDcKmkKEBvW5IF1sh2i0BzwIgos/syEIAK4EVFzvKo+gbhDX1vdAJ+uP1Vi4ZByhc
lgRpK3B1s8MRYFi/6FIIb+JQirZdynGZYl3JX/uq33wQCwi35LYoDkoXdZ/e37QpYxBgueW3CwXW
m0zqU1gfFHKmx0HS+u9IVgl7WHi0jymEv7Da6vpHruRLZRtvh5aaRsLgIMmJceISzidQ6IHdCFUE
tZqplscozvJdYNVLSJi3Q2uCzmLqRFMk7j6HUQRi2elikY42jAmPoq5971Tz2Tvphw5yPej0m52h
VguHy+noeL7WSRTLEDmR/ZapnpodLSkN78mGZCOkIPBIfbEKNFt2haSEugP7fxFAp137YGNgT48+
X5/O85192llMiXACWFNQMcCdZ00DbKbOP6ZpU6dWThm8aJ0XQblGhpI61KZaSghdGF7aU0GoUC5G
XdHMckfp5Km+DFUh+hSxM2S5vrPSVlgNRVzs4OF4hoe52CEVsSTP/NafTXAtIORU/WA9cyBDgBQ0
vDXQX8M3KTixmAurWK2tTQH96er6mF5sinQKHB1QTbNrnxsqLI+9kQoFBGcJsEkngHoqdsOig762
mXjYrrf2ZlmgiAzWVVex2glKOdu0hQFmG1OjPlYbYFYTKthHixhZ2+utvLGTqY6QJiZwhoZg/TSv
r+6vlscl+gRDKDTGqVmvOZ5H2SrRA+0PKvdNmGqLSN1cb/LNMM6anA2jkkDPYKI35UDEUawkNf4Z
GVKzSsukW+jcmyF8KZIEgcoBC1ihPtsagtMYiBBWho4/lu0eJrnUoXI7WzCLt62QcQIkCQSNXRVl
nfMhhPO9i4wSDhkrrrV1GXQn+DT10/b6qE1Pee1LOL6wsFhaGLlswhN/3gp18xKKnACRW88THwer
Q9LSb/ejYnQ28pDDY5ePC0HDN00yYoSUp6K6qaZuHo1PJEMZlJoy17CupNWAuozmWHkjfJTgvXQt
s5nYhMdmfb2j0/SfdZSQOSe1qSqERglLnnc0Gfq2E2NkOptNaLdOv863ylFeBQvNzGJDOj7jvJ3Z
tsOBsdXLhHaK1bfP2QplNPuPw8fv1zvzEim+1hvlvDeDXgfwMtCKvAXvaaO0tpbuIeFboU7naGtA
UfZdZR8QN7LH3663PU8LvOnhZLiv13YVJ2o1CZ4KO9XpHUoU7d+No3F479Y6H8lpwb9qZ0gy2Loy
2lEfvG0J6dFnys0O3sKEzXeYeSuzHQaypCgRpt6cNii3OdA6O5lTLKzlN1eleSvTmnjVFyWsJDWa
5utYrn/EzvNPbfv989OSrrk0Tfs1s5i5XcrMklEKaaZcUxXkwA5lf4YK3T05xifY1fcLljDZ8rXm
Zi7XQk8c90FzvfMDSn7798w+/Ok8fV5o5oLDeL1052mTtM5qA6L2qVfwkzqk8RwUHR1zpa++b7/W
q08wOS5N2IK7mJenE70rrGBqs1txt2OBhevfTvbvn+4D+2O9+s61wA7saGFjWZq/eemjAoWanEzz
Nzo/Thtxi17put4E9+Hes5Ntay8M7Hng/I2vkmdeJFZhuID8Yepk4KT8o9rwsROhX7L/aaleMZQ5
mFoVEIoMwJTZUobwSudRqJpX7aGLjaU+LdnKzGmYRlSb2bTQTO1L6+1ClCwKGSnaLIYobgkKOIs8
vh3AmfOITEHWoIP9awATFxWtlbFBodf5FK7CFYHlEUcs2n8u9XIWUX/b8Myf9H6K0lNJw8qTfKg/
5/flQfnhfSQRjChK8X18zg6hq3zUnhcsZml4Zw7Gb4ZQzyeLUbAZeLGwz27HKc/xbMMp1tnaX5mO
6egLTvpNvGXmP+WZpxnlLE7qaWEADduEO2n1nDrEVj27YHjzjWwv7uOXHABQLWosJy4Dyp/PPXYd
m2kmTiZbrlHCZH0oK4uTg+pYd6mDwPJD/RG9kW21VT9Y+4VRvuRXX7c9G2XY/sYE6ApnlVW/1j8n
m2DTb8ZVvKn38m4pbHZpSkF6ACeh3AG44uxCECEjEo1VUdsV2jyiBDcK5KHq+LPNqlV0erjetbkj
mHJn1DPJYCOpwQROej6qehPKXpCoJ0dQGmUDeyWaF1IVooA7nhZcuDrzOTRF4Q0QTCrETQPW0vOm
ElPWB7lD19SDQ+gut7KMci0lWfCh89GbWlHBFnEbmLhM5qEVVRqRZaoho2zgTHGhBDcOVZfUjjjK
qRsVafqJQnPp47tHkSAO1yoO7cDT9Ml+Xp0mcmisqrpASRs58GINaz4+VW3SB8SEkiVbnFzYa9dN
B7nDEbuhTlKjOH62DtBKrE6WIYyOkXWZ5cBMVn+CmheGy0rLlfg5kboGOv7UKHobzEEt2DBXpx+T
aPQ+a03W5NA7dV23L1NdfgDnW6IAWYWFaRciqpbXx+XN4Rs0HKglYAgAzS0FVNH5wKhInGWNYSAx
LnUdinBC4o94QxQFgtVQ6x41LLrWDdEG/fnuewUm7He/tnxzJYHbOm2iQtGX+Ifm58vplRTsA+AR
RPyoTJ6/kgCFZihKxeAggBUjA6HINlJh6VcgGRp8skVnHsZCZtsNu2HBa75dbAqTRuEAIWGC9C9J
5ldmAs++0I8U7zpVY34rgdV+aqCGdOFDX6rfudDSVOisA5AkqgDK+ryTfj0JElvyCbLjSAfkSin6
Kh8juNxBEP28Pslv1zVRTMJeBgEGGALmYEnfEIc0h2jUMSAqXDfVgPxm6S/cUd9ccpg2OC8UimWA
9rEFTD1+NXY++QklOrWd4wmBZw/ovdtR6is2BpUewvaUr43ES9ayGKlHcJbJTy0dpQUP9nbp8Q4g
oqdicgoA5sG28dT1fl6yukyUNvS1n3vCkxqLVGtYDUyFe8QlINp79+hOfoz6a0DYEsH6836nWpAq
eeJBg1Tn8BOOarxJU0PZvb8Vys6mfAFoUHhMzlvx+4701Bh1kPChtg5PJRoQ+bgEAH07fqqo0BGJ
wNqEUJotvXhUYqMBsuuEfZEdE7WWVqEAN2APt/sqbQdv895eTWhaal1IgmA56sxm5FGsk5PcoN5z
Cv1DlAunvYdi3sIl4a1DMWUNRg06RdbtTTkInCxk9UazdgwhzFaiCDthgoTOTjQ1ASyt1sPbP9Td
3hPqf4Hl//P34f/5P/OPf7n9+n/+i+9/z6HinAD9s2//5xj+XjH3fzb/Nf3Zvz92/kf/43Y/q6at
fv7j+L2o/7Fpsz++N2Gezf/m7BG09K83WX1vvp99s86asBkf2p/V+PizbpPmpTneefrk//WX//j5
8pTnsfj53//8PW+zZnqaz2v981+/2v/x3/+cZu0/Xz/+X7+7/57yZw5cPsRq/nrS/3785/e6+e9/
QljzHxTNTBWVhNQowmXi+p/TbwzlP6g5AfNHdSfpJADe//xHlldN8N//1PgVUUSicNTksdymvB0L
a/qVZP4HseCJwIhd45//+0Znk/T3pP0ja9OPeYiMLD1gMf29gws8Fp4gqnVnB6AGh0/ADzFIMev7
jZLFxi7vm/FdDuPvp09m+spBYpqw0TeC/9GzxtzpVT/cVFGVvGtJ/f302akjRr0s9TrJdOOKuL+B
3DIBSrV4lxv6++mT43j17r4hx3ACWqpbeJIFK2F4LNvqffmnvx8+8wKwitbQJA+aq9XWJ0UzP028
cDcO+sxvmhH0viVodzcNgu2g5HdQ6K1e2fO/rOf/Yi2zWAD8yzBBR4rqCqL4rHlehMgMElPXHz7b
Vv8elNm20uekotBYUN2xyOPf0H1rD5XYZN8scaDOwVS0dUICfUPaWt6FJdLYRq4vJe1/tQ5mkd8q
9nWpBJnr4te4qEba7tTJv1/v2K+ePdtiUs8qam9gQrShd33LAnwgGsFtsz2/LImxIBS61itugwDQ
ippD5I2obrzpzedReENgDxmkRHa1Uf+9KE+f9ET5edujZ4sX8S0uSl4muyeEk1YnrT8WvSzf5hnm
ibmcdPwYeoHsNlGhUiIjiPDJI0Zy26vPFq+ot4mvNtAWot+yk3r/IUAa67ZHTyb0yukUaPZQrmSm
H9MUrq/B89WNPLRLEPNfGOJLZPHV0zUl0cVGQXZ67BNUzGUNouB21Dr/xreXz9+emvGuM7oq+BiN
TeDIITK5Sl18uj40s/jnv93DPDlD2V+mGVXif8y06FmOS2sV9qmGgEgko+wmZB1agbX0U7fa3u4i
5GvJEulrpIOHJxR4iEQJhazd2NPZkqZ+jxJ2oSldD6xEFajmToY1auFa/YtpmsMF2m4UIXUISrdJ
vCevU3POit6Nm+ac3cqnMiTnzmW6WmmJtlYWP4ZAWsAe/OrFZ2uasxSEhqRt3ZDSw09qTMxviL2F
+f/Vw2f7cQsDPwrLQ+GieY0sgnryrFWkK9n70Db/Ni9xtqpLpafmNE0L14jb8BClFF/oXaA8X7fe
X7399PNXS89Cza7gMpG7mSUrdmup/VEblPHL9adP73jhFCfO9mUAAN3JtGrDRcmnX+W+Eto9atAH
rUqD1fUmftWB2dpWvJJysnEwXb3X0P8JAttSbp3a2ear9Eg8FaWqu61uBVvFigunljPhNnc9B5rm
oyKXCpg2tzTko+4lH0o//nbLoBADO5/VjEJG+QQtl4t2uy7C7NmOv1Ueqka3PX52fDb7JCmrUkKz
FIygKTwPjbG+/uTLBkOg5PzFPTXMSgoSDTdExWqNXIX+We6SwLHCVvp0vYkXRoW3RsmN5rwNXUB3
kxCk6aaGebITS6oPpd88FY2BKKYZIu8IL32GslPvdKfyTxBuyhZB19OnUanRABsLadv4BToMUZfp
BykMajZEaAeCYIhR/qt/iJqITnGRP7Z5uDfDwXKkQm32VZnK1mEI5c/XO3LZ8gmynPdDNKjOLwUv
cxuZgFIay80qEzNvgRTlV0+ffv7KMaBQ3xWlfJLdsI1+7/oekTV5IZ7+q0fPvELXK0ngC6XlGkL/
m6IPH0+n7I/bxmTmDZIsS7PxlFsuUnKpLYuF6xnWbbdGuKPOhyQdMzWIBh6OXO+dfoco1ML+NK2b
SxY527Xha0XykIe6BqoR91qR1GtflE428yuvmz4vv5tBgZaiIKkLnJK/WGfzyjelsdoUCVLDJfI0
foBwIT5Yp0ZzyJFpq5umYk4+A46r00oxstwcw7cLKzkaXbIAZf6FBc1BhFJWa3GQVJarS1b0PKAN
Rb606m46pQMsms2z7HGIVti1zLg8lHL+rZCDhZn+1bjP1qyCRriakP90KykJ7zWIc20hEOQ7zyRa
e33cZ2nH/z0wUDV8/vpxUEAVelJMt4sTg6pQTbILXRZQugrrZyTN8wcDvpxdmraeCV1JcdrGoSes
+zxDpC4qJCRtGkKMuaGvhyLKfr/+Wr+astmiJxYopAjbau6gBCKiqPFW0ovfbnv2bNXHoa5XmhJx
BrDinSlmvlNEKJXe9vDZqs+gFaUgteYQEFfyRoXbaBN01sIB6VejMlv5Kop+StiIktuj9LnRokTf
hHkVrW96dWN2DDhJKM/2Yidx3awju6hE67eO+pbb3Pi8UEPppEKQvVB2W4Iv63j0EdLJxfcx+P7b
iufF4llANrKTPN3146TZp0H1KbEgObltYGYrPPJbNa40Hq4glqansg8Fh3abMRL+PNs4IcaP+iQi
NjEUw11kFShglLvrr/3C/nBho5inHrqOTF3ul7obqX1yV5m9/0NtjeBJ99Bgj9pJ/Q+YfvOoJqjC
mHloPKEii7xLlj5nodo4kj6YvwXlWC6V2//Cfo3ZqjbR/ByUVEtcMmwFzA6KbD6EnarfOE+zhS36
o2Whw5e6paajJC3/OOmtdNu6nrM3SGVsSqR3EtfPjGjT11Vgq2LyvpTU3+Y7W9ie5QWCYBqJi1qm
fjTNys59tb5t+5sXXkiRVKNepyZumqlPJNu3cGytrpvYLyZ0TmUt6IVmeA2P5iD8QaptWCMWspO/
evLsaA+Zp+6fdClxUYP6cQpPm1qKbzOTObNIekrTujHGkysI4o+sklFlatCluW1EZusZbrlIrEY5
cQc1U+wekUOoPkr1NivUp9F6dcyuEzNOSH97rjcUMLBHeemAghxvfPfZ8jTQOQRSGZ4QHjOs3ZDE
KjL25lImYpq5C95ojuQQAwA5SMyZrqeKP09Z2qxhscseS0PNd0rbK04dnk43xZ6g1Dgfp76QOnWA
hsgd28y/y2U/XQ9KUt/49NlqtcxcSBItjd1M5rYgeM2zGC0hgn9h9/MKidYHokVBm+m2UWHsZUuF
SHAwuttcwZwHKejaOD71XuwKXlJvU7nbiL4kLgzLLyZ4Dp851b2kR5ACulTUwJISjkl71No+Qeir
6UXQbEVoTse4YInd6VdjNduXRe0Er5430hudKydlSdRAoFsoN85Na3kOjLCo2yxUVY7cphXCVaGW
m9EXpNtOW3MBHEEy415V2tgd/QJt6iYYna7RhqW9f7LFC6ttTvYmBmodKZQmu0oZtuvQyELnhA71
Nq1Fb5OixHQoOwtVOUmB6ruy1J9NLnHqu23gZhtx5cFC5amIIAKVsc023imLRZi/mvPZyo7LUizF
oYld30xWbaD+RKPotqPYHL6UCkHp91J9ctWkRN8uRG61TW/03PMq2uAkDKqU1pFLZaRna5mfOb28
sPB+MSbqFCh4tSvITJ3cK553D63mH0LC3TAvtRsvNHNw6GAMXcFeNrhG3wE17v17qNqX0MW/evPZ
CsbhZwNK9BG57yCtbJL72tdm1PrbFvAcpWL6MlXB5JE5+QTbwmqdk5FvbzLxeREyDGtx6aN06ooG
WrB2CuiU03Qo3Pj4+VYMzXcyou7thgPyE6fGemqH/LYEF3oJ5/YiVRFKFidxcItY+4z0Y+xk0nBj
2EudLVDEtU7EB/zBRQoUFb+xhxMROMPqtmGfbb1BgXGcEC5wEyNS/xiMuEL+tDM/3/T0uRKBhf68
WtZIZyZB9VOSS9ca31c8/u8T/pz2XFYzqROLrnGDsQ4/elXf2oUWJp8qo6+fb3v7aV9+5QasRG8h
XC8b19Dj6EEofd0J0lS9zTvOEZbVkMvpCCOaG3BT3FVpYR65VZoLLmxa8Be2K2V2bA78rhYMsaxd
I8jU71SpJ6uoj4rt6Hvttmz9eEk4cBqMSw1NnujVIOl9qHlNlVdu2Yg6KvKV8d0AY/kZeWL/sVHL
wkeWFI3l26ZktowtC6HTcqzNe7nUNqEloLF940VjroOgQCIPnftQumILZSZl24NTap182w6uzFZx
FPdmhISzeQ/56YdceoLV9LaL3QvD1esJyFWwBqVq3p8isLl1P2xP6juVPf69yuY4sDAzre4UZLy2
ovrOGMMkjYJwdZtTnjPBotyRaIWiCPeCFgAarR1ioLf5tTn1X6ZAutCjKX4fGflOPgkfe/F99L9/
j8l8j209f8iJp97r6WDnkmSj33vjgMxWrWDKRt9WJx7dZk9iDgKjS9vbzsfzOioR1HqQB6JwHwia
4gQB6t5Nio7pTQtzXg6WyDAIVLEm3Ic50h5RLKDw3Q63BRjmpW1aO0kM1q1wLxXQpoR5iYZ3tKSD
MjmqCw5sXq3XdVbo52ic3udC/0kQqcyO/YV0w68ePdtcZR9SE7SqhfvSzNcoReyjNPt603jP8V16
W0t6ZvLWNfwsUvO5FpPbznhzcFcntZbWmaNwL4rph+5UbYr6NlCaLE17yCtX1ZlaNZ48Vo7cqA9d
pa9Mo7nxDDbHdkliG7ddzWsPfnkc2mGdFPqft431bFX6stKMOeJ1pAZN30m19qtWL7JhXra+OdEw
2tpj2mU8O1c1Ey224aMqt59ue+/ZZpkMo5D0NeYHpO6xTXUymp3R3LbgX6qWX80losV+rIsDBlhC
AKCJu3BUbrTA2V6pe1UVy5Fl3Q/dKNvjyF2jVbvT5rZRmS3KOFXKEoIlDCUfdtC8/H/Ovm1JbhTY
9osUga7Aq6qqL3Zb3bbbHs+8KMb2jK4gIYSQ9PVn1ZzYO9y4qys2z3ZQNMokk8yVax1R0/bbuIvQ
0t0UQxmKlMVM5WkCUgWonitcSReuEhefhQgW6ZRj1/UiC+QPwTpeyRQvrew4pe1sZaZyCYqtHdL8
HIUx2XFNHfXS4k6sFIvGta0pLxK1fQmnBBKeuxk9j9vxS6gBWz6IVj2CPyrIQxN/CYPsGrDpvMgr
YYGc/6Jf7JtDMK6uwn167Pbha9Om/c1G909g5g1OXnbogrPOrO18XAV+YGzWvIlSlddnpQ6/1aOX
20/HEJlJkgFzBwWQvJVhLlHk8VzccdC0seG+gDznsWUmPkAJsYcEgvULmi4uq2NnAFy8Y+ep6U81
n9h9wsi1BsvZ8H7/rP+fB/CXzwrF1djuAiDKsF3NXynvo8MAgd67qOvSvB/Ap3LFOF+3n9BlsRkh
B4lapwJuMO4wWt2iknuag5g/g58MPvb2V770I47vlku/b2TZxketWfeU7JS+Z037XTZ7eiUjPZe8
Xjsv14HHLkDbKAWQJ0lALRDFGTvu4Jwu2nEPP6mpD44K8gA3qyR742VeEF15absN2xYKMdxzTIyf
0coDD0ow/Xj7xF6/kNBhdNamrbKsVPIRpGrRnQHz3c3cJbHXWyzk8cvVaZsG8b6XeHVUK3+fTPs9
xrH92mwgpH+5+IjiEp7a1RnJX9cfxgScO3vY7l6dDGhov1w9yqoyKDmIHmnWPieL/dOa/6NQ7/+8
mCAY93LtCthyiOW0GpC/7km11dOSYYjX64O6UCor55ZI8JQ/pkRFOai9bki7e+E4Mc75ct/zFNlE
tUI/ksr8KEn0FPa959KO5xqDOsYS9fpRm6F6SCKljsCXmStlkgv3gguhAsE/T+uALY+SLbLKtcD7
oyHLnDNI9fmFmN8EyIcx7LfpXMgeWTDmmUzeh9p88vuqjpuCGD6ao01tjySk74KS/gndwJ9+Szs+
GiCipHYWrFh1kOXahA+Zjq+Nj164XtwR2FRBETpcmhpd9q3NE9l9woiPp8k4HjoDvrostrRAn5in
bi//ojPIUf0OxfHQVRlatWvAi0nNPA8j/TFlnrUYTCU6btTspjGj4EXdwFC2GeQQDe+vERhdOHIX
B4VkodXzJOfHPWMPhG0PJWhVvU7lNxBUtUSrjIPhkQ64W5ItzmNUOq/E7kv7diKrWkoQGig+PdYp
/7NK4uowoI5347dzJ4SC+AEpWrZLIKzUU4NaaVtfc80LGZQLghrwNbuwRQQlNvtnlGF1MGX2p4EG
0d1APeuloHV7aTMpX6EiswX4FYrORztnN9Qk1i9MUyeSyjCzmEkp28dMLvMdD5vDIoS8kjFd+q6O
m7Y9CDQ3PqIFR7P4tglYmkPo1g/OAH6/l+cidFy3dqnbx6immH5Er/vwX53Qy2xcZJMYBlbLYW7Q
oOfPQRXVOSN+EJLQhTaNkGuHUAxpHte9uQW/4489UNbv+sqcaIrxnH7aF9Y8ghrgY5O2/6bb4Ndo
hpzXyxOPuhBNMbo0j7o09MNZ4fbPpI6DK5H6grVkjqNy0YgARBzNY9YGn4iwP2e5LJ6ncv7NX946
VDddEDdD8zioMUCkI3Ou+ybxs/PM8VAdQ0O1jkn92DPyB4g8v5peD353owttMtlMMX2uqsezqE5u
q+YuUWXlubjjoERj6H3R54nYoCkPbD2rsA/8q58HOf4J7F7UyhQ7J80KmrkUfEgtRIf8tu6Cmfp9
rvXClrLgZmkOE3iFTmu3+dVTQhfMBCLZYQuERt2t5X9FzLxToXjyOhYXyhRUeu+HdkAdqMluVTw9
U5D/+Zm5y/O7QFN1GTUEW4M2Jad2navjMMlr/HoXHNTFLCVJI7pwGyjKY/wP1OCO45J98TsUxz9H
o2tVRhUtOmGHMztMkDed74k77gnMAE+GNSiLQQb6jvPwNth6vzYs+JVf3ixjIgHe0l1WJHRlf63t
lv27nhmuPL+o46HDCNIjsP4mxTYqdjOZJDyZjv/rd+quh9a6Dey8xgV6sl/oNr7fx8UvQ3cxSdGO
ob/MZlFRTXwEy2TUZp4JugtJMpq0AUBgtgj6RIK2a80zU//fFPX+933uQpL2vSvJwCpbJJa9D5Jz
IIq9qnmoOL60FMVbCRnb0BbpRvjjtMdE3fTVTP1Qf7/x5myKsQHQuLlodii7CZQmD/2s/S5zF5OE
GS3S7yqeC4gNn5Wh93/4RvzMMHH8U3XlDOxxNBfBEJ3WuiKQ/mOeV6ILSFLtEi9gFpsLK+a73QSf
THkt/b9wH7pwpBQwmHFFLbkYWQyBxz0GZVAdPHv5ZuL4Zg21kHXi/VxUYNzLBP/G68Cv+QiKxJeW
2OhlXjGNqIusTcQhyvobjHF7plouGgm0TmbvKqqLOU6+dKZ7oovwu1RiJ7ft7DSNYih1kbYJr/KQ
mfB+m9PULwF1YUhtYzIgBtl5+fqnICi2ZpZ7Bk8XhbQD/WmXJtWFiuv1kLKeHtSuP3sZS+yEz5At
XYuC4lCskDs4MFOnh2iqPF3IVU5PUr3D/9uhKCFAsZkerPDEL3N2kUYtq+cpBdUysBLRcTR/R3jd
+h2JEzgNFyKdQaZVaGjl3ohqHY8VjT0Xd5wTJFSJmttVFisvxYPobNQeTNfX4uS1eRdrZLipzbJH
soiyrVTHNkr0dotx790PuBO6cKOdabJBn1MWs67fL0YXkpErA70XbkUXboR2hV6gciSLPm51A6ri
ErxNIKYY/Gz9v2H6X55y0VrFfZAqUSwj+pGHeFrlvyHENT/5Hb3zCg13U2IIxg5FCj3sr8FYZvkS
iMgvB3CRR7FQmtdhJQou9HOXqp8mUX/4bdyJorvq6biNrSnU9hdUoH8kCfW7dl3M0a7TMug7rDxb
EAzuey434pfeuogjtMpMMtnGFAsBo6BMCPg9J8/c+TdK3oxWNpLlXJQmlT9QE9m/4CHgF59d1BGr
MCYPwktZNAzz/VW8fc72a8zwF1zIxR1lM6saViayGDfFT0L36x3q8tdmaS6t7kRR1VcLJ2SfC7n3
79LdxMeaW8+b0cUebSSYbR+FY0H2Mj3sbfcxqPjPty387IKvNGD/GzP/xfMDC4JllM2wNkRZ3pVz
HP84P7+GPLaDZxLtgpDGeGddk9ipCKdsbPJygZjUIxiz02tENJdO33HTUmAyVU/7VLAqSEewqpP0
tAVJfOWMLi3vPEc3qJ5rW9mx2LPqsV9GeVxF64eHAxT+Zd44mHoDMzzEtdpGfQDh9WNTtl64xtAl
GQXhpjDtLpB7Le0zX6bbNL2m93ThSFwoUtoPO7qLHWJcG9ADHo7PIgu+v22Sl9Z22qKgXV2UjBpV
LEkAbMke369aebZzXDnt3VR7Dcp/VXQQ7P7IShADb+1YXUm9zu7+ijeR7OXHpOk+g+sjGItZEj4c
+bCwv4amXkElPlNzSCfTH1qR9Z4ph8setetVlY2C4nmwhsmh7NGsOjEAY6fj25/iAptO6MKUoKEI
JbNST8UIPQT69x4qsnxgcym/oXfNzBeRqYV1mJutqLwF/x3oZMBrQsavFpJS07uEDrE4NGGgx3eo
crcyR3HObPk8di1umDDeDzNvMdrIuiV4LlVX9YWZyPOqJ27vbblR8b4J5tjcLiDlzaumWqNcQTRu
8IuVLkrKRHTYxjUai5qOt8B0f5vWa6/7C8SSYJZ/aQysZEtcB6MqpDJQXVv5QNifadDg+cOGeTrz
iG36yzBsnb0fjVT9zVRqsMiBXT++kvNeuN2Jc7m0TNpyYrsqaDMZfpqZWclx3ptW4WEQME9EjYup
IsMQjrqLVcH25MhDSY9dBqK8t23w9evgN1JtFUTCsC5SxUZG8ynsqTrVptJXTujS6s5lg1Fk8Pp1
sypAXayepRDQcAAxulf+CL7/lyaQUbv3IBbTRbyVAyT39CnDEPjB72Ccy8ZCTK2ZTagKhXZmHpfs
XU8Dr/QUDMAvN74vwQa66A2H3pcYVOFLn2Me248NkLgoKWgRmlrJVaFWkkInqkrvaTBcOfLXTZ64
GClTzmIpl1IV5d6nB4ICzz1tKPjdxFpescj/csbfr3nImr48najvEwIGNly7gou/O6n/XUQp73BZ
Ynx2r9Y/QV5avg+CcjiuK9ly3QkDJUCib0Jl6o8iXurj3I/oIa4t1fd1GbF3NWbTpzzEP105iEuW
7fh+RmfRgYO8K5a4+bjHqj6mC7DUfrbnPNYF5UFrKdyGrv0/UMi4H5UfaQ5xEVdxvIi93vqpgLDF
yWTde7AO/PTatQu4ogHIg1M9qCIamHqAbfA7o8V8xSwuHLhLW5XtIeRnSly2urUfCH0q08Dr+U9c
vFUHzdpyMFwVXIXP1NTZIzSsN6+3P6jYXxozJhtXgFYrlIviFcn5xuQBVBLPfid+PqtfnhelqTEu
3KFixOXQHVjN+tww2Pnbq5+v0Vf80JVVrtN1noKqmgpiULUMRLp8aDci3+k07d+JJB6+Io0wXhB5
4mKvJB/jUI+IQ1Xd/Tv1kG5synW9ffsvuWQ7jrPqqoPuIAaoiq6cbtBd/A6+B7+r3FXVrIaaLRo0
08Xe6SPjw01Y2yvF3Qt3rYu8qirwLA3phIdRH5SHwYgu3wJoA22ACvsFORd+pSgL6bSOY5GEwTs8
2m+nafd6HkHF96VtxrWQIyc484Yu6dcOBZmPazbOfl/0N/WddKjrDoJpBbh6g8PQoPK9DH61TOKy
UPVT16w2wEXWLMFw01tQHtOKffeyRReBhTJp0tSlGPBcpz+Tyrb5Oorm5Le481S3Q1VupMP7K5uC
9QgykCZXS+r3HsIT4+UnxVRPoKLODAUJmvc7Jtsx9onnut/WHR/dieiN1WgIDHv9bYSP6v6abv0F
93dhVyUyOd6tS19kKpjf6YEf0F6f/OzcRV1VY7lazO8NBTS4j6D5/qOT/VevI3FBV3s9oGvEsHQG
uNix6asfw879OmrERV0pO6sS+vW4EwnIT9es+kvvkeerwoVdxeDCD2yDq2uYdXcXJcETKwfr1cpA
OvvSDPVkSy5iIovF0OG0AX91bBrm+TmdkFq14Tim3blIGszfaV29l4peuc8vmKGLuRJpu/Truo0F
r+v41poqziM20nd+xuI4ZxNYkNetaMCEZ63bpgrupRr9grNLILWpzsbQqpdFMB77JEkxYB+XV7KM
S6fi5LrJwJhmGeIEWeSPvtb3zQaaHK8zcRFXup5Au8NRWmxj6DGW5WGqPFN0F25VN8ueBSmucaPp
V+h57br85rdpJ3B2QEAuoVxgJlnEc3WgkKL2PA/nTVuOtpJj0/QFg/x0Ps5lD/2WK4nQhWzFhVqx
OeqiSmawkYojU6GtWf+dTAvRpXm3z35H4zgnXyn4wCbaA4g296eAtY9rapVf7HQ5olBH55bzpC+g
xn4bJOW9Ke0ffvt2fHOqd7lF0KAuKOvexVtyU1L18+2lLx27EzanucKwIyQmihFv5Ps5kerQohh1
n9Ddc/OOg7YDMauyJRIWq6MTgIfJh3Yc/WhaiIu6gqIhEagTD8XEzE0iphrIkb7xu3Fd3FW4BSHS
82osZJXedtlR1n5zt8QFXZkp6Kqga+oCMCCS91J/nrvG77Z1UVdGQqkQEzNjEajN5EzRRx0GfuHN
5YBq5qVNwgk3IipP30BM9KGZJr9sxcVb6S6CutzWjwXrzVezsU/p1Hx/28gvxAgXbhUvLJ6HaTi3
iOYl53xEpTu9ciLs9Veui7aKx852YhRjoUIyHrK4jj/RkLS3LJv5kaWlBUE9CQ6qUtfaGP9hIl55
WP+Gwlp20WjKhqJX8/Zt0xazvbUo25PhtHkvGsiPMGh75mMw730+Cd594jtB+jrQ8Y92gnpmJmdz
QIHFPHZhKW47iG4+E5HMx6qhn2KocR0GSFweNOfdw4x59rzrRnOEdCi7bcYJ6ibWshsIdf41aBHc
km0llV+IcUFgLDVVEhA5FjGZIVfYxyaf5OQZ0F0YGB+baoIOMTpAGi8+stM9byc/QhsIFL7MKxcO
jDMBsXuRVRX4PiEZtaVdd/QyYRcI1reyikrayWLbwhPdojYvOfUDxRMXBjYMCzQrmrUvQgE6ySBl
Tzxu/vHb+Dnw/FJjom1oMeSYiqIK1bcs5XdbNPoxIBMXBLaQMg23eRMFBEY/9pz/CMvQayL2N7FE
pibRMQanoW31owrE98gyv0TBRYBtmPfkpcFpt2E633T0tKL04Pe2cZmmGjqH5aJpBaapaLiPyNA/
hAvXV5zzwl33G9sUDRbIjwyiaKOwv93s1t/tAAuMECY6dDQJjkEi09wuqR9xH3FRYcEgu3pBl6aY
lmipT8ZgUC4VIe4iL+N0QWGmpmIko5S4baLbmGJGJhgHP1gopB1fWv620WwuBZ6CS9N8CRKrj6re
/WS7iIsJ28pRRmBGbouETJBUb0mdN6nfdA/0eV/ufN/RICFR3RUKVfi87KIe9Nz0o9+Zn4P0LxcC
tHOnuReoSgyB+tasSQRRWulZlXCZqEB6HMTAUw9F3S4lnvUPezKuV4zl/N1eCbsuKEwDrBFFdSWB
HCy35Ei0aQ6YJlAHNWXRfQL5xvdDJT3TIRcn1kBxakswJwNYfvO5FvdJRvwSchck1qHdDfjmLIrN
yi6PZWYhrCM+vf11z0/BVw7JBYlBlkBC0jsC3G/jNzXnx7Rlt4T3f4b7NVTABZEN4oLFZJM28bwn
+ANmRtaTzZqfMpXNU9Bj8DJY6vB5t1X2vgrZnOTdQrqHGCwPJhcmVk9JSbGTMbTNdgjLev2x6LC/
hhu+uDXH50GdAKFsQPCKJty1ypcRgbqvyvGhkeAcOYhYDORmSqLmbsQ75bamU/yQQFLxm9ya+B1V
3XYX2L7+MEDF+ghUnPIr1IfOy51HVSMWFYhip1t67EmPYSPtWXp1UWoz2bOkTRDiTcz5TWqj/rBx
AFXftqjzvfCaRTn3BVg+s2CGsDB41JYac0xWHkvQtnmu7lS81RRlsZEjyg4hprznvYJ2tfZ8d7g0
WVD6jWcg6/H0JZbmGcQjwK8aX7mOLp2L83KXZW22jBJRxLs9DD35t4wCPwEQ4mLTQt6iKCBQFeg1
hanIpM3B2nblxXSOIq98UBedRpZxCrJBovdSQX5zr6P1ILeYvV974dlVcwmzegnqvWTIukLMjB2n
WbxbtuaayVzav+Pj4OKC2OC6CEzuMXvPwBx66FQYw5kV9cs+XaRa08TI7odWFCpL9ZfeNk9xMEu/
h7YLS+tA2SQIiIoLNGhDQN/412oG/sXLW11ImgU4YJXSYufnyQk6PPQsePJb2nHVek2WiZUi+IAq
eJa3pC1zyvT3txe/ENxdOFgvUH2QEz4qFMxOZT+9Z1reDTE7NZjSirLaL/lxIV/bOPGUlDj7riq/
8Yo/cDn7YVWJi/OCpHBkIT11Xnv5JyH1XcXT57dP59WonnFX03BZ0CxNgYFDSUmhqFzHo7wngMzc
ys7wP6qEdZ/f/qHzPNZvdwN+yHlDS7AWQwKb9wWvUui29Bk0OaATLm/nndh7uakVkPl1mHJWkg49
fr14waDxy65XExiUzXB6Moy+NX33Vzd6MQNiaSf4rtKAHrFDZTih4qYTGN+UU/L32wf2ahTA2k6q
zrdIDcOOtfdg+9jGc5yPdvBSHsDi5x/9JVVX4b42UC7rCjTK3pdV2h5Zk803fjt33BlVymFBqwZZ
gxHk0Jn5b3T8vCoD2Hn0cucMxGiTmFhbNHUEaF+2zHncjFcC2KUzdyKvCdu6G6qqQ49v+2HDaT7s
tvPduVMuB2A3CsIZF1E7RzfLHHyfm8VLujsDQcDLU0nrWtlsxffkhCUgbRq+6Sr1qTpjbcdzl2Ww
Y6+2rqhWEt+UZZYeQODZ3HoZi4veCngUxrRF5WHTU/AZJPXvhnDZr1w6F76nC+Aa13DbRGK7Itn2
+m7grL9HVfdag/LVyIKDcTw02qWNdCi7op9XmRyqsSM3WRi3XwcF+ilDs+1hNXF/evugXk1O8GuO
y/Z8qBVyzLaoSdKc0gwUvmGWVqetG7zqnPgJx3FjSqt9oaYrYgUSxbX/hAEGv9vMRXGNqTSarUuD
Yvr4vE7d980Md28fzKWP7Dht3wobKTt1hV5pfVr0YA4YE6muHPul1R2vtbIZIJsD+7SryfIm4e96
ArC919ZdIBekTznkK/C+ipLhPaekhmelXgw3GXchXATlwmiEoFCRNmhDc9LmxCDE++3cCarQkBsW
teKlji53+sCinudkCK7hrC5kJS6IS4WdQsqddqAKDvNgSf+YS30kk/jS8tZ6/gWO92510qNgnXTF
jtGrqQEne9f86Xc4jqtiYiOa1cjhR638AmJceVh6cm025IJB/kahlQIizqsZLyDVjjmwwGtelrNX
3RRG44TXUmhaR0vUFeVmxEGR6Vn31CfNx9qOo25D3bIWrBSF2erhgMINP8zp7PWyxeqOowIELLOt
xV0vEhJ/thwdMcj9XNPG/e9l/0r+6qK5eCpljWqFAAhgXD6sdiOf6JyAf3Gp5M08ByYHoJcfGtmA
xj6tgkMk2+Y5k7R5EHvghXDKuAv8CvskWLUBuFyEyRHqrF+2KPEzWhf2tSRDFGmG88v25ZtWN8JS
v7vfxXzZEAVnASLCol3VfW/b566314ZuLzwrXMjXtDI9L9HUgnteTOK9Gin9UsWyPg5SgpiUtDW4
oLJYpzmVdfR9Nab0ecnjUzhOzuJgjXS7CjClJ0BXaxA9Q0fzX68bxEWEqSQGLRmPcYNkEb1FvSO5
nYfF+F19Lg+XULyHRs3aFUEQ3S1TKfOF+6a5LiQsm4EJSQxBDt0t8XMXDckx0styJV28kAVljpdn
1ZSmaVbjKaxWfpfVW/XEAUD/V/eIGQevw3fBYSzRKzHDgr9g6nUuTY8Kn1z9zt6Fh0FjO5mSCY+j
Ma3/ESUrLIgXPTfuBOXFogfeTLpDKxntzXW8bbvMixw847/RcQ1sz6bGiGKqgvEUZdFNSBPPJMuF
iNllH6NGIIWb2Fm7O6qelNz90kNXQJCapbe2givZdAKrDZgi2r+VAdTBz1icnHlItmZKWhRQIkxq
HnRm+JC3Ea187cUJyGm2hVokoyiaLPlMGtujdMKFp8E4EZkiCWpUgxdMNYbdIYkCmaeVutZUvuCr
rlBg2zOjzDkxjzA7f1/v834XdCI6pF0U+JUaXJBYPEdpu/VzX5CkVvkMqSESXpPCuLB9FyNWRQD5
ohPYocY/9TLXaTedVLfKj009LlewuWfPfCWrcNFiNSl7wPAnlPrJPp7Y3tmDkaFBLg0DspR+M5Xy
0iTJIMLs1Ag2Cy3rGGB3XhH6uNVM3LMm8Xw7uvixCay0fS9Ql1n68XZo/86m9eTlYS58bNm7oM5s
2oKEKTWnJQnT20CVX/wWd9w3nmwKNRW8qsuZDocsqthxDVcfhhScuOO7GCWwSqy4G8ooEgdCZ3kM
YvPNb+eO70qx9ZyVe1usSfZDjJsFaxf30jXDzp0wS9Q8dyKbUWXDIPldn5Tzu6SXflU2F6s1AR6d
SMi5F6Mubb7M/Hsda7/v6UK1gKFiNqKkLQyb+f0KjYPjRurV77pxsVptP1E6pYAZR+n6SUW2PUG5
yqsdmnEXq0Unsk+M4NUI8qXqXZ1N4knXXHtu/XzL/VLx3aBYNWqCxpnVw08Wre8Hdk0e4XyBvHKJ
uWAtY4eMtHELM1fRPqPVytEJ30Mos0FaWt/JIcyu5Nz/ZUmv/ZTjrs2+7iTIgLDa+r7Ps6Yq844S
drfo2dynE0jO52r9Jx65FoekD5JcEKpzzJjrOwF5oIeJRtkNpKSi23Jq2SFMSf0UZyY5boaYjxwM
UqClKMM70PhnN8NM2pvS4F10SDWoyI/RtttTVZbxjeVjf5J8KUneqDm5o8ZiaHsGi/Yp2bcvdSDF
zdSuQ3ITrsO4HtA+L1VuVgtWwKofo+euiaAOu86BWI5AeAYfonIHpx8EFU6EnGenGpD93Yq5heix
rXfKclan/X2TjaGEdpLKym+JCcVn6O6gzRSiGP6VRXp7woBwdE8ZEh1C6PgEyld5JVRdqDu44LZ6
z4ZNdAi1IG8oomg/ykleSdHONvjaV3WuMguelywIJzShlkbfZBjag9RcT09psFT3XrelC3CLYj2t
XQMbjdiOiQ9F/hjG+Rp+6MLR/AZmo0lL8aWQd1PKD/saD6fOitFnCjnjLpRNKBBaKDw1CwE23PwL
SSKvURWs7L4X2A7OlA31Xt1t8Z0YNkiJwTr9kksXyAaFcTZAAxUFtkXLAwMB5MkyPZy8PqiLZKum
pR3jcQRMLhrkITbpo8bQvd8jzaU2SwNKW9TAkfoF1V3GZX1AvcUzo3eRbGHUo3QqBhAEbPombpcH
AHi8QNb4ok7GQRZg1lNgk4ut2iDsGZDqC1+q5PntMw/P1+wrjupC1wDcTtEgRnWwSSr6PkZe/A/K
ePFxBRYv37eSfO2E3g7zSIbbGJfhjbQkrg8q3LL7Vtq1wf/E/7piYBfijgt3y8IyXhIM+BYiCKAT
HrEtAn0pOoRHNZ97zJGCRpmfRbjoNxYLm+EF0BasLh+GtH5iKwk912YvQzOPexuddQsKW+0d8iGB
F+QgUz9HcdUZJUoxBG+kFqMues0xU5cA9rP69QZd9Fk9riatKG3AtRMTMLpXCE4i8UtZXPRZU1s7
9xQXyMCH8FBKikC32mvPoUvG7NKjUUg68X5SaDIkm/7ctGt6uwHtcwJYWLN8Qr3tYYN80gexCqgE
iL5/kmzSOcaFy+kwpr15XCcbX4lPF0Lgf5v8JT2ziWDVbs7PJ87+0jUYRKtRBqhirvpKGLngLS5k
bUGbLOB12oAmQ2wHgjFZoD0qiakZli7doR5GL/xaxl1qtWoNy3VPOWqy2f6w4E/Lmz6+8ldcCLUO
fu3ta+zCGi5MjY5DNkF9Er6cWVSbbIvkqjN+9SAXoJYaNPW5AXwbmj7Ziat0O9Eu+PL2zl/ntsq4
S6PW7pldgZpsi1CH9oAUEewe9bKA3whSNgB19/pu4qpv850mWw4pxelD0IFg8O2fv3RwZ9P6xUgj
qBMIMza4StLo77bqbnFxXcnsLy199otflpbxxuYswzu8T8xHukF/EPp6XirGOLXzj/6yeK8U0kmF
byL1Cv6zef6yDlfr3f+FgFeCostlVttl28oAmciwkR66iarMPusVA1t5y3a551amw4+edro8lBYV
32MTt+V46HYy34Xjntymcxl8rZYOfjL15TEq4+jdBrwXoPkzy6Flp75PZUT8ihIuHs5GYzQFZmuL
bDHPrJWgnV375EpIvvQZnUxeVHFaI5tBm785NCsm1dI0ulZOvLS2U5OgG09sixdRYWy0ndYoWkDs
V13xrNcXZy4OjoXT2KkEk5qpED839HFKTB15xXfmQt+QpqyGgYCuSIIxzDNWPc6EfPRxSeaC24xN
gOQakANtrbgvcauh+Fw9+a3tuHsa8Wlv174pSjpWBz6HB6qs9bIU5sLbKKjs18rwplgq/beO2iWP
q3g5+e3ccfi0D1qSMdFgMHJoH5Iy+q6nbrkSqi+Zyjk5/uU2IWloKUhrmgKMjzdsHnpwwPgeuZO/
0x3iWOO2VyAPi2nOk43lwe5VMGSuFGQM4NZex1mNe8oc+m34kpjAc2nHNUcAvOe+CesC3Gf7cZ5V
+4Cqqhc9RsZccBvTVgW0R42k5jJ+mtd0/t53tPMK2MyFtwHElWq4PsDHafa5YuJp4OqTlxm62Lau
k5HMkhVL93I88HhgRx0zvzN3sW0Ms/woV2fBB96K8bCK23HVs59zusi2eEyjFoyhwYcFk+aHMCib
PBnHze8+dJFsNSXdigQMO+/n8CHFjfvcmmX2yiSYC2ID12tcpstao9DZnerxyLUXhxLs0HHObo8R
iuupLhKmbtVg77bEfvezFCduJkLF1RLZGjzWGz0m2bxhwpytXkkzhltf3liDULsgITbe7XjAJCEe
UlOTeFGFZcwFsSX7hIJmj89paksebNKSA4uy0ivnZC6KrZ0wfd8ubfBhEk15CyHY7WiAvfE6dpeK
rKKMzlCtKT901fgUSPN+UZmnlbsYtnrHtCL4fOBDnUQe1GNKJRgnPyN3ichWs0cZhovrIsiiuzQc
qrtx5fWd36k40ZONFbLCZmwKuu39qSUNO6Ryu8bieSF8uvg1Hguoylmsru3jxv+ey3/9du14J1R2
/x9nZ7Ikp85t4Re6RCCQBEzJzOqcuLfPsSeEjxshEEL0gqe/K/+RS650RmjigQcqpdBWs/XttWQ1
EBw9Y2EfOJ+LXt6q971y7Updcs0sSUs4CbB1NiN9x6CSnTdRJo5916Sv1oX/Eo3WRV9Wy+tgnpfD
vPR+76qpi7VNOBVVoFyq17bjO2Qi9+UkrK6PXoPmUm0b18RuIxevGQZtrLYmb2bht+q4rFpA8JV7
mkIJJZTmEAf7k41D4dlxJ3XNtVCrCKh4nQ7yaOh8oH4+5RxVXs9Xy2xeE2SZCJoueZ3Xev8SV73X
02fq4mphDznRoEHbzcDPmex/dRpqEn7f0gnbeeVVA21w8Trqhcx1aOuHFSd4v2OSS6TVaxvYhg5o
fVqXnGT8pMt58+y6E7tNw5WIZi1et/UY5lUd8MM8wabUb2CczRWm0/C0tBiYfWg/w1TsUzZVXsqH
mCzO1iq6rAX+p3DEQ9nCAy31p4omym8h/gNEI3pY23DBbIliPDEGTyu4Ma8xcTG0DgekyIQptlWL
x4cy3KN8TWe/p5/U9YVkQvccpiLidRJs7GDWGIfIamA3Yv+SE/oz4ZK6KBrsShrod2RBUQekzPFk
OOR9quxxh3yR58g76SiIGGRrQ6KgmGDTBTJcQCN+9cwHuERaGnQZn5QSr7uF6cMeyw8j6f/z+67O
5TSaCd6vVZQVFQ4yW708pCTzC1LXHbKJhak7PL8XCST/UEyXzQ9TslKvtFTKnCBtZbqsTbVlRWCN
OrQDSY59uflld1wSLZkk7fHQiVf2dDyV0r4aEn1jVC67wguT0SXQ2qiBUJlZgwJUgb6jY7c+1mU8
PS58Yv/iFl/feX1Yl0bb5JqkO25iBey/5qcaznEPKAf0y5e4GFoqsrQNDM7B5daGp6mHzt2ig/jG
EP3vpfqlMXJ21HlPhFQzogkJ3vqI+tbuqdlqflib5ZtdB6wQYWQLyGvKfC3ntwkd3igdlsctu9in
Z+J9tXJ+b7d2OeDlFMhFt3/oYqYOfc/C+1lV/6hZiQ9M9g9kGt6MNZReQgYQkyVLdSakrQFfpZ/9
PoSzNKx2E3hH2cuiwg+KbA/3Zd5/9Gvb2cJ5FEVpSoK02GTUH6uyegvW5ZZq96WRl76CszTstdLS
zhsuO7Q9pxYKWXrxszDmqYu6dbqHoUgYZ0VpkvNE0wvA6xe8rijapIMqaHmdFWqI1zFXNgzMwdCx
9avCSl3YLcvWeqgikhVQYZ0O65x9xYu833rssm4xmQcyJ0taUBEKfpwWucoD0UFy45B9mXUvfFSX
dyMDxWPhimWzacRwKKGf8rCyuT6RSex+i4MLvUWVjeQw8awYeFioXgOFTVvPc7wLvW1M7tuiUJQB
TRfe5qgRgoKKzYygfvkD16uyzgwkKUqbFfvEe8jOKX2nA5365YJd9C2JyllRyO0VYrbvhyD8d6PM
s+NOuK77gjVyN4ioaDu2+hSaym8rcUkuOKG0pViGDFo04hjYbYOwl2edQOrqlO07JDtj0yFaKb1j
SOai0IHcev298mafuhgXSAndLHWN6bLM9dHKOb0bo308tKU1T1FXNUf8MPUNafQwytXAy8c1McGp
TzJ1Xyv8yAVewjfi4mU7Ep662FfJSTJzE5dFYsLxyaSNfspWJNtyuYfi1KaK9rjLiOHzsA5lewBG
Hi85W0FDHSPC5RMeA+WxiZN+zlF5vj21Yp/uLu+7Mg8r2dyTBhrwXhuLy5BZCCjFYk6zIqTBq2yc
7wlT7/2adm7iODoECU0wm/o9+qSHCbYry+BX1460IZa9395aqhaDtqsxK+KZvm/M+tjiu/r1+7Ki
/tb0wuNooN2E0C3Tt2UbfVuyyG9VcPExXkdjPBI0PUbbU12mv4I68WzaWRXsVDFIDsVpETPdHFgy
QdgOCkp+QxI9H5JK9mO3qDQtMr42x3IGUmv75ka4XDl+uOwYjcvWdsi4FjYFJRQ27Y6K+eTGJLx8
tBe2QRcFQxKIzNXQp4WeYn0qoyk+79ryjzACS/zOZi4B1lK4SvDLyEtBv4vIfOt77mVhw1NX96ys
W6i4Di3OfVVHD2E3sHyx3O8u6wJgo90B44xNWogu+sRQE36YQ/PFa8a4/Bf0OSZIx6ZJATKKnyq1
36O8bTz6Ne5EaAbvxzgERVqQvZzvS4jboeSVfvh745cV5IUZ49JfdImsBa6Q4r7Jl/u1rcOcJuV+
VOuOL1CT7Ma99rIMvvR3nICFCiXKaumc4qowI5Wwwmqvgko+MUfOw+YhzBbQqxWcJ/7+s65EmUt5
2SDr960xSdGb8Gum6zecEL8MoIt1pVBRiqpgSAqNB8ec8fnNzho/1MDBuv4PWhRgS2E5UwzMfjCj
+AZPYb9zlEt78aSauKgjxO3YlV9mXslPcAH28rXkqYt78Yhmu23Q8XQrlyNE5/7pWeIHhqYu7bXX
S2TKEo03/Z7m54yCVPv7NElfnpWuDNka0yqqao5pUsf0VVzT+knW9XIfw/IzV3Ev7xoyB3c6FOZG
vF2ZmK42mZJZirvnnBSbadhrE4zkoILEj0yDNyZ+52+beXxRl674khR7kgBH7i/ipjbw23NdwGtv
+hnYVs2R+FLqKGY1nsbllqzmtXFx9ty6q4aBJ4YXYGHOyjb3eih//P0jX2vaSakxWS0NdHB5Eacy
O+519ra7OF77Ne4kvpt57Hc6c4ZsAhZR3AqrD0CoxI13kisvbonLYzFIlURT02G6oDity3XFxn+q
jMWvMzt+6Ui/nbpmn06Yw3Pe22V6hYOtl9waT1xea07D0UJvjRWoIBLHScfNHY0UvXEOenlDSFxi
qymnyqZrnxRSMyT0e5nLVvxKbFwkeMI8Rmr56POFElecbF66SGx7wgqylTFOciF9s4ddfOtK8fIG
mrgAl4qqARa1CS+yoYICzMbrIzSqcWMph9C+2/FU5HcJSFyxMhTJ7hFLQ1ZwQsf3jI/2YJkyNzbo
l6MkcY0rpSBhW9eUF6zK0tMA3UQb+t20IbX+fFkCXEC2ZZ9YsejhSZj4h5hv1WJc67YT3CqUqAxG
+XMRjtt8YtEWP45sNUe/ueNGN2JrRtXAZcjtfOhoS48MzsBejbs81xLEvG9ailFZ1yZH2jB4jNtk
92z9suX9thWIQZthIZgtCelg7dtYco/s9ne/rjuXXblIFMnXGVa9AL7JXVTg1c+vdidxga4525Vo
KqyoI2/C3Ozz3dBWfst14hJdQz+haL3bWSHGIDyWqkSBARyk/aaLS3Sx3nab5BZjvspfycLXgxEo
w/Ebc+cE3ZWoX1G8xVxUuh4P4QSimJeU+ZX2JC7WpZD5xeKoMO7L9j5EcjCfKPU7H8I18fls3PQy
dKTRrJBhUD5Og/mxQ/f4xlZyZQ1wuS6xM7w8gcUvsmkbH8sl7e4g/3GrKvNK6y7XlUSNnCJUriNB
Qr6GlJxtP964Nr58XU/+gLrGCXWs6R4VtGmid9qG+tEM5fAgbFP7Lesu2oWzyNrD1JriXc4EEIRL
ctjPc69bFhS7n39VipIqwtqAFjGB7I9g3R2r41tS49fG3bn2xsOetuHao3G5Tjl0QJ+43r3uWUly
+Zu/LY5BhGRawKrLXA/hWrAimQ9HVb+8F07az1sHf1USqGKzokohWtSqA4hUz447O+nMGKYM71gB
y52fQ11/aSL2wWt9ceGushIkHhR6HTfpm93W9wu55UV/7VM62+i0l5U2lYyKWHXsaNfe5H0X+HEE
iQtvqbJak5qaqIBf2xcig+MY0l9eY+KyW5HVjPUSnitzBncOaOrqvBN0P/q17uyiyxLtIIA7WkxE
/5MxhVkOyM3rYpK4+JaZUQC74Hpb4DnA5k0tRC5T6hn5LsDF0slAMWShBRSwTQ773f922/7rNyxO
cO59IoYxW2nRtcmvaAh/pT375Ne0E5mD7NJMLpwUZoAjaQ4JUfVZ03TxShwnrqDYEKV8wNklwi4X
HrluwoOqKj+uLXEFxbpplWEpdFywUv2geBZRynOWO+EpoBVKKOyli3Cnb6H2+yojmedpzmW3omWt
S9GvpJgoRCOSRSGhLtLSK6ebuPiW7jOZbXQgRaPUgW4Qxqz95AYSl93qQBw0MenRNGU/M1G9b6Fi
4TULXXBLR3iMA0AfFRyi/RCtCH6a2S87mbgSYukwLDJet6gg9RSe2i69W7LKt3EnMoM2E3XfiLio
tP4U7y3EQuvpH79BcULTxNDDWSYUUnajVbkd+FuDVPHBr3Fn29w6C92FVEVF0nH9X9yE1QdBqp9+
jTtn271XyVZ3c1QMwWYf4rV5103W77kocZGtsgxpKBZCiq0Ptrt47INjuvrViCQutEXjLe5rCN4X
k9Efl6SHFc/kZbnGkz9ArXDoFhGi7VF0LKdd+KrJJr+jistpVUa2yLFMpFhEMxwEnCbznYD78Pqe
rkCY2Mu2ngwutarpflmxIjo7PzHixJUHg8hTy/c6CgtZt+w+CdrpEKeohvTruROfYhRSVMSERbvr
46Sic0Dr//yadsKzgjaNibQKsdLuRcXSz0u7ehVxJC4ztQ5R31tW7kVj4Yl7QBUh/TTNtvz4955f
uWS53FQ7Ufibr2FYzOtUtcekHjrkSss4+CqqXt/ItlzRxU1ceAqg7KL0LsIibiUrDzQ26r0KWxhL
7p06pFA/zi3VUCfDJkYiuDvAi9IGWKL3QGzfmamqk9fPdUkrWCVU8ZyVW2Hq3vaHcYBMbk40SaEy
XKbaTwIscYErY2OejGG2F3rTFoIRKz+03idjl7XSppzMOGJKtNv6KwMkcqBNdWOjuVxO/3yJTFzU
Si9ZtiWW7EWSgbSndaS+VLOITlvYsqd56GrmF40uchViPISMkh2JLLZ9SSQbDgQy/7eeBi7by0u/
wwl2sy+9TGu5F1mcLSfUmNQ/ZZ/y7wEovkeerBU+e9gPp27ZyZEzqEzThASw7Nrr2O8gEzuLgoiG
aoTOYVjs9EeC1TIfQul5/XfpLEHs1OEhJSygHMYOLazaY9kMNzr+PyDipcFz9uw1IIlB7fVebGMo
oDcGAQwLffjzVG3dsaxTec8MavdW2+pDSXeSq6zWh4Z08NGSWZPzsezwCh+NVZ4OQXyC0iyeO6sF
Vkm02rb72oRxeyz10B7/HtaXr/pSh50zOtjPrBk3RERA4Fhb1g8d/vGbqC7AlW37VMms24uFbl97
JRXIRuaXsHCJK015ugqi9wIWTN+Wt3tTf/caEFe0a0JlwpDuI5YI3fbQ9efIXeYzzBH9BtxFrlS4
K5T/VntBoVD3Kl2NOdBhvmVxfOVzurJdc7loY0qzF5xOUQ6bM33aou7Ws/a11i///1t6q5n6qOt7
tA7nyzLnVR/mC2v8tmtXtytsG5P1tN2LFG7W92nAv/RzekvX+lrPo+c9X5e2i0bV2MLG43waMxAW
e7h5XkZd9spIwy/aGWhdiyoHI7Lc4eC6Hv1mpBOiYTC0ZWiVvUB6qCzeVF6lwvPg6GJXKgJtP+7p
WqwNHmO1gswpfG78eu5yVwGKDLZK8a3oJ8E+1iPZ3vJxDPyWFxe86lhK2yhIt0JXnTqpDfWoGZ38
auYSF70KakU7TfqlGCj5LyJDfewk8dMiTVzpLdHUYCN7i6KMdqkP46rKe3Bd4sYu9DJ9krjsFY5L
caSryRaEN8mdLVWsjpkMk7NqWP2NJdHwZBMBZCGbJt9f5GzZZRqvBmpxc2Er7B/9gFrvcPPLxrjQ
FRIlsqejmAtAEfNjGRNyx1AofONge2VpcLmrmK6Kl1AZLaKBwGZSJsk9wRu1Z+tO8K6GbOBE+Fg0
mj6o6QPYey/wKnHBqzHOomnv6FiMTfkjlL8kbEX8Isulrmhrk6XEzazQbL+Dg92QT2v4y2s1c6Gr
YNlRyhJNI1DpV0ljTQ74St7o9yXB/cJhxsWuNj3UDCV6Y5GZYbhjZptOIEvihxjm3k96KaNviVhu
Va1fmTd/EFcLwaW4wg+J95TkrM2Wd3Yc669+w3T5q79ttSqbjN2neEDBz7w/gm9fcnib+VFRiYtc
bbwTKPJqhwIu4T/XMiwY6qX9Ou7stLFuyNgltC9QivOZBfarzALP84drAjk1S7YQjSmvx7Er6oib
42XZ8QvV0AnVjgVxGQTLUGQdCuFYGOaZlX5yFQB3n39PXVfzYFFVVWAtq18lO1ASFRgvU3MOnPN5
6/HYBFZMK9To6r2GIveMQgg7vfP5orD+ed44qLxuz+CbXphmugvCVuUw//Hz1IDPi9M48gh8XHhf
2DoJHsY6a+83NfrFKGw1nrceB0SUPJJ9oXX0AZD2obX2299H5UpmBiLuz9u2qKHCp+z7Io5G/lDa
5KFfF2wd3aGMu7cBYachS75wsVZPahL1K6oBP222vfVG8fIuD0Hz539/qyxSPqvti5SozaCkRdH7
sU+j77qq7BneeYLkq4rXb7Kvas+p4AQ3zKnh9JdmptBkHM9dN5iT1nT4+PchfXlFhbLl8180Y9ya
FLeXIgTFfVyC6R+j/K51ECl83na4zjUZ1WSKUX+2yJ7k3ajXG9vOlX67wFXSsajPNO0KWLAeBzKh
3OVWUula005gb9Zu0LNoMCRr+uGO4B+voXalswaTpFutVrSLggg4zDc5DahfJSxUG56PtYnHAAY3
1hRY5vq7BFKop5jQ8uDXdSemG9aV/zucF3NSktyINh9QwOrZ+OU7/LbtNtDjm1VAumI9NDpM8nHT
fpsXd4WzwCpMOJ/EXTFUoT7zfljOUedXxItiuef9bqN+rFLJ2mKU5HFfpk+t9dPjQ/XM86Yhp93W
ZbLroubpV5TpiLxf5Xu/b+lEZcPbEjTI1hU0jT4ugT3XDGdwr7ZdvqoD1RpKvPkVAeW1yltTizOE
BKTfUugyVpmdaagirorUzv1Bqno72HDz3BZdvKpKu63UUaYLmpXfAlnu+TyNfrHv0lVRHVWySmOF
uTKS0x4H47Eh8q3fqDvR2ZUTRVHYZdSH8AFXlM9DFd//velLE3+e7vH093wiypjKmrBNFQC8+b9d
GrAj2/EIMcIz90a595Xl1iWsoO+zxWXZYSWnwUeYWUDNNgu87ms8cUI0SOKotnxXBbVLegySQQAR
1X6SgtylrMKWz0QQoYtUL9shafunHda5N0Lp2sg7YcqmilsddKaATsT4bqLRekzKtH+lSpQHeH1c
F7a6OFeiUFR2RbQjnPZxqg+876qTtOHuhSxyF7oyYtnXdKoRU7wr4KD9MO/8RsblyrxxzR2rLtxx
Q27awkatLODdWp5qG9sbY3OtdWc/rZvJmtKOpmihdNyYMssDtn72G3cnXlMZQ0Mo6NqiCtv9Uaws
PRtjyyNMwG+9uLx8K+euk+MKhZFwYWVbkMCEH4J1VTKPm3V8JesUvHFQ89NWRfzGKnFtsOLnq0Q4
iAiYV9oVYzKq0zSc9z7yU17nLocVKNgJI2uPLbzrkrytlydCSs+7isthTTJc+myN22LqKig1BEuT
iz7wupWj9PH5qED3LiUaki0FI7+2FODeIrlfHpa7KFYzLGaMVmmKZiuRKcqi5nGcF3aj55dJ/sKq
76JYU5TEowx6VUwgVdInGrGqPgBAXGGFkDDxUzHjp2XBXTRrAE+2bEYr6MmG98m0fDCLnw8ad9Gs
dUyjJu5WXTRt8w2JqX9NAKkerxB20axuBWtsOuznVVap/qB4vX1sRoFKwxoCk34HY1dUq51VUxKC
444d1+WQqh12ceUtBaMrMcucmMWmjoqSLVIFiWl2IHxuTyYd+I3xubL+uMJaVAYsa6cRW2PW96/W
tdRwq+1gD4VX83o5kCgx91uryA1k48pm6SptsbEL171fNF4mSQdzgjUCzYbCQ6Lkz79/8GvD5QQz
FYwoVLlhtwmaPI3gMREx4afbwF12qxvLESa+aHztKD23ZL7veX1Lz+XK2Ljwll7HzE6hQRhAdeWU
Vf2Plk7yqYkideNjXxkbF+FqswRWMiNpCxWth7GESwC17UevcXcBrilbNxm0oyoWLn5Wgfk0Br3f
2cTlt8bajEMPGdRi09sbLv8bd7+iAe7aO0KoiAthTVsMO/ucBd27uLllqnIlsKgTtjP8f3axrW3R
s3V6z4Fw/tOjrFTkTcOGvJO9hm9o6scpcxfnWtqlHPBcibnDJLnntpfHrKSV3/rm0lxLqneOhDvW
t3r8KaPxgUAl2u/85jJcC7e12TejkLGu9NFW8RveTPrkNSldLstqhao5+MYVKonSY8ZNcmqgRnFj
970STi6ONUu4nUTZrApm69cx7ix5Nkzf/Hp+mVa/5VrmipIKhIwqOssfu5FXuciE533IpbGk3sOk
K01TrDR9ZcP1qZ1mv5u/y1/N21zjPEXqQvcV9NL6zuZknPxuEq7iVRBldG6StS7gF9QegBIFB0F2
vyuoy1UhHWeneSeyGHT5ucE9cVfTjaavrAUuVhVMpTQjyhMLGJSHyEZLUz5SM0xPa9iRtyIICNy4
VXOjwO3atHRyUhmqsXW5zbLo0jl7gG+kOCCfWd6I1yu7lKuCVY1Ccdbsspinsvu6btNwJyKyPU3w
nfRb7100ipX1JqSdZKFlifKcsd4Pqif06BVZLhw1lSqFsq1A62x7XDpbnWzPx3u/xp2w3cbVmrHl
AvUiyxvD5ody3P2chLgLRxFup5KqWBQ1cMqDEjzOA3go+63xLhzVoHJWL8kmijWb/20qWIgm1Qe/
QblM1N/WsmRWcxIBKwTbzT6V4/C6jfW/fk07u2xJhZlSqdD0mj7MqvsnUsF3v6aj572GqXS5jKIX
hZxH6PPQHfdO7gdF8T+gqNj2puyC4Jyo8bi24+NCzD9+/XYOwFGwhsihoemSRJ+inZu8DuC35tW4
S0T12KsXXktRBEjZnSxoZ0guSD+siP+BRAXL3MkoC84s1G8ltUU5p34nAZeHEhoVEcJGwTmVJnkz
bV3yRsyl36bn4lDRvIp2MpUo5i5e3qQVXU99llK/vKvLQ21BspKtYwI8FLlUn0uI0Ibkxjnjytbk
4lCVRPy0MbouZxlUeRbQ/g2DjrOG3H803c940T6SLLh1Hb/yLutaDYKmXVIyr8G56QPJDjbo5LET
fPqVqonfIdmm7zbTB4edsspvSXYBKRLAE08mMjhv+9z9CtJgOuIWVHpVH0LQ6vkqQexChB1n/CBi
vo2VeJtAuc4v1pxArsqOtdAlxl7Cf0FevzvKiEU3NsEr38Hlo2g84iiiA1HoFEJMLTfmbidT86QU
XoNUnM15i7L+J7zVeiaYXWyKl3Omp2kMztpiFqc1/EAb41fUy11uqqLZgtmLhCCx5gSJzrdmEDfO
bldOUy42VWZTXINDzM7zsn1q1/r1Xm9+5xwXkqqWVQYa9RAFLbckN+v2z1Qyv8njilKF6wZpOY09
l4bbU5zwX202+OGM3AWkosiOkkPm6jzr8VFtZZtHhIR+O4xrEThTCC0zsZbnpmkf1Ui/bKiN9Qoo
l5AaqySeFhEHZzCTP4hZzX1EJj+lEO4CUrAebPtht9l5CttfFQECPiAJ6HU4Yy4gRRXmdlQO2AIM
ZBlStXxNwtnvLZj9wUdlppfDqrPzVm9fYDTzbjGr1/GMuXQUnSZZ2pCVZ7lD+3WPl2/bwMSNpfd/
Oco/s9/MxaNUzygX2EjOENvRxUaS6W6Z0vm1qOdwfpK4RNz3KJnP4d5b3ieCBW+xxOnHDb6X8M0b
5vVfkk3ibURgYpRD0IgeJjtlaW6WZvpBUWPzMeni5nvNdyryqGr4u7nWich1y5HHEVk8/5LgA/+N
Qwq2KegbBdJxjU5KpOowpeH8rUrNfodXERQcr237pqpIMOe2nla4vuIgnJsgm+a8wpQpOk53mGZH
0YGLVENPSYVrTqsKj/PrkLwCeFF/sWlQQXM1XdhdtO7NWbSBug8gNvrI19WgS2vmB80xFw4ztIIv
RBzDb7oZZb7XI57y/VzvmAuHbWxE6cWQlWcGE5du5V0+R1hE/h7kLz+JMJf8MomumvnScYN6+l8D
LnuP8Dz9KZNWvBZRNz38/c+8vC0wV11rtGZgPeXlmfThfZmqDyuO9Dd+wrW2nTOF5AryN8uQnssQ
j1GB2k6M9n6mMcxlvVSb8h3IRHnmc3yWJfsEIUSvgypzUa9yQX5GZWN6ViQt8zj4EBByq67v5bQD
tLufn7PSLulCBE92LhuU10/xJu7bcSYHPe5+7snMxb54u4xz28NifeKjzjndihrmun7f1MW+1h1w
bhPw9IykzCPZa3LoFlL7bQ+uwFa0gINOmj09T2zZjhfrq0PfdL3X1QmFI8+HXnRyCiqIwZ/7sfwh
O/IdLpjv/x5FL98+mIt9sX2CQFU4ledqoe1Rimg5JTHMu+sU1j2ZDvbHHcr8N/7YlbByMTCFtIyF
Wnp5tqaOkITTb1mbeKWCUU38fIxQXE6HSmLV2aZsPPSZPYk18UMGoTb4vPGF0THVbETHy1DdmdC8
FmPpp7bHXBIMpSkRXJ7xdRedUsgcpPWJ8TY9/v0DXxlzFwRjreVQDcCpaBx5eQhIX+fZHhm/oHJB
sNEksH1MWHamBm+VMBhZ8p3Wn/y6ftlgfstaiZrIi7d2duZ6hsdL+EPS0m+hdB0U58oOzdZiVKBm
/JD2D13Se91WmIuBGQH3uGAn2RlGTwXqdyEWwoZ3fgPi5NqSYNAzXS+95qjeDsvmkKSBXwkAyqye
j3bakF339Z6dO5jaVCawOYWngec8caIT007EpabZ2XbZa93Ow7EKa+k5xZ3olFs8QlNAJGcr9b2u
4+VQp5Vn6Lvk15jWlWqk4Gdp5au4LR9T63nsd4kvW0necVbxc7yKIddkvY+G7KvXVHGRL0MqAuX3
mp+b8fNE9ZumW/wWcVdhq4WOdpjUkp+VRLRnEX8MqX7r1+vL2eO3iG+xMpF0MzBHnIJzsHyNm/2D
X8uX5fG3lm1JWh2Sy1gHPDyToA4e7IB0m1/rTmCqFt5lw9byM3J5DKoDqz00Kblx0P1faveFW5bL
dc2tsvDvAPoGVWSE+6bn8GBrLh7hEYPjO8t+ZEFS5Vtq2auQtfwbYrl92EasPVXZxzIXTbieeDwx
PDMGKC4Q2NDeWBNVBG/UqjxsdU/8FlYXEyujEZelKE4wp5tXqFuM8yhJ/FzjmYuJrUZnrCIbPyN1
8J2H7ZcZM9vrC7qUmIbtNydRxs6bDtejDIf1Lmb7rWTflU3YpcSaqu5GIgQ79wv9wBpT56B+vHIq
zMXCbEZgfMMjdpZtdsBZ7Xtm/TzjmYuFBTPsqFlA2TnDRRSSLgsyH03queG4YFiWCZxyRqhPQJru
55JCe43Gfr65zOXBdtVAJHwB5SepCSA+03eoe79JTFwprmIuEaaieOjUgtlyoZDy5WLqkHBYAOUE
e8VBizR+K8po+BiWMB89lFM2yBwGVNm93qb1QKZ+85y2zqYdJ2nM10yxsyX5ZQ8Zvd75mUuJcTF3
rFZoN+R8hWxQF+a6vpE1uhYMznZdjv0SBlkZXVzoXge7OaOyykukgbl0mJRILwzbTM9jFZ9b051J
KTybdq+/cpu5Nml8DhcAegEMn+OpvsUAXhkSermd/bY7YZBlOOs4Ohs5H2Ou7sm++N1M/6DCDDMj
iM7ojIfUk2TVq8qyG01fyQj8QYVRiQeFDCPNO6Nhk7r9ikfWH/cmUn4XX5cO6yOp1USD6IyD9ONO
xifvFcKlw7p6rUOIZEXnqcWY8PCdUZnnVHGCkuAgkNllI+c4Lec8CeQrsot/vfYpFwQLmTTGELJh
Se7rY1bNSQ7dEO31UsdcFCyITYRypCo8Gxv92IYe7yLyRsevTBYXBIvmhG7JvO9nWWXbK9NeJvm0
1PmSUc9TmEuDMWX3ajbRfu543+ZZWX4xdXbrHn0lq+lqcw3DoKVI+x2vZ2b5qKmo36m1r74w+/+c
nUdz3LgWhX8Rq0ACTFt2kNRsSc5hNiyPPSZBIjABDL/+Hc3Kg2e5q7CZhWsMsxEvLr57Dq/v2dCO
nrcCFw3bkXxkebyteAzI36O+EoDr7LfzumhYFUnwkEu8XDMrtvug1vqQmtSvDiR22TCS4xEj1Gg9
p+lxzqbhLDhhfjPTZcPmdNs7KLaiV4xcimDOnwek826E76/NTWfB7sJ0445L5JVjsznIUIn7iWf1
nW266MZe+coO7xojonbf5JlC5XOtwbJANeww6ujW7fq173dO1IAEIuo3slzTLYXrdtjLK1RV+LOt
WO8XELhEWNV0A9Ji03KlzTDcTwFkrFtkso9eu5pLhEFcRkMiG71DgSMUIoq+0tT4xceuYtYgdAur
L7Gi0qaFqEGeFiNsm27MnFeG1SXC2sgMI/yB1iuJtT1TWO3cEYm6Zb9ueRnvX8ICSfIw67vMXpNM
HUc+Pi9qurEdv/bhL3/+S9N2oHnVS2OvKtjeZKLJDlFtJr/J7mplIV03zawn41XMwdGo7/CF8XpU
jyNnpUYsTqzY1+nK8hBun0qfFtv5PSDHLhJmBzav0RaMVxbo+sDq7G3QNn4+urHrUTikTGYt0dO1
yT92RBpc1TrP/naZsCC3BFUXaNsw/ZXX0ztUt/qtTBcIE13fDaJpJ3AdAS8g5znQWfgtHpcIayRF
+iuuJ9yKQUc0ETkEyZD5HRguEbatStajffnwxu6HXleXZKbRyWthukDY2mnogsDV5wo3s8eOpN+2
vH3v17SzMPcBcqkragSvFeRdipbOb3juef677JcZDI7RTI5XI8k/lU0+ELF4Ic+xy3ghczx2y4ym
q0k8VdsdmSe/K67Ld5m4avocHtTXJjT1UfQ8PMCz4dZj9Sv7oGs9KODYPPTwx71OeAV7pCpMzi8p
fL+N0IW8kKTTIq6D/rrl64dIhY9N333wmicuzcUIfJyFrvtrsiX7WUjyI9hTv2KW2KW59r0fuhal
i9e5Xv+OAKaY+Waw9UqPuzhXWuW52jeur2u6PCZjf9iW1S/p7eJcbdx00PRf1dXA4rDMk9w+kFD6
aXrGLtDVg/cwDMzSFaEtP6Bk8shWOAL6DSf973lMBedhhET9VUEZ+dQzbU5pNoR+eXUX6aoWAVXy
NRqu25Y/xPGV2uRGiPKSofhNbtolupRlUYs3DHXNqy6YT4PVIHsmYvT3FG7Fb0PbZPfpIvbec0U5
oW7a5bD0DGf0E0vIqUpNfuim8ZvPIDAX8opiCZHgJBXXdAy+DyqVRTZU0uvMYC7kVaHYNdyDXF7r
UX8M4TrN89ArmGMu5JXUZB/4rOU1SA29N1N8FNWee0X+zGW84o3nUTXP8jrFYJLnAJXNGUGW06/L
nRAX+2PWa9PKayxJf9R2RMkopP89W3/Zg36Ncte+kRDsVte9Tr9JvV0rA7XAP3/5v9Hs/0995nJO
4I+yHJWz6oreMfdJ1TeqGNS4HQ2T8gnKXvwcD+H+ZlxS8zi303aSoQ4fYhW02PvSGX5gXMjjy2aY
FwsT1XSAFONQVq2x4SkeQX1Fg9zQ25C6PgiGcEC3tX2E46wf7s9chooYGDYNHKuXbukPy8K7wWxe
uQaE4//t+iZK2y2Ee9t1GqpC93DxjA3zezpgLkIl2b4OYYs8kogqOHANz1XnaTrPXIaK08xS7GVb
abW8F/DB/dksuvnx50nz+8OPuRBVvneLNWG7lwG3P+SUH5co92MxmEtPGVYNGd+6vWwIhexUOEHT
CtVJfpaTzOWniF4BSW9yL6FQPxxWVEbeTSnzk25jLkCVLFWQ5dW8lalZo7Jisi2gumG8oAzmAlRI
9GZZL+O4XI3aH0La8oPg++Z1djOXoWrzCg/LdZeWQWw/pEi8FE1eBX5bmMtMpTAn6pu4TiBHQuNi
QbRXtHXspw3HXGpqlnjpHBKzlWC+h/MyNd15qfy8VZlLTY0xhNCmNKTlEqdfa8XPbOr9ipaZC021
xGC7jTtaakipbvlHVWm/884FppCqz5JEZVFJc6zPtBnpAalfr8sMc3kpSycEATD1K4PWlJWB/S9J
PcF95ipntSqpFK7UUYnq1u045Sk7ttQvjcZcYirL0lw3wxSV+xCOh1UjC1BBuPbGYfrKvuhSU5lC
rXVoq7XUrBFfZJQt032zk4Z4ZQOYq5y12gieBvCeKruw5gX0Gy8iu4VQvvbtTk6qXmCesYsAu5bm
fbH00/1A7Eev88LVzcrtxii0+qJyoA07qwBEus1xA/Zr3Qmms4V2EHKb17Kdt+jQRfNDFUx+SCxz
wSnF92Q3dRqVyUFstC+SevTDs+Gl8N/YQhqaxnuVR2W9snuIN8G7Ud56C3hlNF1wKt+GNOuGJCmF
yT8sc3VGfdktFbHX2n55W/o1HJV92tVqScuwoW9Q3vo+3lK/E851JuypEmOr8rUcg1rUh7GNXvTm
4w2S/F5zxZXJSsItDEe4GJUQCoJxVvy5NeKzX9P0v92i1y5bM14lJfDGJ1RoLEWr209+bTuLM0Cx
JlR7BC3TBoWnGS8k6XynoRvipjrARX3Hfpv0YxEukCl9Ubn1+3BnbcKdUSSb6teSLHYtdDOlxxHR
o99ourgTEapOeIVDDukYWELMOoGbZcL9rrou7gQlTiBrcJ8r4wiXoBrPRm/4upp7r55xgae2jyhV
GlGiDsapSPvsDHHmd35tOyu0FlBLDyYTlWa1ZTgv99u++w2oizsNe5xs+WajEoKi6zlgBk+Y2UL8
EpnMJZ7yeQUEG6LP+w2Ah65o+yFLaeDZ584SHfYcIt6JWksxp/ScIZw+dXIVfpuXK4EVTlxCE2nY
yrkJWYF39qVQBLVcfmPqLFNIKrYwg+VrKZOlBeoRjfcKjwN+OSPXqXBm6SyWRtOSkObJLPay2dTz
y12cKR+JjrYkWMrYkvySN5u9T8KVeaXsmat2JS18YeA3t5TtDguwuWvEx5SN8dGr112kKcxZj1xS
S3FGZ8ekIidYjnmVejAXaZqWlDM+ya1s+2QoAuR1DrCc8bNVZy7VhBtRMkwbPjwfh+ghzzZ5qqAU
4beQXKKJDnHe1gydTuKOP4TcjGUl91s6ii9Zs9+kpFyoKbVLQwVuh9gE6vkckpT+EHki39PNjDd+
wMtO+Lt/wjlQyTyKAJLiYTmmKnuuMz4eRTImp1VmAc4Q6gfkMhd0ygeYlQ9LGpapbr6ydHhTVdQv
qHYpJxHYYBoUC4HCdeSZZlQV9ZwkfokvF3SyEcOVkb+0vqRvSR7Iwozkb69F5RJOI497CFwtawlH
1O6jFM3yvKQUOuN/bj77/di6jFO6GZKC315KGfTb+z6EqU0BM9P+JLooOO5Ujm/4WKP+QTaN9AvQ
XNxpm6neupFhj4vtO2D539Kc+x0rLu40JM0S9wobv1qyg9HT33W/e27NLuzUwqh7gJGRRZZANAfb
W6TzMz+rD+bCTnEqCJT1B1tGXWIe4IFlT4gwB7/Yz9XCChnrDWRdbDmP0IF4eRuC8Z3n2nI5JypS
ZAWAwJQi1rTIQvynXj2nihMSx1HVr8EQ4sPDJTiuL3DJmEo/+SXmEk4tSQFokdqUsoY0zRLYwpBl
ffvnlfXKzc8FnMYVThgCbsklrvHtPU+DqjDbkN14hHtlT3YRp3USqDvpxVJayJx9mCMIwBWixdNq
ODeQl5tbT/Uh5vJOwRxsFYoTl5Lv0dc5novKItXs10cvh9ovt+MJAFunVGJLy6e4gFBJB7R1+OLX
+MvA/NJ4r2MBEHex2JVrBU/a/HE1q19Sz8WdLNaS7JbBlHm6ihMMRzQykukPvw93zltpNN72rVnK
sWbT3dSvGWQt4N7i17oTG8MjYElSOizlUNfJgexWFiSLR8/WnQWrK/ik423MljsfTNFNCURtcn1L
1fxlXvwmEnGpJzOZXAuI1pfI17IzwY58rZnO7rek6vxOEJd+Aq7cLLaup3IJ6BP4/J9LmPhZGzKX
flJh3SZDh+ke9e18ig3ZClTgeL58uvjTLPO5mqtqLgO26aeoV/a+m+P0RhD4ynbm8k953hAcUvtS
bmOvizXK37c8fv/nKZm+MqzOSm1W3F2h5GlKLcL4bguQJ+dBcCag3j8Pzbi9mcMBT6N//sde+yHO
vfYlOkiqubXlwshDK/+ytV9lDnOBqIx1URKTaCn1sunDNu9RsVOjPb/bWbcQraQyXDAAlAh7ItvM
jyymfiL1zIWiws5GwZBjlyfR1pbKNBDDh3GQ37e7UNRiaJhOtkPrkEw/830aD0M2+V3HXSwq7/Ju
DQi35ZCFHyEy+ZTuxG/Su1AU1pNRXYs+15FUp1ZVbxQJtrPXRHSpKKY4lK0InUuOIvpDTUZ1GNSN
tl/ZKF0sSsamA7WRmxLWhutB9qO4W+epO/Kl9czJuWxUzFjD65nPZUszcp6Q6L7jIvZcpa7claoV
WYc9m8sMXMs1CPbPoVX6BlL8Wu84B+xuKa60KVlLZES77h4yf+JtR4b2Yaqj5NY/8so+42JSqdEK
JrzhXEbtfK9C9nlLG7/Q0pW9Mptk4sXgo9ThSIt5DMaiI9uNxn9/I6QuEcUh3kxgB439kceorx9t
flpWA9dW0MzvwzlSh6ivyWGoUH/osxCoi0mhIiuCGrW15diP0cEkRJxIvftJBVCXlIqWeAshFTKW
LZ+ua5y9oa26kU77/TyiLifFmegjMiNtnKiIPQTLAPTdRP1xgJDQjXDktX/i5c9/CWJJBpBBpHgT
yJpo/UeTvD0tBquuGFV+K2b7/fFLXWmoDHJYOppxac6H1nw3bUNOZqL62PItfKiTid7HGxFeUTl1
EaqcQCY1G3tbSpp9rvuFF2ONUlm/meQs7AagaUDWeMLbafwPytEvqOv56de0c/zqliHTNr+cMkBu
dEGVFX8PUx/6ma1Ql2/qEt6EfZ4uZSQi8VxXDYw5rfYqiKEu4KTansemmqYyW4tlV/zHKCry3atj
XL4phceHlSYfkUHSn2XE34462/3G0+WbKNT8AQZsujR8m4qpjh+GLrqRtHtln3PhpmZ+qQcdYl3W
VTgfaFNGRPHC9l1YdPHyzNNqP8fC7x2YurBTpRJkf6HvVgJk4wcaNnGRZIJ7xSnUhZ1ykkvIPG+m
NLTWfyFBQu5tCNFqvxF2Ima65VaHCqMwwaj7udq66i60a3P8c+u/z2RQl3ZaCTM2yENTzmyjutBL
Rg8pnGlqPK/isJFpFHjOJmcJs3jKIAhIptK+aAFqmD8VUbWpw59/xys7tYs+JYkMbKf3sSTJVr3n
Cir/olfhec6g0nHj38h/e1GiLgIV6ECZPauXMl9FeNhS1CxtkQoel8i0xy5v6rNGcrjIljCCAiNu
sX495wJS8GYnc5dM4SVeq/60w9b6FKx+1Ah1AanR2mhYdxtegrqhRbXHQI49iz2gufrf83MRDK9/
MRoXjVAFFPh0nPmdCC4elYw06WmIpvMEWgnZrGQxg+7682z6ffRIXTpKbbu1Oo1sme8LTnsKLeVy
6NL1xnvaK5PVhaM2zpM6ZSCPhW1MVQyTbq61Smkp14zeCCRf+wnRf7u+C6KerBL58jXhP/Gcc+Az
RDP+3D3/lgL9fyaIupRUI0fYbtfTWIIdaXJ0PEDj7eUtoYEh6AmFfP19VXfjw7K18jDXvTwTK6sT
1VL+8+dPeO3nOZmutBPSLBilMpYQMs2yb0k1fPNq2uWoumhdZ7VNtgzCFR5R79rUT1gZHNl/x6Qd
dvgashlRjOzeQIuDWj9YECUT/215iUFMqhwPGHEcvEUu9Bur/Uzu6P/JT6mmQtnTiLVA+M8kRbnw
lHV/+3W1E18rW8F2eduHFwP0b9P6NgpmzyXs4lNCLMrMWRNeZC4R0K0nKvMbF9hX5l7inMhVSFeh
thpbjwR5kPbLgS3qs1+PuMs2n/aGVWi7NhwU0qRQo5D4YR/U1YoKDG54Yq+7ctv1D9UO7SkheNPx
+3JnRaLgo6Wh5l1plPpKZVxySvwYQerSU9SQoK/SnFwas73PWfAxNd2NQPSVAMhFp7hOFqXmgFxq
Opj7YEdYwvo+e5KGxEeoMO0fvLrHhajwRqf0nlbkAtXMouqqJ6hbf/Rr2jllJ+T5W/h6hZcqV/+0
Ez8aWMve2OpfmesuRNUG6xYnS0YuqIH5h6Tpl22sbqkovNb2y5//crsOqj6pVY0uqVX/NMgoPsIT
Nzn5dYqzSLH2MQ8jfPgg+zc8G+D9mU9+8kHU5adGeAK3QxWTS76MzzU192bzU6GmrhAU5OFymXVo
Olv5IaPxtzohtyqoXutwZ4nqkdmeTQyfTfEOnevvAe5gfhPFRac62mc1zyi5JFn3QYn+U6bVjXDp
lc92uSm+RFCAGvHZdA8fLM/vxin2u1y50NQIP62UDy890nzT43bJVHIjdfTaRzuLkkgVWRGiPyLd
nbL5sEp+9prZLi9FqzYYEFa/7CTdJ9Ltxdb71ZBRF5aKNiiGjhzdMbb1sxJdwanwuyS7pFS9mSaG
AZgsJ2L7IpPrftyb6ZbJymu97RybO2ozFtO1Eawj6w9NsEHzbd88b64uGdU00ULJyKNLbqqvrc2/
Zt3qd9y7ZJTJhmWl9mXVDNWTWvghUcRvartYlNRNPtkF06QyuCzONYdiWJUeveagy0WJvO62GkXH
5ch7fg/1fno0Lb110X5lNF0sSqDKgAQyxILPzVcrxtPaGz/RJOriT1m281Z3ewfakGYFlezvfln9
AkOXf2p5lFRBLUMgqUExW3O3L9Kz6Zeu+uWsVO1a8cwGbRnBD4m1xTp99RtJ55xMIy3zakXDqKPB
BqsP0mR+cYnLPcXQxoQrvNkvNra0aJNxRaUk1Ef8PtzJJ61B1FVxmLelNe1j2IrvQzL4EVuUOgfl
zPYu5VWrSiwg0FoEKC0tIA82+42miz7B58IuHZlEabtmv09qKo+J9c0XuezTWndTHk+dLtu2/2uk
/fcxXfxE/alLPomgkkKuar/AiiQptsiSIuLML2ZzYad90DZqU7lfJO2PTFYfKW1u5Sxe2VNcs78h
k2QE2q3KgHZfqx1l75OMPe/IkbM6yZRlWmsTXcy8ruIQj20Kuf3W+hliUxd4qizHZhWOoqyC+K8A
ehstaT0jfFfhaRUBGcM6VXhJrqD52E/rmfL8VqlujP3pN5kiV+JpmcgEIbNcl1vf629Lx8i7URv+
vrY5vfPaCFyhpwwaoSzbqSr3ZftLtPIx4sQLNKMu8TRGA6lClDCXuZb8kfUpeejiwdyY7v928W86
x6Wd0jlu13URqoSytzymqxzOVLPtXIstPEQxs4d60KQqQj7PH/ck2+8WzOFvS7DMX/DmUH+JcL5X
R5ixV3edbZJv64j8SRKOjbqDRuV8gINOWJ0iEo/Hmk/JeZ9idfTqdZemoo2BJiD6/YKXrSMM+7pi
XLvI7zLhwlQb5VvMFminZmYvWtnfdfOtEsx/T5/fdfrLTP3lJG13BsOKUOuSB9iCDxzw0xHKjCa9
b4HJ9IcZ7jDxgbQD1N/g+nUPvjboD0FQrQeb1+w0dQwpx3hug2MksrAtUNIxfaAiJGVVW37X1JYc
O8ia3KWoUv9ihix9QgE8itR5no/HKtwwMOFLVKMoCz8tpmrOcRSPj2OE52XJp/UBaoW6rIbh1uPI
K3uf63iYwsnEqH7SCB4YeTvYeS2iOU/9njddkatq4l07TBisRP4Yl7wkxs+ehrpIF5+tnfMaLcM8
5ilZvnSe1DR1Na5y+JbgfoDqpCqpj6g3/ZoFsR+pTl2YS3cwk6zioCuHdXyfNxV8taobO8YrA+mS
XF0aRAJFhE3Zt0tXzNnY3sG9x68Qn7ool4zWVPWiF+UeDPRxTfUKARVP1xXq0lzAlOK8anJeJm36
BDM5oCbCL4Z1Wa6KrFQKiHGVgDD/roLx4x4yv8ntoly9hf1rwDkv0fVv0gAZzVSufpa48Ez771Yk
W64ZfIx4WeNOUmwSb2993folIFyGC9h7mAZyCS6sDf7qZmR8UCfjuUG7+lb1LIOt3ufgQjf+Oap1
yYQf2UZdcouLhnW1xlV+Hqf2cVX8YZA0eeN1arns1hRsImky24Avnp6IkrZop97vnTZy2S1TrTFL
WV+XKmrWo+kVNNzr3eu6E7mYFlU1q+FfhqfUkFcn1EBuBymVV64gciktReFIFyAbW0oRrCcdVVmB
arD3Pn0euZzWPvfZvmIVXZC1mh/ibN+Pcoz83q9hGPHfNbTpbBGmCbPLvLPhUeLV557I3A9fg5nb
f1uXzQaladiMXUa22oNuY1qYxgZembzIpbGUHsNugUDkZQrz7jCF+3EdGj+uL3KlprY6ncI02bJL
oHVWtCz9K+7n+eA3ps7lexqhFQQX4OzCA9o8VQH9K0jmwXM2OrfvbA7FkBEoNSRN+77SdDmJeL9V
6vUyL/4//ItcGCtrxAjp6Sq5oKiSnVNGmwvwrOGoe2r9htVlsoY+DLq1IcllXk14DIdo+5CvY/7p
z13/76Xyd7/Aeeul+z5Q0oj0MqZTlP6FQof0/SJyUjQ7Dy8zrE8OCYVonB2q7g1TI+yZpnB7vzXM
vp1hNPtjhiGEOLMY6p6VEPQct9PyLo0q8swQrJ5h+kU+hjLv7myy5wcDhegH1B/AHnuHN+2ff8Tv
A5nIxb8goA1wpkriC1uqL0Og34eITv2adjaEMMCYvgQbl0CE22XPhvVQJ/mtUPq16eNsCCrLoSQ3
rPEFiiUSdZlDsh+iZAzfhdwqr5M7cuWt5iiG9dVqYmQT6u1rZrLtlIrmVt7sZZr8bvo4qXJNYD6o
YPx04XgRf9cN9frQYnerD4PJJ3og/QiloYRFfgKSkat4FTc2ZHbo4ktMZf8EXTr6OOkEwiB/Hu7k
lZ/jbBZ4/DRW70N8WfIsP6KEZbtraNAdoSLDzwphyvc//zv/puR/028u/UXCvZvbBe9DkTChfa9Z
1o6HflThMROjPGiokBcbjfX7WkLK9AjHyAj1dKE2mCDTCLeC/OXlPRpj9pB0LfvM47X+0HVb/hZc
2aQLNliK9SgJsJB9wfMfHOhfgtq3GRHNczsH9R3UvZYPAho2D0aNzVSQWiUl0gYf95bVJ93o7k6i
oGYURUZteJdvarsbaKA+CqqDqxbJvBRxSttCCz59riNYct7onN8PgkuoKXgMCz5U+0UZBSXFUK2n
lNMbydJXRtgl1OhoR+QuuuTSYtO4gxBBe44l0yfZjf27iW/tjReqfy+svxvhlw/4JTPQbFM7qLzH
0QB9YvLQy2WA4QdgjGKBbdIJAJX6DKmC4TuKI+JTFzX/hFHHilBuouB4CLmbmi27gSW8skH+H942
1QPkb9PwgvFMf/ZpVp1HKCb//efxegGOfvdLnV3MmA2qXCZkl1jk+aeUzOuFtom8sjbVp6mu9Xnp
s+2SsmzxStJFLvI2ErslthvYpUUK8MLQXUf4+lVeYX3kWimGzbA1+yzZZcjZeOFKhcXIw9wvgHVp
t00nlGwxpRe1r0oVo8apWC9Z9PHPg4FSi1dOldTZxJB07QVH2vKiSdLU7NC00CgdD5rQgEVFDrEN
8m5fbDL94Mil5qpo93ZFaX3ULgEEbXgWxdVY7B32pL6AJZxqkzc1HrisOIxTaGwDb+4kw9PRrqct
7A5BSgX7NGvIS7JiXvGU97M2Q16vBVLZZn9qky6uv6N6v0N6ZK1hXhAW/S5b9RTxRZzGLY/uaih5
B6eJaGxYqzX8XqKyNTs1FCq7czWMd3hKvkbd1sIOT8FU2PYqJgcmm/gIeULowYUNzph8RhnW/RBk
8VVAO+9tyEnFjmTnzVKYqmvOEO39WfNg/1G9yLwIM7fFQPL5c5Wu1ZOuRfJV5qt5HhpFzk0KZe5l
r2T7c5u2URdiTUT1PELC4YvMMhLcNShLFs+pmTA9ignHksQk521QdDQcnnPejcdJkraAQgjGeOts
dhxNLHHfosOVh7yBG/DQF10i3vfdzq45fgNEi5t5PYgprI5J0LWHrjXybTqusAiMxiE99xjONwQy
J/YpF9WqD1Ws4mfolFfPQZXye2FkGBQGetSHbocq7f3erVH/HrwxfMIbmX8JWii5ZWmdREcqo4+s
5uR7xaKfydbpS9/y8RMs7mtdoCSG8AMYpu4IRDk+yn6ajiObzbnN6gkYAg8qJDRT6GaNduo/9ZOI
4EMhGjhtjk0emful2SPynAcrKPPGLsNy347VSj8Ouh/SU6AV/r7Z4vUlF8pUd7BpIu8HnoQPGACN
r1Qt6PGHfqkhTtIvyEDMBYelXfupqrMF6ldTl2/NKawG3c6HQIlMXcMMf7WgXNvDPtbkDZc1YQeB
qp5zVWsJP1ezMBMc52nR9cPcCd48q9WMZ475fhUbnAMN7SdYw6V9elQTp0WMwFgdlZBj/zbtMkHO
8TSk5KzyiCbnNl7zsTr2cse9tEAiV/fPKg1M9hgP1dB8UsOQkGedhfucFBWCI3JQjeqGDl8yiOAO
CaxoVweu8JxxSZgy4hxt0zKeUcRZ0292tnx/E1QK3iQcXHr/JbJbt8CdStNoGYoIWXNbdL216hpF
RNDriscR/p3vdcivIZ/wv0r0SfwWTiokKDYMRnxueKySM53GPLtfVDVmB0UqQE5FT+DkcrDTlmeP
lUrz+msK+HM8A+WGNkym8ReOu9QBqvCXlc3VW/gQQFIKNHOynJuhZ/wfCE1NeE/CBcHWzz3FRLzL
jLXJReu+hdNYLznuvH1t8NI6w+TUvukyU5/aMajwsDjUg02LKV+W5LOglPZfhw2Wi28zJmOcmiTD
8mQm7On9rli6/myjJrCo+Fv4AFHxNagfqIT2wDFs2rZ5mJOmn/+h+djSx4y03fy1G/M1u6c05sHH
WrIeQYye0jUDFdBSdsjSpa8+4W8p86Yf4p2kxUKDTD3xlEzmDkqLiTkxORH1QaRsNY9piHkN2VsZ
pKchSrb+MzSeTIzbjmgwj2HVkN/1ncmHx53Wc3Oft60cvpA9i+TjxvqpDg92HIipCxhF0eQhRc29
+jFW7UvBhEbZxF0bQozjXqxyq8se2F94nzQ5okeAyqvYH9Zc2qU+dHGs+XEmK3vZXU0Y2M9qT/R8
7s3Q02uE3WiLT5rrqr10HDVDny1LEqjQJCpPokKppWJ1AaAT6IjAXiEfVvym9u2I4hp9qvJqih9Q
NBuLr6rapvTSwJ7xzMcmFndiwf8PIexdVyeI3mXD2yqCTZIo2rCL9H0a2m2Rx1hZIu5R9MZXdd7z
DLLem8DAPAUJw4sUXE6NTO5wEAGMD3PO54dFm0X9k8IdM7mPNMrzCg6lhrqYxmQcj/3UifDHPtrA
3MkQAmptMY6p3YqkiYNjPYU8kAci9WC+6ShdyRslVKdgn41i3RpaRyEZaqRKEqQyJpG3ZC/2UOOA
ymPJq79RTboE79IhDM1FQYpmvWNSpNk17EKbfW91FIYfZ8jqqHOb0Ln6QsNxiR5lyob5HWsxSX/a
KLDpQ4MnxIEUfRCF7G9Gonm8pzsLSDkpu6oiBtI+/JNaa7emoBbGlJ/TiE/hWUP3cH3sZpKs12Wg
CNALYeus+2ZmU+VPWSim5uuKhfA/jq5syU5cCX4REWxaeGU5S+/btN1+IdpLSwKEEAiE+Pqbfd88
47Dd54BUVZlZmZssc+aX9j8eVBudutan9JSysIs7BYV8VNksJETWOs0z2L9FPjr382rJrQeTqj6B
X6SDxXrOlnRL3aq0wKwfo5jEf5DGFqsa/5Du+/r7cCyhanPQEb5Mx3SOWZPShPR3KkX0tKoOWFBs
fw9tl/6zG0nnPt2hIoYRIXThP254L98yA6XCv3VQWTD1zCO6khNVGTCNxrkp4XdwMdPzc9pF8SIv
Gp5s3FfYZ3T2skq7Z+IyFa0K/zT02CgPCilmbQP5caFVyQc6kb2kh1aEwvgXm6/oRtIp2u5SblVb
jkWbM1Tbtl3g90hnN5OkATdN+VLLbCQmP7N1c+vHouAcQ84ervxw4Qw51Fq/upVYFyq6biBsdWix
6VTyMIqNlnRMIr5hz0Xt53bgZunPLYTvIqkVLXg03gAiXrPndIOBna+yvaD2s9PjOk1l1idS3Rj5
7aJU5SoZ9FEO3LMeyznbdNCab25ksirAuMXnboyQ5wPHtKwjVxgdhv7CojHZvkg8UXb2qYqms8RM
zGty0NlXC9MdGqZdLZKoU2JYKwYQAxsdG9ptRzgP1PfpR9TKcWn2ledf3cHG5B/TW9Zfph2hIS7N
02pwanxKo53EJe2TLj8jWlTw20Kk8Y4wMcL3cCFHkt1wuDoH1Guv+1M7R1v835j14mhoEbWkO4t0
76O7sERb8ofrNL7ANyzvzhz5rl0Dh+mFbFWxISnuXsk4Se/NHmCOUwEpSqFosb59ElqM2FzW22ah
8M/CNVrnsRF+hUvttMJlb8Me+7lAGzX/AkkJ8RQ+crbw69wX3halHPeCNTzjUN+UB6z5x6tHZ4lb
Q3VqLQu4MD5z6IBGW6Kr8vl4Dr1L05fkoLuIThmL7X6jqVHdc5QssFHLEXKFdg1HN4FPBMvGQv4W
UWbnC1fsJuG5ucoUjkq4YQvz4acChhh2OXpVdyyk/EqSZeb4vWWMljIC0KR+96HFgsGxyUjeoLOm
2U83o3I9Qmim05d2OuL+ujmOF5CCIwe47jri9Bl52BY/Ce/zY73g+e3980EJMjcXrf6C+EAx7Nrj
IhDx98XYItel9Nu4TU8ZfKfXOzbJ0D1m2Lshj2EHwPgaMkhBL9DKaSXLbZAELqxDFsIJsQCL+Vck
SUROg3Ax/8hXtvpXskJs/NoKPbd/Ovys6Hd6xg75q3UMsd0QrR6SPh666Ax2A4fBxfhkMR1LGQ8K
Av8lDzi/87LtSQXUUIXSxDkTVw6M9dTtBqobGBZN6pz2G1twV+x999jSVUToKIcYSYug1lWhIVto
Ns4R4EtojJzBKlZ6jl5XY9XkG4DjLZkuw9AN54JxlGrHWl7Iai7GKENzdhD2t4XnWGYruk0+fqCb
J+qa7gcxZQo71/Oh8+6VdVognLhnmONOpjO54qWP11jf53weJ1n2Hdf2IW37wSTlShFAi/oczemC
BxeJ7riHa6ZcTdVNIZT4/xEEPgOR6/OCAoHrD2LOdt5LsaixzsK8T39JG6JneuSY3jWs3m5HtOnu
wI2WzgcwozwSb3hr4cHJYK3orwtHE11iVyrED4mzHIRgW5BC3FEE0uVoGTbD1wZ/8XDpsUy/v0k2
FX6/t0Uy2Sdv2sDqYR2G+BmNgoqxK9gHJ06Rjil7WQt0K6dxpit/notJ+vOysvYu5w57sQURZ7Rc
osf6Q9wX+gwZcJY8HmgDdTOleK9MM2OJdrHXjRgyWXTU3xiTTLboXq2d3b4W3zn222Pd/93TlP/D
cIrL7FQEDbPbLW33tZ5gd/k3ICaoUqCzTm6B30lbzbwV+Vjh8sm20HQeSyT2nK9AMuxVIFTYNhjw
i57X+Zpp/yYnKbyrwQo6K+ooP3gGp/t1TtcnUiw+fUKgavShrOeQbAhMBrzKwqh6/o7JGJ4Waz8h
xw4pSMhHZVUXzTSCTRLgvZzUMh8d3Kpc4e7lnsWfS0atnBD+HnVpW6fbFCWs1B3U6D9tkke+jrJ9
XHtEdft2u7e77xAa4lp0sisol3hIm2UX7fSLq4n7pseJIC8cH2K9KSzzZKhAO7i6s1NYy3zhZih1
RL/j00Y4s6YYd6dh+zTYEkjOgX+nwlRsj+boHZespjNm16gPzSERzeHLYk73nJR2gpfPmfaSyPuw
z1l28UjCXBH4DVsPWTqhAfkvB8B38oqEmX6+07BmTAvY3q2opG2clWzuDcojMIIbOnwnZ+YwA2q4
X0k9ZiJL67mP9w/leXRmaZo/jmuIojra8d+Al7N/FmvD08l1trvHu0Jvc94XIEJciCq3TdlVZ2F7
63ZqXldG+r2EgVeBcQ1gmisTMBahjGFZY4o3muc7kPZx+pd1S+YB70L2YOf9KHdR0Ge+YcRCSwLf
tQRj4VnhpoUc6sixo+b7pyWbccPv7ZHdKKPnW5yuJakM4lwAthbHtYe9Q0Xd4dB9++1CYocGZZ8R
Nh24rqDknc/dtIk6IcdyWTLSnplo/U2ncEHxZDPVpA25TxIANomcOjRsEGfxvJ1hen/EDVvmpIQJ
XV/xNPMVcvfMedvy6WPZFlxasNKqu5YlDfyQKFqEkZUZ9z9mV/QYy3I0Tg4j9zEscSM73Blryo6q
d0gH5wZxmiED4IFA7PdMbg6vHMTXuCjaJgJ+kuI7iNqT6+MZE5Nx1xDtfxAQSdE1CgxsmuHnUabf
q2RfWnz/Ik2WSvfO3iIVPsUUkK9f1tLkv2nA9ZGraPsYzOIrm8/0CRFi3X9d1rVXBP61Nx23I+4T
u5RZZGmlu0Q0QWVwEEmoFg2Uy2ibZGGjC1Zp1zrYDi0dAh/crzV0vJxaSHg7aBXesLkEQoVm4sQR
nHvpJzSBEH/tR16RSLdwqcPYHKB/OUPBRG9T5CNMJcHVcBZmo8h4zTInm73NuYaFEtl/53ZGA4zh
Nn+yvVEY/9k+/YOAL74seRRecmw2no1gWw/Z/YEvTShSi87GzZDZ6c+4eX67Urq8in1K8eanCoA+
9aSUeBlOlgh4P3dTfiGd0A0Mm/Giz3q8DGoORxUK5086sr0sY9vKf2LQ6rErMvHT+J6W6RZp3WQy
Me/D2O7h1OtuoTcqNv1JaUfXOsmH8ZUIMT1P+UA+22RSX8gUixBvRNGYFZz/d5goyu6xZyoft3ls
rz6VRVTusFaosXmNHiD0qzkrEBGfDvegvdADMFfdSdGeO9IidS+fhlhWh2rDpS0SIRsTR5EvWdx3
ST0ZQwBuLVuYAR1161j3KF9Ne7Qh+Vj0jrpcqiHEt0nODveeEgen/YJskWoGzDFLg2k9z8vlKORD
djBxnyW0XxEgygaASDr8ieOgPyg473sawd0Mzw4jIsbKDXgC6mTUOMbnVzh5wdRyXhHl8dWqrp+q
GD3Ug+jSnULW6BBnzfpjeRIJWkx3dOtNWFOkTo0Jt+IBjMzUPxxof0XTu1w8wohyLOpDIEcWPz36
i4qj1H9SurMrtGbmlNJo/mpdPB/APH17A32pZOWIXpVUeDs6UQ0xErSqFMLnx4x5HCO/fYdpsYRg
y32YI09O6U7YXM6sKOCEurBJY5ewy+x1YKh+jdaZ/TbGnhQ6SE2eZWoXeh/Njv+NmRplRRGvhBkP
Qbof8ZQzvMVgAOIGogy0KQxP1TQDD+4XerzlB6LH2n/GzhkpEx6JtKI+R2ss13GDInnHlFmFrdhW
HJYl/qmMXx9wKSSfs5X+3wxq6MlzLLCVcdzjnYz84e69L+iNl0L+oYMjv9GysR9jrBlmMjFu0W2A
A/eXbNG/lemUh64W6JMetmORR5XvWXGbiCXFZe6W9KV36N7KGO+/LI9tELcpOhBZ2W5Ml1O7L8d4
Eku+mStNjL6xyTcEwvCPFSX+itGh79QANQYrhyqDGp/9QFJ0PtSCrBC7phC6k2r1yMF7cCTuYY7J
JixFPS07w83Gc9x/T8exttHPHV3dDZl31/QwWKP1Ee9AXOG/0xcNRAbuFb6AcHKP850TRK20ong+
wPddgHhgNsOlGLcAhvhg7qyLY1uxMURQh1rcF9JYmv6QYioej3Q3byaBs1V9MNfOVY5Em7l2tl2O
FeVgX+zrQPPjj3MwA9tjvuRNFPT4kiEK+1dkNDubmTt1u9oM7R+xeb9cglfqnR4q2+oY8+yzh3vk
v+7oh/4CmdexVvMOaO9ENVYHIcof9McASe4jFoDGh4lhc6RpiZFzA8yCbtWIGUTcCKDy6wV/orhJ
IXMZz1jzp12d09ngOcXKimrn8Tw1lELnWsmYScwc0B242s159lz4gAeKv1vaksnxeIw19LOlQbFA
hke2o2QZuEOOt150/lORZZlLGwbwGdTm/BznswOAEgKa8HzxUMJuqvcM4KyQtUQq8NGobBfmRh0D
TmoPDjm94nsTtCGZ666qgETMjy6Jrym+us9o9YDeBzQm90UGdfypjaclXFnfm/w6Fjn7Oa9m658Y
VYgBX/tjxIFAZaP2CvBA9s3MAJBdjmjfaJWvmt+2cg/YbkA8CWBtum3JI3qv4DAlbE5WfNtjhRGu
23zd2uy7/qatKYqLcKL/katYTs+FS2T0zEKShgoNutnP0TLBJ7wPLHlat7H77N2BQZqoADgTniU9
uJUkT/4MkqEDgY/NIprETRACx/Ocrfd5nBOHmXaL91pZxR6nLtp+z25VcInqTdFgwgOwgvWSaUDQ
kRw+ydZlNTvWLsWrHjZZjxSdwYzBzJx44eV5xsofK3tFoj/Hxtg9EAlOzyGz4fodntj9yaY5ftlm
oTELza2+m+JV2ycms/gKCPJJDj57TBCIeAN3MnyzJhjs981pywA2jlpm53HZIZsc1So+pmIIXRkn
2XbV1HV5lapdnI8ULuo/HUzxm9guMxp84++mvMsxpft9tDXZiYjPEUumH3Za0qJG1zsb6KfNOp1t
2HqU5BWDWTn1KW8MgMqi1CZBSMWWy+k+TXjnygWdpS7zTLsXOcLRALeL12eTDMdfma3FUQ0SjqYP
U7rNrikKrJzeEIurHygvR3dB1Lh8m+JEaNbi1MJRo3RE5bLe6WG2BgnnRXfpacxpBXQ00yf4DWlf
jzFVReUFlsnp4ik4j0CDKakCYlMmsceNmuVj8UB4tFdRztWfPev7DTOGirdTF8+GIZlwR88TB3Gi
6Vh0ZVQgjwOTA4zgSiGNdtdjnIKtRxMkL4cBOXq1tpBRwUZ86q9szegjcGtSd0MmHnib4z1JFXun
LgVexTHmlvB2aPW7iByMgPu9GNDqdcX/Y6fyrq8J6MbvjwIhQumLVdjSJ5k7Z+N4xKVesqHZCdEf
7SrdKfUrhn65aPAsWzG/rLMJv0i8Emx3axAIlZ/RcjerUrgJUo6M+ycJh/O34Th6mEy1U/8S9Uhh
erAckSYY1j2cLAyoidCQNtqBjkImO50Non6zCgePjeUywbC0BJUWXoywYa2B6aMOpCvwv9JN8eSu
sRjYpyhkP34d2eS7EuMl0IJ4MviSRmS13rZz1qXVOOYjNKGtjI4nS0Xbn2cTbRYdsivuoBd3T+0K
d7CGjorzWkE45eqdFf1Rza0VLzu2C7YqYM//Dcza/G9KWEBwR5d0FzIk3Rl1HpVJWH2jgYth0QZT
4zezsMlH5fFOwY0tDORWWi+Xm6AYnUCoAWe4rKLQezN0Yfi0ALsbYVr10+d0+4AtafgbMNjcAIDH
W5eF/Q32RNhXG7Awwk99a/PHFaPNFUdL+TpkuR2qccbSDKabgWXw5smi5S0xuaNnqs0wXb9l2qEC
OeAfxhy6gFsQWGPxK+xHAjZuRveNC2PW/6ZpDn/mQ6bi5OMteesE2DGhbHKFcoHerj5pEXI5keW8
H61Chw4y5p+jM94CwfcEEo5sYiCGqcXc2yItlFAAfxs2Ct64949pS/Jak7zfLmgQTNmlQaKnsO5v
YfZlu0fi55g2IxXHbZ/T9MptNt85r8lZxhwBuIDlJAHmixClGrGy+9XgQQMghZfrVbMFBQ7dnFpK
veczYAfApQgphFj/DIl3+ldakCrlFoGccarbvjbsoChc9VtfGqHa9zDYneH1WpipRTRvuHi8dfck
2tWXzgs0wQQW5wR+/jlYFiaUv5/caM3FON6/7pEEyYnFpf92lDYU4+VQADD3HESw5eNNq4vkJUQZ
fDpkFDfblJomicGVdbhjcNFl6AwzLlmTpbG4OaZ1PPkM/3wSO3lalAHmV/QoMhokTzkyLk+AhSdR
erYpW69A1l76vsAkBqtHUO9z3N5PyqDl3frdfW5db+t2JgRVJRp0OfH0OLUKFnbgrERbma1IL56N
2zvb13WoHNLZS2w9sHuv2XTJQjvm4HYUfcQEBr4bpFk1DmQGCNCK7GMZ1HZyWohnKAd47Sjz9T4R
/2ONllCnoJxfLIuGR43Ijgowp7lI1kbvOO2QLMYwjS+BhiXntZ3jxi8AEFALxXnI1h4nSLUYSzhy
0CqtFc6lPka0cAE7B9TLzySxWAEk3GB0U+vDrCFE4y363ioBtXVJF2AA8SzU/ZqNaQlIdMfI6eAG
uM/5XCJlCb6/RZ7VQduXDaqQOs2wzkN2Ri7atPslT0DGjmMIdxg2wmnHiXjaSKQuHR3IdRgMP7lI
H2c4Xwx3biBFgyT3PyPWqSr8USwGTXOrytX0COUKRoXaFHvx1HckfvfKpDWIyfgRoO7wMCmd/MHL
ntVHLk2VZVvb1ruJwXKIVJQmk3HZjkfbtP3WfWYCmGGmY3FZVCJrJo4Ft3gUfULy1ALQVJ9JoPqM
WFB+2viuv9+L/C/D+tsqmyMDPFh3CGp+lky5ExBp0KLtvtfZzNYzc4FFpWq33/CSAzTTrcfVmvwv
Gu5/Vnj6glVRhPRitf1h78BZeeD0b7GI2Rm0b1qraC+uvJijh8XbTzqZqemtBLsi2gIJlqD2MIJ0
qJYdy9+ALCxngFb9TYyc+hOEbxaFPHT/0tyZC3BI+jzM7m1hg3ofYoo0thU9ALZklhb+Y31/C/dO
/pIMitXHDDziFNFCl72ci7Q0JugyOBbX7Zj8wdbUgu9zI/VRzBr6FRkoa0Zsjs4VlCxjWXiy+UpC
PSFR7CGfr20PWZPdnXjaI/WRdrDJ+pR+zHZYYbJ4pHkjEGFWrfKQOjt7t6IQ9jQCH/NkQxeLO70u
aRadAsV6D1Ap58RBcAA02X5sR7GPF7RtYX8FlNoZkFVhzov/5LLlf0gfjHyM5c5sYxIe5i8VssP1
5e57MtVykTa9PwpY+n5yZWNzg68bK9MkhZIANPc8yccU3ujZ3THrvs7FptMfIUsOe5P2iQbdmDkv
7UuBtaYZZW9LUCXjwSb+v2Kdpf3HI09tKMdJJTMUq/gNdBtwdPQlHJBXWa15J4DphqT4tboBPXTO
uHgA/dknzbyN7f834romZc69Sb8qXfqFz1HTbrYLFUBdhtYyd5AvoyIiRBU6xsmk8jPYPgfn1UY5
HR6UaO07BsoJPdKA60ZXajjCewx/6vm5UNzLE5ybkrgqBjvdA1RJIWfo23762qLWjW9TR8L4ksDh
fq4KhcK/I+7Cz12pcFi7O7NMVldFAgtJzJ2gsfISZXkcH0fnDnzT4gBaW/YBgHU1+GQG1ZDlkMzc
FEWWhzvsHLbip4tM4I/otmL1Hjw5pvJYkXH/rkaLlylNQT0lTRZ8+gHilSdPPUAW8SXhb/e1MoiN
4aEGBa2qNxJzTLMGCMPVzGuSVUCajugJrY8TzcJl9FZ4vCUweM17aWMIExTrW0Q3E4IA52hVI1LF
nAJu7MgGd+GKS77ur06CnKnVAtVTVDIDsSn0nMbtGrRv3MbrV+InKPga8HkmJ3f7IBFZs9AW0gfU
fTc3yOaN1p89iUb/rwCkxFM4w8070qLTFWale2VR1oEpozwpkH/LPokfWReBEYdHRcajq57kwnXd
TZCb3QwpJEc9yHi4698XgejkAr3PHK7LHC3a1GzRfHhY9nkvzkx2fLJXRBgJtEUIlT1+5duqReXj
DBubYlzBNNVaw+b1PwloK3vekQEw2Xpf2EpbGDYgAhzGoMlBHpBcUawgrVMoNOIc39BWkhaCgamM
IrHfLUnGMn2LmRTTbjmmcAP7SwIhZDllG1UH5D/SALK4xXKpMPNpVxswsDUWdLi34MOGPyCwxuPH
gguLfHWJi0FMUjV4FV9irCLmGr0Cg1YO3FaPz167VCueNEdCxxGzk3SRg0XnkURAG84aD1MMV9wn
GOAQtWbS42csNjbV2eK46l9AFgRvHnicMh3XcMCwx2+aCLp/DmyVPRjuQIffOxCB1Z5Ulgl5mrja
7VQtKTnsvThAYMPzmGKzdQc8oM/H9/72y3Qg7w4E/OZsBT5UYDKCX2KMxcQOEvwS1oDpF/D+njU4
fQPfau7CfA9l9DDeJwSjmTmhljKOZNuVYD4JGe4JfNN6mH7jMHf5fexSZUvrM5+fks5JnP4eyazV
liwcHhiu+BIyVp8b+p/dgeeShC8VAjMLLc5TLo7hpaULyvURI0oJlwntriC3NHntuVrbRx8Pm7uP
JqhTb2CWgASvdpl1Dd00aZB2TtCbbJb/lUXXF+WedRZHVKCtQMtoXfSucWebBp9/WBulx2TADjfP
moTGx/rQ5gB0Pok46PQLiq/0r832gwNaAIEKWNvz/I6ApMbMAWojO7d0huAqMcXwwidVIMVqpzGl
9TbE6YyV9nz4KSGyWR8LjBehAjHK7L00SNg8hQznt5kKkMBltu7HlFYWcfDk3Rvns6ZI4n0pMT8c
j8EYf5hyww7DUXUd8NenCKoXcgLFjCSSLgskoCHZ7a1N7bpXbTu08gLfMglWUgYExODwYKPQpPuL
FZHPf8SexvtnjPjmpA4rBnKAo1t439Nkm9Ecw5fwY0sKc3YeirVMUHYtMgfYj0BbWqX9gEQbnsY4
SgAyOhx0xYBgF0hyqArUsaM2BiqAkhySwcYdL0D61vYEKNE0RANc0Lvhacm5pY8Lul00LdKtO9jC
Tt/0vWLHlWLP+rqYg/4hxR7LBoKN+GdK2fYq8GThredtgCmpplCDsnh+maERYH8psPnfbYvTctn7
0Y81dvGBDLIYreCVgX3PbyBK2J5zlQeA/HrkSBci8fbg+6jrb7teGnQbmV4/86nI9od4L6Zf4PL2
v7pluq+KqZV5adY8B6snsKsQQb1a+aLdeNVtndQoHIgOAcyIX67ohEE14WGJUh3RcD8NnDaj0NuZ
cLZ38Dv3gCHi74Ns0gJsSJjmX9K7A3s/oNNRK7ZJMEChaf+eLpv5N4Ao/AuLX3O8Hjmxv0IE6ftz
h+yf9nae+wgmuiHailMLhnxuIJw8proYF43GxGdyfCABllzVqACinLB31EUvFPoOLBwd/fwblNy3
zvgbrl/KfTcrEP1dTqDsehHPLZgY0WWVVysUcCRkhUFmFc96FFQSt48AcLFvVELv2i9fCFMSSSMh
ZUGzFRdr0dcjCTo5R9McpT9j0xr7jlPF/LcGHwCXtwixfCwAY88lHpxm/5Zi6n+rxNgE79CxyhOM
Jid6Cw0ZSrVasJBCi96y6oiS9AKBUrdgvw/AglvM9LzR1ALcnCFVUE8iNbl4AVBFXwDB9uIvXTBT
xGu3/TTwD3zGmuM+VgnF/YCtoHXB3R+tQ/QicHc95+0uWMXYRnhDd9lDdspslKtbP0zZ8KPPpxHX
pZARuXgMYOxScEBGJ0YBj5yg8FJrLWIPiYoOHPsjRFhofNjQxeHV4nf3uUTmSY57ieUjD0sDB3xY
PmRC2PRN7wB39/OQ6iOreyyPPQkHJ/smhyoJ79Whva4kglIBz/q0gHClhPM5M48y9LL9NZChI3cA
hLaWV3RqeV4CRDpsk1nKyD0XaI0fEcY0X7VRWQ4Sera4l9auWG4cD/5tWg6LwFuSLrIsrAbrYEBx
nnVYxZVp3PSXLayLRyAgBHwgOHAP3U5hQcgv5KNx/2pQlSBqH/OAjycmAJU/ybGavPHFlOPH2Pw2
1/5Q+BRUweKTru34WuyevcUFLX6kFm9yhfyyOPoK+yTxazK2/1KXzb94vDFz2sFgbaVsp100wwHo
uIrQltE/Ke6+SJZrAaeLF+4pOZpNy8W+59guj04D/DXavyPaDPbjmMj2PIt0uI3Q6rwsE7fQoPQz
ntfQkgCOYV1ZGUd5twA4ZmHBW78Oo5VPuR2H+HFLoEO9G1oX3U0aihZUzjE8TMhSTqHO7vr+wToJ
TgXKTyz9aDkMDWGRxC764A4CtjwR2dsI3dzVJI6Kp1HPsvKYEsoJw/RWekKLyzxC37mNkf2JCJul
KAeRyscpgf3LE8GtKOujc+YDk4mAAMDm6LoMQJzxvtfDjJAtpOoM0C31naxinu+4xMa0gDVJtqe4
o7g8PmhITAXZ8rJ+y+XTp2FZYvGst242rxyhkt11loP97v1xVMojZICXwpaRl506Be11CoHfWaL7
165kbTigfQFW+YqJpDCNndPtIU9Hci+m1l4L9AsQWhRRmr1A0bLnNYatZXk/hhTySuapHt7U1MZj
o8QOxU4CDgaIoG8X8RDD/v+xT+KRgGHol/4kfKv5ZZw2ou4g4usAEG/WtV+gFDr3YYthMm8tcopJ
iUbK4QkcerlvAcjmJ2jgHQf0uK34zcUZe54hlJcoROCYLoVxm78OUPb+j7MzWW4cWbbtF8EMASDQ
TAkSbERSvZSpCSxb9F2gDXz9XTyj93RP3TLTvIpSigiEu++1tz/lo1VYUWu1cblFGtbJg1hjpO7U
AMa8VohhhJxUgt58YzeWOT+txshj3xbJMOCS4OaTFwRu/hF1ZgEq5pwq3Nqydzd1vA7dxSYTvjo4
xZquCCwDLCcz8nXfN0YVlTA+x27mVbHJ8VtMIYXqcO3Zu3xSPrEwddMkj4HXN6dhstjwGhguNJCh
oacUWovcSTZsXhL0r7AZDVZHdiq27W9UFNoNPcNp7KOzyvVv3nKKXua1zC7lYnUfPZaThN3irPQK
addnfRmGwIWv4OoYQoRYyL9WmyK/G1GH5l3VGf1xJmmPX7NrvAcZ3+JYjdEer7pss58qcNu9twwm
/qTBXswDCL9UUTCvHgl3K0VyWN+mPCdmmTFznDhd9w5LNac/fiClFzrTLOpwzIb6CIagnrrGcFLq
Te3oYCsbrq4QDGxOH6ZxhULgJA60ap75F3SiCquhsYodP7xzkBs6176zO6MNjn3VqXJbFBUL3eKC
HvwXT/X4kax62MF5YUdw3LhRu1ZU9PZOWVlTZCV9S0FoLPeym/woT/JCh9M4Eks1CF5W26Yzh323
9s1vKqxiN8liPktHVBGuvXG7UN6dx4S5ZoPn4GMOmpwHsi0I41nbZuv0Q/Ug8rit9mWmi3ukkeqQ
iqW674zM3vEus9AcFz1FilpokwdrcJBtrh/4Kw/jjpKwbKFJXHMI6XChS+02icYEveCx5bJRfIGs
G342F/bUOEE7bkEqCBRdkhFY1VEBRHdTeIqx4DpzX/S9gybSqIsj1+S7bJ3Fes2VGISzn3ERWd+U
yjNS9fO5PFu9KZ+t1PXfY8i3JMRjFE8b30Ak9jBQ9htV5dafBTpq3ZjBNF9S2cyH0i6AYKoVgbZW
t7EB8eB3JIT7CX97Zf+ym8JtIsRVvAPI22UVTjXZ68dkhZ+ohJW0BzOWgU1JYJGaZCbOmW+MMmBR
MWBVITqydU3nGrN9l+PVOsYQSdw590uqhwsf8g1si3ANzPDrs1uCs4SFrwoRxuloHlYJbbRLysJo
QgUvt5IMxF3hr31yTGZj2bS0Xwfw8f65KZQdM1NyJ/3k+TWDhpV0uGZTKM/QV4BZuHCKPuPVnWzk
8FlNt7t+bfbCkv6wR+jSy67mSjT/mOZ4W0MA6VSEDCZgDGfbLtftQJ+r75kLA6vxYulkuzNWUc0k
HgvuihVjT7NfzNoxth3qaPqEuMTuntEIaCw2iHsdhWVuBkZwivM0VsA+Jd1RAHEk77xhRCHVXNAH
XoOAWUPdxjSYczM90M87P4K2d7EcOVO6sLzYSd5c4LaT6RndgyRRytk5q2rElXJzjLeiAZF/N7PC
YCxoGv7OmxeqZR5a/9DxTFC3UWCnoaR9RBYT7KzaYuoa9aby3EY9rPWcxgzzFtEx+e6TGKIDtvaZ
SmUa+X+zBEtG2dQvRGV6xmlu6fh2fSC6V8dpli0vlOSFBQmUtoS7ZZTf2Rq4rAlDkko3cNq8CBgn
8hY3EQGuJLRRdKHKTzu+Y/HDpDHZpaMjZcRVCauQgA2heRVU0hs1F5Ans4awvUwUrG7Ibbr0Z9LW
uzwSQCD6QYxdLxBN2O8S3d7DLHZBljT9jSyhGEK8JCLdJWvuug/zgj9507rt4t4HlfTWe0C+dD7C
Rdyi+U1O1SXnqFanyZO9c9BJm9H7mcvs7IMmFukfC8sBmXVGxqgjRXCdN2YR+9+DxnfcB9bK9g6H
2kgtnEZNmWzd1GRt2rjEhRsOvBTqULUDNpNNB/vWPeqBu5dXf1ICYYUkBpp12HOBIEaM8QDNGWob
2PYcjJ2SQLQMs41X/tvJOS4Oxfpo2v65Uk0TX4Syy3g310vyZo91+gN7GONuJ5Wzt1VKS8a3geP4
4xtqrFPfVbOH6MOYEmwTnLWDy7a7PmpNOujNhGXKYq4KA7AtoOMZFvX9q4Vpp42q3svMfe17058k
bYModde+PQw2/cKGTaA68qA+E9SZcbx2zTBW0TppXz3V61gYQC9ZwiaEOG1VupuCuvhlIOL31zpN
/H7nOIHeu54x683clKmxyW8uA+rlKol0nGWYR0yjDt3F9X/DmTlPXdxm57TxUED91KKz9ecM2GRd
Bx0pSoklxCVjti/otvzpjcQzmcITOZxvknKy48PYtFV8tY3VvLk9h9oGKDehxS4OIXn192bus/u6
rj3NVlxXvsiWfZv06Kafny2Ja/Iy94gTf5LCw+e11qn3rG4YFwIdGvLJYaJdRVYuV+QoY1kvPEiC
SrqY10Pfy/ihXEErnysa9geHSxeGAF/dNpb9sp6tPCu8yEfm/qDYItfNqnmLZhs45/XdHGSg8AIq
yGtf2xOj/jFzNoW1Sh6cpvveB129VSg/f9zE1JQqZKodjGlO39O5r184zQiXMrYOIyrvry6T6/Oy
SPds1f36U2d5GZHLk58903NZGQHTgPoAYJip/BdZDm0dlpbUmK7lcjYA8/pwVN2C6peobxWGBlrT
dvSuFc5QbgjuTmHUFc7EghG5Zw3t9yBzDeS0cn0DYlzuV9THI/vb8Q5WcZDtcuLU74ylya6inOiM
19hg+uV1xLPQilkehHkyRp2wpj3oyPABV2bcz2mGwg6JeYextAt2GNrq36BRZohjhml9Pxsvfjqr
p0a3yw+SoZezwKzysHjLqeBB2lMrdc/m1HF3mZ4a98DnycmflDo2hgVdbRTUmERQmTshp1/MJXDj
9Gl+hgrDBWYtgu0kgfwOONySJLMEt4uxAsph3WlzXBNpHqy51hePtzDASdW8NwlQrcE38iudsuZv
XbqYWZbBeFmghp7w1M/nYlrGowMEcrbtXP0utG0cGfbNRz6KzoayOr34bhGck+lG9PWxKCEJBTZP
RV1cTq3a8ibzGTyKOkEMM/UOzRQVEiBbMh5bYG6CHG0SFz0umGR02ydygZYJBMw3ug2tZ/VoWQCO
cjbqnTVk87dqqhi5MtxKg62eVHro02WgLSY3PVQ5Td9kO9m29SqLK9UEOmUTa0/uimTCHSYli8kZ
eakRBtDrkktvdKAIKm7K0CzEj77wjCNLEuJT7C/e98VwbIZyvryggQw/dW6MQBtm/jYLD9VlnK0z
Ast8NKZ1vMMIU2/jQPm7hJDAUzsa2dbI2fONLEoYqG8um4HK9+Y+FHub5pU8zCXCIPXDg689DGsw
HWhm7R9+1w53/SqbR4aGTF/tnlqb9LTQaL2pRG4xHV55mbGHjS2wJphBtGDCJFQyXn+tAqdZjhn8
3R1q9TPBQfOINI7heUaobI1y2rOFbOCG5DGCPlbjlgGW1Ye69tY3nl+gla7xX2P0rWJrTWbyVxe1
sUMIoGdFs74Kzhzi7RibA1WpWV96XUgRStsRz4khuwVp3qxOOilaGul8sS50YeapRfDksiESGIgZ
1YbgfxatM2eXb6lWQ1h0Y5Jt2KGFRdqfqSCstd8W1ggExFRFPw/G2PqRU+jy3XcdprCM4Hb0Q7By
3tTnDzBhTHUYFBhH3QbVobHRANlDh3GId3S9ofIvtnjuxl9u7Wbf8Gf0iB7eTNiVU1zaJK2egl67
zWPl4CJI07b61tfsSt0EmsSQTTo4Pg0OvmgcdSVEkTUU17awQbgAy/alzPPTWMWMvVn1vqABLvqU
tY55h0Nb7Q20l2pH7Vu8LBSF8H+43DBjGCUKI5u2pNXa71VTfNS+2+E7HkYuwtHNSaYnqANh0rWt
UMzA1YdcKyDddLRQoHFtb6kqpq3LTAF8aKz2Tq7lDwso79rjJdlafs1Ny9fqcovMtEAp2kRIVVyE
PGXLmwlkNm6QxvDfuay9OUpzASbvejr01KizaIaGwNeO3uCd8EPaj83sqsdkXfWhE1UxoS6nI1RT
J/6yBrY6YVE34fkrA+4wcGjAgLK64E/HZDXZ6Jv1LxQ2K1EtZywupLAM3h3ibi6x5tMaHkDUNXQT
bFG+odip482MKe1AKehfulTFO4bB4CSqtcOKoPqf+NoQkiHBhp3Zd8NrjAdTvBNlEDwuQgNqJF02
lvnGtWc8gJhRxsirBnGsFKgOls8x0lOC5yvtqngMJ3PwTl2ZkAzXBE29nATZBJRmg6j3Q78IElrN
dn2QLkV7EbTTtPXccn2P3TQOq5Rs0H1BJMxH0rj9H4oKedC0VNEqS3OHfaZ5sVZfvKz2JP60De4V
Ofox99KK5DfbZfKRqslKwXss55xW9bAjkRTMmHmOLDZk8PFDk5lI0iAzxAniYmYOORgfQ4AZjwGz
V7x2c+UcqyEzfjBicOqDxgF9h7mMoNKiyo6z2amLTIwayDNounNhTDwbLMm5ppp/WyCpbTlRjKRI
Sk3xMPVzsGH6tfx13Kzf4TiQ/E6mfJlJf882SN7octC7z+RQxRcTeOWa2G29Z9zW4kfqdDQwPnA2
RjK16Y4IuOZ5ajqatbxkFJPmdnPVWd38rDOjfjAC1zhIr1tfOugv/J8Mo9ZwCMY2x+uSM6l03SCy
xqJ8XNfZjlj0LBk+NMEfF38SAQareYOxWVY7kKTDes4heLCVn52LWM9vNyTmaqHsv3qeM30rU6oP
/FTrbyV6YPFhonfY0MCWJ0ZoOrTV2J8M+P/Hm8kQ24vBQxF2gTldlr7CTDNY66/UtO0nD9T6GNt+
9ZBb6/jTVvZsY95wi4a3PVIDpC9TVqK+CkQAmroeC4TgReh4Yxw5SzxdIfkI2iPaq85Dp88ZZgNH
uJBRid+8+hOe2R03jb5PhjGvdz0L855dk2uiwN/6cxkd0KIlQIi+mnix8h9ZLNCZhIYSD5id/DUh
DXeOGsv1T0baVtQPzujf+5OAKxqMcjyrBN/Fie095lvfM6bapdLsQACH1suPaQJj0jAUToZiG/c5
DE6WE8+2x3ntV89ErQRi1+u0uUAKG69WyxA6CmqnS6PGQ8EOC3jHJMJMJH+3aew2e93hlNmkPvc3
gTxWZb4VwnXFXrF8zAp1yZdAoMY0rcqF+qtxZS+jEZ96PS1BF7ZcA2SnaSliHdLwzd0Zyk6zDy9Q
2KkYJ+WTxPOTjpoeFJN05IyGnTMPALNZIjUM8mh4urM+KgT5cChjMT1xCXrDyzz7SXpcG2t2HkkP
W5dN0RmcXJo5+87T/8HL+1jfg3755bmKjZLAMgrpvL/KvssXFs4CY0QkdYCELypz/K3RdpPRRLZ0
uy0QusUiF+WZbct/mjR6NLc69cz5O3D+TS6k0zWwHLWNT6wJITHnkgw4+61GTwpe0GaLhjdjWej3
NmUCm11at7dhGupuFjuzIs5O7/tV0+8iyxbyQlqKNYdMdzrYyAAof3pahoI2qHCBX6rYdNolzKXT
qwsymu/jNqmkSuDIPOi7jUxqtd61Y2DXT6uCvLs3XRP4O8RuuKoH26dvh3KWMngxa1MNm2VyxuXM
tE3/kE0ADLLBJzNGTYrOGWxUDM5GQe1Jd9qMYELNwXHFvLV6A8G+WnvxHOCav7iLjz+DAeFiY5Fo
vFeGkf67rlZ3j1jYnWyah0e12I+pteQHr2ZyNirPCTtPOj87xO+PBAfLaewcZ6cdj7FAC1WF1K7F
d+o8g7uD1JoM6+WDqASFpIQ2lL4CR5kHt9rJqqB+tvJ4BCMKyotOW/+FKyLYO+3ALZUVXMSW3+8z
rALfSJ/h7dFJyp5NJZkoeYRxnBxrWf6CNogwVzdMpo9rC/nbLR/qyU8f1tbwWCrQ1JFbwrf3fV5K
hqlx6WzBkqwHvRr6wiSwANG9+Q03rCTvv6vYAxVKW5n+sPsWO3idLdG6DHqbVG77tnQm/L8zLe8Q
MurVtQy0nFLW4iPo7PkQ2DM8DoXP+EKoX49HPlNLiJyy8Gw083y97ZD91tg4C0MayiCyC1/fZd1Y
vjllO38UxBWpMOVU2Gjs/KiVLIPz6ikQRFFVbwMnbivZgsZq52L0HnGpil9GxgIZ3JbOy2pl1aUw
vTzZVO0yvlca7huzTrOXdNlnn7710HfA0huNx+dby26sp27WCvqfvjlyeB3Q1WEQZ/Fsmr6YRpN8
1OksqNr70dkWgl2rZWCL59bsJ2O3+GQnqsTAgFPb3X2RFbxsNOkG350lx3uTuWvy3Pl9dwIMX7dT
vbi/LcNkcsDozA+5P8C1u94+zQhrl15Y1jfbKZeH2oNQNrENnZUlLQG/PsRAK/gzHhOFQRU/ZL4b
XZUTu2IlDwG/4rX31v4v3ksclzY5GEpjaMV26sMxDEly57bElm3s1Fi+MWpQ14FRF2PgetySd5G/
DRgmXpNJuFsS9HTkJkmFwRzS1twoXyq1Kw3LrbZYQftrRv6Ne8WPwI4TBm2M5Z+sebA+8tmUDbQB
2NAW67wyI200ayiKRbxUBXrgzHOyRKZnt9N3FFRXHCyApDYiXGL4xnjvG8Y7mE8b22G3YRUbVi3p
pf62qBt32pm0hvnVHFqZXNJbixLGeddte53XazjFLSOgOq3aqLYhzPfjquY9ocRMoUcy+m6QRBB8
uH5ipJERzJg2GktPN93XadaDMKce3I/0k2tLZN7BqVM/akxQxVNsDFifwayeiOHBwqPtlgIg8LJp
PQ1NbUdBT5M3ZYZCHmPGRYMxjLyiR+qq0Sf5qBqq4qDmG0d5i9+IVFW6TL4CpxhD3mvjdkJ/OLT9
PP3MNH6TRQ5wUihytuChDhi1dURrsBpgYrml0XTwpnY+/4RoIbbKYh5EQQFtdIt1zbtQUJsBmXuF
xsgap4rIE5ULprA19GNFTWRMiihQgoLWQ9dO0MS0Sid+LzjQSd9MFiYWZqak7S724vLoghOfiE6a
7+wUX+ySQlv25sJ9YNEg8IS1DUvK4YBgnONgkb8AAuceD+rQvU6MN3+XXEc/U7ZI7CrLru7VGnTv
ivZ3t+hZh4yZ631terg5i7w16q0uE+M5l0H7R1dWtQO1R4GcDNWElscQ3lv92yoDBkMOTti4Q240
6t8VuSiva+yhhsvB7ShLVsDnWIKSF6lQu9SfgL1iy4B3cr/1bJpEjPXFtRNFAY6ey32PQBJxH8UP
vaf1a9A4NXpNnr8yjvVfxgpnGehIVlXR1PP3AxBBWssgA55astU46bi2/sw0L5HROxB8OHV/rbJY
IdT8pg09gEk6Q8EcGagcZapWSR5O+WScTITnrZpNSmBYDMEObItdwmxiV1vfgrndmzYQ1xFZEvOL
tdhGxhy9Qd1CbVDmdvJA2Y6TUNWBsNPy0c6YHpHtlYd0AvhSghb0cDESqtuREKsf42pBTwWgIxlL
Zg/5YJFNs6KG3HM563d2LagnoyPCAb8hzVstWmxlgZ0ve7IjAxHRFq3JschrmfJkK3FhInujQ1Bt
zpJ7743sikFF7dinA5qnW30zZ3+91Zqrc3ubK6t5BHjxzzLIhvwtaQebnBw7D1XZ2AdlO6333Wn6
teK9g5EuzLKmPawurnXaUBINZsnyhGJtxuUpB2b2tmllWuvWXk3VH2QNFgmVJ3zGtKk5OKgWZf9S
6jGvouEW4rMfupWsPFLsvGTvmvW00oO4ZfVKyv2Uh32WqBvoFuTJr3KOM57kulPokx5JWPHzpIlO
MUOt24zGwK4remgdLJVDMhMj119TlnfV36HyQGVQyIryqG+ffup8bRoHxhdGtcUmsTAZ9X2FNWog
FEad3cAV1gcRAJ7H0fNq2T4FtZk6aegwh5hOpTPP3p5FukHFdlH+ImHKNeuG6SC824KW2VMHMjzq
J+TJ4Em1YnoZ5naxdsrTEGwUuUt1MYZqnO8YROaPNZsK39fJ1WXI5vM5i2y3muOoJP3p0LROe5fV
BaIGszRUTHJdxGnhaIZp0flv2aCwcTl0gb8yVnbHJ7uhZP+ek7LlYjcirhb4VesfGjGkY/nN3P/A
QUEu4TTSt91JFcTeHhVHxrsO/vuSFCL7seDwe7YN7bwPNBRQJzBkOBNkmjmnkaQSvVHEw5ArRvvo
PyPJzd1zHjchhBUz3IqXUesHdzGBHTs/H7GM+nidlh3BhVhkYLaGpwZNJLKG1bxqkj4uqPMSvAp0
aNjjSAySTcn88hUqKOcaKJKYuiSd/7aIzntmHjILq1GOxzwWctzMM0F5JDZkv0eXeScqmT//QNrJ
n4lpmO8Dxv7FtpNM3/jHOu1WW408xMIu6g1aefs2ku63n7zUvati8lhKFjv+HVtUnH0i5pnXtIGm
XfF512DwPWtfrkN/FdDyy25xQc/ywOrzXRrToqGb5xjDA3wUdVDZkQ9LLk8gXvy3vI0ac0taqNfC
mQB/bPzVyKHeGFDv7aGW27HDGEHIE8UrR9smUqeteEUF3YLZZUBw+5muGNA2xBMse9V5Jqrzqo9L
gaSHVpAwvaR135AdPf3ovHYmqqIYgvk4BtqLFO1bJFVe38MTEmQFJlaempx9RSjk87Wsiu7kxnF6
rZs8Bkgb7FevMkRxysuKbIQRje/qD12wt/OAQDBDvgiz0UcndiTydlwEp4LKhCgmPR+8fOndh7qL
g/6C2E8hQ05I7lnNttML2WyBkXrs0FkxLHVt/IDTbr3onoM5jH4T9b2oiNoD/CHKqDrh+3bo72oc
GikpTZcMNRUFfHDFB+Hv1MZxllZ/4vTmf0sX9ZE4QxkGt0SosO5K7zt9gNghA61bkjj6e6ZJGgJN
xGYSCmMYxS6xc0aarLMqzjMo7r6xiGM0O9l/W0iIMI85lym15Nhux1bIgzOPqsWeUQ7+tvEKgzSj
0t1hf3ovJW5uV3TvldWKqyA5jeyfdd7XwSpfxszsf7FDXD0ol5wkzkbz7Kyr/ZymROtxbZqM6tgt
5GWbjmHp3rOKnN+zBGtBqPSVBECvfpEJou/sfpl3UtDqbDhMgreqti3ma2ZM5J4m5eYKDTt5IRC2
f6qmbkHFIFuU0s9f1EtgLVVEOcSooS3m/mdDttdZu7cgp2HWz1KQRRz2LTfa5A3Tvi/W9tgvTvC8
GrV7T2qMfKahN85ois6dwPbDIJ0vuj6ZA+PdjkFQsSdyxDNJ+CzKuxoXigiX2vOys1OW7Y9OKXFw
AMdoOZMFFYk8rz3GVW5+rXB+s9Z33KzZMB/SZIjv/Dqetz4vvV+SUPsX360XRiI18R82euGWxaZD
mFYTN/KssS/neXCw2MCFfTAucUyRuP69lx0Wlw633UYC3u8RGTh9sem1eucw20kOflN0L56yileT
JIMNrk8jsowWz2tPWMNWAZW1m6mfsmPTY6tfa7N/IlNUnn3xH6Jotjp87gZvSsAGi752MOtr7tsD
hKZkZBaveC7SfCKUimUoQNhOPNwtOfhJ3drBqSS76FUxZVcbC/n6PmldcV5Gb/7Wd+ZvvdrZN+GK
9Mkb0uLeddNum1j0fmYxlgcwHvcCbNBH7Dlzybb24/bQIojskdCoWwksvL230DUhhZOPOCU1bzfQ
VxPvmuNCAkO96aYcSjiN76bQ8n3uRyMyFie/MF4gVUCM5c6z4ZSTxp9INSRO7DcXr/fLNXDdaJ7U
e4YaAj+UHOdraij9YzSW5G5ch3xHqorAKNYw1OgOZBsXVJlVRrywcywt8tp0FLDTIieRJCPM/mee
N1Z7zrmsUqx7s+x6lgvhRyk3JOxVs7VRhifjq5kWDfODkk1J4xNEcubkIdlBFSIBbQ+vQ45z4FeA
0UTrcbrA56oHuqhVEnoUpwMuU7rntb+iERUlbwKLruCe+5UogE3jlgDJF1gU1rlGK3k8CdUvCeGR
v4KGPhnwmM2f/ztg+B+ypD8vtB+SGWLNYz+0FVvXAP64I/zhax/9eaM9Wn2RZKk4wVj/7oXyNtSs
Yve1D/+06MDo/pNPrKyTM7oftFKM8f9l/cA/RIq7n5K+bSMp8OMRIIDqvgBFkrVsmgS7eLeCVZmY
wb/2L7jlPf8/ieIwYW5G1q11MozCDjEZ7WtPTP+SfP9PX+unEG8CZypv1q114sH83vXLqVbmv0Su
/9NH2///702DLLyyrMUJLzfe1X1fDl9bYWW5n9YPGAKMriiUPDFeeuyd1d305tx+8Yn5tJYkMWKG
tKqwTkk/3jNneKfG+Jd0+H/6k3yK6NYxBCf8MF/lbJAqkTwbBc6ULz0mn9fbu7MJ1Gbh52qq+Kcz
6A+P18wXP/vTCUUOBcizvZFxFOlidiOOmfHFRS3/a6e9jX/cQp47pZh/tnZm2WRl+eprX6b8dEjx
+fi5NMlsoUzHjVlEUJpf27AhP53LqmtJkMlky1iDXMNvdq7/5a99+4D/EqwvP51JJRozNXOvPblA
YgbTPhZeU4IPUUbS9ReXEslPp9PxmAmDU/JDRPHXbqt7Qgu2X3sSP53OpRj9vBd1eyoD/6NQzQMw
6t+vffTns9nZQ1ExozpRz9ybtM/N9LXVWPLT0Vy6UaF8Z/pksrXBXx6kLr62heHzUvuRlFoiHRJ9
SlgAunXEbRVRkMxfe8A/77X3WmF2aBQLx96378G6uiNo+Pi1r9L5dHumPSaI3h/nkztPd71I9maT
P37pq3Q+nUy+ybXjlpxONXUeu86+997wxb/4p5Pp2ySVDqKfTnFfdDuIQLnzOm198S/+6XhmkyCW
A8rwJHQeX9XC2ID9GtnXbk3n07ksSJnppA1U398CLdrR/RPH8ou/+aeDmTNxUrMi2lqmIEqB0dCX
VU7xL6+t27//v7y2nE9nUxlVSyG/DsTfegPOEUblcSq++JV+Op5+0KcF8coVu5g8XEXJWTnNjy89
iJ933BtJ7xdToroTvBdeoLLwNp0gefBrn/7p6nSSRZKVz4oFXuCk2RjJa77k89euIPvT8WTt7GrJ
YmxPsRA336xHI1GQ+fa1X/3TCfUFzNvqNc0pqVefRJ/piljYfK2qtT+d0ZqwtlwwqzjhWis2RBhF
Ajf+Fz/80xEdyz6rxonLLTPLF2Ko6ODr8d92Xcv/bHD/L0+6/emM4jU1bZ1L/jCY+V8sI983zvgG
7kC0Y8tSUiGM5uas8I6tt56WBvGnr9ez9INqjQi+Sd5wXhfHXCJZenEf0GfedAqaTHiS/rdcQPFg
TcfbagwVwuQ8xmpOQ8JkwN4MTPBKA0+P4NBSW/LUafZQzNMvb2GOg816w9zFf5jroLgvTTBrENvl
im0sO3mk3m3S1DiWo/OcqeA+Z53bOE/vi04ZEq4FADBt9lrzY1uvNuYXv66LaHDNZAf/F0SFCm4j
+faxwAe3K5NRYFxIp6OAZJawVCx50HfL4iXRSo/dv7Kp5GCXam42+E+N32SVe6yPkROoFrHhk4MX
QMz2vgUGOmOZb5j25SRep9l90MXxPcG9OzPpp++5trBiD+5Ws0l5h/HoTvjq2wpXcnTG8t6opz5C
KjGYjTTLjyWgMnDNu4oJT2fGrXcQBslhmL+ZzfnZLZKcDooEmmWCFDf6BeCzhpQjVKDGSehsqjQ+
Z8kIWd7cibY8MjSonxc/jvfSIKXfxW9zJWMRD66GRZ6ILnWsh0naD5Mv54gGvMLd7i3YTodgCWuk
wB3S2xi6eVC+5xn8ZzYYewHL9lCQxEdY5LUNyHuumvx1LSs/pDqrdYQQfyBY6aU19MxkCq839eY2
KP1CbwmCf3CwC4bQ66SyqUUfCDhh50aR+mfiY2dwKH02MIVj0pWhSOI49Pn2O8OWHhq4u+xjIpAP
ri1wQ9VeBCjavzHOhZuaUKNZTjIKzJVoDC+EZmcYrUkJDElgMiN3RtQNiQDANOta6s63e2+BInA6
ouDhCQabrRFtp4dzHAzXhofxlqK98wPyRPe+osoi8GuWYTXpA/O985zUr/Og96Lwx3rXoHO5TuCW
Tz1I0VlL85ITmbvriTUPUy/AWynI+J0IxL7DhjmEQ2e+CtC1yCSunwctR+6QflWcEP38vYcByPWJ
JHCSPZs99ujmNwDF5w/ajn8DMIJt5REc4TH/O454N7cdCvMmcf2K1TsrAeaj+Wd11sdhYEfbQ5B4
PfsWekUImljOaO2a4PmaI4y0bYH7bYReLprFhIQ26W7FyI1MidA7TPYpWf6HvTPZjRxLs/SrFGJP
L5KX021U5MJIm2RmmkffEHJJznme+Wy9qxerjx6RnZIi4d6x60UDCUQKchmN0x3+/5zvpOaj0XXY
tWtHvYGfYx3NoaDXDGQ7exjAUnERjMGl8yynGyhbJ5Oakn7nFx2JLMU+EZZ6jGBPU3Br1E2ny8tK
iWl0DfER9qAHb21vCQRIcuw3zSKKwYerrSuzXnVGEnMLpmnrRAEgL8AqgF14pt3Fg4hZb7xKQJZt
siE6axNxoL3xzQ5651yLdTBzbc2bPc3l/DhHaQq/JYrMLRklulsMpMv3VXiWqcL6TgzLBAsHFjdx
OBKni2Xa0byp+kgcTR2Bhad3o7oBLH8yI6k7HiEJKGjn3l4j//IVL5/KZWX1NQxJ3wHHlLomwoo3
zc+VGLBUdR9FarLTmpz2LMb0Yz/792lkLUbWuc8uDMpuGz0rzhAL8W5ACZfdUkMsDOTNuHtWAL4Y
Znxjhx3qGSe3di8VNnF4a4hPRqBQeQpkRcTK6Pz5uVcvTIg863GYFARD5aLCtGtFWTvY9u5CbJ1r
p6ltz0lqoF52UHMvQlzAU6Tmx2ZKL1AA+ifyZS4UhvAypwArhIKLBLEfoUcDLESGA42sgyfNKnd5
Uu94wJSLAG/hxrdD6Ow+fZgRQWlRZ8iYzArcH45kXme/ml/LHAVn0ojkBqWpjux5CB6pDYJus8ZI
ceu8U05qgUbbHboWJUMqi+5FQbZTw//Kq1u/7t6Q2CoHKJ2ouifuJb2p7ixQgGdO3FKvau35mlXF
vEFEU84eZgXUpbQhX3qjZkPdW6QXKljl1Ayv4mSkX7WpnQgA7hNsvqW+ljMqnFDWOdkS9WU7YBlO
WnIvhdEGKOLqkVtjFJYkxEB+paYb7NS2ih5SVbTFWa8Y/eS2aIWP8dBL2xWyfaobFOuCyIOzPhsQ
/iaNM9Ejs9rnDlSSm8t2RkBmmLeAE9CytVilaepnHiAmvK/Q1PGpAcvSNAcuEAC6nURWs52TIjj2
6bDvTa0+g1gQQoGojMvEVjNPWJTuFanuG9K61sIEe+9OWXBJ0ZcotdnoBrRisQg3FulEfSEt+6CQ
b1B9tclQcpOxDrZmaQMelPVtH6bag8o9RYGc4QsFnFMYpVneQZmbO8+hcyw8J9btx7SXtC8rVXXO
q2zeQY6fdoaJSnEkqGZbxfRlgNcnz0ESorKBSJvTlhbfAQA510VNS7pNo1eh0v9E/6sVj92Uq4ey
l8FjX7fZuoJE4KWMyBBxitCOVyxqUjeMuhaDWgShJ061/kLp0Gt0fgZHz24dQR9Pv8VLqu0DdM3f
JyLK7uyqnC6UOKNPnpsZ3gVj1NZSxy4rspZ+HljSi7jt50tDndl50GtkRAuAu6YIfjZlk9oxeTso
zWiY62PlZmpaM2cVAteI1HDzZGXeHIJwBKxHhFx3NWDPvi1oVBzxWuV32Dq7dWuK4B4BfckKoSuH
dkN+2bRD2TUWZ4lGXpmqidAkF6+hF9qFOYNQnBaroWT3rMwGVjMjVJB7yHXkV6R+WJPwhsI4DSC9
kTpgoEqG9M5o/IFQFf+KZpaiYbOs063OVMrCDqqW6DgCGjDEhVF157MSc1G95pdTEHPnMlv5I6D2
P1/G/xW8FZd/rDabf/wXP78USIgwgLWffvzHbZHxv/9a/ub//JuPf/GP7Vtx/py9NZ//0Ye/4XP/
PK733D5/+GGd03afrrq3erp+a7q0/fH5fMPlX/7f/vI/3n58yu1Uvv3+Gw6gvF0+LYiK/Lc/f7V/
/f03wDbvtifL5//5y+UEfv/t9NyBVIu65i9/8/bctL//ZokvJq+DbRPPK2xNXdK2h7flN6b1xXTI
ZUH1bAHYUpeqMUkYbfj7b4qmfhHCtpmQJH8qf4SXN0X343e6+sXUTZO0dAsBuaqRDv7Ps/9wf/51
v/4j77LLIsrbhtNZtsH/2jQ4ui5NlUlbQ7XAgbTPddo5rrCnEJwGQZlkTqWyxzuLsR6oLpEr7twO
HY3lyvLiqm1ZShVz/IzIxwalH06/qDEse89PX0UzacghHxOkIOif92DwOhTHhtKJcggRjG7Nns1C
eWdTkg3czAjbK2Dt/ks1GvMv9pTL3vH9oQ1hwWSy9eVGQID4XOawFvAP6uDCo8V+D2V2BjM4vsWj
gyyyEr842MeKhKNzMFOa3DhD8v9RHfFl3nVQeK0smHNO6WEWntA0d8+iVJK/FUr6z4OQL2NxWjhL
Px0k7JFmpaZSelC2tL3C2AS7W4ibdw/7n4/T+8dHfr5uNp/PnZLLqYDnX37//lSaHu2g1rUeKS5X
pgLvcwyqW2nPb4E2Py0tcCRrl2ktf1Uy4uX4eMNsnVwkQda5oWqW1Jffvzsw03OtBEukAKl0xFqW
qaEcTdRQmecMUXDnE0DUbnx9HjEUFuqzwKV7GhXiN0IoIDgO+sJngoqz2NOUeh69aYJAjBBejg8Y
qct5ZSBwhfGSadAfs0rvDU9aMwblZhS3bePwQXUYrQbE3RjgEyvx91U+zecTjHx9r3dAOxA1Njql
eLg+AGG7wJF7ydIMpVZtdLCgski5z2NxX3PJgh0WCitZaW1HeobJFjlYiXJhPmNlbce/+wByozXd
AlWn2hiifowJ7y8elQ14xAHmvLxJMLoi3q4jiNk/fzb+8k7ZgsecHBDc7kICPft4i9oI64fWaq03
sH7yoPDoINiJrzHGngX3zCbl58dbqksf3mFbWLxUQjNtBlxEZh+PB+CqNLuwbj0NNCyEjVysADga
HppBFQt3YXraVDl//yQtYQhGb9MRrCA+FQKlDG3DJu3EI8DgsqlRGbZh0+JPkpc5EIFfnOJfRo5l
GjFV26DlhIpa/VQCU9nfF4gJOs/nK7k+VrZ1AMVr8/MLqS0vz4crCQYDa7LJGAyqTrM+3zmtxLTK
wOVFdjzdW/jUonXulBARKuBst05fHuu8tzGkSBI2vEJBgIiuVbdvrak3L6JGOM4fZ/63Fhan6KUu
muJ7+3nZ8GGlcVG+5Tdt/fbWnp7Lz//y/8EFxtKA+c9/zuB/WV+4rDJAAnxYkix/8cfqQrO+aI5j
U8GWPO+WsHjm/1hdOF8YjnF4WdxBnZXCUhT8c3WhiS9YcIQuqQvaBhBpPu7PxYX2xaLq56iqButE
VbGg/Z21xTJf/+sxsoUq8BqzjmFRoUIS0T7N50VCejDtVK9Xu3xnkRVxwFrRr2Nlnn7xxH4cav55
JA7E1Vjm8E+vPiis2PHz1Eth9i2FSRP5o4E6c5PZ6jdLqqTWv7sJl3+cxPt57+NS5Y8DskqwLEz1
bBvUT2V0sjeG0JAxvtck2tbtqLVuTOb094nZB00HyaYrNmgLSb+Wyv3Pj/3vLqtlCmmD3xdc3k+X
1R80XLqwBHLil1OvKY162kIEanMPA1GQ/uLS/rujkQXAA2ToDORyGSvezRVjCEXWgL9DLmauPyg+
civ0RQ6mnwGJVH/583P7d9eV0GpOTbcs01A/jTwR+n1gEqRyQgjZGvpMQnJiP1IqMvd+YQN0JQH0
MmFj+4vjfpw7ftxPg5sJtwTvnMXPH8+yt0yUtk7hUTwI3LlC8Zvg+Y4t8eLXKWZvhfn452f6745o
W6rONMxiHjrRxyPqOWUaB1VzoOaDtXJahwUGNIaDWerhjaZis9GDoTv9/KCWsZzIh3eSBaeq2ULH
AGs74vMamymbyhPULpywbM6nsZ5jCh/6gL2EkeR1wFcJgVPBYG/7ullhugmtfeh36q0yold2gYtU
2GFNa4LkrqeqRyKReNMAM96ZsWhVt4xqst7aKVER0eVdcYSZGCRuonX5t6EmKQj/lG4s9tV63IIa
0LI7I4VuCv58wILVUA0p1qZTmQs6hHx0CJz5dGEMcX9NBnA7Eu4Q51fdQg9fdXWK/joNyhLzKQAc
L4kxKLLVtcXAnn8G/DnWja978BI63VXQ4DduX2lFcUD/mMzxZqwnAgb01kSjTZaDTKhMFFMc99up
NKzcC0Wm9u44xhTTCIvCi2f3Q/baAqt5jGslsrYEqCfX5mw01lUvS3MzGDU0jzK0EsMLh5nY0iqX
lScEFQwc1DYgScggfb0rdQJNvdzJ03vYDUm8UVJ7/toXZhS6NiVfVi9xKUAmN3GxCbFPgv2vsbwH
mP0WAjLPFhLnXLsbSo2kG9k0Fl0xxcrTTeyklVg3ek+teVaDFrrlqBM/3jjGXp2t9i1k3U7YrSPj
V9QzIEco0cXzWjewAlpm3Ps7kiR7gxw29KarbgySfJ/JhpymmX3S9ASDeaJSwWSvPUoRNni7WvKr
s3MzCRpU7gOFoQIwSJOH90nWFGA+mSoWlnuLrPhqzhKVvKUKI9/oEgEagyJPeiOpHpUkIC8HMFwY
nvdwwHxQaQB8E0IbxtbAmgYKj+qLURjxJoSZbXpp5My0uAqSvxkGl0Qrb1JJI7gmxDRaisDDZJzC
sC/mFcsSJA/k9SZYTKhixVlw1Fg0Ko8IYVtMseqotBVBoJnlwEh2SCyenvQgSieqOgQUH4dKNMO2
jbHYv7ISqoYIi1+iUjii1teLnBvEfTnXDD8KXlSgn9qN4Yw+evaUaBCcTBXVYM/MwnF4nFWdCMlS
qhQjdSg8/hPvFxiypFP1gL5SCzYNWZn9vSNeiMw4rKgAhrR54HUk+hD4XGsnvRughLjN7IpkIjUQ
8O8F0bOkflrG9Bj2crgFoGtiCAGdQ0+hnAlTiShd35BcPzxiBqmuO4NJ2qXiG2qrmsJjQ4Yx9vTU
ri2I042/zWbNTFzEoVMJASLG9Tdm0jgniqhDq1yMIckjMw4ElKGFFR5JwSh4++JJuwnhTt9lIp1e
qHRrz7JO0ifBKPICtQ/XPAyBoV2TB59ekuKofqvZVgFN8cvngdZX71J069rN6KDJXqUdacfIAyyi
R6vQF4AcTfES2PZCnyKZ4SbvwrJCtyq5nllhV7cRe6lmleKO11HrJqiK9NAsXbiB5rPdpnPgBqZS
NAD0SGz7WkUCciuNLh83zb438vhJ6wYMPyoG+NeJ0OeS0JyYGmyCgdqToZEQXZpn5hNGsAKve7d4
JvG0+orLprO8L1XMaCQx8p8VqHo/94aozO6ToCCdAyemUnl9pePgDHMLUCoSW6gsiuGjclZACy0I
4YQbJzNda9aTL4qzQVLhgSyrRbeKSQucTUA4E5MV9eZj6QB/XLEZCSwP9xJQsKaS9nULKRLDi1P5
PO+GkX1t+riRa9AtUbYx4iIgBNaGyUP81EyjLGvyDPZBPFXZyZGzD7FeCTt/VWvBdPKJvwHLqdvB
dZOQNUVXsgn3ODLg7EcO9d911siwICLMz1K2BgDEp0vIMXW0Fxq+kLMRiTfx5gZsW2jLmWZtSSuS
1mbkbfOphZdkXLBXxmCpV9AWkVb5PsB3qcwbQwUxyOiei/4mA3oF+KSyajydCvTiVUbpJsD/CUPd
Ja5xTNdRaBotBAXFYS/WqEYYvIGfCORdUNpBcAzVKaEvGmJY3to2neFDG6dzudLLMQ1fNaPp6yNx
UjSO6FAb016rqlJ6Iwj76jIp29I4MObaES9iUTrM02iqdjjFm/JFTmVyxM1jwutjKTjUeDZUNT9M
RpkZJ85rnh+bzhmRsgd+MDGdGGbUXif4p/ULMGZBQyohmuMti5S6P1iNrk5noTrjD6oUkLmNGwzo
B75Zud6DEZaOgTe56SaTLsHQiwLbawMAqowGiHCOOotdydCHY7vX74Iuar4TNBteD5ivDq1dY3Hu
AGi9NrB9d/AJRmxgGhyJbTyG2O9Iz1jePCNC2t9jkqQwZ3GoTWKa5ClKOLmHwjEzdaVpGdodwBzm
gIO1GpstPt+iRppu2C89fJ7KJdu02Wq0mc013P32qRlS4z6ycj90laF2Xpopx0RfR031jRg+gI6J
bCi8GYEWZLtAdVpjQ2yWfw9fxMcOQGCL022G2B8fqezRVNEsJTmIuHOW+w2tc18SVtZcTHM6nzH7
RyXkVQtIkWfhMV8a6c18GuJc027EGDr3TTDKcOXgMprXDUFlDZD6odch98UWBQwzGmBxmNDv9jOI
T5uIxpFAK7hw9kKfwwp5ogwGaL+rzDZ7iGoI6Y8M3kuKrrKgMjQow7U7QNh+DTTHfKzmVj6bLY32
AHznAoS2tHORA0T36YVPO1ONUJ/Mtcgt+BJWITZtUAxAA6yxrVYzZs7ao48fRXTh9HR2hdKC1U5U
RCs7g1EeayCvz7Ca02m5rIozAs62sLC6AXlBXyFxYwhiI8aN7Vn8rIQZKl/10tJPDZlOLQu8cGlQ
FrjuV8K35lcDPuyxSEAfnSqcmoNLFJitID2AmuUqWeDUD4PStQo5PeQLfxudSeZb+I5+uvMrbs62
7eZZrhQL6swZCifiQ0bFYeBkgVH5mzCZGjKdyb0k5tafKvNAzqlV3EYmCQ7HGrFPeAALxzCzAjxK
RyXrAqhKcchSwiV2mRejheTHr/UhJs5DqyLjkYo3ybDZ2MbSpTvXQKml9d2shwYCPAu1JjgzbGlD
/sLr9s3W5sl2A1ufWJDK6TRPPbLf2mcqYqWTJXKjDRP24qxNGIbJRI40fEYdWeUelMDOeh3QxQNT
I5sPIy0NgcD/DrKlr7e6RXi5p0ZhFD9kUpRwNySXz3kBrBan65RH7J62dPFNkfiU3ABDd73SVRvf
KiUn9bmgcz+f5U1rk9cehuQPjGl03g4aIsUqz67nEMzncB0tsh1PJ+BOug2MGKiYQ2tuxjycUH84
4GJsWM3npEbHXy1L5A+mhsjAjQzRYZePemZtbCrR16kf9cD1jRT/WKCK8nx0HOc7iXDplVTw0WI8
qeunioAawy0SINQri1iA7Djr8XQBk4cFIONvAMoFB2LiJeXI696ARVjpWl9N66gjzX7b1wXgZ5bG
QIfI4dWf5yieH8j3oi5Ixzt6daq4N9ZaTrbGKlNNqKhV1dgcsXJoq8rqBlySQhRV16g7TH5xscZ3
Ml+SWaBaTPg1jFLUoSz3ELe2Lqw15VuIL2bflzkimHFQQaIrbO0DfLBJ+tzBf7o0Bt1UiLDKpr5S
tszl4V40idN4usYWhSVXFYuVFtXZ3UwOTLWWrBjttcXmgtaIVZEIJQ09u/SB40MV8xvxWMAmfiin
Kn8wUj85Z0Wm5RsWosHJr+P6abI7GWN91ZKjKdr01pIVginNGCBsE9kCiUkvaQ+BtFCCrwxXolxL
0YePAxSJdqXL2j6LoC2zb9J960GLu+aqGeb5lrxGJknbVltUQbjFCF7qJmyrGX7nTVlrCxojXqQ8
PvlxK6DjZn6Iw9GwPZw8iYOBWHZU+xCWGlufifwqJY8OQqXBzAhvCVJ7J/RWkpya1hFA24mi+NCx
DZAsqM9V8tFzmpIWmziETO2RJgKUmsYHFej92NH+/7rgb1Rb3m3u/1IYvP3v/10n0fT2vu/440/+
qAwaxhcEkYwaBhUqlWo/H/ZHZVA3v1DgsFXKg1I4FKcppv1ZGTT0L5rKH1A1NLmJ2qKZ/bMyKEw+
z1yq6qZmWAb3/e9UBj/V66gkWIwwy9FVep/qjyrFu6KSLbvGKqlUuEkZP6GRQOYgDzgYGKyHX8ho
raVf+77k8eNgDh/G+cCKom/K798dLOngH+cV+wlmiGy+yeJSwySRaxDXOujm6BfxmGtAl2X8vZ7r
3NmS8EmdUmOhtlMB28KVyShWsfTu/PJKcarO3CdBEDeXemU6+Q4DIgF15gz3b1+xSh4PegU3YmfZ
g30SUVoVF8Cn9CN49zaAnhpDFhxkTSJJaE5BtWFJASGvz5yAoDjg981GU8h2gc5Vk6UFqCCnjAj0
mnWIjinS8E2RMJ+27WVEzJwGwTHJxVlXZlXiQuDPQKYPhp+6xH4iwOz4pHbMoQJYZQbMMwGZtyoS
Ym5cxlPwR3W/xGozdIhLdgROvNhboSJYIC7Y8/ABLpbnPmDYh7xKMTfGYdw6aqichnFU4V0i4fHq
lkUl/WKVXfw2x2ueHRdWYW54KY53oB4zTZI9MdUx6LepMyXlwwhFqdMgp9iGcxGxhhtgroLU5Sau
HDWmIWWivrkfpm7OAU31xkPM9nNl9IHyLYizNbrWq7I3LY9mOavgrCVSuimV9QDTa6WT0cDaVSHC
fVg+KWEHViqLhtWxt9HQkRWRa25K3RSdyhisrNY8l6V9HVhhSaJfiwwL/Ww7WuEaQvBj2C3Njfia
zsjJmCxC2vXk1YQfzcCa9HvmPu9HQYknfl8RaLGHWAxlLchg6M+SrSKHXkFXPous7kxOauQyy27o
9tDzE+22yIjhUvDnx7Zy0Y/DDoLP4BGCsktRlgFiH67GKj4Q+RPhh2WVlUEZbMaceXv0PehRjldx
nwdQqyu1edMGPV4PhNasRr/ZZTOrNpSB10ZOIXzSg2cqNmcT4eUkP5deAhPSq9i1bbW82TAVXIID
8uIR43asKee91m1mmMCTFpwn7PN3BHGezVNAkgHuV9VuOpAn9cky4p1Qw9gb82lrD9NunvILqgq7
rCysI+CbS1MP36gvu0FY17d11yNOUdcmoRDAJYBwdP6daPuDavg7QiVIU5WAzfGQ7mcRx3uHNIeV
zgJo1ieUM9a8fCdWvy01GJ1IVFbcd1QlLghLlquAyKJV3s5odhzFWhlJtqCcs4r+QPiASpVgVdld
9CCcXJuMb4JYVHb04SpX5KumoM4K5HhuRxXhpmbz1ow61EpKkSwDwxt6Hh4o3I0/I94rk+ZUatkt
gvoQJZw8DPp8zOfostCDaSU02+1BNYw+Wp6MPRoHSowNCOGc+Mhi3LCrh4Ksa/dM8qkXOTR65dxs
nZRYc6t95IsedYdTka36IpVkXakhwd9R+H0Ouht809NKk/22rqxDnnaP7IMWzinBrjkZH5HZfAup
58BX8bsNlGks7gV6xqkWJ0XqB3vipNFPjm5G6X8dJjHBcXDQPUCml6IsYGiX5eWsAFPNwuqVJGoA
3wT5IK2cd5S2HCBM9htCjg1u+eLAUu+61FrKeaM1rNGv0EGv8GV3NRlJBWpzIxC1m+mAlIRIvvcT
1bK+kt/mJSOgVThX/wSRjTK/7Il3BHdbp+VbEUmkr7pis402N6bRrc0xJsAUCxNcFUnxb9kv2Gyd
YcMirIsOTaiW20ixNoJodndaOsFD1pOpOBMGl52Fk9hDeztQ+8tBUkLB7P0ryhnGaq54VXU7u4px
W7IRXbayZgpnVZj3gUMen273wCUHzLTqjGwjG60bWhKXGB6cS8q6NqBTklvjwr41tFruQkdsbGW8
b6phJAWu2sVklTsDdqiZo4naYjedGJGrQP2/JjoQmXvQnDpnlttFULsKxmyBnebfpzS/h8r8mlPf
zLUl0wSaoQuIXrgCgazHqPEyp5qHcUFfGXIE35AAbQoqfQOiezzC+TSXhVu8J+T+jI0Z3xRRF5WE
KlHvw4wwrM7uNn5Qrg3RsJiL/Sv0NudWVr8gUIaJA16qYEW/lrDfswYyiu34KjLd6Daj2qo3gw3l
CntNbdYN4y4o1cpZT1PNyphS55pJIj/noV/CXrH7nMZ0lq42NMqFijrXk12I1iGNKV1SH2U/mkBw
ac7IzBrZfbH5imV/KCroMyWq0Vra3wVBksQjJQnzIgE1a1LkYErAs9w7uXJG7Ih6MJ0WDhxSj11H
gXKn59EVK9UnWlwnKk+3rcDiT5VwW9PZH9x5th/YiYg3KtHKOaBduZqH9GSnxSkPu5LcUTSTxAZu
QKB9k2V4q6PDw9pO+8O0qgubqshVUk3pdhTRhsnvGzaVp7ZkiJYZmeOxou58PR09E8RA2JHBSjKK
s8aGsCe5HJaA7X+bxmA3kJvXF9xcHfnnLiZL7rLP4oFkJza8CX0Wpsg8uyVCtN52dHbdLgVcTmt4
3uTqeJfbALK6PlzLZiCIADY02G/hGRGmiCL9TjpCs5FdWa7GSZyTP2BTR286lxDwylVmthMRrJCZ
4MWLTjaBvgqmOgeWlz/krNXcsmyc8zpOWC/I7t6XPv2ZxEaSHBKqmEOAObPr8kC0Rr1XWbgu8pZD
zLPBFkEFJ23HT3mbd5RlzEcH4PBaLeavQZldKYxTPi7E1VDL+qRnpo7pNjGOqiCAWh+pnfTs87yM
6WUOkzMK81dmUaNgzm9MhzqRNlHyZAKE7BHqxvUsgZvStEndYFbTG6iCT+bYkdfYs5EpiP0thBrt
lIDyq9Zn3VXVlPEBrc+pbCjx0Qh9CngjVpGmdvCM4olhHVaDhPzyCnP2pSP9C4ZNdE3VDoKKzZJH
Oop2T2rZJqdMBPWQMFSy2Z7mHIabSqGFbgYqIA2QPWaHSVwIEoEaQIQrYhCHNfT+PdyoNer+vaF3
F5qUz4MxwpIajKPVZ7CKfdhAKaxmxZTnXUazRkwOzKCWWSJLgOqNNpHNSeAFxnzQEjaeRd6/FmrK
TlE74NCAPS+TZysRF/NisWmj2xI1k6ampxpfL/lT6Usiq5UCFhdShaV60czeOTIvLV1ctXO2nXTj
caRURM5bvSzkGAYdhDRjqj4TxYjCqTPvOVtaeNX4rR/0O5XuBYTZ4UBY7K3kQcx0tV6IB70Lp0nx
OsKIL7Is41GUde8WTfVUxmSGdDMwh4IvM+7jOmBRZpRT2mHRwKR+FTlxxvTiKGgVe6h6b5B47GQf
hlWvE4udZtcBff7xxMA8aC5kpgwAyWyaBywgqrVVFsX+qoiRXULStNX8Oann5GGAswTvc7IEU6UR
SHECkKiyJKR/Co6y4UMMO8+bC5UQE/mLHvCnbjc7E8oBy5ZKRx5l4Yn7uDOhIG32CqANt+N4h8zO
ncOYNMopZotwqUA8O1WF7cOfHvAavNss/hsBw6f2849DqwiI2B0uGlOEHh82RUGuc+fSkAzVjOAW
COhAhgqe92Pehz4lkYjWMLRTv7n4+XF/NJjfNaA5sI0axEBjYpjY/z+b1cq67TuEXJ1raIVCua4k
Mo5OZ0swZ+o4SPMUGhexG0+wxGjAZzxyWMF1lVssG0+odnJjCqPfKlUqHhNfXwp5GunZYKoD+ryY
YmjcKYXKonQmdZ6i4SoTCVpyZSKFYqXWpnrb1UVQuoHSj39PRsDJsanGooRIi8At53NTv8rt0E57
u3PbrE7vG1Om972a7pRMZwGgTIr9aFWJo65/fk0/aXi5eUIKaRF4ZkIRNhzx6TmC0URgizqoGLr6
lDBv4Dh3oqKPsanHkd4qOWNTvKKzzEucZSQXeuNEIusytMF5lBXxlD//RhQXPmy5wTRSckQNh8bQ
VOVnKd6gj7Vt+0bggVE+y8hvRWHYFY+/OMjnZxgHHypQm5wrqoLC+cwMMAcxN5mNiV27kZvUm/cX
meVtm9W3r7i4N8WjsdKuGMC1ylN113V2DMCbn38FlFSLwvX984xgRLUQvjrSZjw0P3+JJM4inzxc
3yUB5iCT4hbBDMaapAP1bhf+zRgONUJf2CAwiECA78uWYZCI9mZHMhVi0GYBzQYhULWWIaewwV9j
YfhuKd3eJ3wqcbMWCg/zVnJFxkXoaQ1VQSjyD20JZs+pjHJLULRnkxmEf2vTsIE3p+KGmOMzO7Iu
y3jwLGjlllKcI8GE9k2H11KIycB4tCIYzvXzbCIo2GHuFEAJY5ZrR1Iq9PWsjMvqebjshP9Yq/5a
mtkNAr2XmZxgBzSvx47iPLWGh9ocz6C26xy5f/C74Ulvxie1Lx98oZ/FgnR6hhsvBmuEljuEIkYZ
NlMqgI7yNhh0Lwu4R766SRBUoE/Zq+AUZG/YB/iCL7EOTKitU3cIqBDNDalDOCVutDA7R6OxIbhz
29gAu4TjWePgSal+HfzqhpbKc1T5xyEJdtMgrqNCul0f1Tz1zROpdABW6weuym1BRhnldmdjSm0b
T9FZppiPrJZOjRKchxkKbZ1/jNp4ofc9AKpkaNEgaJfVJgAXRefkJWGu0+mpMmH1b4VR3DJwSWIJ
5i09wCVmC8ejMD2l8O9yhyxCp2zXc0iqb2Rfh0J/NLEmDV12P8uCVASyDEBHq6tybDa2U7kheHcg
kXtaPR5d0qeckJ9gZsKIq3Oq8A8YQpZ16i7phw2J9c/ZIGFGi+JaRMNNCpWuygRELu2rYtk7h/7v
wv/lGhKo1KS35JGeZUaVem3fkB9FqZgrWRSbYM7ZV8T5k0WcjBvElAMslkyurYY3LO5wSDZQa7mL
ZIvxFFlYFa46ha3+0F60Ir8NOnJkK5qBCA7q9CUvBDA9VTv6cbFF/Huwsm5dqANJEwI/E72sozHb
Z6MEoerD5KcCRMBYRQEBzcIWNtbihiNaL52xYEaC+nNzpXSiRRiCfS1vY7KqmgOb0wulanjkp8zZ
KKFxFlvlga3imZyXbudkx5uSZLmV1s/2Fv2QWCuBHu3CLJkukqI8Eti79X0seitSm1uiNOIdoWob
u4OrqwiogUat3BlUqvZG1SlXVEy+xymCJ/awD4TAfyWlD+S3AjROzbJ23/G2raMiemple2tlfuYS
Sz16DdcCWOyW8aCl/QCoPGTQoPl+hBXntn5ywXUlJaJALITm2bVmWrP6VNByROhCsg9rMFWfkDVP
9Zp2+Mlu/F1azPo94LyYT+xu8QITBIYVO8Ny+eCUzA60WvJjTSTvQoJn9C9bFJPEadDSaLtDM1bf
kXyd5V1QUQkpwjXYASyEtXGSobzGCPegNMP1EBIL04QzTnFop7agblXytq8Kn4ZbrVZYSMIddNuB
+gDsvUyeCOFba8K5xaW+Bl1me3YxK67Pt7cQC6tWf26OwVOT6HDOyZrUx52WmdvSZ1XbmOXKp+43
k6MSddoF8Xnw5aJjXUTPRdmepeTikVoPkdqk8z9uSkdzfyDOp+jbwuwKC3UXpcbliG22dmb8hIG5
0tJ0o4LSrhztf0g6j+W4kS2IfhEi4M22AbRlk00rShsERUlwBVuogvn6d3reZmJiQiOSTZhbeTPz
/FTbl1VYP9RGDTlASnc8uI0wih+sj/RhwuwGfoBRfWaxJokupt089vT/EZbcTeWQqiA6QDD96xtz
JDh89+ZeWGuwK6tyO5HedmTqq974Cu4Uq2zEP+fTJPkqgtJ7AcQ5Is/yoUc8G3O7v8DUbJ+HqWSB
YpTLYY3ASQ+y/nA5p3Hxr/VHFFDG3suFtI5tV28WnN8bgu4fkqSnTZPxrbFje7Pxz1C+h0CnFy/x
HToBT0AzAI6N0y2gLz+2Fsf8t2wIFudiUqiOGXXFuyU0ryz0Lg3BR078Xk6pvQa2UpCdAEb07uE5
eDHNSrKQK4N3VRoqraQrYyFm+9aSvo1imx/ygk+N+c4Jpt95TQgbCvl6pcaKikaR11kMostO8nB6
gh3RHgYhT35UXlptumC9cL504bbFG1vg3Tr7V+Btw93K8RDO4T2t6cb4W/IENzTx64z3e64I6+UW
MfmAXTcByGpX1OPHxPZtWOhwxEmFASKQZNP9wTg74fBIEeTzqqcHl2C0Yk02dd/2Ov0hHDgfrMy3
MAkaKLMNMG6DfV82/YzgQsRL0ArjN3vRkHZVQNaEvvFdrSC8qPvqz7p0N8w+IUfll4bKDmSHRpRP
6EbuX4sNwF5acijSanDpS5N+SwcrD34y2as7VU4CjEB12Bsd8WGX2RNlNK5x4tFaaJQR9mqJFKHH
wr7NljLOM3f5VRbut8pNDw5MMFuPU9Qo7FJFS2yqyfa5gXiQkEks5L40Fyl3NYihK1oGDbf8k7JI
53nt53HfZWDkce31nUy5l0sy7xuCpgjtDgeFpLd/EMOdpZhnCYxCmVSEcxCwaVaVqgnSWov+ZcFi
dsrL6sHLGGYcc3kMAWUZpFcdPcQMotGLZr54m4x8PN9NCyom5Nw812rlQq6sZEFDSkLQig9cjNOO
Jtm9K4sb6+jgEBrdB9Dd6xI6Bv2vEIdsAuM4DFcv1mt/CAsDUnhpzD8Kip8t/B1g0HkAlnr2n4eh
EbEkr/CJS4J0NxXI7r8W1fNta0Z3TVdnI5RSPTV2Bl4rSN1+oAq88vkbaQoeut4CdQI/IxjbPh5G
OAok7APk0KkTr/fQJrCzLTyxXRYvFKgW7ybL1vWNjHdOF6vOT2yZl+tcDu4PXGrQvVwzIxPu5mmE
6nRoKyDgnjPOcWhny62yZu9Qb9FMX7Wqp6Pnrs6BgyKMEV5JPNAtF4Smw/18xHA6pNmEXrnk+qEN
sRWyo/KTZVOv7PW2yzhRz9GZGU3fNM2Gbzz3n8ZgphfBMzFzdgx4hJeG2d0zYlcH6jz3wjEvtdd/
8dH8hDnyWCl7zx7qNG79odqWg5VL+hqCudpjectNRO4xOJZsGv9q+EMPWb7tq6AlSmxSJ3HC/pUd
cq7L+9uTioS9Y2txWWweoi1ez93GdurCvmbAI5fx66o0pNdZb6cw9J7hMFL8SUtsPARef+sCugKy
Uj633pjOW2MdAx3RWC36E3sKANOu6C549q7cISsINTWmxjDjBxrrL97+zVGZc7oWQ7gvu/oLmABr
rEh4yWDPN9n0SRFad5k+gBqk/ua+9+IDheDoMp5t6HqzPc8xCvStDqPvAbwssDJFHz0WVO1NOV3e
I76H3DpWQ5WMDjKsUXMBGvl8NVviANUcnSsDYdcopusQhre8pkx4k9SSa0Ati8YN7ZY6XXLWaywY
eBuW4zFvyzsseNveQyt7d3PfhlHN1x3b+U1kLf1A+Lk/3ZZeQ3YBzBDkOkJM1Mr+NTOEAeNjonTm
ajt2NCrQyVtac9oP2JrwRXjlTc3sP+VG2YjX4wGvvfA2iswBe2e4B3BH5ifS4URxlYhd2POwtyOR
TgPzKwjknDMl6VGFOE9GOthGLzjxKQC2dweC7G1wnJdwozxiM7/HEQ8upMlo+lNWUhwMzu9PMByf
Bdnsx7oNnVdzNmo6fMMb+WvqWxq3/eXP8krp972dvDjMoB+fB7qJk9yr34cI2oNHdQdEGYV+6T4F
mTlS9D7QBuDQbkavBxTs8VfoTzJtzCkimxgG8qlTq/7X1gOF1nr5idU7OFdhywPZ1J9tnXFY2Ory
oQGul2TmgBWLA/J+GNc+xgGpUvL9ZSLtskrcrAsh9SickDq/gdBixWAEj53ZiT/4bRdIfHVAGI14
/n/H7wyuoDeAZWmembJZCTfTvq2MD+ptnu82IUP3+zyilQX2ClqspNh7tvoXwClxO4lUmgsBXJqm
p8NiqPD3RJAZRfHOr6Y3DzljxRksNI2wHm+9MhY+pCnH0eJ1db35w9dgaw85mri6ab/DE9hPrYEh
GxApZpb3Wa3odj4ucVTtez3LruRlCV38kXBNqjQF1iHsUDp1n9kp7opOPvnb8LQA76ghZyiKZHt0
DhrZHLXH57/Go4z+jcRc4aW10w93NjQGuHu7cmFexiUz9qtV9nHV9UZMCbegH6TNiP7i1Cs2O+3z
uTnkk1Eecd3GPFq+NOgpLG72lfzAxVLdGanlm7UCfN2yhIkeuGno876eEQqxtfZ6Z8zDtisoeSAO
cVGSK6DT1atoCSWwgmxC7KjAXHCd4lOxe3Zb9GWApbfH2+JGlygY6xeXImnKj5gdskCc9DDfhJ/L
3f3oNbAWGHaqXlTc9CbIgYmnZE4fgTYx5GStlYy2/TUI+x3es/fCFpyByp3mn4FF4zLd+nfAIS7i
am5+0FR2d5lNPzGxhTuWBe4JMO+bsUbdcwQCAPeuE6azB90Go3q25/Y5eTKiOQTO896p7si2DDaD
6S9mgvBmPQY83GPcYp9mx7gIY5e1jQeYcs2aVHnM2IRLePGRyfQGlv1t5l9sXzt7mwX1Lirt51xG
L5AYvwjV/hsxIcdBFT0Hi5+n5UAz0kJhQky7yUV6LWhjCpEEpeKpMGfQiNMNb+0F32JzKpltdkXE
gQjGzXaGirumlc6rM/cu4CLKMP7CZrw1TOIK8HkMvw9gj38Zmmq81R3agA4+YAje8yHOaWQ9fBKU
NVktqx7LyUNu3vFjWCmPntijvLhhdavZ+VyhG4YIunMXO7N60IbyDnmNv35GV8S9FG3BZZhHtOei
P68+L0h37aFRNauM5diKY67s9Zjp/JVNg7Fzqdw/MoTssx4aFM0+xnM5eidl6OaTfA+F7FWnY6g1
/LxtlowFW8WemMZk6tdpGPE55PJREMB4017Fxrre8gSPRJn2wrR4N4DrGVz5sUi1HFWo/HNUA5Om
fLw9jh6ErqLNjiRcfrtbu/zpZpfwRetFZyrsf5ujHZ6jbo1FQWXu4CIDBf3PxgEVbfZtCsqQbtdm
Fmk9FzIB1/SGA+ZvBuNnt/GMTdvG+fLKuo17cu/xwr5aFjOl5lTcJ4sc4q0v6UIdsNkv+U2UUNfo
lom9ycD96fqPwYq19K482K5+DRf1xCdUkqNqjotWR6nYvWBgvWC+X2FaDzRg8ThGiX0iZdIxYffR
E8rlLxyOI97w8H1V1j92f2pndN2JgOKtsLR7tOvyU6ADHjj/GjgIMfmDcWqBzNj+AdjAvdCCDQiM
3mPUFLyngEkwgw6/e4mMPE0srxn1H6Xr3pBuh7jt6ycASg2wGT5/ukd/e0HFlwhckGbQjqA99i+1
dsIY+45ILGVe2kYfalHAPmQCPANTainzbu0DntWT9qtPZXNzkl556LhVr6JfXusC8XkIObUr2T/a
C665aSuXpLD794GSqDUKbnmz7Jayc/hGbJi8HtBV4lhvoBqeVM8NTWnLMyvoX3iFJTjh6tI7yxrj
AcfyoMoLAFoIU34tRm4Yoo/eYj15ff0nd7lzSs9IippwRwGMio/axAhEuD02dLTsKCHgmBN6RrzO
2mU+z1LCxUTCRjCYLv8NlMRKY1D/Ts/b6xbgWRgq401q8aNziyOforczPf5lFbelbz8Zfk9g7wiZ
GHc5cQRqvuKt4BqJ7u32qomR0RD9JyP1hv5Vz+O7WJF5DDk8VyUMs64fLxWIWcecj6oiIJUJGpAK
U92yzLpEdkgkQb60FT7SUXofLn6feDSKJq7M5kdreiit4omAxnvg3vHzpd67cBaWTHyRwXmvKvOA
ubKOS6f59DFWfpiu7+9mougFH8wD8jm0n77paBCjcTGH4bsQPMPaXmD/Gt3qZHouzRN9FRcTjs2p
vZUq4OvqT+/e+1/VHDEagubQAWN78LvYAFCTbyhKC8VUkX7yISKuSuJrAWfI0POFA/a4GqDJJfCh
/Szg2a4G4mzXm68AID+GYvvLze1e3E5UCWsZkebZkNayy1DIwuda6NeAKzey2PvOgaX3oZ6Olqqe
/Dv6z/DGbOctBudAtkfMX+zWOdjvi7EEW49tRmKaYGIJb6vbDEhMotuzvUybya8/owp65gA8LgGt
fSwWNuLhaDip48MmWQ3amljof4lcPmCkA5Eryn1v401ooNwl7aJvgw/TSEjvEQnhZb473iN8dYJ2
T+6uZGqjZPObvVjQ9+CE35vCkOjs0GF09qNjR+vlcXbH8Ze3jN+iiLwDJ6yNp+IClnzLkWSEQ/M7
eFZvOs88ihMbfjejvnkLOXrjWSd2Y1DZt3riYTX1Azugaz4gT9GzAKTWXMKXwFvf52Ue6dhUP0mk
1Xc698H0szP+OtgtGy/CzmKgz1SwM5uweCw2HWGU879CRbank3zZJuuzNFTzs+WRRJpAi0OyHwDt
CEp+ovnD7PK3TnJojYbmwTcdqvbM+s1d3YwLoj2Kxh+poci8mE0osuh8zc3hsZ/hd2XOxewMJylE
KTDI6e9J8ggolHgtWvMgXBZjmw4ZmAZ9mqmeGmrJDFWwj9UZYHs81W2ydebH5PJWL0Kbid2G+TCv
A1K5TSp7LoOdEdZASXpOFFj+HE7BhLtQaMxIHhcD3weOjGd765YUTPZ0BeH0ug6zx8syD4+5xYHA
KVuSZ5vtkXdZPgzwOlW9fEXlhltLZsuTOaCekfbhqebccmJTO7onzRfp8roDgV4a53XJ/mjoBKR+
tub30ljGNZh68DFmlFpzdrkX66CCtuuLlW1o2ZG6dCNQbM3BPF6kGV2KTjiHtjf6eB7LJ1mZaGSZ
h/hI3CTFYf0maTwE6qMMjH29tTdGI2br2T9lXLI7F7hhsso7PaYI8dpJoGwfWFflm5918rYKM7uR
Z+zSnvKy5SHz8TRYVq0chi017xZieMUlN3lj8vgk+OKwnan1voxKHkDMct3w2/MVpnLWuw9OQWvl
2JFxYhG5NUmgx/FhHYuXcjE32rjcL1GF61FvYXZk7uOsb362S/Ytjc4/DZ73vg04QLFIwW4NxZ+6
yYkgjqhOtT//JH8DraLwb/Virollqw98Bj/KiNRqxRSBweh+3/R9mbI3+9Pk8F0sNTz1PhOJs7Eb
coCxHSxjCZJJLuiBq/1L5Bb+/o0f35+mI1VyL6RenZPJTjv1HftvVFsAwGyLY3YhLoC9eYgTFE9N
rBu7wBp+DEXN5Bd0FGeGl9Wxt3NP6azLQX6PITAd6g1Q+UKRnGsxttNHXx2G/zwniGMywxGcEdCg
YO3aboLMlq85iWrMKiKyTvS/fbDb5QnpVIRrkXXwzzHUjb4ZJorYFxQq77cqskfXnXNIrGWQYGLy
Hidr6q8mUBM+GKg20iv4zKxzHw7Fo4EWljhEMePcWYn9gvOGYRl4Iy8IxwhgnuUS+0Q/PA1z++5D
BeLpK4RRJXxvot6PNDoiuuZDF/t+yZLHmiy7OXiaZEI6SozDO+veXcOnek+jbq7nn6UXWHFuQVvO
7jJ2YUmOrXV/JCD42FIwxiHX71IKqnHVCZYfk+/chp61FU+dk6Ytswei+ujobNtHbThEcPw8YDU9
g5CFrKItzrcBp8JEGWtqNzNwYP1DG/7vpqeHlt8OpNguerfporTC6NVYqWrN3xEhniLViMcV52ui
1mgAN1fWmCfd44IVDZMUFDe7cLv7D1MTzLU3ZsHKIue7GcS/t+E0RT2SRvPTy6IDejiakyeureeS
K4PGvQuM6dRs2MaibMGBPR9GKnpIPd3ZaPZPY9Yf0dxeNQyy1OeshGqxqoz6Wi+Y8CflP7JCf+p5
4yyH/r40obm3tug9cOTrzHUb9GBt0d+RcKMU9u5hKpgpc/mrKbTJrqt102ym1nHC1Fe5IXDFrPvA
PZJOuj3Rpn1V2vxeHPtlXKyH3oG3a2wSu+065dTg68cWww9dR8nsOikJx27ndfULUJoxrSdsj3zH
/7CyPppVIQ8i08/1PNtx69cYL5tF8CVFOkTOMd/CSzbiFvMqRrS61l9Os/E00lbiLO0pG2DZBwvq
U69vTvGrcQYS4so4A7Kj9lEkfGc/WDq/ZfIvkeydwcGpMECsjd95NfHqimxykWVx7AL3c+6KF9Kx
bN5yJ+EdfclRUKUtz5wqjwoMlLVtKeG4tIcmJOXE5jV8UQOkpWCarrVv3pGBTwvyAFfNiXPLwevL
XzA7SffgsDiJJThO4O1rZzkVlntqgqI4kEt93RaMSPQhXaZsbfcDfiiOkNRau2X1V2T5v95r/hnD
dss8lxpg80ddCrpu87uW7XzkpsDsGWS0b+Yuo/tmYOUIamsmmO1jq/WY+CgxeIei9cwQRjKmAJNW
rJeoEYk7IHWSpurou56pUWUzcU8emNuT7Zbqak0rGlujNZEmn1OBUsOLl/cZ0W1uRjr26JpdXetc
E5vBb2xxDTo9xfmVgdYPlyppjQDQjzAm/58Udv4e5WO+r7cBlc6epphIejOfMtqRN69zUntt3+1y
A7HUWPjW2PmOCnPEbAZ94jS0dLWhhamyLtqD9nvzHvj6LEOA6VkWfGf5PLx2LSrpThV+FjvCg1ZG
EESlmkZbjPz8uBXdnH6xnaZRU3Ts0XfaxnhGlphwMKfEudcHxzV/oZaO3I3FETTU+kQ3GI+I3rQO
DHbfFCBGT6HTf24uKx0zI21273LkNSrxioXV3pxUmheu+VLmtpc4q/+w4TXACpGurH4mN8D93I/9
a0lmGsN3w53nzpSBY0ym6+yP3Zdh0voQqigV6HYLhVSPRU9nuBFGB0zLB8icOg1syhmZ5L5HTkyP
Onffgqx4zgImuXH7RskEr94NRroRReQnzlH/7mcgJ8j/KEzmiSGD/LQW9pNf5R/BCjgp6l9l751p
LqEUsbs/Js3mq6V8nqrKeIP1wRKVFcuYq/oMLPSTo/i6XxaJEoAuC8JNGb9pQ2oR7u1h3w8OXeHD
YJT42nxAs5iaEftC+eyKlS8Pbusy18VRmAYw8LV4IIkwEKnrD9SxEenP/PpYTMQ9Ok6DsarCT8OA
/+n3T+Ya0LBss+Zr1ML20fdir1ssPqggpQd0ZBMQyV0/k3T0wD7pLXpmQkhYrSiyd84rAWzsy4uG
N9f+yFv5PdSkaK2O3WDw0GzuLsvJllu0Ogh3uqlO2SmoXmIFQqVi442O8q52eeWPsOTYdTKIXqqe
yIWTk5G0w4bXuTvSIT+nxUbSa8qWdLLZ+fZbtO2JE5/W0IG/5s5nwuTDaexQyInTPY66Ohuu86Np
cW1K+kv3pcxvm6P01Virn2M5vXdzsJ5oWMsQJIBFF8qjOMGbXoK63Uei6KixKJZYtTV3ienuqdwK
Ug+5hKWfy+s0w3Cg9HAxLfWJ65vLjL+GvlV+vCS0qPGc3WbbtVkVXCriqj2lHjs8pNkrJUuk4cft
EzeNAlwtbrSN7ufaz7D1uMsfUxk/Vqn4jpWHn5M9y45YfsDhsCwOfBpAzKgm+Vxc828xOtOrq1vi
Ba3kgVzbGzt57CHrwnDf8vmafXPxKk5VTmNQ61CTWyxy54XwJnN6LT3eNOyv4xEjfVwUK6UpnvE+
j8WDt90nEMng3YUfsoH43I+cV+uoZo0+8FYckDBYOq0qQe88ia6wd0sLotDY/NMKTzVZzOaNY+8z
HKcmKSNhH+DRt7ug9agPxVykYJiqlrYRk9aCEeX3XiHv03HNH1SurSkskDq/8Lvfon3ZB9iLM6yU
7U9LsAHczYO1rhftBjnCKjVU3kUUd6HLVLVKHIznhHTqZrSfKI/x6uvqd3wRWPMkWIzc1XE/KLN8
W2y0yXSpSYScWfQD2bM8gLmlphOQ28VhPV6TSioShqD1K7AD6kamzur9FHygKFNvpugAu4ev0i3M
u/pJ10bzVysmGmPoeWjTZhkFD6UXrDINPEY6gi81t6KkhNLjBFVVf304Ke1Hu3B/E4HAVpRMEALU
30aAMdtZmMGOq+Vu448RpVWwC/xAF+Vzz9V0/2c+YUJsnRXwoJIe01I7WIZzpDvD6OgrNP+4RChZ
4FTM451k85vprmkeSKPr8cxOCIcRtQvRz3xs+b4WX1PFm2M5/z1YU7V+z7bW4feC7+SjmDOzhMhX
F3xbFI0et5zR9EXPVucmNgnpq2Np0vsW9bIHOuOy9WqqCHx6yJDeHvw5dwCOiplIBkYs3Bqg8Kw6
tkbCNK+epaeDnQVq3GtVhNWRdyb08H4zQa3Wo78GN1oIouhSb2aofjLrkROVeB27OBONSU1UFM7G
J3X/vUl8nbUiN+rkm+gMBfqbIWFSMzOzDk5KjO4pbSR2jVmDwDz+W2c75KvAWZ/J2XpzgywqU3IW
1nbQoqWsBbigKq+9H5DUjdQMGhwkUdf8QY4plkOBLIPBqPIVg20xq95BiK1bnZ3ZqtdVvIh5GJ88
ckzNqzR8n5GKVfHy3DUspc/SxfyeiIGSvHNOpYt9BagnLWQRdh1ZX2GBrkfHMIkrmwu1BtasvxGw
2plBK+zNa6EDZnnTpNzhJMzaNl8sf/U+p3yc19QZFGYFR7L7fbZHQ7T46Kp5H+b+yC60kBZOisGy
6XPAIHw2wRCPWGEoP+Bgp/pOQRrVdkDcghOG/WRhLNcvvth89yjzkt8Mm2JuRtWHXfAQcIg7bThT
x5iPkjJKY+lXnRiY30LWW6IynsqWif2htgOfv2sM1ktnAjE/eYbfBY+bL3h98EDHKBxZnZ6P9SYx
0JpaoqvCW1jIWnQZDw4chMWrW28oMGbt9+90kBYe2zKxddfB7MNLhbXnj7H2ijeml3ck0qP5AeP8
taLtJAR5bGA40Yaenpu+kcDNl7ZnleitQG2NzmVIqPGyofIZ+OpzuZGIQLaGFNtogmpZXu3pMBFs
QO8by3ApeR0KROfdUhDdTrBGtIxBXl6VmmvRan5jFrF+06xO85Sj/3NiMlEZietMnvvRe9oc95zP
ov5q11W5kHnRYsQxz6dza3iU3RXI/p/Tyg36d4nnOZ7NBZdahWvbOYXSpzHNI1CwK7eAqEUxL3h0
cghG1QlDKcd2uuwFpj66qL1jH5YEDJRvLC+eX7zVwB7DZLGJec1U3Mx2f279Zv6X83XrR/rPsaa3
heC0AntGZxyG2VQRknTfqN2jcSOXtQfJqKe7jIxCOaJXeG7xHSwDhOO2KqOdorvrq6lFf1t0JG+e
ayDoFDb88rt8hbwEAfkdJi23ciTryX5aKr4dmN6OOHnVHFIKXLnTd2fb+K/HRQn7qnH5HelqIS+z
0bdGIM1rpjMDA5lyV5o8PE3KpM7UdNYzg5qDd4uR2ZAxnnFWr25p8/niHeHRaWGpIm7wnwPcLzGm
r42FRUG2GWuP8W7wXrNFJehRwyMRYx6RbFXep0kSPnFs6aeyG+rhWK4Wv5aoX0pstuFkvAE4wJhc
OY5zzJymeJjQe2+dSRLJ5XBA6wn+g2E/BY31Zq+R0nyzdGcnliFOVG2vr6rorBtCBlp5PyBUxqPZ
0joryj4/dZbDrakRAF30KRS2g69anmxDk997y/3uE58tjxD0JFmjVbhMlg4V5FOyzTnPR05PtOs3
zer8JQTiFIkzlm48lbWlkwrWSoQw0U+xghnygNrTAig3/e5hLAH67qJo7U7U6uhPX4dYumlL5D00
LujKXdfxwu1Cfk9L58+/Rp9mhNh3GyrvKDX15p0rLXktVt/8jcWJmb+/VyNZFOc8Ya3hf3N5ShA6
WcwOH2YkooLKMG3+a7Acx1FJwjuml5DAbFjRmLPLN+TMlMfLMu7LlhTXbiXmCOVVRdpPe8opqrMZ
NgbuEe4G4PbS+BJbpX/KasHFG87LjcRxGCbM9+KDbaFY09mSGD1NA6coK97cfawpzGWINRcX3ozs
wn+m7Kd7w4LAM6B77FCSF6djrVNLwKAJf+pu6d9wP6lrGRAhHgcuhBi3PtdSQxnb3b4h/VfZ+ng9
8f6RpnPX8CsDdf+JuY4/S+mO2m4hp6wioT2zZulCRcRLNPYdPgQZiLeskA9wlOWUcgJnTpfT8tZO
a/FJmw0alxk0LiaTuhDtlzTt9nmhHei3JzAcCK2a36VvDYh1Hulpg24Z9ihbj+YjVPPC4gSjnWn0
ToKpCcRf3bv6JNXo/yv7nkFqNZlKaJuw92hv4gNXakEcyCuo8pg3XDkU2UFPoDTEe1VikAao9Uo/
or3o1J77gZ/IKeYXTrlvk/BsHlbujId58tbqbR2z9q/SlGRQhpn66G9buukXBv78ZvM2eg5ZGdaX
KriTARcKN3Z+ERGMHf0xHliKYi7JqtQJhuIGnlY9OF0XJTUl+wEeKmN6BOGhcJoXVvFd5lGGZcSV
3XsJRuNh27D1xGz5agK5OuS9Ym3jMw6J8A8/dv7sOhneIspxqH/upfk+qqD87jCbGKTbVBTuNRth
NnyBN7kJeVt1KkMUc6YBo9zTbqcWnIQml3YlXF5ptnPPyIpx9RsMLNv4WHGgGNMNC/RyoKaQBw4N
zjyXt1CBX3YcRnPXaqyb7W9cl0x7XPfWslLbo4Kmip1QsG1YZZQD2Zxa7x+7eePJykWFnm8SKf7/
/6dLWDSQAHjOYKTYLhi7ol+qnKxvcyMZliDK9S9FoSAP+JMzIp1gNzrVhskzo1wanjCidbiMMwyi
BydzcNrIAC+/rOhY23W8obEbefwx834/ibztsGLapG1tk8X+LEni7rA6YrkaOMbk2cLAXcicfrcS
hQDDO+x4XChVVf8e8dMkHuiiizn4PHX1vSxnVyCHQUwwQqZWzFrfy6oduZ+UJ0DREBf4y8Eiu9Jz
S6V7uax7Mw/qpKJJIWZsYAsYbAiNu8WsQxIqxsJH2TMz03REEduhiWwtd5KMLDSewhG/55Yze8I2
gYzNmsmAqpGVErMIqfsfHmUblkdu+R8zNzKPMksMsMStwO1jDgrF8iqpKmZ757QjVtKBeEg0m9r+
M/33YU0TvWAfaCjigxvYw4fIUSTfBWJakFzv3eHtZinenczP/hi2ZAUFn8hkIWnxr2F2xSZuJOYc
lnEbRcttNEsKJXdYogkg8L0R+6+bjoxVU+Vt9O6HeX4g9e2+2h0700Ut3kfhOwyXDVOXuas4y326
1tKSL3TpjF/9qXgu5LI9Yq6yn+fNz8fEnNq7WZ0QZ/nsY5HNdpADBjeNDGrlduNaFM+Biizn7ECw
3qsBaUOwLvooqLKipmF8HzsMymM41H+sbaDFhnDvb3Rd/4ryz8RemthVSVCNNv+3T2J2IN8ORoOO
AxQyEw5K2q70cOLa5Wy36zqWgbtu69SL1azjuR/d8pEF57dFAYeKzdyKwjTXlF98dHa9+il5DX6h
oql5j9TjZLtHMyqMMf3/238uFTZrkpHcWiXe9qR31+W2qaKARJONXOEahUVfKAsjdh5BuBvT4L8M
WHR/1VxbaUhn33CljFSSFojL//0F6N/cER0hWdwGVSeXGxgAbm0nup/cfOXxkprtjv/iLgs3PgWM
XJfk2C0zXvyuMKYYS5b5u75fKxjsSRp6prnuJ3+r7KsfRG59nVb6H/cbyIOLp6bIJyWj+YBAqvOX
kL7kBTVP61JT/y6GKKXIw8ORsSlOxvY065r6NiCJ/GbvTwFWMZl/BhhGz9AY1gPRfXjAxC7/e4CR
MAhWDw1Kl2GcTTNmOUXZPeKIKInPUarGU44nL1/SD7x6m7npWNyoOKSl1TWP2Dex0mNVMCb8ZzN6
Wn3evJqzhMZZZ5LO85vVjQnhounH4X8DoeThY74301b3F8QBp7lhTYOINSnMiDExVbve53TURMeo
8Kd7q93dCjlzox62rOXhtW7cF5icRf1hNOUgYxRfavDp8+OMbmLR/BuNvE93CzYOijr05Aexmhik
dutAVWLcFpyr4tIv+U2uZi/ah35drOqoBF+b3rO6LRLD6CgnK5WPnNktXp4uYlFoUtmIAcXxEZFg
iUX56yTH7E53n/JzX7Yw5i1fmv+j7syW68axLv1ErAAJYuDtOYeaJVuDZTtvGB5BEiQBzsPT92Jm
/X9bsFXqwl1H3mVkQjggNoaNtdeHcudCo5CjjaK1wkMRJNGHbUOu5DwPC5SEH6AJjIYPDDcQmeJY
hIK6seUQSaH2HzOnFFP1/M837JB+788qmOGOF1OjCTu0+K/NEffV5BveJid6jhwQnoMJHHPfRwWr
RqwqcoDfQE5gsrWOsBo9VHnG5FlJE3aaCcrI73FfyMQ54EoEdQlzXX+jHKlNrPnrWh+jbUWilc0D
eVJNF7ePC4Q52RVu9ph+cbfg9QV6KP3c0wRTvkDmBdA3AZYB9i7AuiCxyCrcE3MYZSCtWPV4F9Qo
p0/GpUku+iWkf+GULz/pNktLCZ9GyCIP4S7kDZR6CCzmHlhqz6qIFmwh1d00x6jxoLj2IBVxgEmU
elAlHrBRZDZAqDT8jLrkMyoHsSIyhs36bCDLx/9csfeb85DY7ZDiHTGCGkU4Gr2sew3zQI4J3rKP
lZjVV5wxYWS9YKNXuDOUWMD+2d3//pv/lUfV09tQnP83e/v/n9A5CayYXre2f/9FF/3w5YW1fbj/
L/84WAnxL7kzcDhKWgkYlhRmVP84WHHyLynjiEisoVj1oxA1mf92sKLiXwT/C0tQlIlqRXBJ/tfB
KqL/wpeH3TaYFMD17SSe/3Hdf/9PQec/IKM/c3NekhiCCF5SMDZCQ878QepB8w3HO0MieUTAI+O5
veW5/lrjjlMVR+IZ6gs0jn3yOUriDxEKkn4Z4n//jl+N619r2pn3AyQHGiBClsYMgu0FufhDglJ+
z9bdAuQshEHmaDgEuMs7C+0s3T1D/Xq+1xr/Yt+1rpKjkEThQD0Ff9ULOyqcDTzb3kfrl7bzuex1
NsKTFJLix2rRX3rgjvy67TjZozIUKvul5nivKXComTMs2Az+E36tRy87jlxVMMcRZkqGIj6YVuLi
vxJ+8mt8R0b9MirUIisOPg4o1V2tjvPIfkK/Z/8BegDF8d8F0O7W9kvjSTLPo0Y9dAoVBayScdg/
jU3gN+jUiU4RdWMrhwwH39EE99NA5GVcIx3vN+rUic9e5cisLCNLWT1+zlApC2OWD15jTp34NDMu
4hBjYMxrVI2wob1BTe6lX9tOdIII10DK0bMUF2YUUO+Gpl03/PBr3AlPFF8s+0EK3xOC2LJqb4q6
fcNV4ZU1izrRiVkCB5N9zVIrypwqeZr77B9e3auzcO/d/63e/99l3HWh2GLLYa1csrSkQ3AYaL69
U4XqYL+RvYFceK3zToTmNA/KcC1YGoXkUsDuXs3f/UbcCc8t7iByIvBjCmd+BV3XF6sGv3X8NwzG
lLdMVQpWT/DNv6wlnLLGMHrDAuSVEdmxM79GPjREbQYx3ZJOFNY2W31Rt0PqNSSRE5jbPDNi9riP
J53mUXSlISL2a9oJzDAbCxIFkqVtwOWVEkH/M6Gi/ODXuhOayAZNxJZoPcrWj/HY3cFn0nNM9qn/
y0Ibob4elvmotghI9H2bkZTDA+9nv247kQm35gauSgpJWYlkDi4/eIsHHdhvmY2crROkKVzEpx6i
U8bfo+T7fCvaJ7+OO1EZwBSwpesSp4WNPsws/l5ksjz5te3EJbTNFBbr47LXx1zHFbub9HTl17Sz
adYbH4OqwLPhWFT0gIrPu2pOvnu1vR+mf50nK62TCT4McdoA9gnlwHTO6PjFr20nLuE/lLd4Rl+w
nqBMvBXJTySA/MYkdAKzh32aNcO0ph2Zf9igf1b0L79eO0FZAxa7JSVGuwvrO4hj7ogK3sL/7BHy
h43HZWKFJY1torsFwtehvm5QbPU0Anfpt36H+1/9JeZ5ByaPtnZJZyq/VSzehUBv7JivddwJys6w
FtCEEfJRvpOn8/AK3v3/pry9uh2/1rgTltMWFpAoQGYO75jzsI8e+mY5+X1MJyp1tkikpCxe3IPo
nsIOEnVynrPbicoqY1DkqhYbmhjxeMSKmxxehn79Jk5YlgrJKGa7NbWF/tRwiCEhovEaEhdeBhCl
qmBSsKQwLK5OyYSLrERNtd/qTZy4zKDc6DPMxFSqCUXMebUdUGTrF5ouAJE2EcwpUAOWTmNwWTT0
ExSunqPi7JcKGeQ4CDHBkYSe0q5BaTyttN9RluwT/5fALPFW2wZ0wJZmB1RkwpxjJOTG73M6kQnC
DeqTBJYU0y14oxT0tMHi33MaOpEJ/zl4MVlsany1D+Cjfxo19xxwJzLLsJuyHOOcwjaYPQR9MX0s
UcfmNyhObLYwmY3lUK8pyDtPbOGAJPx3MM7/uTvAPu/lt1xg8Qphab3v8xqSvkn+iJnXpxSuVXnc
LChW76slFTO9gp0xvGrok8+AiMQJy5xySUb4I6ao12WHxdZPud4823Y2TDwt2gDuV5iBstjSCmWk
VWXqM7+OO3GJk2AMszmNs08nfpbLEB4qyPM9G3fich4moRXUhCl8KfBqrZovoPje+3Xcics8avO5
JRjxPBxuqQbWty+8zt/gdr+cgslIYJmNCt202IIfy5x8A8feK3CQYH3ZdI73IZFDl5Li6YKcYGwM
WHJQPPgNiROVU7jageH2kEqUc+kEGRSh9Z1X2y6KuqtqqMrBgUtBp2jPFsbnS1S6BEe/1p2TrCBD
B8QopviQoy4NDiGAyQRN4bU9AET+ctCFLsH8KtsNtiYL+VyFgANl2Txf+vXdCc+SL2Ete7akm2Ef
CC8fxOAXPtKJzYGi2nRRDFnlYDgDc4oeIIj0y7YJ6cRmjxdRgmIqYAltfA+Y8qnumjfuDvsv//0U
Dg7my/EOonLiBcw9oEpGCf5EUjLMX/F4BmJVcfIbdCdE4wIP7OtoIGJu87OQwTMA3mR+TTshylFL
NcLAeE1hGoZXeTt+AKzZbweSToQqoH9ACTRrKlA3lULKuRwmFvzw6rhwdk5NoKvRBlALQ4fnspv/
aq3XxUcIJzzhzZFHE0qAUzpX36tB/MBd9i3L3H2+/WGyuGamOXxeu3LZlpTU5rOJsvck/+o3Hk5g
rhu8NoHZw9ZWDu9hf/Ixh/OAX9NOZFakK1pUDmK7Vz0AppDCwfnfLycmhBOZFH5BawlvFeii1kfV
2EcAN1O/fjuRKWDPNAmLKsXGAmPSQI4XW7/FSrgRWVsusaJEaTsEOGFlO6fAu99OTEKGD4+XCTHZ
ttEVrEyfEpRM+g2JE5L5NgCRwsiasm36iEPzFR9iv1nyt7ntL9cSUxE5J8TiQ9bisVT8y2ZQiOrV
be6EJC+QZ4MBLUz8A5QCx+AZojQp/uDXuLNhqq2MtSY2SpldruFbeA/9mFfi/m880q9XtbXo4HUY
YwbW1D7BS1SnaoQDi1+/nbCEZxb8elHcgjK54laGEZzoB7+zFXeCku9W7KRG02ETfSri5VHGkI/5
dduJyiKHlgmQ2ihdIjjec+QfhRw/+rXthOVEegpY7YrLQ7F+gyPyZ5S0tn6hw52oTBJe9ItGnjpB
RbNRu5EYLj5+/XbCEr49sCXPDCrnRijhsunC0vyNlWqfxX/YcZizT3LUqGyWbzielBX9WkywzOzg
dqcMinBjmNBJzzBiToxG3VoFvUGmU9Dq8xxBRjpk372GxxXaZJDVA2KO6Uhw8eZLjLpG+cmvaWfb
FKRfVhFjeFQOdCoAt4FJPJt24lPxEdJ5iWyhIuM7xVF03LSeTTvxWcbF2vcFem0LOx8NK5FfMl5p
MeGakHeD6HsUNG1pUdrlBLX8ctmYYH3jtLz38E/T0YlQSNYmCRw0VsQADmXl0vW3NXwY35jsr7Xu
xCic6MGhVLhwNjz8Bt8dUB8m/sVvpjgxGtdstsN+UrZ1fT8uMFKYu8Rv3XKVQEucwAwNtgV7nhNe
qRqicsIavwU3dgKzH4ISlRZ4vBOTuIU1HbwoqN/+FjtbJ61AiswbjMlcZTcrasxhp6SfvMY7diJz
rvg2j0mOA231CB+KL/WQ+GU8Yicwsd/3MAJRWzrMO6BvbMrrjA/bG2Oyt/KHGR47sRnFcwPQKYZ7
QDmdOam8Wt5VbBse+hxcsJPf4Dib6GpNIwaJZ02IfwG/IubbuBZ+i0vshOhAeA2VO/LLEUH1WSjP
IvpWiuy1sXHiE3wflFwY7KGyL80lA6NugjWdgOzUb3mJnSAdTccBN0TZKeDhj9Agf9hW+d1ryH/T
Awm4usR5g8efBszGGHURMMJQy7lf606QjgSEC1shx1zl/Y8EoJ1jtTV+j+AAdmKq/nI0j+eqh7cn
LirgWLeHbGs+KFK+Md33af2H6U6dMO1LSVFUu8/EIrmfq+48W1Dp7zcoTqAuAYpLVo7lJQkAzgxz
/m3mdeF3fHYVQVEZVUIydLzOV6Cjl73c01MMKFxN0DCiIletSGBnJUX1O0Q1gHnGnsPiBGgeJMOU
a8yVBrJ+OMUBPzfRwHMiOiFawjGhnxgWRybba7vKjyiK9WzaCc7cojAhgN1/iqKALzDOuivXyC9h
6+qB+j4cDJx98FhNVhgd12ndTe+9JqGrB4Iyvl1rgUkYQRUPx7CrSZfPfk07ccmrKSqKCUetDWbi
RyBqSiApc7/ke+QE5qDpvMDZG3dmICDE0N91zHOV/ZvL9Mt6oqoctVgNRhuOLF9hpnAICbv3GxJn
94SSThZJi17bPIO/wHpRycAvde1KgeBQshoj5iUNV6ih1/EaCge/bSdyIpJz+MqDqI2IjAE57PXd
WCZnfgPixKPJ+mKUa7OhCASeCsiEXE+i8uy2E5ABDLJoWLAVeWVghJbssc/No1e3XSVQVvdwjwgR
6xmEsxci2/JLOBv6Ld2hs1miQA+ufqiHS2vUztg1uWgDlfr12wnJ1hpUG+dYuFEzDZ+guYguq/Yt
tNcre6XLaMtBnw1jiFzTcYV5UV+vMJVrjF+8u2ogXCBASxESx/w2vCVdc52ZznNQnKBcYJwatR3F
sW0HmEA//xMYO7/NLHROsrKkHMA2zEEUvd0NRX8NONkbTUf7PP7D2SR0wpISiUoxi7Qh41qhmm+E
s8oBsO7kisRx/4hyU3IrtkXeB7Dg5Gs134Zy3D7msP+6bkfVw0Wt4jw6mxYaj+fL1NjbOZr7d5Tw
AFedAbxFJMfz+3VG1a+XslX8zWf7ZW1NxKztluOth8/ZTcWmK5WEb3zG/dj0p+Fwwh0vyBZcMAw1
sBvlcxdgOTwArxrupuTGvvFHXpnjrtbIwDRhCcN9rgj6MY6ya2abC6/YdLVGUTbxDkq9KQUd5jnq
hssM4Mo35spr3Xbifs1tYytaT+mWfLUtB6vS8x7ryozmEO/TQ4DxhedEWqzzKYLxjd+A7B/6l7lS
LR3qH8LFpqLRN3AQQwab+x1NXJFRMBWwVFuQuZ4DWDtFLTAhWsx+mwNxYj4XA+Kl32yaCZiCxxkK
tVH041dAJIgT9UU+q0EPGJUW2KyzDXwfInX0xhl2Pz39IYaIsx1HVUbCrMbXXKBAf0jM9FHuqPhI
nNVVl/g9nBInUHuRtQbSS5tu81AQVDQPyR0SoB3zilFUsb2cN9maAAkRtRZFHMMK896awxNs9VMb
orDtZesgf/axZp1N+0zDGkCASF8VTz4znrvKo3VbWRiBt4HH9uAc/AZAL9q//Jp2zssbLK6Kpe0x
6LD/NGMP/ybrdTsBWvPliNSBKsIWEpUU5kCwBBQdHBoOC2S1fj13tuesY4FBx2MIDUV8mpHJPtZB
RL0OoKiEfNn5tlB8qDk03XSdP0blApM6uK/49dwJ1Q2GvVWPzGq6wTY9zDt52Ejs+T2dSF2VZbKR
GpVKeix3O0tYnizMs3EnQmMCRPcAM7UUPAKQGYrttmPG657CXfGREvEyCYlBmeFM2cM9VhTSa+EF
atT5ljFttZZw94SPe3+oZthPz/3qV0jIf1Me1bTqQJhhaRHpFBaMVwWd31h2/7w9c+kEpykyUAPG
laEoVH7MOb+Ri1+hLHd1R2EvBFx/UG+aJyOc3VTyA2zqt45cr/XbCc0S1Wyh7NBvMqpLMYhbYMv8
4tLVHXUZbJ/g8cBT2kVB2sKDKRe1PHkFpnQCM4br1FhPsEDsYapwQYrocY7Xym/7kU5kwo15gSyj
ROPWPo9T+HFrJq8TEWSoLyf41MJxbLYQkW1z8dSCSrFTuL2GxBUcFQWH51GBecKbugDvKYabW+WX
0uOu5gi0Uh7VPWq3UEO8HWmvP8AspPP7mK7oiG1KK54JTEJF7uDbdbYFb2GjX5nfwonLGZsDY+3G
0wVpLLgEDzGUqXnkt8oKZ9/ExyRTrNDxJZuekdn/aDv+we9rOoGZwzAmYhwOVMssYFZsOoBQhd9+
LJwdU0oAW9a44oC12muyttdVK/xCx9Udzassyx7O03CEClU6dfp+AAbVbzcWTlwqvVTjBA+bVG/B
dSHgk2Rj4nWt5cIJzJwwSNFHdJzITZ8IMu6rAWTB62O60iNRqDoGDIelK/hZXDR3rDbv/Zp2dky4
TnFwESaWBrO5ybYg1cJPwAwHw5drFSiTGd+gYU7hFJSd7wuKClc/7RvnTmAOCoCoPMaQsLl7zkZy
HnX1vd+QOFHJYYS/xhSG2SjPgUVXcIRBnvGbgq7wSIwk0vOEMZErhLqwX3+e8tp+8uu4E5fZ3Mu8
EviWHVx7gEut4DRpB78Jzp0dU4ZBMy0aRfdBK2/rNXmaPZ0IuKs8IijAg5svzA7r0ZyXZfG+kNLv
EMGdsAwKQQKorHerAAsYOQt5gnJTk195jbgrPlIqH4dyn+Kg0p6xhVQgZId+BYrcFRwtQSh6s6Lv
cfAcDTBPA+nL7+WRu4qjEAL6Yqhw4V6z+MuikV6e6sRPQ8+ZE5tMDmRO9qkywvf6qSiAIiNEWb/d
nrnhGWGcWQCHhjBc7mhc3W5+DyioHn+5YIUL9BgIIp4G3Xi1rfNFNli/c5srOupbArARaEgAkEe3
U6RS6NI8x8MJTIJXtkLuuROY8JiLiPbFWbe0fvcS5myZZomGqAcmBzBydQ37wSe9Vp5D4oRmDVxr
KIYC53sWvKNar4dSq95vx3QFR+Fe+Jg1OKKIYgN3pAfboOuE34i7gqPJiCWILEa84SCT1GYpvsIt
Pvnmtaa4mqPcdFjGY5i+WAtUA6N9/R5vb5nfB3VVR9aES64IRj0sV3aWId33btSGffXruxOb2TjF
8wgdAywDaHTspbZARfZ+eQNXeJStS770QHmk2mTfFgFjyRpAD7+OO1unjfBOVYDhkEZmBkSC6AZl
heytW9v+839PqnJXcbQA/YlnFCyIdUzz260oFYp9a/BmYaw9Wb+TXOyEamvjFr8BFac6A32tBb+Q
9F5Pb9xVHfESrn5Vt68CHXA1dadAp+XrlnqNvSs8iiKD3K/FlKxyHA9h9whbwAX4a7/WnQOubdD4
EHIc+jt2VQz8aWnEZ7+mnQMugGJi7RiGhU4cduu8ts8DwKGPfq07uyjIPDD11piSVLLPU7Od26b3
y9dSJ0zLoMKhBVSRdOgAf4flJU6L1ngmPV3hkVisUJjnPEXx7AJ3TQ1gHt88x9wJ1M5U0wBbbpwt
spGdLDirh1huud/qSJ29NOiaSBQB0it5yW5wjrngzE9HxneHvhdvWXMRzLRCx9meVQlz3eNlP/R7
leSuGdG8KBCkLXKqnMeHIgaqGLWG2cFrJrrio7iCU20D9lWaKLjBZ1H4pTJ+73DcVR+VC+hLsPnF
ZWudrkN4s4F45Xc4j5zwzAO4yP4zVZL6bJnoTzJND34j4sRmtSQqyCL0GsSb+kzkxbdGltxzuJ3o
bBW1E6soZgog2UkBAWkYm5//ueOv7ESRc8RlwVrXkDTDQ2nJ82e7NdkNdqfizEzAY/7nP7E39YfN
zpUhLdFuDNxgbPoYxfMABgxXSTd0fqdGV4kkk4UXDQi2qR6zOw3bNzjH+p0vIidC81ZHNNjQtASg
sh3k17Ke/HKrfws4fnnIDgVkcMXuB896AkJf9RHoAu033q4SiYDx1owCrxIBWBdX87LJM6YbP/8T
+Iu+XLZyOHHkMAhlYLbJZwBGzCEhws/gh7u2RI1iNUPpDh5UwFq5NBG0r7jL9H5TxVUjJWUW19G+
tCQF/aI04LW4zLSejTtBOse5NMWAxnM5nIqBXkv9lrTslRh1jYlsMSoFa9Y4VZpScWjiqP+2NAGI
2XQYQs9F3dUlgSTbZlGPvzKrsrzpmmAC0bbyM4gBJv7ltDGm7NoywqRc6Loex4nPJxWxN066rw2Q
E6hGCE3qDgvkHEzNwwpOS8lPVc/jN9p/ZQULnZtpJSzS8tneeTU+cttektCvNAPGui/HJY6zAHiT
PbdoI3i/t9FlCVK338bh6oc6FWYrOFhspz7dJma7yKm891rUXaMiiLxru3D0G0x7ClEVaFLIA/ql
Fl0FUWsgdVwb5HIzCNbSuiFXTbD5iaqwUr0c8TIEvWw2+JijMbdD2LzjVeJX6sldERGJ4gmgpQB2
cElxx2N1IfyM5rirINqqfiMD2Rd1GT+MrL6VjdCe08SJzShUso9jpImX3AogutuPywqyrd9EcWJz
CboOpfoYkgn4n3wAaQyses+2nbgEc8mCkIKOg+hwAMvgMTDaa34zVzEUhqB5sxmroWiiXRu7nQWw
EfTaoZkrGKJx1qhJ8DiVEqZTABAAgNtvXoPCXMVQmLeLzBrMlA68z6ke39k8/ODzLeET/jJ0cHOO
DesQlxAjPKyE9GmJEqE3kmh/XsSZqxkC1xByBAhWkCSOPmZRfkAt3HndbV7789/e5r9et6DOzoEL
h0Eoz4cVngvN8GDprL2OiszVDA1tO9lswBcdqiU+TQrgZpJHtVe6hbmORQEnQB7sQ1Nr4HUpveTE
78GCuY5FQdPPrc4QQlrb7FDm7L2aEuk5FZ34TBQO0MWM2/PUVldlUz1vuZ94jbmaoWCBZlkn+Jxj
nVgQ4mbg7MXkF/yuaqiJAaoLgQ+FRDsA7NJcrw31+5SuZAjUQNzmBI4q1IBSDYQhAO9s/eEVn65o
qCozAcQn+h0lwPy2n5qYPvq17GyaQFdPW7nf4WQxnIQBKQYICD9FPAADL5cVIkGGD5GnSG0Y3NbN
8xLbJ79u05ctY40lXAiKlhP+tezEj3kTX/2ajpymwyqeOxiSpihOA4lWD1MKBqJXUou5gqFK0pEq
E+9ncfGAV6izvuj8bPuZqxgap4nnpo+wEE4N2cHw0QECfC8BC3M1Q3kyTQsfMSqKgZHSDO+akfst
4K5iaIiKTkVgxqYb36DNHrr7fhm8MkPMFQyRHNBhSTHeBeiwB2spSECm9tvtXclQLEfdDMW+8+i2
uy81rZ7kOmS+zTuhGUwaBGmLcSlreix0dFsnfol4oIZezvFuUmMNIHGM9WQFcDX4G1E3Qzbotz+4
uqE+CWAFF5M4Xbf5Lu7zU5JLv3XW1Q2FXbxpSTs8yY0BgD5b/i2n67NX6LuyoY0leE+lGHEA0+8m
wsm1DA33nIrOnjmBbZWQBR0fubgbAvkI8/HUq9+uaohVWUS6EcLmadATAfcPqPFSLOVb5Uf7tPg9
0cdc0yLGV8V4BumX6KfnKqpzvEDXnnPFFQ9tHNLpOocacclk2lJ1l81+tm3MlQ7B+DVo4hZvw7ad
ois+ZgTwznp9I/z3OPzTqDjxOQRcDzMgbimL8viYAI73Q0UFGILJkOeeX9YJ1HzsYOgEJghcAGYJ
ivkMDLAwb/yA1z6rs4mSfN1w14QKggDnfGsCeBKj4MSv3BMKxJdrjJErfEZGDA/SZ9erpl+Ttm48
e+7cPfuQl0XR4wW0ZR1IYFpedqWZTn7R5AQqwftnnVQ43K49P015Vh5jzSe/ldHVETHgNGRO9goH
HRb2AAA46pFGNfutjq6SqO77qW4jMA7jsQBOsn7cNr9SHuYKiewUBjPcdPCUmEl9UEVtDtnq56/K
XCGRrgHjxqILQU4CfLSstv7Uy8Lzi/4mJFrIMs0CIAwuQHHskneE+z2Ys9+URC3Sw1qHSJfxCnjR
kH+fB8+p4oRn3c5aqxnykLpMwPysSp1WKvB7AGXMCc9V8TZZpMDKEs/AfJPiOhhGP5sO5oqJmkqL
VYWEpw2Mpu/iRo1pByKnX/QzJ0DDqB8pW0K0Hg2gQBbTnWm7B6/gd+VEW7OUFk7KHCq5dbkS2yCB
ki06vzOAqydqWU5LWu9H9O5bVCafKunHHmGulqhdGq7adlclr9mXiuc9Ume5nxkVc6VEuHvW7WYq
5MzUBqGsKNbuJuBL8sFvzJ2NNLFBrTu8D+3AU3zPgV3Au8P6RZGrJbIcfLcma/cnBHoOw9J0fLOC
8pX9M3YCNLOyqfBqhkvoyLJbYGa/Spppv1uRqyQacLjQ4YizKB3bICVm/NmbYfNSP7DfFERTr4as
00iyjEkBnmxbQr2R+PnRMFdEBASr7hKJ1hvg43UZr4fZeJY3s980RENuVvyD1NMWDkBm0s80n7zU
MswlmRkz6gSEW3zQgVzrNvoilfYbcde4KAQSKGF7HjHMsvd705zNZ17h4/oWJSppCPDSSFEuyUna
8lbF1i/76cqHKtrwgM0SV/NsGo4LjkJJRVq/ZdxVDxkwYtutRZ1No8v3WdPezm/d4/aF4w8nc9ez
SKk+AW14w8m8oCQFno593QG+yWHL5+TJb9Td/dNkJAhwxUohebjMeqoPBfKgfm07x9uAzLXVdY4v
CqzwfaW38BxyqOaN8618ZXSc7bOpW0azBpfzKlvKm8Z22RPrJggsUWgRAEBbReKmEnH4c7Gceian
XGXRUGdT2U4KV+u+vtn2HEwGb7Y31vj9TfUP39uVFnWcTqiKxbaK4mHyVHesjtIykR1qQhe4yaXt
vLDg0HRbb45ZJmIYHtKg95sIrvjIrHXSFzKgcAtW4gg26nM7MPrGt4pf+WXOwwwpUFI81fhWNuIf
TTfoYxhmftbPzDU/omNXgfCc0XTpZ33YRBydqmQUfuHtCpDwsB4AS45JzEryLrZbdMHXNvZbmFzp
EdyZlywZ0PV27S4nC71nFvptvK7uaFmauAnCcn/xQYIJ03W+h164esMQ4ZXgc6VHqKiXiS17mS4o
bGjSQobyA9EGT77TUADJiS2TtGeiqVa8e4y17Py2NleXRHqzgBWJFE4yggJ9qOIgucnCpid+E/U3
bRLeIwHyQBTwcrKHxobzIQBC22s9dKVJW9IPRGSVSKmto6cpHst3xdSVpd9MdcVJtCBKBwUmk+D5
sVdyO/Q29Hwqc7VJkR2iWSkMTDXP5WnN6ZVVuWc2wXVK4jxIKrmi8TAp2zMS1F+GbfXTDTFXnYQ7
VtBNwb6w5TI7rxrw0E3jdxxyNUkTZCU2X7EdZEl/b3Rdvws1Cb00eLDRwGL6iwav3xf3QlXAmJIJ
Z08u/9rrcP7zVHzlaOGaGi0mXCtNEuj78nb8ChBRSQ44mLf0NNhqffzPf+SVVd+VJfXa5poEGB0d
LM84QA+HsAkfvNp2dUmkRxnROmFZJrzTx7qAMLmpmOdsd4VJnNSJWXosnpxRdTDwvTzrorp8Y/Bf
GRdXm7TQuuADEFY4ucxfo0zfwCX9jfUrDP9eqv5winDFSSqRG1ETEtGoDJHZjep5PxwKWUbBYRxG
JQ5FV/OHQo06P4bcMHPRGLoYex5NwzhtB7tucFaFXKVcQ/y7BVr7Mg7zy2IU68+1aERygKZVn5RK
xsvJDNF6lrNADye7NtCIrgCPjzC/HmHixeaggfPJWIhDxm39bLaSyzSZi6U+lduU6WM0NtlXNq22
ORVazx8WYrW6hShMjIdMtnl7XNdpfJjXaRM/I11nOWx9St1dNaae362ArcV3Za4lv4HF0KZuNgar
/GsdNLkCXHTrmme8CYn5ep1LY+rDHLIh2w6y6+wCPDUBpk0sQw0zP2B55HIG4PGmoVo0IWRdtMqG
C8AzdXFuZqQlPvZrtCbnYJZX0bHru0x9AF2vfV8bHMffbZJV1UFT3hRXCYlLcteUXUiPiUWO8SYw
eT2/Z13bLPSQw6yEYVqFJkGqqgJDsz5WuqLTzdglS/HXHEahvVSr5mOI0h7eFfcBBfvkJo+2EV44
4UiEuR/jUVk8poUQzx6icZ7C+24kTX+Jc5aSh3oxsgeHpVq3MzA/gUI+sS6r+jTOlWF/DU0wt+LQ
lWNUraeeiF5K+FDrfoYP/Vjr5Nts2yz8Cf/7rn2iAnqUG1uxuXkXxCJIrrs5SOp3o9wmfAA5AbR+
AEt3atgRRdTrtncSjyv1UUBrnj9N5cjMO1UyWcbHuAUIyR7qITTDDRzeuXzWUYfngLHXW5ZflASj
DOV+oc5kvmXGHji0Nw9qZOH8bqhrXA1Fk0/lca7npv+emDnrxnRoGziu067tr6E/lQPFmYdJTlCE
ukyPTVYi2wvrnCp8qrKcRidrlDx1vSXlKdjqEF8dGQCw05rY5EeyzeWGpHk93LUiau/UVMQwqlN1
8jmLpVVX8FrpcP7uM9Vt+EFBWeFE3sbmyGW9D449NxiF8ETDuetPg2bFR7IZ05/TpA6ukCfqAiTP
8pqka2fj92Fbh5eDnGh7bGpTRodwrUdxZqjS8pDEgPweZFuBXJjELDOHaaqQMaxguv+5Lpp5PUgl
VXioA7wi6J505xLogjMYY4nPKMjFS5rtNnNs8qGoTnE2d+shlLU97+xMP80dX9mhZ9ZqyEcLOZ9A
oFXjuWUx/V4MUwA+ZckfRZcYA1ZvuWUnPMQqc2Fai9z51G3qQCaWPNGV9acm4fNy1sOEIr9bVBKc
BfDbby4h+uo/t22orooxz79EOkSvtIYJ27Ga+UwvhyQrzIMNAFY65iGcTk5bVbfJIbR10t23q9T3
lUH18qGbs/D9kmmZn/qSEHnilSzB06rNpUk2e5/ZAEfolQXZdBqa/qHqW36xCnCPTgsVc3cW1M1q
z4YuXOcUZxqmDzBAGH90qqHkluTa5AfoAtryWtUjXjYMynbmy6bU5thlQdVc0C1r+jQ0dO1vodW8
bOTc/Qg3hdGpVXnqg0kprDMtvdQmHJ6bPMZ/jjxyOxxLZO/vc9RIy0NEVvZ+mVqhr0DFYXihVWXP
zmi8yEfdhnq8jnuLAo3c2FmfjeNWBDemKsf+AhSQ5bqpALE9SAuvnOOkaDS/j+j/Ye7LmiNF0mz/
Slu9U4PjOOBjU/0AxCKFdimVUr5guSidxQEHxxf49fdEdc1Mle7M9B09XbO2akuTAkUEjvv3ne8s
LZzb6LTJfT+v3iOPN1y3T2rI/CEFcn3VxHU7lIRC9slitJpXfEtkWPhkHaFhGzt9JROXDD9nJ4d0
L5hJfc67bI7yYBwafz/xGgi1oFuP/8bQkWIu02UEOeWs6sq1Hyx4Gp4328PIakdLmLtC7xSaeXuI
gfMGMP7nqns1fIHtMnLKLC2boXbXFTiXGDtmi5c7t0Z0LbIGBj15Z5LOHBopkTiaM2plTqG/PRFa
073t2/mZr0iYc+uczcepA8/ycl7Xdb5z/aAqTAJAvUzu1bi25hpnUcWu9cLXTytXpNkHG+SwhzYL
oIQvuokirArRIclPkSYaql4e0goirabjl9LAMu1igGdq1+WtmKgqzQJvouvFNrxBWA8J2xNW1HRd
Z00DsbHrBWZiCFDZrVNN3P1wzq66pawdaWE6Rb7EKfzAALL0AnblZzeLT5lKp1qeqMhSVsLcL6wa
eCEspGziLNwto/jZqmB5Boy6lZAIYKHXnE9FkMJhDEVbnN5LTBI+J3q03/km/ZST1qS8qHjFLlRD
Ffzcnb+OdWgemjbOkmKcYdSmupaetLV2yGM39if00aJYIG4qiJLhRawHfvLjtoSlyxLky2X4pfZV
6Vp9iaGqvOtGVfs2jyuVjGU8Yt0/gLaj4+NMt3DIfarDet/KjrdF66Rl5RSZ5JVUPAHeGSx+K/BU
x0E+RmYiz3ioTFV63gXTlZBbDWOzdhv3na6a+ADyS6tyLD19krGGu3a4kfaipoh1LYLMIJschmjp
cazbbSlgEDDXx6zj6TWyvSaTj00g/YHVbRNf0sYSZYrZz+vi8jlcNb1VXZ3GhRsQI1PyTop7OSGj
vFQ6bJ5ENGuZh5WjS6FbueSDQUhTPidJ526ClqemaDTvLsZB9v3Jp+kmD0vaBfohishmCpAkMISh
AiWIyNaG7rNMBeOxadsU/biJ+xzuKz96YodhPzPW6pIzQS47P7bNIUOqyLQbXdiUMsl0QWOLckp3
bPxskTlr80XjDMhXIl9lNvNTA51uDofPu7abEC/a0DbCTg9hQ1fWnmR6H6HiyD0exiqnK8EhbcOs
vfGy7vMm7FyIhGZ7XDoR7VNH0pyOhOb4S2M58+rWm+ZlVQhzpZ7Ro29sht5YJZhE0gXnmIlb+KIG
Hmzh+yU0PbusTM1EYb3S5nrZ5soWiRaIuVFTHSR7qiaI/gSEV5HJUcQId0HCIZ0KufRtl/to891e
Zcky3VBbG1MsS0/Fcdw6OL36htfp5ZKiHsmnSVnzc40k43m8SQSuWamlK3XlMllOk4jCoiGoHeCK
7cP5c1ZXgS4nklWmHAXiE/GGvH4CeqGaYoMl8NUMrzd7pKyyP5zJ4BoyxlXYFK7Dajol6cRvgJNt
1SFgKK4OctRsfeLzLBnWcuTCYhDL2t9NtaUviqkIz8gajKhQeBVMRQZjzR7TymhsSq1hvHWgAbTh
e1rxmFwgoU/ykmahEA8CipTwpudsS3OUA+LYDySI8A300XKTRWHVl7VzFS+U5OSzSQPfARFpkm44
BgbZh/nQoG4tOGt6eiMxN66LrtFQQ1ivu1sbLRhO1TGk9XmygUB1ZLzu5GmqM/IExNSmBfbN4ZBG
JLtt/RouZZuoRj9sZHYPeN/hN5pVsKobIUVvLsINPvI5rDcz+32zaxbtkLEM9MT3i1vLNm10+gzJ
ZzIfE9z9Li3mlHDxzfQL8iq3BrOzXPiBP7Fs9C2sausk3AWIKm2KNVjCYS8GeIaWZl7MeoLzj5mL
WAzRVEoDf7ECRX941YjBW1S/Wg6nHu5Dn+FfkYX5qAwcASe1eNg9psp/5dHgSY3Rv3PDUVts0Ect
l2Hc6bmDZgnv1XKkfresBmUNR+/O0CmQt9jHO/84Gig/TttaB00e+bXrL7wHIbqcUyTplBXC5bOS
LFEcFxtJpvjYuCjDfmOjGkbKy7IuR7IlsJx0LTJpn3HPKTsh37mf39SAI/TAknibvnYRRB8FTYjw
dyurV3JPbWDqHcxbqqwc2rDfJ3FKXsaILDc1xdlfRmQyDN1Cv4CVTiH1LGU8VVvJh9GYo9K+pWUW
t0NwwWtwoO5RiFJTIP6wmT9l/abUdQcPLlRcdvBoSOtl3oe48s1QbSgw+76m8lMbsd5ctQN4lS8B
EujHFxv1YXJL/OKy40oy+mQpowrrTKrb0c6sOc5IXWElymrSFRNc2IedN3yIClDSQ/5GKRhfY96Q
zYGMtZrgKkiTarmMFcDoYpOTVHhi1LjlU8s4eJUpiFDpJVY9x/cPW5XgtgmrKrhDWg/KgbYK8ATh
Zrd1IiFywX3a0zVcHQBtWFLlJFlMCBZ5PD/Fi0yw6KDm9eOrGk3rvnNYA1bfl64i2w9usXL1zyjC
gxqeE/TkjBaVZ0lVGBmFJl/T0dOdns7BXU3D3cl0em5L6XF65d0s0NyKZmm+xn2SvHjEKp2xUiXC
BCHeKZ4AYPdO7E2PM3MtaYD/r2DN3hnnT1XspnG9I8gdrNeCW9pZVWIvqAfcVJPBqKJF0zSWUavR
vSz1GsEsDZMhvoP5qu5K2nSrLuBOH4U5+BFCYVfw8G6waLafbQcpMKBBCMb6tETZGMKCO0krUDTz
zMo1fiFRS1NUGiMJiriWjbi1xFHxhm12GkrHsZb2tZnS7CJjVsEDn3E/81dez5F+MDUQgodhTJUs
NEsGgS5DGMS7SorNL8U+Wu0YIaLhoN0sdLvGbU2a04YMjcdoSJr2QCy1022gKYlKix2mvRzHyT0i
lhI5mmowdXyvms6iOgVWEL4ZRmOyS0MIvo6gmtitmFFy20e96tDmbOt7eblqV9lDrQnF8GGLfoJv
4cLcjcJ/DUHtfsyMMCDpB0rP8Js0dCjlaGJ1Sp1r3oZhrbTKdQTHJ5TwY4dVSBA81+2dDNMWnzKD
A7tWN73KxiMeQvNSh7LKcmpNdoySLfvZhina1SSUKStWQNh6R7smldcL7opq824ywA7zdelHmW+t
o7gTZmN3yCSGFGndYp+HuL2l00tsy4hN0V3Cl2g4UQxRKGofHG+5kAObQauTJoIhrMahhzxCTvfR
BKfLHVcR7b57Igazg9ujjhE6VxOOZwsFdqHUDLR7CUJQ/j2T7DbiCB27Y0gbGQsKcHAoNjTJsmy2
RdenzTdMY3+TNc1BYYV0t0H/uVxQ2Gpfr8aINkdCkcuudLzO6KGCkTY6R9Zn8plJnf2gPgiX15Bo
7W/rFPqoPaA2WH1GI6vwEfzAkM8EzlBdJIgHv8clJnZlsyBbsA8RYvCVw9sLLq/91HbHMHE9YqxN
Nia0gKMAeSYhkKfcwwDgsSMpUBkEbVToNH0yZhc4byDyikFhuQDeOSaIm+ooB54DYXwRBtPcYICL
bQ72G9ajDUhUGJdTNYJdZHoxVaeZDBvyoUlaRQVavOzB1RNP85C7bChUppuXBFZVF8tYzVEhoj77
VJkMHNZJ8fppElPyuTNpxwoSds1XiHK2xwzm/XiTDgc6Op+Y57am/C6xVfMlDY0kZeC64QJ/ZL2j
Kw122Fi7+060S4Riybu+MFWmD0z4Jbzo2xW81jjD0ihUxxAj0VqE6uw3lAFiD4tjJXDOGSQZuQpb
5mUwu7F+FGc65hfVKZQ5EfDx+CfEkqJ+7EF6BnBOcEoBr8nQOjQVgLabji/ySq8s3LUmgLlKg69j
2s1z22UPsCoNXZEGEXbdCqfWYEoMNVlVzgbF/YQFFhBAaYGcc+aBIhWbr3tYAQMdyRnC2js+3kQs
XT+5qDNHIbNwPS1iHObv2ocVDot+WcRlsOoe2rQwayi3eQuhw50PKZUF76Z+yuOUBsEdndb6eqF1
FhZiUenFlvmgutCDhyvz2FWi+dQLZJrdVVkTR6hRifWFaYS4D9MIaT5cm/6GaUsRCyGrcb32aKov
6OSm01pFsSnQO8H7hVU4SBe0ZN3dEMfZN9JL2ZRdisokH1nDHykyHy8xoFQwFzJ2RpVpG/8MjGZA
BR1AfojWph2XUzCnCcZls1s/h6NzF1UwbzSXvGpvlB37n5Kk6TQAhyDYLapVbv2pt2j4TnbOeJub
jRhfrJ1Hn88GGcCyh+GeHbJWWl3nMDdpqseUCZWdgjZoLqXqpCvmuPPBZVQZo/Btpssbot06kTOz
1GlOtnidDjGsf15N5r0tUMdVt03koqu44vfG1KD0wYYs8yW2ze1a00ZFVxKjxzfIm9P7DLLw1zVD
c3E51ERWx5nIkB3COFnNAeEb85Ivk2seGERj9/FS1VM+V+n6CjFZ+hINbrjsFjrswsHu1xpYCxu+
O4pHIo+1di8hkM4cnAVUa5ihYuccwxuB/vKWAv9GDpPG4HZnUT4912TzFxPOznsoG3Rw0SceEKlM
Kncf82i7tDplTb5WXF4KdfiuNpcvK1KzfBy6Mj0sHIL/IjkjwTVpxWMkRf1CMiyuJmsGMEpiZg5I
9INYagapTBVL3+FWtAiHuVmFjG4Ssa1fK4B8n3pW6dtV8YUc+UCeebjmq5t/MmGfNikJgOVFiMuW
bZ0C5MfqE5vq+gI3JsiVRvQF2A2uX8tFz67P8fWzT1WweVsmKJ7nwgSyAYMDGNtPusH2C08DBQaN
fD3+wNE03zbcZLcBbXuNU2cVOidYtnhO9Srv29B5u98Ujbtd3azAXW0YT6/I1ggjnNyUAp3vg3vC
g+WC0HBB4Eblhu8x29a3bLUqBAC5sglHQp/9HOBP9SNmtsVLk8l2RYV9twLuAWgeSGQdPUYCADWE
T868TtHQR7kbKCTmcp6Xqhx52s55JFjlURyu/sp437QFAz7/BG4C9fBHCQaBplS7L4AI1bC3yZS9
4cGKjkmy3QwB7W94S7prus22yxNFze2UcHGN7Tr91vWIiP4ns/D/bpxznrH9aU4Ht91FK9aArJza
6AKKwrWglH/MnYS9l2zLENBG1A2Y42OJBxblloyCj8m43ou2RaOaybYYcwFOObYW2xGJ3McCPNj7
1AeEg9Agg5P3znpSIAj0ZhTxx/in7zMfUgL540jP73sLoVNoAFhslf6YWx57H/awxHpMRwmatdyo
yzOQRMlafWimG7+XbY9biE2rhWw7WPQTorVuxxSN5EdGovF71Xa/DQkAiv6sVOgC2JJmu6Yy/4w7
+/u4/P8eKyL/9K+rfGuWpW1sDCFuD3zkaETo0jzgdRAfeuAtdwPwiDUfOYb5RVY36acAZia2JAym
3PnUd7UpDfwYzq+XfbR3qoo+Zqcdv5d9TzZuRo3Q4J33551KITm82UzwIS1C/F73Tei41hUKth28
Nkl2bJJwu4w0lt+HeI8xP28rf9o+wFZvMVoBpdK55CGsriLevnxsQdC/XnldW4B69QbWVazzTSR3
QRJ9aM/DGfnXS2OMCcHHgF1JiOqbcv0rmbN/Ruz7r/fT+L3k2wyprGiNazNRfdbZVrTpxyL4Yv6O
M9joRrLW4xGpg+EL6zExFfbLh77s94JvipOcwhkAhmYDkhyYSyjG7W8fu/aZhfWnJUKXqebAHyDK
7qO3DaM8PhH/sV3jveAbQ0oIYqazPDMNviEkbimJkPGHSGgYLfz1jaOH9j1lEGjC/aYtW0A1zxjW
Th86BuL3QRE0XgFV6/MiNKS6IgDFFN0+evF3j2WNesH13QgyptE3ydoWkdIfso9BL/buW/EbRjwJ
xFPx4p8BYiNBvf78sZXy7rnMFkxlAwLhVDWv9K7p6jh3mzAf21Dey74xgE/4VtdQ2QcYGropuEjb
+mMOTBht/fVbYS4MeRIqGHdRTAEwJcN5AQTnQ9/Le923Fb5KN9h3gXrHn+2E6Seg4A9e+93T2Xs4
82OmgjN9jo4yNTs5kI+dPe913zbZpirN8LYxNdi7of3Cu/Hrx76Rd4/mDPtMGGHjXqbUbIWj3Xps
tN7Kj139XU2craCwiAr2jq3hGoHhc0kQSvFPTsxzyfFflCLvZd8MiCEse6GFkc6gSxG0QpDqHHoQ
fKgCAwEAatupY58Q/0eE1r989/8q3sa7f1xd//3f8O/vowI6hWymd//8+9PY43//dn7Nf/zOX1/x
98PbePO1f9Pvf+kvr8F1//i75dfl61/+gaBgsGTvQTtYH940UhB/vz7e4fk3/19/+Le336/ytKq3
3375PpphOV9NNOPwyx8/uvjx2y9nUfu//Pnyf/zs/P5/+wXU/AZzL6ypf1zs31/x9lUvv/0Sp7/y
LKIp54QCqQ/Pngfu7fwTGv3KeUY4j+GQyUPkdvzytwHE7vq3X0j8a8ZpBj840KswCDlXmHoEnIBX
/Up5GqMqTvEDhvEG/eXf39lfbs1/3qq/Daa/G9Fj699+Yb+fXf+5QOCbkVEO/wzOIhLHaHTfbbSt
XH24YHPNRUfG9NKCUn8XKTYFcV5HYr6c20WYPJPDmPR5F9I6TEuLrI1XPc+zBjkqjuaXqZ7jucCy
ElFdpNZEM6I4ZPtKHbf1Ze1p3ZSpn5ukhOQ263akVnB4BINENpeYbVQir3ukjB7aLa1eU6aqO40h
Zl9E0FuqMmDrZPMtIv0PmKB1X7oekGWhMUsQhxYsj8cGOti1bGbsjkU3dAqtPggDC9BM19zTiS53
FeJ/g5wlgvlDyGYxFrgIq/NtcqorW5B/TsBzBbtsweyTuRThzA7TwBT5pJvWqYsJaNCay5XLCR9/
EOJiHjGsLG08C2CGPYgelzSceHg7YJI5H3qWTmLfVQOcPjcRYTKdpPMABIoEcw8aCGKOKb8ForVR
UO4yTBgLXU2rA5GrTVqQNpZlRuefbEg/LzENqdsdG2eVuDwd4GtVTtCjqNysBhmhjylgbP1kQatl
20UDbonOvkVh4705DR6jQXNvU13LqphsULf8xoAwpzGgBM9nmzAtr0eDGZ31TG8bkJEYEsCHLWmB
LRYWH0qBs6eH2QLLgxUQL7QZwaQKh5mn+27stdklZOzSvE/A/Tgp1vbLqTGy+0KCaWxN7kHfye7c
CnQrB5C5GgDBM8YPQuJ52cVtCsCS+YgMD+M0UaARetHdIZXWOSDr7RyUyQA7YGyPJlpATORVkhOx
jQxTnCiNLqDcHJekqDqnMJB1E29AbooMQEzj9ZmLwre8hY22LeeWRW4Xi9mnezgdxFhVAgFJl9Fa
h+P1uDoYVqNqH544yPkk96Rb4KVk8UpCsebyrQMqCuVMqg+L2LK7GvA8KbWLaYQBsbBXuEMgrINt
qI5AkRYCsmPjX9K0hft4PmZgDBQA0W2zT0Lf+gurRyDkDTiMbZ5lenI719o1Oni2MMQJtA1EOV5m
DCMleHZFX6JgAVEBeJrO8hGzk+nEfWTbfM36KBE5qYSaAT7N6QMnyjVHb0MNVH2rqmoFDS2cyadg
xmT0ENXwdNo3WOtq30H8YC4EKH/RBdA9Kw206hs8ktmaatdiclfFyUtIgC8LzFvrFoqbJc7qF9vZ
dLldZbKA0NEuMv6ybCJUYOZIDB33zcKDtCkWD2v3W+Bvjl4zPPwWPua9qIpxWNj4nbTDBiKWqJO7
cLIDBrqgM+6M7TCJj5J+viHdNN0EE3FxQSzJ7qEjM/IovbKgS406ONU83WBdPoLNlDedUXEx+YaM
BWNdeA90TJJdiBkhK6Hw80GehrD43qVblT2abGVHjuhk8DLBONh2q2T1vUAA+QF/tfe55huG4Aau
Y+D/TD04womJbb0PQXu7wJR1jEHQy5KhbHHImgMCbdQ3JtoVUGgFz1bkAnLAnQCS+WVmCBXlgDVy
n6xV+gCmzdljvD5TCyzRNWb1Y2cxokoZSM89G5ceAU+Z+ASzg/WrDmnY7bIeUHzuGk38foorPAsz
hsg4zXg/512wZt/8hrq2HMMp/JJgVEVA4aiyi7jG9BHlC+kuqwrTgGIiQQaKw8qAlC2rnwzAzRp0
hJFXkc1lB4VYHiV1eLmJWWHhhLT/mQaDPM3LHH+ykMICbt1ANB4/dxxzx4Sd95GVcPuWsCiFRIdq
sEVFW6mnpl7jG0XCycOsKMT4ibozScsjquAm8RkOg8iEIElicKKzQ42NTucNMnPvtxmuxnlWL8CY
ZzojAQMnWb1dddjz7obujDbQbcADJSLMGMoYBI/XBJwp7BOxWe9npkSwW1eBQqcQKgKmC5vBxoJM
LCsxYTAeAt7eEs2XsVCwa2G+TDuKWzD3OoH1m+xjnHRZ4vhn1QqQcTGGwjGZRoEHS2bJatAg1lkA
8J8c7wG313O95GuQJPdNy+Eeu48T2dU4M9kGHB1MzM9zIIPlEo1Sg3FytERZ4XjWA4HG5P8HfF2C
YcfSWg+XSvq2zsOI4vSTwzxJtEEpl0UNC/IfUPJs8yGaod8Cm1AtyI9Zu6Za9tTLOQGXfKhOCk4r
GF/1GcbKQ9fRa8DHNdI4QIdDFHEwJQBKp2am5hP8Ec1jtbE0ybWU0x0eAXxWdBnrkvM5AFmkqfCx
kbk+ft4irA1wUOoRew00nd2ujcBwPyVghEeYcTcT634OALayC6wNteU9YVBLKi/t+U2uc8dyzuth
KEiayGcYkqwaE/faiKcA/Hh1EzZLPH07j+zx7UZgo49lV0FUBmR3A/GkAFllAieol1sb7lW9iGin
M/TP4J2pIATbFdt00QOpTZATmbZBHqpqXnZjvSArewvlegfqL9jr/Rg0Ig8qOO8WzILTA/lFJ7/i
99bn1C78YW2DDWtE+vXJhTa9cRoztpy7aXoBSyra8sH7lF5uLgIbZpsd/4l06k2UXWeGGx665pEj
Pegu4lCOgxPNt8+QsMVf8Fbta4uR1XXTiRERbpjb3kPCPz9hyA2SsKBIY9r3MY5HUMUhNz0vsbHL
h6gBPg/rHJ7kPmsc+PFcg92hMXhAKUNH5wvGBaaDEshNvXO9364q7fxSELAojzhRF1dsie32STOJ
/lAn8XI54KPoIu26+SHAmBE0PRqOV7yL5hEOyGx81uDt3lgBS2EMzlT7AIah/uG0Zg9dV/VxSUKF
QDfEu1VTDtMg1H5LHUA/FDO+FIDKh8PWO5deMMqYwR1RJIHFAuuHfUjl+ImFjcJwVcxzGWmnfixb
zSjYJn5+QYVmIhSUNf2ODRb8M4yPapDTfQfhXJhVM4biClMSvtnJF1gnsseYpkI4G1aTOy5D1fSF
Q9jk1UoVgj1JpsLvyVR3QW4bN3OMu3kgAFyvYZv3UzI8QRBCh5MHPxn2qX2GmgfTGTDkTTIn+gBT
qzUAZ8AmmMl3ejx7iyXDVY0HVOUrn1ts9ghyqs+M/RhpvGFHhpJzDv68TpceVnuxtq8mituXlpIJ
l+3rFZseLJE6MOmXTOd4kHpT2oCIpYD1d/BjNhgKQlfSY1wFdnCC8XezVkvZD1rEeQIa2afz33ew
f6hAQcklnZawkCmYuGmuKqgPcWJMhsLpJ6jBgON0IsdRON/vYRaX3HogiFG5RB7s17r1HXgdYx9c
m3ScySFANdgcAGWgNldxnOgSsVjh0YPqpEvoubPdKOcq2/d94B5cFWtxWBmKxQA7NqjTOl8isFGK
AaKGtxEfKXx0yHkplYR9xfMYg1gJckscN/xwJirrPMWIMXwgEfj4T7OOeVMmZ751hWiIoMA0W90H
C+HQgICf/plPcpD0AKqR0Pt1C2bsyE06BqBmJU41/npykZIjpmUVCsC1wyMPWoRpNrbvsonfzxvP
bsU8YI00tfEPVaLhgT5SBcRwIAkJc8yWJ3AKohEKlxzuZnOF7b9HtTDF4N3HveZmL6xanzMhG3Ua
uoDUu7524Cgk/e8E6VGJr4pmZ7bInK23GEXYb5F3XQLWNzFtqZC48od9zP+q875uvs+jHn8u7/vq
v7Tit+pteFzmt7fl+qt6/5v/H3bgYE/8Ty34oxztV1BB/tyC//6Sf/TgUfQrQxwaCc9OkUC0zxri
f/TgJPk1oxRn/ZlfD33YudH+oweP+a9ortGfkwjnbIxe+z96cPT0KSUkzaKMJngN9GP/ix4cLzw3
2X9qwvGGkDiOtwAeFrJ88R7/iutpmPzPIBnZAgbIUf2KwzOd84GHFgRPS7augLE4OW8RSdMUM2Xy
B/ZckW+GlOi2x6MDm20uVgxfwGmTUXbYKtp+WW0zXFQuml5Ht5i86Ql/EX3ln/tW02IOtyemGLgi
bDWl9qp/wpPEDs6iWFxp2r3JRbUnG3f1i0vt9tCCujdkVlz12RYcw6nzu3S2w/coXpvSgVf6rCy6
DUzkA0hMluBKtSnHHpvqac9S1x8h6ECC5pTMl/EyfJsRk4jP0Ikvsk73IN1/d+1wx7u7On5WEKvc
j9jbd4z29mJDhFhiXPxDCdo/gvDqbx3Iu6acR9B8U0XYN7Ha6AFb13YPuDV5GVakPQEFiNDqCPB2
e8SP3rdSJBfcJstlG84yZyxbLvGIFinjDgd6kBahabNjNcY4aZRM9jOoiFBRj9PRQcHxwm0U31Tx
RApwDUGtcQdQr8J9jxkSarUMA/Wt/WRSKHTgoy6k3cHi11/RSblTH7ltP1ooAE0s6isIqKtDlYAv
odl30jFTLo74uyFl/trSfriquogUVQyPhjFu7jLsTOVCQ79HPdPeu44/R01VgwYTZieDCN4ilSB8
JELrS1CqfKmIvkygAivDOf4RZPjYzcxsjlblKWABu+Y1SHNmXKB7Af/wykdKIZSsFZ8dss0ho2Vz
MSU6+dQ27HUKBbsLlqoqgimlV6Oo1aFqGgRqZVCK5Nmg48M6TN+rFn5Bbu3psWMb2DJ1XyHlmY5f
Tf+M/XUVYCbM90lgomsoBVxh+fJT8QjHqlSG3PYrJDJDMi7XHu8LJarRaPu3EEw6BsXlCC7qQwZq
HoI7bX9MOzEc7PZ7VSlwPxa/PBOXumdv8cXZbg0/U72hwpD2FKa9ONlBT5dgRtp9xALkFkgU/apt
cPaDBZi5Kc4Vm5e1QLaEu6wcpGEwxEDBRt100PXKy3pW4TW8j/2OIjn9YGHzv4vXpAKGk03Ximft
mafT9kMZtP51AO/5yIg0tyPi7SEiWIET2AWkJbwEbC4QqC56ih4PFVx8BMszPcqGQAkwsfQWAkdU
dQtIXs9DvK1FB7ZTPmRgW0VbVJfCR+ml4UFSBGpTuxn9+adeCazo9v9Qd167dSNZ274iDsgii0We
kjsrWrItWyeEnJhz5tV/Dz3zA61twRvqsx8YNIzGtGuTrFq1whva+UoMot6lmtt876yi9LrKWDY1
LgKfrNBsjkEQ64anpFOcmqwyoBM05i5M0q+j6nSv6IrER6tDR30seUDFxhjIoEf3B7vnxU201GuX
qT9FY1luzNYBUzYXra+PcPpabGf2eLfyJ72kIbbYz4sTJT0iVWBu51GjYSQSmKlDXV/lKnSP0Mp0
jy5Z3nkLadBmsRQRKNUAaEdLe1egt/iYY7Fy0hUSIlGZJluy4OEK9np+BbQsob4x3I80y2p4QQ25
vkmHpnC0mV5MILRjP0LnFWUlDsXYWy9RsUR+aRYL1Fz0yTKjrXYyyuorR1TiUYuF2DLUuxZLeQMn
Mv4qbOehLdOvWkyDqypTcavQqr+OojA6amn4uMzLTIPOvouw1vbhOoI64Uh7gtaeN41Dj3sFGDRZ
4yXSzKg+aNoYrkUNX7Ac02uEPNEzDC31zUrn+dPUTmR71JyPRQvHE94N3oxBsE4HxtGruYium9y1
OBNdSMcQCNu2rAb9ONv6fWgk32JxsCyt3c5K7LTeeg41MD55RBolbKSN1W6q6m+WJaxyR55yPUd9
eqARkyZeocXag4AafGdiYOuNFbQ8baQSRQDdHWiO6F3YbdJ4qLZRYwS7oRqbY5NRFLjt+KSlMtmC
2PBjmfgAHKSEdOn4TZjc26aFOavSNqZIh6vQEMWxh/TIzLcQB3dpH+GP3c2GHfulHKjkzDS/Bf84
3I8ADJ90jDq3vdCeW8BDIFWlc9/niblrbLQ0huALCPtjLcbu0MzCPY2We7At56RL0T2qJdlhxtXv
NYoP1dW7LtT0K+Xyp2AOZ4r70I434VyXO1T3TpPp/jKT5F7Sbt42NcyfeQpfdDestpoxGrdJXFcn
i8Jpo3LqmKZxlu/dUCcbp+WcwvjoPAEqD0Jneq2lehd5IrABg5rMuOu5+tWI9GtUDTT0NDQttKIJ
d3pm+im41J+xFYLSVkZ0AGyeHRahya+xHYMLxihyq9lqpvNkXQ1VSMYdoMHu9cQqmEXyVHKV4zSi
6l24pPW1U/U309zMJ5UD1TWNDxyynWFHIwxyhpyeWm5x0EzuaMxS3tedsS3FYB6R7S1SLwiNducM
Traf0NzQdzaGA16Mp+4vdwiGT9IwqwNi2eNeLaZ+W47ZM5h8cx/qoTrSSkbNPmp+DVGWQUcGaeZN
bglJswrAUDuoSLewiq80p9X2LaBpuI0qTDeBFsiHepHWLaVPde9YtvLCrpj3sxPlD7JL9f2Yu/ap
X7rgJqc/tKvrvjouc1ZeRbiiHLV4DP1ppC2XN4n2SR8i4UtAoTtQHdx23RL3HZqB1vLJDeNkbTFV
7U/LmQGnu3MNH6UeZ19xT3yjyaA8pXXWCSqI62cFXMJk6fv7ZECzkzHU+KOoTArxRbPCq0TPwhsI
WM6WfpMfjsO1Ehntntw+yF7XdxnCWUe9g0KrRL+xkugRIz7rRzpavFiu7GNGQ+16MJEb71tr2gZ6
YXgNL1/Rm7LR9TM1qGQJzcmaJGsTacI5DJkTPrfaQqrnHBknXU1ihmc1edADd3atU1Er32Ru46d6
cErjnolFcWjc5Kp3hPDrheA9Yvu0i5LsRkIHisPZPJVDZXnI+7UbEOyoC/TZdenk1q5uiz3ozNNC
/+LDPIBS7QMbv7V8LHd2OH/XdO0YVEw2WniG03w/0/Dv6AmV8d6sko1Kwq9T2ppbOZU3elzcOiFU
xlYDpCy1xC/ZyPteNk9GutwMit5qmUvP1ikDwXn6S9OhGNW9uOksfC0dtL1oqe5LBt56dsg16wil
rNg4St/UrvsdiL7awNulzxQ6uzgn78Pq191HTogA4Pit1p6ZGkVQYSJjunG4yjbAHXOvcecHjJgf
aCbs7Ik3ObWGucsS6zrp00+pa2Q7pNBzeFZkXGF55cxZtY+LO3emWVsuct+GM533Mm/8pO1A2s96
vsET5EcDQHBjjh1YYa2Akon21Ww6m1CRf0PQzY+aCL6Xg/tZ2qdZ9Dc5abdXmEay1fT8oQlsfv9w
ZdYJOkG84yCjC6ErgkykuBszg4Kcwt2r3AB6qBXvrdD4mGrqYDAR2izUEnfwhX9EkGSmqBs26Zwj
t6iiz51lblO9fzaL8hGRvh9DE/4K0no76skhKtLaq4Zm38RkK3M6mxtTxh+CgK7QUuWIM+h2tUN7
C27v0F/Pc+fS/clPFrDCqMeesI76eNuO5NYZHx41Auk8unxrqoHBr2wzpVx+iswKiK5h1J+XOdyh
43UbypDLUsQ+vW44t/CnirKG5lHVn0MlTsm0GSbiKWSD7sMEdTwwwmPXW+XJqJPpTlvC8UmsYROj
K7f6pnWQq5YCylJkxOhJwN0g0alaPtPUHxpEGsCgii3N28LLY+lPSZbcAphuTppRyMMchfSK2XXu
l6ouGq/NNfGLVqN8zmA5TKXmR3N+Itvno5bdtg7pA5kr3HiqblO2IbUF3WeZWdAKo9AGTl6r5udg
ussu7AHBlzW7nGnvzqwVwwY9GUjeCu12pAu46WzjG093yjT8E4bO3sCzHu70IXU+dQ6axNQb+q2C
pUFStKCerdmNn/LXbiB3Sy/N+/bJSFpIBe5wl6MmuYuWrNwPXa1dabLRfbW4+U3thnCpMdrySFxQ
MwHEue2qh9mc+Nkugc7ZSKOhmyq8WMAQT7qXATnHzHU2oB92i27P1w4zyhblXtsSt2UQn8DHQtbH
+PmEjO9+HpKvc9OVd0knhcdI45QWa2SaaT2mY7iFBHcbG65+1VpDvYua2rghJ7EBg40Gh2Da2Vl5
M6v+OdUHe2dN4OXdgAtPt8zjALn40CI7ceyZJ3IFwLtfgqtu7MptVtbTkxUY1BX1+LPok4lqJ9Q9
APOnYSxI9BuNqSrDPFL+ZtqXkXkTwdTs6izZUUXaHGfQRqOKv2SD4u7I25CBZhPcDYzHv9CoDinO
XWKbZrVA47pvWczM1kF9ggGaqXbMvnftVH60svxzoTMNzVz712DA2CrTB27DTRHHjIs0dXTspfQa
YeufUP6q6QRanOMMR7VgzLl0LTfwlpHfWbkNvbtu+UAPNWXsm72IEMS7iGYNqU0mKanTxVs9XsR3
ScmPlsCmixHZGAvYA0VwKtIy22gGISxcGS2hrPInwEmAWSzj1Eq5kUzLuIUdAmuiPgNGif3Mlae0
dPw6c68jsfJ5wJEfK9iF5A8EVThoD8NsR9tFypvMUVsCWMBENIJinckYALb6GrD7uGvs7KZB4GM7
xOJ7J/rPJEZ3PcT9e7UsH4SMr2RhfRUJ86qsIPvJpdg4ThCQlSQGFAL9yUIigL5pQV7uiGBbN2NB
KVR+RsOCmXIU6TemTRefhDfbk3JWP504n0+tWY+8xB4LCJmhrULn+UefGA67eKowlm2R0TrOhZZ8
KR2nu5Gq7feqzhCkwB2FHV/N6qXIF7Fv7N9UckRnTiLJgy/aMphPy4z4gbRj7Qp6+uiHkRw3KIGs
zcNw2c9R7h6bZqk+rTMtL8hbE+iEPcEVgQWX3M+DEXFVzbE/ubl8yrVstHbIsn6Jko6mwEKUZj7J
2JN/zozHanMm2y6KT3ZtPTPLzo9hUuanuhRIMlQO3L+Z1BiXv8Z3QhH6IlLltRZb1rHoO7VRXak+
wIEuPYjbOtopRfyxkHayo8LTbiF+cuuqTtWepH9725miYAqtay9jgBRl37mF31md/KXl1HzpMhs3
buJOH+s2LA46mluekJL2Zs0h9QaZ1E/xMOkHDM6g+tfTcMeBEpav2wFp3eIAnG+tPHg0ZKCZXkUL
c2tXRf0wNmXy3Le2TuXVyIOMRMIua7WH0q2XK4dSALYVNT30hRXbCc/PTuk7h3qgw9qB8deVcbZT
hkoCr6qW6IMrMhLHxk59dzLKq0xrJ781W/tbU5nqyuhb98RbhCgRKVX4tOVZdGk5iAPUqC06pVzj
UHHzeFs588onYMDENxbTbnTNZlf3I+JJ6QRfKh8Yn7TMuBcvmlA56GRq3DlRVcOMdjRUKIN2uMpi
aX+151y/od+L8gIusBtVp/UpRfpl0+RGe4RrDXgiToOdY4nkE55zLzW9uw+Tml+kRvcP/Qptj7hI
c5RBaKLcaIb+GBGu0rqw1k8IDtjVyfzKjR32m9rMb3IylE2s06ILlmNZFrRIFh95Lj+3l10KS7OT
0UfLccFTpNGmmnrjh+yVcyLJdzeaksshht52kFVV7aOi14+uK82vBaNibOszXwcf4WmhSVZJL027
L9qoc31ryqOTprcwmjXL/V7q5QqDaLRvFdKcuw4Viz2CPlUEzd8Sn9Iktx+NFvEwBuSEKwVftShC
82HR6SQNtGf8cWrCew09D5/rXtsYiCQeajUN95Mx1h8sUaknwkv25A4SHQog6Le6PkX7UrTmQwBh
FcSOodG5FK51XGIj+1zU9q2wmIegoFuMyyYfg/ExzZjdQvNEKJH8SkyFL+MkvzWmynwyZWTcTE6d
o0cSwqv2yiBB+KOojbvJtEYFmGROr1PI9goKkZbslZrL+xCg3YNFy4aegMz6ryOGgqkfxzL8MnJv
oUBBTHiM7ESmvnQY1NNjMhlmmnbYXcEltf8Lu3zXYOD/t5a/Qgr3L6C7JmZ88arhv/4H/8Pcmf8x
BA1/V1A02spdXVL+h7mz/2MBw7MdWr8O7f1VP/b/Ye6c/2D5aTv6OlZ3TXP1a/gf5s4Q/zFty8DP
zmHWs2pov6Pdv/by/9HrZ0ljHR2QHjFdUOa5iGwstSyPcID0OkeD4xEibg8upbugtrhCU1+t4tqC
/7EO0ENLPxcBjdqUpGaUFsc7q790bjYdVFEOpyjvI+bO3Zhv/vH6/4csfIUk/HNB012nKAQNG23T
sxHGtNDJUwsD/qmGCe5Oqjp28diR/tnJhaX+eIOuDQZyfTwkxEzHOVuK4iOhQi8lrZC0eG7RqvJD
rYo+/v2BfmtHnr1Cy7AYrBq8QmGe67caAMSoGBGMMFO3ojcf4PciRq15FBo0/Qgy7k9mggNaWL0w
dxNyfDuaisWX1rTVbp1wXmBNrHjg899jmiB9AGyye851/+GNjojh8XsSSwLTESrQ/BKo3EvYi0v6
qG+uhXqZlAqtBPfcASQs0OkskhHRM9tVd1U99h8rEDcbUJ10ci+86Df2KnhW2+FIuohpqDOY9Rij
SlWOFUpeKK+cDPB9H21Jv6spNXqxw1Dep4usT5HegWKiAxl5tW50foy2CWT+BMiLPqCtR+I4XAFD
m3cWlPF3ocs5prxzQ7DZhKm74g+9eHQHEKFPcxuaFiidwARBVImyf//Ohp/qgO21bFNYfyh2FghI
Rk5qe6qGfUvKbX1MlZ1cohuuaPuzncQOIprZ4EPEH/ZxK14M3kaIqI1Yup299CF9REN8RwmsOZr5
rDkU0Ja7BTQsHi98bPHn2o7OWEwoAjQU+zPUu7CqEURxRA+wASJEhYkolRvqudoNKjDuZBIaixcO
ZLi97UQzM8+mPRS2YvzZ22P5c5Bt+f63vg5dDVvx7smv1+nsP6hD6CvVgA1SYiXM4w9pRc+tap38
Qjx5Y5c7wK8tKg6pr2Dr16tokTkWlpsQ9w0tP4yglATNycZacbNy2Vmc5+9/f9fr33j2mdmvBjQC
Hs7gGni9YoAaImipEFAhqgOY4VDCQk6Um/ev4lqWY3CluuIPKtooYkMtIVpaLg6T22pBs2AuNWf3
L1ZxWYCTwVk8p46hqCeMCTl7L26r4d4os3jrAAW9wDZ6I+w5RCJT2hZB2jn3J9QEgh0oNlLaOJa1
N6JR+gG6VJtR09T7HwggghKcBN0w/wh6oLgrusdUYLmag40zpcEGbE15IbaSs5xvAZT4SF3YcK6u
n9tc6BMgyk7vWKVFcTaHj4rOV7o1aTKWjXiMZvAEmencD5F7IWC+8SpdQ4eqwLOZljgPZcjKYZhS
xRLhPMrqSrb5rl8G2xe40vt/3xuvOS6/YzMhWbcNRgm6Ms49AVSeqm7iKveGpNxlvT1sXLPwIx3e
glaIU91SB/x9xTdOFvQMR0fFU1rcCuc8LPo5XZd1FhJxJuIELeYnrZkYF57rrVdoEZ6luTqn6ud5
Dn0A5N9GxRCtGMxDiTjZru+ARI99f0kL+a19InWCEtA83WFS+jpUhFY+DvYI52PS7fAIbE0gEtaP
e8AxxnVi5povAEh+RMh0AINgXZKSf+tJ6VHhawvgBnLyWaQqS2bVdieIITkwdlps2Y0N+vGGZnd1
4aW+tVlgPznSNiybZP4s2ShGJB5cOfDpmhEIXPEwx0GzSZvllx0k1w6SzxcW/HOvKJ0kyWDa6dgA
jc5ebV8QIZ0BqDjaNeYuSQOBCCHErPfuSEXqtEKSTN2h5jFff8AptdCGDOgGxMjBblTbiR38fHWB
yvznd2IVW0phE4dRjj1bRbYM0UP6pF5T1vYjalvu9x5s0Y8sWC75Fa3wqrPQhdmUDjgLBJYtxDkm
SqRRw6NSwZAbKt0LYgacED7MhUGVMcg7lxH75EfOOKwQpsFst5I/ZrBERnT4NGuIn5eAv8Wz3RL1
5xE1Lw2Q7NT9QoM5W3bTWKvWT4weWQ3TzPOv8MDDGNlVPMF2pdvEtKFdM92IDuaCFyda/QPoMnPb
ONJRglIc2cmjpyE/At8AMZQWfYr+MTYe2a6j1P8W2Eb3y+RSvJOySJ5gfzAn0fShRxRktHv4KY1E
HBTFMnL6LnOLlkFuIL5G2tLnW1HE8tpVWsgzok92guMYob1JIgNAx2USCHLKQjty9UeLoVXlDL/f
vaUMw1IkajqZIs2811sKCLqKo1CHKNBKHGn76hnKYnD8+yJv7CjDsAk7CAAq4vcamP6ReyF/X7YK
lLiXANq5SuhBHhxEoPwawYQLJfFbS0Gqsl0db3fO4lmQSepYb9AasuAg5dk+tVO7RiFIhpt8oHd9
4YZ4o3pUIBAB2VKCUzGYZ1dEkQl8PDMqqEJV6vvYSwPD46xy75sJLQCP5GwAe+3mgW80+irP5Ij5
hxm18T6c0uRDDYT6wqv+nVq/zgfXNykMHZ8Ex4SI8fpd95VpdYx3pVd1IjtNTRZzlGSNaDlGu9/1
InNuUNPhrZgyUXAT2nC6rZ2isFehX7C3YSzXMalZUIdlKgo+1HRBL1ms/hmf+ZGIJaBQ4yokjc7i
c+mIEvEpMhakgMS3tjamTVpp8hdFv/g5gha5DYEV/Xz/LiT5pxoxFRf6ueaBAj6tRyUa31Upzes8
6a1NrsfGYelS7YIry1vP59BQAIoK+1OcuyOlRpJQXxXSkxGFLLraNvCPCQG38ucsk1s1lsuFC+it
fe8o6KeORQFinwdSE4pxnqBn7/X9WB+Q4RGfM/6lv6x6QRe2/Vtr0W5C45FkAnzY+a4v+pIkDBQo
11B/NJgC+XI0q2utZmbz/m/GCsI1XZpzHLXXu5lRUYF8EynL0hnjQeU6uyOjcuswofsXK7EXLck/
aBWf3XrjAsJzHqijrFk3dyX3Ki4dhsPckOI0vbDYG+kClGAeSkmlr5Hx9WNFynQlHXYm/apKb+bJ
WnYUzPa3vz/SG6sgrkw95To0d8zzQscIkVM2WqJTVBv5Xdqk5WHR2/xfPIxAhw6TFFuHYuyeRRyI
MExoRrYDFFDnWETCvLZjhkTvfxiyEpISl0JXP/cMqpBM7gXilp7s2uHDBKZ0E9auuHBw18BzFj0F
5TQQOZrK9G7PnkWOeinxiZIelTx3opX/YtB5b8TqutRopfz9kd44R0Qhc714HS4PdXaOwB7NwWSy
GPeL+QVitrNz9WjcN5F4f2eLVirFu06lYUnw7q833GRpDhhK8GoKQtw1AE8HDFc7XCh333h7wC8t
CjRyufUkvV5FttBHYXfTY0EQ9OCA0DlO+WQ91p3DxWKO4kKz9HekOftcdNBs9BkQIqQSPbtHJrdV
M2+LPlMFGchXRSqegI52J42G9IcFWOyPGLe9R2NOSyiYYT8cRn7f/u/f8a3HNtfzxb60HKr914+9
mPYUBGR4kO2q5VAnotpCSxOf0ddMUGHvxgtH4a31iBy6IzgOJgpzr9eDBQwcZuGpw0Yvjg3agjt3
jKJP3YKlCwFb+/D353tjnzIR0U0bfTtXGPZZEEb+k2b47z6x1vY7p3eNjTGENu7L9pd/sRLdM8KJ
DT7ZFK+fDH6AHqhsIlPWgfmN0pD4sA/FVdYPlxy133ooAQnD4nr+HYdfLxW6JSQsizNd69Z9axbq
sxbWy43tTJemNOvnP9ukXFxIQzBbIss+D/YMu91EBKzUIJx9z62Azqk2o0rdMKSJlJ1vBr2xD+NQ
qAsB5o0LgBYXPS4sW9ig53l3A/Y0Zbgi0VGdnE/cRQFsx2i5sD3e2I7WOuTil5N48KfXb5KWhuto
JrHFUVPmOdryRdUkv6ER/UR6/v0Bmv4FwZIGgoOQxVmhXZsLhRn4WXgQqIrKjok4nMEQtyV93GKq
mF/ocL31Cpm0rJNERl6M814/XLYs2lrSAb5q6ukhC1W2H/vo0ol+axXF5aUT6emmnV9uJFtZBUBg
RVVHn/AN6pEIuFgavLmI0BnBkCMSLM8ynDwIyrYOKEPLLJpv7KqXt41uGNv3H2G6/nRXeRr1x02D
hRbE89qRiIgqZ2/FtnWaaivZlAZM3b8v9eYDEQRNxp9MdO2zaBFZnU1uRkK/QJihUp5cUJ2avNAu
Xq/G8+NLFk9vh2kcPdazaAsQPCWvZQdMcRkfwgbNBqdV5W4wl+WIPrkELVZdNzow5bm0L3ZI3lid
7I30gHuL+HH2jCGan2GvDxzhPNU/Z1UbvsS9K+4K1wzeXUKAPHFQ41hDvfqjaNGTPoxnIGNeNDgz
kJd4eEQzBLC4OYQXbsw/QyJLMX6HjCfX+Ht2o4ywiJdYLnSstaGOUC2Qhd/XtXyJsYDoINLQLAe+
uY4Md3/fM2+sTN1CQkwAYZOe+/01NTQUMOomOHEZ7FOK4Me0lM4nalAnghtrxluyvXizzIIpzt/X
/vPK+S0ABDSAYMnM+eyp3SJDk5rqwutiwLBrYYbHSBIe51ItF5b682i4OvNFxBLIYWEvnp31IAAv
Wlq0tJTWq/u0GPE07oA8/v2B3liFbBxAAA1dzvx52KLJWiUTOHdqptD1JWZTPr/lEujgzVWYYq5J
waqFdHYEnDKaCcyk4wJhhYNdQ7SGVKW/O265bH2iCDNgyvbzIYq0YQEbFYoZQb7oW2D7uPuh/IB4
srVc6NGsF+LriMJSwqKrbqm1IXEWUWYwl/lInxzckixesr6gCxl1/YsVxPPdmFYZqGnxPuW0dX7C
ogwlucwY1BCcX19kQYi0BJI4NDnDIHyeVn5EMWjht3fvCNIMICk2zR2DpPz1KsasWbGCFO5ZlNG7
dpmtDUOhefNvViEkUz5R852vUpV2qiWIKnlNkcA/NCogDMhFXFjljeNKgFpLs3Wyymzm9bO0vJ4o
7QT+eeOwbOlaLj5qxouPu8d4IfS+0bUjGlIIKlIaMuxzOdyRqRk0BfZ4rcoannupF1tNpT30KxLL
48QN8DUeLXvbIi21GUeR/6BUdV2vnqxmn2lRhoueHB+SthDICM3vExj+7+4BMGVz/9GkR9Ds9bto
7HK2ME1goDL2+cEqlc4vARL59+/6ZybJW+A80PBhXMrLfL1K2MBcxGrNRCAntJ9MoJuntF2a0s/0
KPe5IOMLn/iN0ILKGo3SdVGuhbNPPDsd/K+aT1yFtn4zZuaChWcyXxiovLUKydDaUKBqM88HKug5
dfjWoYOaqtz8xM/4gpfepZP3Ri96DcTSXVE29LCMszR8YsvMslunGGVlwVxy7KO9FNVj23TQZhSm
QE95mlZ+kxflTQq298eCFnG6GYekBSEd5Rei3BvHh07DihSj90SL92zL4EeHyBE3oRdSXD5YucI9
FEbao9Ut4sKl/sZSXD707tZw4JJGv943VqaQchNgOxAli+4gvmfX9py1u3EJmgvzkreWog0FFAWU
ICXV2VJmqYr/juDgQ9Tf4Fq3+xlllA1OlHHy/uMg1zydZiBJGW2O14/Vj9ocAIShu2EEQGKXKbmN
NOVuUE7Sdu0cXxrQvrFPmZnSaCXmrWXh2RdzLSoQx8ixEqhXSmoZxwcUgpoLse78DfLOJAW3zoUO
wo/69PVTjR3DCHyeGPn1zIHqLkIv0Anjj0mmvRdDaOqoQZDp0e7nU4nzLYi3Qi5agL/exNQOlpme
bKcWuf6/R61VPuLVfb4uQytYJ80ymDifa6qiybigksYyDhwAmUtYdYlnYjG6THgdNmq7uMKfUgxu
ZGLsXCv4hA4NonTNJhflu98uv4Urnq685Fydd1DwsB0WeGQrnAD2uxlagmu+c/Yl5nSbvz/3n49N
M4iNKfiWNIWc8w8JSTnFcWdFVFXJybUx9moFJjrvX4VZA4PW3xN26yyjMJGrgsUFybhu7enZkHP7
VFvFl3cvwpa00eUgIZPszNd7cq77qOpb3fJyVxWbKBWtb8n4vWkLrTrs9RjSUH3TeLLPrje7Grti
GnlhqenUW5u8FnqMm176LNb64v+ZX67rAEIwqawIvox3Xz+NaIccFkMKQQ+w8/cSROPzgG/X82KX
KkdiU1W/usqdPkHddV9QaqtfzLjEmAfQHmZ5EfC1wQuMHHJcXWK1Q8CT9UEfsRvLIH+oj2k+429t
F5Vq9nGQa0dkGqvwoOKqu++NQU1YQTIPOpIDF9dFkQCrt6fB/I7TurZgkTRrh2IoTaR3FqTC/YKj
gsao0EW7nfJGofghxvoa1k1debUddV/NJiDPy7MJ779qHKrG5w5xDlnTai8tRtCph1wEhsqTsGO5
K/QsxVk0Q/cpPDgBpEa/JCnFI8Pt09tsVvPnwTLKlcpRyruIg9vusrRIxC7LofV4Bn6xzVHHvmfl
A+b5U9n10SOmlRUeZPYS3+RNbX7UEX58qUaBorxC7wjiS2bk+X4idQm2jpy6GxKC9Hl0unrahdFk
GTskHwz3pk4C4h5OQGVyTNJotdAmswv3AZbQsC+dydXg+wpEOjWjKvJNNyGMualw4Rv2ArhV+Cmq
V82vBiNxSDfukF3lE3P8DSK4SOwFeGglXoWdTuXbdj2+VHplfDbnEQekNAqwqVkK7AUtOdntMUKB
9Xtk2kDuWndCjIvw1nxAMCG9t4YGeaw2mPIvpC2oU41JUwb+3EiIfF1aIU2NY96IsZqT1TdCM63P
oiwgS07STj/r/Jl93g32odXQGgMr7tT9bumSodkMLrpi6Fjg2rlBNmu1FYcqGnkFtG50AfWq1jzU
Xu1vQVII9GPipjyEfcH/Y8BrbiZHlvWPImyiAFohBjF+bmrmx1BPYcLAfgmeFMya4KCMKnpQQ+/c
V0FqHpO5d48xulUnfYZLhdBK46HpaT7PWmB/poXf2h4QVNQcNJRLGj/AlocRUFyP2AkngwbBShn5
tG/pbPzQJ5XGyDuNGAzHjhOjiAX38Bt3W/oFbrZboWJXZ73vgPiYfOTwxocGhRPc6yoyTq9VdZ2f
6J6Fs2ej5pignrAqZczhoD6jF5oY3sJ//30YpixH58eZrgvXaVqv7tzkkOlVFnhsPejuQdJAOMaq
aPqBcbD6NnYge7YJBlENzqJJ9DTRbCg2wWiX96gSWc4m08vGxCt1cgKIK0WF8+ycVHgqMq5YsPyM
8+kOGIX9EjUxNKbRLSTaCqndIbEHfzVGqqDAZj4RTjLeybYxzY/IbyK7YTurjw40uy70CyvJ4TDZ
7thAPU9V8QGYRPs1WkdUe6gTCHEAQBiCr4nZ6vlNvEQjyrNak35pLBj8yA/WcvGLOp6fshYJB4Ta
0jJxnqG4LzvDjafyurDzdDxUIA8LpnXt8LWJFgQFazVnxIeuGAw/lVWE39o0NF96fRoeQkOWCDHw
Lo6FmTgYHbXQWU+V7MWy6YxQ2V5eQY7ysK132OVZNpF8QfYY8SPDEtwTRdPhcLYgl3AtIz03Dknc
F9dl3SDOOXQQLLGhsp7z3NYfif/tc9XhS79xzBr+WTFUK3ypqr5Ww9y6O1Ozaxd1UCRCKKuatPFD
d+zuEnQNYC3rbRFi7EZdga1gNn2OEBO8h5UZIz+J7FrvhYyoM/reGDl52tjIX5mL0oWlshcDvYn7
NKjh5sa5Xs77YMp4J6GeFK43Ux5kPs7Qq77w4pShn7tTHWy7MDbvMJITqMVly4i1wiwK4S3x7I6b
DrAvtquqzeZwO3VVL2BAOujH+ItbjB9nPG0/hEaPbqSKGsf6XFvD7HiJ7IznwLCMZxzPuuHUG3Iy
X2y7oBQ+DgjTjfvKcYMb5IS0EUZrI75qxirz2YhYKB/EJ/KfmKul9/TT2Jv4UyMQmkpY0R4qsQiH
1m7Wfoh/y4niito7q4gAejgQW910O67qow3igctG/hYlLQ0dZR+06axbLV5VSxd0Yj2AcIiZ2lE/
/ATChcSpHpvQxWaUrMun/rcMat2hiJrnm6pq7FOvI5Q6hw2aqUEkl1P6W0m1+K2qug6aEM5FCRrH
Y+r5AiK8Rj3r/lZkHVZxVvO3TmtdCOcof6u3FquQ67ismq7JKu+KjN+6mYwp+1n91n9FzhpeYkuz
G1/ZHPvQbbzKxWpuGX3KZIm+0Gg6GeYPHCh64XiuIa+AkiMbOMcFdwv0WD0sMVNz9VufFkh+cDI1
jLz9WndQgbV+q9lKyOLf4t8at1gzo0Zs/x97Z7Jct9Gk0Vfp6HXDgcKM7Z1AUiJFirIleYOQbAnz
jML09H1A+7d5S6JuCMuOjvDGlowLFFBVWZlfnu+JfbusGFx6xkcMRJ/ouMMTKZdxhZo7aT4E3REb
+gDLyeShfyLssoUBlOlX8O7gN/6j90Tj7WYHMq9O/cnGWWMl9lorvLd+4vjCcYHpS1AA3zd6Yv1a
utBeQT6FAFwvKw3YTmP/YQmHiXbTFRcs86m9k7RFxphzghPW0cH7+6bqnHs+dHjD5V/sYTOOw71F
Fn+4m5/4xN1frGLayOlp7WXofrWeUMZyqj39jUAWmx67J9Lx9EQ95rN2+ze6tMBh+YKv9BZsLnxk
8Iqx8zaxOta+xHHkfIqfIMqdkU3z0ZKabAKjzXtm4RNpGWbbLN76/mgbgZatIGaOPECZ4ydAs3iC
NYdpF417zc/HT23dj/INtu3m2/ovtjONl5Z3VeXTII4hLZ/sSyS5y48yGcyvPw6IvzmkifWIhlaA
Ij7HNbXsZWZZx3I+08cwj3BCjYJeZCvK3rjOGN3/+KfU+grR6lpcWQ8tCP+pPJxHq5op0I2YCy2u
qEzZlxzn4LQ0WtPV70+AgEJ5k0SdcQ1dbDl2nSyPP/797z4qogUSfKsOUtUQjJkeZ/gucoxJFv/U
9Lb5axPCSvDytrlQ9vjmxMSjUo3nSO+w0xLQnj9qnJWVgS+0RX8pBWBNWHPQ1P30kykKBtQj26TT
/EN5BbHb+a9oDlwAd2TnwpwJeK9L9CWl1SOa0psLR9/vvDvknGu+ABkT1QYlG7LoXr70wH3ASVv6
zihMxLF2AkPfix3zjoUsOaVLHd/K1K1voOt5f/z43X1vQJ+KOUgeDBJAyu/D63dLQjgk5V7YBPMc
1sfRpoz641/53hdC2wtZC1qHkCCto/BMvlrLYuEkNaLrbav6aE0AuCwIznBsQv+nvxCS8xQzqEAg
pfrmiNj2lsza0kPakfjpcaEqcOt0tvflxw/07bCtv0JfAzsb2SWhnNyFK4hgyDjtYK2BYB5wrRyn
9G9QKYjR79tOfJsXEWtLCGJ4/qEFdm3dfT5uSeKhPoj4GQ0b+jecv91jatOVjgC6piu+q707gGiS
SGOY7pxCYOg6Z8B7wQeN1143DCSaIzwlNL+8UNVfp8D5CZlKPsYb1I1RZZBIPr+zYm46qyKA3lmL
o3+KBls76WzAJxkSonv0qK0Q+PiSEOR7wy6QB61SITK1lnL+D/0ZymTFeLAPl/uuqAjiJ2xlf/7l
UoIQlOSo9TtqIQu29Nizclo7WRbeqSvG97TLXypYfJtioDeVRjB6qOk64nHOB5ANLQE4yf6Aft/f
Qd6WH8qq03fAmN2HqhDTXw/1U73t/zehtzabwMsd8HerVcyXtvyv209t8qn89F/XXf6p/LN7zsBd
r/BXS7ywnF+eln0djceaouYL+xuBa2E2Q8sIBXcUwmuO65+WeEP/Zd0kSMvSybWWWfmf/tMSb/1C
YyHyKLTMJMcsmpN+oif+fNIh0CBJyJ7HjKM1H4mlsowKje1vCu3pPtNa86Br4nc3ayxQE7q7a8py
2cdtV/xU9nD9TddwqDmjEllTs+tQPV+C6g5LabMU4/0yQAVN9HI5xE1xqdSh6BCffoZmg1W/A0QY
Sv4685/tEJTBMaM1xHDfihhgeFpcLcC2D/liGQT1EzKvzohuszG7nkrv0cnrS4KKp+rOvysad4Cw
E6IS/GO2fzKYyk5YeYOcl2Vu772qZ92sMx9nSds+0XUwrgDa7KYodOMQ0v2yLxrsWbWMvdqs/Pwq
E7ClbKedX8kYYxbBQfhVBIvws+kM8fWzr/f+rxt6DhB40kKe3+eqF0C/hcrJ5rCv7An6ElspTVvl
fWqW8ckpU5LiZaQFYwl4ezGWgYrngis7HPM7xCDxQV/qjyJGSAlB6c8em6o/SqM37wCSNDdFmE+3
cZj6V7lBYz7FLzOAD5ee0HLVV5Yu70dnHj8IEycVz/ZnXoMgC9br5e9OOj3++NG+/Qj4tBl+Y43s
EEo6yisoaameB9PK720/s26aUkzwuOzkNcqgjsbcXN9Lqx3vrLAYjzHs4lPJuf7w45tYt5Dz4aV8
SBPa2kyFVlPtoOXwM9JqmGb3Y9kbr/Lcfg/UpjyatCKdZveNv8DRNcGzXAhbvn12emBYPVAz8/Jo
eFVea6/73eBgQnA/uuCfF0+8z2Gu7+PU1g6cafyrpI8fXVwedkWUdSv77pIYzFin8tmj09To8OAQ
nZnxnFzO52Ap/KpMndJ/g1FSF7iRhlt9s7hvgZaNRw9ZaSDmR466bzpj5pwBIrZL2vAk1txPBd7s
VWY2MXjMfH7IWo8ELVRpTJoPeS8+9GRpaQRt4atd0DOexwTMWzRdLMikwqmh0N+qRCJZT6v8pBn+
mzbx3ceZ7rZjP5OO+fFn8SRrOhscrk54vi7hVIaoh50PjjFVVYS+fHkD8+Z6iqQWYHtk3XgAfiRs
15Po2+mTWVufYROwbDkzJH3PvbAYP30Fyl3w0x5dc+wo7ARKAKRlbUzif0G9Zob6XSjDW9fMww94
cXj3fVhbFBxwYHpNDpccc6oPn22b/P9B1q63Gjhk1UeAZHHnk51aWgwPDngru3f2WPyu43xiXMV9
s24lVvs70Gjzy4Ux/Gb/oveYWiJFL499THeVqDmqLJDZGeZfcWG/bvEW+bjSOjhgoXXZt4Lmkd0g
/fQ2bbrq1k0s1LbTNITX7oAo4GRRVUInFYvf7dHpbj19DTIHc45uy1C/pBp8iuDPR3oVDK5Hd7Z2
rHSVfc/wp6xAwNK/weG8eWvYdh+MOCh2ewzgTpoWAaNEbvwKqsr0a1HVHaonUc27ZADnDIaJrrXM
KilY1kXav9FcE4ofVYNh9zSk/x/V/bdNcPNyVLef61aex3D8/b9iONP6xUZ7yKmMN8g7XCO1v7FG
xi8Gsiqhe/TOrXgEps/fWCPT/oXTDDIBUgsuHTirVOA/VoJcD+UqfbyE6TQoAIj4iRhOmcII81f9
MAJRD/kahzvVk7jyLVqKwmSBi7a0mNTjliN2egobaw/bVj5S5RgemOjitU/28vMYF/ilVJZoP0+p
E+LM1XYGfVxW/WsqaM7d95rXf6psp/7QhW4hd40ULtTNtKfI5w5JXJ5KI1us07Ph/k4Ycr5Nrk/B
ikskzHihP3Ud83w5bGs68CCaib0t5oL6W+twRk3tfbpYzaFyo2MHRC1K5cef/1nibNSFVGdxDld2
SX+q7dLEwmoPn5raU3jg0XaGXmCcttzUw3A7rqYqP/7N9ST270rw16M+/01lJZgmgMB1v/6mPl2L
EKlcOKKWbppLzTjKBvzXLzGa1pqJ4RNV4x+9RTer1SlWd0Sow76oDFxUsDSCmp2ipXvXz771Ckcc
aNeVbFK4DXq/m2iCarHji5xXGrSnK9JN47AbMtiRuzo2ffxdEpldi8oQn3S7QPg/mYuUAHP96r42
ERyQYh+y/EIc9TTN1HGjmx+xFu3nYm2GP/9EhCwto6SbaZ+m+oIpV01D334MdQl3QnC+xaoIoHNY
Shf8XmG2yUGD5PDBX2qETuNo56/ge4rbtYFxPLVCTsWuj5rhS2zNzJhsph0LhZ8W4v0F6lbuYJLA
LhVPj2isT2tlRnZNoRWy4yLBbu68uuIkEa6jNK7j5Ufj0sKV7ncWJXSsl56GtltHOVnHu8lmAEb5
02sYsbY+Qp8IBWl9L9J3Zm3m8WGIC+vLnFbZtF9YOqoblL7VsK8mOTUHT1bQ+JZl+mpNNVnpmB8R
x3i0KBksvW9+zepk0fAfE72HExC7ym4wcM7Y1+YQTofJHq30NaZ3lEiXYip7PCjbKT/APCa8oGEF
9ir+ioY40mMd815nsw8PWGJE6ePsy5smSqdjKkpjuMHwlw5qZ5nsY6kbRk0sUEzvYcNXyT4zjKI/
+ZF8m7cSCmBt2e/iFG3FbSzcprvXKarhqxHmxdsi76vreBrm4WQv3bj8GY15J46GVml/4Aowiwd2
zQYJz6glzdEbuvlt5VVLRG/+jIIn6fowCrB7o6Emt9I224MEoATv9bar7aVsxYD9YJdfS8yvkJJE
SdZhDGcsJ7xMZuPUEZIfab0e2We7oZr3tNKABhw1e3xnhHN7Y+gJCgL+Lz6QPGzRmzaUx4lVF7t7
dJyVEtCFkfE1Die8TFiJzS9VYtsYAKaG2VCUH9AQ2974Wy0qnBTh6+uYnDaFt+vSSk92k62D79dI
Uh+mYWhaDEs0bdqDRcjnYxjXI4L4Rk/2ttc6zb4iWfWhW5dnauBTs3fWRdtZl+/xaSXHzq79DCCe
9d1bl/pwXfS7dflHWtY//k8xUwzvm9agRog7RB3V2G5GNFzvHD/WAKrpk+YdnE73YwDLmf+O0JQq
wI9XP1VYa6DUw40XdTooAA4HajJ85LA2xm7ETRguYWeBp848HAqEnyxCyesJcCVuf8bXGsJt6Pfd
YWmd15bd+vswGt7i/nCFDdWFaJy9/Xxp4Z7oxGQPBVDAdqocFP8dmKQD/rUznh7eoyK0s5/GxH4a
n7zXwPM367DN6wA+Dcz/h17/TXrp2Tey+kSfGTlfl38qFlLr3/8r9vLdX1aKEnAc5BbUTtbusr9i
L8f7hX8XPjQg/pQyFX/yb+xF3MVxn6PNCkdc/+jv2Mv5BawG/5GeUNIdqLqNn4m9zo+K2totgJLx
G3WrT5Le6fLJPUJzzXEzXub5fWw400+dRP+5vJqWS10tm8epdPH9aNr27YgbcfQOlH/19dkwfyfm
WjfMfwORf6+vHPp8BD6epKftCN6pWx5qUfj6LjZTWyCz0OGyWFjahRcCvBfGylKO0xCG2VejkpWm
Y2sHdIxpzK6aHe9C5/H5WfDfh1GiAtdv9Dr1Z+coBSJrIUareAStrzuv0ZKXU6C5C+IE6gv12x+P
3ksPtIZ3zzKLVKTrwV1/cMghSNxUMdJxeMYyTn5qUfr3idYffvYDFD1HvZemfRyzzh1vnNnErLjO
OiN+bWeUuW+RdYBLarqmnJG+5JZoTnoZD+3Vjx9QSSH9ewNKLF67RZfZ3WwfZRQNzZ5GzMA1xdea
dAxE9AbnjQILbFd7XYFRzTCLqSpawzTK9MVP6fT/vQMlRM6juRhye2QISCPvzbb66tr4Kv/4+V56
gUrMXzFT8dDqbVxqO/cDahw0W4NMLzQpvnR1ZSvJvTRxOrO1j1hQJ190gNuvcfrB0nvTzZvrTvbs
46i00a6bGEFZ3rsD3lsNUupwcbetPGqlqs3HtK4NKFl9pS3Lkb0PcaBTV9WlxNMLo6Nu/sYUCQw9
UlaDypK04jsOZbGmYSodto2PshwYUF4oe9VaUFaz69x3CYTs3zCy1L5uu74y+ztPl/qIKD9YKlEc
58gibzMRIP6cJv+fL99cB+7Z+4WZZeXSmMMAluNSnOCu1sMxB8CTHBqkkv6Fz2i93e9sAaYyxU2r
CjGU0NyARhijB/RZlfoRW+d8OtZJP07bppqq4m6qYRVuFF6AGezyLmvn+E1Jo9q7H7+Llx5Cmcgj
NHgxEh4EeEMnx7xrXfN1ZM1V8x4bFA5QP/6Vlz5ZZULjZ1NTNK+9oOVAcq3Ri/jGjwS2b5sur0oZ
sPKYdQbHCaTbGBOJm8n6iFNFfWEzeeHuVRKGRJ9Lp7bjBEPOG+jzqFh1UO6ljouXLq/s7jIxSzw0
UtrKuyHjHcweirJOny82or30A8p8znzNbsjSeCARi6bEEsMux2Obust4v238lQntGrNJB9/kBH4X
J7+5Xtfdk/toLsGM1vv8zkQz1ud6Np8Lin02bdxuAFitCd+6BdbAv5nN4us3nCZ892GOKtO53vYs
yqyGvGJCI7XdYEWO0cq8mBNSgKwYfw7988/q9JRwevY0U4KNaG+0bpCtti3XXYFSZQe2q720N68h
6PeGS5nSc5TCJB75npqQjC3+D5Qt7ws8QJybqA+LjPOqMZcf8sIzf0d/PpYXRu6lmMdQZnk+RSEu
ppy3q9zL65tYI/lJZJ/5hHVeP6YWhh99ugxgCFH5n7JpiVwSN6NZPQ441chtC6ZKBZpDR3O9DDPv
gjZxsIujG3hubl5Ya5Ti0z/vT20Pt4d+Qsbf+IGJl311XEQ49EcbimR+VfumO7+J0MB8rTUL21gL
8xD7bqI9tLyFIeilHzxygJeUXC/M66fq+bMvyStxzarGxApqN8QV11n8LzWZ0Wbboq3qqfKWqugM
STFotXoMol5grxWZXvTnpomm0rSlaB0vTSMriOrJ+0iCp77rdK3Ytmar2oXGjMoU8rEf2Dknmb1E
WL3gS9/O3YWv7IVZprIIuqSZbWNqvQAtaWhce1bb6p8n7IbaQ2zE+orTlHWxMxanjv6oi6UzNr4W
Ja4HxZ3zEbVO4HghpQUafbGYm6UFVnPbi1HWjwWiYiMdGvxkY4ujQwXwQI+Vdth2dWWRcEJfL9Nm
WoJORn2wlG66c9o6vbAGvTAlVDYQItVYm9gagtTAId3oBb5rc2Vs+6j09Vt4NuE49VSeSKoFQT7t
7Hos3peRdSlqfenWlTBAYClkTTlWTJE797dyLnVigSYWl/wRXrq+EgVAnuxrs52XQAuxejKGCRtL
knnBpteqKyGAWQ923Wdcvcffdj+aLh0qhUi2ffP6+kzPBt4rjQX9Iq9V6414n5lywEoJItu2e1e2
/FTX4NyE3RI0Aj+mzi+BzdvAC3989XUEvrMdq/LoMrTjZRHaGJAS/8KxMxtOFgWQMuhHOnN+/Bsv
vVtlypqDO5TgmcfAZOK+9fsqPQqryrYdx9Xu8B7/UKojzhhU6M2vac6UB9yTty03AD3O362gnSP0
llQGFBmo8eSFe1tP+aZbN1T2Aht1mGXC7IOmSkOcuGx6YN14wjdqy8CDjTm/eTytOro/SfPUZTLd
ZLgNv6aRPt80qSiOn1+d/Kg2CJn2p1ZGY/dojijT39ithz/jtttXZm0mkqGJBmMiJJQLvmz2x9mf
ywsf/vc/SuCj53dvY7pN11s4HJuclL/ZSYPOJv8SS/WlqyuTli5AywhTb2DktY8tJra70p/Cja/V
OL/1rF5aTeucv2/dMhpjZw/O1ltXZ6vthdKLxXD0R5LGxnr1bvvAKBss5pN1SAFwOE4pMGpJA9kO
45ZLFIcXhl2V4sVU4ipwFVzdMr40OK6eoiTaltn6RkmVAbf2KO8xMGDEg9z1W05ezrQpNkCwfv5S
p950w3zOhqPdh+NuEoOxE7jtbNqi6Kg4v3oRg7qrTF0eS2xc8YFPvsh0ueQ39NKoK/MUWkxfV/Eo
j0UWWzvAfR+1oTO2LQKqVwO+5605Ywt6dBu9PODlTvf5ckmw8dKdK9O0oQE7JRKWx5T66M5JE1zA
W+PnkF3/OYsBvDkfdNdMtSjRfG7dl+K2ozxyH7pRfqH16KV7V+bpJNFKoJyTwSLaqqPDnDaag4a2
p9v4zShT1WgmHzZ9NASztXIJkLTYAc33/R+bVneV4CGS0GirqWBnDbv8xk87ceiydD5uu7oSDMs2
rM1otmWAaOJ3kRoPnWU+bLu0OlO7OS3mGWO5JNbuWB4/zgbWAduurcxTP0kKV5RuH6Rj7B1kbL+r
svASr+SFL0Zl4ZVZp7W+J2WgJT3uNKmLvXqjb7zz9UefBcGUb8e6mzztWObTn8ks3hv2z3FB/5lH
rjJLPdzoNfbrOeCyXQ9Mo1tdcfG33Lb0qmgzAOQyzqy2D+B+6R+snnUAnfIitkUaqgINpoCh52El
g6JqkT1P7uc4qcONw65M0tBLGiR7rQzsuZ33RVFz69mlyusLH8zq9vj8nfqlYyW1VvQBHTP+rddF
4jZHPfV+07euolmM3ujbvk34HFdgv1mMH1wv2fZK1QbXxar8NKTBOUAbae6EN33Mcbbedt/KHLVG
axoTk2traffOkvOtbXW32y6t7KTVGIZRb0b9UQ81ba+l4etk0bflBwzVpkOIunYXzdCO2Gq8KWb3
o9fO+ba9QhV3ajFxelsxJnlcPiB7P4VFvG0lV2msaPVxUSeBf6yW4aodjVeWvW0HVVFVNeg2p6o5
2zlF9NqrpqBsw01lVizHz2dOkvdTLCU3XRe/0ga1h1Kx6QtZNc/Pp2Tup229ZLxEtO2f28l/8BZn
2zplq1tmM9BDPzp9MHepeLdAvAhohO8O225c2TXNMpzKNPH7AHlbCdQju/JD/8O2ayszMsuTjiYt
XTvaCdEt8KFPFmDObSus6tbDh93g98eWHCfOtLM7SztALh62TRy1SYSOW7e37EE7Ns5jWx08stjb
xkTZNOMobqwmnvtAeog5RrMDstQ477Zd3Dj/CkfqXfOMC/dRxPXVmFPbb8z051hn/2z3thLYtlLq
mZZzcS+3701Z/5FYc7txVJR5iZRs1hvP745tYd7bXHuSw8Zrq6IuMSYwGSdB2phe89fSi9Kbxpqc
bfNHbWSOO4suKVvyodiLs1v09NfciS+0aL+wz6sKLhhd1pj5zPzJxA1or1uhUx0MIqBk29LyRE97
Fhziy2SF1Gr6ILLqT9o4vKf48OumT9FStswBrk3rmIyLlJF9aGSW7IC0udviCLXBDbcAl3w09gTR
NN3LSr+ZBqzKt925MkPTApg0FI4u8DLzNkdweISUdwnT+dIrVWaojFq0kXLoA73OHywt36dtvC1I
sdT5aWvlHJlFF+BQg2FEIdq9sNKv2wZFmaD0aqU4xPYdagbnY9RNN4lrP266tCqsmto+zDxDa4NZ
5CMafbc5lUW6TYaB0Ph8SazskV4ttEIBJaTlUC7VnWt2lzQGL7xNVVQla5CasRjboEJrAyFOttor
bdDnt9tGRtk/6VZhVbQkb3SY/8SK8GHqvM/bLq1MT9qDu7h2aA7NnOjtVAMoLIpt36EqpBpC/JxT
HD2CBZ79cRgj46Dl5R/b7luZnMlihXROZF3gxzV9efNd4V0KO9dH/7bkgv/5+ZeC0bmRDyvHMS4G
W9Lg6qS3jVPDdEoNecn17aUvRpmkdlZO0NtsONWJ+XseW++1Onu3bWiUKTqheMwdN2yZ/0N3NXSt
2InB2laq+8YRITJiEIemwY1b4n0xaOXO0urfNt25KpWKp6bOWj3uAttIrPG4mBKaRunl+D9u+wEl
yLXiKPIkEKNgmbSHpDDeJc3Gs7jaG5UnIHyNnkuHs//Q68mb0HS2laEMZY4C7QyLZpjbAPM6MFme
0T+IaEw2KX0NVR9luINuDwlfIi23WPoCeDKtjeo0sBnnc6mYQq2f6HcKAP3pO31wTw2d/7ttb1OZ
qADopLR8hpzl8dUw09tvT9vmkNq7749RLtMmagM3jErs6OdX+KJurJupSiefr0SfjKwNRDXcm6LB
KKXfdt+qegk6ZR9iZ9wEoMreJ3BL86zZdohTlUvhZBVZVKdt4DAyOx8R+q6ZC2+/6V2qaqTeTBst
rfyGuk3c7AGXP0jN/3XbtZXtEwhePJe23gRRYhbpDqPJ4Sh17ZJRl/X9/UKVIqWpjyotnZk3Po2z
nnSct7hqLhvf6Pqrz0LzIbWdEK1dEyw+bWOis+7YSTdWz1UZktRKr7Knis+FJma4j6U3Zx29a/6Q
bcvhCGWOogXW/WgqGfsoxoO9JHkWhDREbqwjPOnsng3PnEnptUVYB57WZc1+GOviq/TdceOh8Umt
+Oz6ogAaNvpajQHh3B2KyMFUqYvt06YvUxUcue40efqg14HMHWOvO4jYTU6/29ZHVXDU5yjwcHGr
wfO6Ec6di5F9guEJQ3Xb3Su76USLeAuoow4qmkt3SV/8OuVi256nEghzoxoLzZWMe+nVV3On41yQ
V/HVtjtXdtTBBDJR52MdpKG9vNerMLqyXK/+ORfQfzIkquDIZJ20jZnX6pdh051c6ZnA50OsHjaO
vLKtUozLqrIeGHmzG1fsLPzrfGNuXpUcQXs20Bi3deBa/SOYyYcx6x+3jbsS9UbhPAKvj5rALf3f
QVuLXYzB7cZBUeLehpS5p8miDswWKjIksOlKZsWw6ZOhsf18He51DX8g064CZqq/c5C+7LRZc49b
BoaeyvOrt7NGjR5wbWAPs9zZor7JyksqJncdgG8PNEKVGTXJhLzOM6pgcLIo3FEtBkigu8mU7aPC
j7Krop7HR1nQpm12EJiDPo4b+x0tbm5zD2Gjax99t3CuMuqS1VWalZBoXIi64R1Iak8fd4uVNu2v
OJhpcq/PTZl9quJYoz2awNI4QDiO5dGt5SQPuSBLtneoUk/XstG8NDDcKbauwyod573QySZ80FD2
zidhpp17MN2Ja4550i8nrG0BTOq5schTYRjTcgDqb5a/T65lhfe95Wjp507YTRN4i+EPQTvxvBA+
F9jf+mB7+xJGE4z+2Y3kVSTwMH7teCV9YXqzGI9wo0Z69Z32uk66dglwEvLm01jkg3UYWiuyj4M7
WqSw83iw9lFew5XXB9+f916bmO6uqJJWvBpLyFvXuSl6K1gY7XFvm9lwjWNicZflnK0DFKCpu0vD
Nlwec5FW7qbwjN7b8y8IS1npZNKsAseOK7I+2s6IwBBu+zyV9dK0QnwKmrwOYqf4ElrZY+gmG+9b
jW+oxEy5wX3bMgw6P78JbbEpOQjl73xI7AFliiCDFCAbnIBE+NnOz0W1cUyM86u3ekSHPkW7IDIA
tk1Z89VJ201Bn1CJMintraCI9CqQs6zv6AZLrir83TYuZcpCGTuJLkvD6YKozazXFvEryn/Zf9z0
ragar7aIhmGohyrIvEj+1nrNQjK/9C6RVNfv4juLmcrLasqkp03ErwKfpPLONtLX8QIEYtu9KxGN
zhSG1VVXwVzVYXGosPEOJvAP2045QpV5iTIRi2byRTpRYWPM0JVywY7QzprDtgdQJiqs+jHU4r4K
KFR9HWvrxta6bR0deD2df/C1HNuhmd0qiMFTQMHusLbdm/j4ft1278p0HexmMQdp1EHe+Iu3w/TN
pMaOocs2LQb8y/MHGOsyF/oUESAAbt5Jd0yPSZJsDBBUOzjwSWG6RGzh1GjaPYoyZw+9Rg+2DY4y
Z0edVmk7KSu6avP8xjEHGxxv0zrb9P0Y8pyPTZeWEUKmimUYes9NXJr675xp502pYKBb51d3JzBA
RUe8Siprug6tUAau3rvbPnqVXGyYufSTdXdKkwJzyhFcjeyLYts6ryLuRCsg/3BODrS5NL/EqM2/
wP8vtik/McM7HxqwoGUap1kdQG0ZtOvML8VeD4ElXagdvtBXh8nS+Q/Q2xqGTu6VwZILs31XZ/Ct
96FbGvVh7CrtHQ1ndxp0/fRAFJf5GG5wGD3Fmm1XG9++MrFpCnZ0mRJ/jnMTe3utSAFQFHGJqeem
yaEKxBzdXDizrCtT2IvwVZFE9J3Nzdzr2/YFVSK26LKlvdYoA+x7sf2ZxnTErCezMETd9gTK9Ha6
pWhLgx/AAA7Z8iLfo97/Y9O1VZVY3hdz78ulDOq27PZTZH5denvjjasiMezhRQffuggG3TrlRnZj
GN2mFIBQNWKFpukRVlG0ulgre1GzKDWMy9ttg6KEy32ct5HAXj4IZesdZWxEu8JONm6VjjKpRzep
ypI3GiTtpH0u0tH8o9XYbrbduzKju9QqK6sURUCsdecOy6u8iS6wXNZLfCe6UnVi0USd0WmrMugm
I74ReetB3a/GbZuYKhUbMyfxhswsAjPDZGeXel5zE7uyjLdNU1UwZvlTZTqlXgSuXYLs9L0r3Dbn
bVNUlYy1dRlFoZ+UgW/F4+sOt8a9i3XXw4/f6fplfGfgVd2YP2bzMAr2d/jYDSG/3kX+MddFVR0d
TnXlthhL1ZB5sxOCO4+qQJdmX+9iu0/XqQXmbttebCsRdKElXTP4cIJplnqUvY6/1CVw7wvf5goB
fZ4Jh2TRe3rLvZNdsw9JSyp/wTRg2+tVZWQlH6OWoQo8CrcN3w6zVj+Wsb2tm4lDxPm950kpJF5+
+boGew91YdpBn9jexkFXNtia7IIeFmVOMZysRNV4D5oVJRsHxji/dTn35SznJEchAMJpT/Nh83GB
NPk3+PZFa4yXXquSEwRIE4Z13+bB0rqfyR3dFm78/seT6qVLK7uqNehUq+kQpGm1WvmeHX5Wo4mD
4qbLq4KyhONbGYfrsNdeSMKx864Lx5bbVnlVUFYZqZyWlpsPo5i0kwDxCFJl4w6lSsrwbHRnuyP/
JsZezIcyQY+A7UCZDtuSL6qkzBvGsCayhTAOKRIGpK7fV/Tzvd029MoGi+UbGa6x0Q6RiKbqJgVq
ewcE05YX7t58YT1WhWWOZRoT/lV8Og7oyjeNEKW8SrKhaU8cxKRxwnTa6Q6NnWO7hyext7yu3bQp
PhrCxDPFMZZr19JmG3J/KKErzHgLvClKbMuwGmjmZL9Ecbh8rsI5kaeyZs/dSzud/jALy3o11Gl/
MyfxcDJDCdVygYER7/QisZZ3saC/5SFbORXvysSruwMHNmvhT1twpDrKz7u0jrXlwN/uklvTCKth
WyBpKcsMusbGWBuSj1Eo0rvBz/zXmNKB7d32TpWFptIyu7L0IQuMSf/iGM2DL6L7bZdW1hjOmnOh
OWMWmAs629ywro2quwTSWPef72zdlrLKSKkV0YKBGr5VsDqu227Jx4M/o3o4jJwQomvcCfJ4W3ZN
FcmJxse0a7CzQKs152hlY35a6jz6ddM4qSK5eA5xw2vNLBgqKz5o4fK+T41L4/TClFJFckKPoBbj
egguViaPqKqtN14cTZ+mVGgXMpsv/YQSImAyCta0brJjN5mZc4B93zbJbmhJtl8nIx1tFw7VL7zy
p1XjWVUYeUIkByePjlHSZ9lJ2pNAHablx6RYPGOPontjVkkV0UUxuZOwzRm00tAQujnvWYg2bmAq
g0wDOEIioMwCQTmuN8dTb4oLC/RLb0KZzK6JlnOhB/eQRY3bX+NJaZ8qz6fu70RDrm9SF2Dzch6b
2FzbSRIXP40VJEive/TBb9xtra1C9Y+BGt3g29amgeva/QnNtYe7pdh4WFGxY0NCKtKUIg4SDCpO
9TAXB89Ptp3jVCWd7tQiz908PIghudFDc2dVzrYxN5QIfzb1vKt6Lr0s1hHv5FORGNvOh6qGboa6
lnR+BvE6MV65tvaqcTZm8VQNHbJC3eVbCTGNHpubtOv6QLPNx03LpiqhC203HmZT42MXUXfEEdXa
zX5+CdD/QhSrauh0P2tDW9eSwE26+hWq1/dNNG+Dw+JfcD6DIgdTmMGQSZDPRn6Sfl9e6U2+TYoq
VBmdNk8chYo2CZI0bQ517L3W3LY7bht1Zd+dUr2R/8vZmS05iqtd+4qIEBKTTgE7086xKrOyhhOi
a0KABEIDAq7+X7mPdvvr2v2Ho88yoikba3iH9a7HgtYEXjYwpEdKwydthuHKouKllE5M3M0yGXk9
LjN6t9MNWN/XXeKXUrpNrGurWgRS0gEuP/qRVLtM/+Xk/cNyuVTSLVDn75jwwyaCoXoJ1VilMzgK
X/XOL129dpj02MXpDlNLaqvGVk9z2ZiRXydIA4fw78uRqw0zF0PKMWgFJk5ZwPL9blqH7ro5yPjS
2MtnYzPmM8zeFQz71+EDVAD/8mb+84h/CAMvtXRJtoNFBiA7kEoRW+7gW59iwKiFcegrnJKmmy7l
OwMKfFHpIUN1LcDJfkgX2HHqbDvOnpP5sOu4pX+pPKXLTVOwLr+uAn+pwlujOYbvhntPl4xrTx0A
D/4g7GDH+rp1cXERj13nsiIWeb0akeGAAqJ3rAToc+y63ONSh2fc4MHn1P7gJ6EPqkhCrXlyXaX5
UoaHkC0F+0H5Q/zu+xXSGZPaSX6Vvjq+VOHpfEls4/DwxcO7WdpkLidJr9P4AWP19w2TCI9peD/6
A+1jXYEU1YO/Ib9f9ateivCmAT79hDXusFChyiKKMMC1JuR43dMv9noLrSlJIuYOE5Q15TSY9lHm
zL1d9/T34/G/QvQETHkWZ7M7gJRqq2TY20O3pVe+mItMuDMhntCIdQd4VNLnUa3D94zs+XVh0KUA
b09FmJ1f7GEcM1nBuRqOMElznetJfEkblNyxnRWpPXT5ao5p4+AvDvT2vxyDf7h9Lt2+WKBsl4Oz
BxaUgOLKvWK8er3q4SAt/f039WGGZVa+2cMGWi8wIgN4SMN1sQrAfX9/eDr4LGIz3vquYNcS3Pab
GHHdLCG5lOBFu1ZzI5k/tJieqXkQosJ5fF3znlxqv8D+SZpuQWCVa/rdKvaiBL1uvJrwi10qFErK
k078oSOGlKumzaFpIKP737v0/Sn/99J8B3H9bZfKeJjpMLHimDUyXZ6FV506bhmV5pgYjVvwf/8z
/7wqyaUSrFlYk8Q9vkRKi6heaNpW4+qvU4IREC3+9iW0aHLnMjy9BVexLiADq/i0/bzuo1/crEOP
4wB6RnPQq96qTs19bVVz1cUHLvXfPzlwZMSpNDWHZQAKVomCljAw3q+6+cilEmxTLMvAJDQHJ3Z5
BAb50x736XU/6aUObAelaZ9Q6znoQuSVkmtfQZJ6neyfXLp9jfmWu7wAOj1SkQECTY+gQ23XOTeR
SxlYkyTSxH2mD52bQQZNlawK2OTXV62YSw61jzeUnE1bHPt+3F93ote3noz/5lv/h610qQJrWAix
h1j5kJoY8yjvAYem8b/VCP/09IuLNYljlKs3zo8JqGZ8iX5Mcny97rVc7NIB2WkDfkZ+hM9XI8tl
hzrRidV+ue7xF/s0lhObdmL4MdVqhAC3XzNxn8VyLK7bq5eEJG0Ljyhe8yO3cdlzepbkukiMXIq/
YMQ1u43i0SrB9feuhxivEyQCO/X3EwYwiK4R+cyP+7v10RDipEpEEa4LCC6VXz2Rwu3blNRw4bod
jX4GZ/BfbqY/rMRL2RdJISoCBSypM8gf+jG6T8buw1VL5f9IvmAjBET8mNQ08yq+SbTE3LUIyn+6
7vnvX+m/Qt9Rx3Mv/ZQfkyleYaGeWKCXMar3b36C77nFP1zal35fXTTopAhNdlQ6sreuWRb1aHPS
tgfMqebNqQWgTTy4vfn/SK7T9yvpn/7Ri+2bb7QZl36WSFvXMK5VLDtJ9QHE7p3II/BvgyznSQFX
U45sxt2+9psZ89MkdSbUEYl1P6hS7sOynUSzRc1fjAXI7kYCSetQsn7bQygR5Oj5fgD1Vj8stglx
dlqjJJ+H0uyyjbqSMN6xtjQu1wiEJmDLdZnyeWr/0kYoH5fJkHfqxPYBds/1hoQ+b+ttXoKpho0B
sA0LubB0ZQoWLWDj49atdixj7qMsKfkGa/jhNtZDBut7hZqlUyXmCqTHB7T5NH7SVCGR6fO++K20
wp+Nn5OlBk4ZFqYeb2ioliXQ7mbf/Arq0kCYHf+aULTNfbkaZAOhBCu6FV/HLhn4D9V6gH4wyLlP
BjBG0/Xbl3eR3q3e1baWI0yjbBVCZ+OhBh90bw47Wjb0ENFmtVVTYKXxagG+L1U1XfaU3MXFkvFj
l/pdYS5snrZbUALGKs/0kj30xHdFTToWWCVyAPXGtVBFXSgY4Jbr3GbzCP0mSIVt7Tjy/bxChWRt
J3yyeTTACtIsx9zI0t00SY6wEWdJpvwZv9YkutIUiOxKHkdS1V6N9BtQgVkdtn3Nf/hu39hRmykd
HncDA843MdM8fwRfkbH7vRGFbwF5xoxKcuTBx3BE2LPcywdMaBT4vXTXaXy4luzAKh4JXI0RjSky
7cPtlrE1fJ8L1U1tNS0oBp9yTCDx13jNV7tVckxAEmuL6N0GUno5hghTLDtEW3DQyf3iDxt+y2k6
0RSFNHrKhrEQ5QAC3jEbxFhN2RqUQTVli+zyHlku9o54OxyCwRn1mE2t71/XlbZjgeUwUX/sWWrX
ampFQuESKzZZI68RxdfCsXG64+uOxE+kxK+mDNqhmF/yIs0pIijnGGMVKHCs/xAPYB4eYbAyrHcj
DTGq2sTBW21Hm9ktLWa3yGYzByVnBpM1Iv13KiPMzJglT/RLnqq4qEVj0/47cp9CYtOoZFpqMGUn
+zh40mavkGfN6thvOcaE+ESm9LynER3uYxGG/Wc3yskndWKiKXmcsWnFYdRioyet4n7+LCIFoiCO
t6HN0hL8XK4fiXND/D3pm6bYyqblqgV3dFnSM0isyfSlD9mWVvC8J5hGbwOLOayd00z+aFxoh7Yc
5qH4nrJs1p8xXb6LCt0l3F2Y85i2B6j6bIH/eYqSH1Nvlv2kqN6212EncVxpgZ30o0+wzG/bge6P
jpP2SOhc9E+F8Xl2IEWnxcd5EOsOJDxfaIRONHwDCtDgsWlONrhxBEA0luKuz2a23UxTL5ubmfLY
3PmZ57TqE5bQr0VGE/4zDkPziBHy6Iw20v4Doy2q7EPa1i0MgqJ67fYinMGQWPZbmAexL5J3Ca+1
xKTjBxDp5fgYt00Xn8LU+e0QzaJfb/lmSHaTZ+tAPpOsGZqPYuatrvTmIngi9mDaY4hGZXY5L7tN
zYMluyMnpjMtPwHc0UxPHixmcSRimPLarf2CszOAnimO0E/H5mHmS/ZDwhNgrBqUDMOTWInBUSKm
NRyydHKmrQm6Vcvd0MPg+Ni0HsztNcqX9lUUlicnpbXOStdEJvsuBO911Y52cH1ZjHFDADpK2Hqy
UllXu0BJVDs70rgc5R70V+Y4PkGdkjaGneGKT9FFrTVlv0Z2PIzvljwlDO324XEOGEw7pNqEb5Rs
ATRkpHfw5QQKIntAuNT+arCF86qXgiqQQEM6fd5mloJK+04P7WzJhn3vTsFhSvZ1A5/ONKWYXb7i
vN91mKayd7imQ4mK92J/DLFz7cdF7PwOHA6DW2GAZQ3/KPGo919TO28OKc/Q7jyMgaq0xADomN6A
ncyHw7K0TG5lC+7sfhdW26J0sYJlxW9JsyFQxDibECcL1FpU7qbropcsHQytRZL5qLZkiXmdb/ve
vxmys/52cXvgN15NUVPPASjWewZizjOJbd+9oHxEt6HspHT8COv41p35gDTmcUNdrDgmQ4dLzzVN
OkPsnYj1XrXAYVfTbmJXJdrkEYYXDJDZASN0u40/OjIoTGSMiXPP3Upyejuhb9w/TrC76+Zy2RJQ
dGAuXs7B8PgEWqt1T6mdo/Ev2q2FvM8ks1hoo1BS/GSy2LEcFHzb7GFqi2454put/SFVQ2I/ZcMi
mrNtu56dMEmbyQdvKChfB5xJMqsBZ2LNrx1+yTA2t6JPb+3UtS0EzhjDwkIpYKZ0Fr3b9K3uFYNw
mEJITA5WA31YLm4b6csY8eK8KMnfCjqg4Aub9LR5TWIho9+Q2r+8i15vYaVCt6PbTP4C+ef6e7Iz
CXUc4QKsln4cfmsM17wpjGGktxmO57hcOPjFt3EYPw8m6WvYIXcfkdXAI2knEYCE0uwqr/hKsfQV
AbDhcdHrUmmLYO15oGgbHlsX0Tr0XU3h6vkhy8clPMidbknddb1NXxSfi+gopkhXYp1oCZoEwTJQ
QVbEgxD8zfQUaVnRw0ilcsgFH3qHuc9nkcBNsYbMqbkL+MPD3sq27hA7obZAB7bWfWK2L4MxLZjH
GG3bgMXN2V/CmLVM+uxBqIGcFmsjdoM5W81OMxRYtzwvkpc9VjCDERy7/pXE2Islp9GC9SDTilLc
+4T33Vjj1LHz4x754rAUfKw8ae51H6lP8OxdnnKPI75OpWJ1N08/dgIC96aa7hvYKv19Eja4nQeL
lsjtkJktQcTh1mmriUmZ+zzHLcZHEWjtKewLHRwH4dU3YB2UU4iSVwpWDK27oOPxR7EwnPcRZvfu
dG8hWe8hGm7vOHPr8hv6GteVHF3WvSYRXdK7Inf7+jMfVTi2i4N0uRQw6H8qZpeJal4joT8IicPw
G5tUUxobaSYqNWwejipNm8ipHEyu2zOQ0c7U0Bw5fxNsph6CQjD4e3T5M3O7iuuxj1uFVyUwUi95
NDfPVOtmPUIYOY4foVlz/QvME7J7QbpmuVHztm2POdwbdG1WNOZPCaxyllJ5GmjJ1nkWX/xoWvKt
E2x56hmdn7UxuwCavCUWSO5xX7MfU9zN8YsDkDH6wtAKiz4nGU5S2DY5l2KKNpFZulV5ZxZatRoE
2rPodlPNs89R7868b6p8T5dj4Xzf3yBP2PVDgCbmmeOyzU25BAWpVZs+Uq7GastBTDQNZHk4v4FS
730D+bHwFTV7flgz3p021VVNGL8q4MvKfO3CKUBH10/jZ6jxtmpjU1JRkQwZzE0CcAlm4hLXFwa6
ir4hMGnzWw0stkZkbzW4gwuP77vRRVstjCC3aYD+dmvQFE3GzB0ACo8qKc1cdiyFcYTJxk+Ier9l
Q/rkY4AZYoctmmzvSmxFV8Sf2Ze24w8L49U0x9gZcUxuxCCXsdr7Ht2jiCQvsQrzCYyxwZRxL9nN
kGheeYy4Plsii3PU56OpSDs9Is9wyw2VeZot+M2Imh+1mAXG12NYwR417+X0wJQOEe4KOCzc8axl
dT/Nbj2mcZcsT/FIDAyd0bjnr0kxBnFcJNBLzzMV7EthgQ2qbdKgtlR0kcset1E3+ZGYPtAnNDTZ
+NG6bH9KEynjGy2nKVpL+16+GBOcuJi4gAayuFlijdxkH1t+1+DI1GsFSHT7vEFZFVVrht370e5h
xsA95qppqGCT2QxVzuNOPw0WNUy8vFbOB7ZhblseMQIZH4qGjWNtSEN1FXdCxg+J1++k4My+B9cF
pLuirXixpLRWfiaxx0MwMz4qlx/6QsKaq9wVRmNfNSYo2Vtrs+nejB5hfSXaPqriHtaDWLrFupR5
yHBIUA9vjds2CxpBZb4S5IKtQycXPgEmgLHEksidOnwY8sFP2JgVON1zPWzCjzfDivvka0pMWI40
H2QMBo6BuV6cdKyot1yKH3xJ29KyeD/6wq9fxrERFClP2vT20UOthxPPIKTvzqzTAb3/Znsqtnfw
7m52dmeLYiCHAuSkFeEbQt3a7AlL34JcovY0ZGPqXr1s4uXjaHxcoTc302+bbMJSpWsX1XoQn/jq
fbno6Nc2YIprQqenNGsvboXTMHZJMNePYI9V++64LnMk5DNkv8OLM4Te0oGGm3Xy/BBUzu4Gxvln
iYCqWrf+ewsj66cYJa1nEdOsBabAvaRhOU8TboZzEdrtZ6z7+G0e00Lc0k5gvGDv7c4f5oiaZxLg
Pwz7+/QBzqG+LLINLiqe7DcIW+a3FiUn87xEGgJzt+aVjyC5aKL0rShGW25T8YA2JDwGwNxlprSk
vcMRt5w2U9BPON3bw0D7bCiVWh20N4Cd0DREVRtAgKgHbB28Hx9wZjTdbefz9oCFAWBY1m7nPSt+
FkXrPiQ0Sc4ZGbDgmDRVR7IPMjXqU7zL9anIdP+hJdpCSOXlMMzlSjoebNkif9uOG+CL22220PYt
i1d9dv1W8Lof56xSu9/X42j69LxBkJt8ClGRv7QyMIAGqBvz6LZR+RJk2WCvFDB+2AT52blmc5/S
NMu2cunUWkCcHC9hq7t3h4uT3NYdRkCFiTcNVvQ8W6yytWNTX7fZEkfnJU7gL4BB6UDORsQNf7TR
at1xgXMFedszSbOKb8ni7nyi0/YbcjE1A5pBI3qrO90l9/26SOCL23HB0RprU7wxLzV5mpln+gDj
kW2EyYbNxGmKFi6/RtiZgLClW5d2NbG9cKVPOyRX3Pm8q4xE1B3KhkWMyXJLN9/9WIuUzffLOi37
d2DWAgJ84YoUt7fERk512WMErj/AF6qhN6aQXf9hjVHNOkxjwtTR5Tj4auTobX6a3wWlhzlXlD1h
TKxP76AIZ3Ed8zXlpxiDgOvvDreoevLWFZpUG28XcbazZSQrYZFTIP7beyq3Dyj25BR1HYiQ9ztr
pcVJJMYcMZRW2PovA8ov4euQDvyUTGj6MqtC/jW2bIi+KUgGUPhZpxQMUbRVRIXVgci/bPwygABj
/FovqjXF5wwuFe6tCIIUX6ydOe3rNJ8jBCvNmEbLSxb2fm3LiNKcIcppjKp4wyR9tHuxbr8TGFjI
n6bDfOah6AHi/LhJsXJYaKSTeQa1PB3Ww7jAr/iGdxGdnjPsT5zBhJn3AAF4pBzlbzFiUP+2Z0SE
WzaIgag62c1qplJmWdYCbDAho0b60s/VhiAVgTXiHhc+9A4hYrjhQzuYN2mjaTlOfeT4yVruU/xi
Ow+mnqlcl28DTzFdl4mB228uDPNy1C1RUcUHH991c9tk1Qxph7vf+j5p8ZPkHcZbLfpGldHLjAxr
zmCQ9Ob3hBcY+Z+b+6ml801o1uLjzOjmbOnSfddPm5SyNKDdlhhzbD0DMa/op+MWCoQvLQDB/rQz
i5KD4D4vrQuIn0vnXbAf8jjk4vcCWE9x2AdCRJ0F2HlNZWtBTbndM5V+34B+7PqSTRFvzgCMJ1lS
Wbn3EZKrjUQ3644VfJPTNM7PDjdL/xffO1FvI4xPniZqzaGL5t1DJRA10QnJGnMVQWUcp2Lh5qaC
YRj7xBYHReUSRKtPXLxfT3hbLoZf8TR1Fe5Ard5SNKXIsRdidLWO0i4clhWjOShjRJgY3XMRd49F
HwhKQN02PGKywZ9k02UjdmTjzxNB6e6B09bRE+Jt+a3oxRQexyHYs5vzUYq62La1SlMcHCguts03
GLkgGWkVTtOuN8ODc4RjOALOOuEk80JUet9A2sE8E7ntcsPkw+yYlQ+m8fbOaz31f1GzFsNhKgbz
ijIKO6iIIQrD58mK07bniankmoS3FPY6vwys4EkpYCjTYREj0CllyNWRgaPuqxm56lQVaNUvgD0W
K/oVODctwlGzVtKjBlLBNoqvFWa4traMBRbvvA1UVhrSL4jO4ZhDHyY+OhQMXbRzdc7Dkoova1jm
/X5PcNl9gnHNRO9V1vnOVo4turubCgjDYAq4rjXJ+skDhp48UUA562XK1x5OCA3g0yOCivxDLBjK
MY1Fnl9mgDme976JVghmZ7nXA5roiBIah7G4H80I2MyJDighlg3cJopfk0NZDVcZEhfAJlcCDcXu
cLw9RAWf3AvabdTcBxgZIO4NgKA+Jh7+UlVRGB2eFLqh35Mdme23sU2d+CymFtNyg9NaQgiokldF
ObIb8IeRBAyApKAGBBgkzr5FfxYdqh6oMdvjYP0Wlzgj1qYrd9Si03rIMyHk3RZyFE5KDJjF34zV
I6smlFaWp023e/hA9BzlX0Izj/7JLx3vzoXgSGkOyjdDd1pascYC5y1Nfw8BMe23YWuDWg4717DJ
HqZ5/4TOgYL6bUGJSa3liive3K69DdjZdH6jTLAjmjzxHdwVcJEUKTzOyzFkPv+E/RDkgQsnkLQU
8bjeh8KPw9egUI0pkcP65CGOaDb+0j3nQz1MjaGvEd3V8riRol8emwmItw8FSqr0P4Uk/6gtY+Pv
dLQ8v13jVpIqSeCUfY+LrMVl3a4pDXWT5WuhK0CyoPut9hjql5cFtkbknMGiidxhYeXD2Wcs0WD2
kXV84BoF1jLTLMDoXAvzi6SsE490b0YIihoyjLdwnI/oMwYe82yqgG/aAxo346aPAC8Gc4RETasK
7ZDUfx+DshHIhrsrTpFECeQLkWpGApEhcqxjw3WP3AXxrHr0KPwNFQYjnPUlTFRiekcymiJqT100
3nYQSCzfA924xbfKGncT2q4ItUm1Hg6SsWKuKVAybihnozZxRCAlkREk8E2DalK+c72AOZvqXnR8
PTcOvcYKAx4tT2tYKBALQ/RGoRGNHubUnrNlZTuOZqeTW5yTE9rsM66wEgXUeCgx6bn39axGL4/J
6uP5V96lg4wQIsWJYwDVwn3ktx6UxCDWgNaWs9WicB0mVSQNv8moptt6GuKCFW/eAMFy/77mVo0v
3iV9UvXxyqanNO/k+jnCt+FRKZDsTf74bkON+H4p9iV59O+pyV0TTcOKOwZC173st6ZtnzYVW8Rk
xrOMLOgpoc6UV2iSpMGVxCo+/ug2HNkQ5W25Ir+MW6L56OEugbgQ2xy5PzAzkzlbPvniKRX90uJG
LPr95yDQRvjW92EajkmbjBHy4FmzERDlzHQfEkQ1uBrAKkzSo8bRPv8SOklDUbqYw2Y55IkvXmPU
1DpwW1C4d985fFiHNx35KXqeWnRqPiy8ny2sBrZC0ipfZhgSY95NG3kSCg0rLJJEs6PJEd9lBwAQ
/XyH0b02DdWO5s+kYK9m8i6vSZq54i5otIDuEUQU2f3gk8S+jLIfzDlvWZhOkQdR/RsjBOl5Nq4Z
pnEmFflS5jRE9xOBrdSHyFvffYl2AAUrjgBgPGxeFeaxsw4TKiol+fK6S2gRq4JYdGc6Jkd4w5g2
cj+KzOrmlaE2VNERYIJ+2c/RDu62qRkMCeUp6JZtJcKMfq/ifHX+dptGzm4NyuPhRg7ZTt5i4dL0
3A1o4VWaKHTuDxgEJga53YgKPer2dk2j42wo9RXLVB+V2HMPmbbvpagxha/FkcCRZ5qPXRSjUZON
6M1spQQbrSi3edVpbUSeJrdu9Xy/1ckakRFebDR4Xg6sBeQMyVfc36exsfYttbBD/5W3iVf3BEXt
/ChT4flLCOip1LJFeQ9jhVCSPXfjKLO7ppXj8BIKvJi7jRaDPRMPFg4KFZCWA0W+7elz73PVntfe
8OET4llUkVAxzLZuRkWhUCg1JzBX60jlsZl1VMG0I9t0jQZeXvDjAB3fu/dw/hXWg8TGFedwrlQH
hR6O9adcBYMX6/Jem+fV4KWh2YmVABo5zfn2wvDaMRXFUzHsn9D2QGFrwU4+8n3P75ErZNEdjRpU
EMuMwHaOvvffCnpD+izTN0Ofz+n9LieMTMd0m9zX0HmO0t3g4flxdCBMb6KMA2qwaE5SqKXIbIsF
7nZG2W9qSQr6PMEvwdLju0drjNRtTUFlL8zOl77iKoSh3pR5R8E5mz2mpknGU4IR3HA7j9qzul02
Pd5TC4OZcm0GEp+SXafsPrJxHB3RVnRdLYuWI67Ws9WojDHVsb/WHOD3u2Zv+/UjCsqJQ6VcNGb/
ycaUtd/1MBF5IgzTiSfShW1+wKC/ca8SLtLi0zSmyXofJ5Hdfm9z2uv7bvEqP+w+LVD74GhPl+jR
ebRDOmuhz5td8uCJsqFyG1ifJ4OP0Nd+p3SoIGfP0OZOkndF7FIcOcTIj3IBzPcTCUNrH4zb4/Gc
g1SHiAAV7wbjCdxtgLnbPOm/o2gSofKUFpG2qA4iBKvsiHWuDugjDSg04Ah9z2PCeyTCI7Owaoui
2GCbFLPBhINO398d10jT2xJFW/5k80VGcAjo8u6nf78Zf+YedTaMf6ftaZ44ghCCk06+MGOo81XS
onJvSi8TeDAEBrRTjlIoqRlNIwhiWDs3j1TkLhxxfsK9cJFjt/xy/arX+2nPVfoZUUCWrGU/9/68
oRa5fi5ypZcnXNctu7WIU0oFe5q5BL6nXeuRoTaPyxYtx2dExTw/W4HZgEd0NRRG1AEs2JG6zwOy
8hSoySR1f3kfzUWJUSAaUM7UAwoWZhYfIWyI23pZgFH+2EOLiAsRVAy4LfKlaPhbrgmHNnwk6ECh
wtWYeXJlhwm9pJwKdP5ZhW618b+QKLcohyEhJe4vZGN7F5WZg/ahL1Mcr24vWzlhPqOErbwO7XHF
QCdwPuOaZOIrZqJRlC59AHZmvlHINbq+CjMcv8MZifCaxrVhAuKL+jqNy4XcKtuSUU2jlQfCv/TJ
a7ZcJUon//HQ/C/tTCrZslrk5gfWfSyQ83TpdaMn5NKGZ4LLIW+6PD/iliJIVflCHiwOy39Dyv/B
6IlcWvEg4aYOSi7E3RE2wSymzt2pEE3wDrRQtaActvSw08/5TJ9XiwJRBQxuRCpUZZFz/O+f5Z8H
Y6G2+rv0qF1RY+sikx8nUEBl3WEY5AGiu7lCuISOHbptxb9M6P9BhJS9f4L/+qHMbDebMJYdMUg/
5y9umxpf6xZhJqaukYmhAi4iiaBw3cZ/mS7+gyTs0tWnh64KhzlNj1kBloWDXcthRkXrX77Qn55+
odrSIOHZXPAUigv1fTDxWyh0c52Y7dLWB1HyrHTbpEe0uRCvm+3UecmufPiFMsvFsRsnn6VHVLoO
EDyivBqjvvG/F9Sf3srFPm9W9DBS3mXHlkQWV+rSIO/G5Xvd0y/0z3TQDKoavBdkavC0dRx0xn16
+d8P/8MKvbT0yQwaNXrtsVxEzulPO3YqVCTbKHg8BVW61B4q5lsMB6X6KqwdubT3EUUbcnidpEdg
RNPPyWzsYx+jOvO/v9B/pvD+QYN3ae6T9xvLlq1NjqrgAnUuPm4BJVz892uLXfaWIPDFX8YkHrOb
Tvf/j7Eza44bSZLwX1nrd8wCyAQSMNueh7qLxeIpUcdLmtiicN83fv1+YPXuDNlrzTWbkbXEYhUK
yIyM8HD3+BTP0SeLleYcdBN1IaVCEG6Zavhz7EVY2qtWkRFdru4/3xjJNP/8L/7+R1FOdRSE7bu/
/vNTkfG//1p+539f8/Y3/rl/KW5+ZC/N+xe9+R3e98/P3fxof7z5y5a0uJ3uu5d6enhpurR9ff/g
pVhe+f/94X+8vL7Lp6l8+f23P8B02+XdcNTKf/vzR8efv/9mWaz6//z39//zh8sX+P23Y/6zyF+a
6MdffuflR9Py69L6h4n7rWAktqOkvShZh5flJ77zD9uUtukJJU1byMXvIWdWaPj7b84/XM+kC+P5
Ull0ghY/pKbolh8ZlvkP33QkEhnL9m1l4+3yPxd3d1kml+fBzfjz7/+Rd9ldQSO0+f038eqe96/l
xPhwgEvBG3lKeB6A7LtDIxOWmTsVJAAZ08Nr/LXh15BSqqlujVUBWRESZGOA2jeljBZoDu8quoCD
jQNXhgvLdoKT5V7ZCxEVG/pimjZAtUHFQpxAcmglAAUYuNEOq1ZKEyfpUOrncG6g3CfA6s+x7gp/
NTSNQ/bJzGO5GvqMYuToMTSXRtO2nRPD+N5BUSufVS+8eqsctNSkxiG4ljd5oBZjCdXuEQohQ8En
zxbMgXIpk6nV+P7zIbK6Lv20fA9zZbgopOw1XzL3HgF74icUKrH1XA7gYvO5h8OWnfC1SecnoMrG
eIz9BFpWxolz30F40vFW0lnkNY6g+73Spl0zTzGHhpKdbBGbbgHEwSakD1RmbnK2KLuNR0d0tlpF
44gziVmZy68kkTtlpzr1yQ5XTkyw2OMfC8VsUCAE91wm/+JWaSxP8FgmZyMhDSXn2ubXvw70O7xT
XVBHPuo29L91jUFnNoHqCZ4PhODIlVZdnMBm1MnQvYDLTsW5xQxLLMkHJgJH5QqRrWiwR+bWNGIz
wNPESsZ7kbmyeoYuVRS3YpJJedYDaqF9H83a+tLVTvClkmkC8cRsZHsA2RTNroxHp9lpuNtsWzvP
ws3MX06VY7vxCaX7NOAC0nNXs2xKh1sDulP84heDKc/YGObNfqgFY0aThlv3rTKiwXgctHSrZ2ol
KyF9SXN/PxQ8ydOgZubYDHDTsl0mkkE/9jHdxjAowuyY9sKqt0VSGsluqV+SaB0VkZN/FVaXjGth
OqVzw0CSqXtJo5JnnQemm/wUEOHEdQjEEf/gPofzPYOU29cH25jouNPSU/Kp85qESRqqytLmG8bk
nasxbppYaEmCDn6COWqWxS2+17N9a6cMTj/ktvZp/1Bj+MxAAR5agyjMLFDU+ayY1Eu446UOQZwL
my75XQB9Ltz0eZGHcGbYCytap/7t1AR9fkoCX/cry1LudWTaWfrF7GUc8rzz1D/gHSryFW5HLRvK
o3NzdCm4uiOoE9+292I+DwA2ah9Kz8HOPW/q3toYZuJ/yXTCEOYcy5ydVQovPJvFUNh7/OEZYhnS
ELauhwTZz97C0r3Z2a9/QsvN5qfYyVv5czKD8maspZOcLxedNzPLd0FHkzONKf47HSvgGK+jklsN
aTLdSbc0ynttmTwF02Us1GbUI6VL7+IFd8h7c+5eELlwfwK7G/LTrJWuvhV1Eo/3U55GetvZUWIc
qJom98qNp8H4ziy46GeRjqG/Ss1Axg95kGoRLl1LwxIrN2cazQnbBd6Cj7KdI/zwMtrWpgEpKSwF
LOtSJONq8RodN20L146rmkS696wkMLdxMhQwXjGcUcGxcKN4frp804QZPeN9J8m4nxmvvqx/12rN
qwIS1zYL4gZTXy+a7WvLcIZhX3Qxt4qGJ98d1IEnExetES2YlBZ7P5DcMG+Srfl1bPvmcx348bR2
mFJyyrW0kxPoZh7SnciJRF4ZhN0xojeGgZtoi/GqSWXrfyqCOg+3yu7Nllaq6O9NHTVy1WSUr1tA
MW6sZc2Ku9OQWAy7LvG9YgdxzHb3c0dA3uFCZLEDo5JV1CE90Gx8TKI0TW0YlJ0xd3fR0P2cS7sI
H+B2xfNVh/Fbv4ZUVDUH38Fuv0q7SlAAWWQndsqGPFv+bFQPEzZ54Y9uFqG1byac6PhM2/oRRAwH
gXGY1Pl4n8Z8q2M+FqxlY8yIowyEmdg8WcZ1X+WgIMUVgHCY895D4derPA8s1AhONlkEYmuqjPCJ
PHB0dwmdtfEGSnUcBKveULkXwF/uguAOPnHXXzveGENMSlrKlnsw8bE/5XHW5Nm60q5FDzVODOc6
QElAftWlPJ/ecMd68RPATpyBKSOcjGhyK0JTIogCkWr5M0iNiPg+iYnuZsOYcBikAZGBIcVN8xn3
DAny3Zb57vLyaqKC2l12GVPLWR3WoNP0MaK6c0+XfdcSAKeDojEVrMNpTP37vKxUsFLCaefPMRRr
B6oxnNWbaawTKC/p0v1LhK7EddFEvB8RpGUG3krrdgx61PwIEs6BV/m4unXm2Hv3EOWC7hs5k8pu
5zzlx+bgZcWtleIjChwuZKQPoew9pVcjLe72eNn8fQIJ29kUr+9Y0QTpjpf/btqyNx4nTnWOVDgo
EniooL0QFW5SXluT34bnS7hKXw++1PeS+emyTYJecwSPLsgprIwqXzb0mMReAIu7Uei1V0UAHa3b
/Fsq939kR3Td3wheXM/GCAvGhnIcSPiW+d6cIJ8DDdyt0lMIYVZgvj6Uyec0kGP8IJVZz1eFdNxg
nZSZD6KfJiwNummmAMQzEvmEoqUGYfQg5W7hRPdkH1Zh5euEfjBklCpxOTl6lpjqafBCv97SwnKK
VT1Y4XnGEMzdBLVsu2d41dL/asRtRs7ftcUq88s0umL1zI+yIIrFvfpZFrLeYYp3Ewk/204+TLhY
Jg9w0b86sEe2LZF2zfJvIXw567x1ILAXX1Ka56vJNVbMftjZSbgrsuiOnbQe1cJt8FLA1Kq9SSvj
vivJDZLpamjwQ2xb2PxZ4N+bY+ydRecQ5Xy7W5VYpK1nPSVXluPvBlQdHlkj6ekBo8Bm3JrCfNA4
X2Fz1klaSdgLO/mo16gc8hSXxf6+b+WR5t0RBf53txyemoKOoR7HaesF1oMl+7PheIrxA3NLNsdQ
qMZVMGRlCxnNcpsXOvWdRYfLiRCg2HNwl9KSaf8wVeHEN6ELkX19SVmswPPax6ysbuo82bmT6xzy
MT2PSt2pXB4CYZxlHt4GpmesI8Fgt7Kcnrs6ObkjzraR773Eo/+jyd36vmrSce/UMtoIWCkrp/Mr
GlldA1M2DpePY8J03342IbZvUtvc9CK5C/v60ZijuzQsforJK1dBpSA9pOITo3XXlUUC7g4h9NUA
HlZ1B4beXGHfdmVbyH/GPv4jZDLZWNXrNo3znfBrd2XDwuVguonQTa2mRN0F4/TdNdzHcY6aU6mY
DFEEswdFyxZPQOwv3pDAlZLedoIStLVT54kRWL9M+DGIjbqfQVB/tkXXrTsBqWIch1+2nmEuI0/S
qXeP9fdVAq8Mmqx+LCMSQmP6qmA/rcqyQ9mUzFeDM9ubuKr6xQzCxsm06Tm5QCctY8WGvrEgIZqx
OjWO+VO4dn9NDtKvPEgjCGKGc9DNCCPjc1gunsWNnjeqhdCMbtrbN0r9iKX1MqflfZWIRyfRX6eB
u7TKsdM3t5GltoOd97sxc9bgcjGgaNIRCQdZRc+JruyIRV6jBcDKaG72VVPMnOySBulaM/UGRkpl
jP4VvJ9J3aa11gTMqY2upY9e4ca2iPubSFvWQQhCNXLlJP5ZQrZqV4C5LQR7y8np6Zaibb+rOIvP
dAOCZO3p1v3I8uHVK+pfdZzCDITo5buWQyVnMV/pnT0DCxwmZwt5FIt5JQ+x5XvuVTGk9XDOZTmF
h2qZmZJvJpf2+NaHAV09z7Org70xRLZ9GIau17sCJQH0F3cM1QOe393XBtY0jdUeWv7BpbmKc1eQ
k2b0yJjiz8ALiwTZL93hJijm6SN88dUq7e23UqagRJPKp2ojEr8FGhEO1UjBg2FX5TM5y0yXYthk
tY7NjUVkrr4NeOU3uwglX/jQx2ms1k6Asd6PGAZPMK56+sqYxtkuM3sO2RRZTAd3IeOeWjVwpIWv
qbZSjXjBM4zBLCvVe311PdF+7DcQaEjRwhL99kMPq6I6wCme67M2Oiv4UjZN0cCGMPth70iDA/Dv
D593UDJP1IJPb3vC9yQUcOu9w207e4Vl9ca4myVWt5skwdniah4mczjQj2DSdhdwlO+08mg9Wioh
ux3omWX0JAslvQ9wp0Ur/OZJuJ4nmc0BJgG92X/vVqC6xq/oItskpZ1ZPAn4E2JlpLLTO9OhBNuF
aRuHx4T2ab9uIlcXH8CEC+7y7gp8iyaxbbrcF4fT+O1aaFXZJOTGzr5giJT7dTJ8djQ9GMuoV54Z
9mxmXZXfZrvw3JUnnaw9XxZ7FIemcTUHk4Xe54OHJN5flALdURaRyfYBU96LoCGfR7FlJdG+TmCo
/NExZLn+WYUwmo5d5qcBY37I3NbC0bZ5p0Wv4oOWs8ivcYw25b4p7Xw4+rJjEdeMlSs+0Kv/dRFB
THM9VzogP55tvzfGsnqLMTpjkOzNzJfNp1blc0OJXGDRzjnhlD7zJl27+eRMwokgTSetp+4r1zcn
PABHhcj1gxv2l6eoAK08EwYDkYo+67sdHTPzzFEWrnSXMjedIOIdYzylmh2DDNlvnpNzM6wSthA0
qgn2djW3c/ULiK2Zr21wErLpDy7qra6ZraYEl+X4vpAu5Ir3TzFKJJrahMIGWatr3yhThcOxHbq0
uK2Gyc620hRV8OOSB1e8xN3bhdQtI9vS7OPL+euiEp7ABgxkUKjl2b1d6XUBSGQXVryPPEHUm4I6
LHflkIszaWpNa5+CvMFwCtK4UuuKtVk9uzPDzs6VtriqLhCsv0vSPHsSDOqD+/XXhygBM33LZAAd
MOT7h2hTxNiOifl20rU5/SXUwrsibAbzNo+jBsTQG7zmyusGDttLQYPw0L7LHL/XD1Yh5+wDL9h3
ifryBD2QJUVVbBOm3Pe3TOkunIYurPb0t1Wy9WOPIgfB2XxfTWYXrnQ1Vw0ZRRRcM9JZEkRea1oh
0z7dS9SvPtQ9vEB2aeZBOODENjSmgw1lfJYgmG6R3hnb0WstdRzztjwWU2ya+0XuH8FKG4W58D6Y
MWklLay0xMyKet+0OtzVQVrn279/AK+OmW+iMXtH4TUEzum5iq39doXEdjOMA5DNPk/6DH6nT06B
IjZ22UVFMRZHTBOycedDqYY+YHrpeF8kFfsKNk9fbwo0+gCoZRNGm4whUpivmXqEvWQP86EZK7fY
lGqi5PKzwk+Oeebmwc4wctciQa8pcgKklHG+wukom48l40GynwV5Qf+BzemrX+Kb7+lJEwqHEL7L
qfMXiyKJ9q9o5zrG6EBQcw0GGeB1SxYUQb+puv6ELs3Xm7BqRPtdN340rPUyXfRmEoObfhpre4p/
VDWEo20MfoZqaZQKMVdIH/7JCPjO6Ou6tProut/tYJ9h2wIwBp8KyU75i+VUUFfIzjO7uwrikiU0
dqpx7/0gMAtUqJaPLi+KO/u2iEx2jm9lSXmsHMt5AP0R33o7gvuQoAZv1hHo50fb932uyNUh7kW+
xMnFaYqe/O3qcWZR+lL29pXnDhSgZeTDtU/i0IX+FOEuQ7ZeOodLUFZNhSQyJFMEQ7KniLLOc6IH
Z6IHfJDVSE7CsJjWOZJiKb0ry1l/0lk4DpvREW19GNK5T+5jm+nyj2nqFRBYdRR8cL/tdwHct4US
xCNaGQ5uCuov08UQyVloFKyry6kC12aBwkyk+2eJo3mwxR+miq6m0aflVdYLcQvTK8s7MvxgwAU0
HABaZpsM/gb8yQPOt2rnVFbadtbYKNWIDdMgQFpD0WoUv4CjknqLutQCivr7rb3k6f9a8ZzUvhI2
KnAXgzxaMq799tm42unKwPXHXTTkBppjJljaaOoaz97ZKJBujCylNpvyQUyHiLw2fwC667qPPEbf
JQ6v1yE9h/aS7XNjKSneXgc6Pbfrs3nahW7lygM5ty32eaPr6KEjX7cwfALrPMMeZiJnGtdWc8KU
OzqWKvLoQv/9TXk18f33uwLHRXDqEulsCCtkMm+vpis9uPpB5eyGLDd+mZrJpHDny+zWHoICU4HJ
6Ka92zlhfouackDXaocwVADk/DGdT60TANdpk3bvEcSGU0kZWORt1FgS5OI4WkDYZhY3nVtO3Vkz
uLK5qSenyx8zZYtKbCDEOtONP5VV+Qwqm5cfJWpvj1SY1tRv5PkUjZQ6VHHv9mRXtjCrxljvCK95
9FBWINT04vA0/lz2plPt+tjWw2fbK5z+YdRMeNglaRO1n+KmrKvbunWn8fsHd325q2/uusVFedDA
TY4ICQz/9q73htczgcSNoRTFI3ubMA+NClLysPWzpL5XGESptTmP44sL9GXb6xFTs2RXgO/aXwMF
DP4Lz4I2O5vwLMNN0CBgOU+KmVW7LiKzWhciSWgqVmnjw8xeCktL2tSng+S4d0FpGe/+Yc6+pJhv
vhY3WyE1cGBAOxRY75Y2IhcG7ZoM+PTzDvTcVUYJhWpZIZVXsqbbviybq0JhhP3Vgq8dr2MbKxe8
q2AVnDgtvFukiOV0NYVAh/tpJLqt0KR8XAK+DwaO69iU9balSAaxbni3KOqQvEJTSu2zYs4yrNwM
ulmILWLvm+GjqVxHnPjtprDmQu0b5julgBC92dxrP9UBHgXSOkEk9RWXB660b5ifvELiaBc7pidR
bdBxoscXdyO2/XaCXvL575fQu6KNZa2IIK8xhFyRRvO7e40XA7MyfPSAmFBIem1uyiehS07Dowdh
OvpOL5UUJXcnr6BKElI9tLIw5kW/UAUbRqcnP/7+kty3bJblkhYwwSFGSU+Z5ntf7LoyyzJsliF1
Q8yivMRZs2hVcKeN0k2w0shieHc9IzzNbY/o2+FYqcVaR2m87Vrcfg7V2PWL4YxnpBrJh8cp3peM
HL1yeoRYDyVYPTHTT+canVPQRePnS5E85iN6CiSwCbE9GA0hD/OMXBx3gSzXK79mul28AlbhnxRB
nuRgdNgPqAfZOZcPChgQySLtYFsdanIemp3ZyGvUWAETMNzUd6/aDH3BFWYAhLoRLZW/phFsakj+
S/gg0EzsrgFMbfzsvP6CAuSm6dgwx/jO0Y0W17RMuviBSTheeAeGqUFoy6Yqz3MaLVZMrxva0BYX
4Yx9a99eYhK+MOH4eeqCBa5xwlkHJ2xxIHSWoHl65woAul3qh/ojR/zXx/ZmVyNM5n+SgdPYyVPz
vg1WCPJByqPa2JcTku1PRTnO4lEmkI2fXHPijhlTRYMuozGSbKWB79TWrUTkWyu0afO4bauBF83Y
PY33TW/U4alkwnS6Hl53PRxqXe9GyPMoT/vRM7dGnCB6ChEo0MPX1oclzWsW9uYL+Wx5E2c8xdYh
3L3npOVunxFmQe5QnvQPg0XpujYLLxBbJKHMQ3ADEy+eVQD+iTAhMHJ7j4cC6yRGzd8/eGjq3KuY
3DMgaEDqh3FA75Hn1VigNhSVrDjpVPQrA2SHLDjHnYLrLmQC+ka3QVOu7NeFWLs9r5ft1AYrD7x0
2GEhleot1rssuzpPDeOokiZIbjqrY0d5wowbWrNuaz8GIzLvD9oyOJq8i+AurRhSa6grNkW7+X6+
0dwoQ0Jo1fupLcP5yS5Toffgn8YXs6kpfSsvpW1eDTKUB7uMYib1JTb/YjLRmceeuET5bogyDc6P
idVdXgmMC+g/tOe890tcT7h5QbaWY0j7I6IPk6+NkZkax+q1s+vgxOgcOj2CGzZ20Dz3cyfFtnC0
d39pUxZzSVijuuRTo8Hi8+bIWzajRCT7oGFeTWxqh4kFTmkW3wozolEmYR0mOKFg+nRvjziRbREl
0mFvO5+zJVmMg3fUnjww2qv8i9RlNj5jqDT0TMQMkhyzrhrLYrmreiqz0yUiRPDzabyB78YYGRBQ
v8GNa6qz5Y68Rzlg+0F7XPdm9VxhxslHvGbDbT5E85P2Om84MeGs8W5SSy2nIN165I9FDwgCPMMB
evmYNpJcHhgg5UKM9SDd3kw3vCgsFGQJc5yL5lsryqq4nQJMjP4sTj0o8t0RWery3couDGHUvDa/
/RDDle0F96UGHLsXuFHL+Vs4VfNNQ7ftkH+EbOn4tRmbhgg1jiZIMjLfKVRZfrp88lyWsW1gtjMx
7HxVvdJULh3zy3LtDJ+vpYCTm6tFaFcl8NtlZEZAya1t7fuWGar7QaH4OZU2Ipk1sAaXZok+hPaS
RFO7Q+TIhfhphfy2Wrwa7ulgKHzkGGzfsM2GLEm8tSsxIrlNg7Yq7xloylSGvHV9uS2HSbU4jIhi
Wcx2CRS9cRzm2CNUTcbZ/pVZZTp9Tk30GptQwTo5ujpieeDPQcyqHI/HaSYOd3UzkpSpL6WjNfQt
aMjjKjRQ+uwZCIZojKffudeotV2ZrgQkM7yiyRpstMPIQKvnC0iQVJroCM2HlMjrirL5drlTPYMv
eSd0Htm6y/qFcAKJ6luE+Lt9DjnPv8qugYCftsxzWcHwudSMvFdeNFxu8wpTuFa09G9nRq4uAIOV
s8BR+NAr80YMrB8qV9WNS32fDdvctcFxKGN9RmNkXQBUaLSoHFaLEVu1pafD/mrciQ2jyqz8FoxD
eRBKmeHdZbXofFTeDSh9+Qfiuai+bSvOoX1sT7pHyoTC7ps0vHFhFKSxgMCFI117mkeiPdv/9ZTo
DdMyfubx4KwTu06ip6A2EH9VpTnkK98gPztg8RMHeJsMyjxawuhQW/SMld0ggqwdTHLVEO2xwGID
/hkhe1vw9FynQdocFiHT5Us7UPYnBCiEjfKVGzLmdcJuaDANcfeMQV+qFl0vG+SyhiF08eUDBC7j
fRjrAByyq+JIPiHEayBgaOsO8LlhxjmNjOnTwJBpiDRpQKNw7XhicjdtEqSf3Xnqg3trGHoXVVXC
gn1WaAamNavEkb8uCTA0AUfj8TXRUmKeMXCY5wM4vZ6lSPi5DliDqcN9RaeDPIqq6nLzZAQWvo7C
wBqJDcjC94Vs6Mig0194JyPzBikf5xC7hL6KpjPzJwhWNf4HKD4oLNT9MEKpOYWuJAMbNadluI6F
X4zf6VQpuPMNqHn9JXuNWap2MN2werrHwwoEiIjj+rkx3wjeV3Au2uX8dCHnJK/cLyRclneG7FH8
MYGjFmeTNrLDy71ug9P22B/AYZfVOtg1NXbJlFPY7YnVV+HBZTs4VzSghMQOzEoa2ayYx8t4OT9t
iaxBnTrZ3gnrzrzGL8bw6Nl21bgnUrjN3nWjKT+VQmUFxm8tCqh1pZCVruOoCOlq2D19S/DhenOJ
OWnXLCHQESyiCw9QK1ebZyeq6nILWjgxPpyj4DuwzwQ8yVhuTPxUluFk08ApGlGeqtZcecTY9Cqo
56w61B7skNXYymzYJ70V23sZjzPwoGdixUNR4debkWavOAAwkuBE0s4xf0rKPOuvMdawor2Q7IXT
5GhOOLrCrFSUQ3F3tGUVc0pEmKHCwonNEp4MYhpzb9K2YYA92keCiBZYsX7pG87G7WQW9bdMxPBC
LadHnU8fPUKJ2s59Dy8Ssc+6mwKHFY+mGQcqcJp8Bfli2bTx1JTbvjKhuK6Q5rHO3Qgj0mfW8esx
yR/Ut1ax1VOe2c+ePy3baInx4z3EClF8iSLDQSKGep1tNKjOsXGk7D1D3ac47ej8BtAX1qKZhXNx
BwGpUg8YNS7PQs/LWYYalQOvKnIa7jsPsg/kIztTifdLmcMwp2vRptX0GL9G1tACYMCDs8uAlyar
mR3OJVaC2GGawS0EX1+y09c05ZJCOK/h/sKFG8xyuXoCuXmDb1Lb3weLVhbvHSeReNj5laSQreuP
QH+y6HdpF8g6KSkAjC18yzPfm1ujvJqQ+uFZg3TVw3KmynBAtDj/zRR/FURBpKkuKiv3ippzAGzV
aK30bojVUsi89ikveGgj0sa+HVB9j58vuEadd+ChRhDX8a9yrilhMiernxNsosobim3vEe1wVR2D
sRLfEhrw2I/mCYdfMos+OdoEXXi5fkd6m2jT0o+YH9btTYGxHzCrxNTh4Pey/B65luVu6ack3eZy
LaGLpm0LdRSqKf/nhbNj0EEHkzCcryBx8gafxUBR1C2XFdEv6x8Su83KTYlpQbT1Qnh9m9nxQxw9
B1O096gASOya1xYzeIjsH/RrFWfOIVfDQDMo5Uq7wvgVz/PkbCV/Ro8ctFBLL5eTMO9Vf3bbYKmW
kozyUvvuckfnCJxoe6kWpy7kBmhDzDU+VGo8zIGsfNxYJuxCntCvjsmDMkZ4bMhMaZpuHRdG9S8A
0aX3/9pUVpWthm0984V3jdka1lez8yRGmKEgybs8srmWHD21QygB7qtBEDhIWv/Kjw3uR98beviU
VaP+XOESUG8zB8+STQ5j0L69YN0oVEcUf2jwXfVEveTNZ9TsUfodh12STrw+42I9BdFLGeQqv7Pa
wJU7xzS+wkf0/eOlcq5kyWIx/ZCPWOgP7cnJbJzbAMmXpuFrQY1snrrZCUsWXRNJ0zjrDgg3XLWv
aPvl7B2MeQGYsrYLT+EcWD/bxOyzvS+GXhzcHOruijzbsLGAQZvNn4SBI1yqpnpubZbHA4RjXIEy
ESooc3Sl+Wrea6me5eGUHeakNfsnJl5SM/VsjGk3FGPeQJdUQRCvYhAAZ6eizoseg7rFsjU0YcCd
K1kVRgrNOIzdr3Y8UGPjksjjF7HfTzDKpwiDIN0ufN0BRzHl2l9SOt1HK8eC0EUJ+piiAaIpOEsI
eSWebtj07vAE2WAsK0ld9A0O4Oa6znzxEuBAuG6ANrZDaRgb4eEiNaPH2eaJEZ6yaCqvOX3ndWsH
PJpEwgBHiAs3yWnhs7XJeMc8Ry+ifGwYsTlOwTb1a33jROplhvuCRqVmcI01PiT9IJ8xkZmuU3S7
j3Mwdod6wEOgclx9ws7YPBuRhzkT3fAVwxtA6udsvqEkCXdVo7p7VNgId8xpguNnFEW3JriqMw2g
etPp4oBGoNuOvNnVIgndtH5nwrucUdH7QRp+b+JsvsLijszGSu1tPsn6bIVz6K7gHsuvdh+ZGNaO
A27Cyl+bVSx2uWGE53Ko5KGpWnGaxCj3sQVbBPuZIX/q5DQdnar6lHA6Ug9TRW+oGeIT4Xg6FRzQ
ux785KYGptijx8w21MRyOxqBvcOxK7BXkdl9H4Bv1o05efe6MuKvuN32RwmaHzDpoOrWeqLo6kRn
bnCdn26bmgG2KH5IXPF7usL2f9wy1SHccsoNm6oWWLUCG5sHs7b0bvanVCCdFfbGzIX8gyDsWKsa
5tKVwVzjHf2x5t5o7fDoC/pfZjqaG46dL1VWBAwFLe0d5nH4qFrVdWFEdzhdlScQlXGr44mKRDEI
93Hq53xnTvR9N2HhthCIm6Db1p2GdBWJz2bi4cUUqmgnLCN4nockXRuDlX7uivHF1OkIS04eotjL
f1hRZ06bQYFtPSI4Cu31pJ0vieqDg4PfSrHyc6IN97mRm3LM5lXdDHdzbEGvoyhYQe3DvTiIvXYL
WDrvOyTk7pbiJMaRccwqws7speta1vqTldkw8+xk9ndFgMtlx4+gMuNLFDo0S7s2hTYfEd/mxoU5
KCg2+zmsD5Bw1Hec6CjKrMw/+IXxUgsTT6PYcddaVdM5N3CtsQ1pfC8SGX+GGQCLHIeb66KN4y+x
0alyNaV2fpLaDkASuh9Zi8VKIApvn1MobqAaetWqbTt0M4rImxeiy1alHWGONhfa3CivVvcFxeKw
CbGCewCyDdbV4HPnkbZuA+VZjFUp/fzF6obg5xDJ+zix9M8sVuOdUwoaWJ01fu36IDfo8g3+trCc
ofzSmYn9Rc/4I2GS1Lkr1lf8SVm9f10wTugkW+NBx5pnj8UiRnQwbbtQ3RrKzouDTWKEq3uEjNWo
y3id1QYdmkDKeD8ZbnH0UiO5ESW8SVri81cETw6uf765xaR6/ux0cXpyU1+zu936MKlRbmvsw69L
V6NZMUr/oFDpa5TpWdesy9hRMT7CKT9UbVv9ygIV3LYMgt5YVlVfZQESuKgSd4KMJC0ozaTEdIXm
+7DGOGtep0pPm0pMj9Cm9DdwxJGH3QewJK3mEZOM5k6j4UErMQV34WTeyYoJR13a1ccYn+4jjsYW
8pB8uUUBDKccf4F1auOm2XtFtCmn/nFK0vBetO6L108j8aj3j452pv/m7Lx241a2rvtEBIqpSN52
DupWsmTJN4TDMXOOxaf/Bpv+gW0ZsIH/ZuOcvR1a7GLVqrXmHPNgMnY8+F1CjDSnGFj1OB2/JE6+
a6auuRuiCOxlMepfJdgJbHkd3L+cm9maBmDwyTQndnvwX1CNhsx4rexJvwZ4u19yL65fPE7qp8wM
INBbEDmuIYb3FWV6871O83yPZQvcPa8Bykcn2Ze6hxxQokh17cJc21GvPo+JPaxYkqRdlcp2P800
gZ3v+8F6YjuhygriL17QTp/JYQl283QNGE+lg9QsPC96g6/OJN3K2Arb0FkVk1YcLZQgOzcvh+dO
uhfAFepo5k31wOWpvbcHhC3tRDOaxW3e2yPYwLEPyz1jbwWVqHb6u5i8vtckQsnp1Y3x2sUQrEVs
m9+71M2PfVEUP6CKuGenqoF6aJjnAZrkM96ji65cS6y11JS7ozZp16kGvBIKD2xpPP0t3NPsa1aL
7A5WgNJWmPQ1MsRra5X09EDTJov35ANme+FBCBjHsr92CLSRMIfehYTB4LPVEjQyCp5I58TiPQkm
SFReOO15G9SXJO6THgRb4myTSgxixZuMHiRLne8DnLeInID3XAmTyzNU9w3Z414Ln8Wx1lnX0Tu1
bKCnTtLHMHgy/asdBNR1PnHT6WBo08oItJqppts1YhXrKew929FmsXPY3Sdm2r5VqioeiZ/11FZv
qyigHZ60u2QM3Gf6Ue62KLtD7hfW3qea+SwiGpCB2W9TkK7rwR1RV+gQTXMdfLSRs7FzTJaPnI7N
AUeJ2sisLe4gmg8rqAy0j/Uk23HopLvCTHewyUNSARBhjvZEHd3q1gHHChm+sbhqaFE+6Qnp6isf
/cpVKyPG7BPRR5omKgd0Qzbus659t5uu23eO1Ry57HtgwUPzRNCA3CRh+T6yxewFsQKbyJZtspat
3Zz0bPyCWE1eqCnAYLMvgJ+C6CKh1YdwobPKoXSm/FyPVdAcWqwCX7nJoH1T8dWnOFtb6VBglBGK
gBcGmAMN/g0lgLMxZdC8V4WfXpHHA7kxZHop+ka7si5rKp927FZgVq/1CO6IM86IoA4XQ/MTj16+
d6F6Y2rE/L1K7H58U6b+3Q5i8Vlm2qs0ki9d0ZmHji5WTJe4Ll+6NB46qD19uMVllH9NyJ87oBRx
H62kkJ+A7oFJgR2+yyuY/gEhcqspLIb7zKpoC41u9N0vA3vv+Tr9C4BFHkgjN91BzfKPHIz5Nanh
pGb13Cg2AScVYXdF8i5WCqvimWZic01tKzyTGBA/eW2v7+YcBmOVjLX33HtNrQ5x30cXQHzWA39W
cuLCDsQyku8aDq11jqGEYkLaJ40pfL6uRN5NK9uD/TmNun6srV7fKxrv27izoicdxNGVRnm5VVX1
HtHE2AA37tctrcx1WcE8N6QSj01BV0eDTHVf03o50fmveEXYRkxGYS9sNtMlRlO9avrgXe9Rb4wN
tEoLsYmkn7tq6HPhCgWVZuTw7BqukU3lZztaLN06sOmdc/EK6dXiOty1ZUxrFO9af4ziktozdqfn
mYv0XZe19p5ngh8gz4Bj6X70yeSyna1DaiSoU9wQ8t4fDh2WtTe/VAS12n3+xWO4ehnsqr+bIvrQ
TO7zndNYal+leQYIG/fcuKYFI7a0qmS6Em5Q74cMkXwZ+dApS2o/bsovFa3QSzYynOTr0NBvullz
tRMb4YMPdSyNhlNvoaLXqoJ16kT3g63KLyPAuFUayOwtN0KbYpu6IakG3AfRgOTd5F1xXLUePZjy
NbkIZ6nC8gRHlhOsTS82dylgCLTGhWbmG6p051ulwc7kILavfRhj/9Si5qsnXWChVmj4vA6gYfJQ
eHNciQIzxweuRlNLVmUW4QpIhfOkkPFdG6oukCiae5SD697VxISwWxoIG7J6OhtuU5P8kTor4Zj1
GegkipvUQmYf6/KsPMKBVZN/J1/bfJK5JZqda3T+hpGKIuOvCPAbTm74omdueoqFpm+A84BJmJx+
G2hlgtlSmJthSt7qiMgEjwb1OWATy1dBCYCxNVq+Q7P3XjKjp3dFzCd3MM9uT3oS61s6zLR7plGU
DxOT/0+J4WjPiA65yFRa6a7SLrR2Y9yp+94u+jsR1tbe9ZOye58Sa9r4Blk6nhOn26yl2itN0Z7A
H4KTSbrMhqrRV2AZm1cVCXdP6ADU+Db8UVZB+5KOWfwVaY63aQKLVmhG5L2TyOjoDJm21bh2gwH0
SW3ona7bWE6JkWdKpdpOUhtOoUXw5zZICPayk9JjUnuzA4BL5ewzIkn7JOtZtU9e4zAO6HqEqLRP
Uss7owmT7RV7NPryoO8MQn6GeX5uR0nk72GpePl1uInrRIBO4oEQkUrsyp5MZLShLnR95JlBvyWw
ryi2cFBN75AgbPe48qQgFltwy826446Ufuro5KArv82Yp2H0tXM0q39hBcaxu8OJPS/4JlS6+KTR
K3vRjSbG8a3VWv5SjbbqoeZaldwCe3HL1wz2+V3TW1ypKy9hPF97BR2VmuH0+ELzhHaAGdlFtRfd
5B0nTLvBPjLbUN6Ty+GZJz+h53J04jj9YfCMtnXDrH9T1LCtzoE58sy8vJonqqwUA+R3n+XXZQAf
uQkjmYTwmjiblaF0jlDN0mJqY3S6p8LMZbEfwijIn9sR/ca91nR8mmXmv4xXnWCUXDDIB9FmyC05
GqvRDHLMVkVvsp9XeW7uAmKP6y2nd/vuTW7tnyOVzV/lrQmTuk1P79nVq5KHnKfjW11Qrv8cb+2j
6SbeH1NsuWDR5/HtaIcUclqNAACKL/rkg8wUy6ATozJPnlv18t7sCxq+gGJp46WVgex9nTk3E1Ab
w/uSA7bB53ISTn3n6iVZDj4mE3snsE7kL3ZVRtMRhS4Iq8aJEEfU3IEQLdy+ouVbb6XDE1qVjLyy
2YVKpym9Da+Rq9Kci2KhvvbjWMTXee45niPqGpCrY9PxK41e0ivSItVU/8tC+kYlFfTY3I3UgtoB
IJtNAqg2Im7z4pA/bZFhFrjb7TdddbMEI6XR/a+Y91tq+X8n+nThba7haI9MG2DfxyTMWi8LraNp
+GuKLAIOsUsAo77fe33JnAQ/tl8yQJwy96636DdcONKb75FTVeTIxBGIsIa/ojxBE05oVFMyA7Rb
ebQdEbKmCDruQXb44lCzCYX7AQN98w820wdJrivRg4GsErQvJG3TP5rAHYbaDHBBTz1RIE4QXe0+
jXIsmzNLEY6+jYKiWGFpzo4609n/aaPFCK9ux6pdu4FI8YZSOGySzrEn2KhlG9NL64ZuBy4uJbVL
MzViUv6u+TF/14fyoaWh88kRj+nSxkbyQclWew5QR9wIv6Txk8C189mStbFDpw0BHxC7nV+ikMbt
OZ7S2D3BNRqHSw+mzFm7FS4vup7pZBOBbX8qcTvmwcqr/ETbOdT/xb1VwZx9TfkaOYduDgYB9fwF
3p7IoaFmI5TyiYvIwCi7OGOHhJKANKkOwat5iWN+Z8Brlv8LXKHRCbrJBv7+CD5wY3gEDElRPYGh
RCZPl/uDEksHcFRqQ56fPKlMboJmkp5gIcSfGqEP6YtjYXS3hmIIt5NHpPgB13ygX7lD4wExSkI+
fqkOS52O/RNSr+F+6bf//XP+7jOaPya0UZMGLsI3xG8f3xG+PWDfaZif4NjM/h6ImOxkelx70TYy
TCLCTdKT1D2oS3bT/w959PwRILI4AHzQmeJ0+mOxxLqotbTIj9w7HfdFkJ3UgreYFMflrcPMJdED
1m9xS6O0uXW9I0yr1iGcIK/+iKLAfG1uW1qKPcB9y2QwWOU6HnTgAWcuwANhOl40iT1w5rq5NKly
zPVyeC4Ck4rWrLLWf3+0v3PB5p/LdTxmYDoBVRg3/jAzJ0ZCWtrMAmDOA6YhanuHm9VQy1NTUx28
+L3HfOLvf+mf+4Wrk/mLiInXjqmR9cHwE5hxaNm0kGi3aYb9ddBsv3wnf2UWy5l6yFxfFtox6wpZ
bFU4CXfXtNxKkagM9rEnALml86nifYhpnFt5Z/QbVBbmcC5AzlsXzSd46h/bxUfZJagem7fFY6/G
x+Ya83//D97MgauZ5oQgQRZQeNYXmWgsvarbuk4oGEqKPNtUactxD1MxfIgSpi3/+LaAAX0ct/HK
olU0+AS6bv/x5BKHEsYcdXG0AZHbZ10GnrcJVds2uE9oDj3ViNLlW5MTo6gTisNk6rTYGxb94TJl
i+njI1VclGFlBAz9ZdERLqceEaETWkBkEsAGfg0yijyvootNWIeHQXsWN8a3AoNWDZMjti5Z7eAW
cTkXGlPo01I31HXJm1p7MX8D/SspjvingJMzbSXMgGCT8sH0NGk84zR0tH0cEj79nYnp8MBD6IwH
xla1T8LkrGALwDNSULktFZqOZYV5jgld8hmgBNoG0yzF59GSZJt3WP6Kc2ZEVveiRpq022UWQ2FC
XYGrJY9/MoGjDctg2MrsE4YNd8DOLBKfCWvQ2A81vNb0azrQiV7HXdiEF63B27JMXwIbj/4TKZbB
wPheWv4DKATyVCL60WqdZ5lT7ETST8kFbuFIIEXKaFRgjs6aYt9Km3pqKbENTj3jviSoqQZj6zOy
8xJI7Eho/FE8sKyMGr4OV/37Wkb81MHMd8TsXxcAMxa3qj5qnv22yD81r+pFSP/Fdu+8XsbjvqBi
Ucza6bbxwxLXwO9bNk/VDBRxWh5o9naQWSLfeOfpjJuzQu9+GUu1lsufvdSxy4yR6woFMyEQ/Bry
GSlLW2FHakenX6TrZbKbD4rXmGKDX7P83kVgupSHmMwpD/Fy8vWlrc1CWb5KU+rslYtedHRGlgvq
Ar9+8wrPELuMtpUUW9MP2uKYEItSHmhdz4PF20gN+jG16zB2gbZP3Ck0tnoDs/cnpFgRszb56TfL
9aGqMA816wmaS1rSM7KqJxES6LZ1LMQDlxCsrg9RwIi9PcRVy9lHc4TnmTI8706uK7vmWc+4531y
R6iR70M5JTZ5kinW/6yyMI2I2Def/bQZtWMK1epIi9N7ZMRjyxG83PyRgxF4x46LuuYcTJ/1N48z
OInv6hpfzcWMndp8NZM6cdwtX1gXXkLQu90xaZGeApApVRX/lFQf9luuj8ZwTKZe5pdQyI7W3KLZ
nfKY9342Qzn3QRj5iK1yVAwb3SkBDxu5nRoHVsBYH/zK6ao9QCAtjlYRtLg9F/kcoddIBMSBJnvQ
Py9XA+kggEWw0cwj5yJMGI3b5CPRzbu9i0txnITNrNEP8er2TxOfKWs5rauSmcQyjg3DIWfzhinU
fkYTxKtgWm5MONzfT5ibEfq3sno+sG0qu1loLmHC/r5dU86XsMst80jh5n1zOyvGEBw77aEwSfph
RI/bHnYe/2wquxLH3KEVF5t5DcDUzPuOmEMx6HtYWdEDY0EalKR6BtpLjtVw3IzVCJ9sJgxlJ2Xy
3jzB9veTJ/jAScXQtBnTfaWhR7s3ZyfZBm4N3SCn173vVkXU0N6s2yZ8pxdSIsYDcsQIoRjaflql
VWbHG5lLi6wzANH+WktSSBgVo1dprno7a8Q1DCMZbku/cpOnlPq6Wgcs5/xYIv1kqDoaozyVyh/L
9VxPrYI6iKo1AqMejLNbyGtax6Xc//2J/6EDwWlluFwCsCfQ8PlYIGXBLIiVvX0sRm18j8SUDAi6
dPgbJXe6aa+z08zthLFt/iHev0EUf/uuPR1djYERAHIeNeKHQt41pjhRWFKPy9fKu18Zq0r535E5
9+OKK0n5rUpImGCCRO2G+S548k2asXTL+4lwJR9T57ZkKrUHdzfoZMYWVBTF/C/aKCysB2JrnG7b
kv4YrWRGJiFrixSHGsZFfGeOoYnsX2VmdGosJ7UJ74hIfFhnQz8UlyDsw+Ep1lB8yMIx25WD8LDe
8G60zwGdEG7tjL1IrsJuTdVndY+9X3lf26QR0dHolb0ba2a26zE3mDdDTh9Tut6kA69jMfgt2cN1
9knmIS1SLEQTBGLVEcI2hnZ1GXw2rpMLo2mN8wFxrDVBcl/70wiblZm8VXCDTvpvburB9K7L+h9u
IbxKH+sVj5pJl6yI+fCn5Pv9PYQfEWhBm4anOOo5wwVKJPI7nA4xpjIzQjucMUDwVOYAqbaWdNrq
ygNH+0hvJx3XyqrM+zINbB5wqE8EvkXcGbcSFAhAGT3z7YPhlbCMScwZClQE070177unmEUf75EL
AYXLq1EUn0ECelc6b2hgB2oj2qQUWD6CcE+gga31+jONWakVsO6HMNmnZKS9qIYd7ARmvivvTKN/
QWkUvOMlaaqVEWMi+wwxg/UCscsZ7kgIVGerz9hTPGb3RAqIsGmZX6ZOfyBIeCRYlFHHczu4nkd7
vII2j2OaHweudRnsYaV717itZbbxLLftdi69RZ9cIGnkMEsQvpB4KKqVT6eE7q0WElFo+o7JBdJq
pP0adMPk04zzUQoTx6u0Y6jnPUwSVFukL3aZMHYB1OMN8RxTux0C4GfnGtcKGQiVqIqNkfF+HIvI
a1fETxMwlWppbJPpEPKqQLpu42fMvbPEeuhDeFlKY2iYVr2CUje64XcYqvE1V75KH2psLgYO+dQj
0gQ+zVFGfvqoA7vl2zdrGPqYI1yGLejHfxDwOKuDFGKGA7h7jyxGgbTvkbxjWhiLDByRphuBKImh
58F0cepjZo5pcFm05aRvTdWdNO36l7w+kBTr90qmdvUNd2UHiw9D+kqAnP9pGkmgbYnN65tjW8fa
gepNtvDJs2adO50cYCX7VrCytLxQR9mnw4OGBA00ei8nIokztx92fpt3w8GHve9dijmQzaQiyOgg
VeqlzbWAvcXolPpH/c+t94/3iQQLfO0cbHiJnY9ozgavaT/mEZObm3p60vU4v6uKNI7vujFBueyl
bsaIZzHOLaS9mhv99IogZmaomYyUAJCRO11cRmWIbk5xS7D5BEZEH1HGLkrJ3HFxVq7YLUZ1BUI/
09U0El1RcC/K0+lGIbOdppTHdAh062rGtOD3ZFzw3JfaX8skWC/vJty3sHsh5o7gP0TWijiXoP9f
GTKVfYJkaXbvRU8YySnrsyreiglswKrvU9T/woW0cC4aKPHfAj8YsLrJLEO6aYMqAzxmTprih7UZ
Qx25rVJOpGU2f9oO+Zz1oAP9qb7XVii6i6BrgfzdJ/GNWens6SO10GIHwiPcNl8S7h+0bGQRoehn
P0OfV9eW+yUZi3lVTdzK9osXYzHQL36Fkjiame2ZdzTVuoiN4JzyzjT/z2xx6/qEjovoOPDghG1d
aJ9Idl3yqD6RHdxqm4xFgFyV7q92BBEZEthHghOgUUYLczZVj4hx6R4pnwkcSYKNimeJMX+L1iPM
3C/ejMXlYi3wicX8vzAflk9N7cP3XiS4ewuudLMqF2esZVyN0tHa7SJPXr4s0+YaFq3LWvKNckg0
5bGhM0dkiOqN8cB1khbWaiEGJjLGCgCLL83USukZb8qqgM3XvCcRCKd9PCDs4spyYyyNMR3ch4im
rbvTF/fnAvaju07zoWlqjC0MOr1wxCmApex/ZunTFMsnpfvZmjhSpB+pM6X5uBL2MEXjmrQ9iHD8
dz1hQXVDAzRqtih4N3xK5jg8ycTxefKeGTMcWXUCqcB9a0H2vjfDwcPNe6NtypopzUnAci22JWZR
uQegmuByiOxudgLMvgAQeblkMLNCdDz/P8UdHVH7rTOn6hg19LJllTenzVyy8YsWh2iOENYiGm9o
3GMQZNzvKPVq7jXryQ7bfNcWICiSFfWzhzuj0ZKGKLpgZhcteMTJnir+Yo3eN27ZVhbZu4uQyHjU
3HlZhctz1HCd8qvSgoSX964rDb7rtiTF5tUIVChOUJ51+7LYLi3SvBCxi06hWcTbwBbBSGb+HQp/
pkuYUGxY07rG6RyfrKpDLxISOR6sM2mQbZNhoHH2eofo9TAGrautWs2p0suy/BdMkvQyB2MBSFUt
+GFknTU98cK06V42rXJWVhGV3raJNNU8Dpis0TjE3NWOhd6mDVFp3K+Lb0WQ1fFeK+qeibRhdLO/
wYwmPq1KyhmZSm1t1c+eyIYnclWi7BKycTOOmu1Ei7UoaTr9NSGlwfnmhxXYC6KBdOOJm4jDjSmw
ELrsyyEftZVCP26eiXjAeKpMjRSwoHZUv+WO0QY4fqtoOnQ32XvbqsLdULZ00TGwZ1TPQMJUca5C
soAfOyCjK5AtgiEqTa1pm80X8J1jcFPZLe9C49n5PO1NoHOYEhlC58BVWaFQR73EboClaPLG8l3e
gCmLcQJGEJ8emyiRPV5NMXb9ZaigjYDUPtYnXltGAnrw3Lhd3x3CGEAz4YqlbWTrnE7L9AArGcYj
1cgIEZOOTPkmbTfWPzH1oD5b/rzCIVrvEVyl777XpuqxPWpAKh/RlurTHkUU8v7FMp/3Ft9Hlva0
+ealQg7HgoUw3aCEOBLHbbYmBc0gC2ZCSvFOPxCAq9d2k/9CNkvQ4swIgkuVue1GkngNhpj0dLVZ
QLilNJnENymyMOb6ltQ2C25n/kGnVwySXnHIadvpJ+Jt4HxQ3BqkC96OjiKtSVWF3RrPmcyq/8wW
4XrHX+/szcWz/O/FohAmjW6Qa2yM2QvfTeXvDAPw7DYoB087LRtt2ibTz5HGS7nRClpGW6YeWkcK
acNYNcFLFa8Rl6fGuWACSzThbXSWCoU0ATQDiZAo+gPOKFcwSCnwOzDuClfE92FvSXsDV6obOD07
XTGgUgLFPJM4psKYQb1BYUjmZr3fn+2yMefX9Mbe7J2CB+rEDr87Jg6uuIfEMB+QIIbxm4gpxumt
50j1TmRLsMtKdwDZqXj42dkUmGOf3RzY8aW6bfcjubXF/fISt8StuqClnVYeVDlxbnrEQ4tTX1bm
SNfCKGrgNvOoyv/MyJUjeoFXogOc+CHmbJpqixTdp29Y2G730N7wshgdrfQiaYCb7da+cWgyN5I8
CTtVPAlisBOxj0ttrEryEm+npj14vOqV27QcW/7N5nZ7OHjoZmuhI/hwi51zUAkAhN4HqbmKNcJP
/3HP1f/owNL9pxUMBQEvLtqJD7fNtkCapMdFysWf4oMOlM8GYWVJFiKy02v2dxP9aXfPbHzsflKG
MAWuxjykuLKJwwHaxq20mLO4GqaPN2jDMjD+x3384+fEAisMC/slV3LPtj42rEVd0NmXZn1a2L0j
ghdMsFi9uj07fokLWLfrxyIw4f3A3uxolTBxwDUAa+PgdjGen6UowOzCMCuBkFtvaNVmwc5JPNLa
NAAQ4Va7cYrpFoXDvtVESqL9ZLTGoYCoQDtRtGa+x6M5a9alSPYwjxWwxSIQLumUXKh5o2fPX49w
LdwUUhT+sAqajmAt0eQJ7dROcnakxFhtEdmXzUuclT5LukoJgyaEKe/3TUn231McUDljMrG4f0X4
Z8Zt2iceq0pF9O23NS7pEu+s43vE83F3e11AWvPVCVPugt9eylpFixRz7G0XKVt/3lQXA8OYddQF
C342113N2nQ6eCFsSsHUbGAAV9XeEA3HLVJoTuXRmRm4v/hbDtv8vosK1mt1qy9cKj+4XDf/ZMrd
J15H1hy2jSWRUPO/rwb94z3cEwzRcI5LSH0zRPCDE34uBYRJZtRpadLO2Mbsri2h59IpkaO7K7SK
TDOUjkRGFiOK8xUnYhvu6HTk7b5wkSRuFtfH3z/ZLerkv90bj86M53EJNSU8J+/jjaZDqp5lY2ae
0MmhZFbeAFl1KQhv6IN1gNvYPXSm04VrWGctxDNSxL+WpeRlWozMS9lltkapz1B+q3q1ED+4OyFy
bbUczyOVP/ifwVbeKSAhjhsxe19FSAKTOWCWJcsPgaQYz17Y6eozLhxUwgnMfJZQmcSyfzZcLfrk
Y3QxV4uxGHQ9ayd2ehqmPVKKaA9BP8juEoF/hNuOT5PgkWkeovEINWHM9XI+WPEv8U+AJ7NKCf/p
j7ABM41eOhfpvQa445mro/deyU5vNw3qsZMiK+Kqe3le/NQxeJM7Tm35HSvaRDh3NfEcwhtGX+IB
V7C3MBjuQaHXd3bSKRqfCp/yoRhsT33hYje9/f0rZND/4VbKGA/5ApuicGxGUx/nea1Zlc1Ul5Bd
DQLD3nEYsu6X+9hi1k7qmZoGIGnKvzPZKYOd3jGxu4+LhsMoUPgc9qg78+xowzz+qSV9YAMM9vxp
yw5ZqIco9lHprMB0gJwtjbT5nMbZaIMBl2a8syKcF3eekDlh8aWDB0DL7IbIxc4CKsyoaH5ttdge
tvHAz7FCnEpQLy+bSaXUeSK48wNyLdYeqiljzSyrKQ6EVefuKnRn2t5S8vzCkmhtXX6jGs/Uib7U
dBDs94BA0gJqjZVObb+t7Sm2riLllAcMF89AqGUDWa5iUV/pETRjBsefFkd9l4cmyEdY2/cIoRRA
zaQltbRwmQCtlgbIgJw/XGd+lP1geaFTtW+YeNCNI8JNWyOA2g8tmkEa+BZcp3Xdye1yDUScNn1l
NWG+tEDekRnhyjrb9AaOiW9gLigvInzmXJH82eEVNERRoodje/8FiGtqv/oZm0NqX2U/yqPja5RW
Kai4R4esSdLBb6Z+LMbMtvhgwVSQdhkO44pby/zNwoD3SWgQZNVp/YgmVOCB1ncQoja6kYq33iHN
DcmkZ0Cmo6o4alNtxHs3tEO6gjp3lzv/Rur4+8Kd41R+o/7QswalKCXtapuOijev6/8Mdcn6BAFW
Wu5JQLWg7ZFUvM/T7Va3cAr8W/kxtBlJdIHt33y2o2d9KUhYyr51uf1tcTovAzjl82TXnT/DlkNf
3cWW5fhr5oyRuRlVn9xFUZM8x102EQEdJvq4wY48nwpY2u9DNgt962bcL9a6V2Jhb7LIWC/u0MZp
5jobCSpAIt0Wx0oRxXMtfcf+otupB8GwD/TwREtOx4GlVZP3jxPkz0flcIDYUEcgmwpGXb8/qowf
yieJRTvROsYDudgZ6Xyp8VL5Q3ytZYvPTpVxx6QR28g/sUEfcI6upMtPScN8Ad0o6NI/AJN1qaQo
m/RMAnw2HhW5aW9N4JIQbSpmLfdxQEzgmgRYi7Y9/QJyPSDg9gcz7iEzdMv5SyIF4bZOJMJ9kzkj
hpXFV5taun8uqtLQN61e0y9cCs8gnfTuYiimhqu27pLgwIK2DG489vAKu1pP9+nN8L4YyP++PK0/
Dm0qH9QmIBeYtPLHfig1oTwMMIeN6DRYAcuz1G0tOWfZEHa7iq3ffbRxXz9iKebFhCffjVumpHJ8
Exm+GFgejgeHf6bftRuu4GS9G5VBXMdkhrSRp6QrpsflT0YHKLNLMFREPXQ3sEhg2ylHGLMebP3r
eqQN+jr1yHzWU1LwOJUVGd5GU6UiLNM23pe2oEmTpNslno4KP83t2jlaojcvoksD/WJ4LMuGoZBZ
ac9VpI0wRFjhiGsDjWW9gCCIcBU6U47R/lfd/lHuxQP0TPQHyIiEyzL6KOCY05MKUSNavvlFtSpi
c1gtZuBlHB93gT4zFsvBX4N2nTlNy9cqIt7rf+AJP+pJ0F1ZggmloENnWVwmfn+fBrY2HMeqwHYP
h/CaGOMUHwevnoH1lf7DCzDSroOZM3roMGFCni9RXTz9fYWZ8wr6rfhigUkcYh7vNhSUj/IfMxBQ
JzS/OS15JV5FL/AYkCwEQjYOm1msP5T+BqRQo05aqVAsYZsusQX0Xahto545+rrNKC0wM1jcJMwx
002mIHM5FeLrpVHQRfo8senbaLdURDqOM0ZRUVvtu6pTHDt16WzybNKL3VTQjtnbuBtSPJMJd9QF
sqLmXkhwI04udcXfH8SfgyrirqBzUokCjJpDtj58H0w1Rw9Z+HDq2FrvBo8q56GcKgc6ujYovHJG
n7rMUkOV01chBK9DFloH9HM8cmKMZ8iepXFYMoqIzcKOv8pi792ztaF/tQyaFy9chixycCE03KPL
zCPsD8PUHPDVJ/qZKTTgAbzH8IUXLg5vW93dIbYloHsgpRrNPmrpmUWwgHasofLNdVX7pHJ3QA/e
WmZpYotNGX8xTaJYrAMVV/13iHyyOklX63MovDngctpyFee/OQsNpRvs3MIO8he/KKOOP1xl+SoK
Ra5+tKUYDXzRvtJcbq8JRQYEC808MrqnpILmQs/TqWxYOYscpRlNGuFLK6HJfCo5pD/xVzdyFMfc
bfNNbu0OaZfVxNFu1xH6pKio1gI1Q7aRKD7VPiQNhZ8zJccc72eOmPKgWXaUb5OgokvT87kEtv8Y
85NnaMnJHUul7aiKWL1AKnvvHDnOhJFvaVJr4Zg5FICZT5G0qGRNXidcI41VyVcAM0NwNUAIg/fR
pRatXaKJ4HoKrLlnnzvS7N/BZ7CFgeBbKFZxs6+1QjKE7xu9su4im1YuwTKRqgne0dIDwZ5NDSED
8iki6Lw1iB6jmQvQVTLDJP4p3SUOSvIjLSwNsO6tLQQDNp82Eyk+j14WZ+0+mqRZnErYQDSLYIM8
qqrO4wNKrpxyXjUhdWsMc+yUNK1n7pdhiUFjHTwCThTrkIooflGDTvLn0kwa7G4iXakeRtx/fjPk
l8IY8/RLNNld9EyfMDNX5LgW7j0inP4fsr8P5H5OcMCKNsD4+YYws3A/vGPMxFM2RK8/+UHOXT0t
murRRvH8SRNzQphWWkN0GJM21d5bN2ci6aOKHPlOStKY5KA43uOS7JwNZA69w4aEmYNmeMDiRHXV
lBs6wUn2IEZVPCBXcfvjcrqXhujVmvROe+PHuXy0EBzuGtcosj0R7+0LRACOtNqF4/r8933F+uPU
MR3ut4y+LYO6yZUfjvDaGMzOSXz9NGhk5xynNimLPbssc9GKG8Pn0eV9sLnXjHCRBpXVGDsNY7rU
5dDh2iim2iUPPpnhZCzo7i6jgy9WoZkn3a5RWnCCUeVO29J2XWb8WMG+LEU8su+5q3LrQNbSoBpr
wGeSlGPDJHH3E+v2F8cy7ykdLp4K+OckIHbdS5zSn2gtmQXxMKosiClp6f5sEc03eCXBfXzR0lD5
P1h2zvSmhqFt7pskK7R/jDv/IEV6pjMry3n1qH8Q3c7T0P/U56hsuWdpKFKT2kVsBnCVDLoMEzIR
DLJA4mSbI8XoCB+Bf9PLoHgJEDLp35yUN+jn4pb4+zf65yLmLkonxdARuVC/fxS6mENoNWPmW7jc
5rqysbgdfFOOcsNThPAHDV8c++E5BlwQPS5d8oXStkxIl+TA8oaCEyMzorvSKtqHWIz/R9l59VaO
pGn6rxTynj0kg3Yw1RfHyntlZ+YNIaVU9D5of/0+cajeLh0tpB2gUEJKRyIZDPOZ18jwDt2gNjwv
5RSJhxB52xJt6jLvtl3gTN0Ohf62+mmNRu0+lnky9+RNqSiBkgxaeIFrlZttB3eg9wzsZSy/CKCO
9fV8SoiIZKoc31duD0dIDuwvgJcQoZ8BvAXp7ErgKJezmQPVW9RDPh/nw7t9F5pYII7ZKHjrloGi
+dFmgX6UbCnB+5jJiJFysj+2vX+TsXHflh4oB+zWwsGlllM+RSYQlzVFa5OthfDNfh76iuic8g3O
h3v8ELFs/Pz2TDX13t8eVo4KbgT+UFBUO5qagzSyIfU8/0xgu76lfaEX595guunK1dq22WF/TL1J
mi4MFOB7w1WDp5+7yhxHgmluAtu/CK3QNy/yuK7GUzRpgui0LVxDD1cQgoWzRZ6A/dkvKiSD0DRQ
snlohs3zxWyKwdqFAD3chykNEFj4/Nk+pHo2O7SpwAWK0iGOK3LCyTk2XNDUC7smOgjgjETFqNXN
nadds87A/WVzMdrbchq07uLzG/DVu303uNib0va2LQJk28GW5v26r3FElWQp9fkwNfkL/dxkvI/h
xyUb3FbqHwvg0vNqp947B4Mtuoqzc8HGGfaX48FobdA1C+xykNXJqY7gJOINh/BjyevxG2C/FYTg
WPV5JdsjqBCSq7GqdAumNi/oVMb0SE6RF6yzR43f3TeTbk5XQd8Tlyf6j7myMfNeVRoGo6fBIBO5
hmdTjGtKlES/TY0m3D31MKtqV6YRpjJeU0Eiom2rrvDPPTGCETPFFIqdAYIkpVMbjvgk9MKG6UAr
/DQOwtrb2+mUOR1o7CEaNkvzo01GMANEdxQFUGFVpTVpAXWJ0bLy18QEdnvpzZN4zYM89rdCdAUe
fhlx1BZVTxRhl0KUHqQoTNJtIUwfeFAK8IcmUHkorYqKPPu8we6x+JnAuQdItfgj6AlTkYXP/2lL
FzPitJxS3TnJJVFT5/fRfKLEK//l9lbjrwDNgKIWkw7KBPZGPz3TpmsqPAUbJ/pXR2f9R98FQ7lb
uk6Np0XaGqFovT53QulrqAgMiY4+q5y76G65z6CtqFHNwsmS/ahpbHxVP7XjSTwmqgHeTkCnClRW
xrK7dprJbL9YIh/Ex30H9wFVsFacAIyljnanBBGVySrt7DyMRlLzLDLpni5OfE5Y+KnykjVihPwq
qF8QWisOLlREje51ybjL2Scft+Bz/x7q3DH2bzCBQz81lQb9bVoi7IDrJbDWTSVsZQGkRZWjavTg
fGkl5FFECG4eBI8+X4QfdgGFnzXhafg65R6E+t+vwUjvQYogBHkuCyPSoMZa2W3UY+Wxj3XUmH6E
9BSNEzfvBCjng5jW59f/eACwGNj/bfJ2m93oeIjJzjllJ2ukLGOBmHajAOy5zVEQsOaU6nib5B1K
iiSiGe20GoH3NrL962rWovTWU3LAZ9g+ESt0BxnmL27vwx7F/kjfwjEoRekA1o8OgCBoECRCyuas
P/R0lmR1ccLQ0cwt7yXE21MYg8mwQY0SBGNu68nV4jIX2QYCdsFs5Wc5GL3xQtj4x22nKZ5pvulF
gnqASb39bDpUW5Z3/fkDfOC/+a4yTTI8A5cc5C+P62njNHqDBr78XIR2lm1aUwtZOaZy6c0z3Rh2
TZW54qo69KKh0U2S+rY1oGjmlVn7sgg9hlnaA8iws+AsT8vGvnmrmx3wdxqMBO1+QYORMGczLhAS
O7tY82Szh4BBSwS/BLYyrRT2eQuuw6KaMMfJdd7UmhKEV+2yGSNamKDt6D5/PgRqCr87ZugIeD4C
5LSdDOjZR8G5mccAw73GPk8oi6EMWFRZsTVMhVFdLZ3Zrtdy6xbmidF+EU59mD70vSwsTBh5lVke
T58Ot8J6blwNi9fSGv5CpTqT1xRydcqngondrtt05JSNw9gqNlHG/1sMJOfY/uKw/ZiiUKaE08Qq
NwlrCWzfL/SkMopSNkSQGqpIzVURuUV4gepVme4o/uhomee21/+yLebpbZ+QS6NHAFRDe6mLGqiN
ItBiYeI0qX2r4YlGofJwiiyIkiwjeVNMxySe1uaIpsBJoSO0D0qMqeGUpf0zkNC4ddPWUBahNI51
Q082tY0zi0pu3leReQZMG0mY0tXcFJKw5ye71iqnHzgU6JjQoEAJG77pbnoDgb1TaWt6sdFGyHiX
bJgkdfaUcOgtLOLPp9DHxipJrU7YixcoCS2z6f3oVR6aro6c/XOn9tUOHWddfoHmZJOeGqMT49Tb
+XctRFRjY1LLf6glnvDrgoJEedHnVoHIEThkZ/XFbX2I1glM4RN7Dl1VaHbe0UtNJ9umbOgG50Jz
4ca0RPXlGswnRu0TDWbAEVnSyWcTfaLwttAqB2PgpBIPohtZ/1bodvDD3CB15SVvJrd2gIvZSb3a
ltA/Pr/Zjy1gblU3YPYp4W6DAu37MezjsQehk9YXQzB2yXckkHoXrF1fUNsnxk+di6XZax+Qdks2
dQBHETGweTgHQ+tlm1mko9+wOIdwZWkuGm9l/pR2iyaMZNqjV+k2AP6jNLvCJb1p1j2qAsFJF8XD
sBF+WM9KAiaoYYtQlgUISalpXbbG2VLHimqguKc2d1ddtAKZ5h0QtAh5haHsp9dBr1MSd4h8rwWu
Td1mNj1kZvWgCS4E8jf1hlOLAAqQjhwA84aoEtFOiuXplM7OtJ9HX0f4iKYqJTfdGgZEAgekqk3N
jVJcB/I22zkaRLS18AuyTU7neN0nLMKVFUaafmmCWDbzlanXbXdhD2gErVFUJS4FOEsVP0Y56Sto
jDhqA1Nb5w3SJsKTCb80tpP377GNowLOkWaeLy8qKTsnOQup3nTXlteHDg4rKEOsaWiq6BU9Fopb
/pD9mpGzxGsC3WdvrSfI2yBNj0zBKY7kSXblxK1d3bIFN/cLUhy7Ylaam+qp0rLxW5izcJmqZ9ER
Vp4tmVJ+qGqINg4xsydRGSHr2vrTArZdbOmdISzm6zkfwZo0wMfMe5k5gXOeC6pFX5W+jrZ7hgY3
OY4byNY2gZU42iYQoJBSSyP3nHqGlu/RWRf7eWo9kK6gHIVxYlBLN64Xhfd8CAz3qnWjPtwkZB3G
bsFVI5BHoZxmQoVjkfA0JNTxuPGcC+pJ9DBHgQbNmmUcWZBpLZjlUz/WjH3hzcamyQy+U/Rwajd5
YIBzBDvfhxeTW5tnuqFLlN3CfNAYTBtZ4PVhjf/X7/G/w9fyZjlV23/+D//+TecRRYFIHv3znw9l
zn//o37n/37m/W/88zL+3ZRt+Zf89FP71/LqKX9tjz/07i9z9be72zzJp3f/2BYyltNt99pMd69t
l8nDXfAc6pP/vz/84/XwVx6m6vXPb7/LDttr/loYl8W3tx+dvvz5zbRYJP/197//9kP1AH9+eyxi
+fryx718kq/th997fWrln9+wK/4H/RliBAC5dEFBDXz7Y3hVPzJc8x829UXqEMAWLEiy3/5A2VpG
f35zjX+QP6NCL0zI3RwPbQn/j1/x/uHDlTJg5VCRRCXd/fbvu3v3Fv/zVv8ouhwYTCHbP78d5u1/
Qih1RWJInyDYpA9B1eAoU8fqtSmMIbVfKThz0m1N0l3CcZ26y/xdnUHpk4VsCDr+9dROFho6ox1h
YoR+4XNYNEg+r6lAp+6ZH9kTIEpfK+oTBfZrLzM7r5iNZTra1bOdwggpwZ+R8SGSCPnPeKV9O3V3
WTS62RP07Sr4LXJRO1ch3JqK1oYRt9yKVdmIREVM8KHYhJndpBVcO5RrLwx3qrnlEBHb6dzMBbRg
DYIFv/O3V/o2aH8fpPdhpoUxpuo9gjTwabUxXEcoA9cA0KUspl9JchH4P5E54jmwTvq2cU/mNsQV
mL0Z7+6/Mp1t6EuJEZNt9+/vSG3JykCMigpvipt5vy2jquO1JLPxS2KQRMZrSbANqInkRqsTBEip
GMpNE0kFj0evEk2/G5iTE7mnAQNkEGcwm4o2XZVlLRrjyre9mp99PkbvdQg4ASHV00SFXq8UAZiW
7+9xjGJwK43QXhDs6XVzE85u6NY75Gsl+XzRSMf5ldo6lZbPr3v0btR1ET5wTdg0pu+xR7+/boU2
qFtqwnsJYY3gMAA3L2t/RGhyIuYxJHEXXxdBJKVcRVFJu371+eXfHwvqsXHdxXOI4raNFat7hKpA
aAylTPiDL5Qw3Br1RURb7KelkVXOsYtvu3KHvxRpPXX3UAKRiybLjTMG5X97J9CKHAoOKpqlGawa
GX8rtUek1xmSAs2L5QD/GXeT4cxGurOboWutbewFlvML1x46CXgrkE3+KvWpb/wt2a9eDV+8lffR
K8NCwo/TnI0xE70JuJ3vb0Y6cEemtAh+B/4MjGAPMIMe5FYLcmQf9pPXjEyRz5//qNygrkkUzyph
odJtEN7RAIRAWm2/ktpzhC1Orp0AflQLgvAgass1AkAWySlx1wSWfSSuYyAQe4o6vOId6JuFZjTF
vZ9HeVNsartszLu8j4v2+fPbfF+VgUUJ+AaZHYt8lT0cS473I9NRhG30eh6fx0YiOLvSO5CG1lYf
wbVhnt4ItCkqM1VFsEISWPDlEEp9fhcfBgteC4IxQBeApmBlcHwbXm3C4Gid8rnIbI09PGH3AuDc
T7qc7HMR0Ct+Qv23SZ/yxC7YUZsqp39w4mmJ1qerOmK3VTs/4h4Ddzhn/bk10hrLv9hWjuSV1Hgx
SPAqiEZ5w45zdD6NYlACuLN4bgPT0fJtItsq627qWUL1WA8oY3JzmpuT51PKRu542njpPGn3AzD0
09ZvMkw88nlGxzmPoG4Hq4IoLyBYt3UtA77ph3gW0Bce2RJNLZmM4kyffZiTayTQhrr+YpketcTY
qRzyI1V8xNbSoW5xtGMwM4u6L/rqF4rxCF8gb+rZTMUg6HyoNsbsKueeADdstXtmncXPFkQPpTDF
9xkHCU6ZdA7Vl6/W0MFj6W8nDTcnCEYQUzJAgbJ2j2ZnOqY0/aOy+lU1rKJ6K9rUsy5NNJunc9F2
CDqu/KAHe40h2DThQBc1Qx1BlDUH546EK9BOmtyi9tnAc3auYAWoAGGEVJv5+Arb6vWUrfCZQlPv
2v1dtdC/Micd0pWeZerQihl9XlCJSCjfhHdBJOLl48i7E6im8KWd9VDC3rFbgAuO26l3hxpqTICB
ej+X971QeRV55ZjwJ2Ae69x5DB+U1yppkqdPY+sUdbXz+8bo7y0QPBL9hjRooEPkMCvW+Mjm40lo
cbj+LLwisL73em8wyXCuJ87oAb8Sony+Ko93TUZf+WEqhBvVPGEcTQ1B8T8EOUg+ZeRYXq1GU3fp
PQwlbIVT0dUDG8XnVzzejUxlrGbiYUdUytl9fMW20VtkccXwU8ydmoxDBx2o2JgtMhT1zumBO/wK
EjEzCQezk2146SpUWvPFKj+oOfx93lGCBSjHWQF8wLSIkt/virPokSDznfw7BZVcCij/na29op1Y
sxvB7CmMbYPEYHzTt17IjlNFdhlukZIxe8iQrjtk/QpZ+/o8CzznfhQNZDxySsPp72C24fqEwvKI
pMw4oq+S6BYMlJUVIKjFYo/QMrkrsdjwxGmQIAvIykdzU1wjZuVW0wopDzH2X1QPj/c1rMA9GCjq
qXlaQU7w/olT9LCLATH8x75De8ff2k1jEsT2UFKgmR/EVFC5HZm2IyQIvoTyENlqaFmoVdElgxnc
43WsprTiteXNSVyBBWOLBKVHylln6JbFdHgoQU+bYMhVTG1MHhTNxjVqltHnc+lQZ/zbS6TU7+Hq
TL/P5g0ahn60Vddkr3MJNubRk5FgbdEOUzcgNdGppXtYx6auq3Q4iEa1xNkr1ZbSVDUHjYaDynRu
jLb6FhDFNn3KFl3AIVPjUE8D0hdBPfKpOBLqEReSYKq5jdhVmKijNTlxXvC4XzzaUZTJo5H/g99k
qeDZR7z3/m3JMTVcwEzTowh7tVMtQmVzNsflb6l7KSBIZPRryK+UMtncclgAvBAY5VmISif9IRnu
fPxMhkei1IbhGNxEMPsERBNwDjEGOj30ZEz/2N0OLpCxWQ1sa5KIhAvGEqNbE037yWAo8tBiKKR0
I6pONuw6lkTkmwn/WsZHbYVfeWwe7U4e4QLRlWtS2AbI+yHUNYbZcian1h5An5XsDkt4a0Yexb81
mWUUFl9tC2rZv5tRjqB9TU2bYwmU5XHipSclUWs1ug9tZzBDpJLJivec/dTVLaiRpb0NaOGO7crJ
BNibk6wPCkIWNj1GCcfgTN64TusFCXx/Klh3ZCEmEltIWHEC5NDO76imcVC9vbawHgqGEuHMgrXC
KlKvA76IehEKlsKXBTyhlzlFLDq7isaI+IDKUz+fcmBbPzy8OgTYJAykDT9mVISDiNIDhXqIInQQ
kODt6IvjR6YHyZVjzlYzbeuocRCmRVKFWj2MgTquz/QMuAXeVUQ72nkT5pp1SX/ZBWiIZUn4G4sW
HWuzDpIqavVl9mIlGJre5aWTN0/DDCjiGjlnAIwbLyl8G+FK4scWhYmBHsJVU0cBzEEABrlxIfTG
8DdF0UAdTSiTNwHEI6+mnRwVPQJciNqkPYuhh4gDNxigT2IlO5oZnXXvZHKywrU+GqhE7ikiRkZA
/IY+1CmK80Rma1jiwzyT1jIVq9MxnYJuVbdV4ux63w3Fxs4R+3wAf2/G+HdkYYAQkTQNrJcsv5zw
0ZStv/Fjc0iRg87CE9cUclOX+jCfBz4djL0xGBGCGho1PH1bpWVuPU52H6bao1/q4/iADLiQyIah
BnHHieF2L3bjOM0jYsNhAWygLI2ovfUR4k33QUx1Q2FfPaUGlSJ4HK3dZm5r7xlXKK94icyq7McN
U2WqX/1OIu65TiGTG8mJDIra9jbkAXZGPTnXUucK827cQfa9U6GiEr1GXiEkozyCUGusy1kgdZvs
ZsiKFeYEji7R1ioKq6rc084P4ii7KOwxrUNEyUI59BeDHYRxvAusfOjsO9iNoj51EhSzvB1zxRGo
OPezrpjeLXQxfxVqllPLTYS6cjKdDqBvoniPtSanDZCcgc7Npgdqav9A+hT2HXoiICmgRAjCFuOq
q4i6/JWclKTGdYbwAl9gsatvanGsRCwQF6QmDzUW/Obz3NU+wB9q3wAWThBE01x3PSVQn9z9G/uG
3pU6F3Vbi3mcUNgcKk9jMDk6Jrh25NsoXg/VULk3SaAlQwbDUWhmdZrCw/L6aycRduyvat9XUbXb
SKRavsOHCLT53LKylpHSkNg38kt27Tqyz+G8Nm52YcSAzLObhD6nF2yHhI0g3JYxOpnNmi1L3RJa
gplubnVwxXG90SGaoQpTSF2zix9maBZcL08y33/sQq+u1w2pNyNrel1cOwj+OJH6I9w/Icuqrn0V
01sRAhEkBqi/CGeXRMNB9gPuMgNXtpHU7tEiUFu+1cuQQq8/SHiX24WHKf1GyYdUy6NG0lYU+xrb
SsZU+m3A1bII85P7wojV6zEqC+jDv4xsVCynwsJ/Qm60Tmt4FVqRepH1WtckNKrEHhNp4SdgUHFe
x3B7OloSpQUE/LtMii4uGC8NK7V91M2WMV4i16VuGVIkzDIEAmMluSD4Uf0caKOaYIiKqzdvTxrf
A/Gnhqbv6bXFHLFePXAPfYF2m7t+e56mEQIhEUSd+J49VqVzD2w98MXaGnwlG1K5kcFYvM2eYG59
/qSbaOrhAjkdBqNj1jTrtxjXtzH54l8HAMZCp8ZxQd23tnz834O8fI5KAV0016zwYl4bhRb1z2ns
oBy4x5tu4qHfRCNCEykD/Z4EPERozF5eVDn3kqlG5t014Wlh+LjioCAd9ZNz7SOWySjR8sn4CHah
gInXlDmQ71yl+qSC3jC3Tb6ZuSEGW/4ygvh4olK7qZdnikyYp/W6KgtnME6mzlPZOV5A6umX6YFk
Ssb4OFbMb2xtiCf8RcSoI+ZpaDTqMpEVOXxzKmvdjR5nDRVGecaTCjW8y0Sau6njLnlI9VcMdBP5
PXBogtnVykjd+jKg2jyAk1mXmSgtdwtKuEiT0xlgxFjtQ1VE0rdD3MGWv/CTUFU+2oH3G/cugC6k
MQteQ2sTsfLwkNSZri21bPUHUYPmi9WHHl8yVPv4SD7D5qMaAeE4Gh6hrGRhvCtCj78b1cIIxUna
0qyV52KZK3HS+ki5vQ25j7cctzPSmuKPcAKUXDyp4pRzHm7o7OiPRG4Juhpow0rA/3obBlzcTtDy
KjYyq6htZhQMKNnwmsBluThxs5yBTahCD7ISaPPsUoLFcToTPupY5Qm26HqerzPfyvJ+FbR0EU8N
30DJchXJuuULQaOdXeV1x/+nfKBuZ+sDPCK49FAsrvpUKgmCocErAWnmsOy/O0UwkgUE06zm/uCz
lSe7UdQmOwzKIVnnbTMkEPkIsnUBuju0BJt5/AnxKGG/CbOyTNOTt3JygvRXk+ywlyTf/T1ZLZjP
kypBI0LfLy5tdekp/fI2GNJg/i4iDx28xxqU7eCcoGyuHn30w5YhEtU4Y02JwPjQ2ribwcK31xIt
KX5mjJWaNdSr1BRf6qdeC3lGXyFRop5XxoiNa6uGCc7nUeC1+ReQOOrKIF/TwkfNLUbP71JURsMn
nMlQOWxvd2BH34osM1S7Jth1BaQL8zQM6pm/AYlDld4C0nKqhrVtpZQoAyMl9c1zcqdiLTMKE/Y5
IptqPUlA7hThwxQMjNzAyZ4481rErxhmcj01eF0Mrijfmh2w1uImyYqQX2+mjKf8OSg0rHYGeL9p
4qs3UZuFkg7OXDjy1qKMNQXIqyfaFO2cobKzFvMoOFbWCgF1z/llhcIgJecwVPz4WbPQu99hc6eO
jRxreUatMRuDybeMZCKxa74SWGOK/mzAvCFwb9O5Q92pIZimqjBXte/8Yr9lfmmIYjICiaWrZ8Bi
WGPzJ71UVaosJl4lsvZhDFW/HCw3a+PZGjOHLq9TI1m4s8yyldpfQ4yfWbDlRBMZqv4Z9W9trcTC
Gmoz1pDKBz2swaSvA1TzovFucIlt6he/h1tr/mwDj9LEvkm7noaoZs5t+n22OhPZsY7TYSTZx/hT
6c2ADAI3wCyHq2Oue76pufgeD3Smxs3bkyzvskZDi+EBtzqpxzpsN1nWq/0P7LzaTYj+1eKN21x9
ojhU73G1Ud8D/qDxiSmc1AcDQXUi35K5q95GnGGjV56ERIvB1Swno9omLFS1Kv1c/eRtyhJTshPB
n1c/WkrwajvVQth5UyMQ+TAb3bvBiouGMhJ3BQV7a4JDbZ4OdaFWeajNqhzY0ifii0VYhjjBrDO/
LZ3+wxV1S3XnaUyn8dfbhezGB8W60JqWjK2Ik9lNgSNUnXWbLhtWuhQaa89QxWgtq1UREv3oxrI2
eZjjlQOpzQGIg5qS0k/CLyphKsVmqMK4yBq5httn6ra6w4LTkJGn+B7YnVrklanajBsAEGpOugFI
FJCA0NPyfBsl6CghBXzoSVAHVpteCiyGv2u1hpacR0iHI6X6eXp1lNBTy2F/YAabbG6O8aGsHEl6
CNSrzfuoLB3uGhvHkdUwgAi9qjVLraA39Yk+rtW9f355VUf9W2KrLu+oXo0O9NTg+kd1VpRkSm1o
XUpVy9aYUAPmLsgDWEmfX+qoQ8VqQvZc51qUrPj/MUpw8NLaCwgl/z1HdATRsCWuAsu6hiSgZrfv
RAdRLJSKtfvSaixe2dvm+Pm9vC8h2CDUqAqBE/Ic2uHMc/N9GSXohUn5NkHyma6a8yu2DRWPty3S
F9u5JHT+apw/XhB0L4UDUIIQJSEev79gGjW6kWF0f4eACwdFmHLin7pTyjb3trI/f0DjPV1IPSG1
W0DFEB4A5YELfH/BETW8EFNh5+5txxiiWRXtJ0cA6NqNVuv1OyTK5ua2G5CU2uRdofZz0bA1aO1s
cRB9cUfvZzp3RCqFrCutUcjflOiOCo2Tr2sDbs/1XbYsqoG4jjU+dmnAvh57fcwriKxuYmXil6pO
RNwg1I0AJ6u7ed3XZPY7iGWlzVHO1jKt2eprPk5hMjCu4kmQT66HpZ9VLdvs5w9x/Bp5cehTANGF
SwC87LjLyrlbS3PU+iuExNXONB8CoQpeX3cLs7GzvoBU/r+uZyN5Co4RojEo8fdv0cUhjhesd1dv
x94YRnWy0kt2Vjy2wCQ9/e+ej5K/4VFZZONmqX7YDgRwIZQ+Y3zLDscSQbJ6G24KfHeLALU6MD6/
4Pv9h/osMD0mqgKl0Cnm3+8fEKu1McY5KT1xCw3Y59pF81z8AnwWfbkEP16KV+fRWfLAfNJXPtrq
8sDMpy50wpMlFEFEVjU1R7MGpvXFU71BMf6zsYLgNLkUIv9wethCsEd4/2C6Tl/GjaN238wm6q1b
0x4VGqHTLZTn/mpnhDEdMICIgrX+Kg9mssWVtEOJwgunNRAcdGrTisrPhWlRe9BvUKhFO+BkIjaw
S3zl4tQYp3Vg0nL6ielYThrUAN4r6m2edQgnrfVSd9p8AyqZUhvawgYCETf+0s9LkeXTxHVQ5EY9
XqYoC/tAZrreiQ1qIglQjRMSDTfON5mWVLyKtwDFBaHLHEiXsIII3eOwwBKdbWxJNeAgsnUPUW6y
dZMaqjBg6E2NgLY0PfIEBK34ACGW07lXooXGSfi4xDYVzVFWu16hDYfCcitzY14VbYNhyMapXGCm
q3+XPGqOTRQHl0DmMFXprA2M71x76hB3657KErkFKizb6kDHzFOyiv5Mp1sRh2uMrlryKer5WZI9
CsJeX1w5E46f1WniQMOmGND2DXXWacnD/GFqBVhLLLTgrFGBcekyrJJIeiXK2mBcBz1f1cB1bfPG
r/0K4+uwRjKkfkAnqJ/LB/oNqqNFDKibzlUp0UZxHuKKanO4AYQEnGAXof9t4HRqEHT+NZF6tt6Z
7YyDiTIH5ujeFWWzoLpF6ypJzW1StKhkrSo2jlGugXLRS98iNMu73QyjOTfTSteoTPRrQjPD9pBA
noIBe8VWoaRpRw8x2bTvNfRFIWm3e0R25fDs6HmKsFaAOlBRrKAc582PgsqL1q28peX2thfV9MND
lORy9u1kV0SZY+ItvMRZFL5VnIi1iTp0lqmRHaLBws1SUjaMHOIOYjTkb/jOTRuCyF6PZpqaKHxi
C/DAJl7i2Vv4WrbLYxvKOkLBA/jrGFXzCevqfWxhqR3rYj7Nm7E/oZJR3rkwVNcjDkxXbiwznZpx
3zwETOoTK7TLdsXqi54T6Ag/Qj0uNyOy6OSimZB7kl1KSgjaQ7vWMdplORZD5Vw4Q1xtXCuKeLu6
1qDRhJNsUsbd9ZxkUt8SlcutN+kCDUSsAn5HVXcP47M6bywtPM97dJvtlhI02JfwBM1dPDbQpbp1
q6imr1/FLzFugZssQoppwjQdWpZfn3mwIXdTUNAFLrC94E/jO7G2ksLdDfzJU4987LmBkrQH9xC8
4DuW7dPRyObV5Cf2Lkr08r6yqM2j7gxsd6WJMnwcxtl7yrTCJpXv8ofBM+Otbkr9zNL9CIKwpokL
izLdDrpk8dombnBL8TAGrySF/2LQ6iGfMSrjDrmfKN5VU6FtjTaXd21vUXBgK9i009hBhQeBvbLz
wcO+2A8i70fcm/50CgKh+92aFgZ3ZVdJ0pw4j6YVJDXv1ZO2m2+0QGvOch84wsaCKHw79iIlT8px
tWmlUa8DJFqe9KSt0DKw9PPWMdQMDWzVQw374WwknL3UUWo5pfqtncWpiEwkEuPsxRgGUQCC9gzs
2sEV4rdQD6+1psEniNE0atukNEEUVMAH57ll5kaosaxATDXdpsJhejxzurAOV7pRxVeT4bIRk1IB
9BaZOIMPnVVnzVg3O7PqFGg5H1dUer/bw/Rb74IA11iWT992ckNpETg29Lze3dhTKbaWK4srgLbN
zwlbkl2CgJBEaryD5JmmazcObbQLO2E90ZkuVwLvGKjmgwCPncvbEV3iW6zqUElJpQwf62iqfzRj
lSNbP3YjRhp4sa0S7o+Oq0fNjYU3RsDRYezc+GYb4QM898kTUngzSs96/r0o43pVVb1x69NEOK3M
xlt3sMTOrLiwnlrPGS8S6v09bQer46LYqCHjU5ORduEFyhBlvEII3n9qNIKajUd8hstS0tY3zuCk
OzZ6x1ljTuSeSKOMbsDpgO2ACfRolgUmvd1ooNfYO0+NCB4H8uTHuc7x0UZaaVIeruHrxIDsI+l2
3ZYwcLqXjZI2b6yajm2KCKge9f2p46cV3HgfGdTQbf1Hv5D+sxgr8ZA0Qfncz/382jHBN2hempcW
wIK9zkmxqZGEvye+1Fb2UPQXWtOmv2a9LPYiMwKlIDhbV7g34+lmjuxIehIrtVqw8ycujZl11RbJ
PrW75hFsl+D+e/MMMx+xSxzR/qQuV98Ascfye8r8+1zZUIbg9xH3Y8slDc7jq8LCq7HprOGmaIPm
ofE867dIezYHs576KwufsS3YyQG9atmdjw0clXgY8TEvO6/YB05ubUiPQVhS9sBsUIMjEGCufQtn
IHr0KJ38rGdPPnDghycsNvdyNjQJhsmJd3hl2xfxkBkC4pSfbWB9FoL53hQ4RmrlTUoJ/iYcywrF
2CrDEn5I6p+V7NA3D2y4xA1CyecAlVKqA3n5EApsT9iz83Er3NQ7Mej5rftqtq7B7wsq8432ogUm
GLSLybZmbNKxMSPW3bgdJW3vIrVF78qtXjZpJleZXwUXAzS4G6ossCysqfieyeaJ30GaQ8bGd0yz
uk2CZ/LV6CfAL+3KiM/8sjJ/dVrQDessGvRLoD7dY2z2fb2PzExYqAMaLrbpJQp/6P4W/lkeeRUa
9K01r3r63Rs05HPcg2fp96scebarUqPffz5ptctYO/ogm4va72n0GGNjDPAX6/xajJZ26xZ+XK2d
sYnKbQTRElnJuM+3tHyn6DyPU2y9tabAX3UKAkPbu33bzneTVzRdtFehh77x8QZB2YFRK4cQaQ5y
8iZbG6jLt2s774L+kmpJgmFRZ4QPgzuX07rUM+cCuF5gbAaowOm5JBGX3+2Y7K9hH2kqaTsETvi0
h8FJLx33DLkaWIIPs5gCs19NY6373ZnJZqefehYdAaSFpwKXiR4w/z0c2hRRLjPMfLTPtQDS3lqz
fDjVAtTMCnGa7LacDG3eDySayVqHEqCjgZOMxdpsqONfuhnb6QaA3LwpqWydJSZsZgd5rTOpTWOb
XGe4u/voJfd5oSPjQp0mTxVKq4I8dA05OUHfd3ISB9/gomtL1oNHe3PdGei7by2jy6ILrJwTB6Ft
yrzrGWvAYoXEHo0f1PvTkyK27HIb0ii8TGPKpJtkjMcTgbi8t3E8PXIpiSEnd5qGTUU7srPdaWUO
dL+xM5JX2sFtOE8ChPFcKxWU4qjZfTcQxXrp8Y/aCMTFzH1ZBobYhn1kduaaEC7SyjW9eaBoUHki
527SrPL/sHcmvZkbabb+K17eu6DBeVhekt+gMZWSUilpQ6SGJINjkAwGh19/H9rVbruArmovG+ha
GAXYmZI+kRHvcM5zAgqzKVxFnXCSKv6DDrD0It45hPrQPxTQwGIPSs0SHaomsAJyWmwQ8t6NZWh/
+sYyt8nOZR+6P3KtXzciYL7lhXzNSbEoY9qE5mFG23HI4F2cTC4PwsInf2D9FWxX9WrXt4MjQEEU
Q5TIHoxEHCDTlHHTeM3DQI5oOgz+Gk9g9jlftWreVZ5tx6CrWePlC9nBFfdKYi3j3Kcbl417F42F
8xAgIBpSoZn18Dzspmv0cPOH1cnqK1GlY3gYgyC/HsH7P0z9qPLDtMf+XDA1zgkGbRbSVzpcTTYh
1Meqz7yHtjKtQ6SK7qrKPOPGrhb3ypYsLbt8ZHkd0Ral8B30j3YKJvxOto2tEMp8k0KI6cljsfzu
Fv3grC7kMJOpQabzkvRVXoKgGrWMI+I/0JAiiJwuRp8f7rAy5H4gNUp8ZOy9+1PJfi0deCmJ5V2r
4ZZbnstf+FWdipL6gm8hu+fWEUfg24D7Wlk8lSK3Xpm8LUdEO9GpM6PmGMigJAPCxCJGmvkzQW/f
6hIlWE7jdgxAp790s62gMDpd9+Lg8bqcbCdb4ozg2jDBEeheZtLmh85NJty43RKaXedLSVtyqckY
e68KJ3itstx6rixnvtZsblNP9t0FdID1ieG7Xe1n2p5ZWpo9wQWZQ93K4bg/hO67W+3NMAnU+629
2ONbBxpUHGqA2txQDS3LReu1okvGAV4qu6atY1gYzKWVODXnCCm5ovRuADrab0VRKMIda76HuKxJ
h08q/t6E8RfPRLFK76LxJztIVYGQkwRuru/LRnbqu6RrK5JKOo75ysU7Q4vGC6zPhqr8lARt4yx6
z/626waA/+tqisVqyC+et5Rvkw4l1wOd57GbMtRQXeY516zuhiu5IiqJh5yS5noZJ/lW2WoRyciY
UcdC18u7UivvCi8lfdokmWJ+aLZWOmYjpw9tqSHLEvuFZEosG8U8stFPjLnkjzVBoa7clf4tJkSN
kPI664lDM/oGza+5ae9JjXX9Eki9JNXojCRdG715O82B9cB2LYxQBVHDxb6ai/o0U1Rh5jbb+bD0
RbHnW0eUnqg4jO6WpAHLgAy5K/HWxvTkYZAahwGKFB6ixC2aoiQ68phrn1VKUyVlRZE2HPY2View
L0luSzynzbZnYiza6ovdWfOY0lVkFUda5HebTAZrymsCvEy7bKH4TE4WxhVhk84P4rUDo020AWc2
O7IwqxbzhhAhGDpElvBmgm3YimYko4oL11vTgv1VSIoGam6CqFq9Zk11tYaZ7ZjJONGAybtaMx1y
iDfIp2g6DpPsxXMOOq7LU3ANA2sU3DgEasV66TtfHXNqNeIzseM2P8d+XLR3KNA/Ne3B69m1PWQm
3kZ9kgilVJsOq2uY5V05yYrfg2sgl5pKlMzsAAhyhrRvfTZGFJh8jgTzke4NnMh79tgyFQ+/D2sN
uS8cFPGrjEZtizSsK+hv++oevcC+B+E93IKP3M3MBbJKY0DHuOitMRIvk5wLzMhtyKCLtKAKC7/P
FcFxrJ4IA3T68FpRUC63xNGYRHJO+Tj11Wlju8Vviyuv7Mo3Byi1boi+VdPaXjkTP94W4x6z7TFB
9OI02YOjPEl2tI9QVTiX5rSj59AhCUWNQ++Q90cpQ8hzyPS6tEKFdGMj5qJ0lxEn5koY1ahC9yRU
0KyrZAqrmaSKBEkVfDn3kLeQ1SBjzChu4E0NbRdeb5R+IVB2nI5swTR5OFMMLzlyD8G6Oe6JvV/z
BE8b5AnqGhXbHeaz2J14dw6oTZoPsyWsnC0N8eXVofNHMkr0gE6FGDO7Z/m4+RD9SlT2l5HI9Z2H
OvbMHFhcd6Syk8LjTzelta7NQToNYi0dsQiWRv1QEhMCH40SLoidVq5uvLRz1Z4GZaJiXEICGjDn
6OqDBOms4mjdCRA+9+iUKmdb74mRmBcKBKM+UIHSIWal9LwTAY+qSbMmXN6MLVtWWFZgLq37sBKV
l86ibd8HkwU2MAlNa9BuhqYbGUqrOFBODCN2YK/SH7mx7BMXKmq7hYBZ5Ed8Wjozjs1khYhz7D5q
k8x0STF3V3M8W2MXvNQaquiIi9rOu4SBovDoUIN1vG1CH0cwTIlJPSN9QDYRDxKVXYKmo9cUSBZe
TJfh1m1O593Ebk8dfrOwcFsIEqiCA6bj+tLIRzC7CK8xV6CtI/emT4gKGNOwJXIvhuRYnPAt8IuB
C2jEDtq6cy/h4SQTA7O3DcECz0YWfZ0Ms+Pn3OTRt+Ryt/LLTt0oC6NDibbi00C8xPAQ8tq1wTE8
vtJczsXXoGyGvepybHGmgiHyEbqNeOOIdNaTo93yvpud7AaZZP5BvBaffDhvC3K1bGIyshHeEkth
zt/CxZvuZhKg+BGwsbEdDhoC0HmmMStUXnRvMT4M0qjs5guLoYVIZ7Qx32fHxUfoVaN7bt0Spvo8
eA89GOejslvz2d/p81GADrEY6g2F/ritMZaj9RZPpS1Sexo1pq66RSAfEYCqL3J/QJ02thty0DyD
XRzOUb1LI+iGyScLVvvIhog9q+lgLIR66miO3p0pKGIlA+SFTj72FAUEWd04k5yuc9vSYWp6uQyO
CCHk47wECtWxIuQjRg0QvLpDEeZxQwH+pSfugIBRSLBtTE29EjRXZRFylKoXcHl0WKK8YlxytwHe
gQThS+kfCBkt19QxG3HY+oU/A7Z1BIxoNjLVjvw5j0V7sLNxSWblrS8Bp4W+WlQ7yJTcrvB+9AY1
8eU8r6chEEyBGru7cerMvgqLugqQCWVrEw9WFl0ZRmG/rbWoLhcY33do9coEDZj9A1fM1LJngJ6e
CG8shySYXbGm07yWMByHUGUHTPVhzfk7OPVVadmE2il/9p6MrJDLLZOrymEY0BEhRHyT9SIiFA9x
gxDjtkNhYh4CsO00BZGNq6HPTK85QCQtHitvgdHOvUlVR32eFs7Qh/vn5n+ZHaiHzF267DasG+e5
R2WRx3qqXxyI48+D6kBWEAwAx4zXJoxyzSNfDy+5ASaK2orYVuBz1s0wYe8Zmbu8tvlkXAwlL3U6
iCr4oibVXSqvx+sxBNU1c4HgbGRm+MTEWAQ8Brn/BhXXOSyuOd5rIEQX1dgpiM46nPdqjTB0L2oZ
8QTjGJ5Hp2j9dIsMCieYTcup9SCO3uOWFenAcCsdeNRdwtO86UD5Yl21K8iBppytZ1DTy3OUKSuW
42RinfQqgGR19hNZsZlCWFPfQsr9E+h4izwdXT2b/BEvNhY+OCT/z3huwpuFJf9JahJxlnD6gUBZ
3cnJXLM4VJ1p8R5sd0BpKyoay21O3AfgcadwdNIwQJzCn76ee3v4XjLsSMOFRqXHU7zFS2F1T0ZY
uw9l4bhN4nZ8jFK2FqswlJaV47yvE9P/4VBJ5kHDGxdU1eiUHTgupmc62q6R94M7gtL7gmO955Qf
IYCgTRp6/M+IBBY4WD27BhaOJHitSGnW0wxqhMWC08HVKy7MqYCXd4GQe4X2KJbZe/dat6vOZRc2
yk0ydzCJ4gq1584wIciN8F/ZaaGPKCNL+GaK8M7aKBtDcxXJAIbAJLt6BQPoxb69eEfXbefw1W9b
xaHSSyI7a84x6OVeSp2HTiE1Vh+EYt+7aKyQI1PGo6pa8ULz0iBjdz2koIXsPs3eWIMxZaGJUO8w
SvJMQMluIq9QC8k820XkPIM9a5C8zDez/6qJkaCFEc7iD8NTF85gylMWsSF9H5YhkFi3JZz9qUvJ
/IVQeTClM43920RwLLm1/C0SNMvcuZRk8SYLToZzhk2yjBIm1vtP4vq5GdWnIl900H+fjHyzPdIN
SIqryZpqA3+5MtRIw3xVrmNW+8kCkSTQx3+9dPwn6xvLPwzU4HmpMdlK+wgf/rqca016jnKR0TsA
MtRVv2+9bb/yWD8NTpOj9pxD3ZLC17iDHcTBUGNEimv2KGNCDskSfCt/W3T96+/rr9tevq2APT12
VTJIWR6yK/rrtyW8FWtSLsgx7OTubWp+jx1pqqjmQYRsNNb/ZlH51538/hV9y+TT2L3DrHx3xMCf
vboMDUNl4pf4bH7/ivp3VQ3cuIHVPNwId0IEp83FwPIhSpaVv/8q/pfm8G9oDv8a5pDyeb8PP5R4
/+X+U05vNf+n+/mLKj5/wW2Yd3/mO+x/0+94BwdQA87UgKUzg9LI9O0/6A72r2AagIx5+NsYE0ZA
fP5Bd/B+dQCioWsgdIMxG9v/PwAPhuX8it8ID/cOZ4Ds5Nl/h/Cwp7HwOP3nUjwkLAZVCl99/5/t
mb8lIv3JGq7DVrNyIcIZ2D8BfFG+Vs3uMgIN+7Mzxwmp1wo5K+6Q+NLeRrOVpeZgA4UnLbqKLUAr
FDmYsciCJoEqSzPAfxdaRRCtGlAPA/U59eAJ02tw55JV/MOfpvyhqEhaIvRHGMFhBwNtcUmVKOIh
Q5zAAkqaF+RJkZAnQp9tGSV75yMoR2KT5uz/rt28VH3MihwONGe1/d1w24E6g1HYtzHIMQCiJJBu
4me5OySOXjbjuBI8UVxM814bcmfYW5L7m/9eYFt54UNX4RWpShVG6936gsa/UlBZu+JmYqmQx0w6
qBijLRguOzKPZTys/ob3OSTB5EBZaGqu0T77JhzRviO42qaz9kLB3E90kRWbo6ofx24moXYvxsJk
Ho32ldS81U8X0slOMFoUN+oq2+Ow7BymyFPzA/07NkOlogC8SzD333vEbxLMScnw0BpBK8cWp18O
zBecchL13rqeumYjsZ1RCv1fP0fz89zu7FK3Kumvw03UryH1mJVqe+DrBAS8/QTguH1pIEaBxa/c
/H6p0ROeoWTKn4GBS5KSVujlgqGk0e6VkNiO0drj6trMKVQxMN2O/ZqiRT/uYA4+EbucHsylZXxp
+ob5KMvKexXoAEmsq1T45Oli1Ce7K52nLhvH9wrRF81ZsJhXG4vwT4dwhCftkKTFk4FWf990219J
P3E/gkn3Vky0jzkhH3Z3d5OnLcV8iPn2YdPdQFs9TaEPZQqv+9dCZf04xG7rGtkFO1BPspoTs1A3
jNmoflymnFHaoH0KDzoLzSMWJumcdOMZr70iJBX1RbBlJ0u2RXvenSiUspkqLwcnZ8IuNLZFdYOr
WNCyTVvekhRDTgghsTn4PA3XFXU17NAx/JqNQb8U/CZalix9Q7VeJQup4Bl1st1nB226/JMCaBVP
eKewLqJCreYL3xaVSz5rFq3e62q7/JyRO1ji0KGYKa/IgYv0tUkY/HaRDViUjtLujYnvuJ9IfkGf
DfK/r2yQTIDiR6pU3wkThTmSYiSrK/PGaFfPfnZgPeYPJBEKL8n8yfUYKobsBqasqM1vuq59JF+t
XWSvtR2J5mnqfXu+NfGgyaupIoPnmV1lVF8xyKk2m0l9L6O3DWhReV8HrS6OC9oj995s9ljzgvCB
/oRgZJ5vpSQ37UpWrd2nC96eiA8sYvtNUR/OzmEe19l8cHuyZROb3EE0KGU2fCn5JfJlLJYIAgeH
473Uxkxq0tQw6kkxh/hvjdtI4HDO1voveS0KO8awUz/BRvSJqyGDirbK8HAbDc0aXq/+CIsrUJ5J
vndtoZpvR/Xp6qoJb0CVrcRZkEHmJtVAEPqXyEDQGGccM+o4ZIUz/VgLd3vIShHs9tWwFOnClkzc
WBjPs4Ov+2a8N1vs7AmrefdrMHdhdSwwzX/19wk5v/eCQ8mDAFzy43jztcj8ef6Z25s6MpHgbRY1
pLBYOPxK4wgExMSiz7AfuJ/K5sErhbgXxEUy0WyZhs6rye4qGXSu9x27t2VHE7n81wpB+ju8sOnZ
ZS3zLoLSxMPnLfNblROuUaLgHRoZq1IUy0uPWUOxHCc87OywkB1TFFbDHE++4DvJVR0Yh2EW9fgV
TRD7rKld0PHXyJ8Jx1kFH5YxmTMGksxSDDsgBX3hGRgZbLGmZPLQu4R6okVg9YaCHngeOvM2jSaS
EoDpRRXNI0PT9acti6Y6lVMYLjuJdwkTTe9XH8dOhGyptVlfVrKky+bzdLPbqlXVN5/N/HBYfJtD
N8pM/w6dS9DF5Gw6uL4jg3lnXgjxrJAmvdQMAfh3TEleXHZZ3mFeW5a8nY8F7L43C3ntwQJk2Wc1
PjluzIrcZFu3gpw6Xucnq4+YjVnsbox4ssX80uZl8GAoZhW0rkzFbiyZV7cC1slP5p1ewAQy3wDz
oTo69RYP3tl3NMhfFBX5LipHD5LlQTuRgjYtbPa4cyImTNYSJK6lJcMDR3cnpm8kegcItmls6xFO
XFEqsR5dD8ofhw7JczEUVgZbRSZrfcBFUDNEa8L1a9HU60s/clAzqy29Oo1gB/FwMZvNL2nQCj8e
4O73SY4PcEyKYgq+LU4xSQZRgRaxYziqYJtqO2c2sKxYiB1VbYwAft6V26vin0ZnXjfSVOTBlhH0
4tYWo58olFD+uQLr1pNdY+o2xcVjELWuR1+my1Dj7fPIvEtVKcNHu6v4/TFwiO4J3cJ0W5eifMOJ
UsD4YNA1Epy1dXcjY+AsWUvL+cZO22E6PtfjF54J87XsvZHJGZ3QhmXIY9IhIZsc50AtL3U7N2/I
SoOCG9nG1oMcNtofY8d4LEa3eN6qPvpgR8OIkhIAJl/jQOeOmWt3KgmixuTaLEIUagPfT1W7vXdt
goc2cSNMhIYFJkl2ccR4jOd+QYQyAh1vD1AaDe8h5J2ZU8Ixil3qIYciHZd+bK4DXCFNQuyE8Vnl
kFiOUs3lTgU35AXRQLMddwRn+Uk4W9GzZnr2hXxwjxBlDEmc7lE3fGEfXIVJyXUtDvZSTndZkPXq
hOCiE8miKK7ikqQGoF4CETTbK84mBicZ2o+im9hAYYvr00m3pji40uE/J7c61GAm2djGMLioU6pl
KbJjXuEpnaMwlOexmijQZtIsttOWb+zmCXpeXzQNnD55Wm8/nSFgyubi21tYDcxZc838xV/2Z2+7
9gdHfnjgsr9XjFUf8zWXPhOKOXqTpDy6MWfk+tmYjOPSjQfzBS8TC7x5QyU1ZMz8sJWyOWLf0wgS
3sbthzNMoce+y3BR42WOwTMamiWTuNWUT9MeIBWv9hjc1pqRXiIWDpMER6U3xcUwlFcO2hP7gHE6
u2TS3TuHnqXr15Zy9mPOmWDRuY/NwzjU/Wukl/IjVwvBbqYO8GshlBKvuBRn4uHE0H6b4I5/AteT
d4j8wBuEeGofhyCqLvt5nn5QvoLBD9msve/Igq9Quhc2kp3FqgVxXPkkPGH9tAd25hEsgfOMoIPv
uDfsV41d6x4gNdsYq6sR5SCUEu/uqDrqsjGP3oA95N9X7Hw/gimP+O1PY/smtwHlwlSt0bVyfOqr
rMiAT1Jdhi8NT8rNEkyWm3RYMFArOTNRv2jXNzILTLueqINleD2THY++LS+XPo0wLezNeSDf/J55
bUKCcwCsg93RIwP2+QwVZqniNl/CO5wj9oRkgahjYui36GGFNCSSgDHuBQHBjKFKkjO+c6aZJDwu
NbLJloM7TwhtDiiYnFHDOnfBvR3k/rSwmAmLuPdFXR2CZvBZnYSDB+N4leqTofbw6holeUfAr7Ly
MAP3LGPXVsb3bGnmdx+D7GPJiSETWGBgqAVF/re1ZCbDBJ4p+TFS/nbetsyhWKi7KE8YBmNpzhTm
yIPnKR3ElSyEBNRDMutZepsbIVAgWCwRsAmYnxpE/p1VOZBMuUHfZeYTUE8nAG58zvrOlSV7QAzi
MfWx8ZiNmZoTy3DlJX8ke+rh8UIHpc5ijNUyG8QYGuaIGVS/ujdLjWb4PESbT9ynUc+Ul772v4MJ
YUrueJix45CQRAiiqpE2usWWy103ZfeJVtePoCRQ7+I6ZsQfl2vEzWIQuwinDAtOLJ2Fy0cyb3hd
jJkOkDkWUp7KaAgXDTOGzonEkT8fBJqnZ37P8s5CCf8C6N3Jk2ka5ltA0fVzpuzJjoMtUuEB2kLx
VDR5Hx6DDVPwFb1lxzItUkSSt1U2f24mag6+JcssUXD18DF4XaZz1kUwwTO7BgoKOkySeZabzMtx
5MiOuSQZVZTIHrrMprYYtdd97RdHMD0NnvSsp7Ec7WbkMVJkVkPiboYi6TxlKsbKbWCwCeOsOY5e
XfaxLZi040PKjSKtPauRJ5SUAzlAlgqPZemyekHGw8J9yteoikNi+ey4trdpQJCixv5UR2NzEywI
zo6k11rYasCadHHjcZRhvVtZqtV6sZAntAQRJ4G26vEA+oXFsWS57z/UTlkz5ETeY2BaY0h47pyO
a2rJfCUB//i6PDVblQliRDpr3wk07GBVCKAiyUnXLXH4r1zo5uYhzCGsCDUWpl4UZJ6ztO2JYmZ8
NPyqqy4zn6Tm2KllxZFRWdIn/1FyyhLU6d0it3KwrbN9u18YfqvTSIQeCdX+VEU3IPYI8bHykB8N
Y3T0UQ6GREUT7P0wQiGZwWbVfg2dxCdljLCcXkBHVPpbX1eTcZK+RMbVRaSBXNqFGeXfTKa/MBdE
Ne8ydgKok6HwyiHGIclmhveliOJtXMM+DZbBrYic4xqKx15EZO/UPFrHwQe8x4cblpSdaCBo/Zyi
sNKxtogXoiVE3as9qP1w/HGUJ3r3vZ4aa4RzDjumoOtp6kqe6z4oiws7KPLgnHMxI/Gf66E8b8Sf
Nzc2cZ3izP0vct5vKIoHmIsrehaTqWmCmT7APYCwlNZ8WVqydi3Brxmb6qjuKLNnGdt+1NsfmRNI
eZQ+wpPbPCfkm6V9Xve3gAN331/dbOWp9OamOCPCLKwD32DVHashH/BFeQ2Nvpo8xYR9HDOZ5jSI
P0tAFtYp2K/3lEjryLkEAEPtozaSur9M9Oro9VBjb+my9bLh2oS/gxh4Zd+a9yvB6Ma22uLozoy3
E23z9H8dtW2KtKrR+xzZWwdWakRm1p1cc8+XTiMgFMyQ7B7ZnmYCPV/MSxfMX8gQNPVtDbOpubI4
I0i/6uQgHrOgr2WiBAGwL9rLeR7Jdd624F5vNJvXuzPUJQSdXc1Rrxzxq9RDeTnzVNdIwln+Hp1I
ZNnjBIvUIiGKTGuuY2Jn1yO6eD3QpjM5OfBA9VG8lPz8SQOPbrquVG+ppOmdrTvUi5uHCT28LGGD
+ao426UrrYNdI2khD30r+hQeozUefL+NyjcYdsZzyO6gv5TduIUpM79uSVEmUYaEQFbhhDnjqrhR
kb+cFOkfAH76aZYn32noMkN3Y4PmsDUgHMQKIhZe5Qy/CgF2uKb2hor7gBVAIr/rF19eiApW/AUX
/MSThojLv+/ZjJb3U9BaPWf7JpsTNIveOnpY5VmUWaK1iVHROTc3+KDpBLvOuUYZQug02FwQHdLP
BQpv20H9CG71x9zmTNjlDs5LQA9Q+g7jZpBUMjFzYO9Sj7chybvkbuVNwxqjnl5DQjTRdI06PNm8
Uf5hGbahS0nrld2haz1KwgIhcDK37vogLBOlSraVi5uicOv5zWyhfCQLPFoYAVjKZFUVtcgKGAiK
wwB4BlVVZ4Us20EH3jEeUDnh8STTMnrrZtgDJWG+61g2LyFBSFlszJG6FRsLxqNBo/sshjB6inS7
ShapPLVJNnXBqyXc6m21ds1HX4ZkL2XGSvRbjan4EsaOGOLK5nPmtGSGyHXe0MsuBaCA2B3qVaZE
okSvtaGsKt4sn2oFk3HNVVL6I5CqoBs/ePkNYtWDoV8vNRFc6/dB0B9crFG+PE0TwEg+/GGga8zD
hVK00vNE/FaZV1N5w8vUsnNb9aLm21pOYqpPohtGCikWdKpxELAVQLbBHIp6idG/0LedsgmJ61nx
lMzolI0yf2yyhdLibrCI97gdDQuBTJ5OjVvJY4XjWB1NH5ibig0vH+WDSdZ7HbPjcP2DB99sfp/w
OViK6wyGGgrTwTQo3DPR00a2E2qyR6trvP4Qso+a0t6v2NgTzQ6G8titSNIBq8H8wHw9ArVxjSN5
7Yw6C02m4lEPwpi4AaLaP2Ney+pUox2Sl/SCmrTAigauiIFGIOwgNt0Lh1Opgs36oWvcOve4Jprw
7BaZ5/LL9vPgHg3iunwiGoBtindmoqu8mgXkxBODAZMWBv+Vx81Dg1xwXFRyDqf3Iir0fGOyjSye
8VWb2oqDDrNmwZyOJZMTz7Nto6edsNmDIimHNXtVrKGmx4p4C4aXwszoEuKp8xmMxS0ymnKNERZ7
7jMFdTE+wpkIibWwkXd/2OhWCi/m8F78hwBOiUhwxwtsDK6KhM0M09Xll5xHo7vnQso8pANDKSWW
pF4d3K3uL0snX78NhbWUJx06nSrjEJeWOewD3jKwmV7i8D/T+vd+2tsGghF+cc1F1m1+fzkZYKNR
8yGGiuelqD9Z+fafEs3FEyk0THrE3JvtweldykOgM4XkcF1K+BuqIlA6spDMXLgVQpp0MFRwHeAR
sS5rGcF5mmWYjclsucKLgZOHyyl0hOUS+Cqpky36cE4xUkUfRiMUTTyP/awunW1CVxjyeVPD9lVI
VdS3Fo64KMJmNK77AlRGTJMYD5n9M1K04sMoAZEwS6pANRRdxGbZwkxxwMiUbUlU8WITFI5xQdv8
TTCwDHXDmCif47mfDf7ZKXFgoLl4d63d2egElEKXQbonIk5yrOsPYjMXcgmimezBOoSZpY1imThX
RhwYQ5CJnxZTUH4EkGrg2wZvYQiwm/xSthf4QhSRZe94jpDdMy1DoRyyrrcO5ToPz13rkPYc1tq+
L2e16NQCAkBop4vICNvVfdUuxQw3p4A1ofz+W9iVZZNMmxfoVCl7pHeA36WYZIMZSvHh5cd5JE0s
5mmmG18cq1+STW7BKw4UbClBbg+fOph8uC+mrr6uAXk+h3ALeMy0uckzRJkZylMQjgSV5frepUHp
Upq84lNRIt4zDuHT0WqYH1S0IsvjUEOSpY3RuzNEDld12khSwCDIm4xVvCnxHQ3hBFWrFQULWaOb
vxOGQ1iUlu52EwWiR2SyED/CqZVRiWJuoWskIruHH+AKwp8EORVNstORfhgimheOPNn87PJafWrk
QClERjNFnj7410bmcX2LoUGSUzCI5ioTuJ6QSIfVi0s1vMLxypn2w7qfsZl1UXEBMjSfWUOJJUxt
ixs3cY1gvlkiwyf4Ge7YJ32U8Ph00dA1VTkbhxYdSoqWA+va0EpjubCFG/awWOB4ey247aRULesa
TyK9RbJRUiej1jC3tCQTijOlrtwyFa7fQ0xgSgKiktOvwEeSd5TIigFSxwqZBtOsbFpXzkYz3nrD
eszzWiMLL4WpjmTWjmijOZbcWOIOQDbEvK7aJzSsg/xwoOWUA1hzHkrff8hmx3xCkBNtx4aAta+I
GnueIiw7JW6NVnxUHO6MQ+ZQSeY4mnacMYZrXg5S9u/R0i/fLN4kN9YIEdBTN3afBDAkv9aEfAnm
4hDZ43xUbL2m2s4eB2K1Jwa2jrUmDlBXZMeISMQtJWH4FbjF5Ka4JfiTmQKAEufMfUGi+w2Si6nu
i2fMFARXNNrxz1vmzvKIDZplvmn36OSUv6KUVbqcmgt6P/uBzi0gW5QS+TACIVhSM5P4QIaFvVxs
k6e1JaXfbmRm9M5Qvoxbp36WvcbGYza1/gjcranufTWqKLVJU2DQIzIWQSFO1HsF1cS48oPWuVWR
twRxT37RM4BG8yvpi5U6udIdxPXI93fdh2UUxPME0MZl7SQTrrrdtKxb+dOV3TYl+FmpMnCCDktM
gmhxrzEP//Adr6/SFe/fUx9B/8FUW3fvv6kV/tbq/r+XsvBFfrYPavj8VDc/5P+AqAXS3PdkhP86
bOHhB/X1Lzc/BiXaX/7PcfjRvn/+3z8v5f/xN/xH7IK9xy6wZmfhwSQZCMJ/LOYZbvxqkeHhgAn3
ohCJI+v3f2zmyVcg2ImtvYn3FJ+AwzZ9/CN6wQShEaJOCoA8mEH4dxbzf5Wd/MZGDwCmooPZkane
P4Ogd9ayWkzTSZGp2eeO/VFSOBsL8xZl5Z8+prvfV/1/DjCw/wlLgfaArDO+EpRfDPLAx/8qOKGL
iKguIictkaueg/HQ4LFLbRgtidMBamTKR7IIzozBj9pUYj5dl/rI4bMw3EZVrH4KM/eoQrcohejf
kB9FyNDQXhPi4v0bmdCupPiTXOG3D2bXLPhwCUyqm3D/4P4kV7BDFYxo050UDe5TXm0VL15YX4dh
cdMhqFwkh2cvw28+A/406M9YvNsTtCFY77y9sWc4aLinytp94dDZ+seAIj2RinMoYKOOXNVh7oTX
hcl5ymjEOS5Ckw9UBJcUyQvVlqwPOBHDtLy1MeVy/ElYwwOMC5hAiUd1d7Ts8pIx89Xg4z0S4qMI
s3uWCsuJXd1jyDDZy4CT/v03/1++03/JZfmiP9F+Dp+8L3L8hQnTB8KWrv0fcA7wPPzXZ8D/q/PP
QcDX+PwtvWWPaPlDiWNZvyK34a0GIc0DD575jxc+/BXGD4qrkPQM3gPH51/944V3gl+JGSMwHgSr
a4a2CYj1P194RDiWG/EQQv5FJPa3Xvj/z96ZLMeNZFn0V9pqjzQ43DFtIxABMjiLpCRqA6OUIuZ5
xtf3gTKrmwyySFOuqzfZVkqlByYf3rv3XOflm20bfIPIcIC+r9xth8CIl282mTtBg8jiUI5aHaZ3
0LeVukDmhUJdIAsxximmhYV7mA8M12Od+KQapHyf6+VqK9WRna+8pJWqP+TzGOJG3RDZiWTcHloi
yL/SapxcG91AzCKEUZb/rXlMol7oN7i/dA5feY+L3/hm4m0Zige01S4bOnRmE4LpJTIjdU98+Wh7
VOL66Va2hZl7Y96bA3Wk0RzYZiLK3lSke591kRHQShcZTf+51JfbGWaz9KQbhZdW2lHhEChB6WMh
TkJTAGL7z1A62LrY/+rRKaIOrToXREVY2wFsWEnJL+GLFuh44hMb5joWHFcM3QWbPy3Ttmg0zTp5
UGhepoiubrNgADag6n1WpVHr7S4b7FHcch6ZHL9NlQwv6j4f7+jPu+2JwsfkXtcg0/Rd1JHfhv8M
Gf9+7HqrOMnBDyAYGbp0b7A/KldIJi0io6gWdvxdjqutL8nr2SgsVCdoGAv05dTtkNKU4CN8QWU/
9OiGFGCcZYvbWps6zaJkBGSzH/Yd6l8qy23dYyfZAXLUw+WAYHcIqA50FRs0uiPTqUMkGGYpQzTf
01Rwaqhzu81pT+VRr4NUNWLqVXuZWSTYe1AzMTgc8B8lVFAVeWjT7czWNLzOG/5sH4BxZf5206kw
yNAS8DxQV9b5pe7GJWKnqjHGPSacWVIVTymHbKTode0kDwa7YjkggoszkGYVbLTXzl8uJGJpmI11
uk+tyV52bpnAfgal4A4eYVj1eAgXq70EY9Vqvo43MfWJOsinkxFDrHMjcneZd8D0xOAF4QAOlfqS
AXUedYzYUr4s7i0Q0zcwI5KHKqWPsI0sB8vZok/IrlO7ul60zFn512XHMaFpLuYIPefGjqmwYjBE
M4OzpaJssZBP4lJZpWvfOUOkTmnuh09ozJPChyMwOajQQqWfQ4FK222WUGXy4MVQtrCcmXsbBdSC
WIAswpK1suZ8T0tPoBSnxX0wqyz6yhF6NHZdnDfI26Xl9FsE8LHYmMXYIsLIJ/ROACnFdiFdEQZx
lGvXojI7CvdGyJkLaKXb7qdEE9hjKMd/EyBAWzpc7KG3rjVSLQ01Oa+714C9MnR+npkdcmbeODlp
RNsyCREdj5GtNRugqtZjy5hfB/waT6mTdBZWQ8HBiiU2A+qZj2NG9DuyD4p/jhbuEXYln1zCySHQ
OHEpz0vOMA9ZU3O0caECjlt9Qn+1k1XvPmoT2FovLSJZ77WGGRODX9n4pl4E5c5Glf/ZLFNboElp
IWPytS5nBUWzxwQ4SghWVmDRWauOvLjjTo8WNRwgZ9f6Li1ocqM5XDhG7VFiJ/iiencKIARXnfMY
OUPuHgBj5UMGk7MU/EPxrY07DCetddcPZaJfBQhksxsHwlY3bFKbVhkCFjph5a5xUGk9jsM4TAFI
s07r6WvLMIr+nKiBO3xYCymBUVsVZui5luYu5pUTxRjq8H01ujwBr2CkX3BqOsWJqxk1nee0a5vb
SZsb/G9YiOIze+nL9Bv6CkfOm2qquvp29YNiMxiSbJ1ySXLLw1O+T2Zv5gss/s5ucg36YagC53k8
UJVKs9KzQUv1gKNb5u9dQLHPPlSuFVSfA9oryqcmG7mXRD9iiBoM+AfzJkZxPn/NR5yFN0Rl02YR
nZuOFDYCB6TORJ3P/mLHRmecrFNvjpEDY2lC83Ugx+LPXOPT4hxNXgoaxnzQrA0mkUnuwUBVBaFB
KrWJhkma1JNjrqwNKp+yOu2KwnlEOmQ8DKOhabfDQLoC02mvbghV6MdrhPXiMVq01PGWsUrjXT9M
A22NlGzWryIXerufYZAbVKJG6CnEHfaRF/XmmF06FYd6v7dkr+5cp2+cHah7NmWjGsNbUDfiDjkf
jbnEmVuHNjcVL9SM6Ju2tlPTBkoB786wU+zgPAumESxGouWhp6gnsZxUxjhgEjNXxQsxJ5qHYwF/
NHia3JfNMt4PpRk1e3dSdXyaJtnahxoHPjAcDnEA0DOaWg/a6ECLumls4CnCDGpyI2gZ09ikllpx
rA0q8RA0WeGcJINman5Y8/Vss5jKOB3GEHrQ1KUQcFBQBdQXLPrjlNryoNz3AUBk8OmZw12JyuwT
bf7E9EwVN3tdjVPojxlLx7YumjA8KSJVg1tKS3FHvK9Qnqg1aV2gvOoV1aTKkb6U2fKUO4j4NnBB
xTfe4xidZQu50cP5HYVX/QDZfxPbeZAc3LGuLkaRzfcadNp0n3Ef08t5cHRashywItSbcUSvJIoU
91qH8eIe4BI5+7Cu4XUYMcVUZkC4OtsJSrejcJETrM37FunNVWF1St9Cy6CHm+nDcJtYSdcx/Svx
1DtJlm9i2szS4xDWoi7tq0khjAjt64wyTbKpYNSkewoKw91Mi1d6qoiL2yFprG9gSKHP10AWpi3F
WqoeEagvOC4TqTm7UHECXHc3NPBS9oCfqqKhC5oZec78RhjV98UICmdvaIG8gdHay0NfkSqP1KuV
1m5APtKesa+aGjDNCws5bZxBqENNdSMmpKJu23TXEaDnBEgPrXy8h3XewCQRZfBjKTWz3OpxG951
EJ/FWWgvcXHZDeg2f5STPT7h6uGRAi2gkJ1l6dqMpkI+bHpV0wTW2ciskPPaPIkb/KZ+mzed5VUJ
1twtoA+R3QSKwulJasaxvXeGkp0fUkirvAJ5nA/7NsO2trHaot6bnVa3lNpywLCYTJGCjAUdcJTg
GJ7ycmXvwBjr623pWOGjyAedlk8KWOAkbErNPsV2mD7giZq7K5FVdvXJyOeuuSXvvW18Icvmyc3a
pd6pwqB8GI/9rB/S0YmzPdXcwsbL0IzWjghGGIIzBOTkEDvIETj2Ty4tSjmL8pq0OyhbsUbo4NdC
ot69hsSHzthM2D1TaBrzZkhnbaeRX+3UkR9B2Cin3rdKLqPl2yVuJBZ8hTqJxSYYjyWU7XnQRMkT
KlB99cvAtYbgJGgzLlhfkWXVZXdZNTr4ixpqdEnh07aDjXDgsm46t+RfQRaxdHSOGwO/VAV74KRp
LYUTNgTrw86HfAZtsaIvhAGkN+yu4PMQUtAjHQ1RG59K3iwLszgu3+1gGerBSR0H8LZZGsE2pZDK
Htxl94w3u3IeK4Sm9GdK6NC03UstYXOVa+iYTHO8sIehueqLdgXABGJ4ZNcyT/s4ijITraKqv9nV
3NzZNahlumJ1eJNm1Pu9EtXBsrFEvjrRknJ5YEasO9T1kU5ijA28LaCNxNZKcl/3Mo7sr1BpUF+P
lVI0SttRMze91JMnMCtDhdEsb+kgJqr5PE0y7YCZlaieoyxPjb0TNvETEAomhh4x+7AhhswBRmPa
VegttqF/FyZcY9ocOOO3DY7LW/xq6NKBzck/oSXYHIBAu1XUJukko8QMMQjotLMHQOAZKWNRhFyH
pkoIiL9QAxwuXRMxa0jafJ3RbdJhNzA3b7SmKChlRrXidDzpP5MgICqojO2+2VEQZ5uqtKHvcUGh
p9m4HDT+Ri3+t173L4vK2H8+qO/q/rErOapn/+PD/v/54si+/tW/qnSc2ZUQEgwv/hg4rzrVnr+y
Uc0/LEF5DEUFFSZiN1c72b+P7H/8+rf5I2CPCDfX4Pe/j+wa/z14Mfw1rDM4eWnP/86ZXb6s0vF7
JH0MwzIkNh5+ockPf16MgtXdamMxI4kPdHdHn6SWNMEWRItRHhdfMYAmjVdNrrxABUGtekKfMPl5
IboGHkdoj15O6hcVeXNcqD1hKbR3wWClYCDsNt6SF4kHr3e1/kcMiOaRaV7PzhQfNZ1tqZctJxlT
63eNppw7vZgDMF76iBgd4XZzFaiU7YJpOP2GXe/SQ26mm0bORzSdIug0ivPe1vAqK47BH0U8rq64
/zcVcWOUxWOjgqpTP1XGr5LjsyodKpaJzghnLzcYD1D9+q9CUMefUFScs+cCKAYTD3NnXoZfnr1H
b1Qzj6oov0bGHoXV0YJgKo5thBH7TMl1IUpEHttbVXc5T6K6eH+QX1XG59dHQ5iXDuQs+fDUfswj
Buw84jjurXVGZpLfShsJ5yZeUhM6n5hTeQpdrRjO8BGwgdQAG9wkWoGOhM1sjx+jHRerwRsA/qJE
UtFUIL3bJWzOldaSRALgNWdyyligN/RZhmqfzwoFtShstm7R2CJmVWZt39PcxwDQNV1NggNdJlAj
k4mDGRVbhwebJYbSz6xuka2oP5E81+sxFpf7+Cld7OxTP4rpgSNddIkJ1XjC0mDFmFD1eTkovrtH
qducTSNjxsRiiDmgsYb4cDPPdfXdXdrsZ0VS4bLFzinrA6JoGl7gorQEnhb6vYvJku7i4TMaVzQN
PJQdXeb6gfaaqncLAs2fjjXMrA3p4hi7dEFkwJLR2oDbQ9w1W5pNln6i6qydbwLe9ms3zKJ5mxnl
kKBINsRXox1QfAdazzkKHEX5M++NZToZxnq6XYhZUX5eufSw2phqkmcmIna9UK+CFGiRFWObX7KB
g5UDv2BTgTZhG4g9fKIL/x35fDZvDTdq278KtS+isp+X28XL6CaHI7XrMKsR7sa8Bgj0yOgKeYN2
Z0vTOSoPZt1oN0g+aNxGjpi8NaoORRagdC74gRYpGkFHXuYFVu+xJtuYI2N48utl/u8a9C9jJXD/
50Xo9mfxM3zMnleLf/2NvztELD7UHnl7DRODNi0YHtRfi48m7D/M9SkyzbkkKK0mzH+vPsL6w3J1
Crg2QTF/N4/+XTA2/pCUi1foOE2nX7Xk3wjnfmkTNqka0W3SbfaDytZdJY7KxWVAJ2jOgxuLDOGv
COch5jL5d8C/CJjYqg4mCgeIwH92hz6cXv8a1ZJCCsrUuFnl+queTezUBUgyKtybGIHKpgvN+hOe
R/vwDwZZAyfpozmCdLiXg9RGUDth59ykoVJfZwofwBEBYGzeH2X9zv5/Dv/rUvj+6OHpDKPbR5fS
UzmD6ujc5OSXGBuHtIIb5cTDLnRH/UQv7G/vD/dyr/D3cBh2eWUM4PbG0V4hTQQ4wN6+EUCbzug/
34ajMM9b7G0fXNfLFfDVQPJobUKoaGC4sm+QqgovYq+00Rst3b5/NW+9fbbkcEnfRAlQyC8fkRW2
oBgj6yYPHPfTigNg3iSR7ZAtFT5bN8mIZidpx3t/1F+r96tnRtvP5YvEoagfDZslS4y5wblpc9l4
I4AVFO8dMRRBZEoS1tz0FgVjsANobH+hzmztTcgB3+PQ4sQmgx7Jdraos8TonQNUL5zMWZEX8QcP
4M17Q+sYYLsp2Asdv1gNtgayKW/Kvm6RnaUkSzuJsre57sRPhlzc64o6w1+z+H9cVt546o5Ovgrj
oZUyj+8MPrQ2KicDzcdYnVUGTqIYjfEH6Ps3B5F8/JbDnGivPfPnX3+jNUM09/qNCwVh25kNkhVw
J/77D5nm2asv01Y2QzD12uz6j6e2KgqTpqni82mB57ZrONh+dRMnKw+NkzslF+ZiUc9EguwYbXKf
7JCpEfWKPVT0J7Ou10+mQ6idt+TFQPiQrZB0jeh3bcDvLWW5pImCcwvqqusRe6gl23hxrU8pOYRg
JYktoMxQdMhEI+T9GzR71b1t5dU9UCqLFGyQwk8RDOkeEqSDyJ2WMj6LcIEouDG0Sn6ZBnY7m8no
kruu0nn4uRKnMC+AUuNYFin1nhjtGAeLZdd2yN/IaOyn81AbJaoZMGzk+cTpoykS9ijKXgD5lbYl
fKeW8j4YVeFsZjTdnxqELtO+JY0y3UCzytlk8gn6Kf+DgXS6abDuj+b4DUcjrY+sJtcQ1xrC1i1g
OidngxXzr5D1isM1KojgSUWn/Qh7Y3pqMDicOkVnJ545miZIw0aLbrmP7qkxFbl7KgAVqS2fWHhm
1WWZn0JQ7e7w/xvJnoyL4LTQ7VHDu2GQhtiaEST8IC3HyC8o05dY+Nv0CQcLTKCQHke4i2u06efG
GMt2EzOFYXmPwG6gNmq0n800zCnVWGWeuBZMgAMJlaOznxzT+FasOzlAA9NSemqtcG4aB2XZhl6K
eytjs74OMZpcljkjrF2i7K5ILLfdlI7m3LOohD7/dWiPTmWND4429kgJ2HJ5Ncm+1wuA1TPgq+Fj
5NqUiJMkKoRvITn6SqW0SPZgxgZr26qpP4+ddkh37NZxVUHbAoau62FaAZd2x9QDMF551DkhF1bA
FrU9u85aeCYxZo8UpPDcSA3f/EZQEv+etwGur3YmU0BYCJG2EocDZwE3ws2xJDYdu3lJwx/mQBMG
S21FMTMsGrjWI25QhA52vJNTanyxq97KvSVKpgQyKsiYbVmToeY1pQguy7Q3sgtOLjbAbnMsAeum
DqK/OO3Oa1nKp/XoO1+nphjPjDAdL7Hq1wIVsDEruj35QuLTr4T3HPxvvikWF50UPi6kFi6wW22f
mBS8Nq4aqevC5G3izZDPCEqWrtc/1SJHtVfrzdhv0TYaODLccug5t02Ut0OYr0+jQ/gx0jjH2q+A
X05bnH9j1pXYcSBc6QkgVdlPP+JJqHt6JO23savjW3u0EY4NCc3CLXpY+chhLbtXdo7xWS7xd3fK
yWkjeJBSLU7J9LSceJtPXTS6l8AFy5i0PlWe9uDKASjNqvpOTigPaHHM/LuuByH24Lj9Ugx2Z1Ff
WuzDYOQou7D4uN/cTEIN4sRkgRVzu7zxFHl4DwFawWgHVpdqdxficPNsTdcvMN4332K1jGJLzzn5
OfMYcH4T93GHhqT8AYwieIAHU1cbGKTht6oV6vMkFY6u1E2Kq6RA00k3LNXGrUkyW7w1FCshirRk
unY004A1UdjxQ6BF0YXRGhhUKTaa1moniqw9GuFm3I94IULAv7IqPC20zftSDcOdnq3v4KT3nwEA
E0M1t7oLaiJeW97ge2ec04saP4vJCm5qzpapX8dAn9HG92ns0x8lbrkYh+hClzGlNhgSgCdLxNoE
aGNxwr1dhyLZU5cWT2PTUwyImJbxUpA7gEAPRzk6I8MYrwmKzm5AbMwR/DFNnK9qqWoNTZT6rjeN
ekag4IZEAWZFSjTfOGQ39IJ7B9AV2JJd0ynzuh1zTdLgDJd7QadNHQZisk8HRLaQsZjJq29535RL
tFVGDPaPSh/F+A1NCxQlW6s08/jcaRqUvgbTcUGbboT1DCfRbkZ5a9LiWEX6rXHZNQqvwkwcB0io
Ae3ZAfRo1F60WZpoBH8Wa6+9Mip3C2C+IDSUr2JtwjsVL4S71OtiF0IipBM1eziG4TsOmm2cIaW2
nzDeAnLMpgRrrRyrcKvimvgEDMeItgd4rScmJIozrUgMtIUytB4aM5vPVaU7tLVwQqDclZb255Bq
7WeykF1z307z0u3oksbf+jxPr/UiG35qkSl+sv9WwEjIng632JKj8bQPwogDftlmExBV6AUVuEqk
46VBktZnJ271u3quk8yr5jaMT2pnCjv8STGVZizHaUTzsKE1F0EyzLxuysxwT3yI/BNCrJg9LK/p
dGKZyky2k02UxnYZA306WS1p2s5yGjy67YQPC3sbYQV4tMnQwCkGCHcAyCVh96r6S4JhYPIMYrG/
wGqDpTnYSd8R6cvr4xGrwUJZENCHx82qkZTXeWXhRZZRYMEXHwzQlIX1CHUOx2ZgjHYFfa4dYKuH
Yw+ZxuqCbEsAOW2TSeWwIKauBTsnrbTSdvqamLtTfW/xKsIcRQESZcEP6uFqQyAaGN41MDfciIaF
aM/WIwt2sxFAkmU300iM5Mgbt+hao2Bj52tWpkkkaotJBMHs1u1LREAxx4puM8YwLhGv8taDiqRR
Ct3CxBwdESdebxMtYpm3mqCtL3SEO92+FXCzfEwLrFRW5szJSRwUlnaOTW2IDhNLgbsrQe1Mp6hU
5RfwVM6pFbVQ2tCoNF+RnOfjpiNlNNiaqe1ABA3jNtgWSCzcu5WGUVRXi6izGA12Y94subC/GfUI
w5nYjJn9yYK4zhFpgKvClkhxN+aYIgmv65YrW+hBVhs63doVLS6ExEDncF8qabFxkCMdftIjB6Xv
w75D3c9q1IOD7AuKRY2t6Fq0ks4nAIRQjB5eWfE09bLvT+AiYt2ZqADTzSFR9pokKlKYObKvVvty
qrSTUcDMsOgIOSfNPJJ1Qm6kzV9qaeoMh4b0rOg+mIPU3QDzcXO/cUW44JiGJbIHdN/TheHDUB54
A1Y16MtO/GNw5hKKfDQGRrXDnN/qfj2ENdmEbk0VeQPJo5rSPZorO73CYoywIi0OA30cuHGLavqt
69J43JK2iFVYQW/7idO4gd1D69nElFXQL4yJkCFEVZkZiOd+Fud9ZSX0Udip9Fv2wL0gLqAKc4qC
NQexrlusq0Swvq6hRtk9Os3E3UQoqZiXDaEif9LYZ094EO4mwGzNWW4NA0bGxE2R7tBk/trHg52d
/trn/7fu9C+DY+l/LjvdQQzbPEaP+WP7ovTEX/q78mQbf9iGg04RBBg6YxLq/q/y5Oh/oGAUdD0o
sFN7Nigz/N33MOw/DGlxNHOpBvF31j/6u/Jk6H/wn0FbCM3O5tRsy99pexydAjlbUvKWihxJZQgL
MfTLU6DZjO0sBc1mrFTl1pSjuSnY7+yf3ZQ3Kk1Hp+i/R6HH40jXpNh0dIoOzZ5K/iSxIlHjHTA1
ANpxmQA0NeJ3ngnVLVT0QVXjzSujnKEzvXB8d45KJ0sZLXRJrcrPkRxij2mbraZXrff+la0P4nnl
6delMS+u0YuWTTNzPf8+K6JhAenaPmgrn1DxGvkJ+02LyrxbeqXOntELBf4XHGJxeD5nnTZvCPvI
DixOsblvRG2e1no9GfQG8nVr6gLVZW8gEUx0kvShylYxEu1WO5+jQjOue2GGxp7+95yc0bZxLih6
qauK2OeTtu20D1ojvw7nz0o0XJwBKdN2CdihQGmptfz97OLGcnH7nsaEj4tUXWuGgeJGFRH2Wycy
7nurDzibVrQEOjfYJ2C3TxT0g/0sir6g2U5P7P27vdZ8j+42JVIBa4+53SDYdH0az36Q5Zbgae26
9BfNsQ4UUqcH4ODs5/Vy/sxBOrvWFpn6IQkO7Blh82s6YQbv/4jXL5Zh2kIZyI+p/1E4ffkbzFIF
w1DYBZ7sbPzChji/GGxsuO+P8uq9omRqSV3o/IP+l3V0pVqsFzTGQ4yj1cBCOpbZAfSaQzAvvtT3
h3r1dTL5kNMpmGwYiKL2ywtSZmcAnysiX+WIfeGYTV86aZAq4JTFPUgv7U8RonD73e+TUTEoSGXy
kRq4al6OOleynnlvQj8EvkrwUzJlhz5t8w9qaa/uIztui74zt5PHBonx5TAAqAY84qL2YxrThyju
0t26bzrrstr53Sv6NRTVLppBLontR7McrPdUrWkdPojV5C4K1FnLVvjq/Yd1VOmmS8B/mqXEovNN
CuLaX3/+BSQFIk+ZVJUf473dNN2UnsAGHK5yAHMXGWkqvzt10w5nEmAoEJU2FemX48UsXq41T2i5
SbQyZHy+qKT1em3Y5ZP2w5yK6oMX/9XnxYCWyZAsR46U6vguMgsianKYt5Em4fNPAq+QYBzev41v
j0JPe2296HzKLy/L7gtjbddXvsCSuVmAjO+EANrzD0bheqhxwws1jaMaKzIW7mimKp/GCkeEZPw+
Cbv9YJBVHvFyUlzvGF8w2wLsDnRoX15LAPEMvjIrHX++YOIdyQISS0eghfici5kIQdzgJ7XBmRja
T7yvDfq35ahbH8wjb91T9pgC95HNe2qsf/5scjaKgbTJgCc3QiDYtplLGX8FCLx/T8UbXzTeD14N
GvdqBbm/HCauCWBsBZfrkongOR3HqCQadkY+3qJsvYtqKiqxlBu6rj6I0lNEmt+mkKpZyBl6yxEJ
flzYfPCr3rx2JjLuPxGv+q9twrNrp8UMS0MYlT/L/o7cLdzyVFL+wSAOyewsDFClDcN6eeXSBIKo
NwxSVV3haxpVADo64Qfv01v316HpiYNMMs27RzuatnVS8oGmyg+aQj/p0yq+S5nVDlNrJx9Mzut/
6sX+gjeXhVw3LG6ZZAf88oJmHsbQA5Xyh5IaPcrMfIdAA1+akVRbKGjkxOX1vGt01HQfvEWvPho6
LLgFLTof7G1eJ1RbYQAepATmMbbDQ9KbxaFoQxg2fVt5KzPzrAfp+LPlDb4Y8zQ7ZEoGEGjN+IOH
uj60F/cAn6m0ERLobLDY7B/dA43GbNnhhPeNsH7SdSQXFWCOXdCtyUH9kH7wkb5a7NcjAwc/Lp95
CTzdy1veBk4IEEfDR6fyBG1zUSOVANqSXiZwqk7SvAzmXT6o+f79G/7qA2FcbJYsW47i012PVc8n
hw4ZYJOMfQHv3TEuLJuvNnND84PVUb3xWDlerB15hYWPlf/lMBNeQxs+Su5nvdbd145DLuacQZtq
cu1srmq6H908nkY0PP1Os7NLu3XkDgiMs7X6fHngxs2nsLvMapuZIwBDNSaElcyle4dg52uusvmG
ZOr4nLPL4FtGy0NK0Wa7AAG8ifCjgwTTsCFarfc0zexvSC8G1Bhy6qcep58RcRidARbrcFdS75Kd
jLarVNsnXbLZp2Ef+Hk2pWSELBZ+Uea1334MUkfNIDg98n/Hm1cNLe5o2Ngoo3k2PfB7o1cnw8P7
gxy3dtkr6Ixis92iQY6g72gKWb0C2YwbyW+C7AfQ+qsJ5s42jmNti88L8tBQXEdSuy30ZZfgzd2M
gUVkYbg3JNpQUVSUUhrodBUEm/d/2qsZZ/1lHJtdmmzrJHq0u+iDeCideuH1N6b+lKDNxlsqSS3H
oDM3iJAvwGAWUDFpde+P/GpaPRr56J6YtJGdftQLPx/zcdsP5poYMtteHvflP3nIOB3ZIVorJXz9
Kc8Wo3BYjFHvx8JH8W7uCquOtuBAzA9u5RtftORFQv/E82ZTenQrU1nJINHWL7rthY8APfbkEnx+
/669NYiB+A99zq9N79G0oWtmHUPHp2AngIQtvWHTFhjFB8/mrbeCugTqz19KUnn0bCyJ9yCocIzR
+6GVghuGqI7R9GZCpC9gDFuHMexwHCHOLP7BXYQLTzGcxUiX9tGaPqQxdCAaRn5UqPizorjsac1o
nrx/G99YZDit2kg8KCghdD3aMy0QzNDNxLlPd8s6K+CkXjIrklYTxoDTQhU9vj/eGzeUB0bxhQHN
tXrw8g1cTaa1YSW5D6Ba802E+hvIxdInxQORYw8I1xhs1pkC3f37I68b96PlVLHdZupBFsw57Ghk
NwPPMpboxFHSN57ZSrld+qXxaAEntxYPdQeHt/HCdlUoVpX4PVXFOvO9GP7o0+t5iSqtbzNfqwml
BkMO4ZIe8we7lzcepzLWygCXSFXNPBolnahIB6ANfc2lj47IUZxQM4fCExk9Mpmm+2BCeX1TmSxX
6zR5uMQfuEdndfSo7KpLovNK/swrkvLryKzw4DgJKmUsXJu0jNSVFtnlNsfCf/r+I339MuHKXpXZ
EBwo6ThHLy8hUvpQWnrlJ3V6xRztegpV8FXdN802q0gR4SXTL6n2fzAryNe3GWMwJT12LqxkRIa8
fItxwY4heGpQhHXctRdpTrgxbkxla2dTVsufBo+XE0iD1+ZmIm7ugmMAcOVxDvRyl4eT+wWRNPHO
RJqT3Dg3dPFaQS41NS7tcSSzMdngCsRf1SUODQG976iC2phuPulwYyGM9T3HFgPadridxoFEKmgG
7efC7PpTmYbltz6043FbOVVVbcKxda4453jA4i3nQYZgFGiOjNG3lGDin+8/kvUrevmVEWSxSiNZ
3pFFqfWFebbCAJAlnnCALWXDTX9oWbE3XdyUD++P8nqvKlwpOUxJNnL46Y9WmGJYZK7VXelrFDiC
cDoXowt+ThZ3DkLrjUGw4wezx+sCo7OeeBBDiFWsz3z58sJAPLb4jOLCh1nRn+LwCg6zDhaQ7yM8
uASIbgLg0bsph360aRojuWrt8aNN2uvrXn8EyzeblPWMcvTC4+4tU6MNcn8glxIQKSmrhx6J06mY
woW4LTsUZ2B5lj/fv91vXTwLIC86+hFOI78KDc+eqmUFEZFUZEZ1sU2WeFXql0x4mqfsJvFoP3aX
cZQ43wKwHYDW2mKf1DSw3/8Rr6caHAacySTiLC7+eFfh0lnO8Q2zciBiuMukHZ+GcdcRLLbG4YWY
bxHZt8lZEnXjXqWp/cH4b9+EZz/g6A0oW3YydWDkfi+n8gYpU3IzKXK64gGkGGio6iwk/WSvpTLb
DqrUIAwb1gev4evP6+VNOPq8CCuFiz3LHB1G/xh2hfOJCO/2gzX6rUGEySl/re7xz6NJHYwTaGFD
X98yGV2j5kASYuTy5P3n+fYo+HR+PVFerJcfVITYqK8a9jd2oHSPtq9x3QTYot8f5XVRyDHoVVBi
A/O3YjyOpgo5oAAC6sU2KgGInKsxup2AdyLMc7WLzowL+szTcF0EHOcxii1s7ab0p6MyuKvwGy+L
ykxPwrlPPZV2yW9vCl7+uKN70FtRSTpZy+N0ysUnx2C+0QIEj+/fg3XRfzknM4oJr0ia4JU42x3d
6Qg1WE86hV+oCgG5rIvzpcaSjZjhg1P263WRkSxF+wW9J3yeo5GCqgFzqbLcnxdQCaT5yk1ku+Rn
x823zi4+OgN8NNzRmR5kSTixuDAcQiYwRmSKW01IorV0klM30LQPbuSb49HhUTZNL0qr6yv9bBok
MnusiZLPSfUOwvtclsLX2jW0sIaXjGg1+O3dHLfTdpDiKpYReiIvx4ObbyHFZ7yg6LXzbAztXYpU
bes67exDXhl+fzzcd/SQ8TpwRDzu+RZFq0fwzImJI/Zva1l9tHPM8nERSwviIC/377+Xv6rcRy/m
KmQ2kAATd4j54uX1aWFppEGppT5rHcqGJH3qKki9Xbcvw+IKUCyIwoXNa5yeJ1p9IK7OI1jUa0S6
18rwvKTX54FV3aMl9bKygopS+mzFPGJsPhKlv7HyUlbmxXGFvjYfjh7FENB7GNDg+iqzwW9QfpDy
ik59tUWBRKxQI9wPHsb67R/fHGGx3mIe4sM9nrjsMBRRhxLWl8gnfWlra4UqRlfcJhehVVgHXOQ6
pRPrI+/SGxMzLT+abzhPYLIcH9GQqSwF2pnUn8fe9DTiVqCg4Pt//+EfOaTWthF1uNU+uH5MNv/P
0cO39QVQf5T6XQoLOKOhtbeLqL2aSME6IaoyPhiBvTxmXSw9wBL6pT6QUA+TI/UqNTiXcQZ+4/3f
9MZEic2GyWstSFJtPHofW7chnmFJUt8GbHwqkYd7IFOFJzNYr/9gKGYS9B845DhLvLx6whowd5dc
fdqp2C+wt3tG2OWnEIq+vD/SG4+T+Yp2KpvXtfRztADmcJGU0zoJZ5Ug90pZN/sOOswHt279vUdv
q4l5m3Y0R0FO2UfX05KhPZMhD6se4KTvDMK97ZMBBGQQLH5RD9Hd+1f1xqNa7SH4rxwKpdQt/5e0
82puGwnX9B9aVCGHWwIESUVLcr5BeTRj5IxG+vX7QHUuTIiHWHlvXDVVYze70eELbzhfP/rqPfmg
lhycEBkGGiCjb8XNdINjd+n9xVDMjL6HTB9nHfkLqcxH9FOSQ5T3M69MhNjOpKknUyT6xvv5tsNW
ywhFQKH7yM6wsBQ8n1beKqUQvRNThFeGz06NOp/Tp+XBQBgd+9i8PTZyIx/nYop8s0Z+YEac6YQh
2nCr2VHwFGHFtJ+oiP2rWfC2EN02/msmnHGLES6qjE6mi7cuLbBMSm7NFJ/PqQj6R2y8As8IRsdt
pyb7KCzCpvCuWVBoqaxSLVg+5R+vppDNtG5n5oSCEISIHuL0ZIgPcpW4Tqg54g4HCAQqsrVOD5Q8
aOMMF4wDvim9XyIBte8NWxxGPSkPgPEDv+ZO8j+6NXgUeJ2XWS1swFUAokGH6HMMDQ9UW1Kkfh1j
X5fgdSyr39jvF7KPhcmu0qBZ+vv2OiiHwBIBl9eiAxhm6TAIW/cVrVNvRIljzRCpWF2VdfdoDHQQ
hgEhfDNsio2ToL875PRnAITRhNF429bQk57UDvWyPD40QI58o8y6PYLL5cbVqFwcRqe4y40Cu9xa
RZFCSOAlHCc6ZGDjCAEgj+ybRA68xf6dZm2gHTMQIndVXhYnALfh4+QUP8OgMu6Q6tF2E5v4Vpvm
+nD9a79HPRGK8ZkpPRiUnfmP852MgNCsmaq6fAM8BiWMDly0aNqjkc+QNYpifCjUvtvnSZ97mIQg
g1uV+PE28bwPWhBS13/O+yuQXwPog8eTu53c5vzXGOY46EirRwe8o4wfwTTJPlpqqhdhEvVwfaj3
sQhfnflSjyZee3eEDQwUITYZ6UFme1MxRZogEXSuprBEobjQcQDC3GFHAWSr1HZp35O7LHKsMrAg
apvns1RFF+NvUqcHNXGk/TiqyY4LFKEjrR+O3Vzd6ZN0HxgBFPtqUg82Ai0v1yd/YZ3JaWyZEqfB
1byuqVqDECKCG0MUXpd7jR7dUYO27iKCZmwcsOV6P7/+NVRPUbPQVZoaNDfOJ6tBYTent1dNVdsb
KTLtm7yHisBvQ1AAc6odjuUfxqKA8eREgyZVF6bsGjhkmQXMsZSndFI1yW0kpfFoUm7Ge5eW0Vra
y9SJKYWjnHv2DGhFbRdzrScHHr6HeUzsxylHF8eJbMgHStqh+I7/GXrPCoG8LMUns9VwoI/1dlcE
kLuq3JbuaB3cKpVSff34J7YAuFFXovXHzXb+2yItzEx7xIJlzqaH1Nbru8QG2g5YU/8Y63l5plTe
iqUFjSOvbC133x+PIbY7XWVmeYKln4nBpYmiOaQt0f6P5sz/yhRdfvF6Jy0dFss23kCuq0eXYEya
cTIlFENSCXN0E4eLuP0vUeVH7q2PuVkvsTyzojCpgNnjZVj3VroG16rFWeJABhn4c6sTM8Mg3016
XvsRSg8eAoH6xjtxaUMBVCBFAYoKhXwVKyWZ49TD6BByQufyKyxPfKx2Gl/rta2+6Zqs+jZBcgIo
+PQZGG71JCGXiRSnHLBBJOUlQlkRIa4HAtC7wFD3fWQdUec6tSm10UDZab31LNc1AGZcVXAzggj1
QxuaBz0Yv1hVf7y+dy+9SqoD/YaCHagNYoPzLWVZKXbzoZEcUPfvUDCFhGwierazcOLxzDw1/CFp
qofZUMsTU8Q4NZj7gyUJJMTwrt34KhfyOiq0pFGgnQiWaQSc/5y6JSZKm8XOqJ+qPdKuyu2IBG2G
DsqnsB2eh8SQUYiF3tUBW3VTsxtvsL9t9lrdtT6szq3IcBlwfRTgSi9w0gUkqa8OdwHuQ1YHLp6k
svQTcA9nV1Ry7QaFrJ6qHKYk9p7mt1KN+uM0w4+7/n0uRDN8FAoHMjtnQRWdr0dvWWUk93weyKEk
80qNaQ9Aro3Y5OIkLSoUIKChmKja+ShBWRD9ShOj0DZxIyqeX+FGYd+UagaaWvjjTDYsQmRZ8oe2
1LWNr/42i3eLTJpJZ9W06JCsNuGY5KEEtZMsM0P3R4+eBGYkaA6eBiidkNP2kE1dHNN8UziPWsEN
5NTJIzXBz1DZD7OCgZiMEygc61wBahGnN6qd3XR6etuCSdGL5LVLqzsr7O8ALrq1nD7J1fDbmKq7
QqXRpcZ7w8BLshw/TXL4oBSaC0bGBTXj7PA/OiCt5s6Ois9Q+i2vy9clasXCxyc5vgGJ5pPK3Ws2
5wNrL+iYBxkt5BpAzlAsGZJ9SuvKHzTjmJgIi8fB7Rg6N+jS3g+d8HFQOOWS8qky8xMEqlcpHW5h
DO0lET2q6aQiN15yCS6KPaU7mOX3TtKOvW0cgrE4BTApd/ZQn6S2frm+8S7ejxYbfikfGtD5z7eE
pYmwHrBOBUBAPzTWRtnPuyjmZzjO5+tDXdzjiHgwGiE7LYPzoUa8FIWTLu+npNiHCJ/fXSiyLZD/
5VH0RSyEpwZV7vNRatiwoNDk5FCETn0zsJN2poTb9d/MheLUG5MAKNxqlFHL1MwckoMulNkLAxk+
ZD7+Dy/qf32fL3wcDiJKyQ5FBYpfqxWrEPzOsFpKDuCkdJBG2L/baRH4abXVkV3+pdXJZCQ69LR0
HIZUz+dj9JggYWRIeIeX0V0vpborp6V9gq6ZeAmqURu5woWvRHwHSZGMmMT4TU7tjwgnp9TXCWR8
DxlV+FsxiORhMvEQ+vBXWlTAADroSMTRDT6fFUUEkctEkQc4vchE5Aaikj1v7l+MYsq0j94C//Ve
wNfRHvBaZceZU31rxohck+/lG1Wfi3uBuiNcr0VqTlm9ELzYs4rjcnJYdMZ8vBUmbwiLam+glbi/
PqG3YtW73UBmbdOgUUH6rdetl2MkiKF0JBPXA+ZJcV67thW3w7FBOO5R4Dg772PVShsfaFiHoiRF
4uEGWQwb/60omG8hteuYwIxYDHu8rOm3JlLrz/AN/zWCecYIpzO+jrFZZ/sUYepmV0xOdq9MABx2
dWX1+o2AHW0gAFF3L6E8CGkXKUM/HMbJTIj1LWWC9Uxm92qBRvVTrIJAQIQ6qtuc+Fp5CtQGinSP
ODmKSHEi3KzJh+5QG72wsBfM68EtlN48YN7NUxg0pfoDXU8TXfBSz0+5AgWYKofxCiDFwLolp6NQ
WGX+2MBjVQsM+9wWdaUZsWnN+DTYwDEAHqrZz6pzcCEtrAkKczjzUzGRQSGltXPze1bJ8jPGe5Cy
7K5rvqFG2/4zz3Ro3UhElePxZqffOTIn/maBqAjGh3tNzgw8diuc2pA+780fWpog+EEaZICCGtLU
LXoTo9c6tZAImyyzfGpAfx5FrmBl2M5CuWPNxHyDc3D4BZ+t+jRR7v2Um1GzFxPmW1Y5q4g/KMKX
jSk/OrEVQ+mP1dHZNZVCNdNCIOWbhjkzzQX0A3Lv+na7kM8uzStqJTTtAd6udrbUKEFdygZSAei5
HyrH/k9obbizm+ST3FTipmxtfSMQunT9EHhbXD0gHGnTnV8MTaQV5JXU1K0ul1DXluZ9FJvRRk3z
0qXKKZLxlLEIdNeXnAg71pPu8WEg1yOWUY3+MFfG6GNPPt3Pg1L711fy0h1BCRX1Sf4gnFwnIPIg
Dy0i0Aetoxpmp2w/HT73YcjtL9dHuvTNbGR5AGwt9EVntYCI9c8Uq0YEMpBm9qVQs5+lAn1ZC7uJ
Q02m909mzsHGvXRpPSHDLEpTFsXbxbbjz7Q4Eyoy6hVo52IYsYgdnf6k5WOJT8T4Sn9N3tgkF1aT
IjEWCwCVoLfaq2gVG3FLQZ2eLLyK4N2nRulVVfwv3srqxsQuZWcMRZOHyjRgh3XP2FZnfHZKEn7k
DfLPQcZjIqNF6NVAadxYr1F8BAaA3ytOfEMQmreNWrX7cCb4RPZji41y4eOe/ZplYf54nO08qS05
oJeB4SZ+HHjbG7mOljzu7m6dSgik4CSx8YheXGwN7M7S5CVwW43ZddyTeHomh1Zkzh6Ke+WJajL8
2Sq1jfvmwjbS6VzbxIaUmLh1zqfHtR/avG6EvHOaHYGhoyiQJIXb1Xq7l1tq9NfPynuGFUWcPwdc
PaeDnYhRBSB8sGZwelikAz0KdaqEqMR6RtH2Lj1O6VQmReGr1aC5XWY5e2hzG0HXcihXzzoFcwAX
lJSor9mrQzsYsFFThURnIXd4fdNVFKWLn2o2ynuMzPJ91+r1QW4QCVcrsXWc3plLUf9BJU5DrY2+
KeSgVcwM7GkssKnkzpCLlKYTBrGO7SIAcdeZ4r/ZMvf6FPtm2nwNhuQEHuWOAA57OceTuurHqJTf
LTU4ZWb+iFenO2bisyqcaePQX3gZdOiDNNeWKiR4oPPN0UONCuulQzSYbeY2SeHsU1F+UJhvqRQ5
uAstjSiwYlAjz0dJgbzLhRTSI5kQ/RNCLQ+pnSobc7mw8RaeMdczisTOArY/H0bONDjrMWkzjnwo
otdOvsdwJz3m8xic6Adbd46UVM9lgQKJjILeXjUb+ZC38e/rJ+D9iVsalSR9FncjnZHV4cbCoZ2s
oKboF6nlXWq05RF9LvVASlj+qmvNOv7/jbf8nj8uMCwCw0YG4+FbUzJ5egKSa5xTVGejyaAM0NQb
TPc34vj5ydLpO8hgxinIU9pYXSmqw6ahoaL7sKKi50qLZgONghQSdGB3WM7MAG3FQ1v11WdwGjG1
7NYoP8dBq3U7rQyE5teKVSCK4kxNT0BWaLgmtfhAz2AqW68KzcHeRwhZVWi3o1vntpqRy7seD/Vn
vGJx5M3aeExcJysTFYGiqa4psIok3EWikVuvFaP2SzhGictkXiD1JoNF/tdBJukXBOf8e2yVHQEv
eIpy1+hJg+DL3M6nJtLV2scLjpJ7IQ82So4pae9OkaTZx/lNfkYVCY0Z4MydfYMTU5ofA6OsHTdm
qe76uMtwEcenmCxFMmZ8dnSj8szRmXvXqMMy82xDq6Cs5aOZekgMZU9jaol4P03xt9SQWly7g2DM
XCuQ5O8T4i9Pox0jgVUV45jd0jLDxpNW/mD1reJnminnnunMWHkquAnd8+uTu77J8VlOpyJFQV/I
2hba9gJ2kJB1wZxiDuHYnLfzzaZKGR7Ss+WgYKCeUk1oKG3pjYNbaqklro6f+j5FdMinY4BXQJta
O35XxaGP40cc4Pqb2JFmXDZaUSP6sIVGeytwr7YmYAv6YhZk16X6cv7zkrFBa6y2Hb+1WoSsQtkF
3YieTmF4ZYQVD3HwM/xGnYYZKn02/TqjwhcGraJ5ejZRCwyC9rayihd25v7DxxRSM90k5DV4kYzl
Lv7jmFpVPSkBb5FvddHdMGvWtGsk+amIS/2bgoT6xjv87vkjVqXIhYfQotUNleV8uLCrkyiq5/ig
h8WAVrRsu+jh9fe2TiFwTPC4RioJA1rlx1jN3UbQsSzz2WdYBmeK9Floj79Dzc1jrok+auMDnH6s
frTwE9ZNX5UU+cpKVL8Nvf90fXEvDkjbl1AZGzk6suezjaXZroeq5yHrq+CAwVX3Yk5QV/CEwyun
RvlN2N2HCy6A+mkOLmrvCzJwXUYqJLhxCGLGB1mYRDBD5rhFMG3t6XfPyTIKMQxviQYAbV1IxKgM
3kDI1NCNq06hIVO2lbJoj8OF2A9Bmm7EpstSrb4dxR2aFDRAebbXpNdiVC0li+olj7MekLisDhSV
7PvALLD7HoTl9mplLG2Lra7Nu2BkmegfA6+uFuSimlFYJDxJHsu7fA573DfaLeTvheXkZSbsBrsP
+GuNsRtNve1VxHQPoizEQZpTy+/mMd6b8jTep8Ym8+99WAJZmUhwqTgvuIQ1DEwKQ0lNAjxZgkpV
j6bItOcqHLWbKmSntnaMc9SE5/3UG8GtElolTjRatMMnQPp8/YxcWF9MFnXiXhgb9LVXYVg1JrUU
FWFEQDy9FoYWPsSGIp+uD7J4xK63z9koq+AA0SKjkdAHOwQRwpewYRLEKNv/qNLAzuH52NGHOWER
5CchDQlKfN5UTotPFYgJJ0jcqLObPb003RtSeR9gmVwkU7SfYjoOMS/6KGNN3CafupymCYDHXVxb
DR59+i1FFXPfdl27cSAu7RigB0svEaQHZ/D8bqlF1QcWrrCHtpX03UAKs09N+QuwtN5Di2yLlPc+
PWbDLMYfsNYob6AxfT7eaOVSMndWeIj6+l98J1UvmXTtUwrl3MsD49nA/24PZiy64wJGiw3esD+Z
8Kx6zfgwxnf5LTbQdZAQXHFrv4dCs7sSpn94cCot2UvaEKIS1M4uKoGUPzJT9+1s3ioQXNhCSwcA
zYEFvAa75nwByBgxcOrYqAhrPhVhon52QpG/ILaafFYivXaRYuWI4LUUbO3eC+8IQ1Ny4ZzSIVr0
7f98pCn+zMoUx9FhsMrbUJmjXRoENSiejD62RQmxS2PI6eP30RLcU8FTZlknzaxfqWf8WxsEXUPd
U3vvf5tRSjs3I9yT+l90PY4hNqxe24h7KBQJgk/1L8so273IC+SRK8m9fg4vHHaThI6Xiaks/c/z
iQhRmsbksIbYXOKnbnWW7ygINfzFKCSPfCdAFda6TE+RM45hF2DARhrpsaNV+IWTvXEAL34UMG+0
hCBQcCxWc0nTlAYi6keAYbCTyyPZi9JMOeUmU+vmJZOggraxFS4uILyNRWUC/Mu6s5bKce70lhYe
Wt15rTtF2SPLnG/EhO+rBATSnHLwLxSFl17h+dTKJtATG8gBSg9J9ajXJm6oCnbXYREJH4P5zKOa
ku6B/0lfJKyp3LrJ5D3YzfgFcNrgDv2oU/HWjcd+7nSPbqBCDNtY821SFTjqpYI/pWxTpO7i6oBm
QLCAKjbl1/PfnSRxjG+kzCcRmE+bKhJHZh/9/ovdRd11qZMvN+/qMGISEzR2zSCy2XYHLcmNvYkF
o/fxUYiSYVwsdQplfeQ1q0sHelp86BmBigLbBVcsUcH1Ud4nTnzpBSqziP1AmVxHqLlIHT2wOm7S
UE6+1sOsnzKZ7pI5I2UdU6PxwIdBnRhANc/V+ISOiwVCAChlChL+OIwTDl1pA5qlKOrjxo9bnrBV
zEfRXmaUhVtDf/X8c6ohjfoQ9rnPWyJ+gSbTdiHEL1dG7PpGNtqERJq3BZKBvpvMDKqhMP0kqdqt
VVoGevdDoL8sEk00MtdV6BmPmEKkHVYKeek8hvF4V4eSfZzlXPeNRMsfi2rA58wJftOUyn8HekgA
MPfjU2WUytP1Vbmwx5HzI7KnY7IITi5xwR8JW+i0Q9PapeRX2VR7CGxhYxRArfnoKAt+kmgbCNUi
+rh67NpSgWExo/xkZot8cZc0pyjDIvT6KO+vUEZhPZcblPO0Zhbq8mSmhTIHPoA/1WuqaUIMt+9d
VY3Howq+xJUL/PCuD0qJ793nZFhaF7yp9BWAaZ8vYYv2bGOMXeBnAjGpWLmrMNJ7pRdky3tZT4dD
BS55cfAuUQIWeZs9G4E19rsmN0ZlN8gzj3Blyc8A7aYncGJoq1vyo5k4zkvY6+nPsQQJt3cA2dIF
mtX8cxRp6mutmdPsVpZACH3uY/mnyJR89GrdniSqSF2un8ZmlOKdQ8M2c4MgVYWXaXPyGaPOLIDV
GKOCHedRgL6uBmbQa5XEGb0Ys+HAC3pDclxbUpsE7EsW3uPlFN81uQh+jAM2lRR8ql9xKCZsIxOI
jDsVrOxTLyr9izKM+e+iU4t/kiqs0QwPZWOgLWn0bGcnJi+Q4n9SvXMecCKtTa8tZIYKKHOP7HJz
JAKzBlyxOhPC+9yn0StWwpyAMm3jX9LgKIvy7Rh/C9VSfDXnCeY75I+vSjlX867R2AOHJFKLQ692
AoQQuNbXUVfEoxkXDsBLw2yOE/jqJ7xogUjliirdKY2OxasGeOcYCY0etSrJ2c9IsodvRaW3T5mu
zLs6kNsnm+6RGxn5XSpyHH0bW6D9XM8VBZdiCD6bfW3ccrtYnzNqo091kgT7nHIRxou4HtyWtL2d
Yyclsb7D3tLBhNZuK/kfJP47e6cPThy75ERGg5wm3p+LXhsqvrkUOIMPzzv8uVhh1J5QFPGQ9FE6
HRqjknT3/2RdgrgO1jq0za0ILnalO09SahYPPZa3XzJUSpBktobg01g73XMI/ircFXYKelrJJZsC
kZyGX+zMlJ6GOM+/Xj8iy+k+v++oUUEepx2GOMw7+kDY4J+KPnTghy3SoEGEQIMoFfVgteaXj48E
cmdhoKKBQWZ/fhSJLGq1CXOq44iN3FZt9LsTaY3rOX57fzOSrcoGQTzo9FVsgAN3GPVjxEikBn4d
5s3tXAWG2wrp+/WR3iPhgdeiTIbiDXcn3dnVUKld2bbEBvWrsEWmSZvzz5JFp5+7QTvykExepLd0
+gEYexFGaQtfaOtqfZvP6hvyI/gBMjEwrZ7VJTdUGlC6IXD8PDRnPxvNfGeMzuiXevFFncQtROlm
ZwY2VgVB+6tIbIobwilvG6n7L3R+Yl5y23XBj9g2b81IM38LrAaObaJVG6/8hb1GIQluIZks/lnr
xRpra9blkr3WSW1/aCL736zNxR5+dPDhgJ3PYi4wLZghtN5WGbONu2taaBnuqYZZen1u0O4TluVR
yMbmucm0cYe784e1+JbNwB4Aa4meFt6p5zs8DOIhYRhK01Yof+87zO1CNRmO/L/mXywlLCfqRxxc
JJ9Xh8lSOt2JCoZy0mhxCkblH8AQ4vRKN2+cpot7nKiU/Y2tEqDuVfaDu7MY0PJw/L4ZgMmUQW7t
Hclo9+2sOvsMmMVp4PHdS4bSe7VdFaeaSGLjKV/Wbr3HkdAhx1tsiSidna+tGcbhRKXC8THlyXyK
hjTIo9H245mGNZq4zed6JDvJjGLrq14cmbYKck9cKOzd85ENOY8SKaNs3kHu3uPPjEZ+VNs3Uo+0
ahoP4ZepTJq9mhrqxkd+H/8BpEP0H84hNWVlHf/ZIXIqTQgHV4By309VpdDfcLbUpi6dSsxaCc0M
i920RgljbijkxenZx1cg9trEDH7B9roDXWdtNMQvzocsBMQMRZV3AtU6QVCdparj67FZP9A1LNm5
8RbYaPke73YK2HuDR0ah1Lj8ij+iZgPEhEPAwSgFUk59o2EFpozZvVwlzX1B5XXjrlmu+PV46qJb
DjKH2tw7FnqTRCMoI8fHaLR+dCZEb8Kqq/Zl2efcMr3q9R1+olqrRY9FM2z1+S8E1kudjjyBvaIa
a5RBjNUPXtEMH2jWcLKi0fmkJtiwYsiJhEXQQwaT4/Hb9Xfv0pn4Y9C1xNSAfTtINwZt6Uq+tmaQ
3GpWHvvw8PKnydEbOM2NjreI+fn6wBdnSyUUXCbUILLy84/bmePcgEvi49I/QzSkKT1by7Kj3NWN
O3VR+YIE1+v1MS9UlCnBYBz5JoVJJrG6AYRpJAFSTpwQJfpVZuQvpOfRv71uSq7Qpt5HKGVudn2h
qz52GMVNg2Yv9lpt7gedwR29uMoijjTRPMEdT2rqT63RmQ/qjEBBzhbxIeuax1p3wP/QH/Zp36un
jOIasEy0VZGDK/irmnhtijx8vj67i9t30RYAXwk8Z41I15OxjPDucXyjkFLcvMFb3YoW33cMwe3X
GFcl3MnC6FbGOH2nOEGzJbdy4f6husvjolNwpQy1utmjZrbItnhesK3u7mU5zu7j0Rb3mIwsJiVF
eS8bfX5nd5h4tEjX4w5XD58k8jivUFLZM7EWO+VitI8D0mK7SfTBPsthUadTbbi9DKKym22ctCSc
ngcktwLEO4+obC2eILl5H2dKuEffQv5i2P24a6vW8hxE/vZy2EYefuW4HvBbXHNWlVskBlFNUzRa
y2M80+HeC40mio7CFw1UPerqg53Pxb2O6v93RQnT0/WvdeEKRfkQuV9gDxS+1kG0LLJakhv2lNHl
/X1l985ejiNt40q7cLwXqXc6VChe089cbfgoN+JAtWsCSkOy9mE+InZaKYkXNi2loinNPDXvcr/k
MfGvz+9SLLvgVtD95PYmMVnd3iWWbENv8NqCyc1PVaTV/S1EdVW4tjnKASqc1fQzw1H4VIUcCDVK
0WXLRmsPE2ycXHAf+o8ibsRLV+GC4CL5JN/ZclQWqEy3LRLMsRKfotkaPsxoWlgWC5OJe4kofN2o
SKfUljJpWbNC0Y5SmHWupY4V8GzMn2dVF55p4MxFjqz7kiO2QISXThF+rct7t1T51ljUEKzHODUl
QVoOxBZ/I8yPqhZnKiXYuIIvbUEAW5SKuIAA82rnV3Dc2hYyeExUifvQj2009EI5lDe24HvKGutJ
8L4EQAbQ4bcm1R/P+Bjncd7ODRFeMwyxr7Sx3ezA2yLANxKqZW7cJ/1LiznYU+sY880QZHF2jKUs
pv0BtpMcqJy6dNeNTvxyfZO+IV9XT/5SMANbRUWJwtLySv3x20rHkpLAyhx/6EyvlpyfYwLSUBb5
vgiNY1Wmt32ZPTgBNZJQf84H+R/MpHCiz2/CpnoS9bAfKkzm5eKlpzBedZqbWuNRUsq9ipSx5ECr
D9kwQsMESDjNTkVaZmN9LzykFP0W2ABkTepxqwQizkyRQnGwfRIkkK64G3l5JXS31Y07xek6z1qA
oRvrtmyN9brRXwevQK5MIL+6V7JJTsU8m7Y/WaL9HMSJ8egAmygoeo8p0607ByPysPkH4rr6HcT1
0Oxa4fyScHdzdnUfT48TZPPXAGwj/n7jeJ9Qnc93kREnP1RJQeByQin1W5YaXbRrSjRU3SkI1O9p
kOBUfn02Fx5OVpDWCaqKQJ3WecEo0LCPisn2O+dXluXzLdK3+amoQJTZPUrNjZyau6hu0r0Wwny4
PviFHu2izYQTFk0Drtk1wTQLlMCq4JP4Cf1gTLjqWyVoD1LSfJZDm9a3UviSyF4KR3mOTOm3DlVG
jdstKd6Lu8iidUR+9PZ8nx8EBTnkMAWM5s+h86AM0VK/n3kvizjcO0Hd7azgv+sTv3T7gLYnHVqi
wDfX8D+P3iAytJ7Ii/1KGdAgym3LLSOuoOujvCFn1juVGw4PBujFMJnXJzyWUXIRPG9dOP2EtGv7
RY5hoAZA3FPTPN5VKc3wiobKCRux5gjiGAMxJTK+2MEIeTW29IOphPVhxonTT+JiONLKju4mFBtv
ESPU/KyifDuaUfaAqvvHG5aLqPqCCVpAJngLnX+Xdtakoq002697Nb2lxaf6sjq0uyhUm4MzJ9J9
KEnjxoG4+GmIkWE8wzAD4XI+KPXwGWWW2fapzCRUMGsTsGVtbEQIl44dhUrYUrQryfLU81HMuakw
m8OENlPs0oe1ZFIWHRy/nsvki2HE7V08x84tBsT2S5PV2cbwl6ohFEEWgRmUCRby8Pn4QdPXTiYx
fjolSK0QjhFLpvGpBBnhdkHkvFhZPBAFDPMOqzmq56ZQN37ExZVeYF8g+Xgd181PqYqBXvVUP+xI
V3ZTYOnHDskN7/ohuD4KXu3nMzXAK45Uzm1f0pr2TrQFigGO1P3NXMDL4bsHLQdBp/NRqNpMFFha
tqoisBoQiuWFNiIufzEXsCzoHRHSAmU7HyUzUi3XRc/ejDGLxKLzpUANceNSvrQ1AeHBF4TntGig
nw+iYtuMZDC34RgV6mNmz/HD7BCISZOd4KdpoRkytgg/1KW6d0CbbczxUp5Kr4tfgD8T3NI1yz+w
tLTUUVvmaEQWOlNJM8PzTgXmBrVt/+xMJ/mu42hc7jBVkuddLBvY06eAqfUbMk7sFrHuqUJcdorg
t+ipue0cqextD6CRRa+jMFAeVSbmEdalgtpe48D0NRM96920tjCjxCcuxBiRP3dSWi+dFMvJn7k+
w2fNwSb4+ke9lKYQa9M3JgYD2b/KHEFlRFVfZ8QwJfRwIO7YNCa8ClA0h2NCTr3vNGG4o2xNL9dH
vvTuLSRhOorcQTAszr90qqq1SUOdV2gOo08NdhBebabflaZ5sYX9HFnzFijS5F9cP0h/jrjawHpm
A3CReYfQUvZoo7xmljofYX5h1zpLG2fyUvCN9wYYMGR94bWtCXt1I2KBSTWX7CAV3/OmHOtdha73
vm7RqoiIPO7mFvXZYpK+Rmbn3AyoU3qjZqeusMW/oOs/bBAIuZxnfWH3gZQAT3y+4o0j2UKiCeKH
qL4di0Lvb/4fso4L3/VslNUJnvuoCcPlYp0QJTigJq77qAKadBXb9lMaTvGjJP9FPoUGmw2CiaIW
abd2PjP27iA5yzWrlfNAIjBPrrkUN67v2PcCXiwgOjqLxs0bzme1gUx8CZUSqCLFJbV/MrA0J17J
a2+MlGjfhor9tUm6yZ/aoPFafdJuSq3Qf9F/7B8VI8huolSS3FkAu7j+wy5cmiQCCyqU7FmmqHg+
fdRi9a4vUaiJZrPZcUm2i+ckmZKQDTdPc5pnmqT4vaF9s+Wm/3J99PciMg6STsuaIJEAI19eLUtO
IjLTzAh8Usa+cZ0kHO6jwOgrN4a/gUQf/oZearfhs1Iv2ikLqT/axZJk3c5dbeD0CGZ4ZxckKJ5E
13iPGVMW+UkZZ8tZ4HTtUjvTN372hZsPMi258UIKBRi5un+sUTWkZFgqTo463E9C5De1VIuvThYh
L9Kjl2JR+PLlNjA3uDcXggLaEfSKoaoDGVn3VlNZoXAmEEWgdiT+VZJRuEk/2xvs+wujvEEgOenW
onxrnG8KJ8mS3pxty1cmvFp32HRr7c7Qq3x3/fO/P+/QTQFaLjw9brl1OVnOrEbDGt3yg9bJPFlK
o2fM0BPX0EfrMJL27HInSJ8/POjSbAFdBBRmAcWcT47tWFWpgnWJHqhtjbu9M30qHeVbYKrNXVnN
xWtjjeZGcHDhSqdsCAlzKVigK7Zu8+BpFFN/iiwf8ezwhoJr+zwZ1BbsUNHQVqVeWitV8NA4YE7G
0XQekA+p/NKkidnadK91q/p4wkCZjKNPLXOBuq4xQZGwgxDTadPPnCA7amktDjjc1vvry/3+5WQU
eK7o8YHrgmZ3vtxVpkcx3mWmj+NddmyIJzyURDwU9UaSlHJLRHZruNXWbTWn7dhVpg8LyHRbuWr2
Tg+CV7ZE4Klx//EoneNPskdHTUOI8u27/1GLijOpkWZpMv1Rq5rD2NGDzSpp2Ng+7y8cRlkCdO5o
zB7XXaamNTUsHVrTNwM19bSgHZ96LdSA4EmMhyXynQXiwJ3jcYtcuKzXeeBDoREsNq8+RWEa3uef
LwsrJ8+myvRBQEvulLXI4elZfYpTq99qRbwfiukB52BBIQ6tK5tVhjwOAaThx+WgnmDkBSd5TOtk
49K5MKNFAAibDLr3xHSrUIaaQR5CujL8LJLC2zRO1GMPjMgva6vcuK0vDAWrlkbNgmSEhbV6XHUR
ITZRRPC6Y6lEOm+uXZxHHK8q561S0MWhFmG7xasMeNbqO0VtFLfN4Oh+YcSlLw1I4IaDOhwUeIQb
m/HCrY0nmCnjerEAAtZwbBppTRfNuu7jgg3PNg0Qf4xC40Ge4/Sb0ijygZLdvPHVLnQmWEZOgQ6j
GhLUmjIvKyRNuFNr6NiSBNcD0nZjZXtBZuk3fZY26GD2+jP28a+Jo8UvqQaMEC+Y2B9nxzlEqaHc
zGiJeGam/1/Ozms5biZN07fS8R8PeuHNxvQcwFUVvSjK8QQhQ8F7JNzV7wN1z46qWMtadUQf6G9R
TGQikfmZ1wxhbOdF2PSd7A6IGd1Y0fTx7VPvzBr9KpIRL+Meh9DZ8WdDRhKRBK70Gkrd5rDjbAhx
tc/nfVdGyf7twc6ceeSdtJ9Zmw0nve2N384genSOjfyTHuKKrl0Tehg7aZFGdA4xQFmkcvpj1D9h
FvAesl2kOUFYHo83Fc3EJwwiN1qBbXYKLOfSLtMLszqzo3+xlTB03mQpTj8eKxuztilSRjEX/dF0
iiWIi3VA7p/j/O0F3B745JAjkYWgTvMICPgpTBVH8qLSMouq4NIp95HTx4gSpJdC7TNgf/zlOMUR
4aaZTUv7eN3a0poNJFvVELNi6Upy7Oixz+OGrhQ6Jrmb6lId2G0zH3Afm1/KulvCatbnQ4c+xD0t
GuPaMWmHGmlbr4juFAX6FEqO90qauMJK1t4DFGk+GEWyhH+6QDSHKWduNV8+PuvkIBu0th7MxlbD
3KDIXjTRd9vu4n9nkE3KBTFQbYsIj5dHaddSIKKshvh5j0Dk6v7ZjNvq6e2pvP5YsEkmzUNbiiIR
fffjUfQyzjPECCgto7Dn0odJvHUYSBOAUaASnV5y/juT4hwPqB4PKE2QvLPZtBC7kIarpehqapdJ
+TLVeXqV3CRw/RQxeqRnFlIvgkwsnZMQWajpS4nTFWxwy3ns+7oNrJQaJzlktesbBPbeXpfXnxuP
SVttKx/TUDlt+Gnp2gLas6xwSfPWawWBYDPJwgULoF140WcokYyFdgBFXM4rrpLjJcG3yAHDhf12
GiOFCPWs85W6VjypzeYwqhoq5ch3H+Sm7n2UmhZ/zHXJM6u2unDGvP7weRDMDbZKLgndKbVPd8jQ
YHxYIY5k436K0JbXFudS8ehM0ZphYBLQDoAw8wqjFFdr0Ue0r+k6xND9ISvt4ygRbmu3ZFdGg/rL
gmRjgQvZdQMaGoVIRbnwfs9NdXPV3PqN4OhOcVl1lpD20PMPk9jS8VxNak+Thf7HJymB/gYyBr5A
anHaYpQbW6k3Q6YwHSbLj5Zp2WeVVQVv79UtRDs+rxkFEi8SQpvgx+n+kUU3w6JRN0qbBQjQVua9
slovU2KRdKsKjKcpL69UYoALoc+5j2STOd9KvJt2z/Zgv920SMoOUdHqLOLaWNdDb0RBHxVYhSvV
paHOnVOcToTeQEwRJ9GOh8JTQZOahfc1ibnyx4yOlqKkGa7KA5e6of95IvMrRaNFBIJ2I+Acj6eg
dN1L82SFprrUB1WkhVuMiX0hdDg7K8737avfDuCTWY3KsgH3ZyoLlWV7dE0a0vC02qfl9EGb2+Lh
7Y3yiyL2aqdsjThKNYSPpx94St0vAR/IlweoKairdvYiR6hgkJcoVGMtPqzaSAuJSgTg1XS+UvGG
hPTRFPtyRo+XQHHwFXnQD3KmoRpRjoU/SOkPmIjqLZ08BcivUe+VQWmuhnz8shbQKxwFbMIYleK+
qiwtgPQQu2iBxL6CFLs/KOBQ4iyqQPqvye7tCZ9bX6poBGcb1Uc+7UtrrdCaZaWiInWFGhZFHoWU
HRgPTgDtR025hCndXtjpAnOsbd6a9AGQ+j/eNjkNQDlKbDNchrpCZ184nsU6+gmeGl4ca43bQ4/Z
o7lr7ifirxDmCcYAU5fcp/pk71sxaq4Ur0torBjqFEKfvEWGSTL2peKipT/eCkx/bmLuR/omdn/l
RPa8t81x8sW6gT2neDlYq9N5QMDk2nVQE943XYQ/Ms4eWo9qrVnbLqPYZj1ju5UZO3XRsut6Rlvg
PxqlG+K066wwLyFQNtLaXxUZ995Kk/HT2y/n3LH1+1qdbP5GaRP2GA2i3lFbtxtK7aMxGMp9G2Wa
16JIv0NezvAcQFPe2yOfOfzBcyEk55DyUkTYts1v59Yc147eWynH8mi0N2JGW10p+n7/9ihnTkfQ
cVzp6JluZ+RJaAVKds5N2M3hWAzYPhZGs0+1+mY25v7CMfI6vcKO67eRTnZdWWpInRcxx0gcG56m
VhOWGIC0pRXIkSVhmdvJUvfvLCLcCWLgLUg9dTaR4HMMbZ9x6xjVvKucRqJnkF3CM59bRKrxtMe2
BpBxWihM2iRu9IZCYd4JFGpkqUIvbVKvBsm4hJk7OxSnxQagAct7anScSF0aG0phEWzmrd866nvY
vtm+r0EpvL0zzrQ/SHl+G2rboL9twLosBJhd0wwl07BuHStpwj6q8xsdDlY4O1HzLNXFz8yeB9cc
2+QqtYn1RNVZblvI3bWozO8FgP8LMdH/47Hof6ATd4a6M4yVkw5lyXehVbK8sxRMM/3FrlU1SGvZ
dG24X8hSpNNy35Sr3rmR0fbX9qQ3vd/igLE3lxroGTpH7ed8kOdLxdMzKSPV963JCTwYL6lT0SAE
rnj5I69IT0ykJ5Kwqefr1bGeFWe9TyRQVbJCAqPDfEuyB03M+1FNbqcN8Szy9GFppIOpVB9rY/AW
Tb7rLcmbVgRo3369r48Xoj0Kd1w8sGEQBzt+uz3tx0GtjTVEUD86oPImPBkdwAub6PXdto1Chr75
DJMkbq2s3/aQHcmGQIxsDY0+ackGitsoj+6UsTc9S4bq+adz4jaiZA0ICV7LqwpOI6LUgKikhkLV
2hAyYQGJtZc+vD3Kr7D75P7c0g8Y7kREVB5OJkWRyFr7gvK4LUkRyAAxLdeOEY/BkA4of+FHFZZq
3+xjnE/cZq2nPfZ2rU9cXATLrE2BhGVAkJdLtpeKQr9zRLbemJMJ9p3rNcjMVfn0H9AxFFDwBnbt
DabXcmVNAbgW3YUxdQnZeAYax5al2o8+2IYgPpXhW9Z2ia1cN8NNY+/70vS1i77O6GeyjrZ7NA+e
pI3qTlLL9SFxKkCXTkrxoyyNPY39i7z713uTx6FItTHbYXqd+nDgvzsvWeaYYbJhW/quRMVIjfWd
EemlmxUrgr+2lHrlpk8oF+ZLN1YjxPMid4nsR3fqZBF20FgvbK/tvb567xRTgJKTd3JhHm9mRwLV
UxAshH0S3RASVe/NPG7fDyNixo0sv5ip1exLKL+htqJQ+fauO7cmZGm099DpgqlzclGr05hnZhaZ
Iani4ivpvGJWlF7yh379vcJXQwmUehHRKKqMx1MUSjT1FL9ptNW48xqRmG6qpfigw9MIssH5cyQT
w+ESBx7TIj87hShsVA2RdpYZiiSygmjWUr9VUdJ+e+nONPIYBs8KnVo0meep6FfZJ5oiTTSYqjwX
LjJKhUfJ/dOqto6/8OfnaUFyo+uMKy2u0Z22b23J8BMxf3z7QV6vLhbzyEwihQRDDWHX49Xt1F4x
42JSw3kpvpCsqp4hQYCOncIGklYNF/br61iB4eCM8T4p+6Owdjxca4w4I5uVGuqrJAmXApJwx6JM
rlWz1v+4EXQ81un25E5F9TGnEBjJ841pjj8sFTnNf2P9MBxCrZqvD/O24wkVdZQbnQkyc1ngqNrC
kQNtaerA6gZyUmu5VBk5t4AG5OttEQHu61tI+9vthSXvsgGGlXC2msGt0au7J4ysgt5Q5uDtqZ0b
igKeTIGEmjbdh+OhKrlEUQJtL+AJlRyIFAiZPNhYr1lRfmGoc7vQ3KbFIQJV8rT9ia4vBHJcIUg1
df1eq5vmCpnfJoiBAV5HTdVe2Ibbrj4+NrmLKYrAUNnImacYP47rJU/SmqmtMiXBibJekGL9SsY3
lEEkt6UvwUr058K59AW8PjQZWqVHABOX+OPUhxLAear2caGEGN13uxoHE7fC4ObCgp4fhe8ZViHq
e6dln3WQllaxUwU3X0X3BkGFCe2DS/5m53YIPVBSQWSHILed7JBGdA3ypby2zRUAlteyYt3ZYCKj
t92FCZ3bIYByuHlJnECsnHzMSGkrMMtaJZSzvnCzeDb9LhGqH5P5uwMk4gup4Zn4A3iwgq0aMl4G
klPb3H/70DaU3jpJyFwXypA+SDaCQbocG26OJ0NQsoESV0NP3DedSN3LrbwedLVtva6yei+amurC
jn09fx6H3AcZmU3U7bR1EvWkqTS15ZBKkhkstS1A8eWYukEbDaBbff3Tb/94uJNroZJrZeQIwvew
t6FAyW0aTtyXISzjp7dHer1Tiff58DfFGOKy0wOtR0mhLCtG2vQ+dk4bTUGhVO0F65nXO5VWIjcP
9VYySJhpx2/T7iskdmtnRWyurw6E5HFYAf88UHq71GL+hZA/PlxAomFfgH4ssCBaUMdjOVVbxmSb
cihEH2neJM/R81qphua3E8o/7ij1Ue5PRbQSleGqfp0BNG3CuKsTccWPTHFQ92oi7aQob0aECaXu
3TLb2pdRz7TWW2tr9RM8++7aZBIVBiorWODBHDpUaqvU7h9VSXw3srH5gFdYprhRI9ZP2Rp1kzt0
AkpkMkoqHYpsKor7xJ7IA0olaxX0fyWWJe+Avs5W/UEuJgW+mzbpz0YvOIPnrd/i/+nrN8nngaJQ
N9iY6ydHCK5O9EzNUQ7nvhx23ZzK5KhJ8uXtUc7IZnHmbvVMOhYURU7VDxKCU6hoaMhHs0TfN52S
u6paOwT0UEXIboxmkTJ4DpWR+ViZtVBM7XF4cDKhUXONtOUmlYzpOhfRcD+seQQzEJzVpcR0O8OO
Nw77hpLX1ljB7ukUfLFCeiq6RhmoKM9oy5tN4tH/sNEcnux19udal1bXkFRb3rVjgV1nFDlAevvC
NCbqIJM++A640GtKItFXo+/ScjPHGopDY0ZaubecgRghG1oNbEPaB0ZvIROqtU36lUbx6Ozi1GCA
BBHZ1e01nCOhZNkQM2uwV5VLMlMpLhCEpvX0vo722kAVEOazqt5B81lvUqu3HmV9xoFMboeq9yML
xzAXtbKk8lCbFIGiIlbiKZHhzG5WyyPsrlHtb5asKbwMvipM4TKvvvZGhblrL0vKl5QA5TatcVzZ
L+VC9QaFeTWw0X6vgYyAVPeiDD1it086ffYL2xDjjeaUPRmXlqCXktCOpBJMWf7tDfU6gACJQwAG
agFEk34KbZzkPFXnKl9CbTar643T6mtTUt51gwSgpXQSyOB9dW/m8yXh2dfnJSODz6CCSOLwimmB
WyptYIfWfGfI414FluprdjVe2ItnRiFr1HBX4eazUK04PsMIMnVpyiiSDCKbkJJdsT7QZ/OPAaKY
Vmzf/sa+JPA7OZUVo7UQ5hvWMK6H9NoEI+alZmn/G3P5fZST0CFvoYprXbdCLmqFX7ZLHToafK63
d8TrG4a5APogVmDBUJA4XrHJzicJ5StWLK9at+5SzdXzavViTrgLyeMvy8GTgwIgHVhBzkyNvO0k
6WiLThvbRQXXoQuKC8lcFp86sqruqpDUlRNBKtqbfpbj6lrKO1jTiTbhMxPLSy25mSbZZjCs+vC1
aZLxxrH1JNrp0dJ+cKh7J17XSHDfGkiBaHm1juQ63Sow7asr9W6I4Mz6Y6tkl6rIZ74odttWSdiM
F8C7Ha9fnmMQtVAdDRc7t6+WaYhp4/QbsVZWK6+yeymQyoWKfJJYf3wHbag6BgZjRRBzSsQqqinD
ESfj1cW67BcZ9HhKyPK/M8qGGNzAbjap4vEEY3C9VrrYS0giRJ3VKCdf0qJL6cXrOHEjBpCv/Tcy
5XiUTu5KSIw6FIBFSz6uxjjswCkWuxoBIK90EJ57e9uf4VhS4aNRs1UxwAueBqbTahadoBcbliCf
r4tBHWtPSddPsRYhvM3H7c4N0bCzKMZH2FLOAy7yzc4CK+lq9lg9dtXaH+Q6HrECw7tBGmXk39Ia
TNOktnu9a4nAm+yHPsjJB+hD1YUj6PV6bacPpykVEGALp51ks28sIbf6HHa6MoVTV+U3yZKa7yNj
VjH2FeaFwPoMaGXrbME5RJgS5Qf95JwguBkjlF1mNJ8cENxZGl+lSR9dzar8wZy1LESkBAIJmod7
co7SU2pd3KaN9uHt93buOWjYbEH31qmnqnm8Udolykx5HiYAq1XzGdhWATmI7t9D3cTdT0miKANI
YCqrQGun5V2lWJ2FH5z1tdKn8pJUxevDk9yOtBgeNEr4BBXHDzMXqcHW+KXmTU9R6yxxYyA055dL
of7xbQBciJIGt/aGKDdO7hwrSzCNKhhqHKf4eVwk4ffAdy7kG+eWl+o19SBig41bfrK8+GA55mgW
U0iB+wlRncgrRrq1y4pgzFzcrINxNVuT7knqeDCG7BvlhktAuDMpLKkiSRVpFbE1oOjjVVUXwxqL
JWFb52goGewkPBbV+L7QtdaltlfTBHC0cK5E6Q3T0l9FGV4OdRoPXpmO+oWTYtvYx5cWT0PFiu4O
3RfS6uOnyRtKH6NkjGGZmtpj0zerP4k6vsAmPLOT0HhHTW3reVKtP7lGlNaGHtEzitSqLUL8cf9+
WE2RubKk9Rdm9KsG8PuUNsriVmzbJElJXU9rOdMEJZx4ug2VSVZx4ssGRM1kNUmRMk4TQua4W2u3
UUdtgJxVlfvRrMV1obTPalkKPYAAnZHQtXWug96L19IVsTZ97KpRka6wFMw65BKKCnoHYfJdPyTj
RwuZnx/FWOPxVOGKm40y+wb7L/NSxnR6H29zoxDHGbX1PEDoHr8uuakkHfEwnGxAnAWknvaXGX3m
76LS8OIbEvtdERnFsy3l8UGvJ+tWb6TGRcuZDlKK1nWjj911V1rq4ma57DApxdqDwQUmnUAsf/s0
O91b28NSC6VMA+ZoQw0cP2zXNJIZzaINJ72yvGRdLUKXab0Q4p3eFYzChkLJhMo18nWnnfvI6jaV
gKwNQY5BFRUkOkXS1G6ULs8VaJK35/QK8bkNR5EXdhlA/A0KdzypIrZLDK6BNk197gSlWBZf6KPp
S5u/s70aPaDKVnunz4m+l2VcTZ0yk/a90X7LuonrVI37wOxF76q5Orj52rWHSdA0AaZ6KR161QHn
WVX+t0F7kfMGBnDyrODskpGgNKwTM7mzlja90YrEeacOZndQpJoe0aBFHX4UXf0IK3N5zKx6q/0v
IFUyPWtUb+1r7d3q6JfE0c/sDfo4NBxQt8CT51QbvVpwRTeasg1nzNoh82lJmNfxJXeHM58LURCj
QC+gzHRax7BaGWOYqMGOeumKO0Ta+1vcpkZPpJVx20SVeYsabR4kyOteSEVfwUJZewwFMFMCdg4m
/JSAFZUqGnw4noSFUX4szdpxY01GjqXLZfF+xijsLuqhwep99KXJTTSa83m6cN2dnrrISVK6l23q
6TCLKLQcv36snA11srQxHFfMyNPO7K/ajgoWghqXRMbPDrX1qzbhog1/fTwUSqhSOtiora25/dLn
i3ZY6vSTWTaX6BCv1nWblElOQI5FYoAo6PFIKIbXZWOVY9hG2JHKCeY8Vp5r782li4M2R7BlRjzP
j6aie8rlag107Y8pBTwDufEWoDlE9NrpDWPGrLYyOiJcbbAXWloOXBfDpePzzJpuGbitU4SVsUs+
WdPMWB3ok5GA8FrlwCn7yCNREtclNYALd+a5oaBmGawrZXUarceLmvSA8qzaFCBQCtlX9Li4quul
vZqnS5J4p1/ktnQgQ/kuqJnjiXCyJ1dDm6ckpu2eWHLlxRLdFmEb+b7DPNvVVq1/xMN3CMEKXfLK
fGUftg2NrBQFZy4Lumcnk8S2TeumphNhnC4C6zBNcY1GQK134s5VkrWiXptU7fs+2XJwed2ZAvyZ
ULrmekmcZh+p5Lh8bkaoaWWOy6G+PrVRlV3Ifc69C7Jd6q/o5NPj2/7+9xYHnYwoAVYayhPABBOh
+l0XN2MAZNi48NpPD2GAExvUmmiCI4Ju/knyS0S/CCzm29AZGtlbdMIiMUWXrsxfWqq/B2QMY1Ae
o3y6od6g5x7PiLonMIm4bkJNF2h/A1ldnjWZXeDGi2VfzdjswI3BNfWumPseA+0kwT2pWtROcalu
Zykqm9oUBU1lqn6R6FoHFtAa/A4KUWgtRSE2AfWo2TUjpHaX/F3/ooieTmyzpjhWx3lfLySyE2YM
6CE2V4s6YPUnpynHhox5tLs4Uw8EK+vS3ivMyv7BL5JfDF0MHxpdi2M/G/uxotsKNc5dh7TeZcVY
ofEeFc3XKDMS2630ygDuYo5jEjqRgaaHXSninTEqOO7GWr7J9iDMLyfl+lTmEWAvMh23S3Xdp2NV
j4GeyRKEASm1KbGYTf8wrf2SXgjJToMlXgVaqls8sJE+X18JTqZPemY0YVGPsy9rebObHBeLpkZJ
rQtjbefTyWsnKKOyTx4Pxso8ee3IhyygtssmBP3a+aWjRj4KvzmoG7rXjSVFPnKgl278X9Jgx6PC
XjOxZd2KR0SDJwmNaGB/gvpOmWEvgRxN9SL3S7PbPMnH1bk32sIR9AunDBhwxF8jftjJ3w0rwWZ6
XaCspOYSPaPPs07BYqbLXSvy2tjp9dAnoa4ifht1kZnTsyrWJpiR018OptOljwsc3tGVEgjeQdoO
kepW2D4EkZMgo6aRus+elGkzFkPkhapPBxf6vVUOMYTp2BxEaE1xmqMhocgI02stzrL4hs1rMNmp
thy6fF6+y3o50nYy64O+OV4uMi5ZDKOLJ4kPHZP5dXRq7goDAsrbge+r8qbhEKzBU0abj2uXqPL4
K67aQS6lps8phfA6MymjpVoKsT6ka5OX8E3q3FXlTqv4jvJk2A9Dow0U0wbpeS1QrDrI61i/aGJN
gb5RRXVFWSLhpKcy2VbW4vbu9uNa0CxZ+yHImsYsgziT13aPIh1+DlO11OXD25N6lYxzILFFNm8Y
DUQgy348qSQR2pCLLg0HDLJhK426WH1dk9qHaHEkC/PI1Gm8XEq4MQpodJ0/zo1TeM0MmyyobV2h
dB3V/wwe/9f3+X/HL/XDP7dr/1//yX9/r5sFJG4ynPznf92PL90gupe/3X5t+r+FovrxlXOl+s/t
l/zff3T8K/7rNv3e1X39czj9qaN/xEj/ehL/6/D16D+CCuTh8k68dMvjC/np8GsAnnn7yf/fv/zb
y6/f8rQ0L//463stUGbit8U8/F//+qvDj3/8tVV0iZ1+e1/bGP/6gbuvJf/2KYUGKd289MPL2X/5
8rUf/vEXO/HvyHWACkCpDx7I9g4n/s32N/rficSo/VPghUm0VQoqhG6Tf/wl2X/fnI2IQkgdkR7H
i+2vv8Gg/fV3zt9p41DCJ88m2ybV1v/673U4enf/8y7/RjHmAfeaoWdiv8LB/zmSNpG4jSxFGR3u
1BZfnbQ6aH6KctSa5lrM4/IJPROByolZzT+5uUw+X96pT2GsWrxYXZxwwfHXn6WmCQG94T/bcEg2
mZ0HaJF1h7Xukk9ytG5WvGgJh1Vty59n2G0/6DT2T06uRj9HaaF2YZlJFig4RVVukxSbVG+ZJA94
0ERXqTm1rSt3aneonWq9rUTNM5VOnzzUYFb35Ovmd0CE5Z2QhEo3Uc8DsvwiVEXnTQOHC4ig7h34
uNmTZ3blJOhFGCKRnipHq78aE08R1UnDTzfoXEGAqEuVScf8P8sYRR32INp6P1F5+5Gij//y61n6
yMojvEy4TwMZJrKH/Pb6bjH4EwTw9F1ttdJTSwvlMDpFzm+1hUa9JkYuEleZuPaNPF1vrcGqb1b4
CiMzHJMfslCYXD3WTKQ24s8awFtfhjfi97kEqURq+xbK7drewkpGAgEm9xJmc+sRZFBtropUfVzz
zryJ+6F8Gkq1+YJZTPRFIdGoPaSTFsQZzLUyHnBGX/FgnaIrJ1PInbFGz9zSqEQQx7GM9zEv0V7A
Ypogva+yVJSbsnXVfoJlHXlSr0ZPAw6Bgz/JqbwnoUFpTBlxJQL7lD8a45RrrlqO+sdoLJOHCQNj
pKQ7TTSupc/9J9AHxnPWyNa+b3jTyTz2T4oSSZ/GKI/3QJGdQz7GFTeSrR2QE4uurH5WPVWYT81g
rs+GOek/UjJz1VtQ9L2fTQPGne58AWc63xG30waCwnNvVbbNy145lFu7fMB3Ivlh54txUORJ/QLc
PX+YZxxzJoGHsGsug+rFIDy48eTlOo7EziB7wkDbSO7mNLNv12qsP8/xIH9uk2T5kMal+UAbmj60
zY/ouZ5/HNcmc0UkS4FtTeTvcjcE9aTQfUpK1ask297p8LsPbYYf8yKZeeDM3fhhrqr7NAMPtIyE
b2mNdXQy2hUFoggR07HX1j0BZ3RVOSZGwm0ub33wsvnCfU5tspCWW6NR4ocyF/HzakvTbuoWfJUG
vk0V6C79ui6/BY2Q32pFl74rMGG6WtIaMW+CxJ2eOLE/GFqOgJkwruN0gNxb9vZt4SSSK2eVDN6E
3zdOeBKbEQHyogr5IRFW95CgQhSUKdlYpXefUb5PPdq9y62mLuXPwqnmO3NYklvUWq0fEVHKjqb2
6PVZJu/TPM1viwXtOXfR9I/FklpEqpJZIPNBsOHFRTc28MU6XJpLuav3+HLPdy31ICaPtws2h1BH
VSuebbdPB+shnuas8VNexA+nVdnCasPWqWN1k3CSfVRuhdeWy625Dph6TthIdmXhgugZ40euviDr
q7C0or1c9lz0GHck/lCUO2euXCRH/bHh17pWdW2bPyzlPo93RjIgQSz2qWm6eXqdrV+JjIHCaGbr
ttljpu3q8qlHhriOPhipR+HHjfKbtt9Xs+Vma+o5kTdKD1X3tZo/tBp0pfKg1vfZ/G0pkn02BVl6
PeKaJBzFH6d3o3rtpHeQi2aOpQbryZsqSwNbmr/OZtjF+UKvNUz4hIb0Ht0eFCriZUy9Rox3dVNj
VxjQSMiM9JAD7Sj8Sr22rP4x/tZYe0Xsh/pRw3O8psLjHBbh6vJDXhluY/kgQSLnu63uUXnyBNDe
pPP0JjqkzCzGDET5GoHwIknDE80KO/XaTj5F3TeteFa0GcdZzW3GQwzRnTSErnCt+MD+dkIXP+as
fxoiyC2GGpYIr4NRuxpb7TovzK8meBE1f0yNnzMIpZROi6qQ9rSPdn6lJ7V47qgnHkxdGlR65ark
D9Mk7xs7GT5pJFkBjuywKUe/cbQryqQ30limnlp3XqU3mqfl0lMijzC2YFTOSK21DhLEOe6FthRU
1L+iqnvSUiPoW/OdobaSpwz9dxVThWXV79Z0+TQNw23RmR9L4nt+ekareLwRxer3XHlYvuDWluq3
VoFkkqktOMSp2s91mj7jcfZdSwY/Nx4r0/6SGwTCkvbUaIuvpfbHNv0q89N9e8sJ4o0mrJpKiPsl
6l2zut1W0ZoG1xg6r51wTZva63ZNVHfoK1cqB3dQ8Xyvxqu8uB+lzCuT3LWjct+vitdWmW9QZbe4
tZLJIoU7KBWbbV+0L9hw7cbqW6QJhCu1m1gyrpqp8GwcuYpZ4Ua/MpQDm2QVu3ws71LlW5OmfjFE
3yMpv2kqXHaH+kdiLMFSmME6fQNJ5s7praVW+7l8v8bhWl3r+rdVKIFpPC7prl4ir7G/LBTHFKQ+
Aepr4G0Qo4rmbrkx1qm6mlKVmdED6IK1RBOhjuzUNdpubyH0wZpnGqGg3t61TvmuE4Mb2csdDvBh
qma32ep8QzIbDYEvpYwpjlik/aTgAJfRw8fZ0npfiNWzo29ZeSWqh7z2U5ThF/ubZj0RPZMOolxy
U0/hmH3vuuYmLe9H7anKbu0kKJFD7G/lKA4WI8aUML5vxZUd3bAL9451KL9laed19s5udkP1M7EU
t5YQbJyuzO5RbJJwTlho2QF0Tga39wf0yxCbKNeKD0r2sTQ+U3CYjAO6VEQ65bUVvU+1m0FS3EYL
N/YIAD+1c/Xek4xafnYyeflSmtG90GrXqG6aiLQcUdr1U9q5ag3Tt/WS5aFzdqsdAA/1lTnewSEP
9PkeE0hXLOijC3/eLGWVz1IUzC8Syp/1YY1+tsMnszmo8rdWXIv2KdU/Tr0/rvsElbwE7j7d1rz3
6+Gpkj9rHxblIbdjV/QYIaScmE9248/lldzvFcPNmutSflyKp0GennPJb3ht+kHncjOH3bS+OPm1
pPslMvl9UBgvUXYF2BCDBWWvZo8zf+R+8uQBB4f2Bhyja7aEackXHHfcOJLckufOgtHwud10mkaG
LDx4Sf2M37PzRZv2lhUQbB7M/m6Yr0aOKlzBxvXKTBB3SK5rEM6DOrlNcVeXt7+M6uwbWfycxEds
3Fyp35X1VTd+Kdu9UuynqSeciQHWxRQJJo8anicVe3su/aqDs21ZO0m6yzGXSEnebcwrzZcE/rzc
Wjubh62XTYX5yeiQk7Q9G8sickaP+o1bZtVdPg1B0d2k0+wPo/DTFimBZgqs8WkFiyM3Acbo71b7
5wi2zhJBKvZl03JXXdcj4fdBKFlYOXdJG7LNMNp2+/y+IB6bVtWdpuqT3L53SuEOaeGNhIVJ7NVG
6jtjAGHVa1iYhR2ar/4s7osydyPpnZk/V+s7pPqDPg03sWF9+lk0H2A4q6vpFvFeNm/V5GubPa95
Gggz+C2X+lee8nte8k/k4kleQg5GcRkbJKo0vxqpv1UaDSXB50Gpi+u5RijJpT9V+OBh1MJPnZa9
RUa3NC4Ww9V9py+lzJ0lj89t2jmeIc/mjVkRsoymZuxroOafGxCeO2sZxGcjS6ddKg0jl1Shfvo/
7J3HcuXGtqbfpedQAwk/bADb0PsiixNEGRIJ7xNAPv39tqRzjopSq65mtyM6NFGU24YAcq3fljxL
iBvp4sHwxAP/MuG3mzaCG6+y2psJY88RYaJzLhdzSeyZ738cCjr+VMHPNKzURVcOW2KG9mswPQyt
OO9q7kF9GtZkHg8LPcGhd+1b9fd8XB+CPOVZzCN7a/pEFodq3Q32+NTy3bd+4yezj48hs9bLRpZm
nKn0mDKYROuojna97UMzI6qkP1Ti3R81Oh2vQQUjZr1cy85o90jKfQoks9NdfmXU85XX7rztdTOf
RPf9lEoRWcHVVN9nW32xDc4YVYKfZFnwEOnmHc9DN+TekRQlMvt3N1XVXFHdt7MbxRPvkI1LPE8n
QLIpzkLOEITscq+ap4mfBAWzejdtPBLv9DR+JwLZdozbzflSy+mMW+2uyplpcdaegVc8WwvyU3Dq
08VE4PBBlRgpTC6kfrog/vHBGu2o0nak6E30ise2LyOlAb7a7sJeSeR89/QnSwYJmuOUbGdKKXME
Yj9BlT4AMAHAIJASDCB5Mazo8B0/AjDadIdqcCkiKfzlOVTajDFjXg7D/Mq8qa+IQCLnvVnz3TJm
HbOT7yTMGuYeH3X5Gxr+j1CXRwbHtv4In/wAufxfQZYf/tThrT2BGOPHf+p/IBIDQvq//4Vv/AmD
+T9N1laoqX7DdE7ADX/8N+DlhK4EkAeoo3l64H3id34HXqxfgGE49OiohxD51aT0L+DFAawhsgPH
CDljtkX53X+AFyv4BR4CZu30SDr9lv1PgJdfAeb/PN+CE3RzolFOBAcbKmjPj9dWK83pZM+kNwq8
/0BhJWmHEU0c+VwxhFTmbZ0q92EbSY1IilVPZ6sRukaM2W/7nhmeP8eNDOov/Qasw/Fbri+DlsvN
5irjdcodhgCBL+B5KPyeco+pWK6dySNVpeIOrmMnZMikZnQwvinHgGQIDXpmQT2bpoh7A6A14il3
AjnKOXwo3HUemMkCc40Dp93UTp1ydQ+IUbLw2cyNBrzHmp3H1i3NYe+UMn3PSgo6kpIOoY3Da4bD
Nscq/7RtRd/uciPnFfy8Kx59t1n8mCReQnfbqqrMaE3nuUjUYK5FsrowWSjBRdvHQdebKs4ba/rk
LHm2MqyWTb0biZcooz5r3ZDaiZUN7woFa3WAwlPtmixb0KGSWQzB2lR3dtG8/+GS+4uj6keeih+k
S0EzHx2NGMwdBN6PP8il67TYPO8sx9x8U5o8KbAag8v+/auc+Ig/Xi5wFAiz0AsjGTiFYn5gDuil
mmYlrBsMtLadkAjR18ehnUd5VBk93j+BnrHl/Ph6iJS4Nk8YJJlRsJIfg86bGstCms9f8UcMVdLb
ZfXShH79JQ/DsT2eUiXleYi8l2yw0UNtKzzJnrxuelh2cs07anVX0HY9yeVzMaAXpg91yfvxrZpm
kppesoxT5NBRwXVLVXzLbJJNmBSCaUuDC3uzJrrdoeJWKnBSrr1sDQc7snu7oh55WNdze1hZFdO6
QslPN1p3RQeHMd3ak9U+Bw4IEQKoidVWE4i7o/HTsWJKmuDeOStdNtglt4LHdLE7P6oGx6532tf2
sDeDjn6ZOR9PGtRp6I7oppft3M891SVGV9sWZeDt/J1uSP+FjClyz90hKEDoNkfJ45ib3nHWw9Yd
e5wRwcF1mWunQLrni9stMlnKudSom4xchRN2rFWvWyJI3usUPdViKxpcDZZ7w14NgDVosQKvlrr+
WvYadi/rp7yOxtUjfNWxO7KKQ7N2b0GSxhDcFCISmpqvICpkWX6dMgC1PZrCPGDy9alMw86b9rHr
tDVqPtMWXyyZbRzquPit2COVw8EWYaT1/oTQACxqy6FwupI+1S5dO1+Pdj26lx4VZGNsKqBEcqiy
MJJkbIQXg6gCcMXQmZ8lhgoIosFHxtsGvM9z1m9NvDJ3/6VeZIUMbTDmx4FUGhoDMjw4e/pS7Get
xBhEKQEkWyyKwJt2sob8j0unBgMrZIBBYx37ZSKVhJIfJFvh+tBlqcgZajsbMnaeTJribcRVh9Vy
WCAXhUQRNLZfai4dEgLO7ab0L1tQHmKDbHs1zuRUFjLJELB3h6L3ZBf7jTSpfV56E2LVKhhAexrK
PpWZ6t+I/SnfpBPMGl8WoD13o/b6czSw9dmAkcqNiQ0nOJlHnz5OhBteBmGuFrYHs4pH7V6LQjTN
eZcPhbUP7KI81/3qmPFIR8yzjW3nCRNhd16b7AQdctu31Rfzc863KBLfGegFhFTI2yRb7FIwJdVo
MTtUw+xQQg23HmhnEC+VbpodK0YhImsOFKgWHZI3k6Wdbx7f8XNlGJl7EXQh4B1cdhnQoLQp46Az
VDgs3DMqqzTP+GlUIg/8xMzbgVIzAm8eNpP23n1nB7UEhNnyOc6zpklSc17IsgJDLvfT4gdnwLb9
e8UDpsG60yxW0k/u8ARUCbjQQLs+WrJc39x5ASLD1z6eUb1uZAfEGYQPbpyHb/wUy1OYW8byFUJ0
dSDUCk1qv3npXVtJmyJ03WEKCmttjHG7VQQKZF4+QYWJNvgaiLm6Mmgtsy5m+sDfV5T2N4uZdW9S
twQ0G73tsqINVWVwbw2kWVZLhQPDs+3ySep5uPI7vb7PkA9ttBp1+tLVilxgLo88SDKLMC4OvkU8
EHLU3W/dxh/jJmKpE3OYb8mWdz6jeCmypMoWop6qiYygfbB12bcmc7pnHEe4QicfFwULiKjCRAf2
RF+zSrn+9CnbFBxYWfvWbMP7NMBhTf5mbvKFKZIDo2pzTLAiIPinlOORrbV00jdPuzD6qKGEd9pR
TPbMSgWXk7AxgX7D+10ShdH3IHkplyt/Zhnr4FJiqL8zx7XLI0k7y3AMq9qcbSSp2mkPON1KoS9S
oacglvOEm4r52FDn/UwOWYSLpDcSdM0usFStfD9y6tAH02OXisiv6e6waixNbPMYUElAHeuN9t0F
DUlrZFcrmnZ/1xEA8FpmZh0cja1q3mBkbHfvZcDuQ2+kHsuL0YhYBkN+2skAv2yPSM2kzQoRDIcG
A9p1uKmZnO+xyU99z9tmHSqCTut46VuvO5c2s0CSStR8yYJFCeBCBiYAx2S94R4HlqnhiaJpy+QN
0j3jZVWF4CJPjfy9yCCFotSrwH0I+QvJxxx7Z4NlGE8YYzC7MxSOnN9xiVpOkhn53O6D2jGBbWiV
4GeVCmJ6KqcfwQfyvG9OK40eo2XtQSysCqlqpFIv3SIVorSgb1E3j2zBxrehCJ3POG2mG+1J/7kd
0AQ0aYp0LJQnJYlv62DjPg0a4LnRWtg9BxNcpMtMEO2A732M/SEtnnER0I3ohRnbv4Oa/ZTEWKQm
kFHt9jvkHvZX6SEOjFyxLYxwG/pzio6mm5THL4qoivAMSpALx7xwoas+ZeaUP0xc7wNdpW55N5RE
nwGomOnNOoXVkoTTrGVk5KthAUVXy+cuU24Vz4aWbbItqZaJU3f1ubtyd0VBKJ0s4RAsb5dinDl0
trAleBTG/tbSzJIJIvHqW21Tthbh1TffezU3L/BGKRyPWZ12xSx4CdTMD99qDJPu9bTGFSTQj32v
KPNgilw7EhbscGrEripX71EP4M5TNmefayKZAcTGqcwisxz7ae+ahSkjkWm5xlQ/mHaUY22RCYSN
eiHrwHuBXtbuPpQl1YDApiUlEBflsnQL6HWetYwHymzfa8pzLA6xUVyv3GWvbefbqDoWrC6S81ZB
h2qJkKe2e/Qg1SnhvAv8ajhxoXK4HQMKfBRLAGRpXhbH2sL4mThLP/dnvpJoA1ZE3+MePV5Z7cIy
ALLHMEz6paQPnR5ZdCVzJLpcW5do3LR/8KfKmC5CPXbd84bvxolRMRjqngKjUBEVvjQPLlIlcb0Y
49ofSZonexAZkaARNSI9MHVoWHadyVJx5yGZ+dqkfaagpUS2uVh3GC8ZzLx+a1zA474QWx/NJy1w
x9swM/1c5oyU5z0q2y3lRA8yisybbMGVOhPXz4++Lgedf81diVQZPxyBmm2bpu5l1SGvWZj5BI27
TI2kHd4a3raQIWAwRojYrlwXIT0JhCWumJqp1bBjD54UNELPurwkccNIM9qBRi2/i8GtDEq7nMK/
xafvet9RDPB5grShoXpXbTwZz8xAmTAFllzRx9K704QQk2HQ5vsuFdTytP3Kp3DzYGOVKXO1+YfR
n/v8aQwhEquk6INi/qQ3qsqe8hlScF+NJX0yc1EjJI1KWxP5zCgihmMWjkU/R249BOKOglf0LhEg
xeDd55rlI4tzuTJ7I2PxOUWNhncLjKspRIp4QrbjExHpc9iD0nomz8cMmnhnmZkzXhmylc1l0w9q
uRr93p+wGdDyAqAl6dUMztKTcepm7p2T64v6kuWu61QqHsTYBd5VPWQVzCulx59C+nS5/crUgQDb
asabYNG4jtLCsZ8XuW7vozWMdWyWgwpY8npRHRtMCi+jRbbVzl1DddF7Ww6BV6YL44k9cBqe7HqP
BrM15QwIazxoqxonuudOIrssPH8EH2e9MOM2LJdDTWqZDZWwiBepRdcnwzg71rGXTqV3Qavd7ix0
ZSjOraWXZtzLHBWfb/Plc30hkIq6CesxB9OmoR+x8s03/VTZcjelhSp3G+q9FQrMcLrzwq6Jzi3C
LntvUeuISAYNKFnbjMO96da5Pm6jW4udk5qM9ptVTbc473ln7UWh6szh6PZTPoihctaExWEM7lNZ
U14fONX9YrmU2RIc/12z92YvBrkJL1QEZndZS1AGOZSqJJnOHrHjaLUu34WpRHGbtg4PbBfRZ089
VzhvfPR23tWexendcGm/DVwSZC0aa34MBq0VqrIA/X9nbhWbd+AO65mS/vy0Ovb0CU0DIy4BWsgG
K5V7ftTm43IXtO1YRJh4sarI0a6CGOEHX9hCdt6NVfgl8S5hlsGdePVnzbjkRSEnhJFAydrVvpeG
5BaSmf6q/QKWoFsllrF2JFwnVkgznDPhFsG3PvWzO3jiNU2KTsNoekNZs5ch0eFQKmBnuUWs9ffY
pn8Eqf338LKb7q15mIa3twm90/8DoBmm4j+gC3+CzQA1vjTf/wib/foX/g2cMZFzw2O58vHynCL1
fgfOnF8QLWHEstAxYbk7FVb9Dpy5zi8EyYGWwuhTkvCrsPF3wZIT/mICJRBzjUoIfB4t07/wvN/B
ld/EZX+tV/qgsPexayK4wRvnAMWd6ps+aOLIGWC0yZSJ/qXTesc0aU57jFANDdGZwdhZ++MAd1J6
4a3upbez0d+vBzGLIfgNkgUp/ev38iMk8+tbIYQEPzVllA7Izwe1uHL6pR+R3cGOD6eGAD/dzcNw
vwWZ+AkQ/bNX+oAV+m2Ph6Gj8q1ea3c3ZKxsZTkUN14uzJ8RLz8CP799KsI2Iccd/JXiozBWtB1N
K41lxo2GItEKzJ89ukuIoqx2jYSc2hz6XYuwYDMQpBSGs9r+kSPvz+/hwzernXnEacp7kL7Mb2yb
gDOOY+N+tTjY/3Dl/wV696Pm+PeXAgj2LBtXHjPjj+idu6l6STuuJ+S186U1hKMdr2nlrUhbQout
sF6X8fD3r3n6cf0Hy/vtNX0Er9wOFjLgj/F0JGaUaGD5eAU/Rabj3lh2wjBkPKIKvjZKzphUcq78
/at+SPT87WWBKX1crASowGn8+FG3jGmsnHMrrjFcPwfWPF9mctbFblSLRw+avRI9M/iNsDiahjBx
KGcyydQcAvXKwVt7RzcjfH1Xm97QJy1hKMjNu8J4GCeNnsVjrb7phhIa2CB8Q936RdX5/wgG/e0z
YEDGFUrNpfXrY+uP/oOqbKilxJcQ+/DuWzRkUh1YUxEG2Pbcfv77b+xD4h6vxglDXjhCTH5Qp/vh
x2+MfDmvIwZFJhVH6j1DRXFWGw16YuQb5F/a8+ZHE4kYRQR2WRDs5I/tdbcSiWN5nfEoCGe9Glke
rP3fv7E/XbS8LyhRgSXmVD7/MUSLgrqRDkyUSsLePiv45r3fUojTzgwqvtbmz9Dgj9frqSYcfShO
RqSqUB8/fg2kQw7evHoQxm5dJiLdECbJMj9iEHknLNX+ye3xowvn12+dG5LM6FNpF97XD4C6I5pM
5CYb6qRlOn7p23QIPpFI0O5wwhvbq78YVvmlh8jeaXf6mYuVl/n4cbkzkZB7xKLiLUcc++PHReqD
+AvLSNwap7kJeFuEHCs5Es8AziWyZxwgiXIqo4pp/fEvfbcXJIp1VKiicU+ZnvCBpQs67BEdARni
3aWFM9ZPFtSf7EFuY09HRSRDk/TD5Mi40NP6uMnBslAVqvZJrf5aP+ncyelqzGbghcKdGmbpjKX9
mIL0vAv8JuhirKC5bWRdromLAIgudz8vgJ3s4CT56QjJPBoqHUgZLHoAbBNrYX47tL6zHDtSbmTc
DCgNYq5p/dq0K46VunCEezUE8yBjKF3jYXCV83WuKYLZp3ajXXSpae7Fdr+QJJYSah6FsOXfrMxs
msjprcGIxqAP7q01UAdc+W4fTRaxuQDLPZITz5DTvBNiMUrUBlb5Mpl9eDvbNQqWcHC6JxdJtH+1
KNXeuWXv1oetnVuO9Ur7TziBMlzpeSVu/GHsP/M1ocVh1J6/40v2t/3skKie1EjO0mhE7/K2IHOs
osVCZBrTAjd+85zNf87r2XshEGO1orYrvPPOnfS3URSUFkH62y8uKSzXQ7FkbxbtGHeqHXwR6T4t
X0s7QJpLAIVme8m26W4qVyGRsHTup20MydHFZ709FEOD7JDQXPOB0Mos2wVpqx5YxYN77SOqZcgG
YInWIphA3EWlj53bIoVGMzvPjNeBxvcSjBPOncHvw8gI/Yz0IqX8b0iz0+JAMmv+PhWOlSeFgxjL
SXtEBVzMOSKFslnUDTZ2cd6jdehgFdvqnkHJr3aYzIWPeo9NXH9a08xUB89YHe9cNjQIE36tBJoz
XQOaHyBXi6cmHYQfByyQRI4WS6mitvWHp5HIPTui5drpjlgEHfcMGbnX7n01euBlgRwmeH0SMaDw
a8vi1wpnzIETIJbIyLDGLI0cKvns3VD3612GGVnEZLYqEiU4wWy2SZszmMWsQjdX5uuO5K22iAZp
oq4B5JteuyXHvW0YbKPxpHx3Yw/TCC4Lxy/CqJj86QnkdNzi0IYOompHsfHqXJf+jvl2/FL1aWZd
su460dKVjQMaR7xZrEJhXGc1VaBHIfuTJ9bLvOWq1N3goZ7saDZz1KxXoD10yTBjKZfCRK2yaTEU
+WFz4S6uWzxR6kaM92So2UnIW+vDw1auwXZFwtVioKrAm/3MnogGp+l6t993zbSub+koi5X+NMl/
ke8v3hxvwl+rr4KbzInDpRqvSYOv50+jl0p1IyZRyhtzWNw1YiBvL5xsQ92UIzs377resJ9dc0qD
SJ/iwuFrKwM9FVenjBdhQPV2a7NlMSEbw3TNJQCZ21G5d1b0C6UHfuOWBQ0jaajP1nWY8thgjbvH
zbaSIOVL56GxhESNu+S2ZDUMzSvoGyOL0K6Abk75xvbYEgc0HwmMRSaoLDyvLg/N1rWewZfk7amx
+SsrsFYvSJtzH9M5wGb/2nrkIk1xi0q7Ma+kUL3AlG4Nbn2RYpn1j60HJefHSk0IfaJu6EVnRSaB
Ac5NXRrz5iYhfHNWMS3nmC3OUqM2VZJnufdYgdSqKAQGY/RpXCApWwIpXQlosPqwOB0X4YzCuU3S
IpuhUlg9H3tca/IIIrGiwQUPmrBp8y9HDs0Dz5tr6jSyti5A1TnNhM0re84ObbqW9RXMABJBuijG
9mF2t5rwzqLxPpWzpx491YSXhjVIguk9TeVRaaWgEq6TXbTDvKLr9WQCCg7AZ458r5qEPjzv6YOD
fr6FsgDkXbTlYXlY6+ZLKqsUzzpi5A3m536U3fgk5629VOE2JR4BdZ9SA7NQkBHqk/rejizfabcY
61UF4n9dFNWX1kmrKupTb0AQS97GOA1ENMPc70YZqr0jFnxHKepqORmwgnBe1eOYK2WiubfMi40A
gb7ESWAiT9NL8TkrvAyqsjpZquSEGKuecypCwvAFYQHMAJv/oCY3P+ZUS9dhmF7lACE7UvH3rpJI
7VbTuzAGwIO1xcHNA6g892bgO73ph3TzoRL8dYybfFsk4IYHUFOXO9tBouCPhy30IQkd5XJtBIRq
OVKN+7ykp3cy8cz6/TM62pZHUbcGX07qdwapqkakNM1nlHpUn8NVrMelddShnnhwrasbHMKs4qni
g8HuOmf91oTtc1nSY0oY426jryxSokNNF6Sq2/vuiix1bboo9+3xohw720wKK33F6WihL1yw3s+B
n361wuWssY30CO/6LVg6QDijtl77UhvxBI0U+WNB4Vo9gEcTzY/cLW2f03XxntNRd482Tz1imHVw
Z2za3tWqHSPbn9/pXvJ2RigvxrH/tvpUPNObfkdo4VmYtQVR6MUztrrbBTXXgfiePipP31VZISbN
SkckUNm4fFJzAPCrGnWWSuRNgLLnY249isp24oZC+JgAS4I0itE/Fk7qnm8lpEmT9zaguYJjYTao
OZwc8yXNbQDLdMg2yuaFfV1gOMLbsOkiGQTkeES6XxWpsn91ml4+NELNeRSYU4/IM10DsfOz7rby
aD2depWesb484le0rpfc5cQRfXNDI+b5kIfoI0UXB2P7VS7iugjTczHARE2FNZ4FU6vP28ynBwbh
eziPUF9dFqd+aMRuc3qs4ALfioSd57JTjXxnUgy+MlgbGEV1GkuPxlPTcDTif48OAGp9NujwAKjM
9zMSNaEythbBNjecIBtKpdFWOenOGeQZGLx+cBf7Zi78N3Pm70x4iY/uWMSqNd+XhhRxrFw3HaxL
rJrgoASlPZ1RfyPkCWkC6c14kJwbuWTqZXVH48zR8q4E6kADU5C/JkRuJCZiwDttijyy0Ekknq72
9ugP4NxIDAOn4WrqEW2ubtQgiGbDRVdrTDumQQT++KNQ4gRqlzfbXevQtif9+jUbVfBgN9Z5CZ8U
G+Z8QAJRRnTiXBHqAoXZfUFUxOZqjA+GKs6mcIvHTL6Q4fG4ze0Wq3646FpTJJ3MvtQF5xsglBVN
fXpdV8bOy7t+14w9PWR0S5C4yY0xWd9wP6moX9og9nv6PWXJuGynVZB0pEECShDFHI6IotD0O+kh
K0Br+e5z76XdMGGb2/ZuVojWZbMl41xrgia+ouJwI5GKJhm9PCY4uuLm3F4dU8476c07bYTTpR1s
PG+39sphIF4iHvYQ4TpbnoKVGgSEjgaEI5l6+JS9ZaEopfcU48pgYBvJwokpNZwQddJwPrxkLnVP
hGTK7auYe91FKwTjHd91gRC4hMys4cPuci/NHrZ8bZ7l4gkU/7Qt8q3VWR1Gwkb5EKlFmG9EY5I/
W3gz+naLaw6/Q+4ZaHZ1DT3EUcpX31SLmzCfUMVqyVHghzJcPb+Eva/zg5m7fXjW4VG/LtRG0b2V
Ou0tuq0uBZgO7WNtjvJccAKz3kN3IkMZxHpmllV4pD9LljFIb8GVMyKjiJxQ2l8zy6MS0oWAAyi3
7eGdr7HyOSIwEY1yC79TzGGpiIQrZ4nK3kdiiyJnkftxmfzXcF5hPscG6doZMl3regTg42s0YEgK
s1Zw59IX9+gKKvhKwyquzWkby2QgsuuLtTQWBwEAJKaB0R3z2LE8uCQ+ZYEpfxB9kBBAMqEEClIm
X+FqKixTR1iI2sPO/ATe8dDVuN/Imwt4Y+bS08BAd26BQy/r+H/lqBAdvjLke5daokRt52Rr0o1G
Nx3oiTIRppMwcmbZqn3NbHvbLW4qPhEZMIl9MRvj8xL6AzQN8fxV7IsBrHIJS1/DX2TeZV7Zk5lo
oQZ+WTYDVzpHl89uN9efPH/LP508Z3lsicZ/tIKVYyyYSkwR0svoBNP4FV/Hbiz4rrZaRzmUfh93
m9/cyq0PnV02p5KzIStXXhze79WHjvKw9lnd0RLVNp9NwunfUuHnr/XSqDvyGJbXAIXZWTV3G2nE
lJfZO78K3edpSJkCq6bXh3Kkb49hW/trjH7ahUQmfxZrFG6Pr0rm4bND3xlRuG6GUnoqadpKcMR4
TyPBSwzyXJgqquxquXf8vv2OwaTmsZT1Kezw2m+X5HwBrTp6UKwr84ntQHnmNAfSydu3IdicV7NO
3UfbqyltbIXjECKj3A6qIAiHOfFnY+HBRUUBcpmwWb57c0OGkW6I+iL5WFn3TuVPd1kKg3M+8iL3
1cJwEIEG0l/ruFPJcbl4VTzJExGdo8v5mtZue7cZJzlB72bVp7QV/TdVmfqmxAOMhtpwO5drIesf
a1SdLL6edBdUL2F4MuEsFdnj86gLRhmPmWVClmYnxDE4r16DjYXPLfJvxkhvPSduWlOSotyxAwuc
8vcmX+272e7YgRyoKwwMnatfAt32CAgCn/zQcVIbFj7RVU/rmFrQhk3dfDfm2Sl4EA/9vapW9lOT
KJGO+Iexz3bou83vfdo5GvrehLscReY5uyVvW71bN+jSSOtlI0DG3cgztpWxJJ27Gp9RkwyEP2uj
a+OhSlOUUMGK+34tDWxbdVkFfMnTxlLlpoNBhtEyrwPNtgFFt0pwXMilyHzqsyr33q51EUQ0SIin
aiMlNbLGYGZTmzppRWR/1tPxxGX2O0MM3ZkCbc7225RZCzueZ53V7pZZ+1IW07rX3lRMh1IJvIgu
Qld0QZ4oPhltCJ3kF4688xlbrYhgZuhAVy8jFrA+IPaBnhAcieFw2oyModRvZMLN8hC2acOMr5Rx
H0gTy6E5+hWCgHTwy73bDcsTojmvjf2Qj8mA3fR3ls4zSmWWrRyPxH379cHM7OpumNbQifU6mukO
ag6H3iQFtAHsHtk8/jLyOIfu61nXcJ/W4ZphTvaCZ7qAWhX7LSfUPkNBMu9HKy3RRP9bNf0XIPhf
8Avs6AxKLNyOj+DzR8QLUVEL4AS/QMqKj3UM9f82eeYBenn5CWnyJ+iSzlNTkOeH6hmK3P1AZSiv
KPV8eikMX8Tr1vhPbSKzE2vylmPfVNlP+Iy/+GinDyVIJoaa8vwP2KU/j5XpnvB94WNXozBwveAS
4KY0jPUnuOWfXorUHmAmm4hMQYCA+eGlbHvxSZqteKksOBVDcb41yBNjW1vub1UD/5+6/F/O3zKX
sfzyA295+tO/05b2L+jpQ+T+BEWZxIJC5PxOW9q/nJK/CJQBNCcCmb/yO2sp+B3sHfw1rg/Lg8X+
t9rf/wUImCgvfi30UOgH3j9hLfmr3EF/oHwI73VdAtr5R0+QffDr7//BzYRAdAYb9c5no+yBZgOM
3MvZQBtxdxak0mIMFLVhUjM51eWjHbbyLqdIJdIoomjYTvsyRnuiw8fQylzn6Hlj5+3z2t7KC008
v3nRNkV/L1hRltjLijDcF07vUjLNzkJpq1nWObV3A3HPT9KaKShBnWaJNUKyk9tJ1mUupuuJvarc
YibL9sLFbzUiyFxKs44LW/N0QwWgjk6eMTvFVV9ONUEpC1NI0DJp5NTMN6gFUUk65mHMbVsekNyD
aGY2Dh/iIxKv7GscB62ZXZ/GZPMaJwZFTRHvyrxsGGFfiGAJ62NZTZb3EjSV/JJNIBDGSjUV8fCN
uCXPZ9yF2xC2w3Xnuzrh7HmaGwIPA8yAQMJuZGjXMp5t/omk9I3Nvl+Y+ofrvqxb42UYvNSz4yzM
7ou6GYMh5o12axmz7/fVpdn64NxxmtX2TTPIQN6boCWsskVqNd33lZHyrUcOV7hxQC/0miizcbKH
TIaTe+8ag9MgbxtagpS1RJxCmNh36/TE0AmJ2l9l72/vE4JN8hyqGXpwN3SVd+NslXkkBrCQqDzS
Ot+PoztfBXWjixt0vui/iV4QN/3IYHdE/mfIpMgaa3sKWnN5K4RVdsRqkhOFVuSkut2JLOse+5yN
dzDAR0xyjo6mQ0BFo5fyuGwM4u6EJDYai3FFZSOk/bAt9WiCMfhOve7z3M9OOpAOfsSJ8YjU4VXY
yzBFab+ghMWh0YgR8aEEdJoqXIhQjhetHS6UiXvkybQxqQr9ZkXIYIYOqE13oVwjk7gdPSV+gzn8
5r/YO5Plyo10Sb9KW+0hQ2DGojc48+E8JskNjBSVAAJjYAzg6fuDpNLNTNWVWru2truqKqkyD3kA
BCL8d/+8Skq2AYPLLmynndoKLnpUT7GF36dncuO23+2aevKMiyHzyuKgYy8AYdF7w3nRUqZn0t4q
RqgiFsEZY+hb0D/+UBz9NlfVqasn99mbFH4pgx6EmsrVw9jDr49K1fgj8pTXXM5lmV4bZdnte9eB
8DOELUwRO5nB9MWLcRWnBmfmsbDnh7mdZbur3bk9alGPd0nazDe4ktytlc/auA46NdyxURb+RndW
hYkvKZJnYRgVKnLNDCSteCR23UxhCfJx4+ApbYsHqw7RN9I+VadGWc6dtjhGJ1XivcbcWu0mwFTI
7q2YQIbO5oJ2WuBymKOlqO3m5NoV87gAe6TB+DNkA5MxFzQu5ZD3X7zYTR/1rJzrIOebRldRcdef
ZivtSvXUD4Bo9WdqaRkvHB6ZQvmlEane4GmaUN8n1Y8/syo49rCD866Qg7W0U7tLtk2pB+5PxhR5
CGs5bCsdiANeHfAgu1RMyfJmCQsW90XaOWb/gKNtFGz+QrZxG+ysdARQkgbmtjzlNB4M9Vc2UvYo
cbDlsZ/KLe7ybLo0dSWbGBZBHYxttavCnk1SpAt4kojAwaBEHwWe0kQZVoXW2bdVayo0OtpH9k2I
Sa/YcFylFgLyQ/7IrIMf88qeOneankuagznaOEHrC9yuIGjMQ1Z1VANGhPcSSh4ZhNjMkKoxfarx
vbJnrizMmIgcSVc942utPDqXnTp/JJM66f0ghrq9CvM+a688NLkMH2baEuNFw66G2zbVHCMkQ4yW
w9C0hoYFUmrMDOR9YMy1Ok6RtUsUjUNv4yCpa7N8S7m4EXsIAx1U2lu8hM3ZHgvjIZip/a7IUcAN
LmW+p/yW+lDLBctl8RddLSTmz0Hu0ctSKSy1lPvt6BfAGaMDoDCHcDCrI2Gp7pVtC+iZ1iKEb9jL
AHKiKPfZMFJwbHaVOOgyLJ5TuNA3CRt6RBt6t3ZW3Zlbu0+Yy6W+c6pwk94MHrrQ1Fo5yN7KO2Bx
xzjJkCZB3tMu2OzBBxnNML0cpgXfWEeAKR3ry5Dl3Ii0WubHvHUx2oaF2+9KSfkNJJliQtHS1sGq
0K8wUlvh3rFbecisVDy5eXlP0naJ6qQczs1gfoUMIR79htkqPH6C5lXb2qcwbarnYpYeoVe+60Ns
+x892c32LU1Yic+DHEf1GRd2V19BaMNXmYOabSIPUsaztsZUbvKal+1rRqlenQGKq9eMtVs68ZVu
Cyf5zLNOvsMAxjHu6SFPLoHCV8E+lhKQHA+IRdUHtwwjQ8sfGelmUwBbrKvutD83h4xgyMwh16uu
vXyhRcCpHKEiytmreZ/RUg6Z10wgs2RLV21FzloK0aQ/SAsdmgkyIMIklMYGJMJ827uLgy+qGsxw
y5FMhidPFQXMmWXm9GWUNQxCkbrkdEZyxHYTvDF9MbdqcrAxmDydd2Wn/MtY5t492r/vbkAJw6C0
nUp/FIY9cQ7Mm/dJr3O3IetBrhnT3DCKn/MHjWsLzDQn1vcRFSFLjlXKa2bFnuRMWIHqpNfgfuh6
n8teBYc4y+YLu/Csy7JxXfAoCRGM2UdpYQqPRtwtVctDz8gYxNWvZ57/2UL/K+TM9cfp70/mv8Pw
/vlLUQ/NL98aANc/89tG2vAEhj0cYPgfOJ7Sdseu+Led9PqvuH4URNsc4SCYr1nH3/fSwvuJMC1w
XQeLkbv+sT/20sJdzYHkbBHV2O6svsF/4AD8/gC5UmAtB4chWNC1pg6f2vdnVa8h6jvb2NCAGwKc
gXxSO322nXSno9T6u9LNX/+6/9q4//ZxLkYj2ip8irF/7GhhTxfXFELC81ztzqtTqN9BnZreknJm
KzJ1CnEoYCwYuYmfftbD3KyVgLZAMOW9E3kiY2KT+YP1Sj6uOGZVbNyPNU21kRSzc2dVg2VvgS4C
YJD8ygd3ttsV1UGHBYEUdHmVnZc5qc5FYVmPqVs28MZ6yGuI7T0QG/OEToOa5Llshbas02qfeDOT
s3KZG1wE8ZjfTekqHzNrlnff3Dr/QTj4ISb629cDrpObBGcnF4V75Vs/lkHUVVTL+vWEhXqr2rJ5
8ibMPTuPsARh5YDJl6dHn+1LZbzx35xkbzkFZg+j6sMuIndHaGnh3cYYD8O6D4q0grJYJ08SYtgm
zDPwP32RtWx6qmX1g6ucMi45DiUD+1HsRO2Jz24cpaQ8LfTOk5LzqVBy9Z1U3lGbPXFP35PBhZnR
ZjzNtnFZj+TXCHzyN/mThe9iKUVyZydp/iKpUF3iDBrMX39Tv6I9f7iR0KPp4TPZ/KAR/CB8LMRM
SC6EwPT0EkTjWAD4DRJOUUYSBCO+cdlcUvFtAMbBNiAGti1DsuvTEj2Bs9pFJbR+6BFaD+TZkmhE
nmLLYD4beZkcyk4Xu7/5gXlgvzmy/nppQx/vxsrepQ/y1866b46slAdii7CKntcdO39+6Pg46vAl
Yw4XoSF1CNRjFtnaTLdVBhW5XEKXsFU7Xv31D8Ka8uefI6CPwiYBzebuh1usL1xeHm7Sb8k/2TvX
wKRYie7vCn1+YD38/usyHGTZo0wEJ+j3d7KUCIFFLkE0JSjsHf74baBbQW4P6E7X2/oYYgHe8Rfh
AFuS+Jx3kubb2ks2oojrv/v2/7zM2dgPqZJc+6xt4BPf/zhuGVc+jWXdtnBmdWnVRXNK7NqaNijK
E5LwVN6Zduxau6rsm3e21GfacqyLIW+rG9/qD/YYLBUqQID1Zhqr+GoaWjX+jRtzvWe/v6fXshLL
WdsuffikP9zTuldMM2Kz2y5MrLZFmF0tojqj5Jnngazp0lu/fS3/6KX9l2b87zAX/5eU0vXT/4CW
/r/BH11Xj//+FR5B853eq/dvX+Drn/hdCQt/YnuLP5Fai99exf9+f4tw1chMILlwZXHyrxTd31/f
hvB/8gEM0HMDixQyP4LXH8hRy/spZCdgrq9e5Fssnf/kBQ7a54dHmmMxewuBkRCGqcuPuf77b5aW
KegTGIllE7ntosdta7dd/mGkOfNkp6AYZeNQSd5t/RhS+o0xm7UXQotjLHA7NZJprqsMPKi1SGSx
pbgA3xFRHWBaYTIlMd4bXufkxq0Cg/OQ5OHZxMASRIEeu/7J14h+JxSt5Es2CN0dvWXu46twSop3
c1pUueHIJzB8GmPwDku9JB8VDreYD5x3nxPwLqca4SXza5KpEw+XytP81cF6WW3duPwIw4ncriYd
TH5PXhNtz15iTf7HF0z5XDItX4zKLd6yrqh2jhqK27bIKtwkot85piY96dAGEXHESW/JOscZQeiQ
VOLsGZgTAi9vIhM2QDQMhvNo6UbdtCWB/W2h6uRu0ElwwRHSPYD81Nc+ZmkC51TMRHLoyIGlo31N
OrQb4U9p79NU3WtoJZipzQqQ2tSK2469ec1LMa73tbNUOyqfCPo6g9IHIsqUUzCuF2fTHXq4U1BK
bzo/zj5Ehfkt9otHt6nSU5Xq5DFM1rm6oYLkaGM82s3kvZ6ykekGMNRO7twg/toGzWuJYXwzA2XA
hCeHM9XizmaaoaPaaeie2JEWlJE1+ROdontjgmdYO2TBWYCJRBuFsU29yt3X8aAu+iYrD1wwYwuo
v3vKeyVu0lhQBZk/ZbYL8GxeXe2WzhKieG18QTCUuXPNIfOzZWC5NVp8mMIugWAbXZFeeRijGBh7
LfMd6TOz4mcj1Ya1+6brRn1em8LRI1YuQ43AdRqYAUVsgo2H0Bsx7nakgAW81h1W3fqAkMu8I2U2
O8yme44Ldm8yGKmDzAmijlnI53XXXkKAfbBThI5cHhK/EafOXl1Oo31VYWBBRQ3ny1B5166q7Asz
JTsqi9nYpF1rHXpwTlexNTUw6/zyOq57+clp0AM3hfnhVPTZeNC4IXexk6pnryowtVeq4eAYpD93
6ELbbrHlgfOtu2V2L68V21eIpRZsB53dMgTtTh3By01qLOpczTkAyLK8XPKyIeHHkRUoggScP5E8
k1aebFRuNVyEEtczuwzOgS6Vnl6LwJaSXH508N3fk36wDlIm6mBl85OVhfhDWTiI8tJkQz9ndcZ9
LC4W0v/4L8XbZDtYHEo7uY9lOAG7cgoXFwfYXKC8+iaodLpDqJJb0xjRy0LzgCO+vOkNt9qT3bev
YmGEN3QrLdeVgUBIxry7WDKTnHJThs5nnTj2BsTBdOqUzi5UlvoQ+LoX0QogfJjbOKDO1RWZI1qO
be85IeChL5IkLBjZhbIP9ppLf06QO7MoVHNzmhPnkXwsCm2YwgAg5qdf+gXbGURJUMOKS55mMcVI
2iooJ+WP9WhZ3DsaB+SS8GxpkYNXcG+CVAOxyFOQna2FYylBxI6MtpWnuKWTFwdJ8QXPqH1Wk3Au
cm3kG9Hl9rkW8c70209rzD8y0fi3aiYJWRrYZbvmV55hVSN1lDigD23I4hhuuKhHY6qSBCNnbkzD
R4fwMK4PmNvXWzzkNbaSrEod2ISuOIZo4e+5g5m06GGGKOl4VzG7XNxuKHYpv6AS934X+vDV+dba
fJePvrhcODXVERYnWGRJyaW7092KdhXIp5E9iXpLGnhv18OVXvEqNa69dQpMuPfGWIYC+uMgj2SO
xUGQqMyz+ZmA+VnBN8ZAml+a2bgLY//DWXOcDrUGvrOXvWltlEPbQZFeJ1YJjbUuHnq716vqu6Ho
bWsq+miL9NAJc48hgP9dH4kERYE//+xkD2bMyha4rwq+pk7MvWjHQz1aV6Dn95UEMFmUOxtlrubQ
0aB+lE5xMZb2Raxr2LD80Et7WJB8KbElVlldBy3elRYz7khnU2Lvq3i5IWmLAXPYhGHKgjFaG8Mh
0o6HlBAlJ0Cz684gkyAw2wQ+cyO+t6VmObCOOa8eIq6XU1FvDQc9yICYAhPlkSUtZPSNFT7ivUV7
2EThGKCTXEMyGLz5zi4nO4qHxt5ZZXqH9bkC81TdKBskZiIf8jLft0V7aA18aKo0Ma2ZhXNdFG76
aVjOspyzfBJ3ouX1mhogIqsg9p6UlbThDlLaE/UwKTgdbHES4hpnLg9jwcjyuW8nYLNuiAmsz3FO
QpZ2d24ffrWoxT6MZWhi2xCXjFp+bph8wZKd8BukZNZHHAqnUE8fsZY9cj09kHpA8MtVGt94uiZf
4WP6qOz6rIOwoo16zR64kKOpmjizEDJzmVamZNMRZiDILer0mDThDRZ37Bj9kG5zI6gxeSfNjqIQ
tQN4xbPbj5/xUl/REH3yg3z4WCqbJyK8Ke3FOsYTQN7EqR9cMyZED1aY7cp7jw82KlusxS5i3Ibq
ng2rJkTe1TdpXAttLleFD4lRFtPdyJswJCWywZ3Nza6TLyiUyZZz9Hmgcy+JuztMBZcKiX0xRiCU
gx1HQWuWX6YSfZJ9w3TsVV5dqWr23ycq4s9FqKpD3McdqK9QZ3t7JQJM/SBeU4Ckjcey3dlZMux8
TLhROQJLIa5tXXplWe5cleUv6WAar5O/XPHuwBQ2kIKO4jp0fsHmffYq0zr1aqhIRWXTpnJFwqHb
eYtHK9jRqCN27kQ5eDT4RXWY0uAVIKmLnTx+mIrQiqRkvWMM66ytEgRV6ha38wSm6NazmCkC9dlL
m1dR1ixf4rDEtNkWN/my4MpywZ0tWKw8u4249pfjtMhz0bWncTJeRZbtA1MNMEM6zECKzujOvnOX
0roupX3JnMGJSkvQmw6ae4fz/2vXTM5Vskzoyvn94IYN+xL0YNFcMB7dG0O9pfQl/yqJWhBBNbxt
TEcDRdfLQVJuccyJaGxTNqZROM4e27g+xOFozk/4O2p8tWy9mpnmj17Yr4Eov7qxtHBByOA4N82F
5zfhZirVF09mLvRHNGj4bSMD4LLde01uZ8SOCIjvyVc0VITp4rxA6t36y/SISj4yC3De4wAxCtLW
Ak/d1Ft/hBWP3SntghuJqI7HT4n5sk397rbzmW/lGAoRh3soX7Hh0RyU15+JhVyxESbkFWH2IUPl
Nk7e3Y5ewTEowKBgSYPQWBnzZa11f1fzjUWMLhS5XG0+WwDQUDcmeysXaznNBsIB5T1qMY4iD3HA
G4nDmKBz4TcT7ml2GdeU6bcaZ/NcQI2A2F0iYc2pYiwnK1regLsUb46R8IHWEtwgT7dXTO0avKE6
vk48vdz2DcTIY4k5jegVRTlXFJurNxM0/IrwEKfcNwfeRno8gQTgRrMYLrEXCC4NeHcRSiL3tm/k
9qEMGrVnq+2ftS9fZNmjc1hiEYdudMRFJxLnpZsVWxx09SjrCW/QFN/tgjS7JeuHD0zrDz0N4phL
ravbpMdsvnVTol3PpKIMeWh6XP65YXjTeWnbTh/MUdbXWK3ni0EIOqEjoWdzTAiEVrjYJdZ38and
pTsaIfyHK9HjXSB0FNzHTlZOxzAr5hJsmWa8H6xDeNJi4n1kaPtckE8ZAdVq97LxU4ORkzP28BN8
iiY/bSP3aBbKDS7+TJSDgO/sSPtsEjnzruqajOcFazWYaJZxbMVGBjkIwBHsLOJJTl+AJOhBwETm
bMb9ofWoCdpbfqfANmeeCr9UGjrOfZG2XJJUt5oIbyehqmGTcHKwpmCABh52z1M7nXSGf16GrLFe
ct0I54j9KTM2rRszZR3SqnvTusFX5pcAVrf5KJP05PPasW5HZ+l/1TsZJnJ84kQWqcWTOHk9seKI
0wQERJy77oeDre5RWUY7njyPleZBjSWQE46WvKZ95eXTZcWICCeYP+fIJWbXju9MKCsj5c3oZHcp
cGZGcCkU5tPSMt4+jhlK3gJyXZ/JJjTDxRSzwbbbkt/LFlhoQZLTsJP0gOcrg6OLrLNf5mpMTpgU
8o8C4MoWhMV4Fxu9e2Ku592mZQDmgi6aPdfHAF7dBZt49Bj74GQLkaWM9JaxVPGIKXlb+OmG2/IU
4P7f5uniRRIL4Wp+eKqYytmU0Vm58E6xjTtfQdOyZVff8NpoorDi/Fqm7YssgmbnDUrtiGewTFEe
53dC3Q9Z1tcbpw7hE4/lS10H73HXBUfHG58rbatNyYCchslaMJrHrh+b3gMpAh21DfHFIa13xPo2
eazOYZmEGzlMt6ApsS42Ym8XxoUgY8GPaz92lsBK2uAP6YrnyaPBACM0IytIvxuzdu7m2n7FhnDm
XBBvSK2bEc7Dg5X3v/S1t9P1/DxN4fU0yy/xMDtOpAZNnNCVz1zq115RN7Hyjg1DvRc04PT5ya36
n6VZH0tvvlyW0j1SrvHqSS6ADjdEPbbMw+GwT4JxsCIOxfxdpsazVZn3qjP36ShucAvgXi+rcxxO
v5hh40VNEtbXFv53ICRE/MzyFpPzPd78K6EsvelGAwNqM17puLuIfeu2Jykc1Wb/NbSQQlR+zmM9
X+ITYBc6sn2vsWcY5J4SNd4tdfEyh8Eb5/HpaOcxUz2bEIrHmYjH0DObw/oSrPCSq69Uo0SeF98W
Aa8y296BXNyz+I6byfTein65SIeCEWI4bsFPOXtjzRNywEiK4ANjCHvy+RRY9uscMj8dp+yVRJne
xFN2mpf4tQjkzw7gxwuyXG8oHidYKVHCIknzMgRgqy6faQw2d/SOHgbTfzcIJW2ZFVKY4WWQ1c1p
xfPVx5a3YJP0137jjNBArOW9d7gdacfl5x4BdlWDc8IRy7O8jhS9xd7WHT+yxd9kddWrMEGfzxxV
oyAoPtvM2Nd9SgycBX1jCXmBUeAy8A2IIkLiCmoo1igFYRQTS5BPrjF37/AlHJTrtncZsLiNH/At
B97JD7OTxe42WED98M/zxoHg3RcPjdFRsgBCxa8IGlgPjMevTZ1cy1w/azXFT8VQ7oos3vrWcm2H
+ZNN4qzpg3M6mqe6MQ7ZAsV+8Y5tq4oVWBNpEpmg7aqDaU0XYx8f2xiA8tBzms+fCkySXlDsKDw8
VWH1YAUYnUnwnUWbbcXoZJeE/M99I3D0Oye7M55i6o4ofsh+0U7n7CBG2gfT6c/xXO0SK7y3qRM4
0hVF+6zhMfmAzaIEKHUe/A31JLfBSr0ePXWDcnJCpHmh1f4zZmO48Ire4jmPrzNK8i7NacSYW9av
bTrbF2ED7Z+us22bsmJIbOVbiYVkK1sjvIUj1USjxJnSmJ234xz1rLXAd4GujEdWY/6M+/IORIyF
QNBcZC2v3xaTVATNCxS5+eARVAkwkEuvuwKe/ejm7n6ZwvB+SMBnVwaB1LnBTSoUykZ4oMpo46Pr
nJfGOQvCOC40HyfvjSOSjhnVVJ6haNPvzH3rNBvebQlWUHWxqMDZgzIsDwgddzQinJGz1oK/3D+u
VTI6NiDRjEcXT/VBmf7emsqY9gP3Y3HSl84Iz37ekAoJeFAyX2ycvLq2JTgFMzwp0P6ch3rAhP7Z
X/lEJDpk1ZxkEO6SoDg62jSujPa6rdVlOYG6nqjWy1cKmSOCbR6GtFfEn+SpAMEzfCCrxm6i38oY
GBPti9tQJV9IBXLHdoeOV3bNmdF3nVvW6wje03Zy5dbv2ceXvk301M3v45g2gsrbzf09jIZTq4In
01qg/Jf3Fl+4E7YnfG/HomKPLtiSWjhMfJLJ5kIlkY/VC1CdS651XCZsV9xRU67eg3TZJXPy2E4c
xbNCenuRGKCsDAhknamOdBz9UpWY2MTyFYTfBmhohiPGK3im4/UDVgqsHh8zf6Tygh+9U+ygC+8e
rxV91jJY05qogKTBGKiqz1HRFpFTLCDTq2KK973QW69YvmCrexUh5LUYNF7beEgxVQ1ybroNEsoj
3P4C+PrVxJ7DZ4jY1M6zXhhI5iL7Isv8ZhQUnQzdRYV1KpOGf+WWrB1ujIjR5h4jSiogvNl9hZ9+
k7vtNfEtsOoMzVnxi36DHePERuIZ29LerNmKg6VAQTtprzzEA4V4eZzYpzjG4ISVbqM8xF2LTiBO
rtZTEtPdQOKHwxyuDlpzqLQYcGRX2UNglq9B7oTbTJvkZjo6IzO8mbntnnu3EnuB0/IgVfleCMxE
LlGGQQ9DQACIIAsbkVdHs6FU5G33hYOoXWUcBeexac9N6fC1pDjfEfQ+Bi4BiP3JP0wenTWz85p3
hgnMvt2BPoy3bEmbzdiFd6UsSIcP4fSCh81hK5s5M4xCOK4wNMGhllkde1hQfMXFPAZlYhTmQ9ml
ZQG3DCYsrbwbP2vBeA0rwm6/BJRXbYlOtssewkNMfBWL1j7DcUOsWYI4OxQgxp6W0mMc4Mae6++c
yROPZVPQYjmqVKUc4ermtWWvXuwzVlgGzNwZn7UfT+M+z3v3K9k6/54k6XSvzCDP0SGhkWKKcunT
6wLIhVFSEGW/XBqDUgovaZvXyU4oXmzamQ4ihgIVb7pyyq9Jixv3Cqzvi7uA8iMHUSu1seZ0fgnj
buScTfQp2+cJWjxQX9aJTeYE2ZOFlTGPuhhaZdTjGfc2ia4Wgp9KcRlDTfNShrXWbdWhShe/O8mQ
EXfEZbf1bsi7AQm/CoyDnuvyzZJOfzcF7XIjNEAQJqPseX+b8v2jodv/p5wsF8zHX03aTl3xy/+q
v1Jz+F09oPjtz/1umAEaT7c0kzPxX2O13w0zKxbLdBlc08ZOLzSjtT8mbq7zkyP8EEcA8y9mvCtn
q6vJpPzvf/GvkA/IRrjM370V+v1P5m3f40xwnZtM7jxQWfgzGLmZPwzbWjLGFucj6lJ8GR/7+F2z
QLI5NsEW1Jl75yfywK433ZGEdKNvvq3/4A9xv/e9//rhAm+IjTHG5lf5MRNhWkZYWhPqFMdNSZy/
JX5raNCQTUeXVKfMwo7ayevPHPfHO2NwaDgFUXQozKk7d4GdpxvsN8AEXYcccuflxUU/8Q/Jm72M
c5ls0zRV5gXfLrlS2xfDhpK+20yU+udpMsC/xxwfIszN8S5p3f5LSyYWIirb1WM5Z9ZnJsYJsmRn
U4xLip03rpFZ9P0Wc2Ph2p4v45hK+nIuM1QmCqggu+QMNxiT6WdiJ3vPKNx3w6xY16VNWQg9nCDJ
kf2JVLVQR7/OvXCvAncKnd++2v95Kv8lPCwe//30++p9aLP+vcq+n3+vf+iPB5JOe9JFjLkZIPm4
Of49AV/H3CZ+JcxoIaNsYFhYFv6dBvHX55jKGfoi2DnjMfvjgRTOTz5uMw6Wa7DH4T/+yQP5w/Qb
wQQzDewv5vDMv8lCfT/9trw+rIm1v2XBpKLC1zFvam3+jTXD/d6a8duH4FgDlGWurL4fbHJOicLD
4eRtCvKUtzgyZAfA9owh1/ubZ/w//jq4BVnCKEwhsv39r5PQBF9QAfgq6BBqIjGF4z1G4TrffnOR
/8NS8uePgZpsw8TERetx5X74mGFyx6yr3ZfJVMLcEVkbHrVbmM7ffG8/rJZ8b3wMsA1KWYns+OLH
i5MFWRAo+2VJ2SNJdn1fkkDGiD9Q0cKUdr3anxWp7KI42WRL/+aX/B595f766a7NMmkH643443KZ
cxcOLZgEu5Tx1hYl0pphzvbWwfbEdrBkkZs9eU03gPqbYnexfn/feHl+/2hulBD6DVaQH7w8bLLI
V4rlBaWvl0+6pCgUpkEnuj1i3cg8jPEnaYowz997GxDw1tMckfa1a/U+XcMNnKG/vuB/voMt4dGy
sm6deUf+aJgDEIueixg4SA6qnkoeVWMkcA9L8Y8/iOIOOLsmiXayXr+Wdn/rRoG8N/up/WL0uWI4
S9J4zJljEsFMTn/9K9n+ny6wx3rEP8ZiRhqR/Of3DwsxJ4MbOL1eZjspiFtmnOPwUPLgBHVTPmTt
lMMAgybtsJMcKbIMgUxFpleS9+5mRBAOwiOaSNcD2qW3MZYfsQ+Fi9GHZ7+XUy+rKBGMjxmZqSqG
/KDzejfaiggV0zJQAFabBZzqzKTwLqjxNte8J0F4uiYoaoqmuBOUPgaO3tH7mIbEVCR0flvkCZZN
JxnBzyvbZ2CCaw0VyxZ0ysIWuARrMet9SV1LhtY0NO+Qz23nipNxXN0FoZF+gdW++LwfNbKbJRPa
QhzJzIRzlz3eNAoVYu+0U6AZDOL6ZMAqnAf4OBST40Xum10zx4iJ5bTQy20WZf0pXF+6u8Kk7R54
sdU+MvYy1/ra1iggcaNNHpss6U5N3KD/MqupNW55F6EOBkB2pPXW8aNpiGe9o8l8Hh99LLv2xVJ5
M8W4YJzfUtIwny2w27WSIrNyIDfC9+J30QZm8gHnJ75fGED11+NASwk1wC12u40gjMEXezANmaqz
grqfmg9OIFPQL1AtbeMOq39HBl7Emt4OaAR+q5b8NnaztfkdUbUowsKPkEZ6SmQZDLWItc5KcYcO
uRA0a1+bps6kfWctThOUR3Nyy+5e8ohy4ilkAQn6AbJM3WvSOYpRZm8TCcouSkE4inm1I9HbkigH
6uYGnA6NBMJNVM7+0gePZZEoKsGZbpkx8+/Ez7j4yABEM9ot5L0a6svWsxLgOQz47QEhx/EH0Her
BcmJTyO6PcohBCW3fyxANuc6ss2y/YpePih8ISaTgc2oe4ATl6OdVMN861qZJByU282a7fDk7FLW
4ZYmAeSnLiU0ozBXhQJuR60auwEoxEdlUZmt6myoOiJ8A2O28joN8cRejGD0SSHaWft1AsSyRK7d
Blfkj5LmVIsy+GK3Y9JsEByLX2RRW8nXRreDc93NBS4QwByNf2Mlo3HTB+h5B07mRvo8B6kFcoMK
Buvgt7pcgDC7IxMB6SY3mlwTHZy0bb5qXDf+YWwpDmLO5yyCL8OadP0lteBfH1DoA/uyh97lHTNG
xWM0udqB6IGBRl6IKlUvXm7BlCgJe2S79TwHAUiElXUwJu03H7iUQSEDhdL09WFo5f+KgKQ1E0fc
bi8TAOt234f4zJ/mqae/Uix0Wt9kzHoLmic4r7zIOXftx9krzfQzJIjh/cx4EsdoVJSzEDh7SWjX
XxS4awPnL497eCVNRA2PoJgM+yu6a8rCBuHcT7DFFEMS+ZQvWUvTZsZgcXpE4IUdRoYpQUQ1SBu4
lwYgTK5lmoAMEtK7pZYJB1zgGQNKzzQWd53L+GUVNVh1RteiuEAYTDuR3TqviVb+LZ6GZkk3jWiL
O5By+nZopcQDz7A4pLS3yTQvSmJvvLcz8ZUxDq2I9GelwaZicldsKPvxqOoTAhMBhLv0iqYDzL2z
QIg6NFnH2zaDsEsrnaZehNS+fgZ+P6MuVi6PC51HVCUUpcdrqEvoRIGHP44Ey3z3CVSkqrZOUtJf
ENZLu1aIQijbW0bMNA+TPx6/2IXzldR+9trNk22wzEt9K5yUmSwJqBymb0eUhoIr8MZIPm55g9WJ
pV3MmftcTVbyFvQDHSwudo9X05L1z0NhjuyCJqAQfmpJSmmWSSAeZ90b/nvzCrBckROtz5ASh6E3
0x1owfm15vJh4XCl32xI9FFf7Is6fAOTkeVro3N1QeCgR5eopu4LUlP6Ogdu+ZFiLCON1VbqoydN
qzfo+fWp0VWdHVaA2jWFy+iqueGYwz7QZTBuSQ5nHy6p2rtRzcWTMAb7XZaG9jYjky6QjL3KHgRj
8bcUyPATDoPpZ1YoKXf1QKEf9LGJqb/0SZXhjvk/7J3JctxIuqVf5VrtkQYHHNOiNwHESAbnQdQG
Jkok5skBx/T0/YUys66yuuuaZW+77qLsWlISyQgE8Pv5z/mO7+4mUpAaOT/1Pmd8QivOfR9ACPK7
HUetqXDMZBRQU9g7aMxtFqElvoki+t+6sBXCzKFmCGIke98dv3TM/msls7cv+XCgBXoDVMYcRiEf
P20tKJzUjgq2d8V0Y679dLUynC53iyOtT50Vw3VvjNNjyTswRSRf0Qkh7FrlmY9OfNOw/MaTJX1c
RXVAapUbbedVke8rOupXnpLBxSI0f6fOwitC1iAZQjM1F9+XHCrNZgCtAwQQu0CFC1EOeagWp7kp
KaIHTbNO7buaAEDhSxx5Xwa1VN9cH55nBLrHMHY23Qt0Q3Ze3W9XMynaS8HRFO/50+z2MUSgjJOK
1tdp4YxuWBFHy3fUrGBuzVOCf1NcW2kIDrJiOV5y6gZd04Lr6LN53f2ci/5zlv0HsNJfRsT/I4x1
burho/4gFP6rl/vnX/rDzG3+Rs8MuF9OrZyxflrs/8Aa+L9JRKVL4oiv+ZDF/nmSlfZvuLTpF7Qu
+Frgm/i8/5CWJAmuy+HJ84kWuOSx/paVmz//l1ODB4gdaeV3O7lg+er+yzxrOIblaJvsUmmPyJZ9
o8CW6XHAzpem89xhPWvnrwS0iALocSFimOQjrom5pu39UAordxns5n47VvDNtzXkjOu+H/qVFvSF
WNdaLuaTtFam4spV3g/4qzQJ9hWh1GtOHhOeT6eqos4qu1AOUn14EmLfXgJM3RGRhIIF8w7LLUvI
lY5AuKhkK0ka09dBglmKfHnGGkGtdNZBcNQdOMC9r6W/a8a1X0M5tfZzhRW8Qy/XGOXIYOcUJczq
K3EL90zzjQ+Pr/f6Z1t2YNklrwCydixxfMu2oYy7rFYOT46ouG0Jp8X+mBjmIbcN+77BOf9BOrOh
Z1yq5iQ7I8tDejqyClpV5r8N80D7b2APDfZsOqxZ9k6GpMzQcdprbOHFyTfbVt+U5O1pt+1wrxHx
rRgFVscyD6Rlkyc8MckpMyGWbvqy5D7jFXZ1U7irS50zL/ebUQ7Oa9/b+JExoDRXHpb8ZdNqMvPh
EORQ2dqg2YrJomGFbFU7hC0scGwBkzXemVhlGMpkNz53hltSjpFc0kmJE1N2jwye8+DxIEQgaC/F
Z0He/zw7c3GbjNJ+d2ptg5GrfIckd0N4K2po2lLnJanEyWIpm/P2YqMJKlFGSDozNLrR19t6nasj
pgZFkfSUugZPZtXfwS/edYHG48j4SsuLIbPXTrTBi0vBprPV9N2d2GFBNSuzgHq5rhxI0ldO8OAV
RvliSSqWN3oEbrr1WSuWWyOu8SL3sdMyXahCqZtirtXdSir2ympXfwY/h5ATSS4+/2jg1X4hcyC4
/HG/bctpcpNt4lCztcWwx7iZGMk3k3NCHhn9JJ4ljSDfMjKWQDbnYcp3ZZcATypGyaMXTy6epHa5
DGBp66k30yRsTpJdz+ekMPqUh7MNmbNoiuGBsxn5nnwx+R6BZNKo/RSPnNVk5bGq3RLMhZezM4GW
uJI383Vx1wc1D3/f4wACXpEdGPz7lCqYwVI0+wBoxTWaGj3fgRZDATXBct0bv4b/uhWdHG45QTTG
tp2nkUFiNrOP1AKkeVxN7A0Bo97J4Q508CwjL/FrDjVumGJR1amRcAt6OBvdzqkEbYdQC+wap9kI
UW7V9nmJJzPicDjfe5MPzyOYOoMLM5OVQ699b97DejfrY2sb83Vl5xTOpTWs8NDqkN+fhsqjn5i7
6PiHyvWfR9Q/SJj9T4+o6+x9+fbr0+nnn//j6eT8JiTNCby06EYe/++fQisZpEBc0Domkwm6qcP3
+ENnte3fYO2QEv5J6WH0/+fDiXyS/BeGz/9zUNij3M5HxOUZSSwZWce9CIq/yDr9YrNsVMAt5hFE
RDD0s95yBWd3nkjUo6fc+e6X1+X/olD+VbDyLM7uKHfIZ2CIKAWxL1//5RvijnQKgh+0dM4lOFMh
jai3jPexVvHv89K/bR7BkvzX5y5CNT0sjm16Nr9cANrqr9+LFHaZ+wMHlrXlJi+2ZcuB0nxsA54r
SwWdHcg47RmWJcQ2CWYzp2jNr2hkKsWuUu464uBFeypog4hFnhwWd7ABD4qp/4EXn41IZazJAbSy
6V2XLr16nhFbIceTJGMD7BSPemBluiv92R4iQ7ulfY2ruOyOaQmjOkw56QbbBoJt830WAEJ2TjN5
yd7F/sI7Yplz0x3YQDsJhnk8X1EFQXcg6+hDJ6Zxq5I3wBqr/o5RNrO2g9EuxTkH/v5dc067Utna
ejBE50ae/TXx7uizi8/t4mXfy5ksTYj/uJooseuZLQAdB6t0wyJP+oGbTFCUzW2Zm/G5QRzDypB5
BSmKdBh4LYlQKAeE6CSWxr92Kk9h88V6OkUiNVyYpeuMFHm4XN7fk2QU5RvWwAGfx2RUeXfFUpv4
wAyMDONQEC+VuPLTbm4XPKGNDzlHFhzoQeYQhnE4iuaxhNa7IipI+LtsuhhNhswvsjxCQ2umL12a
T93ZSRBCnvypWVDvCec4yGZ5Z47mi4eHBghEa9lzD94xi5kKtz41aiziSQJebuOoUbXiFhrD27Z3
fdNNgb0tcDau8sRZjKfL7YAEUPX3mVF1XgnhzzF1EppTjA+R8IK8PPOb1PHWOw9rEHCbbMhtr7rF
msAhK+6x6b8CncpZmC9tStdluxoTgPXaaACzBsDRl3t+AdCeUFt7TT9cUcmesQzuSoNm0JkpgcGN
JZyle/Bs3Vd3VWbI23hwjH7Xi2ysIiQS9dolCxdRN4LR2bXKaoyI99GtI3q9AmeToz2MkQtPsyAr
7ObVYWSD5+MNwrKxm7xKfV/zltFyaCF+7HlW2cmLVlWjeNIqyxyxEo2DTm6xMGcJlrTLiGjwWlOl
DbIbI5rHozPSTUCcya0ncPIYkv1gHwfwq+2pp1rSpAUvoZzOt2+9YgTeOFA4zaHazbT9g66vqT1N
HKiaG+ECQ7wuRzzpV9kypjZ5OnMxvNCE5zs/skzs+0PcdZc/Ws52vrH4VFg3Lu0wzFQziFhnSy43
ZkvpFgUD5dICBKdF020/zKbEXu3AIkiuetdLphB/pXrvtQYEVDikFrKhleappYU4BmfOrJisJ0UY
kXhEr4oeY6MP9F2Pu3geDLdC5Z8dNxyKsRr37C68JBriFOdZ35tkuQbd1mh8YLgO1tIzYC141anZ
zEAzwmRIHb3RrYFTz3Q6IJHVqE1AMblTH3yqppAYh5pYU4saZm5tVPjgrgjaoD+0upqeCpFcQm18
kGlT7iwtHpNZcvluUUll/kIp4OweCO/QLRbCKHE6FLjaIBoYtoEYh7PrX+LrhO6NjIKAHMu5phyd
n8Wlqzm0cXW213VOzePRsPyy26spTn/UbAnWMF2dytq4lDoyXwRpcrMkqrSjuTHXx0yUrIwdal6m
TefX3RXgFrTriXZp0OOVdnAq8kCgAV1wcHjkqpy8aAGAIp/hos0TlqGhTKD7yDngZv0GP6NFeVJt
gNUF6yXj6ANguNWPasPH6vE1rTk+WW/CqJPgAl8iimoDYwKaTxSMk4wJsXfbDKuvpx9JRyF05+ML
juOmfx9BwWV2ElLeZ8jpB57KCwLqP0f4YTn++F//uBgz/v02evNRZ3/xhlz++O/Tkf2bLwGGMNGw
zWMKusSgfz+7m2StXVxK1EGQ0CblGPz3eCQsRic3YOklGZEcyIX/nI/c3yz7AmLgke+DI2GE/jtr
aFvwTX5Z+bHJxl7imejwAeVs6AX/MiFZSxGPxBFIuKTOnO1Hh552ENIoXvVuXSx3x8g0sexMV7Rf
NrvstLdjPDUfk7Fijiymfv4uK0EGM8WPhrO8VbSeOHOMtb+/KOdhacDTiMCi4kjs1s6Ceef7nOXr
SswGd1VfPA3cWW5SGxbitgAdVhLd8DsCp7O6kAs0/Q/ngtJEifWV1lSeSvyTB4qBliZ08JmhfDrl
1Fw1TpPNBJVVoo8eTSPpXd6hqdLzmNPXNLpJYYZwhXysiJ6ZvlppUjBpBACdTv00EU9psYvhYxwU
jTJGO+5mgUwWzXitqEqf5XJFQIHtV2NBMA0FKfTPjq6dB0jYi7vln0BI1tyeiO2IOU93HXrAk6wF
m7VOqvg5RpVlyebMl/Np6Ui1sXrVP+I2aI0QtXWhnACiNC2iPPa/ZZ3iQ03UWtnbmfNOTaBh5daT
yV584p1Vmmiehh7srDn3rNSoZLOdcwMqldR69m+resxh9zmxT4ApdmiI6luvew8Ky5vRKPtLd1ax
5FT/tLp9GTq7alhzCE6QpYSkDht3bG7Y8kIoTyjSdCJDjsZKMaxPT4tXLvGytVTfw+XyLylg28Dr
hHct9r7SXjqds9zSHyRCrfLKUXk33JJ+ygnnWZcVgWc45cLWZvSGg+ZWOezsdcLTTIs1JZQ4ABYC
YTr1lkho33b3ta/jT8YXKGAzr+gXgjuDg2c7rb4yCk0Zwz0WY5/nZ+fNz4CACvgdZAyz/WANOU0R
mQelCkRXzG5txBbIVmas7hzqECjIbYL8jYsdGLVXgLmgpWKcEMT7wf7aLEyZueUIZz+vdndHNRbK
vDW4lxVD4BN5Ii2JWbMjMlVFVTa61z4I6jIy+5F1aWkVpSKhyuSCIahovJBulEusVXt2fJtU2HdD
29vVy0zPj2t1/nczrqtnJ5/0ox7tJtgtfgFijbEQn2o5z/6PfOzla47avIaWInm/4bmYvptCGzcM
HrFJFUEyQ/oZx9kKg1HUX8bVsr9QwEsGquwM3zwb7WwfBpHFnxAP0is5lsmPulush4G2qG/si6AQ
E/2M30EB2p8ZVaRvlh47Ch+UfI5Bu72Z9tJ3BzsfE6joCsGH8aCz8q0K6vlkur3B8pyMJYcuaSaL
Hw3jhZks+TxSJZg02RtlzIuxIyRGVipTFrlun9LvZtOMI+2vyN1BsfHM3KW4uM/5q77hr+S83Q6+
pBAZ03SHLgUkCdHPsR3bi3JHlHeZqu0xmkgopxGonfS9Sf3xi+1nwzM24eQxpZIdqTBVFp9oDhof
7s+3ehBdT+HPZN3x7kL/6cVwrNJWvTOhDBW8AKnejRxgU6iynECIh1kswLRmGEHo957zQS/4UEep
aviApy3hbzScTHwd7Ga4GrBTFzRfS6y+qZ/EHj9w4gW7QjgsfCb0qKfMHMggu5wy4ut6Bju6uXQe
BJHIcyQ6blkzL54BTfvWH2Zg2TtoEqrcara4KVNqTzHZHS02NhnGprjtmWv0xqOhhGApUIB3joqe
yxjb9jIyGmJzuzVJqnMAPwKpNeEfV7JVQBdc1nIPWRc0YucsLAn2bpMa+mh3K3dHCq6Evc2Xzupy
+i6bYt7Kvh67iAyev1NIdcWWOiX3uRJtE/Bj5cLtnn1wGuy8PZ/hKrsE17p+DFJWbb6f7rn+lXht
DUss30m2WG92p8x2a5Xc3Q6QdJu7oGkJHBZ+1XthMxisUYq01LdpS1n2piBOAxt9ovt5UxtWZ8NJ
HIdvSWJa9Rb8oV3zxdhiGCekbhKzKNrnDGLK1yTO4xerJB/Dpc6HJbbIYU7ekt7wyM2ItBGzFddW
Ojo3/xmRfh+RLtS0/2FE0krXP7JfNaTLX/hjSDKZkphosMhCZ/a8Cwvm9yHJuhTHAl6GuoZPj4ZO
BqE/aTXMSPw3vox97k9G3R8bDgNfLYqI4IoxEUlMByrR31CRKI/8y5TkXEw6AZ4wbLgW3038KwEu
VzqDZda+sPQz74k2bquAmZ/+NfM0k4VLqXY5pYDn0QxospnebJ9enyG0LZigQ7F1ncfRBoy4QPso
Ip7zATyvBfwif4FYv288DOsjp5udeZFHq6tuiK8bzU7TnRPxinZvWw/C+FYO7sEaYoKF7hBpPRov
jfjRjoKSxKvOOtSeHTr9u0HHil6r4lgriWQuOGM3OQW5qqhYEw5bz8/D2MVa5vofsWJbCUXf15Rm
FL7d5JGOoUgq/ApdcpuXdsBnXB85ZZH2cUJ8Z7OvHpz1IbMzg30qd1TgEMk4nbrRONH5trncEh1A
/pSDg/SshgEVg5iwKRjfFEGiFP4I65gDHVl7ZVWR15f71DGvOBVu4vHr6KEmk4daaXK/kF2SH03F
+WfIz5M8N1AbanW0WdkqPuO0Q8PbWAnq9CM/f6+3eeqEosYRDB+rzS+MEmM3XWAICCOmRSnH8Elx
OirYp07trVxhMahnP/iRwhpZ3UvqZg0eRilueCAQhsepve8xHOWFPjMYPCP8cM4UuAJnqqR2hAvJ
TzobBxuKrdOPtJ84hBHKdSZuWV7+gm6z60iL1XV+8DE7sMZvi41hed3ZzHhSZHlyMqprS34DwPDF
dZmZyZ+/rdV7HswRsZMpaMiwF/bWbgfmCGG9x3qtcUZn+goXW3+j12Zj186LFuOGNARMAd5kR22g
ybLZccynbnIjL4lfBDO4yGCFpc6rS1K96aebik0HbmevPy3OehdQtbnP/CvKnCh5C45lYsAqSpyr
Wc4iY2C1z/YotxisdhRXMRXPWw4FV43Q7PP0B6UdXNGNOs1uvTWb9mhzkfKg/RQ5zBO/2sugCgm/
7ERHTWkrSdgYhKQ3uENwOflnt8xJ8vBYp1fTiwusGgWZY8PTYUWZXxiYCVvrJTQWnje1f0B1olFi
CnOj3QqkOYLF7DaMaPLpbCruNVM9uY6FXXoV+v6yN1qo2DK7jdleoMogQIh7IJOh6T/KDKKtgoAL
pYK1zBnC5dGc6pCudLAiXbfxjFM2yhBAYWlku7r/3jdPoJRS84UqgY0l5+MSl1ta04I7Acz4yPkN
G9MaLotx1VJvpHPSW/rrjI/Dre81vfQW3iqASVu0vJZ4rsJRly5wCqcHFox7sTa3shWU6VyQqxlQ
3lrDdjAfJuq+MuMkIIDkpUM+dWT9BLrapLeNnQex7w263VWfz1tv+jTW18z8YjGulG3c3U9wotsG
f5+pJzwpzBnHwXko6GcKq0rq3aDvRU68y6x21nCa5fSou/y49izcclpIFOVxeX2dz9UhSxf8arfW
mGwpLAo1FBowKKxEi/eBnnZ0qTGMZ2qosnaLHLePc/fIuZBCbuOuKd7c1PqME2zysHk13pUYOpbD
pwFYHVfVe02OxgMq39ogZgCyLPP7QNtKHRfbKuWTRt9p2KXEIK1nvI4UXnksI2m765gs14/Y+KwL
6tfgAWFUGF2ASPl9nsfcIm5GJwuuVlt84RHPpV2Ho0jexULjWNk/N64D5MMzt2TVruHbAKQ8wQ8L
5y6tNmpJT76c7pQqyPZN3NYmAAZpTaNImh9GKXflMo0RQRD6+mJugJdFMnPFcIlbFffD+hr43+hA
3EwTr3Ba7xr8y1x3ZP9o3+yot+WHl0KGRlfEoVeNn55aT6tvXK/zI7JUOuxNNtL30m6fsChFaYL9
j0hqmhgH6gIp5GTHdyR8xD0eCtF67QslI0umN8rJhht4wNDHu6x87530jnU9CbaguwPz8XXkU0se
6t4kYrqxXfONJfAD5OL5K0QWFtF1IK6Tot92Y7IPcNxtyJdA1WzS2wpHj6XQomk9WPjFsiuVFzcq
rpavQW6GWLSPcdWfp9VFTVburoU8ddM0sOBFM+WnghqTDjrqoZNCbxuoAvRB9Q9dRRPCouBpDHSV
HrsJGmSY96Nzbbfp/IrBpt+DWVLPdi1CGwpBaDI2f4xTYL0Ksy8OasbZNbq9hMtoFV9UjTgpyevH
DiAMKuJRLUu5Hfs+3vcTC3l+wZ1saDXg7FW1Irli45kcEV/aMJ+CjGy61qdy9PRzDPc1ImaFYAez
KyQ3Q0huGLjgR/81ZdbMUtAKwN5e8EuFxIfmXeBN9/De+ESm524Wz7ERb0ndgAaheq6mAuIlWHjt
lHzoMzfZE3u7G1d/OparFYEXeWVqjTn3w3jbzQN8qfZTQjAnfWnW7wKI/SnpY3Pd+K4WYR+jvodc
WJeNMK1VGz8Vz5YDpHLUV4tMD3OwvmKDIvA9f4fZ7Ef8BnJnZTObZvcIlekoBp/VTs0bzOIl6rAe
slUrQht7a+gCYN3RFR4RpX816+kLru/X1mrpCMRZ1dALmFbdXdWqndH0r8qb9qlSFFdaOEbxlPi7
pO4ODS5JzlNozPveWy+PF07s2Opcp5vSUBrGoSJFQ48PLyZldAc8SxBe9dUwu/5nRanTVdnW4FPZ
Jr+0seHvliWecbH19pbzbw8qiRgCz9Uhs4e9dPvhfjCwirJpkLeQdeIVCSCFAkAfqn6idTDdyjxL
vrqyS6mNABQuwjaVS0PhM5nohqmhJVJZsoTnpk016RQ5bJiox2ituzqWDEQ4E8/1VHh7JRd5T40Q
XZPI0Polbl2ZHt1BtvcgDJsFtE7Ow38Z7exQ9BlIhKnewwUoUIHgrJbcQv205KQSY9+OgTycPLrF
kLb0FFCS0BfViSpkPm8VjQRXfKr724Jk2ZtcDMSPvhqukeFmzS2sd77WZtp4cNNw3rGohBvTGfpL
w8WwHTUkkihFVkp2OmjRMhTP1xNlpuW11BRIcjykIQCXxhYRaNkV1FhUWALo//WLZV8ZxXoFmz65
tyYeHINY6rMx0FJSyO8qeCq86cphvHjRdbEcB6wzuwXxftOkrn1Nt/z0iG1hfpP89DculdXRlMfU
X9GZu/X73r1vAJSfg35u7vlRqCHM5wevjMcIfy13qVy9FIsICENCcnQqjcGIH2D9rqFY7Uvh4fJ2
yiio/PiOhzEJWdTxKJ9xBaaTeVXgF7jRoqnf68ysX1Lq0q+daXD56OXWRi8+36/G9AhigKVDCOUR
yFz6zNka3Hnb7QPRgjdlbWYAx2f3Rd+C43cnhDks0U7xnJTqdRFGvA/ixOUjiUOUuojeycVXjxbo
U1Ja2VbVzvJkrEXzrbIC5wUtL942TTEdepNJuRRpH0GviHcWjR3PXh2kF+ChdQjcWIRdR2E2bxez
1eIb6S4okvsgF6wzEcfOkt0NBRxj/iBL9zu525Oqh9dpzEjP3q9d/5YmT12zTlsTGvS5SNsj7Q8N
I5zwDrEzHeMkTm+HOCAqP5G/9mOY/cihF1xlei1n+YT8MIWr2Z2NeOIAFPvU0VEvU49Z9tHBr7r0
r8JeKLxrq5sfFc4hMOE/Z8ODRxHqEctuf52RH1nL7HuSYWendvuL0N5LPppOqDA0YwC5i2E7ntxR
XufFZ8l7GS1lBuWvH+7MnCdxnGd1pDL6xPJkpT/Yeq0dmojZX+dXQ9qFicVCPBmDh9JPQm6DV+SR
4XDY0z2Botd6HO4GyJCnodecDkC8JVSQ7nGPPy+jfGsu5xaLQ0riFSdhdWqTgVV03ak4jy6JexAM
HJgCOc9Ryv4LJOkJ9QdwXOEzFJOcgUdZ4SeatbNThvWSZLM6V5kEizWkQX7nBZSNrVy3H7mTdpGd
xjEFQIa3nSBWgARZanAvTtMdLyFOOhehiuz40PfnotT6Bgx2vkcszWlX65qCT0Z1SYLjOU4UHVf0
ddJwhoGI6Deq1gjRETQ28SGIkSl7w+tlHRqL16RXPwg8IsSVLfWZlNrjoKO39r0f6Elc7PQEnarv
r4eLP2CFuEb33qQOraFivWsLjDZXLpx1uR4cu12/GOZabDv68txFfOQwSJTuPCA02NUQ4N44FF/Q
G/O3pCmBj8BC/T1P8x9TDr5R3CP/XlJ5ZCz7r63uh29DpvtflZWff/F3acVwrd8wfwYmuN2fyspF
dfldWyGdg7his0TiYkIgvfhA/xRXiEg6/EcLI4ugHgtW7j8XUHxJ8lFBduFPkFz+e8Hkn0HHXyJn
0GrZivkOKS82ZNK94Ih/Ncyw41+KvBa4AjqE0cWLQ8m1MifDoQ6Qerl9RtlpsVX2Wk4IEKXhPlpO
wmiLqJhzGAkprfgiOPXt4tV7R1qv9qrs7wQosUFjDvC95pEWF3OPT+z+oplzPS7h3xf1/n8gUkve
nH9/PT58tPqdW/clKz+kH/8VUoDyF0vz5a//flUK/zdMWcRS+D/+F3fznxelELjJiNBzMdgWmflL
EO9Pz9hvHkogCVy4YIhw2J/+eU0aDmF5mPqXqCs5QSoh/o7c5/1M4P33RembOHeovSAvzj/JjvZf
XVygOIQLomwHH2yO7KRZknNgLTAwaajp6utRGbDjIK0U5XYKsGqc8BurL6nU9BRcbD8dOxjDp+px
AUcVTbHG75msJFV5WjZuE+l8WYKwCJrqcalYzWJFzrtmi4snQ5Vm4Au5judlC+s9rSIC8PEnvjJT
7YipSKQHSsrYUXn6zH4hbngo20DvtI9ZbO/JZhm3UGM9FmgeZcXRHCTzS5d5QXXUYy+WV5+o2XIS
y2DQBG40iRt1Gag1SzSoaaTg6Jltc0JeGwCAlJTzAGmjCVwUbRVtRfaEGoMGO3PWJONmdioeymnt
ZFg+F86VrqU56a+MZcZm1EbxXuHE/Gq6IySj2XYYznPlBy9rlmdfOjRjGi3nYLgpKIlA4ghK8dlw
pOI47wEtCAPZuMdpnkC7EU4tQXgJv0EMs+iCttuEgWqVRrOg7IvB3GRNFlO6vPrtE5OjUvxKGfkN
12bptZFUMT9O9DabYV078Q6TRtNsJ8UvEwnBfWVrz5n292arFTVQ9vCVSnvyIIFbe3dUxgF50a6V
RUAVqfYGMRrgmumpKw+l2Ur8xwhY31Sg1AN1APAFGPExSKtyGhfYjJ59zWJq1XtzZbUaapHRByRS
X1MNWQMR2ynTA3RqAVvu2CW6ef4wq5HhdK26KTsAzR77I7QUDmm9zvGiVNIqUnp912CJMoxqPOkD
+Iwbi7JyzoJtXyiAjYajwnHk+LhnKpfLlgqFFVHNYd90TZezHq4zNzeqXeq67RwJl8BaRA63ZtVX
0GPUlZ6Rv/sLJUPblJ+ji7QRtPiQWOyICzgKHm9COian9VrSnkwsdG1AjXWCkCamTH295GlghXQB
YgLrZogK265lrX8wqomOPG/MMQKMLasyH19zlxhPDX1vzi4RbUE0ljkkP6liMl6zqqPbNc1AGm2U
S0UQI7ktvIdMd71+dkorT6O5JbnzVmV5RaSpHIfsqTTomD0Xddyf5skbqytYdtZ4gzczmG7Bcg4T
AgMC/q5da6o0Rl3Y8ZfBCgr5yc9tAOyGWC6ingvI2fXLIrLIa6DL3DvUKdRhYi5Wtkuptsq28zI5
+lJrPlACnePj2TBS6TUCLteVN46qPP+2hN4N5rmeDfsEvbxBbUSVEHt0SufTA0c3RbJACNmaxB4R
rIucc63KqrLZdaD/QJASieQcT1d0jhhTpg2ObfrGz0nM1jIs2URXN9YMr2bHHm6wfjR5Pbebyoz1
cBeg/lLWBIwSyxLxKnpF4oWtIPiNBpsoZKzh2BiDm4Iqv3zVspsCR5uUXXWm3KzPD5Opeth2gjvP
gbVtmR77njTeoRxqSKUW1xFnDgZPf18TMgLm1zudBCssVAyVWQBld+yUer8Gc6nalE2ZyUdJTx3B
gEzODg74xX+RQcGPw7vPX4J76Z/Ix7JipGEyf8O4oD67JXY+lwJrRlT3S/OKUst3r3qb/2CkIx0x
s4nNn49YxUbTlzF6cpeZfBUxkNtNivTBO0FSY9vFflnuJOWSt5YzoKAHWEpv0nE1f8DewZ1aLUUL
OivOU8UM7GUfnAm8m2LhdWWzr4lzuo36HCBixYdeSvVJDaDzmVsCLG6B24GCdNFLPqxp2bz6dBpf
ykL65gel0Vw+pQPniJuRSb+jjltFNmx1MnyI6/IWTGY9btLGNal/t+YZVPN8aTogu8bq27S17x8t
feHolZmjsiOWGvwdax3PL5MJnPdaVFnx1KLTFfvJYVF9HFU2NyEPDKMFuCbtL47pFLZxSKyG4RCg
pyCoUsG5vNZLwW4FP54m/IIJka01DexsdX37I5vw3UVuoJeHEcYn1obZxFuYxNp8SlPHObqxBQuV
7EAcQPjs4/OIyv5DaXhQm0VcUtVKDD1+wTiflyiWREw2jV0O1Ju4mEJFsFT1Lu395kZP8BY2Dl1I
T5TvwQobiacENPBJykdlXSn6wuIMqJddLfeKuDqleRnZj43XxQX3ooXQaiRm266vqLRPC9wTpvXU
8e2LjVvVTrpb9WJdxck8TpuaVp4spCiCM49pVOtTK7L+3i9n9zWHBpNu7EChtsVZRQrHHtMvRS1s
bmYKvIbFvZz3mxY4kDZT54JkDDpCFq49lE+rCYLcNTsGVEPlgChtP2GtM2Gvssu4uOmWrn5th2p6
hdRpcZqaA+QfaVV32u36JHSbQPC46XTs4btKxm5rZap6FkOX25dIvs0zxq+8PipiIz2ShW062iUX
wzRkKMfcLDdsm3BRja21JNsWzKXALZpbbthZtvfDirF372YU+/uRkOBTiyOz/ckiuxwi27xiYzn5
t5fwljqYfcq2Eh2Px1vrA+OCdiYwnAhLezcaIzZJyjlTD4MVN+8Fvh0cERybeTDbNu21lM1xFmwr
gAVcVx67Hywo4lVOtfpe1pe3UiqZ3QFoMIp9MjQQf0YMXbiBpfkO3z17JrRD80ftE1QO2zlrx60f
4G3Zk0Nobsik88r2rAai1ioqFgTIZV/9zAzeV0yvT1bSOFcine2XJgA7F8m5bH5QaFPhby4zAsdt
87+5O6/l2Jk0u75Kh+6zI+ESQIRGESpvSBa9OTcImkN4DyTMG+k59GJa4D9/T/dEqEOty7k8hmSx
CkB+Zu+1wZlygI5xvVM+jqxV1jj2S81zuN54Rbh8yMowDvjb8Hf1ntmiDFkOjnVi6PYzJikQr+RY
YgGTReWPuPA9ZR8QBdbTtlN2BjZPduODQFBjrq0sTzSSqkTf1iYbhC3XU/jbcfpwOmWIgd+KcEDy
IxDvwYumkqIQnCbms06niMPr5RLXoEF9r6JG2LfdMMI9cMOSeEafLQIsNWv04AtoO2FGHmbkbZAe
zLpw5jA6gaIUJJwOWJg2hixTHD1VYB+CjClFWXUmgLiaW3Ytl+N0Bf2gGtczeue3GHT5uU9MXKmN
L5gdN/OUeChma1CKwi2TcUdECDwbKwhrd+c0KKA2FoKoaxEChNkZdjnc2ziPsu2E3v82Z7xEnm8x
hzb+L0iPVCExCyfO2vBViND6bmQ0IqqWNHtcmAkvZwwFaFlbDJeCskCv2rSbrn0AgfaqmywGsDR8
hNdCjrboD/VcZCjf4sBZReBJ2Vo3Q/EeZ32dH+3eGuqNzloPBS/T1F/wtO3npEzYJMpoyQFLeEfJ
mYN5s/WjosSlEGYpYuquJQOqAdH8O+l6VqlsCZA6qni6L52s/bQwIKO3L0f96pZYUFZAh1gmTT5G
g6Vopk6NGY3jjUSHXrIEV/lt04r408Pk9GZ4yTisWmoGe5PygKXODmVSbUeM7Xi14to2zyW15l2Y
5+m8ghaOvLknd9HGg1mru7CN3DfYIWiUaqmiLxmRS72poXk8GUyGn2bYVfYGl0NCfhiGKodQ9Kb6
Somoy7YUURxCvi6R0I1Z6IEbmXqk6VgSpl9JDrx9FeFVKDnb2P5tHXCY92HPsbYKpdT2ivYkvRl9
C7hFLeHxUa8txktvyinoA4Abn9WILh1/YKlfuxrJ02pKjOpz6Boy50FfspNuOrOctw0HHFxl0bPm
Q8rsASccqxwTfTPxRPMcKV5KuwuY4Dpt9NH4uf41zUN463VTOt85qs31isDjgU0wWFRE39LvKdcB
Y99NfgdmkdQd1qyRbIgXcKQdXIG1LqyV2St5aqFipPsANRZBO6Rh9BvPMcM7VmSOs8IclyVrYxiS
z7gaJc63KWN3748q3GRzOF51oue50qbDyKp0sobrzlNmtlNW2j4kYG0+44KRH4aMbHhWVdO/jEZS
f5h6FGBOOZ2fyx6J2lqiHnloywzZk49Ar15ZtU5fkrmgIRIJl84aMo5/Zxe+eTPhE3rLU0UOIAFq
6BXNztNvLvngwwqrTRZuZhEilNQ1hQsmV3gZbmVFH35Jz7AScQ+DIJwWTYN27O49b+OYPCYr+Whb
v3tly8OUPxOGB2bDdZIrqKl0hPx1cZ97afWL9oYBX+EN/cVp7PbVTxLotYxMuTVeex0jhowt2rdV
4OQNK207T5/S0VdPsijFh/S1hRexjZ3X2fRCQQMMfIPdrzcnBClE/X3DlDxeFZQ719OQ59/zMI4v
4CznDxfbC2s1V7a/+4hF0o4LKz+5RTGyHc40dAjoTfhEw3YREgyt1K8ZErdfElm0CyS1Y3UdG1Hv
7aDxYwBpnCyjah45brdzWqgn6C3NcOMn+CrWSZX53qlnrNpuJlS13wQEReFWxsIAJDdVaMes0E7u
ojnGyGGW2lkeYAC4I8K8HWglir8oiJCg9cQoejNGBV4t1+/KF9vpqdYrI/DDbSut8LNNtdHs7TZK
LxTFpnnTs7tktd7H0toGaVfOD/ZAN0XmVUesQaa6hisE+4W5gaXCjYJHihs3UlUAsbiEjHfmUFXb
YFk1reKFur/xagrFbW4SRXPNpBylDrHutndPfn27/Kcxkm8jElpqKfZrJIeswy7LZrwbXokSaZ5D
8yVGOX4bVt5kQglw0i6/+tfna/814ZPm4kj8v4/UfsX5x/vH8PsfhrvLl/y7bo4BLqAYnt0o4X6c
lH+O0UwHm8BiHiAqVbnsWZjf/qmbM5y/MkXDeGACsVM/DoI/yQDCNP9q4yqRPDsd/lkyjv1XdHM/
fK7/GKQ5CxSA+25BDfhK4sVc3Ad/Z4fEFONNvmYWa1Dd94ep7IOueAirQtMZjPjoBVviODGuk6BV
u9qwyjMIzeYRnoiP6xplv+UqYxfXSbnOEV6UR3yMzTmuegdNWDVC+pDG/eR6L47vnN0W2z8n/bCv
PU4wN6B+AuS20JSwaxfQJQ8UPKsQo9gnCACO3ap9dMvB26GXf5ZycNckGUbizuPUpydza+I0MK0X
n4wyMmDR0jg07H7XdjQXx4SXf6j4Lw+V7RGaMlild8aPpvZmYGNvoMlbFxxyKxXKYamUo01pV6+2
0X30TnS2VH6HfFEydfDohr00IP25yg90rPrMD73tE0iwU3HnNt5NbSUJaoeoP7tTmGAimtKiJj/I
DOJvYFpIHPIQNwPshcDY2+UIaxxUSXdqZKquiLhz3mtNZFoyeuV6lPZDURviOHAy7DsnpKQfoFBD
tc7IopEHjOK0HL3Tu7uG/S7RPLQXhLNzSJhkqYyz/sy9brijo6guaKJRtOSJf6MA8W68dO630sMo
B8jmqS+6aa2qKsEDVzookMuIIilqb2e/q46s5scj9Uh7MRaR3Njq8iwIvmBIkQJZsrrwmAjybGuo
SI/ao1NZMdzqPpuBRdsQt8brnIPIpxawfmUUo/s8afJDxPt3BJJDA0AytdziHYXaXHVFtensQAEk
gFvHuuSq7wa02mkOFGEIiEAxIg5HOQzTofIlfM8uqeyGIa3s1k6l58chzpu1R1tyAs3i3OVeJA5u
hWdhtFiWV1GVnr0Je6dEDr0PYRbQAZocxk6buZ+lN5avIEfzQ0ohRALAaB5tLH2PiXZBps1lTW+h
IWPkaXmChN6c/UAZR2Lu0ZPyW98sSEL0gnZIclPV+fmWODCx6yPDvhpKKc4q8Y2W4rSl2skmx0Bj
mZXv0zDo/eQIua97Bp1MdAcEjLUncR0kHeQznxlJxsL6ymq6GVlaPXBdeynnxMRYOooBk9ma7ldo
6zPSArWUvyeRPEAW0w7imXltsSk7fwRrXfrvJY6zJ2FH9gMXDiL12U03rZOOd7ZBVOJIdNcqcrv2
M6R4PzFk0vdNOhNpyHanQIWwdwpsgqX02jU1f4YYU0dXQ20QmxDk1g4as7HFaNXsnFCKLUWkgZiN
pjRfpRYwoHqo2dL7hX12k4nSOGQaWhTxHQviPYXVpekjf8/6/ADtKL/BW3Si726uQDAeuqEuHtzZ
rPZcBjeuox4Sv3gvsbessOEcgNNi5obQwxtGjWn64nouw3tb2x+ElzkI/Oxmzxwww/BrpQ9kyxFo
ZsUGqV7Gqzva6tn34VBZhewPwBUO2s3f08AkJwWx5c2YwdFKxPyJAUp/gMG6pIHPILTcV5MBKkjZ
G7bxl2ien3K/3RM9eZf30zswqNdJu08BHKe2YIjrdWhR3RLNgWq3yiVGWjXftu2E51I6r3gVP12T
CXFBTMGWwv4jMOuLR+TdrxgH2qqcwc3N5hj9DlR170fuTVvm9TkbKbJjYze3slwXWbRpFQy5MT6q
SLwCPnJvTVtM2ziuXzQTYHo3hHv0wWVF4IZbn6zKFTtmXCfRF9XONo0r5Tl7jWAXW2y1E3GYbOvJ
4nHhuuu6rewHhV9in0GykCCp5vhxrB3nu7LrbCfc8MGyAxxaajp7VJe7CEDRqir8G3D/8J6KkRTN
2ZnZHiBRsI0RdZrlj9u59wDuf9mE1u+sOm7WPDOucX8sKQh+dppUaZ4YqN/4YeSuKuEFjEv8+dBk
zpUrSObr5uwTRe5vVul7JAfTCmnPtZ/Up5jQqtVoY0JwnegTaOZpBlLp6eKgZGOtIhCKKCmurRIC
fzRwpnSN+xsDDcagQt2hX4W0559H7oyVq004l4L7qY+TS8507TBGZNgB9bobTGsr/eE2M5T/DeKb
sVjaqV3UYZKBNXOTxJyeCXmp+KoW314NMFFZ5d6NfbQMc2dsYdCBD3RivcJoKhlbuOdkRCPQRPOT
zN0lY4puAikxTWrRtQ8Ru5n1ZM2/+tbQ2yDxst9e1mb3PnKqHXy+UVPbYvhtk67bG2Zef5KrOeLk
YVIZEAD9Nbd63gB/7/Yomut96QrP3aATj5Lz4Nadf9e7BGJWMwrAdWQTL0VmkA8vixxzYnZ07KB3
YQABil7HDxVdfrwBwohzzIt6ks16ZrC72lV3Pa3dVqBkWoUd4u/eB0UTzbI4mTCyyN+s9TbXCdR1
E1VnF7voFgJBngJTWURnxY4P27lJPIInBTecIDiKcVZNEsHUEJbajeM7SEEVb5LOklvZNAwww7au
WHRBhx5PbeeTLwKVVo+PueIYPLEWSxnS5YoJJ/r9XlS3YxKbK53O27wiaHMYDPRDhdVv4wACpU6X
Svzd6SOmiSy2cZpzstCapW+yZtATaRkC5bdfxqTvjrwxt7IlrK/uYcxJQs1AlQ5U8ARK3gR2uvGz
BGpLzAnAhEyTohsbZ5lNH5WertjBQxod5V2V4JyMKnWLk2pAEcLJ2gWMcWfGi7KpkfMFaf7tyYlY
2BK5ozKKccNHyNYTgfy46acB1V2WvdPK4pYLlEdAECq5GmLoiBqwL8xHmhzuTWXB1Ce3ZucM4oNx
SHJBVdfsc98iSQioWN9iFEKPClzSAnE2leoprqfriHT4g1+T7lISUsXWvyFnTubVNsi4Su009Emb
mOZN4Ez6CG7UQjcoNc5QJ5g2qR0O1yk+yLPhDekh85t0rydke5LIGGy6NNPuABuP5Lo43lbDYrYA
0HZjN1lGky+S56HOZwCSfvegXeeXG9XI+MHtX4EG+K6JQKxrXorkkmSNpY+UYepX0hru1k/srl3N
zdDuy8jfGU25yBy5jLyNrcaXdArqXTak4bYJa5IApu7sC/Xq2ASH4ZJLHvOcG74pZcAlsERrMjOE
81QTyFAHqCDyekrXym0JayVi/b0mg5E1L5lDHR6TRRdWTFvE1QXqOB2bFQEJi+8feR6mcl0CHD2k
IZ/HNhFC5Ft4lClMwCJEQHhn1FTTRFRBNrQ3JGXOzRlyqKWYORosItFB1QiFmbPByELjVY7ebhgZ
p+3MsH9lNEukq4iE1WzyyBP5tScKQlm0tIzw6CILu5OJQYBEjiSz2eVyjrNbYtws41eLYvpYow2B
/9HEjIieo6RFPWx1eYoZq5IyBhRmT+7vinnoiOQ3soLqBBp16PZ12g5fZRe6mkxcM0vgq0v8hy+y
UeH3aITs2FbMowVxm5FO4GyHZhafrD5o/Y3Fu9I9Ml1V50IypvqoOlzzG/Y3lnGY4zlK1jVAx/ip
oqw9VYpFbSp4koHCrKP4ABG3Ze/e2ie2ncmKTNOAVLiGRJRtMbVD8Eu1gTrH0hs9oKiD1s3NwMQD
bEkaRY/YgNuNXXTxtmX6jTr3JzqMYBD23j+BYmaEDOwY/gSN+T2ZY0RyLfljMz/i3fsjlyz/CSlT
2LKHK2MGqkF1/BNk9hNqVv0EnFlL1pm/pJ75SR5Kzr0lDK36CUazfkLSsnlqSUzrf+LT1E+UWqKX
WDWtE66v4SdurVuS14pJKAfN2xLIlowVioGpjyvzdQhbQtuKRimeRD9hbhizlmQ3dobEvIU4M8R9
+hP/lo81UXDFTyycwfrIob2bYrmTmS+6PXeXRLynWPyghkXazfSVQw0d2U/wXKEbVhvFTyCdBzlO
XbssuazT+BNaFxoxAXamWMLssj+C7ZaMu9L9ybsLluw7lrvkXyGqC5/tjmw8xM5UAGURYAH6Cc/j
UCBIL2iCe9kZhOvNwGTG68GZ2wO7M+L3PEt77V7+kcvXGQbNyooU3ek8L9l9ouP423NzqeFULul+
SLUJ+rOjJfRPtB0BgCiWCAOU9cACoMgnGmMriSkGugp7ow0SbDW1BpwyHbxie1L3sUzzY5whfOqW
06Zp45w+FrhNo8lNUkXib5EzjYfWWho70+yP3mzJW5edxa0pG73OBp9RIZRdpIGdNGsWi4Fx64+2
/RZE0RMdE9en0cOPxc0QsL7gtmN16uevg1bJBewK6w3ZAVOeAMjgcDAUMTnRNMp3P1M2+BpPWqsW
aKZPsJwVvdDrdWLT1COuIlz8LlrjeerP9VgoiDdtvfPBiZDMWxsIV9KAJfxJ+x7mpErp9BG/23uX
morAbgJUESn77Fnsm9nU/TbjAyjC/tpMXPicUXLXIqSIvKRKTrnbjxldrJFdmjD5nuqE4PiwTHFP
s5FfD0iRtnVtjyu0EKgnGeb378K2+/8PHdh/zTkVTsp/Nqe6/9//qy8Yjf/9nOrnS/6YUznOXz0T
DyUaRNBD2Fj+hgjjX0wDwL7yEYIxyFL/IfcSJq5Q4lRIabBMIkt+Yhr+9Heaxl8XnoYj0R94S3LK
vzSn+k9jKo+Jl62krVCdoSJzYSf845jK9OZOJW3QoDhII3HjYhVHWgEXj9IOkJMLR1WgYidQIUGf
qPEY4z6CyXrGZYNthmt7rrfW4r/YC10yxA3mwm+PxmiistV1l2Qn1xALOBdtE4ebP8z36PIzF2mJ
VNB8mwg/QeMKiv/IZ+tkG+TtrQzQU18Mk31rnde9BWVpTlimoZVo1m3mt2oTD317oNyxerbj1Wvb
q/IzFDFh10VTfv3rU9h/qnJcJLufJWu2GDR4+z/++79LeBfg6T/8YcvB1k13/e9muv/dAhT6c8S4
/M//13/8y++f7/I4Vb//7b99EmoH2/b+d/ifLkLnnypo13yP5j37y//8buLP9+IvfyoY//4yXr7D
H1exuQhfia/hAjbUQk3lKvlDSUs0CFcQ/uWFNmcsesa/TVvRM6JxpHWxCaxwbVSFfxMtmn81TRPG
iw/8xfQQHap/ZdZq2iaiyX9AufACLNNF7OtI5XjOAuL7+2FrD++i7ppsH5d5HupVBxgYfUeHYWbL
mcQiupGUJVaFxM3vf9lULxvcod2l8vzyxXD1yMNz2finwi12Ic/e59SOP6y6RIozV7rdKB2rvatc
Y5OTBFnA+ZbOb9dKppOTY3v9+Y5jHeNc7bOPKSUtY2o7dp8N9M8XlrhIoyabzDvZV+Nz6FTdVe1Y
6T07DOdK4cNL2AAjQxMJSpS5bpJLSaUCNSWankeNza/r2y97IoVs1Tom6iPg1Yeq0xY5bpG1jg2+
Vk5jQdp7Vlxn+ITaIOsuUUygW+z0X3DC3RtE80tCnGUeE4rLg5W1X3kYIDAr8u5Swo5kme+WL2JE
0hA5YbHvI6GP5AShcOCU/o5F/KEhph2XrxQD31ESv/bIjvKrJrnxzOAguwIIO5FGyg8fF0EQSFf3
EMfECLLN+nBD3kAEgeml8ebZWiTO7gEroTpUqJxefl6lNw3phePaJc+0+sKI9+Gmc7sJ0bxt4nbR
+kPMORRM3jchkbHfZO6WLxSKDcAqc+guDB/lgaVoenH8IDqayB5oFfgOo+t886myeCbRNzpKQV3C
btUgbWmyU9IqeZuTPJI71eHzjXN+bQBV7oEVWHqZKI22PU3IZbAVcOqSK+5mVia/ieDlO24lz33f
ypQ6MyNUslmmyTrKxm3BAxiqUI2BCvO2+ZX3fE98zYGF9UuwF/v58OoJEWdTuul+eXNhtqvDPObC
wn7Foi1xs4+6yPiJ1vCVN8kH+3IT5ieF8vK2oth0QUbwK5N3bmysOv+YQ1RxWvBD3SpU39iAm2/H
DuOjVfKBZBM6Nsr4L3xJ6sZ20olMlcb+ZRKVRV2hb9LOGW6LSfIIR+dGtlP7jLLs1siCUvNUL82j
Sy0M3Haos4emJgIlwQB4IZclPRtdEO9dXInsqXvDe5apQV5x0MiLQ0DktqJguyLUHiaF8kuEZ9ZQ
7gxXEa/MbXsDMYMpejUG5+UIRMDo45M3++YtTkdyuG3Gb8wZozWyfo0TpcNpKlo3/JrzxgEDUIzB
xjHL4OCiwfmySL9imj2Vlblq+m7J422cjVXO7XUXVixdS6/7nQwO6EDt40xEj4vua8nPcD2vvQxc
8F4JFnby0dyBSrccRMapuqvlYL1UvTfcJ7Zb0tIyPcZoM0XvUGgoiWfVMKRzjAMyyeF+Ct3khqu+
f2kiYWyLEVzwOu1rvSlrGd60yqhO7jwQTJHjr1UtcVx4c2gp0ECbN7i+g3ufYp5Lq/Nvewmkvk5S
/HeyNq9TPD43IfENDPJNgnJSTQRjLGl3eGxE66bRJVtLXx8idjxwXyBM72Nrxgg+JOqmU711kQXe
NAkLfld7kOlmOudTVuUouiCvqesBZehHzo/dTWPmHPsc7r6rWqAMLnqbSY/OiSLdQcfCHiS2xKYI
F11U3T4iBbSG7ZAWzZZmDCN/UNW8wqLZWZpbgsWew7LWtCHPsRvpi3w4AWh7BppY3ka9Ydwkqoyf
UvQZJ7MQNsv4ioqDcAiiWJRkEogCJj3lramqrY9Y42hUxtMCgHmhR3ZeeqIvURUu1OAhenTjotwq
AWrIB0O/mY18OsQzGnVoP1F3sos2eHZMwWiCTv8QdGWHCi3qDw0sQ2alOZPVwUq79YCT8czaXFzD
46ZbSmfiWIKKlPkGmzJziwEVc8tIe1eRYI2cnP7qq6qC302H3C8S48GKDLZYao4fIE/4B6ZkRCx4
3PtkcIokwNHOIMWMGvXSJoWJMbUgDbgZF3tv5G7bXjY3vP9L30ohtEZKdSFnsdh5tVc/heQcM3kz
nFOEAew2DEexjgJmMKi5xjdUgfE5mgOHuxo+aZuGJLqM0B7G1My2xHsMq75hKCeZ/uPmdcP3uTf5
nRrWDLFZdxs5i9d0DmZrNTZMCNb2WKZYtef8GoU/A7zGNI99MSrmGR0qYCh8TM0Mjdw0H/0tc75D
aFfc3kGnP7XdXzfg/1eI3hH2CId5+2hv/JY4G6km/1DRuXbcok55zvIcNXA/NddIS/k4EEiNkp7f
Ms7RiDN2MiMkJ0ZjckEZTn0fscQ6UJQM65yOFelRMBwbqdVLo2W+FYM3fIqJ8HCa0cdWF2hISxK7
Wwbfz3iuvfOE5mi5Jawbl4UUD2GYXKfOKOjaVaiWRn0QILjidjo4s3COQCKKK5Bs88FyXL01zSDb
KA8yZy/QLprEcd6AtgqxJbf1PueFbIXv8WyVBLvYuEGOjXZP7VxbuP8CH0Wu321HJOHotTipOO8S
9lMoK0QY3mOHm25CZ/DPcTenX/2CXSkZBqIqLh6DHJGENsxhXVlm/jtcPKoqZzrdTkR4Ex9a7hq4
GUjP2oec2RUJDCoAFZ8Gw2+rYeiyArYIqYwHfnvwg9w8e2Q23TEGJgSMK9U9MaIgFLzV9cXHEPeF
zM89t8BPnk01vomptc9y0mSfIG8toITEpBu3qryaQh5qioRQqG7zwOUYl/eWNG2oUgbWCRON2qUr
67uRRfPerKJriTH5LnZLLOAB6otFFnVw+P47R6APFWOxiXWhH4jogDGZiGEfRPkFkB82WXe8FTg9
ISiQ2xUABltHPsNvDlxos/k19+q0DkmHBtJnnwa3add5VeUXrCG3rcUBEOfmIwK4jcrnDypYpLpj
HO1K3/nlBwaXaedZ26qRgpsWtZiR4WepcEJasYuXoUHBAi5UnvJJgEdJXLGWftc+B0PkMr/oiq0x
WMauZLK1KqpUf8x6LMnwHVAz4ittLrNjjEf05PalLQRpzgAy7+PK9/dtCUDB96P5G/nbqRmkfjCc
NrjUZixunMLD+kJ42U6H1rTJa845NXhLJC6uEWfZ5LGfb7ZaZBbwEGvaJZNirzj09qdFcMc2AzhX
bydrdBjJtE+Kw+0awnBNQ4ez92ibPf4V5ErmwF1jOmsvVzW7+EI+EXWiPhmVZqDcUlTeSEG3rU8y
+xT07b6fuhobLpteq8Tm6mmPYXQPL06n4ynyHSZdPbf0yXK662geSNXpM4CCSM1OLJjyPaPy6wxl
PI7cZaGiCR0XgueEx97niVHpS9KYAwhhs952ri2OKu9wfDijCZJgyrcek5o1LJ8G9B2OXSWGuxF1
+s5CTYscFNSzgeF1IxbSBSLZ+cCscdrN+MnXeuoQ0RcNNxpjp7Ou2aXX9tBDbe089pNJvBd2Lb+m
KFX7pPXRprfWtOV3CjZh3M9nx8zm25GioCDb9jNUeb6WcfOr9a14ZdtTcjdTr+xZ0tlX5QSPpdXe
TeVEF5KnUIPDuGXRXMiHSRoXvAkR8u8QnhFu7T0HA8yTyTVhrfqi/fTH2X7LON0+g2jyj0WlubqQ
QRjHAr2VsZPBVPEcT4V1TYw5ed6GA+1uY+l+OPte2RxdO7NuuWPhIMw2gZ1Vg8gVK0v8Kt02vXJQ
Tt4EOugCjCnO+Kg7Ub/HYI6RGxO64KOtvWVbZqyNUifXeTbMZ8/LAYE0VQwCI27R3vbaqO8duynu
AEiJN8OKGkgZjgr2g4X8YcupsqTA4FO41WEtCDhfhORRaQUfTpkGB2rC9tkJJHN71c4TRLXWfqIn
di6xr7pdkDg1W18X4D4zB9gpSeV5t4NfyQPLmwzJbtHVd5oRA8lihBwwuC50f5xZAH6gR3G/OCjm
I1tCbW46FUa3ioywfVdy5UWG1++zenCfhzEZtk7EOnMldWlcQ+PIjwXDj9uYEBvEt7qVqFs9K7km
VebaEAsFwm1naCp1FNHuuNbKTczFr+Nn98LoNkZHYaXgm4DOYzEO43uTt60+M4GJt27UNetR+QOu
bmgcU+i8ji3wrEEYT7kCWF64+qvhr7ZhzigyLCce0pzTVz0Qoe0o6E7yuQJg4nrvXZXMbNl0fwgx
qlzZocyuoDS+w1aEyAlBYjdqqvFQUKwHXLRfhJik6zDX9+5c7b20pofp5DO7pGZtDukp7NUAUSEH
AhjVYuczpYc071yPSRtfk1gyfKSqSW+yaLK/oYAad0OIc8k3k3jTFy5F2RSH25FgtAPlzx26ChJF
WN9ZsQ6vR+7XzZz0A5CgQDE/csJTUXdim1oIWPA9XY052QiSpnTThDa7VBHNN0hJ08PkauM5ICNu
pdxJIS2AHUpQyhWRhl88OwGtFJF3yF17VxIzyGY532XCfw6a/DEdp4e8c/IdIvN0Tf7KY1EWG4w/
i3VxIBLS9XBzJfZbNUTzucwT99aaguJJjHWA08B6Bhj9FuRzcds7LnpdZQRr3EPzNSIgTvP+K64c
jI658THmbAzH3teb3oP9ws6mXw/kiYNWmJsnKcr8KuF3O5bUu4BikgdGDEc36qElp0P6mgGn0ck4
X5gggGOOmw8WCR/FUkvFwnpsRk5JP0g3UDaiU5IjKBqd9JdIi2TdGc4DzMBvnFCbEdRSKcc3ApL1
To3DLVzueYXxaEn9VeKkOg+roIL8ZOEgmgNyxNoimFa9IV4MjSCVCvBq6BHapzoF0ylJ+vDxzl1b
Ce6EerbLU7qseBn+OyeRegws7Crbe2GCC00YKyAvBVuOMdjKSE5bgGrVcWZLtY66/spyNOh8wkbT
VdpLvUocY974HHIbFDfjowhd7+zN2v8FfrjdaM8Jt5A8T7U06fZ961Nycp0GtoGMV3deVsIwy52L
Xxd6n1ALA8fuv6fO7VGCYXzoRIJWuZzNXRD4XMd9cSYw5BdxKw9zY3creMXXMQAlHetvvG6fVqh2
RZ2ecKOD9KGmiDvHv2Kdco5Lzk0mOSTxBfuMMZCwknNSIzi2ZY5yCXfPjgnhM46Xs/CTJ9Zhw7Vd
TeK+QmnA/r38VmmyQwH95Yj5GPpeBEKbTq5z0pu+r4ZN1FeIOLCjbNnCvNTSf4mpb9edWR904Zyr
lGPO60luAbh/whdH7A1kpBhQ5IPmkEy5IODbibfUY1jb4Pfbh+Pwiudqk6NwXmnawlABcRMJojrR
l/vAdi+lAAtsepBirCTvgdhkiHPYoq5rL+5o6edvLvCZr5kqzgC5D/LxuQqd/A7qcr8XfkFSj1Ux
AMiepBHuc8DIW+AQG47tZ9H5V1WfjSdT9r+Zz8EsqqY3bGpLtldrPZIh95JbYmZ1L9/YoPO4GtpX
g81t6Ri/czt/qX3/Y5jC78T2rjTbntACa2X532FmHL2KutvMTBN9WZdBmoru5757j8gBOA/zzNVW
Wf1OZe0x7FTzijekQ3tjpJeOTHNqRRlcuXmZgMZCBpyFeMpAGWebNFPmSjS1f+DEqxYIzbS3kQj5
lreSNe79zBF7XeUwEq19U9qnvAjp6oQ61OH8RYLPuOblgEqt53MS1G+8mQ9dER3KHO6wF8GXy/SO
ZCmO1f4Yhw0BZZFgIkCCxYGQRnbpRakuRb+oxV3cyYPxgOKVfVatdzJGozFLWe3K2F+HbnWPMv4t
VBbAAEXblLm3XRbsSz+HfaOOCP+BvPfUljgs8fw2pzGKn8meXYllEp/34btKLA4RnIVePuwZNgVP
bodDxnacXTCYObsltzpQx9+JWfwf9s5kOXIkTdKv0tLnQYoBBsNymIvDF7qTzn2NC4QMktj33Z5+
PmRW1mSkdJdIzXGk85KHWBz0AAxm+qt+euZ5OPC33Ds6vSGwRfuaVtf0qB77uZ2CxctfaKK4H0nV
JGF1CW7BCHwsHdTFPdU6WsiuJMY2ylAzOju+K3hvbZJsecaedRJ5eGMzlQsjqAZ5Fo+Bn/lH3J9h
wEDzgiRv9EimeAVjDW9O2F1yHsb1j8GOMJkZX9QsZYfZwkjI0JG7N46RhKtahAS7c/e9bSmByjKQ
dT2enS4wMqu+72q6nUxUwo4EAP7EXAQ9aZNDhuEv34Vl2j1r8EmSVHqFgOGXgGpCLyVT5bIqxlgQ
zpVnecehAkQ5JgNGuhJKiIWKTGkA0tCO+hjzxLDX/8qt0TuGLpAHun5gv1WEKfukoBrL78YzO9Xy
EztM/qL9qD12OMROvYsyjEYw06pBKSdOvjaOf4ZdYb4hsdkXeTlYtwyouqe2SwcC6NpgEpMKjuV9
eKIPazlFlb0d/O73S6qe2ZkQDCDluTVXyBbRzmW7VP2XNo38ksdW7QnL8QUvAJJCjxIZb4DmxTrR
3XdGvIpGdHve9LHZ7jHYjTsTmttNpuvwvJBeBG/rY44DxnNh16b/mg2Dg4/ZIa0zxs2zO8blYxfn
2Xu0ZM0By26PLZe3kpx66yTIct6NicHVQ+ZNDsRxgTNKxv9vaRtT9tvPHpAgi3lwN5I4AVYjTsRI
pkPeuuMVp3UEh44Uf8MDVwK+2Xg1M94NsBGiZYkKH1ycI1sql/D+MK+/IMSb78fYVRdNWkC4WvQX
FuTwzI8UHtOqox+iKthpiIgDrxmJ5FgmUw+yo+kucaKs1q/BguXcSvPVSafxzKED5PYaQ15sJAKa
EJBJaFe8Jwa9PMT0hR5dt8k/Kat072PVvUqlLOa5g3EuOAxuy4RtPOEyfapL685pmVpTH1ttHQwf
MJJQNFou6D1MvOWhVp3Y4/IsmKUt84FtzPCm0Q0uncpbgtIq2gu7WcN8vcfG1TXxZ0RG/tQ0Hedh
+lb5CCe+oqBEXA28/646x8Ae47vyFMG3Sv0U5WZQ3RF6wXCkHcwLlG8bN7FIf0wQ3ynBSB40oecN
zq+bPhfRVS0A2Pde+ZjYvXU/+qmF1lxWkBB7LNw0i2rEL6HwaQHY2ig7LY9gfpJtnensqnWqjGWu
zy8ozzK3a/VAAQ8M9hp/bfVTr6S3sII1FhN32g3R+g/bgs06Re1A1hD78XpnUkXmmCQla0JFUB6j
Qva7IRUNb3NyeylEimPpFnBX/LTaRfThboeojWB4AopNioGKU2I3WB9z8302OSP2Vku92bqqWL1T
n+eZT+VQOdGTG7k7EHawWcqhPyS+1Z482kCDaFbqhpDj41Avy32PsR0eHkagailHdstVCl4+vOsX
5YGhBrlIDlufmq6vtinMDGoBJ06hkNkP3iqupqhtQR0XcaDTOLnnzu0/S2oFNzhSMN+kzEwY2Ljb
xIKz4ObDQzjU40NfORmdmJnEkD6VL5mfDjvHmd0TeTxScctUbTO3rbetG+fbUVrNAa2FsYljqGuT
WBFGkrS5MzLDOYczPAmu51x1Gem+zJFn/H1wXb3sB3XW8b5f7Pw4hGNzqIWLgMKZq6CVldXRt088
v9btaJKbGrOSyFDdw2pUGNd6M8Y3Fw1vg1N3wZQ53lVY2uVFkg3ZIVnmj7HFKVYtOUyqhC7ny57S
mut+zMbPKO3IUBaFNk/LCGcutkV7qrD2nRlFUYibWXs0rt3IbHpv2YPJfrvUWysvza1Z9N7eiAyM
TFNdBU4YisOMCnGJaCl2JgTOfaqyrzEp5GWfxvNRzvUExjI1P8RcertWSehYEfzFUsF4bR302VrE
hKt0M5/GmsZXZyJ12rM27GfAC5vWaFjXyV+d0WDcp1HaOUSD2gI60nW7mllQEKG1tzUVk03Rdo/Z
lPY7v29AjjkNT2DqtadlkX7K40NOI1X5O8PG/NDkYjqP/O5AitzA9uZaFx0Aq0eIJt6GGFO4rxx1
FRc2W3utiLtj3cw2ADpmYLoFT7prdPyQI5UAfjuLgPeTc2d50iGwUa/2E4gTycNId+0BMyMhD9df
a3ALExMgbrw7N7OZRNHg+QS6NrsxO0zFBtmHn4K6nOtG6enLGJhkmsboAoHJGYqFTAzPS62bQzfD
mevRVG51QprVdF0D5TfhGTBLeXQqLV/pkUJe7fLi2VNjge5q588OJ59tLtCfuUz/dklWWgPZPEwy
TAu1P45PYzN+JkkRXRcdexl0fWd6rkdjvq4TCJIERz79+PcpLn/J4JSUdAyuSLB+jfYrTon6VsBp
Yrkz21ebSPYtzQ/YhkOhoNSGrDJszWUmXpopsrZz44xvxbRMTUCphcKha08RN0RKwMdaSRJR7H3P
bIrQWxOu3CuwmnZm3Z8gbMzPaduD8GND+GOOU+OlHnvAUF7UnwaHcCNh+eLO7IkjbiLbdq5l7X1P
kHJIqjCLfyvIsJ1df7Rv3NoUJzMbIrCyLV+m5QvWNyzX25Yp5LmNiN+Ngm+P4dy3jw3/2EKW5LjJ
gNOmSmiLuVgzAjOY6hA8ND9txcelDi0fGxWlH43nT3fg5qdjuSzIX9QfHxprYaIsRbclG0WdEaVC
xyiJSboUSTt8rx4KuCnLCH5n9tleuRg3sYXjAck1ikbMrWN5TN0VodwwqE0O1jRZjXRVj3xFcwxZ
SBR4QBpawy+yuG9uYxhgN6NP/7rpoqcOrMlHKVr7tbHabMeTxzerZT1z9OHn9Ufm3Noc2ldIlnwx
Q75eW5Vjepm9tbZ1QhA+a6vgmAwfGhPl2OYfmOrSLTOhEG50XFDUMn6urStQF3MuPxuBEzJmr0/V
hN8ztYfoInILecOi6tNQwLUINywwj7dt9bGoWvafg1M0tXHHx/SXlqInLojwTT6bkruvYmgNHlpq
l3pmvhUquKLbsGPt2tYFv56MGN92fb7oW3vymMnJjwYuAbQObEXDAZAFXunJTOwLtD65KWRTx1tK
msxdtc7Khcw/LIGpQ28bOU9wOZgo478BE+IXvlm+MWZvFS48WufObb7WZSah/b3QXuUHTKvhbGR9
Dz8vzGM+NDSXqb325zr9IqFbzHuVdnV+k6t25VKTv7xMl0TbO81JMr63cte6qUGVUDxnCAhoGBWq
cdeVuep4m+ic8zLrgq33Wg/zM0lhHT60U0rbqOFF92niWS7vzUYAlComgzeStbSflmnWTGR5gmaO
8IVur0kIA9mxuq59FUXE6RflO3/WnHp4mwIzeikiPbkvpWOnxT7DlzCx1x2zyxzSDbzSona4EX0M
UryuUv91UpnVnhnTPA0Wv6InI6zfyR2V+toeTeUdKLkbTh72Td5vuJ3MZ7yTBkzfrBTNkf63aNlO
mNQDxT/Lk65YdjEgarVzCSC8CtWp91GN/bUxjcZq646smnFs1tik+iMiKslYxegQTXnn0fMAm9Y1
Q0awEQvphcsddRlh0wGt1DGL8zB24elF09v7eX/RNcalFg4Jqlzodh8PnIsYQQKliKkkOSx54d0i
brNGqKUjARdPPfNm9hneCUv0nL9MXThnB3vKREG0IKaifGL8kQ8HpI+SgWjVN8AvmxaxMnVyKE3Z
TMMPkzsTEj8W5ETCD+6MaVNBzYLvWA7jOeYyeva/dhleoZV4pM2gMX2FQAmQ7yd62jlGV0Q7hOvn
H7kqbdDDltV8xsp15I2VVVEZOFZcf9NPb94YDTl2qNRwQH1SLs1eulozCSvT5l6wURKXaUEk/JLp
ae2g9NTJTY2Hzd4Nk+GPp5Kr5rgVgusoRc/GNQ2Jfdt+Fd/Zo+VuiWok00biyveCAjN5vussFmai
7muGfgR0hb0nmvLpWDR+QS6mJBDI31Ubvr/vZkYd3wAyUij+zKtdinu2PH+0JGLbN0KzOEq9UFpo
COcGRaQ7GIB+r8xqSPeEO6IAcYDQY90/skuWfGl9+sXxhPrauQsHEuALMYjaidlb5M/s0c4a3aCV
GbJx4ixH8kArqdXzg0pDKK/wpN7xbYIL7ZZXKGIe3Pnlzq1ITSQ5EjpbkD4wBvmTeSTb36p/aXgT
XxFGv4iX2CZwY/wYKg1/tTfvegQMMDcsFjVLZ+/bxcGcOowL0B2wP05ryEdux8kJr2pHPhCBLwil
eEcCfdT3KU5IipQUKW2L5oCF2jlUj7iiZ871NmyNt3HTBwtSWptxyIbvQPK+2WsaNt8Wt6SxyRR+
oG1O1/z7yUeteMnSa/UIVoPyrgZFvYrIDxosY8yndu489kQOSu/Fg49TBo3JiTCdBdCmASRztVg7
OgAXzY3KiljCbzm3lS6vk4SoXs0IBDmp7vKruimbRzWq4hwv0VPRsDl0l/rZR6GdSN+oiQw8aY1u
gfW6ELrzQtejzMeiMw+FiNbRdV5dE/4iBQIUl8xWZc63iAbjiSqB5pbtT3Loe7WLo3DeKDO/BId8
p2j7BlRza+v6AsX4aAhR7RqbsqtOGLeIY20wVewviqK9C0PJOpC5ApJbDwApIbsSkBa9L3OmuXA/
9r1cm2QW90p4kFuM2LwZBHquXzr1PrN1FJQaDlFjZx867ahqwsH9IMas2dSEOIMpXKwD4z4RoARf
DrPIDjQJFtQecfDfOGBfNmB8HAYEmh05RyCajZcY3nAUpbeNj+QZt/0hEnV6V0BWiRozhmG7HCOT
8mnUwWOVpC+2XWwn8GgXyIAoWmGd5yc/9VD4zKF6ZlY6vVtJhYjWw96zvOTFqOPsspTZD+lZ8f2c
W29zVbZB3ylj508VY7NJdAenjXbSH/d1oy2QwpjZrYq3kwjvW3Oad6LJJrBWoz7UqRy+iDh8mlmM
IoVzfdsUDAZzWT9nDJCPE7SMa1yJiHA6zq/yMiMjwK9uqSc85uR899S0QCVQTBh909KfrEww0/As
vTtNZcLbb8U+R35pEXk2UZM4BFnm15AX1TDH1ZVt5Cgd0TvnqNew68FemNhQlD09KWU2iOWgKDTN
hptOwFmzEwbOvb28ezOHZlk6HABS+0taBVVAsipvPJPUKTwRuGo4mXZhh7FknGdYI1767hY0kDGO
ZeZlDTh01NLznfpTAI3lgbHRJ2kkNhVUcSEypv3WXfSZ0I13hAxO+NWdeeFjI8SDwyhCwOSoMss9
0BK/bxZ1gfphBNVs/0jHjrqN1uD48J2V1lVb+j/BAYIbtoDEdazSZLrL9hGwDF4PM7nwTWMHdGM/
iB7V2yAO5NySFtOXHZ2Vx6WS1vUSh3eFNX6k6UOFez8z2Bw1vr1FZrsEoHNtSyz8S2rcWlENar1f
MNDI4sOl5G6po3NHfPy1HqsXEA67JaFRo5kYtzcCn3Ibhj9HEGMwEZfHVlnMI5d7qGPIWp57MilG
p/272pVENww3+8FBeOvV8bfoU5MkPrINHYkgL5DfPHLLSTidllzSV0I+8yBtxQ7dqW7SWaV73CnQ
KYsIB3YShbsu9V5ncvNpC1QwkZlNyCe1YRLZ89XcCq5x9PfOhEumcy2K2HpLnel5uC2GebqxnOTG
UfmTF3nHOLUJbNXFUSNIcQwZOWuN5GKIevtFvDYVp9cqJ0Zjue1T1ccn+t63YVa/SzZ/WWMQ3uzK
nx3R6jHKyWzADWPeU8ZU1FoBAMLnyG0OMqpxEfZ3vqguO7O8Aa58oT0wzWl+IWliSKvauexEl1GQ
mnbsfEboQinV9lGZnOwCox4AmmBciUdui4RB3OUp9vqDLO3wrgWBu6uoTdPkjvoh+0pH6zqrmkuO
OFQxemW6TQ1nBNfEXZ/H6P+ewBeTzh/mnLFrQM7ehbJSPyRQIbTGOAkIw2MrId4ZQA4jgEvH+zqv
s/atAYEIsXW6p05OHseJmhff7LE7mg1Q7oZgXLltLPvKGXrzurN5b1ncAWEQqXCYlsDslYqT7dQu
fbF38ZDCcRkas6ourYIHzY9tvDBi8e2dl5RHMw5vWkw2N1OeceLBIOJnXBjpFWBevGL0qO5zlT2T
3CC4iFf3AuQ5wH6bVznHOYfV09bNVQtvEEsV1whbxQjMmHJDtwzRUOPhyPxyvLFbaVO45xq3w5Bv
ZFdOTPayOnAH1VxR2etd5WnTBXE23SV2eNCMwjlLZO1WZIN9QMKB/dKVMPW6GQx+e52Y6plX2yWE
LHdjrYicJBcgKiuTsF3VcxNMdnHXy0neNiMxHr7+MYD1cJVS2N0MyQWHE0aTKENZWBMhb2H11B+I
08wa0t4MBKBTW3sG4L/22LvTldG3qEDRWWh5JCH1zJsIvxqU2qJ6qsE0bueB7MJKjYugC4Xep+01
cPUGUtXDDquM+ppsmZyJt6dXTCf9c8Q49AT6gHphWjPqbQj959OR7OOSpvjOfF6XOE+oNiwTdu5u
591R0YwcRXHoFl+uTzK29q4nRmZXhVcVwf/qFidSlkxvPbsazToQFArwP6IL6/+6wWj4378fTfj/
M3ijxL/K3VDBXrVV90tegT/wR17Btn8D3CiF64J7Uq5n/hOybEuiB/BfXOFA+GbuQlLgn3QY8zfp
gDfml8kR2NIny/Bn6sZc6TAAmBknC0va0lX/TmLBXuEv/xcOw6nakdiX1cof5/qIAP2aV2ibzsLH
6+AsjAZ6LYShFjRPT9/jGRX34D/WwdqgTIL8zfhTlKSPWY6LB6vsVL9LW6GPVVm+5fnaHG0jUbOQ
MxjbwkKNWSW0E6/1akWFYNAiDlNh6p5LkzbkQHuMSTaqi4ZHJKnwOTcnJOgRXuMP5KGCIXZbDdsS
pIAxFK3eRhjQzrjgfL1N67A+55nQr9jH7Ychz2xmrV21TYr4qYmw4RuAYNpA5DUsC9GYzkGEsDsD
MDM7agJCaElV+RPDpmP88RSQqom+qts/vrn/KIfiljKcvqOUeP3Cfv1ClbQAZzuOx3afLMivX2js
FyZn2AU3vcrNRw1C7KRsD1AZGznvriJa+NlnU75ztK15gnuQgUETds29bxbZy5L507ducn2hw77G
WIwuyBgaiy41bfO0rUp7PKVxruRFNrEt/suN+19cPEGvv1+7TZ7ZUUxZiIda3HZ/Da/khqbJcwFg
IUHWQtVW4aG0lhm3cuKxFCZi+68/z1y/jL99Wb984HpBf0ETSUA/sTvlILkc9JdU3BRFuFmbteRg
35GF2LeuApkwe0zP5J505FWu8+s8t07EPF6sEKXGw5jEFvlfX9iaNfv7dWHs82gZoxqa49ev1wVy
ZJ644amyn6Gs6JDBp5HN4fn/4VNMrBmk7hQm4L/dKrXRNQA3am4VQ/VXLUemXSOZ2P/rT/l7sI5H
XDmQRnxhQ6ESSv7tEZcy08AcfQfDF7HwTVLZBkQlM4wu2WSEzzH8GkQOq1lehNOK51Y5UCmh76Xv
tMZgMHPtozuMiCdA2HFzpFTUoTQWGSDenP0DLAcTuMcMtBjJsmK3Znv1hQtcMa7Hi9ryhxtkxCLd
pXlUP6ColK8IgM6JoyiGV0VpW5RYnIaacoCOpClr74LSzI+zYHS6MbEXHWUpYQ3+/rX8T2XFf1ou
j9F/zzN7qIY+/o+H4fP9l6jo73/qj5eWVNRV8IJxGaIiyTIt/TNkZ8nfyHryn+t62MbZQfzzpcV7
yeJl4iOSsvphl+Qi/vHO4g/5UmFXN4XpCbomzH/nlfXrmuFKXqQOryvb8db3n/n77f6XNYNRRTxz
WHqj00c8KmAK5Fg4ilfl0m8t4FIR6iRb0L98Rf/FyoiF5JclYf1Y21tf2J6NFk1G9m9ro/ILWy75
+MxeoEx3Q+ZF86FaVPhq15iiKQobqbtEsczv0PQn0Ovx4D5addp/SEcvhzarpDoqUyT5hUFhlXmo
h15Zz7OT4pqxnG7+HJMlObmYRcSekzJ/RWo2qdp1Qz9H+3oYACN1vHfOEa2kryHqlqCIcWnVmZpD
iVMZNOhNFPE1gAF3FLodMo27gmC8nyX/2tlZWhzMMYXOGSC3lmsZ0EvqWhkbZ1RG/t0nogvf3CGU
CCvgUlYGFJXBM/1iTaYJWuwgObnJUfNP3OVHb24BZ8R+NjAYi/yQ/DrBkJaykNqzBv+nD3+aNxZA
p/IOZUR8TJOZvlUxpqDDTK+zukeglmdmBlP0zC/RebCZYQkbe+gncg6mAa2QFG6qHui3nJ8NaEMx
e95OU+EVE7Xdc4BpKZrD5eQKA1tVNODoitv5voZc7u1p2QEYyw6s2yLwriV3oC+2rq9RzqJpVsmB
o35trllNg6b0mRawwZollQIlQDbKwzE20bozFXtTt7V5AfI2xmVaIUduyJJwli442EDwQjkkr9R1
jNXu6FTu48fYLT6sdiJt7E/Kmxjjs7ZNhXZ+1FnV4h9IIxbhSA2MuV3iKD3JgAE/m6l7Dy+WwRgy
wMFJCVomTSqVrbrI6LZgjIfPptCbYTGRSgXmyhIGn2lDQjEG8JqLJcGF9XNakxJLdCkuBY6HvUO+
5ClpRwfggLdQCuHwvR2qsuoluyu4lQQ38tjBhdcVDZPKRB/9yI4utQ0Vyord9GuYpuKLxKB2N34e
hxGwehV/dUQs7G0kYhBJUclZFK4+8E1Sbhd1JTGJA5qmviEkXjEEqi0iLLthMV0RIurxV9lqJYLj
3TGx24bJpyhm1LxGhu3roGMFW7ub6s+oiyjMczCTnRC9mie7Rt7fj9olEURtyLrDK6bJPU4lQ/bC
JrISzIsMD27YcL+gJoXM8pdaRLs8C9eB8hCpeyQHQqe+j1UB8bfbiLngIOmp6tkmFdPsNByIK2Dh
PE1eltEnoVCSA6jD/clNqHc6jH2d7dNYdLB76tk9mG0f8cHFrK98eMDhSqXOR9x/FfYuz+1csGSa
z4N9x0EUfrnPG7mwEo6O2QJXdVNkEzFQWDaA2WM5Z5DkBdMEhOChfWTCUd+lWYQxOoGjSI9hMb7N
nCR/VDRNvkg/ZJg+W+lwq0wveaArt7zWBfu57dJO/veoK9ykfLuYZkwmkpCA8aO92rQpYsDKHffa
zOflcQEpwTRm7P17+suW52zQ+TtRe/zJYdjjIobHnRAeGnOOAQtEIyreCmsJPKz/mC+NOQPXTQkp
zWtzh2m7s6AGQo0m/xD45hhbQKyoUNmDJad/lgSwghGfhwoD7g7DbEKzIg/LQ6Yit/1K5KIbsl+6
P/vUWvUBsoPVg7EuyopuFKIFGyg+2Cnbgds9sLTXio1ndQCNjNimxEsvS0JYsmZ6OOyzkh/1HLW1
Up+F67jq1EU4jLBb1RMe71xrvOao8fOEe8SiV4RbVcyRnUR4JmhSCDyF3DLvx6EznvlHBlOo25F6
Gc5OsYPxNGdGwPNkUXyPRRgTgYuRpuv3RJX4XvbG1HnOhzMY9Ps6DpHeDAU5QaInmeDR3HKwImWo
rSZ50qXnChGjRO+ber3ia82ObDK5qxzOfouxx57ZpVv81VL2iE+2R4X9zBAbLmBdMHAHIaINJ0P5
Jc+4d6yKGObkY7G7CA309zbw48rBCcoripqSTFL9jbFsqJyd9gqfNS4GEi/aK5famem8kBPJ6ZpJ
u855jBijeTKQSWtCFYlx0B9qx8ncMlhyqxgf6bWLrbdWMBnetW0qM4IFZLJfYFx134tqwueJkD51
vMYoviprrq1jyayq2bi5YEa1kIE9jGFs865TsXhltQu/dTfFV1gFi+80C70jtDMSgJFh2OUqTJIH
SCvlkh2swwGgXGan27iVs0UhTVndO0kDECXCrWCIuH8HGgz4DXW0+bBJsRYErWd+4LGJIPOHmsYB
ipSJVm5Rb0Z3Y4xKkD9pa/HE4tFiprfG6poVC28lN69gxTXi7ti6JnkMXkK0duLnoTqHenN5WZqx
iZ1sZgCwSdzSfcfbhRRLRtvm2Z8lCE01VfpnB2uNshqbOnEcpoX4lF7cPg6lWEVzXnSEBbCl3Edz
leOPWizsw5asuXjt5+InahrGRL/Oowe/TayPWXNP43qb+EHJSs2wMxtjbHnpOjBB9zVjcjK7dEOy
2sTpTI+K5z3rrOmZRjUkaLd1Uo6EBYW7tAySJU6BtqMSdpun0dTtyPSPb5N0WbKqdIm9Td7Z1Hbk
8Lgwf5sx+nuB+4PhfbfGYY2McImfoL5txsql6iNaW0QkTS0qkH5kfeKtBFmc6oHMMgLZuClWknYw
RxnTc4EdON36mOAsCkr02hRS/W4HycpsKxC7AZd5Gby72ZA4TliCIfmALBOXPnlMsrwtKjenFUx5
ULCT2jkXGCh4C9Up2qX1u2fG9bTDfs1YP7t1RO0c09E2XrJJ4gRTmnqZrW49XNbOzJlwZxOaaC68
KF7NM7h+UT7bJe8ZnTH/Bd6F92frTUuzIFyyMO3JfJd3RHrcdmt3tFUdO2IOKK627WKO+N3x1MuI
mV0BfuCUiKS5AFZhjNvRCiEHJuHgsC55rLjtBPwhiNMwRCUtMStlvWGaxOLCUQaOEXOnjsoN1UWk
yCIEnZ7Tl2mqExZfKwHDPuOJ+hx6g3TgbOpxrR6Il4W+kbwHcEp70C0dCt7dCKfzwtQCA5W/muqc
qCEXTMOvuu5kXP5AqCcp0Dus3Wme6WtuzfmHMlVs7TElTrQS9rmBoXt0b3BAkZFWS5R81b2ebyet
jB7DWWa88JM7LlDwaHw0YNqRDlhcRSF3R3sPXD/Pfq/IXPKK8uUX8lXN02kzqwzSuS9Y7eKCFtsy
NX54GM9+Li3VkwGGS389R7bR68xu4TYk6ojFcsle+NcajjXV0yN5ejJGG0uY9XeZQA/eWlSLPLZ0
Z8vAzme32c45TqhDBTTuEDYdkONBGf5MDYaXvkHFwiibE1UCZwpAHHepYYx41nB8CvjCY1Yw0y4V
XQlG7z7kKWQ0MHROiD2gm1cgSIaFwWOrQroxY4nB9QBea7Nu9VnBAJizAgiJo4m1Ec5NtIyDtXFr
GSHKqAZ3b1LNDmGXSN+rPCaOEZr2iHVX+xZZGziBt4nXGd9Q8o2THtkwbiageK8lN/xtl6f2nd/3
3nF0C4XpOMUah/U8wrI9T9RNHhsfZiemyojwwNJqarpsUBHXgC79L2LD8kfBWkMhYGw4xl6UNosC
QTqu3zWAilCGiiOWEb/MqCif11eP14N3LPAOUD+fYHdhEM3isOnhXyZ4Ac2i2fJH2YU2fRU28EGx
65tJXjD9D6OSYRUTDH57M9RJwOyz6Q+DOQy3ZcNYdsdOhnsw8av2piOr0gU1sf89YH6WJrdUDH4m
038t6p7eeGhykmDaUjYo9lOKcSAiDbxvCtP4Kt0woqA+iQbiTmHWwVfl82hwRrbDVkT63nnw4AaU
O49tIhX3aaFvHOEQUgiThE2ebhEdGReOnaLLq41pRyDtemTS1tzmoP1ahrQRHdVd5mROkFnkodaa
If/TDPPkteAheIJoBz6Tw828+vUXahZqIyw+IvKqb8mI5RkufiU/PG1hCBhtC0cez7f4UcY++9ba
ovKdFcB+ai3E1SA0wup21FxQkFUV15Ol4EsyrAksegS7702CjAxqiSY+5g2uRmZEOfPRblT062In
4raoxcgWxMSfs+0s3ToXDJtIf0imFoT9a8G5B/envorYIxc7Xw7MxQyW1XJTGqRug8QaJLNy2VNt
j7k0gVpAYijgSXSfqqlxugDLHcsUOATehrFtiOjEYs/36/uLVdCQzRtuh1vKeB0Kb7mjpDjPdzxR
GYEjSH98yVON+Yo9Fa5PtogpUWLwqAlQN1mjU03wBjhcWdVBmiNvxNk1ZzeI2LrQcyZG3XHXMt/u
OIqU/yMukQU7fv7v/4QR8xflZIVF/QMCdf1eAIG6+uqYyv7SOPn7n/hDWLL832ylHIFKgc+V6cY/
pyFwnRCOOJtJhhEoTmtD6p/TEMv7TbmmBQl/VV7AkTEp+XMaIsVvjktiy1cK7cJEsf6TY/UPUQcE
1n+r3fPbV8H5r8Kvh3ivbC4SP7CDeP83rbTjyWvEzMPUD+P4B91kKIGpRpO3zeQgruuCBcpud/Yy
YrEQFjaAajgJ2fxoivEYOuMFsQUyAyIeDusuyKJ4grWc42/jznGAU5eIi3+X9OR7/Jewea9Cnglm
J02Unmiu4N3ivIw9bvLa7q9HkTzCP+xvkIr3bi9TFsFPr5E/x8KC0jPl+7Dob3G/Hcc+/RGtsxGQ
1t0mt9FLyp7QjifhlEnZEvt3oNQgESQhFAbmsDeyjC+bXtr4yaorOj0OjtHdspUHbhNTMQGFlwgC
Fz9a9ra2s3gbVniF4qH7UjCJ4a0Q4fNiOhanPfvL72Z2KCzKayxp+iPN8hsn48cyVpuMzX5duekP
PFgDTZDt3o3Lb0PTJwAQ9RUX1u1A41jgC/qilP9TJVcAs49J/DyzcPxIhWoCt/cacPj4f2sczUEO
XDoY+4XZcoSN4rHEKlaOuC170CGT6d572dqg2aVIEBprlmr0q5P3mNJm+yBc7L1S0uU0UwHQsc+R
Q3dDYuYOe92NtL1AYzrrTLKaPsydoirfdGvmbLHnE33fREdEeVYV73QsFzhojKreedBgOOSF6UG7
xV1MT1Ce5YfRw78R6TsyNmfZFteGL09diymAWvmHdkjvo4UzBUb/CtZTFky24f405vDWYCc4ux7t
Jg2/2SOFjM9uaQ5GjglpBPBHrK7ojEueFVKwnOG1A1G9YDSSwhGQNW/IVj4YkJEeMjgQ9CDwfjIn
vzxYg342UHbsrHpoWo3Tvmk+ElrZAsV55Pv/sHdmy20rXZZ+IlRgHm5JEBxAapZs+QZh2TLmecbT
94dT1f+RUSIZreu+tMPGRGQic++1voWOdI5h13vw6NivwAh4L6Qv+namBD4uvlDZy2OPPQMPd8IX
fp3OCsuxQuEbaUNpx77K9ra+qyrvTykpJ4IavmWAdrADqczAGhCwsJSPiho4cmcYjjXWo0MA47CO
SusUVuMOFEiK+MDAqV5pEJNaMnVYQzYYIJ3cl4T7bOoeVIgjzhyMSaZFxHWVZMHRQlBIrRlXMUGG
lABgjSKrrhILX0VyMvB/O0Ep8ikO5eGG6Lp9wtrbHtt5USchMqmgVGMNpeiBS7WU8xuqd8ZaUL0U
Xw0Itqg9SUguCXTVo02oiDsrggfRgTIK1X7fUNBbpy3Y5lTt6acApHGFqEypCuoYMgM4EyFEz5Ux
sF4IzOQXmoN0lYXkASQNG/8magEZhs+65eMs7tNdSlEO20oAQ1Pnv0XDLwtFSYfJjiAlrMRFLSDg
JmJnABuK83uNg+Ut6+StXIdYNNoEG22owC0wZ70Tosu4HdkfQddJbkM5KbE5s5do7jMPz7z1gwUo
Kp4y+uX3x65VYPOG1R1C03adROyLVHAJx7YbU0jTFKwfFbkrdkoslUdd4EuuWUW6qShdOLIIthbP
zL7yuu5Hohc9ebme9J2Qg0etHcGvjHO6dFuuVHI5borG0iBEadmvfPYFtMS72n2qRHsV5Pt6xJM+
WD0Jc6lFndPIb5UJGdCEvVoyh51a43zuJJAhDCcIC4I7Fp0Li+j3ZHRPUdS/zNBW2s5oswfhPdTh
/4QEcbKd8m59coTUST6o3ejW//C1tbFd6+y4EaEqnCgXdnUTi6tR63uQJ3irSR+G7W6Sd+ITJ5n3
u1zo7oiPRVAUMxeQ77Zr5x627/duq5nEtwqyjY0YgpqFdy0ly5UN7kouKX0gHDQpEjB/FbLJ0gwb
3AEEOCZucu3NqRqOYpIBvkvZDdUGCpmoHjS4+YaD8+BRM5LXuSg5KrsM7x4lC/RpiUpuWOf3qylG
HuYle9SbzN+t1DUvoy7XhL/Jh6yfaNZlh2DswQkYCtVmQYOu36Pjc9qQnXgIpha5/lT8mjP3kIzr
8SnWgYEUNNA7kCwrsQ0IKAVt4YiGf9unP2Vk5bbGKn9NjekGiJ3+s2uL38RN1dtKCthYNdqusqRd
kAtO34gw6alYFJB2GxqBvQ8LXApvhDB8IXtT3wQkR8VCvA+xlCBKJDRUAN+ke2DcxuZ9NEy4537i
6p7p7WUdP9jgT6iZu2Idd9kmE/nGlC1OePO50vkatBDc4v63iEZx8kl8ZpdJdyA4Fb74XtXJs2R4
02xF0Jyg4mUiOi51ED5KcFvQhYWdFztj4zlWVoSrmojTVYnFfBcEVuhQjesgIvYPakdCUzg5uZEh
csirnzH7P9qYTADAunSnFpL4ZKF/t7upfw0Nj/q8AadkSwkS1UWDXXQwCUBh06U5kdCOmwzyzE7O
hOk7ET3fTH1WSs0RzFpBqIoiyPD8Gq3YDeRsram6R4ckD6K3kP20o2ID5h8agWYbA70OojiRYuhh
+yYGCtI7uIY79grtt1CVxxdtHPPX0crSezHWNtbYIQDVbjXfGTWtXGnsfJl6H7EXfUuzuH6aG13r
CatCoTV79mwqCQgqrYw+yfiaM8kKsdFsNIz5qxnBjZ3XZP+KW9QX+9RWy8CprfwwoBYmBOO9r3Xl
6El0SKBXEQI4aj+jyNp2maHt2ZqJj7hkvsmjzrfMePAomDR9p3xTcQrQThBOii9nEI3L7ICLOFsr
pdTZRc3XMomLZk8Wn8PmCzMg2+Tcv22yCNCPuG8HsIl4JnOZfG0tK3fEEmIxpDWEGzM28mMa9fS/
YM0m2gvV/plCAfMmAQALAb+vIRp7Uu0kXQgqh173GEtPKSnZqzbtg1U51+w9dI+NIm+DZh6PBNIV
0ADikTC5UocWbfDNzI8i/tDBxzmrMxgs7xaB3KMvKz8Ikl5ZI778pNr3kLlDVX2uE0KqpalFwiXY
FrA4PaI5NJcoW4tdUSDd4KziO9+vtUSwIx3MkCq/y3WyzeVjRqJ0CBZopL5Ix3SnandIHX8lcuFO
mJcAq5PyObBe8hkIBqpHgT6a1+48Wi55KW8TGoEsu5xW1w8C9YOtZIGj9zGYOyFMQRJkpwcy2m7Q
1dGwSvsSksP0jPxO5EooKLDxa3dl279ArpZtdeSD1oz6bZtx35r45hu6K4l8z+px+tN1/SmcwUha
T+5NVu8S8PVKKN/yUrPkI6B0mmhYlpbTU69OUoJciLEK2woU5YMg9o/UVm1yj+xCeczz5LUr/G8E
vGwLHJWdVe0nITmyp9wbpYj5LwU2D2E9JybPHvp57w0FZ6jpuKXV+CePze9awqeKuSHWy9ectoQq
eq6GILf18mMdJtteBisRqtsglldaSHaN1v/u2AqHAMg7tXudyp0lUgMqfVbzAAdT66jEN9bU/+hG
vMz+UVQffH26zwfLbRNtraq1YyKaqoJqjqxl8NIhCiQmsnyo3EplbUPa06mNQ1TbPYm3VJwqy2TN
VGRvcinvdLxjRXxqcLqvRb/UbMuMua+Mw4yi/ieLebFZTavHUTfsZrJOZQl+RanuO/K1mT9OOi10
IzbvtCHdTNWDUgvUYUniQ5N6m5CXsBJK+SSGo91UoBF6gY9JSS6NyoSzt8ZXAi8cT0++URk5kTGK
wktyDdl4CdXgucjAQU0+wJ25oZMAjEvC9i6XxNfQ13D45qjpG6wdIzRIY/zVKYFt4gyahnokcVag
v2yB9bNeGp3FS9m0hxHJ+kAy4LZVcOQr0nNZfDcokMEq+sWbFNppEz/IPvA2sruBLSQJmX9B/5YF
k7Ux6eDJiaqesrFQtmCTIJ3KN3Q+7nqdnJB6xLhd41RCS0t7znjXQw2/UDu+hII17ygCesETw4DX
srNeB9ZKEZ8yMRPQ3hvraXhWDH1bCET0alZYgwztwO6j/Rbr25IUBV9u3ZhvIChGc6V2fALaQdt7
wKokXX/tulsrQcfsVydFMB+tlvzuSqEe2sB58WW+GVW1RhPw3E5vsf4z0oT3SXFREt2J6PZLH3hM
HNwDydrVU3vKy1a5r/Lo95CHJ5KIXlLAW2j3x02sgpLk6gIPdlsfIo9rDrLaIT0v/pDoe0/RcpMX
3wG+vwdKjdUjc7EGDje+RMZL790WpUHkWacc+GizW5uAOoSQYoiCRzDlhFK7l0IMY5P+OyvzmLZx
vheQya97nHdrumKnpBC2OKc3pHHsqqr6EZvCt6qgTDYSY6uJpGqYlYwnhE9DkvZ7ofdJcmdJOkH5
ZuOGNjis56DzgFqgl/UbQaz8ddx35krDjyWQPFnIXsXPJD6gxTc3WNV0ujEdpoGmB9WJe4w/5mQB
m09eEbzSaWex1bVHX5JvirJ86aYkXQ/4Sg9FqlNbG7UXldb8uo1J11HI5mwK9TEXiPrJmvhnIIfx
ilZluWVl+tx1I5Jkr4SjN5KFJlTfO5APaYxNkwW8TyV1IHiSBNOUTSsxvnAiqCQbztSaLWGv+hsC
rAciUzRbas27KorIRkZ/SUZLfSuL7Wnydfp/4owvkvS5DsmIqvHx4bjRV9iWZ66L/yroTANCraY7
5Bz9NkKNZuf1MG1Fc0xwE5CJ1BcpXXILYIClR9khqcWIRx7SuJP8p6CErMH+eJiP1mJpyHA2jSyQ
5Spw+HHomwiatxJlr4D4AxdNUVs38VjBC5V/n5B9PPTyQ2YS9aZbGy+skVho/cbKy3fFkO6SanK8
JMeeaHg0GhM6P+TdednJCGdfNiHbNlV7HLGA8BzS3i2k1aHxGHZqsOGRDswPeyqG7CF9VitDPtw1
XkzNBsvYEW0HLkKlEGQXqlzmFEAgVpHVA87Gj7yX44iVUlkmPzxzSPcIHakKDuDbGdsgE0aVdyM2
vueCeewFNkq1fNA1Unn41ipj+iPwRHOXjzl6mTJCbDPI3Q/QuS8exAhB1dm6+8phqvm0TeSiJKJy
lDte8yGTXZamCWgw/LMV/YyYbnYhIOTXmOEMKX9qpUK0NiOuQ5Z9oDf5tKT4uEJfotBbajJL4dx0
DOJ/f9K6lzZD3CVbi701od3UYIag7ddBVwTeHteDQR116pI1rGvC2hh9zB6eG/mgUGqq4jQ/9LWP
o4Z1nfzSesFba9G3HSQXwsqNypto1jTneNUyQ3iiv2DYUoEkgK472ANCVQFT9MTCaUGzQpfpUYXh
sxylubqKvRiTKb7ATKXpghFZl3oXEAZxGNboFJJAjlFOFliOdVOSlJuIpVoqZ4eqD99RvG9C5K5W
qOy6NHDV8i3RvWfIVXddTydB1hzyvw9G1a5ANSJqn71dXf3Dw0GGHf+tivubMgncZHz1DaRO2Xiv
qHSNxvi7kBXHIp4bbRCHcm0N3OOAPuCe1iStbVqx0E7tTOiPdBvvlDSmktTe+d23cogeqJnniB6n
jWYW32eq3N5gScyCEQwLnCqVEoGOzyhB0++QoBYeka0eeq+8aT0ZcnMygqrobhPZumdY2oFeP2E/
TJjO3vHdrSbgzH1QYruocxfkwAPuVeumGyL9pWwrcYPXkcJ/jsgtUWxFqF4T+niiJzDvYuFCQovi
i+/UqtctlxCf567GJDqV/XCog/DeU4pgo4kQOYiuhFIho9xqp0eQQxZyqxirrPCtyaRbf/Dm3FyZ
1eWkZhhFS7KHxxGhmvQgWDWqrCp5kclLbKaSEkQCukFoLSfuME76ksIKJfhTx1W+98TeOmXEglPK
wb/mRLG5q2hS6TIFxZXJZrd16tx8Uf3pWbaYOWmgja43GXvFD04Uhqy1kAY6HwaFBC667AgloE3v
aGfF7Ubz/X2AF9XuVOPRz4bHKEy+08oP/lv99/+1osjXKaaf14reBWESFvT73+uP/oZ//td/l/Ql
WSfJltq8iiYT2pRu/V+tqCTp/4V/gZqbJZks/mZF5f+U9EkVIXpcR18NDEHj3/ynoK/+F7YHEZUl
mSKqjJLU+H8p6P9tbhBkSYUwoYhzFMRHWXnfUMZstXRiGdjv1X74JbNPWKdoVNeTBDdzTEzHm8S3
D4/mM43oX72Df882i8k/CFLNPgIo6VnjsZWb36qSUQgYvvNNfiKq6Wckte7l00h/i9P/PQ9P7eN5
RCgiBEKUwxFO1jiRQ29J90Nl+BR9o+Ze78XxPgfd5+IRMF5ofzLKS/xlp7aPUlQaOQugQZ74GiZa
infu8lXNj/Tfxsm/F0VH5+NF+RlKjrAKxmNmVj8tU5NtNpPTAXVKub58hr9bM/+eYZGokVeok/Kq
7o6S4O0ILzhW0Grtxh9f0XkYm6+dZNH3IUgm7kUzNffsjNZdkdtSuqOPtRG6r51AZph8fE5qim05
REJ2FBIr/k2wyLCr5Aij6WRiTevgdFy+kYUP5T+PS57HxIe30fDTyjRgOR6twkArmee5Y1BuQ0lg
hptgRoWBGkARVInSrkDY8VPHpOgwSLEShohIj4IVBt9KUO1EEnd99MCuGGlCzTLvFrkzawdUbzFb
vq68v3zJ0t/WmX8veeGDQEOopErQdMeIOIifUC5kNrO++NRCp+IjIVRwzgdTT7+PcmFCc0+QR2T/
mOUuX8DZZza/eh+emSeBUdOEvDtSNpotyXelUv/KRZxQkHmKpFy3pXbXq99MJNjGrDRLqKcQ+6XB
kOo1GFskBqKCup98WuBZtA2NK4/mzOhaGnIKkG+lMPBkuvFO9B3RPEXF9vJNnxlW8mLWUruaxFed
YRUgYoyMW6RgK1AN67rIrryKZ+YreTFfyWLQ67LAGdTqRS1OSn/FPnPuyhdTTlD5wKoShpJfvCAR
oAEZriPvxiIr9PKjOXfhixlnautZGMMJytRVKrhsbfPFR7KYZiRTt3I5nC9duhd54GxQLl/ymRdF
WkwvOih+iqiB6ZYjQFO1jU/oYPewksMrV37uBItpJbXkDuWGTmd2AKSZod9ZqYh1Nmoz3l2+hb/9
Hf+ZBf7xin0YhFrCtrBUCsNtRZH2D7BUL7R+55SXiHfe00VLr3yyzrw/0mK04+YViTH0TDf0rW0D
ZyDClduw8ZCN18u3cuYFkuaH+OFWgMqHInRt08W1sUuGbFvm6dvXDr0YtiJ0j2DUGtPF7DAvp8V3
pZL1K0/m3HUvRqyAvUtsKJS6nigziwU0oJNR/HH5ys+9QYthi8wId2ZhGK6kSceRspxeRXfeWD58
7fCLQdv1iSQJoWdQnTIeYJM7eO7u0Yw4Xzv8YuR2g49wBGucm/fjLpI8F1Qb7jS1ti8f/8yjFxcD
WBZ79l4EJLll266l+Lkq+ytXfmYxLC5GbsR2qc+mTHeDDFSUVnkvptq/+jF5P4H8SAEA4rtZfW0Q
i4tPueCNDcRCT3NH2kDE2mrb0C9+YTB5QLCf2uRRX7mrM7OFuBjE9dRZpRJzojxP3ZKiPQkCzcr3
vH1FJvJagqJ3ZVDMR/xkhSsuBnNdR33S9pwJWgDFoY7TeKZKrnaTHxpU3VdOc+4FmP/+w5xBbgv+
YOJT3EaVZ2ExPSownVdm73MHXwxsrOREwJW8XWkpqAeRXM81Vej+ytHPPaHFyIbeV4clPTS3MX9m
GEbak1+8duOVyfTc0RcDO8kRNFEIYd7I77PmxGfO6ZVh1daDfXnonZmYxMXQJvqyJ+uBmQMhYrDz
uvydGBeC10UKXpfP8Okt4CFcDO4sFfw+9S1eVnnMtv68aGHbRHRDXoMo9OQrv8Onv/JsVfz7FSKc
XulAvhpuo6PrkX2DmlT58/ItfPqQOPZiYCeULUlMKg2380xz5+fyBmemtR1o7H7tBPOz+/D+y+kU
QFnwDVcU4pH2rGeXhFZQBksPl09w7uksxnFQWMKE9013RZn4cgAhdqzTrv3aweeTfrh6Q5aikbA3
+phyKqx60kYo/UZfWfDy7Bejt4uUgv6fpbsV3aIpEF7zksBg0DTFqqO9ffkOzv3Ai0E8Kr5SqDmd
WDFUnvtWfiX75Kcs0aj42vEXw3jMo95vLZM87ubo+ZUdzfigdtpdPvq5EbYYwx7G1DxVdbA+IbCu
e7wst6lq2IIQOJdPcObxmMsh3HhTHrAJdQnQ/JUplfU9jf3qMemgAn/tDIvRS2UUHEHLD6AGtU8m
bQZWuBtkvEwQ0y6f4sxTorj211vaVmMEy42b6LyfWo3PFmI+Hd/15EWby2c4M8jMxSiuhsJH/VMU
Ry1tmxfFJ/fJ0uN6f/no0vyy/K9vMdiUxRj2laYRWlVLjgDOfBSHTRo4QBqTH6YueDdiMxjfukTP
so0wJZ2/EuEdQLcz6o4YLaW5chX/bGA/u4rFYK9p+kgoE/Ij7ctok/h99SY1YrtXsBEgUk0jYpWS
RCTXSVUFWu9qwprBShUCGBJBVrcFinM3UI3wPm6JwEuSyXBNOSqhooajdxfKqn4QaaTAUxE8Oww8
bNBQoIQjgWFXP9rza/XZTSwmlczqBmQDZnVUhsqfVviTUJpVBR4NYgoCZkhj7Gc1WFLIaIZrJb1W
eFjAP/5no8ePuJhp4nTwLXBIpP4YmCW97jt44kPeeQegNyfSL+04iA5zQBSXRRjhaahJjQtorYBx
QaF2p08dBlPAVl+bmWYQz8e5m0JOaHZNSGJsJ3WHRi21PZ5z4QYwa3llWEjzU/3saS/mJ0WHghuj
hT5KWmHWN1bQ0ymPExrLI6E7uyz2IQmrHIqYprETt12IP5JCLaW4egjUU5gW41GSxeb3lZF0Zj7T
Fu9wakRdLgvZ6BIN5/Axt8PNwx2KxFW9p5G7SrbRlTnn87I1ZcTFiza2MQiCkDMBL7a+o1s8YI42
7wiQ/KX8wfLf+Gspsv23Kzd25r3WFm+XhOcmgMY6uubJuPVvBjtCVkYpc9WtfkU3oy079JHQUm1o
w17Z2Z6Z9LTFC0QCgdF1EP9df1AfNQxt5LU9Xbmdc7/T4sWRwpwGIMtTl8CcB7JXNvWaLvwa/9Ba
WUsb0a7W5pWX9MzXQV184vQCY3XV036LesRrhXGnhnihdbMgp1IsvjbY/uFRfVgowTru2smK+XlK
8S4ShXuSCwEkoeK4/MDO3ISxuInAi8uuyYv4WKjoYtnxBraieSkMH4JF27y9Vs+Xz51o8blOm0Lo
gIZkR+qR8Q8m++wginVyyHxdQqImT61Ng4aUbB3B3ch84lD98G22+dUxR0hNNhgofkjlxR8CCCGj
jiJupJXqxWQfiWnX3amSSbKEb5i+axp6f9cMkugmtHm/ZzOVrkVs1IKNaMav7VLUxeqgJne5q3Rz
cCPyBYv8B/qqTdrOJIj8yht25mWerUQfZ9paZdYbTQtqX7VP0MMAYF4J8uPlX37+hT+ZYtX5pB/e
rB5yISLJcHTbrm1em7ggcE2B1HvrQ1o4Mt0NDsZsbU8beppDmaQrM86Zm1pSnIZQVzKW4vExsW6l
OCao5C40yit13XNv2eKJtaZYi6Gaxsc+S/ACF2O+881YtTO+k24ljMXt5Yd3ZgoDKvfXw/MluCvg
4TEYVCBl8WlvCKO6Vlb8vMEjwxX6++hNGxAyiy3zWFj5zot6BKEUqac/WonOUbkl57YVsQAKL5dv
5txDW3xx2jrHfUlW1lHHWErQJVKRxwxUrXytLXPuBItvjNUWgTHpBSdAUCwem/AYgKrKGK2Xb+Dc
N9NYfFGyPhyahpjfI+aA6W0aJ9Op6JHZdSBmu7wIpH0VFdk3pdfGYxGFrCHNLjvkgVw96z5RK7hl
ol1WVumVL9y5G15+hWCTt5mmZseoMsls72+LXPwVD9qxDSFJX75p+cziflYSfBzAJlo7LWir/Niv
Bztxym1kZ466MRzJBkNrD2uY8ftu222rU7YlDcK+fF5lvolPJg59MZPT/QPAOrCcb+xxozlvWKq2
5Zrw3PV7t/p2PN4o65/Pj+g0N1juVvLq8ffv9sri6MzcoS+mXOR6jWLlUX4s+2hbD526Kob+XpI7
5/K9nRnWM5Pr4yP1QGIo4jBERz8rCvDUUuZgV1SvTBrzVX724BaTRlQCG0LUHx998RT7TwDu1oV6
H0+/WM9fvv4z752+mDgSVD8Sruz42Aoo9jJtViI3YPJF5d6U82vz07lfYTFfDFacWTg1mGS7dNOF
rA8ttq3m16ZwfTFZDDC6MmK446M8IUcWfnd4MzDm2YWw/9pDWkwWYu3LItpOvjwDuggjxKsHad64
FayHyyc49xYtRr9G/zMj1S47osS7r7N8rxnylcF35tDaYsz3gUWSBDZdt6/05ihoMYJOhMiXr/vM
76otBnbNVg5VbBgdxaB4n7r6W+One0+O5Csz1rnjL0evyPuZiUl0HHzpNITye+RJB3RS75cv/x9k
6Cfj6x+z8ocVjUGogO9bLMgbG1/vBqXuhvdzX98gH7Sn3S+YPI6U2s3PalWsm3fcYisk6Gtvk6yV
K7d47veZb/3DJUg1stB0YPuhIjEKRW2bidVXXlvJmqGFHw+NcSmkRTcOBw5POqcIMY90VSMgjuft
8gP89PfhDIuLx4pY9Fmn9gdvmsRDNE311pwEkM95rF2ZoD7dbXKK+bl9eD7jJMq6MuH3g5P6R8q1
mLwslvUicQkpzmmN4BM5qbBM1NO4+dpdLWarBnehRNh17aqeIWy6YHoNJeIsY0I6Lp/g00mXe5L/
vqcyHmMz0LkLnWDruwmO/m3RhYYdBUqH7a8Mr5S1P323OM9i3vLoDOaJrwwHjwSqXhPIQBa/+LMs
ZqwsSYCaDkVIrf/e1B4FNN/V+KDAV5PMO7+5tgk8cwfLFUtHC6Ss0Fi4BKW7daE9qYK0u/wjnDv0
Yu6aSGkMQ00eDmPfHPVchA6e318+9Dy3/q9pRbKWH6SmSUoAbJDgasLppzUmr24jYITc6KISbC38
cxuhKc1DKMnZH6nDm/618y5+7zgNJTO3CvngT+Nz32Tk0kCWtGqLclPau+icXsXIUuY0pfDKWPl0
hcKtLt6DCI5k3Yy16GoZXo28h7syeXh6I7nnpFZrOFVqtF+ZKyVr+S0DJtApMU/20CTBbY8ULPOt
a9rPMzey/JS1Q0amr8yNhMnKCDZgwNpnfxPYqg3Xyf9thqviJr8bboDp3k53l3+vM/OAtvi8TQMA
SpHasyuOyj4cDemkKsqwoXZZ2L5cCdvLpznzpi+/clD/VKJQtdzFliLuCRohyDxWvCsr7HM3sfgG
hBkKdEFUpEMS6a/RGLW70Bf3HXEBTifhzbl8D/PRPhlSy2pqOdBvaFN+HsnYYjQtURAKT5cPfe7x
LEaNQjpDPVEsI1Ir/pYo4aMeCPblQ5+76sXoMPDsmlZgSAfCAsJ1N1k7FbTcSmuTr2wQAIovVndd
SkqRNk6TK+DkbsefXYg/yPsh4kpXdOnKsz/zgJYVxZgsO08g89b1p/g+qrN9F4ITvPyEzh17MQSU
npiSaLAmV67GVZW+i8O13e6ZZ78shcWESPslKjqXVOXh2Ml1jshUMii2ydKV7+uZeX5ZEIskwrua
vLIOVYNXhIBhGjmUEuh7Z+RF10YckTkV/fSryJlKJfl2+ZHNj+aToaDOj/LDiqjN/CqIxUQ6dHAe
ScOLnyKCDOB35Ddxlz6RrKJtvnamxUIIK1kbEXY3uZX5POh/OsJTS94zrfwZfk0bMiPx/76bSTO9
cDJCk+mj7ZwJZvAK+EPuVFRErrxj2j+apc8e2WKIZ2oOQU9LRRffdQxnoNEPxNiV74altcJxgrpy
Q1QjJvs08NN4q4divKulEW2nEehDuCKHePoHAQdFM6jLg9d2IGclTeVYRrXJB7TyYkKFKhx7ouPb
ZFKxypvlOIMzvb1XinAH+aXWOTohAAWe8q6morVPADaNK1EKzRtq6AQgmalvk5rqOzIa7WNIhqGD
lWKO1m1bJBt0Xy2AnE+SNHb1Su9D7bE0ysgB84WfU43L8SSggznKkIzQdevQFYoo97Y6dL8D4Z75
WwUaEYbQzA4AFEco8yA6ZmgmjuxNNNubLt0OYTtt9ZgIetho1A/lYDR2hSQZz5Zp+KfGaMX7IEZs
jP2+PVRSPNqJRZ+tiwT2Sw2AwKRsvJ1AhPnOjElTJhZXIFlWm/6wNtG3WosgDmYOzE2h0Z7+8SMR
hSduWUh0dgQMxR5G1K99anDjap+RBpP7G7Lch8c2xoRZAeR5kAUf33JbTwSXE8TiDKWIuzCuWO+E
mrbJsW7buUTAAeMzc2JNn7ZDUlaE26nKNhr6CHSFYhwqSniOGltYi6eGTEA9N5W3RtN7W0Fj8lgS
AnMYwR66eaO5tdbJm87q4v2Q95Svuknfjo1Y2cj8YR+TvHxDp0q619TaeINHF95CfjbYpeT9Xs/S
xPZEv3WNaCRmY5DgPxTGxKEM+IOm+qsS68Ymd0J3YN9g6u5b9gIxyXKhNK1UK7gTSKnbg8gWHMNK
f/tNBe68ysRHNJJPcRI3+Cki+ZfnWTWkp7zsXmV57HCdGSqRpSXvMNYxDDqeF6d/KqCZ62wcRiTM
FXm0RUKK0dgad5HWdo+EIw83VZPODu5heiXiOH/GxF7f+L3uH0Gp/hlRKZNTMkS3gJdBAZRDcKqN
+lkvi/DQTtTXBiS57jDkxQ3e+tIROuh7ypC/GFoV3FglT1gi5mTvccS9V6jtFo61RtRqV8fgzfXh
G2Vs4rMogG0lRVKgPfsjQUF66EDh1VZ5Qa5UoufVtpAn5U1Ox/RYwUBn+IzpL6FWEqzyQ8cSMai2
Cqv9TSiJ3rZTwvS2ZPzoc5Jdcaw0qBqQZLnJtPTWvNGFbVHbPniVTDRzWgdO1BrtnRVLMKBU37Lh
mfeOBJhxpwWZucaw6UNezN0BcuB6IBYVa/SQ2Uql03vxCsv8rhd6cg+9dbhvtSYAHdD6tjbo5Q4s
t9huSo3UtRx6J0wPNgQOpzPcWhDCNWHMkN99M5nuKxIBCNcFWEn8UHEYqmbcondQ3TKM3gEnqgdT
izzbVyq4fooeYgMlIBS/cY3KoTIKSkrl1N1YWRala2+YqY0iJsZANqBIS6knzBgyy9xBDs1+SCK0
GIiZcXE3TKkCpLCVewmxaSzdEkBh3iSq5f/QJeFlIHzQYO6o2GsETCEkBcSWk5ZjfZxKPdlCIwAW
DVP8VMAOdvQwHQHjUoLIyn5UV7WcT3dTwFsYJPpkY5s03d4q241lBZVtFdq0UpoMdnZDVOrgQXeI
2S2dAikhlVsyyhfe6uiFCqzyzLvTP+it1zOfAtrUwMKPlQXedtKQXljjNq5k4WHwkuK7LpN9KSRB
twbBURzlIVEE2+tN4ocbBcy5RLhMtS5MhcibiKBNnMBBspNIDl3hpmRspmSAPVVJiPs68K2NkEzD
j7qvcGbBf9sIoTUjYeLQCjahBubOGbzWWgNVlXcJsKKVHiT9ummqfmcpinKLp7wBiWqkN6FeJLux
06Y1JCtphLWNoXwYW7LgFKJb6FApd2kg5HY1Te2MveU1zRkLhZHVTiT2zbZnLY40xquBqXWRBaGF
ytxzovu1rYjxBAogbGyJcAQHyKR5gyjaegC42d0GU9k6VsvODSyldBsHPibbSvZ/1aPSOHlbBjcQ
nnkq6qSAHNFysJcGvVNL9A69IkKNC0VvdEIfMHBsWayBWH7h6/Gwod9Z9FoesrhKHoENaETsRNmm
pBd2KkM5fSKw2cO26xdPcQQKadXz9uxLiNpO3IN8K5Tqzqyt0A5VopCUURV/YGnX6XLB+yW11rqB
CJQhV8H/rA3DeDKDEfmnHvaYm8kK3VJVKe8zyfcPQzLl3zSLGjRpaMYWvoG57UZz4I8B0C8Jp3E+
hvUTqYh8uorceyAGcHwLhjbcan5s3CtNNW6ToYwYJySRiqKm7kj60veBiXnLa/P62CZF6qpM3q+K
JPRPSVP8JphSoimq17/rri+T9aDW5gl1LZA0sO4/O/ItVji8WzAYsIUsdRpxI5HvzCMelJF03JKP
eSz+H86urLlRXon+IqoQCBCvLLYxTpw9mbxQmcmEfV8E/Pp7nKpb5U9jTFUqT/GDhJZuSd19zoE6
MPiIwcoKDtgGHHIDrR1KdOkNMOzksa/L6GNqstSZ4RaOStglv7oWBNWBAnZSRZ4VzKTcPmuQew1s
STcDxyAVDpYgaQ6dwtWPHgztnTVNxLRpGUnIH58uY13f9I+drIGuMIfwhAr6ui1K9VF0FSrzbVCV
1V+5T8CUrDHjlYERFawUQ7sp5Ch+C9sEiTst6R/gt+cDXK/qyMGsPeTZVBxquLhdJknmlzrJSu2U
dQes+YBLV5Ew6pC2C50E0d9dMqTJ21CAPAX8XZkHYqFh1/ejAjw7dK5HdaYEZG5Qt46lqIF2UwtW
xgCSF+C2b8Ic7rxkHhCpUNLTmv4PWFPBKTwlxd1kcroS8Vl4bJzINc/v5C3t6AQuCGOfglBhzxO1
dJQaJc4q49VKvGrhnS2qsjRzX+taY5j7E9M6sDy9Dbamu6YsXSZpayJbp++9cFFWT52fvS00Num0
HloZalDgcB065QBSBBDQAr+YRyBc6DQEJtZC30sjOk3mWWdKBmmpLMYLDTm6Q5cWnhGmLdggai+Q
1vKqC+9LVXgshU1pGnFfyfsOqXwrBEtaVFUr2Y+ltoXnUaHGhRFPibyvy/q1Br0VfCebnOtvr6XG
hXcRK2UlZ31t7iM9KqBbqk37vurzn4WEqBCYoCTPQLyQ9T5tpPd0Uv4MClsJSSyZghCS0DlJeZXp
ZN9KJ3ofmntVld5C22AlU740McJbTtJl1FDzArOugUN0GiHgWWf81/VZX/p4YV7qAUwj0Ec39rgK
IzWekGI3KZP2OjTGsLJrFp7vIk45b0CLi2gNTEyCKKAGQZ2ZU4CW518lKx7mav57fSgL1vUPTDkn
gEKAAnSPxxTAyCMkS03QeHRWweXNz7o4DfHMgNVKNqieDWRvcKh7kj9tPu4b063Al3a9g4W1/i4N
O+tAD2V8dKvOe7nCFantD21q/GybisBfqMDEcwkydT/MXiWcRm1z385rCZ6lNT6N5+y7AdVp5hxs
7ntDi5OT6EUEydqTzm6VbpO2aa2qQ8Tm+hwt9SV4oSnP0kjrEIQKQejj1xrb9qCw1RsUZ/VUhow6
6PtXQr0Lp4Mi+CSwByNaY05kX4zUdKCxgrIYBRrneDmDD2UOC1fhvMR111jTMVzaxIKx4/ZUUFPX
Ehz1EohkRhWsVGP9OkGb3TKUdCUOvxDH+0atny1XGshgtSnCYD+HD32pgNBfdvL5LQ9zC0pNbtP/
IsNKyHBhtUQYsdrjNleRrPLr6ksdX7ruTstdjrWKpbfr+2HBhZHT4p0NBnJ/jcFbKfdnufYKUPqY
Qe+UPRQIrre/YJMiihgMUmEiTxoBaDhDsUitvAIXuAajW5qe0z44//iirGNTQaAOWqLQxTLKraH2
XkJit6Pjs2SGK054aZJOv5/1A9LPnuM1QPZ1P0MkR3qMu3EH4bC1cSxNkuAAlHGsc50rZK83aunl
iNmCCwiBiOtLsGAV3zXwZ1/fpAXRKW4IeyCiwNadOyR5U8EsV0rUud7D0vwIll4VpqSZILXcTybb
mjn7DBJoMeizvnJfXpofwa5NtU6gi8hLH8/OPYcuNIQLvOufvrSFhCO8JakCxiWC+0HYYHt+xeFX
JofQfUJeZ+WWsOAH/4USzwgjQA4LD0pU8MYm6e6YGqR+MUxHI6w2qgqaTykAb+f1IS2stwgwbsea
gYZvYvtCG0Fd/dWDyFWOPzqEMa53sLDcIqi40sHERUskVieQ4A4IUVTVX638uN740tcLNq1CA0iJ
FYXhTQE+sDR/Rrgls6WhPiKiQt3rnSxsKBFDnDa0YnygZF8q7S2YrZ/BcffDTJJ86vPM3BCFgmSg
FrJ9VcsvoSQ/gKjO7o2VSoqF/foti3nWuqmxtjrpvfl9Qu2sgHQh7rXQ6kWqtmxoDX1WMKBfn6Sl
lRCsmiWUTH0bzL4JytRKcmkOYnoQYgMKer2DpX0kmDUg73Id1zTxayQuTONdGW8TY622fenrBcMu
UhojNIUKFqgjvoBrKQWLZ3jIB4RuzAi8wj8ZAlQ7/7vYklyPShCOwGhUfeMqSgxFaZABTvP4o53K
RAxxLpdhm5sVAWNd6XG5/ZTAKHX92y/PEBMhxAjN9UXVI5c2avRA1eptikG1LJNHpNW+rndxebcy
89T12W4t42GWy1FpfFrMdguCiQ3kTR/z1HhsQ/CHQDBqWtmsly2amac9dtYT4swJSpryzofCGjIH
jfYGlM7KG/KbieTfOAc76e+eN94kSlaqWYnGEzrZ2TifoOK0c6fIhKzg4DVc3hpS+RLN0zsgukcj
Un9xM73rZnqvx8V9l5BHk8iP1yf1u1r40ueo//0cuZFTXKyB00kH1u90KIwhRp/wraZL/JaBZ+w4
ZVW4DWhZ+RKlhZUpquLJodp/AFRoPqjD2Nv9rOaPtIRgSCFl7TOnNbL04PvH/1NJH2mNypauB+t1
KvPqSJUBKhGk+lSpzPepXiq9hYqb/GggpggwxIQcXQX1LSkssvuZTKNV9hVWuZnBVp0kAXh9Sw5p
0z64CfCa8REHITeZqnEvwSvHUvKKQNS1V2NbNqGdIKlI+Mysy/cI+2W/sgpk4IUyg7B+JIkLxw35
+QSnQZUR5icSRMoZgv4ulK9RmMkgGAJORCQMoRp5m45m9BqAzXU36GO54aGMglyIGz0kvBtue9RB
rnizpR0ouMuqGs0KxeOyryv5UVUrj9Jg5ZJy2VGCv++/Cx5mZkC4jnIWEyrC9JAY93Rcecxc5toC
rETwk7xOCVRMtNrv90DCHqBcWbeWdjB2OUrui51yTL3gCJbo5hZPtZv8uEaftzAmEcBt4qWGSgel
8CuWkcrNeQ7ZtL4h1FVSxtdQ9AuLwoTnTZRX8EBBVPjyPP2m5fSWVRAFvG6Hl+910OD+76ogMaWb
KUqv9w3EaQ9RQiWQ0YPBuStNDl0LVbZVkO07YTZ1T9d7vDgaxRRrOaYpVVuUv4x+bfTlYyIBY9LL
tHd+1rrgVtJpVgulN0ZfQjodUoRWNa/WVGBK/vFY+HDBNkYGjSQt0Ed/ovdVmVi02iPnf/2zLx5j
aFswjjbVQAGjkNFn802efqbqLW1+VcnK0+/iCYbWBfOYuVyCWi8z/Uj7nNQKEjDQwAjAi5p3oH54
uT6EhU5U4RYRDnjtmcg/+yAFdnNFghDJAc71m+54jP5e72RhnsSkQ9YiqQWF28k3esgZmH/Svjso
9E9syCujWOpAsAfkAbQpmbF/CKAUED3N7bpqD01afUJI7Ee8Z2AqPXV+ds5PvG4pCPhGP6j+FCAF
h6yoM3fp5vocXXRKaP30+1nrfAh1lNxpo58NA3K+gwMNzf+z1y7Lmp0M6YIViNmFIRqKKqzo6NNt
8AWpSX5T3rTO4Jpf7RNoQh/LlYvdd3joUkeiJfdJxCrMkx950Lfh7nwwNroNxR5ntMjWuAmO2j7/
ZJt6A4HulU4XfJMqmHgNMZ4aMDwMLhuyTaujUEAutOfr6/Idq7g0IsHIoYWey1KIEdWNNW+QU97o
nuyBhu7QWJOf2cy+3tHSKARzzyHlpAYcGwDF1k5F31A/tXJaLLFUiJF85ApUqHDz0Yd8c3KbtpV5
RwpALTM1Cby51/TUHmM13UTKQG8ylEM4bAwItJsm+bGStX7Lms48pEMd70yzpq9mWnEP6knFoUTK
0wZhfWuTKVJvK5SqO+DjMMG0Hxuo3bo+Nd+x7gtrIKYIwKQbFvOMudGswmP341twn9/qe7Ytrciu
URxmRUfjFiFXW3ZSZJMtfSPt26fKXi3oPq32pS8QPMwMXfsOVBWjDwlSB8ZpS9Zb5gHYYR2f3Acv
tn5nm+I4WtvDr4/JITY2h2x93J0A+ie0IsTy3HgjOcxdI1NY8Bf/ZBzynuOu0o6+DNkdkG2bwzNR
+NqELw1X8EZ52kusBQO9D+Urd3QkS9uBN9aS7L/Q0YTn6FwG+GPqgJUJBiCvnHjfB+elWT7ZxpkT
lIseGrrQNfGhK7TpXRB9HLST0eFvcieb2xP+Eq9zoHdjGVbrQpHXAkzAai1iZSCugBz8rtv3f6Bi
dqv/CUwLVYuaHblrNeSX76yK+W1iZ18Y0bAZlRJf2GAXkEPoF5vShlyDyzEn8SHcVi7q/qwOfYYO
oM3XDWBpsQUP10H80IjHHssByyrDygERgE6erze+4Hi+QbhnQxp6yibUOox+Dylc45gNv6+3u8SL
IGYrkqBXpDlFw8Of8MXAip02kur0t/Eu2L7XFirGXFDM2L0zfqn700rt+QGqjjftyv3s2z9c2E9i
EoM1RgGZeHyBhr6DreKmO4gKuKHb7YJDcDDs2mlc80beACLtJi6Kq1zmql636e38dc1S1QVjEhMd
3KgLA8c7dvX95PJtdQz2w2F2CLxIht0z+KAPflA8xat2hfWBakc72nc35bHaQ9ljV9janeasLMnC
PUDMidQ15ANaqLz5J3FrOLDwwcCRdoI4d7tql8Ks3qX3oLeiW0hwWKbT+tITYqEr3X+fyJfWQ7hC
NRDz6kvEhv3BofZbb3ErdgKbbaPP5C7caYM13ao+TsDnYMOO7WH4oJvcgSCmH2F1iDu4igVFq5UD
dwlaL3KzjsmcsTg63VViSzp2TxUgQa/6nfEMcW5+gAzo3/Y3WXnsLl0jvj/izMokczaDFpx8/nw0
Hos76Xd+A4y0O220vXLAKq+k7ZYuYGLKBSc4R03DabPtq0NxV99Cv3wLwbQNe0QhGahuNBugJzfb
at60vb6rFhwIEbyTmbDB5A1WlUdQUmuYDTXulTVacHzf7F9nszbNKBZLZcxa1ZsWJARR4GifyO6u
f/jSveKbpeKsedlAVbJ+OkSbTVFaaFu517x6F97mO9Wvn2tH+ZNpG3qEnrrb/U5vqAV5Hau4if6q
Kxma75T0BZMQUzR6gUdkezryhs1kF17lsW2467eZk+6B8d2mdusAOYrN33sMTqra8pVb89L2F5M1
8mzOSmUquNhmlvRW3fGb9FnxJkRdUB32K9vHj8PafWJp94t5mz4YAq0p1dHXt/FueJJvkkcdd2j2
Bs2cI2Qbo59tRZELlinAdasBxhRqEyr0oYvSBiub5XIoVjHFzA2fEgli7Gg7OowboAPe0p26C/fs
EHvypvZ6T7PTo7niKhc2vpjKaZu+IMgsjz7EAA32S5KBzXi9vusXB3I6HM52/cigVBiNM66O9/kD
mAiCr+wXfVZ+QTEqsBBviyApwy0GqLK3RkywNBzBRYDOgqlSji4hNGxPsR+clH3zFZTygv+RhRca
CGE5lyhiGBJqB5JiO69KWiy1LLzJoAcNTWHAh0G3SV0p+p1340oy7WIED7ooQtylHjkPT1wj/jBo
iH3HcD5/5OS5Gv/QAnPfrBn5qb1/3cs/SRxoKkdVpMinGzXdK24GHpXEkR4qH2CgQ+4lu3iT3Bhe
jXtP4F7fX5cn7Z/kDsCiGFoNj9bOTyl0zyAgfr3hy1Gef1I6JJpbSQ2xGgjuWIE82CFFeXqgAoVT
rhn50rqcNvCZbch6KHX6yYE0zvwWf4S3yj7eFRviS7eGK92UXngXPTS3xT5YefMsHNj/ZHhA28qZ
0cDSg3eoy5uQYXrSXvP78jn4FfYOno9uvZn0beArh/BPv1O965O5cDtnIpWsQUEspocYKQQNLS04
jpvO4W7jqc7pggwF8g13otvqK/VQGPlh7osHBQxzp5vDmrO+7BSYKTiFfGZFoZdYz7bjbw3b8Ei7
aQGquj7A79jWpa0vuAWolM9GWmGAtVu7mgUkhdVu+U2L52LjvD9FuHpnG+13uU1vmFP4LV7teKZb
zd/MTXwoSePKad5BrH1lay2NVvAlbBjmZiY9gsUKgHqKpiYWK2TAiIyVCOKC3YlpjRnF3GCRho9t
jNgaxkOU/r0+kwvxI5DP/tcoslJDxiHBFoUmiCsdQR3vV5vRMzfJcdxBNBZPKCCHsTuKm2mXH6HR
BZdyve+FWRMzHW3bgSKVYxHHjlht9QEiBAuCrz9rXHiOpN086Q2Hp0L01Q1PUjLzTgIm73rrCxcs
JlLUxlwJk3LGt6tH7a15oi/yTfbY+MGme4k/jRcUHZNf17ta8PLstCXOvFZIZzNKAST2DcBP5DG1
O6SaquCV8Xs1/jJAQjuTYe20PW3YC3bFhOuDkSsB4C7YDW+K/U6sxHl6v0ktPPBvfsf7ze/S2sTW
Q+QgUpRZo21udQR7ZesrQkAssb78l/vMfrk+7KUdLziQgY8QS+xxuEFO8UvTaxdQ8pWmv6Mfl0Yp
eA+op2ag4EXbpVt+qcDClID7WtNz9Wg8mO/FLZA/mwSkm9r9uB9czdb95Ed3WMYERzHJLCrqGoup
VSX4wwGn5fOKT1w6bEROzCAAIorMcLnBMzCKLqTR98kRuF9IPSFOCfKPrXxQnAKPQ+iTTw/Xl2nB
hg3BfRSpMScyIJw+l28ofcoB/zF315v+fqtfWCbD+O/Or0COK2UTJmvYSMfhoPnxff7MDuO+vsP6
7OOj4dQrfS3sNpGlqArD2tAo5q5HDUPJJqsz7q6P4vSxlwZxmrgz881NLo/qyXzn5Bmy8RaBXHvH
NchKzsBgrdw4v5/jl3oRnESWVENTG+hlPKrHaV95pgVgKuJv8rFxgz/Xh7LgiQzBOSh5K1FzxFrL
JDgAC6nUCL3JgDl10aGkYKmFCnEe5ysTt7QkggNocTToOVDKMJWnSv2o1ZV2l0YhGH8+yECXKacX
EgRrtek2gcjexDUnbx+zCPLNA9hZlZVttbgugr2rKOLWhmDExSBTrLjwmrK22xNvOEWEGwqkwDRb
Cn0GwP9Q13d9qv3sQiJSFnGZJDrK+bCfg7tAv03Kl5CtlC2dDtALW03kUYQ+NwH3J9al6efnKsgc
bgCpwvP7VspWlmhh6UW+xElFodFYdqDJSMDn0ylF+6ARdW1jLbyR2XcB1JlJpnMGyhspB8ZWVbvQ
ymkfbQcQAkBBj+ieBJL3jZEV2XYss+pukoAKRx1Aa0NnGdBk42+tBJ2tokgc+szaMDJ3YCxdOYAX
vIUueIsGGN2yqajhlRKkZutf5jw45nwPZgVLhZz6dTte8Nki3aKeBkU45CbzmoGrAN0q+lFNdJQH
JOWa717qQnAVOsTou64npgfC9+aDJ/GwzWkcooBJpitH6VIXgn8g+tyWFST6wF+hj1YwhxA8bz7D
eU1/7vuYubTRBUcRMNQaDESBRq0CwgSFRqaVzV3izHo5WYTH7DMmEKBidER1ep8ET0rZ8V02MHWn
hoAQWOCBmBBRTFrNUyD24LY0aI+zpBK7k6Bp3VKSbmTQS2/CiSAWGFXtS67I5RMBOdKjMuoRTu4k
28XzbN4rSgpFYGpULnDUjaeEpHNi1MFtjNbs7DgpYhdE0dKTMhvJAaSZqCUZ+5NOuJLGozeoZjxb
81wjwySH+xbA4f1JIcLL41R+JU05fupKWv420lzR7V6OIJemgCffq2nZelQm6svYd+pTPvHGzWVN
qzYdIHBWGyaKYWccEZSm4CBrrZvYMxSoiSDnBIRX2gw1uHmTVMGNg3WD0+Y9uWkB4rXqsTOq7Uxz
pPBCwI6LqDadcjShsUgglXCYjLK7l8ypO845R2x7lJu3H21/ka4INCFJoUUN80JZ97IGtLPDeFOr
ZHO9+QUTFomKslkP6zplpmcCFMysseHzzXCClCPbnrqFjmogUJQVkXe9uwVfKVauVICK52lXd36h
DSdBnSGx45GuBDAWbEwsXMl5ZuiFptS+Jj1J+S2ZnjJ9xdMtNC1ytuV9EOgoAw+8VlJqGBY9dJGh
WmMb/myZRZ62Vp6qeFQ0wxulOLezMhkB0VRCG0x+a8CwhTGIdG1GFxrxnIWSp+aJPcJmeHxISGVf
X9mFjSQSs4ErM1JiFbDxPumfsG2ILQU62BqM96likqPp5dP1jha2kEjNVoC1AK8t0wQ9THZXod4g
y9bqQJfu8Npp6s7O2kHSCkrA1OEVapt7pFYHO+s6KMjzssNxEOjSNjUMh6mony9QcNsUWblDID5U
IZiCazm09zjUYae2i/2BwRtcH/LCJUZkcitKRR3aUTIwZLKdsi3VGwjegsjKWMnVLc2pcACCkSvp
Teite2lX3ZWyZJNyWrlULjUtHHyDoWhxS0bmBZpegQahUqwoyPSV1pdmRjj1FINrcmhksEvU/9gJ
xF0tzlCUI7fHsEb2+Pr8L41BuBenYVYEQ2waXtrqDyGbdjJYG1faXhiBKHAAmibUmkhl4OHcYTe6
TNiLxurhtlEq+cGY5bWX3YL1i9xuatnFqIBghlfp86YhgaWM/W7sfnbNFmndulaVhtzIJa/GyWtP
uV4/DbqqeooKTo1BltYiEkujOK3QmYHKgTKDGB2zRSbyWmjsKU7jvREPX9cXemkxBDtQgzmP2Swz
Tx5REDIeZhI6rN6n48oxstS+YAxNSpMEhbOBZ1KoX3Mto3YTBjd12tzOebXSydIcCTZh0CACJUsU
gJhF98qMFBZlBRSqwRH0s1kSzCFJgzlVNLj6NH1MQrCcgLggR8WCtvKgWjhKxErgSgYfgtmgfrah
E7PZUCPXULQ3XTdG+0CF5WXG+DPr+6ceeAiMmLcj8SvtZYwri4O+hdS5lfCVWMfCYogUJOU800wB
9ZRPAuaWBW7lShcdwffyen0tliLiYj1trJu8C+uC+HWZSLtBoeVLVpr5rhsYcDmqkT6mDck2OpNO
DGR5fVQIcCqtMceI7vAuuguw4++BBtNbuwwKdlB50bvFMABxX0X8rtTNqbdD83RhkEHOaW6GhPRe
V3GQSV8fA7v8RlcFq5MIWJdmVk1+GiSaDcpSB9J5u0atTji7+h6qlG88XFX6OpnBhYeSWKMrS2aR
BbQl/lD2BuS1guIJ77+UOz0FYwKLBrAITX1XoQQrkVAlliV8tDrV6G3O1TU/9h2FuvQVgpF2WRNS
BkCYHxgcQKGW6jWErgK8qB0axLhaTExNf5tlhusmr+XyXePTsIuasbXaulK3ShPikZIhICCDsg8I
/6J5Kox5sMCUkYJ3u2e3fNTjjzbNs/eMdNkxr6vuY5jzyeJhFByDehofR4PKrq6BLwqAFwIYP7i6
cNmZ68YHCXpxh2Ka6g6yGiAoTJq52EIOlrhAXEwvA+vmO9kE8RyIrVpXlsuhdUzWq04zSf19whvT
USoQH4GPgr5OKNi1DLkYd33TaluE5updM0otLJkroJ/TcrCbqd3zlOcZKKmSaTqYEHDdI109b0CV
i4K0sEi3BBAKW6GgntDMDKiysAb8TNXVyG5zGbJQSHxEis1HOS6dvGwRvzTSod3PQ8H9qKly0CEU
igZWtnFo/lzfuwtXg2/9jrMDqU/jdoiHofP1cZ6c2lQ0BwKe7GfeQyyXDpEzD+JyaPwmD/9AiWmf
6EAap9gGK6a3cCCJ5cwmOGyqEE9vvya/GnhWkt+UwUdYrGFeFlz5t4rA2fSo4O2aK12v/SLDIwDF
WRsdL2lbjo19YgAfCPLVH62DWITcziFtqVwwz0yRUojk974MVlzs0hhOrv1sDLmmdlHRlcQHmR/i
e1nphHnlxXQ4Th0esb2ZbH42BuFyEwNeOUinsHg4Ks/gw3rOo9q53vTCMSQWC4+84KiNQ2QXbgUx
IZIRr5Ahk5s12lrSd2EriUVcYwRaZbCXEz/T8nul4ZIV9/LLUFf3ksE+rg/jsrWpYq2K0rNKzlOz
9vP2YBTgYqypfb3ly2eQKkKM9Y5KEUEdwD4rTjLLOle9TNF8AnCrNE8hAlPRczGPD9d7uzxXqog6
blg5ctLo8P6DA3m7+6EfD/mY+GPe3l/v4fKmVUXQ8VQRFdfucfZ7ooHOvrRUo7OLdLajLNqWeCZd
72ZpQQTb0DKtj6DWDrrjKXMNVLqN4Y8iRaoIN05HElU5WEz9EvBbo+tiK5/MXz/7auHCQbiaTZLZ
1z7D2ZTHxmvRFZ/Xm75saKpYSZK14JwoOkp8LaWz3aFuf1/UgebqvFm5HS/1INwclCoqNFMyYANJ
lPhzZ6Y30VhDHmEctJVX9dKqChd8jUlqWwYcgNEGjIhRdpuCjen6/Cw0LZaGIK416nwypD3I9e2o
/iqCNcqJpZZPln3mphMFWGhZLUyotFZuAebhMl/xDQszLlZ+dFo/NnObmnuaVz0C6iCMtTS1SD/D
CpS21+dlqY+Tpzj7ejnuDY0oOoqb+trS5NQZx3eqdiuzvuBvxPqPJInyJlWiYM+on6O2S5/fSuWF
AL75s68/rcnZ17fQd9O0WTb3ynTTh7pN0q+yK1amf2lhBWtta4MPXaPMfhIN9aYLiORE4O5eqUtc
mHgxbT9HHbgxi6L2oxTpD6jL3DMzv8VFc+UKdzmBq4q5+ghhwgYhnmDf4XwHr2/tZ4HiZCNHHZH8
CTWCxqK83kc0XdlJ3wiKf58WqnEa6dliQJUdKRKmDv7w1s9288t81VBAC3rXA5hRA2hyyE/j+2N1
D7n2+fH6+i+U8Kmi5BBv63mGWnvjj6VGnCCsGLUrzorfCp8D8OJo+UbTo/4tAU8BCraaTnuc0jTd
VFPA3QH6PWD/bUFpaktxXX/VUF86dkYW/wXlhG71hKDOIeUN36ZQ40Oyp0mbVzVOmLLJQPjbW2F+
QsvPUxZ/SiHJi5+ZjZh6zcrTzghzvK2rAjjVqcZ0grLeMUtVu02lOVwxnwXzFPOo8ci6Lmgb4ncd
t4b4t9RAN8J0pnZljy9YkJhC7fDA5hCGJ77JAovAq0A3ccU4F8xHF4xzCpBy0YlM/KiIhg3S+Lrb
JkG9Nem4phe4cJURpYH0LEPFDu2pDzbXeEv6wFVGc0IGsr+pSbzlTfyj/BEqtP5rOFU+SMMcMe5X
EG19kRhT7KHDXdmSzX5eCc4tLIVYlUJ4I4/K0KQ+xL33A1gsSaGuvFOWmlb++/mppGQNBfMR1Duy
Ay4hkLUgn9fte2GDiqpYZZR1tCgU4hvyl2n+DtM/MfDzavrD5oX7BitYREAxTH0jzI5Kze/GQvpE
nVZhyVX89qMhiDUmIDdG3T80d/wKnoKR3CroDHzBPZOKH1qxcAFp51bT4nmkPqge3RpM5wN/Z2EO
H7d2EVnIT6liqUnUhYPWhAb1idRTjzR1vIlYE743hJifWh1Gx4pSepga3tlj2jA3k2tkEmVKY5+3
uY5tEaLkN+AR3ch8HH+UPlLF7KheN7TI5wGSOuSgdiNICNc844J7EdOiFVL/Gj528Gvdpxpoa6UU
9PY/SqupYkIU9DuNGlPEHTP20ethAaZ2pmJy2Js6p2vcVUsjOHm189NYQwXXDE5rvwFvmNsPiH6k
ZMjAaD+uHL4Ldi8mRFu91KpeMzgEEBRi0Ui2inheS+suff7p97PPb7ISRRGxJEFCfEL9ZwkZMUuv
9eQhjfrJWDlElkZw+v2sE2BFGjnTwYEWt7GjtdPd0PUP181+6TakCQdUnBWDjiBagrdMOe9UcCgA
51rl0Eppa7KVMi47lDLtfjZ0ZHdrJs3vMojRA8vUy9YusiIE00BYfiRNZd6rg5k8gEwq3HWQsPuZ
Z9IE70eDJpK601Odm9jdLIeWLKk5sh91UO9oH6xhDL+xhBcuhppwQHCtBtRnOD3rxnB2oNsRWUYF
rZYpQGG29NZG0l2A+6mhITDMoKCwsgKn4/NSt8KxCkF6WTZ1zvZRp7tBDFxJO4RWqOmJjUgzaCaz
WtvJTZ/Y+axFu6RvGVjo+5UDd+H+LdbPxKqsmwnELBBo718hqPIZU92wuky6BVEW9DKy1pLG5pbq
kPG9PuAFkxFLaoDzVqSkBxFoDDIniJagKOCtCdaUxZZWUUwYYwUxj5Fm4C0X2lmk2aHUuo2sWErw
ok6125bT45h0oBNbeVAsHP5i5hixkbjB887YU6V2ifSrBM9DEhz6dOX0WGpfcDGkT6sAShyzL1e3
cwbgaY+HSYScSDrd/2xFBP9CSIY8ipoUvlndpFPmkOHDpOqK81r6fMHBFNB8MSLwve5PhG/mXKPM
EqkP+ruc12j9Fi7AInFUohFIHScpgEFdbkXNUaGxp6aP0FJyePrDKRKMdAppQqMBZmIURx1sFQH9
ZKv1E0sDEDwcawqqxYYx+REPbdMwrH687cGNE6iznfYv1xd5oRMxa9xGaitXISM+ldRdDpUEYBf1
0spB7oenWmZRUq+4lIUVF5PGWmTKAE1KBSJwrwxYHajWOFUIUBDUzK6PZcGFiFljhFVB3WmAj64k
/IvWxmjPCd9xTV2TSljq4DS0sxMXub8QZBCTvs/SYrSjYSx3cNLRnToraxL2ZIGhRBXr8YpZBl1f
Ehn7fIr0vToECRQ+Otnpg6kDcVhNGpDX6EHpswna5hwImk1QhkXiGCj53UszNa2pKjWXzWFiq/JQ
7KrcmCEbP4el1SPXd1sbcuWrkVEdSNmDKkGbmj3AbciHGmNwyGN4yKbt6TMP8v6oMbPcykPVPfW9
ETxMSls5ad2yBzWsABRDca5TpwoEYFuqQEqlnJ1Gin/rQ4NCUJ2Fx7iraxcln9xNOh4fFWi4dtZY
ytNxLBjgRWOSWxlr4k08DtPLZLTcoWaTeBlo83c64+O+1KT/cXZlvZHySvQXIQEGG16htzTZk0km
ebFm+QYwOwaz/Pp7ep4yvk0j9dNIGcm0lyqXq06dkx0pZ+hrJ+qXW50oIcc0PSL+ie+nbCre+9yP
f6IYDnWYFMpOf1KeTXsqumrfgJv8tuJzHjZJ3+xLy4Cods3lveSVs4WIXr8bFWnCofbn98yfq50g
RrulTZ7ceV2ebWlnQ2yOZ415b9EKClxN7dlBbNvtIR/a8r2n/h8KRGZYC4Oiypr60Wx1w155Fgkn
1XqRynwZepCm+0kHWkGvpireGTTG3jsSJ5vEi7vQn8yHBN4WaPCSbOd5kDe9FP81Xmwd8mQoDm5j
VZGj4jcJhXgwDg9o7nShFz6hyhKSlP1QhZm8FjNld56T57cNk+VzynoX0n29t/NtgXayeU3wYcEM
dN6NCUJZkuNddCRS7isrj6GO1z71Y7aS/FvyFNrFo5g5Z93Jqzok4QGYYOGLOvE5tva0Sdtx7V24
MA0dQKE65HSUEm1kNAZ0BvljrNq3PL2KotgmOmKCWjEpTKebIhdKlpI9ljIO1GSu+LqF4P8vV80X
V+T3vWgHwE+OrWCPlZW9wlH8vOxGl4bW7h2qPAhUu8w9NgVkQwxod103sF6Xd+smGYTh11Eyum80
ne57y1mpey3spV6RT4u+UtM0THjNWUHX7CW1NpSvPDWWBtceo0aSO2jXUFNEFCT8ygzvaRLU/lrP
+tLw2q3SzRlo5KsZFPVOKTdJ4nohiBzR7sDEmjzwgkX95U/5clogM2cYZV3So+IAyeQ0eXcMyLMl
Y7WhAJVcdW5szWwbytPRpaSM8vrDrr713ft142qhYt14aVMUcIAK4mkPaJGGVKE9F8nKqVyIgHRi
H5GS0XAd7O6Qw07zMbS65zx9qVoaEHslR7rwjb/kMV/WP6YVpE2RcIhGaoMF1PFysSld2e26U1TK
vGm6t8y6VSvOYelEaWGpAagWcybXOZY2trylOytug2YeVmL3pdloDsJqa+gwpoaDp2naHnOIBOwa
C5coHqd1SLLc39pCipfLu78wF50CzCxNyKV3ZIpGH4hPsIuZT349ryzUQu8e0am90qTuOz5j9DnP
nWMzsPHG4DY7KlRYQi4cvhsnWUa2kX6zRdzvJyDDQgW1PKib8zW++YXH9t8kzJfT0bmi64o8QWe5
5OJlPHWO8mrguwo6Sn5F2U07+v2OlEocqrq2VuLxBTf/t3Puy1dN0xgUGfsp6qmH+/VBpmvIxPMj
e/pp7yozLRFKdhGKAey3AH7zOc+btfa5pdG1ww2ZOAo+z26MCtf8TlixtbhYCTzOnzVPJ7yr0PaI
fOdsRVPhPxCVPsZseqQqXnGQC8PrR7nwgfYup7aNammFWXaqVENQ4PGynZx38Z5+kjvEoFlbtiTi
5b2QHzUyjib7JdJf1w1/8gVfTgtg6rMsZ9lFzOkMqBq2p1h6RFITaknSpz8uf2Vhb/UzCR7jgUwz
0FADZxCP9naps9bqt7Q+p035MgFCM3TczTiUnDT2pvMgsNz4ZAhdP/MOudPWu8tTOO8cPf06aQly
dcPsA4FTJfs465vt4NR54El0xs1ZjWaXZq29amlK2sXY2lYG3WmgZnJSkP+yZEDzYo32RL/Pzb2j
hNxcntLSrtj/Ll1V+g6L0w5FIKe7o7w+zJ79dnnoJZPQjLmCdrnRMlicIH11yKzZvanRT3Dn88Ff
ua2WVkm7rao247E1TzhTnrkznHkM4nH8JaV4Rc3sOkSXp7PAjTLB2Sp8M+LtZN67uekc4sarr9sA
nX0NVGaT6kXZRzWCrCP01OU2JfEaJ+rC9uqca0M3AHcw9H0EVYZj47i3fbLGgrZgDDrlWpU3Ih8a
4KJHG8B41h7iEoWc3t4NDlhhrZVC/cIO61xrAvLhnmrzNvIs8Z+ZG+mNUY1PI/dJAPiIsRIrLBxV
XT4HmGVego4U5wj1QyumZaCsedy4yACunFQP9vT/KX/P1OyM5ASduBy5OAmd3j57bPiLnZMbUYPY
qGbhUBpX5Y49nXANqaB0hsSzGZHuO8JpdC7fz+6HG/srr7GliWgmlwAfi94ZF0pD3EYyXxjNpu+s
A5SNbpERAcevr4bQm6/jD2c6vlV0RpXTwW+R9xO3EBUJWBk/XeOfmA5w7WdnmBrA96NuBIFpf++M
CVBIH9cNrt2pbjlI4Bjg/OLh1nDSjW8WAWPNymk6f16ZjmUtkTqDbqxrRTObD12FzLcNdWfhXUe+
xHTZHDy3CzgKoBuczg7tqXnpsmTfo///8uKc90pMR7JWCRGTWfVd1PHmo3ftZ1WBevDy2OfdEtOp
0+KyO8ERAYiuvRQP+Q90lRxY8lLKKTSa6zA+TMe0UocmBSQHumgyGKTHqRVYtXjpcFBXHNLSCml3
p+tIs0cmdorSHqoxfrGHQNJVcRjTlV0K4U15cYI+qa54G7m4tZP8qmcH06GsppiQYHVxHefCCEy0
zNO2217e1vP3ANNpzmqVcKj9TF2UptVgoVEbzzRnzodDA7KRredk/sqFs2BaOrTVY7b0BY5nVNCy
DPsEGW1hUeSElLmW31v6xGmOX8JV6s6jNyveRBmI01MLXY+hZNVKPLHw7GU6shVddQC4ELS/FS26
1Ixy48l8QHG5f+cjOUzC+UOMGvhxtbW6+SeDW3W7+PnyLi1+/HSev0xNQoZMSs/A7VP3SVhy8JQE
DTfhnBio2QMxOeYGmhD51jdRJQwo9f3NiHYrlDlK9ei7XL5d/iULBqQTofEx9lMxocuQVxArJs4t
+u5XEj5LQ2tXuYJice8hQI8GShSYgGrzEQ1qa+mkpdE1y6/KCo1dfd1FDvvuqjd7+u/ygiwdOu3e
rp0J3ew1xqWoDXmWeRhFHeF3by8Pfz4sYDp5WZw5VPIJYd9Ev9vIhDdobytjsTPtZmP5WdjL/eUP
LcxDJyyrBR3qohmhFWZ7j31BnADhlwjIWK1pySy4Gh3/DOlPP08INOPcmnqh0Zr1ro17sXHzAdTz
so2v8zQ6DtqzVBLTAcwfwiOfIyqlJine0FpweZ2WZnFavy+WCOpSXK497ljJHTPkLjdeKkpAXM9S
sfetOF65b5f2Q7P4iuYudEdgaETMrYmgvDc2M8Scju6cmSuR2sKdrkNETWqCCXLG2c2tJIy9/Nj1
34hE22bzq/Kve4gxppk1mzt5ovDpEGlOUyDM7MPv/LW02dIMNKv2s8LJ216SyJmyH2YtjtSHqEA2
7uKY7SYwaVze9KXN0IxcobjmJNy3I5D8/qFz1UKQYrozyilbiUsWyMIhZfbvsSpydxxnmZNIiab/
D8CvduOXWbbl3OL7piHypmgctvFjg79yEECibzo3f4B6i73haigi3/fJ7vJkFzylTmRGM6dKHfgc
dCG23zpQgqDGvUapsrCQOqzUT1rKXaVIBAyxG6Ru+zFXoN6mbbWSL1z68Sez/WKegNLlRMYDfvyM
kkcyq/fJ7P5cXpiFw6aD592M5ZCZq92otz/qmm7r2N0Q86Zw52NevF3+xtICaWbvKmqWRaHsyIif
M+aFNkr9PVlZnNMi/P9jmekQehMV8clyOxxj6j2wInuOS/8H9c3XmYqVNVr6/Zq1G1XnmZXLSVRx
0KQ4dpE+gHe9DXgyzCtea2kWms0nFFWhYqIOUv9T0KJxfqpV2NVjmK4xiC9NQjN38FUnvcMtJ3Lq
xtrYdm3f9TmPt66RjtddUjrcOIknV8ZgB4iamMPI44ANLKTdlaOfoomvVkAgypmnRREltQloTy7Q
QCLyWb26Fc2uq5gxnYcpbdD8nPjo87LL+1G+mt0H9T8vW8GCFetA47kdQVNsJRII0awMJ8szjjZE
VFZSLQt2rHMvpW5qNE4Pbw5HfpvG6r/KlG+dSL7X0v1dWfP28iQWzqnOpYQSHBptCB6EAy0PDmLP
AGU/0Cb0JIwbZ01Db+kr5N+t9jKDpbbfTlFciZd4FM/TpO6J7J6mXKycpqVPaDaNQFy5kqI5aeqe
TcSg9fhg0rdU/Xd5nZa2Q7NnzwHfmagaK8LF024nVjQ8ME8F644UHwZNrXdJevHt8scWTFuHQAPf
gx4iAqOQFDQjU13UBzny16bI5UpBbOHs6jDg2CQZBHaQ/soHFwK6DHRU3crBPQUDZ/z3/+F9B1e0
cYYeaAtknBAhRx2JN/ZdWZa3yHJ/uljGwAcPEiBrEFS4vGALu6ODgMu5MzlVoA/BVBJ0LNJxD/EY
K7npPdZ9llwUxsaas/LP5c8tvHd0CLALMIHdOdMMWmCV/nDt2t/FojB31mgZPKRIngGg6HJE3qOk
ay+ThUOhc0qB88ywvNhWUeJseZlt8+LG7dcMdGlw7UY3ZuhlGoTj2RObFnitRwgzJ8lr3U0rmeml
D2gewJCen/qt4sdeybvRNH82Xr7rDeMqUV+b6aBgy7FiEOGjkVoO5lMVgylCxFa/v7zfSz9eM36G
6i5EGgf/aBk/xu5+bgHXW3FbS0NrtzhUcNJ2UrOBZur7AbwEdEqDiq4EIQuD6xhg8M2cdFImfpz8
x2qqw0Q+QwN75e234EJ02G8PCgjkkFLjKMz6pSjQvgDmpLUWGPsvpuCMG9Exv3jqlxxFEwg+xFAn
C4pBVX9oWvjPGY3NLJxbT+QBE0V3AD6UhH0l3okS8y+JUB1IH+KC+RSQU97T7qZFgHEE5b+7FelU
/ZB+YaNcOws7YrY1o62la70Nl8bAwyJHp9pMax+c+Ekv7wvZZBsUt+wfp+sl5J0YorzhMpyyvn9w
jJkjU1BSPyz60f/syxrEwr4jfBBXGgYQJR4vVTCmPbBfYLz93vij2wYl68ZXKRnYVDNZyDCVHTp9
IEpu/EeNzJWbBtSLDy03gCOobFemW5863attUXD4KC9zfwnop5vwoAl9mwWbw0ECt+yOJoNQ89S8
O7HRfw6CMhGorKQbkqoAMk/JDaDEJEgEt4/oKYKSCjXB49TJ/hUgpT+5E1d3SQK/5VlJMj3laVby
jenH9c8ErF1BLswm6IrCwaegx32AdmkHLfu43dm8Lp/5NM747+6npKMED9IAFsje746ZmcCvCGU+
eh7s0rMs95fjUndfwivcp5S6Ozu1jG0MbrZN4mb2TQfuqbAmYx0qCuV3NtlsN0viPACXr/6YBgoS
d3kLz1oqoKSDogRQqeBmHTiq7D8N3y7fW4MAmGw5qGD0ZAwrh4JDwEyKzTikJPR4k97Zk52A42sc
NgaIRoZtxhNgtry6V84B2jx1ERronm43wpbZp5lN6rkCAOZjcFJz3DrSZfnOsg2/CPuS57d4i843
szJps5msir43qT/LgFFbHGaVEDD/wjg8LyWgqHczFwD82PI2o1MN38sBqp6b2GXVFjgVlYe5JNae
So/cpVR4z+2YMgtcVOjN6VE3PLTKL9qgUDQHnpsCdwk2YqMOTDev5huihtzZMstNogayqDsmRAh+
KecASJcMZrgBPBNM9S03ZjJsWGKXu9yt+JPfT+ON34PABJF+CxQIzdstqHDLHc8qdWLd8iozbOsO
rAlZTv8g1298+GD/fatEBsNJyop0W0na+oZwh+yr1KWPqqpEgx6usroTALizbdKK+bsnISbO5nZ4
Q03XyTZWmzptOLRt2W0r4szbbjDcHd4cAyBArnFTSjN/49noffOUj3ZKSzngPaB14DXV9BRXhjy0
NRXIAPQq6hkrt0Vtpm9FhfKkBxK377yXxqEvS2PrieIVyQvrZqp9KQOQp6rPJh7xc0y/3Ey1YwbY
bfNozoV4TD1rzveWz1y64jOXHLJ2zdITJhGuoIl8oBWwF9nGQ40mjOd8e9VNpUOfqefUKU27LooZ
+4g9dYIkTm7gNGtVnr+wo3N+WYuzbScGjbbNvOP8YLZB8ji8TT9Aytbcpd/GJ+PT/u59H167p+6O
3zvPlye1ENrrkOikoZWTpB5aipq5CFBi4MAnZbMhgpZ6Dcin57UmjfP7Q3XehqxJ5eTGpI+q1IIu
KQOqp7Dz36WxlohfCFR1wmdOpgzkAzb4XnzIVNAOHIJ0EyfPdQ86wXreXV6w89NgeqdJbmY1qBOG
LirQGrdTJZevYlQjlHiNNaK3858gupplN57Y+mRbRbQlUKbOfqHD72DG/Ers9N8a05fkAABD1OFF
1UQ8ZrellLuyEOCvK82VEP589EJ0/cqMVpy4RowXqec8Jq7zjtjlqlCX/O1U/PLTK6uF2rnrFVFr
tQEjgIjZ4Cemj5f3duGH64AkpRxVOYWNLm1jugHp9t5n8VVVA6JTlhVu4QC0lc5R3H/r6B/AAgOv
+qD9Wifo0k8/GcWXhaktcNc0vcOOCeqsdxUFb2bZj2uiZedNC32s/44++e5M0cBSRHYtED0UJOpd
/34Q1Z1MTJDb1+ZVTpzo2Keu8zgQn9hfK63DsbQCBUhmj6ji8gaf93aQVPh3HqNvg0YbJPpRbSYb
QyY3vLdAR1kjw3qdeCvREU+N40ua9aOK3NQcbibWI9abe8QdPmt+XJ7F+Scy0SFPCN0t13WTKVK0
2ZVpLTaipD8QfCHanvNnvNB3PRiFL39s6WBp77MizpCPzqwyMrIy4P2NuQZbXdoL7XU2VRwcfo5V
R1Zh/4IyZxx01nzS9rBvM+gwrGQvzv98W4c5SV6O5aB852gO+WvrTd+aclrxFgvCzraOc5r7yp14
UYANwbfIS1E5/oEWfoJw0jfQX4wcEAhO46YfoZ2T9GnoD7R7bus63sfNZO4Hx2QnilPTSPe9P6jf
Ekx0oP3x8zQPBghehAgR013vUuvWrmR6NCxjeEJXo/VmKQNNd37r/0l4jFYyZqdQiCsaZH5mN63u
zQ7xgynd8WeK4jG6RtP29fJxOH83Qc/mXwvK3BSxap6hzWyuj3Zcjhuv5S9N5X27bnzN0/idrcZW
pFUk7TqUg/sDagX7rJZXhTu2jr9KOrxL6ha8lw7Pb5I6PsR1tUtMuavndMVgzlsnRCv+XSEvju2u
52Mdgc04OTgzeSE22Scc3btG573YPuRHQcW+cr7PW5Gto7ISE7o4YCqpoqzJQ2QzgyT/r6FvVb9y
yJf22/53NgMHBW7KUTEiFlh3G4/k7zHJ3aNqXHtlwc5fLpBr+PcTuW/HYLcbcafUkMk1wc2g3svx
W0JVKNcKOkvLpDkb1ErnNE6B3Rmpdw+GVXAZ1+5hbpvbGPwPK7fL36at/4/fwRj870zibMoAmipa
UNCG4y6FjKoTyjDfmEZghE7QgklqY9yprbnjwfEl3vD74p1u1z6/4Op0JJeTTMA65KUdjaop3qoh
Ibu+ia3mupOm47eYD8TzCTsXZdXv2gVvAnkYIXLlrNECLP18zfItCznFzganUdJ4oe+xWzatSTcs
DX063F+Co2FMbYGsuA19tvYFueMnWrD9ZX+1cLB0EUrRpFY+5xjapv1NYQGK5aJbPCh4ZSI1P6zh
UhdsREdd1c3kWrU3olUzBg+312XjR1o48fsoTBrWdprFUEzL1ph4lialGX1m877NChTp6Yx3QfMg
m0/iqaDOVhKzS+NrFu/EokQ+AhR+ibGbZ9yX2XeAuEO7W3Faf5tjzxmiZu613VolMnxOZIZO6L0N
d6AlLL51weN8bKHy2x7sD/BbOC/mrthA7/ujf6/ei5/m8ygCtmE3iNZWXMKC+9TRW56qsjmOE5RI
W38PPax548vyhbtNu718/haOto7ammUP4MhECVi1/flexrVA27w1rWzU0ujabZ9Pjl/1fYx1tMiN
avIfFeuervvhmrl7XNYWWK6dqB1qgYSUKl/ASIBu0svDLy28ZvI4wuj2clwSFaOx90wka9wxbaDI
uEbmubQ0p79/8SmIHYgxMOwsBQ9x2463GfdXfMrSbyf/Dl24RuOpuQfMxKr2XXk3ezxEp+vKkVz6
4Zpxow3QGHxOANDI+98tlL5Gg++uW3TNrhsyuK6yKzeaehbk8r2AXmg8ySu3VDPqFGxVo1NIO6Jp
fddRtu3Nnm3Bij+vrPvCyugQLNomSWqnjEQjSW6apkbAVvhry77gwXVQlZCW7ZqmxaLxxF2djwl6
3fi9nRVJAKGiNmQju6r+bOsQK5QmvAHigm7kNqwI026Qmzh3VoK1hbOp85T6I9ovQFqhosx+dacm
UA2apKfr3ue2DrBCL6kdO6aDni01/PLM+TtNnO+C+/fcyq/jTrR1htLYZ61vVQOsi0CNBKDdZDvI
DJlyOtMQsjnN9rIxnH8HWDo3ruBWBa8JGEBiN78YWAuP8zSVYCNz2hLyBIX5zeyoVAFqlPz35U+e
v1ctR3McMYiiqZUJ79g6altCZ2vjuZPYUB+CicK5Eqpo6yiyvC1MngCFFRntiKDHybOdjMFVI5uE
7UbHcFBAaWp1nMa63rl5M+wYEfJg1Kw/1GZmf3gp3rmXp7xks5o3o2M2F6Xnk0iWk4/Co9VbHwCe
QQz+8vhL511zaVWblLw5XVMMFJaE/HCEe9PNaw0LS05Bc2lzzqbWZ0JBozDb+9NbQuMtwt+d8P4w
8evyDM4fClsHmilulNSRpxCkYYFbA41SHNAEGwDwsLJGC3ugk1vmioF8yE8gQ13GfhgLDnLrulxJ
nP7tAT4Ty+koszFp2BR38AnA1XRhz1nynHRl+9gqZdyflMZkUABbeDv7ZnmTkrLdgfwAAprKqF8H
eyBt0MUZD+N8bj4ur+jSfLXQhWXoioYDcaJY5XdqMJ69eb5y6NMx/BJVTI6LvHzW2qiDs/iubFSC
BF+SXncz6IA0g4taSILHSp6o6dCjirjreeWuRHQLpvJ/9JdOzpy+xmEeuh+z8QAiaxTnv19e8qWx
NTO304k7uZsq8Em2u3JKAov72zJ+vzz6koloRp6XJfJCOUyk7ZogMW/FUOxxiAIjv64PFjf9v/s6
MtoVIwqyaODybgYo/gajcD6sylrLc56/bWwddFYklXCTzkc4CkW/wCzkh+HkGzCY4yqF+FFGEkiS
i7WmlIXt0HFoeE/bdsnxNeG7UNKN3W2bsCTwjXilzrOwIzrojIE2TLAa6zUMGUjahmprk1oGVj4+
+WO2Bm1bmoZmyDzLBcQ2ASR2TsFeJbwnp1Sgrr8OmGXrsLLaVnKAXCGAylAzT/MuoMDnJdMa/nbB
Dzmnv39xFmMzGvFQdGVUyvIdLXyvZUfW6kkLDWe2Hkt0A5py3BpObnTVdmog7ccEf6OJkUD7ygGd
C8jnMjCOVl7zY5jEvZmOn7ngVwb7/4c5yxGHg0UPJomkyndTJdnRAHnu1iqdNa7LpTOmWb3LSAM6
VrxWRp++sPx0Jcr6kAKBH6I893bZtSztkWb4ZZ9XFZlxN3pDemjzDoWz9PHy0Au/X0egWSmLi7lF
J3QZO0E53I8e1K7IH4428csfWPApOgqtZJMryiF2o9nuXspZhA2he4W+2SqDjpADXtb6upYtW0ek
mXNpTxzsrFFmwX0hGY/yHKqKO5LV1919Ojpg7EHE7gtFI4oYvGDfSLIy8NI2nJzLFyuEqGY5AHVk
ggorZ0Hrl+VrDD7TcPZasfOyYo0pbMFZ6eqLFuuInzeYQI42XZLdxfhnJitR1tJWay+HSbom8fKB
gk4NwZu65X4eTDOAbbwJrOrFbIrN5TO1wCls6wx/iZA5T2OUkvtRsD2XxIPQZla9DoNpHghIhpOt
WfAC0Gzm9mHayDzfeFmTrKWxF34AUGr/7helTpp5botKuQIJT2hO0KgCX2IA6nyQURIDrDNXxcWA
yf77JYmieSpoM6APETzj8fSY1ey6xJwO26ESpTHXhxZgK+0f45j/aKs1Hoql86x5rMKB2qZp4ShU
pthP7b0ZP7Pm2RHXMafYOqGhofJR8QHjM0BNi7IGMeBK8LxgITqfYW8Tz0yz3I6sEsLmIOvId9CI
scOqgxDM5eO7YCe6yCCyyv0YTxzd8l65IeSR29WraT22kuyNFuC9KyMTXWPQaiqrVGhBj8BIEeZW
HJTqNxvi7eVZ/F2RM28qndpwbOoR4S5upXpDXuwjDYuj/MZ++lF9I7fu4xQ6W4DgX9In78N88e+s
Y38rDvlT/ll+Unu7RrC4cDfq3IdFGfdF2oLgzzXL14J1d/1kX2V6ti5CCEJFzlowlUemLZ9I0795
jbVyK/7d63OLpzmQvujNsmtOjDOQQAFal9UhT+LuRWViCqljjm7IRDOFZTXMDyWDiIyQA/me2LR9
mCiCcRCFxhvoJjhHcLAgjZl6xacxI7HpZ3k6BpnDu2CiHfmRdGrYydY0H4oCjLeqa/K90cQsdIfY
21hp3l/1ALIczeat0q9t88SKMRW/DdrvZj/fSOPn2KzJmp93KpYeq+St5VUKMvUQbbrrhL9t3fEm
h4CX8f3yiT4/vm1rrhY6rI1SaJWN5nZjGwGeoqBT/EhGtbLpS0dVW6C6Qz8aHVAGtxLnwSpBDqmK
l8s/fWFoneBuACpEISGGsu1M2LZsJm9vz+UaXHFhYf6P4S7phyEpaRt1mfnWcnZIpgSNVWJ8qgv3
8/IMzr8VLKp7Re4VEBpzTYjotsPOQGtIKb2Dy8sbVTggKChfm6Hf+KQKydwckBTcKDu9ufztsxk0
fPo07y/RV2Uws7fbtjuOxlNqD/d1Utw1J0QUofdzN6xELUtf0WI81cR9L1GwPKZGX29EIfsQ6O5j
w8vPLKNi2/fjlV86nZIv83FrO1EmujKOVdF+AkX/SgRUNLt4BBRfTn8cNSa7yyt39rbEymkhH6vZ
3IwSzRutyPwwyUwrVGRigVJrwI6lL2iO0jKbtDB7rBpu4uEBGsnDY0yhcYVGq3KlHHHWeDAJze4n
e+yA6fGbI7L6P93C2LEeD9TLC3TWdDC2ZvNgyzSUMPDzp6zd+8arPZtbo/kjzOK6HdBZD7uhIdCk
zrvjMKPtJsjdONuCjcsNpqq1VxzjwsnVscSWaTA0dMXFsRjy7HtacyuswYV3AyoOwFzxvg9Yn6sV
V7aw4TqwWNXWVKrZzI9AnQ2btMlAW9E59KbJirXOqKVPaBueJSquZ8hg3PjWLZqGtsw+cCWv3BBt
x6tc+iZK9g3kR+piD9FTckMcmQdgjSmfLh+qswGkRXWI8eAL4Oxzlh0bS0C1YwQ+54fIPPasSgIu
+8LKm3CUDG3CswUVoMsfXbASnbquHWwe+w3Pj+hVuZtq4yXGV64bWlsyP6VVJ1RbHF3Ibj/0pvun
Bwxq5fCe/92gO/nXGZbGnHDiCXW0hAS1t+SftUrX+FXOW4arozelYkAxCTSWI3jIf+TxlPKgGZzs
DqzMza2a0dYUGqDXWMloLhxcHQDu5DTjDP71BtrnP/PJe6V0+qzB8nh5H5aGP83yy70xKPSAG/NQ
HEe3UEBMj+WNyVorSHwEpZc/cX43qA4CN1zJ+sGrXMh5W9025nTYI725RiO84G115PdYNX3SEwHw
TelBC+vBr8agyDzoxz5f/vlLHzhN68sK5ejYG9uC1Ecn8YfPXqbAzfazP+6APUwg9Mm9dH/5S0sL
pd2sk9NbiigL5pZZ3V5K378t+jTfXDe6dqsOkPyzUQupjqC96beEg+SM2221ks06759cHd/bzKXj
9T2Kt91Jo7Y0DWcveAr2fq84EdIADoG07K+OlG/XzMbVCRfbAvorNrOb4zyXz1WavcpijfN6ycBP
pvJlw62pAM+yyZojnZokpByphkK5d05XoF8tdcJCtCvsQOePlqtDfovRidHCV7fHzKjehCr3fups
p8w4VEq+X16n8/bt6jhfPGM7oIFUexST8cIn+c1j06ecQDh33fjaqVJJnZpuf8phICRoU7T5CRCc
t/Ph8vDnTcLVMb7GhBpx6+PnT2S4r+oK9G5esSb0vbT82h0kQC8vmN+20D3mJACtjQEcAL2FRM2D
4Xgre7wwAx3b2xe8F52DPR4TNt52RjLsc1lcFyq7Ona3bFUlZ8c5iTOjXToekl/VaLFwyq+Lm1wd
vUsHnlmQWm+PQ2upsG2zXz4r0Bct19Zn4YB6p835Ym0gN0etQHAc0OG9oe/d9JDzlSD/fF+kBQDt
v2NnBlLrhlupI0Vh09lYYqSbBpsNr20a4wcjtP0EK3b/Vo8D23KvF5GYnenABmvcWSIm2yaGykLX
2Qlag0Gg5eTmz54i7xsPOXm8fMTPAxUsl2kmBODLnMi04jdFlhMPXC+dfGp94TKwvQAXTGqRHDJe
SKSale8CkjqX/+PsypokRbn2LzICXBBvNc219q2r54bonupWXFDc5dd/T85Vfb5lZkTdTFRkTygC
53CAZ4kbmuNGwsCoKufBjwymiW+WKEh8uUkryXwJThbKqITiVOSYVeKEw5wbnXL43jRPAPhGnfYe
LUOuuUKsZNslQjnjQ51Xjm8fR7ax7GAL+/HQrklM6ncWfAu7hYmw6OLBTXGr4s7igHH+aLtsDo0x
d0qoj8C7No5rE3mxw5gozLVMPfMDWGjQKti1thWlo7qyeq89fZGr+swlpNYgXsvZH7ewCqzubVOn
/whT+d97xRJzrHtcB9OJWQcPc7vVzESUJTtN2msauiv5dok5dgBsS4xvi0NDK72xuvJ2VEi8U1Hs
xwBWx5cn70rCXapFBh1XU1orcRDBD7//azdXKpyVEViqQ1pwUYQuZGYdOnozsSoah+cUNdTlRv9n
uvA/h8NIAue3fkqDTHkWmXsjDkQ0+mSNjnNTpz4N4byaIN2kVMMNtag/4NXFYp5MQUThTg83LW12
o4EWgJu4PKwEmGFzmgTxDBTkt7YI3pKALYWVgauLD69aKALAsqs1D54q48tfvtati6K341SC2I2n
t9VdDkU/lR1s8u/lZ//HHP6qVxcxqVvpCLvv0fQBcnitNEPkO3WYIdGXbb1NR9aGLcfedoL6AcTH
Seyb/MrV6Epi8xcR61oDquSWioNd9/ciScPJ68Nclts5O7b1tQuflbcsscdtnRPpap0ey8YB7ogE
D3YKZY7Ec++NGKB7MpMrp7UrA/U/QOQACsEqqJIjyhm5F2ANbv25/pM5dn1lKqxE7hKAzODG1cx8
So9u8KMeYYfsF1fKyLW2L4qMhiaBoQUXB6eyf7GuKbYJKmwmIDdxeaatveD8+6fwBSSewwaBiMM4
unMkLend17Tpn4Qo0m/2zrnXPr3Cx2G/CSpkiLrZ9zSJiLp2tb3W74sQ7CF5OwXQmjoUOc7bm2CS
m7oc+yvtPh+6fBGDbLH2Coc2Yz+i3TOZRQitknfieL/6Mf1tKvshmTkNZ8sLA813l8diZZlhi6Cf
eldVwrL4wc+m9jBQ+s6y4rkNmh6evfXT5ZesDfgiuo3yOi/xHXFIC3hoqqfc7aJq/BaCBqTsxQFW
JqXnqdoVh67J7lKn+Tcvuns+tC89qSIqnbeCfe90xluCcJmV1TjSxYfYDrudPAEnv29ZReArzjnr
04ydAWNwarvFmlYVj0qlL3lyTVNlZcoudR5BTG7LSmp5dFLU51CtjAxkja4sxiszdinzaIGFXaUQ
wDnaeVA+49A48yIcWII5UkG1+xRgDweo5DQ275Pxg0MbqPmbNdgSaSvHabKtZk6PNsSuPCbv3PE0
z+7L5Um7EhlLpG1Rzr62OnxYZ7ooy7ceKSKflZHi1yTfVsJi6d8uRTvMGBt5dPMuD8tpr2foMcJA
9nt51lvEdlbrMkiIhPO89A45Lm0hK/8IFbvD9zpoEdXIsHbVnKO69u2wBiO/If/w4tHqvjcAS7Qt
BI0otpqI6zwHorNJiQgzpPOC1y8y5fRKxl0JjiXKtqkGdx4d5HM6WnuSedu+dt++1UFLfG0ifR0k
LayPaa03ptvztrnDxjBsKrL93hvOc/dT0mBBy7VsUGbk5V8vv7eo92CJu96jD5efv1IwLbG1TkVh
S0VRlnmFAuAn+QMLMUSz7vdU6R9V51yDkqxsopco26Kig+fkAom1h+ky6kuI2QROs5kLRPb4pLJv
iVBSb4m4TWaXzv7E+cGd7kXRRAoOGby6tmlbiegl7A02QgEDvQCrKR3eMh8s4jGnL157bbzXJusi
oke/0oGYG3FQubPnub2BdNjz5aFea/oimvXgDRRUKnGgmRsOTg7Y3gxa8rWN5srjl9iUtABZ24al
2gHmn7+8HkcjEIOFzmGJzHf5A1by9RJI2xuHMYtgAcWS3MgqTIK3qSugY+pfecFK5y/hszhFcCFE
gR05r/VL2eGQcvCvJKG1ti/iOKdlimURFTF8uTdO9hLkbjTBUtQpvleBLQW1XPiHgkVfJCgB0mHb
ICkd3LHx43q0xJVtw9o3nLvtUy4aaD4B44BcxPkzhWWbxSDB9+yIb1YxS2W4nEojc9cHs8PubgIy
RUSMV04rVtLcEi47+XXFZoU0x0rmvnupBXXMOf1bJ70Tkoq2z6VW6ZVuWptFixDOspyOwzzgDnGs
xri0yjx2J8+7MkfXBmERxVMGZX6364ujIokqQqeFqC85O27WU5XdFrCEuNJlKy9aAkwlCyC1BWg6
vO5vaffI5UMrfsH29HIs/7fGf7EPWqJMTdZw5vEmOb6/3x+s+P5WPrk7d3caQyichnNEIiBOw5OI
PrywCoFFi9odrp8iZ4MCKgTmeNNu6NE7mrfq4O/0zVyF8JmPnq1NH/bhx5VWfrlZI8u62tdQoYZF
ZHdS+XjP3eoGpmlXuvfrWUKWVfXkq2Ai4BqddMD2svW2rKNX7sjXHn3+/VOcppXMAovAuIXZL6J6
yoMr50dfZ3iyrJddSCSNUsN4ZszmJJydIHQS+sDSK/cTX1cIZFks215V4SBIV0dIKaZPXWn5qPX9
YTOaHP4NwmERgVjnkTmmunIm9TWAl5Jl/ZwyDG/SqOTUFi0ur8t6Ni9FOfCtwcHLxrhV2YeDovpE
W9fBFYhI77AAeUD+tbKPU7eQJz8V7s7RrqMi047jT4vKxMbyaty9zWcjI69KJHzhec3gHTCP5FA0
qNlD1mbtrecEPVb4yooKxx9ercAl1ROb0mu0mZURW5a+QRa4yvMwZ/2k5Y+6sWnMU2FticerK5Pt
a7WecwHx/2cb6UG0rMDlPFUQia4j7wycYML6MVZVXh1Y4tVB5KaFdRotyB5DZhiKp0UzHjsbcsdR
SkmX4N9puWFWGrxRXbohD+r+PUEHzdHgt/o3fKESE+V2XjxUHbV+OnMydDFIHOMdlzBUvRzsXyc8
siQX5p3PYDRgBwdiDDxsWSVfYOYYZKEmIGlP5fjNQoYs9z0ZSajXDjQ4VFyJDwgpVyjGBl5bYdDr
LAsTBa2yyx+1kguWO5TBGipoYPLsGKRdUodYmbDV9Wv+8/Lj1ybYuS8/pZpuyJp0KNvkSFr3t88h
KHHm5heZ5FeWu7X2n1/86QWJT7VSXKLeFvSuEfa919Uvl9u+Mt7LHYkYBzoNUN/HmZgVgcly6jNz
lwHAFI6K/rr8jrXmL4MDQthOYFs+mt89N5pvQKm4MrJrzbf/f88AxsrqjKe4YEvMkchnW2exo4No
BvLxcuO/PvghS+INJJ9F6ZejfwAb/rYdkq2XOcesfpCsCHUNZKKyPyrJ4stvW/ueRWFTIfIaZRH/
kHvTk03rH7OrdoXryLAIrtF7V96x3KO4lqddi/vuIdPC7Blt7vTcAcLiO2aTtu2VkVkJiuU+ZdAE
YGqNI96B5c+8YzcenZ5Q7lyZt2uPX5wj0gbtFsAQHTiTwTvu3tonXQioNkD6e/y4PBhr7zh34Kew
m5hj9YAH8ENC1Xhsgjnrw7btrdDObKSp773k/PJPLwFgH6INbcEPVFv3FBZTqVUdpB6vxN7aN5xj
8tPjE5LSyQDKcign77GV5FVoFIpqiL/X+kVo503XTF4bOIeEk3Aqh1gK/Mk333v6IroHNrTd2HHn
0PAdwR49geodG6Yrbf96O0SWvDfdTAOtkZoOmbUV49ny/Cfj/W6SVmTz7eUvWIu1RTwDZtpaDSLr
IArxUSurDEef0pD5RRZ5arhSwp0H83+3EWS5S+E8URDCd52D146vFD4HocXHp8tfsNJLyy1KC0u1
QHq2c6BVsBna+h+3M0WkMjC7GJRVa6mfv/eiRURD9p6nDiSTDk1j1++mmLuDqKt+UwRN8m9lgH4s
4T115f567asWoW3N3ShhUckPnWWiKdszN7jJm31pzFY6r5c/aOWmmSyZcZmESQjKbXawJz+3w2wa
2b+mYmBkdU2SxCx3RETqkW4b03cbp6fTM4BEQCJJ33KvEftX1i96TgyfE0BrT0C5dOmprvt9Ngbb
uWSbkaYnwswuKwOsLifh1Fdm4trbFukG/H6hAm9OT7ZhB2JxuHcISNtXNwjbWyLabTtiA8Dbl8td
vPK6JevP5i0sD9oJumMe43trdJHbYAlySNygCx1EN2RSzwIZhWezQyfr/kqV/DXxl5Il4UV38NDV
luUcIFNghR6dm/GUtvZQbGivkvugbL3QzwXPwpqIeQNpGe/NluIaQGIFH0b+c2P5NKrS4W3m8dyF
P8JkXuwUMJqT6GfHxVGynftwqcnHfTL3DsC3MHsXsGDIwZUimtohzbIilu7cg3TK5ve5VcGVjHqe
U1/locWhD3SFWQv3T+/gBPOjmCoTdRlUya1serg83muJbpFOx8FRPMks9zBy1ZRhZ/Xu1oZK3DU1
+/+4Pl98wZJApzyow8Auxz/w/zAtMq7T8akGxmXClZWDrVvJOXBi1RmvuRlFGqJsjh0FmZrXDIqz
hLx4MFdxvfsMFyClU+45EVc6d2UpWbLvNJlgn5IA9J+DcNdYMtJsr4r5XvEf3+pcukjAc9qoYR49
H1u/5LXCXhZc4Svj9t8++Kt+XeRb1hMi7SbhBxBVFGpN15eRNUECfBzhqAPfmPI4GzeAjvrkxaUP
lGVtld5OjkD3KtN0G5cz5+Pyd37ZkbbvLCZRA0SMbo3gx5EPR4tnL2k2/TNn4pillfudqg6Y83PC
+hSfXU2dlDo2P8rskFXvqvhjLBVdbv+XUYZnn4+OPj2bzAmHTzcMJYfBHGyWxhMT24ZfY1KvdM+S
gDlpHAL7bJgBOEt+1wS2cHVHHBiEZ+/guRwuf8PXEwIfsZgQjmNk5/k1fB0oXJuRK7Z+1bzSqvrh
9OqUF9M9y8YXx5mb0CLeGAIq8JDBLSOUyTUf3i9rADTh3L+f+jFIp1Y7jVuc4BMud6mVo9YofHXf
ebW1SQOf7mjHiysT4svMhZedf//0st6Xem4UfM8yiw+3EFY30fnjXi5359rTF2V4yVKleiR7qHz+
HNpnpf9877mLArw3SWm1XSGOYN7Zd5qRJJ4COW4vP31tIi+WiyEQmbbmpj/xoGtNKMDlDLG9ErfG
LecrVeVazyyC3WKlI7ibTCc1N9WhG+phZxnWfFz+gpWnL5cLSzSVxi59PrHe6x6CdugPw5R033z6
ItA7CxqPtrLF0R2GMpTlcFd34zWiw0rnL7M9L2CtxQM/h6gtTzdGCXYAc3TcGMg8Ximy116xiPFC
jmLMrFoc7TQFWMbfcDlvkmsiPCvhuyxsPVczRXqWg+tu4xBewT2sTFM/NLX6nRhYhjlXrY7XPuQ8
/J+Cd8xxzD+nE1YIvjMBQ0YycRkMV3Lh2tMXwTvheKegZZGfcMIbjfOuBmpT+fX+8hRdSedLHi3J
+UwYzfrTlP0D/G9o579xLhP13+KD2ti8/v++MTVA7kMTjCc55XoDUlbxKiwfl3Lfa/4ifp258925
gjViplWUdVCf0/f2hD3FtSBb6f0liVbbMmCk7gVIzdlPGwdKfuO/uGny53L7VzLEkqpZo2+S1grE
0WnG5KbXBFa3Oriy21pr+6Jiq+G4bUN12T0pTY4+s37Jwj2qsv0W1sD2lyzNkVmQHJ9geinPsPkT
FssDysJ6SHaXO2clhJc8TZbC/SxP0uBYF0UVjlN2R6kbBh2uPbWMcSP0cvk9a4OwiN9eTbA19qEO
ZWYg26BSaT+SzpZXImxtFBbxqy0FwXE19lCgzzfFMGyy+g8r3y83fSV8l/48sB3NbZwPuicLICTS
fUxBBSO195w5VwLsvJj8T2WOMV7Eb5d4DBelyG3gKEtI8bXBk2JyiMAhFxZ8HZPuAd6aLSrw0lzb
Zq2NxyKoh8p361zDZFZ78y5w6wdSi8fL/fX1o9mS5t1zu1Ipa/FoF2QVXPrANqenVwqWtYef+/DT
OlCledbVAlW9lfPbua/f7f6a8tvaoxehDMKycg3MV06APtk32N4FUZNU11hvX09RtmTGFjUU0YZk
5McE3pTEg8O9SsNxuIbw/DqO2dIJBx6NOod2Bj/adfVvzf5M5a2ksBaluAUt/PZKtlj7iHPXfep9
i8HpMu/xFt1QLMPZs6rHndHsSjL9OtLYkhWb2T2ZSHAOBOvZTuSmPzvE1lM0XIPfrL1gUUwnpYdL
dOKJo2x+W6Tn29q1Ttlo3bU4dowvT/+1PlpEc6KTFgQkDDQZyng0ZN8S0CbK6HtPX8Qt7Egnt0ks
PN0DFqWJuQ5C1lx5+EoELEmxJW3hFToguHDKq8O5aH8PTvfncsO/PCe02ZISK4SbFbDu4kf4oEKE
MGAR1z0Or/vsMDgirn1xIxxVhlBMuoIIWBmIJUcW2gaC+FxB8jTpNxxAqLD1nA3j6gqF+L86/X/z
NltyZP2xzk0Ga7ZTVllm1xiO3Y2U+lVlhm5gFZxHVqDabYcDV1y9meIV290y1EFa7gqbBpvGGxkN
3bml+8wpxrgvYByAQwtxrXhYG89zz3wKV5vDC4JiIwyRzOrDB9s2D0VG+cflEV3r30UyKHQLGG1V
Bcd05BGd/pHDu2WurLlrz14s6HISTgCy/3SaLRyXTir4zSC2WKEPv9f2RSIoBgcciLNYpc/ysJvf
8vol767Mu5VUzBcJYBimMq9m1Ju26UPhddupP0FPIGznOtbX3FHXhnaRB7xiHDOZCBS1Qf+aE3Ii
VX4FEbbS/iXhFLLsTZlMbnC0WuvHEMx/bbv0STg3tL+hvcjjPL0qXbiSkJfcUxhI07oYa2ivZ+mD
3al9k7CT5Zf3mX9N623tFefP/BQEFHlgSjKClbEXBmTDVOAiv/RCmgwAmXubyxNqZTyWNFSYW3vp
2OBDKHO3xVTu4Mp6ZVVce/Qiihtq/NTBEQEUQmoWTo2RsaLt78vtXgk0fxFoAad+GwxYrfSQbHBA
cPRL9jSZazo2a52/iDPLSURD2WxOYi4erNSKRIPtkYal4bU3rM3WRbRVuBhqlDPTEwRfTpnonU02
uhvTFOfDf1VvpsF1ryyPlP/Hefwi5S/Zo8qAPFCb2pxU2tgxrpO8FweH2YdR6HpnV0XzF/iU5h3x
k772c8t3pSOhdctZDWtPWJr/UCBkxQXs31XISWP9M6lc7oJpSp90mzlvoMTLk63Gbg+J/PShZTy5
AfML+nRNwU+No5Jb7UKCy4F724ZU8IjKS29+wAWj3GF5VRtCBgrJX6Cjt1U3lzEvKP2jQZiKbXuG
5zwwcpsEsLafPayiAWuzJLasZZ+/2GyounDA9uw0Z0zAX8npH4SVyn8VkX63xf/ubiBnAcBck7pb
v7Tl3xFy8W+4iHO2SsnmR4ADmQdcuE7HVnfgATmpebSoPwZRRyZzgKiRJaGWmZADKcR4n2emOum8
FR+B1SbbADTjTd2l6TtcqtvfDaQAbyTjg4zqfAQrqnDaAcZStDhNBXM2pAbSBDD86bEYLPHDQGDj
t4W9PrzpO/nkw48ahOIkhXCs48GUR8seFY0M5hnXgbkTeRMb4Qvc1nf1lJYxtqe2CRHBc3/EhxsR
eYaSapPBjwj4ynEMO6GsU+3N5Ln0AGwNGRfejd929Dj4UFfOfY+/9G6VOTEw3gk0x6VutlJyf4sI
K9SWZLX/CFz/7MSwIu7UxrVbfkdFa/MIdvV56OVmeGWkMs8j09bG7wTFdEj0tnHLfpvpVm3rymQQ
/aqGQ+XJ5Aj+1hCPtlKxW1bdZp66ZsNTuzvmQzfs7droI1FVc7B5b8fl1HmPguvuHRu0vkMvlPZ+
9kExM2U77lGPsLCrnFaFmLDB40Ta6SlwXAhv2rb1A24sYqcmbm+5bytYBCt3N0+pF1lAqYZyNtOH
x9Pmpqx1/QYBzOKWNKXeYBnR91Pnz++iGlQ0NLg9oKMzbFMn+MUGphyYDGBOV1rxeOBeFdWdLv/4
OLd80HzyNlhu+psGr9u6E64DtWjPOr0C24LKHe653/VbO69wEdcO1TNl0Er3Ez3DCw6n+7dJW/Ef
yUSrrdfk8gHWYc19ldp0w1tc+6t8Anl/toqoDHgQdw7t3txhrrZKjDpWhBdx0kt0OumH2Mf17hbu
mSP8UHR7awBluWEtHbe9G3AM3cy2bsqK2CGqibLaE3ca909h6kIfsXFSex+UOXAbTcshZlqrGymV
i2BsyxuvcfmjGYW8pbWYotZN/Xcy0zEi1CKPow2dpqIkdhLWA3Mep7qw96zy6Z5MmJk5HcxdOeBA
YkoYmLvM+LugcMXO4nYXN47bvVFn/llzCWAKtOV37dyS/dTNLqRWzHRrceIBu0+52sJsvdj7YnLf
edebuCJNRsPKalSYdJN7V6OAjrJZywTcdY9tSJ7/JcwuT0XbBB92kLEwSZIicgMvCbYlyFtvRdq9
CcNl6LuA7HldvvfmiqhwsEbvLUvG5MPkSRVJVUzzsWCsPfa9B2NNi1aR1eTmmfs9ZF6CYBTbsXSK
B9vN6qe8z6Fpaw9bkvrVk676ErRJ3/kx5ozIqBhApKjToorBSHTufK8YXgsHAgIJbZKfDv46ouLw
ke2ywQ9nxXEhb6gVFjpwNklV/RwhN3RoSQY4P7HKl6QaKnh5FenPfB4GJ8LNQvormGygqttsyO8S
OC3s1JyURVg3RfU806w4BBxa7iWFQ7E74hg2HpkndsXkjXCVnNtfTn9mC8nOqu5YDwsBBFnwx2tS
K4SrLI17pfC9ZGRhW5YT9CxyL5p8i21lr+gemBln4zBIIXOnwRF4VgL8ILuMbCfjZe7WE36yk2VR
N2Hb5X4TFX4qIxeOQbtCsOxe+PAzndoGHUkFje2a1dtSUHqck0lG3ehoTN8gvU/ALXs2xqqfx76c
X6FgDfwXvK1uOJ8mXAUrH/v+bt55fIL4YGAJOF85rfxhMjiIMxW4OwMFpHBs2+HUzZV6NUPNQ96g
9YWgdsSQdKB3H3ivTuLop3Kuulhq0v1OlIWjhTEvkn3RpI+dqoNtY1f9rqktrKSpIeDCm7ED4qPH
vT/P2nc2OukDrTt3B/2fcdP67hDllpVHCenLW1zWdtsxbdKbuRyGD11X6o4j8W9lxYt/CpO0Jx86
LlmEuxfn1nKpdRgyp9pjWmCGcK88lIldbMcqSeMSEGxAdEdQ1gvkbY1h6qDeXPIthVj5awX3aBnW
Nfce+5zxOcqC2vpoca5xCzZdfu+Nmu5Y65o7OZbJW2Hb/F2SIjvWQZ3fpmxkOw6s3WachD72FA8Y
jS6Rv5v+AaqM7TGlcgzCCmvviw/5p7Bnwn0sm1ZDTdYunmcIuWRRMvSkjQOdih+KT/RY4Yx6M7l5
vnPKMvsBW4ACidkDvWVm7UPR+wxW1o4TCa8fIAxn6l2rZf2qdN9vA17nb+6c/dsqGGlsBt+fb9wK
Y+VDoPkFxQRCXlApDxACGw/uTHF9r2kLBVqa9AqGA0it5snBTusnwBOsiYtCsii16yfj13eFDEKF
EB8KpMXcqcNpdgU/eCJ16L1XwqortodmgjV2ot4CnzRHu7QQWo0q944vdBP64N/1UTlJlty2dp42
UW85w7BtkR73BL6LdhQ0WH1ND/GBEKq45TMpKd3kE4wRhqygz1Vuw25jcrA1KHEe4WgFVo/yCiu2
ZsEeTUVJjLRFNrBEG/8S3tYxTIEnfT8PEJxSIzMhUwKX1F7QfHDjnTGSJfxcKadTFTKaOi5Wtiwg
mwb1zzuI3vUrDbwyCHVul9u+H/powGwpw4nZIoN+jJv8ZAILgFPTv7og5nkeVAAYg+h5HzY5cexo
BEYk4j7E1kOdVXwLkakp6rk33jqu1e+QCp1bTO/hMFQwQSikceuwGoKuj2htJT89K8hPynZJXBI9
DhFDKg09FGrWpmQOUuLs+4fU9/udmxhzP4C2+ur6MznhqNqBG3I/RjVC4QOG5nk4z3rYQOoGVNph
aGmctyzfmUkSHQHBY9JNLbENCAc3KG2441nTg5fIYTvpogHdBXQVgMdVnDOTb+dcVse+ZPkTXFaS
/J7xtDpJ4BRe3KGfgjCdGuvOsRJoSeY6Q7p3Ost+LavS/9tbXvaLBD2WX9+47VEa1MtZiTtt6BYX
+6HzbRSXXD1M/ljshGf3L83AmscywwJSTLmzsbVrfDjdMZjvFgGUqcJOE/MyqnJqN/C3LQpg2IaB
HUsYwMYa8fba6jLbJE1m27ESc3nPGRHORrHSvvdLlyEVsWJ0YmFK64etjAAJWFbOXwhUmJMzNfoO
qA7cpUlm4tEv+iZUNCsBKio4LIeVFn9dPbdR3Qjvnx4gurCYpjFWru88d9ye7vJOQAEtAWrH2sBz
W3y0xLe8fY5HZSgvIUX+CARMpyLeFt3WYnqf1dqF/Yuf4ODQle2OiwRiRUwxeNpPOdkaGQTw77Xt
6aGFuCKU67CbZbwxm7HtxQkWFbOJstFQHSmnRDEzTVI9QxRaxr02+t5AyKsPO5PaCiQmd3qEn5HZ
MhAeAQMMTHYu7S382QDKBYl8eE3mJI9pC3RXVjWo8RuNg5JinOyo1DqHlvWQl1Gue2Q4OXWKRS4D
k6wQZFBhM6LFFeq0g3KhqoRrmuSQ+FqcpOyxyRk6cdAOtYYwKCwST9QuD+2UTbH2lLp1sDE7ontp
NHUB3Q5eWQMCQ7O7ZqrErm+ZDlvwQBMUL0TfNJTmEcRYyn0aNM6th4r0n5FBv/HAZ6uBOJqsHjUP
7LhNenaTeVgvgHmYH/y07R6U0/QsbOoe/gwkA3+P9AZotjab95DKYAR32QL/Yal+JaZ2Ip9aSQyJ
9fLVKjp26zo1pE11VeldFuTe1pH9iLUdJUiogNSIGtvLdkKl5OgWQ7EbYd73RBKr+segyN5XJqlO
QHEXZYgKrNgALFl44H/lutrklUkjrybjzwS0k3dd63wDXlQF4o8LlflwROBuK4eSU5AU/r/5qGDO
lxV5G6WFxyLUdukNl00SW2U/nuFJkDiOpOnwQ94mr0C3ljfGKpM/lZgI7KWE3hWmpDBOLuxN7vfu
xjMYJBx9pg9T1pksHuvE20rbqg8OaE87t6XeTTCXADvLwt7OXZ9g41nQY0I8LSPbGarXtM317wl+
mD9LLr1faP+URVBusN8mAUcSi1pWjL16+aPJEzKENg4MthrqtBubqGDv5l73zmrqHuBPZF4aMm0C
Y+Yx7BsodPrY1tFJHNq0hJqpgzpp05aZVDhFIkMQ2ZaoNynL5q1OHSNQE9NzoypTbbDFG8IxDepy
L7ESACEI3htpdADOojXybcKT6qbxxzbuZuGPUQM1ely/Wpn8eRYtynd6qLCLAUAauy6oE6SQFo6l
dLyQsAyKkkEwRIEvCQrXvnwrZKt/8RIVaWzPueffy7osm2dbApX0M8VNVhpn2DTLiJTavAEqYJ/K
KrP3vgl0GDTI86pJYHOeuCAbNs+s4iKeetuLa7es5aYKFD0Im3b/x9mVNDfKa9FfRJUkxLRlsB1P
mTtJb6iewiBmEJL49e+4V/35xXFVtl1dBAOS7j33DCys8BAQrNWr7iemBU3IGjm9Ol7JY6h0+A0q
sRGWsqrpn8q5hCmBY5keNFzMXJ6Xnjp5nEnHBh7SBtDMKtstUdAt7mac4aiLnczzV1OQ/mKLaO5Q
qwxhhtR4Fp+C0bwIqnLN4yzdSPQHzV3jMdVFC/e9Jurg8aySoC3yIE47AWIjUK0/qerUSsk2QGFr
ati4lksVTuCch749ISAlhWVpG0BoZ8Nq+Sc0E/O6NIOIZjzEBwaLrqe+ctMYnuc2NiGEkOwawD+h
rFsyhj1sqm7maWqO5hQZMIhGrEDUsl5lPettgBptC9uvbO8pD9GDDYETh1J+Gct6KjbKt+q11zvi
0M4UYAug9AVxMxzKYxu6LxMs2wXVdggMCIPCrF2OFXqj2FYoAMMqI3TDLVPja0RfBMmebOpDHdRu
4mbVsLYs+ODkk1usUrfQBy2N2uAD9iJIW9okQGDooavAkE49D3aIfJhD+KGpt76iJWo5I1aspt1d
qrwJ73cp6wR79mOboVVigVCPnjAdehbJNxx05ygVk79q6ta/HYKU3UiWgpJLF57CXWDSSYcgmK2P
JTyhWp6CH8bBMoVqS/r7zkqDTTNIiURskKD6aS6eYHS9/ED5WL2W1jwjTwhHeCwXeOWGzlzpI62s
ZkEFDhijkK57WwtZ7i05DvsWg0Oc0MCPVgsa03vYJso/gbKoH3oe8X4VjbIgokVnHVttQCY4CDvY
lXu0SKMHjxdsxG9BXh1SCqq205Q6tqoaOFffswhmeHWSkgqx4y6YDJjtIEEWPuN2PGfBDDma7wJn
tIvnHvkwmPeVCo2KbrNX4tfFPVZTFgpFi70neBa3Cyx5x9rIhJ3ashD8skqHIC6kMZpNth2pjaXY
SfjFRLZg2RtqKJKANudtR6MRjVAidGWwGpj4NEN3dH2u7j0ELa97h7Hd4OXdXtii/hlk6JykIf6a
2i6H6qXU6RpQonejdcNCm1TqjRrbrD03VSLEvlUeZbCQXUnp+ODmo/OcC0HjKqvtPJKC8C0KQXLT
WTPu35v79VwDaR0s4+4BrSN2qDJO5KMDwoFPJKzoPKXDssy9qMkw3cNJ0cERv7Pc34EucXKmDXw5
sCEP7IlMPfU3qk79Td1pPxkQLxMk6dQtOgRluQQG4onWP3V10xyhQw6SXGq9x3Kd1gg6M4cAyWKh
cdTyPg48Xy95To9+xvHGPMbm/SAX/tBIf9h1ORQSuFCKmjS1lN5V6JGaaOzRDAL5439oA9YtwLRu
xvDGdm4thqGlpUYPcbuOB1IAvI+z73Y1F49ISJgcxIB1M4sdmg1u1LlKvnt+VT4BF/MOOhu5in1W
NLeQ9epVUS3lbbPkNMZrcu5myjwcmKJ7z2QgHvw+n+JJorvBfJR3iT/7QyJ41ScEuZmRIQHZw9bP
32gYnKzaqmarrmjRClHdAQuFVdtLOhbDBlVOe5diI018EEY2cuyy31XJvW0Lce9xSbVep67d39hN
3zwx2fuoJzBzeWU5MNMafTsStBt7M7kIyoBDP9lLn+gNB6nDwIAe02Yfx/G7BYMSJ6zM4HYxKNzs
LtV+vSGyQMVmGnTwIeG5hVuoWR9mpUW3+QAq8WjTas3xUA8a1BEZ5k1eVmHb+dlxsII8Tr1iXKEi
ZG9906VznEHahh6uB88A9P6Hxa6rEvCejXGuhS9+bZOySNfuMItfPmqorV/VHg9J5pt9twAUi0bl
uivlgDdb6nr50epBUNDY3GE9zw77lirdJYtkUsWdHP3Ixap/mPWE9lA15AdpchOfbieyFmw1ac9J
GCAvdYPIb3FIoR2MLVoGMAC13gkZ5tWMAJPnbnKqlRW03Sv4/Oxt6J3u1u60+Q5LfCCzfjAmIzy6
n1sUGUlTZyImeRvjEDvJQwK18Y2y1po7Lt/MqmXf3N6FpgEBW525zwQBHjvpGvmprgYoDy0pf/ZO
tVlmZQjrgKN70sJiOVZWIFcTbMDhGIvWzmhYeobotZcnmU9BKCyH/CTzEtwwuDDeN3IY9oAumtOs
3F+hFQs2MkV91hUA1AXOsTVsCE6RnXW9zdHlqQj8G7528rpdzwv9uXip99BalY/TD79GZEDrNPzf
fztzm+8n4GmIg6TjExkg75NZ7eLYS+Wx1c0QjxgEhgGcq4DjdrFy0QYtjT9HuQvIlUIo/oaRbXmw
bGzXts50ZPfG27FW0aSfRPGjqSiwBcw0Dp2osc8LUKrwBovWhAYjlTECXtwkc1qgUAkq+wEbQ7pa
HKtF7Wo3B9+kDqpe1IGPzMpAUkPhtG5Fs9xUijgRWjF0HrocUWIDB7dNytaFnJzHDASAGFUHjlVp
igSWBjqDJMYLIgxA+qMj8/o7Eq1hbJ07WMBBVUeMLyiIMiUSWxc0Yt0Jvu/1S0C9U4AhEbiyqV90
m4+3pu7oE12cl3mw0iSFYu0FoVXvmlgmLPu5duLChwOtK7gTYwj/bptG/YafAQA5rRwgzYFMhBK5
SbiHnScE4A7/uoUTIL0wQV35VeC/Lm29PHUmr7OolI5AI2eXQVi6gU5y2y1CLgMvqXNsl54HGJoj
Bu1mFpbeZ6A8PvDMYPlPk3gQc96vWEr8G4kqJcEx1hzI5Ke3xTC0b6lWyzoTdrNGjFsf8VOAwnzK
q+nnbglrVCVNuKB4X3nUc1e5AfSHglMcNcrAIHaRjRqlqWclfLCDVScYi+ZWBxu4hJMYlaifeK4E
EaPmfh0Oxn514NmXVEsLTSFf6sRdUnk/qKHZzWUrALJY2abrp+AIVsSYSBsltpiaNka5Ktfp1OMA
nzNvCtPUX76hJnSOLux03qUWAdBWV4dqccwUWlnQQHGEdLjMUT/zDP1b2E6V80xz8si1X43J0Aj5
Hli2jBgx/arwaHecGBD70i27F25yD7IbaRIHkQwxgiBPnxe6E110CJVDYkaEvDgVUgtnFG+K4nvl
4v8h3pqvRE4gSlfDJG8Ck7ZrO8XwyQKe9FYUnGwyC/5LmEqjUcqGLt8jWQKrEDhomPtQq3j+9IY9
CEBBClVpXXfTUyUCZzUDrNhk3HXuodCx8UM8zF2EBbtQRB0DIV1rTAFO23ankeFSEvYLhDz6ao0p
vU3RSa1bi8EfWc5I5FwwqCkgvd0x2OmFmB4hcwLp0rE2mHSWuXqt3G6JUengqnMrVo0lyHYUqrth
zPOiGtj2uhwDFQdzMUXaaus4rX25ySm+et0AIggN6vAH3+rEmsgcruiwOop1sDTbVqCVdEoV3KR8
QSU9leKpdaufGME0iaqrIgkmDh8QtJ2RpQqy1suM1wpnqSHkqKyO+EJpXKIQuTFVJ6D0cc02lbne
lpjRxWZCf1qnpcRXzOe7IWvmNeoL38Pa5n3cZ2mFoGs3NaHqhnyTDsW0hf8fOJ23DdjlXpj1/vRz
BPQf9Y0yNJRO422pb49rnc2Fg7Hl6NyBSFzkUTG2DjiaavzdAei/dexygMk1ANYsLHzGbrWZsTBJ
3nUrLmjzg3LDd76Y6C3SqIrt6IG6FCkpMKkqysmDZY5vIdsWcx2/BgjcV3AyojNmZ50EmplnTR05
Na3tEF4IXiI6h776wQx1dr3wKRxwGK0atbDYqxQAwxw7IrL6OndlNd34g/VWtQKVvowLDS1mh/Lw
RY2LA6JTH5Q/Crtp58QiXW0nGj32Lwha2iWpcjLvgpIVsNVx3e/dJJpt5jX614QR1xi6cCI5eANc
foIcRSWQSnpgY8vxPcMuB43+oUB88iFA2NMBAmkYpPgYnDlxgz1yiDkG3ru88LN1M9GqTuysGTf2
OKLawYyqvBksUSbFKPIbhNkt38fcSB1VzdAnqqXqx1x56kXnrj6qPuMrq3LZGpMpN+S0Kw99NQ/H
2lZwly8Yf6QVt0jcSPj0ejWaCCz3ad03Y7Cvytrc62UKEiczZk3bHDmdeV8DsBxzsVrGCf05didA
tB1cLmVVH4Hg5YlXGY5+lthZlMtp/iEtD3ppxgQBMKaxLuCtk37nY2cnJeKU1p5dFqvS9af7miLr
uwVeEnnSwD/LI809QURVJNOerTISBI9eluknr2icNaF+eeh++dSST+DgIwocYtoBKoXO7tqjHLWU
YYnPL+IKUGuogEW+OibFpyM9sfeY8HC7Jl1RysxelALdG5GDcyTu3P3E2JtptBjMfUOhMyGSxC/t
OZ6YN+VRmQlAHRDpV3tA4k65J1Pegm+0SAyQuZrv874HZuA6tpvA5FBAOZvOcuNOdpX4tlRm43Od
vaa9AxOBzhH+ala1tdcM6yakDW2+5wGT701FigVUMid9Qe8jYrCC6I3j9TkkPUOdGNAC0A8t3GDo
zCcddb5/mszLPHE4GiKUofBxDHD38HQv+tAx5XLwEQr8u8gtK2rFbCUzTGLyqCGlvhWGLQ+U6Py7
7zfLevEXzUKudAW/N4wwsUsU8thDgLczdv7mL41Y68Cp/kg5ii0gJvnMpO3AQ9cCbDO1CLieHPXa
FQ2+D9OO7wrr7rnDjN9GFICYNkGOCmFSwrsNVGEfaj6A+jKN4zvRREDsVnUrq8D9gYqCPBXg9Cf1
m0JGXTjCsQ9az9pUFF1qvRyHKkfDV+AUjGUBvs66sux8hJbaQ1GWEkISeCtJC3P4unsKJMrpUHoM
Y5Ii6BsncXIyrfIRA5Rg8aZkQte3lQYCsFCUVvDby936sZog9YB51dQ/LG0zj2jBTYecKC6R9ZLn
ZjNR4kctYm3vaoGkkKgGBPDLQ6I43U5GEvDo+jEx6CAw6LUgSYacHyHdALA8eLSA4ljHXVlj4AWG
ThABycruF47Ot0Ak4n7CKOJN+L7z5PW8OqBomh4qz1QwxRV1PDUYU/jjAjueaWDryUc/rfB+7pqG
1gnO9SryHTu7702q7jylDm7X/skR0XDsHVhKDWLGJBzp8+sBnUpIDK8T3eIrDZFrI2LHLui7wpD/
pk/z4XbBwRg7YqrXgIPbVZapYGeKBU02TOkSSxP4c9nOCFzHbd+x2so7Wgdq1aeOumNqKW4A6Xh3
DMOPaJBlHvd9C+yADRMwcqnTBBMjszEFlAoKTek3KHirW4f4/BjYiEvAmAdOdnhBiS3x2Pp5UfFg
QIMY7WbcDyPj97ad8Xf01u2mq4dpBCtFwZJKpsCmbJaye0VZuTrNoGfwOgQ0sAw9CCaiHnDbFAMa
qosqIRa+zXICAtW6ojvQFnA40sFoG0MXmG7wTZe71h2yVW87LvZkZD7DzlQOKOkbD15LCVz6xyNQ
D8ijjRNK9MVbDwM9zJdw6s49MHOe2/qI8YcMVTaVbwTVq4pmp6p/NqJ5N1XarUWRu0lb4gv6nDl3
gdp2bvEvPNFXnl9ThOyCOlM3xFmBZLAvLe2jdUy/RlQ9t/fndWrXOZgbOxewYQ0BE3oEgPaVePr8
V1zg//0luv3DjhxGin4z6M2ugGlDHlq134JBxfz3XJhrngQXCIzu6Qn+8zfMAvZXO7N5Nwt0Q/fY
cT+/9wsKZtc9Y0aipRDU18j868sJ+QcCbWiZR6cBaVEh17Xot7pEghSb1zbIYjR3bwZw6qzuCnfy
0u86/fs/vwuOyws2NwcE6Pp58B47kLk//2GXXsoZKbPOkDwuoM/Z8QoTkz6U1m8XPP/PL37puz2j
ZAIjExM2UgiKDRRrdIgsR2DdPqovRSMy99zov7NwMKisyHazEWgpN8XcAb68ZsR26fbPiM8SCUtk
wvB4t2DSxzOWxuhKV/AekSEhzbXglwt/5dzp3wR06UiWZztwHVHrHIndbVIYihTOcmX7uPDxnBv8
Z8HAJV6q2gnWRRn/3WRD/PkLvnTlM8IzcFfYZ8xTsCVlvW5tkRA9XNmNPlaquec+pC1DjOCcOadu
qD+CffhnzLgTDrpGK8wGeL7584u1ZNfWwaW3cLa+aTdijpfC9tSlb052x6gfjeVDO1hXCL2XntTp
3/9ZwBO6EpgHD3yHCcd0yPo22NHeL762PThnq1gOqgURsIeaZi63Qvq3FQCtr73iszWsQUUrMM0K
ts7in7zqE6vxvhQtx9xzL1KDFhfR5eDLtz5IJtRWmxHTnoSI+u7zm7+wu537W1aISuIKM/GdbLqj
XaBRgDD0T0H42+fXv6A0One1HILG0emoa3DOTQ6HmNa+zcippHB9aq+9qpP3EnOE+3bp/MPSqmb6
2s567nLqZnScFxeiEt9IKEWZdVQoPCKhTn0wH+iVl/+x8xFzz700xwyVGA+glwbBdZ2DjMKq/haE
OtSU+qeuux3lzmPayk1Pl+LKpvJXkfEB852f1ug/ayWzacMsG+b8gafto0WD6taA17fEgP4By/hZ
lyCYvl5VlnRgyRMUscO8fIVUtzRUjFvRaGm+KQetQKNJy9XcFfIWZEZnjUk3h2sdPKSiNAeCFFoI
g3oHeF+GTlkN5SafRg2bH26WA5u68sWu2mnTBXBNLBZfH+iixd0Ig701n+i4H/1JPyLrAl3FMFUc
wEkjk6nAR5zgduunQkrE9wEuhTOU7hoUBi0G03vileaeD1UQOYHOVql23XWQ+h5SU9HqBqAuFsW3
1O6fQb+21rWg9q8a6NoG885q3Q2DvJHcOzGNfbajEGns5tRd4t5WJjKiZEcTyCoprdFe1xm8dcTC
S9CDFozXA8vBVFVN+mBS8K3z8VRFVpV7V7p8XrW9g1ZJ+5OH3s2Idi20V648x9h7EE7JtUPjwqI8
t22fgdUxjGL8LYj5J3iQwhjIna64UFzYZ+2zfba2Z1AEIDDeeijSoefM8msy5gtr/dyq3TGOtZQl
97e0G+66dJSxk1pPy5yNEUEl209tMvHyhoLM/fnmcumnnO28jigLMtoozZDDblYw45U7KD7YlaLg
wls4T8Hwc7vESMgKtjYG1L6fJ67zgF34yv504d7PjWZnks1+rxbsTwCbb4Ia1K1+5u7m8ydz6d7P
jrtBmsofHJxJ/ixDg1FvC1g8AM74tcufPXjL6joPDvnLDrzfu2XRoDOTKTTMvaJav3T7ZzqimWY2
hv64fYTeR02axlV7LMovBQhhyz6rWskIXL6UWAEpBuF0MxYehlPmyqOhfz/3Dzbncz/ZVCykrFib
bheEUSLqwpa3sP5fBZjn77ymnqNl4C44P5YdTwH/VdRd/VPV+P+WrNC0K2M/8yG3Y52fsD3EmVUJ
+H7ZqimyClyFrniuJMa2xKqGPYZoYH02mXHvAxuk2t4tvFtMA8c1zye6TunUxTbJzQ2MT0FPLIcC
LDScgU8kS/0VGjFYp5HpB5y2Cwn60qzuKu5XK7+V1VvgFmoLbBjJMkXLH3WA/a31A3uFwRb6edDs
bz1sVFk0TrracfgxgzxHPByxsgmFPedhysWyltYkd+lCwbq3MpNMJbW27gxiAmDTAHCw5j8A4c0/
nLpqtg3T7btbTC2IEJP7mhfUfR6tSd1qMi1Ht86W0wDAEcDLq2UVMFo906GbjgppzZDW1xIiIapf
ZOXZr3NA26NlJMYT4MuWe4QuOVtZjBxwTEF/pE01vvmcL02cDoRGfGHNGhZczoOHkecWNOLhgS0z
P9SLCza+8Zm1kaotNu4462+9a/l7EjgUkzIBWimj4LZggRWA8DhY4p1TJqI0FeQtBkS+juiwAD/r
CfI2dzfJnoK+jmFgqC3thHnBIL1wNSAWibxVSAWsR7uk3W5kBf9uOVP/k+apXsGyad4XqQC/GXLq
PS9HkIQge7qBZAUwHwWFacjpM9IoHbAWfJ7vK09i883bPrRhyf5kdW4ZTdVok6tfOyqOjz72s5UK
tVU90JGi+HW0s4PD4vQMhlr+tMDBCty0oeEbgjH2bbGgdeZNP8WQHQGKg8TkIFKuE+C3XwrhZKjt
/lsVpTMypCeigu1o7WcjjySw9kgYij/f8y70P+c5MPNs8BcDEmxd+QOShMhk4AC7x1pd3TlOu+dH
z/Ksqqtc8NUB9PjICNFbF31FWNcYZA32O2RKc7gwPYagpCEfZpwe4Xr7ooNyigrvmnHLX6uo/78B
eu6iuXgGA8xm1LsMQa7bttHDsV9m89Nn2RChKvlNxMBjlqFRtrmbJWkzggvmLhBwMSHNPpMp6JBl
j6My6/iVo+zjg5L+tab8p9atG7e3F9vX0JSqxGbLth6HK/XDx8cMZWcHQYoSHVRAFCzO8uJm81ZN
r6rhXzH8xvI/VUn/3Ld0wX7WrCt3psEIFSjtagLJJHWZvfrKB4n95b9/oMvskYODZXZg/cRa/3GX
MVber17lVxb3hcdzbokGropsUQTZO4u5d2aoEB1igYVoiSuP/3SjH3xuf3N+/3lCY+WoAZW82eUw
O75vmZ1BIMDBVqeQISWdXWE2gdEMXJwUMr8/f2gfK5TpuUuayTARRmdY7EgGxk+wiHio5Xocp1ev
zVIA/N2vr/2h0+f8z4+reIu2C6EdOys4aAiToFgKrRTw4QJpZ5pf2ZQuPcKzOk8hqYvWU1Dusgoz
+xCjwvRlBEEcY+VqpHuQOtQ+Jbb9hskc/1JxhhHif39Z5hFSDmlqdrVdbiuhMV96zPQ1C+NLH93Z
gQJWsD2LYFx2LhgloH7d2Cno4dS+4hNy6fJnS94qMUGfR9/bNlkViw405Cmm1wJPL2xV595ps6iC
GVlMHrzx5T0krUe3L24+/5z++sd9sFjOjdOgqIb+AtxFPHV9m4n8CMooABtrTY2T+FPwOLUDkIAe
VVdv8fUgpytP7ONzj5IzBBNV58BGTyy7VrXAGiBMv1mkB65pYTPoLk1ZXFmafz+gj37i2fmHmeBC
S2PQP861vU4Xa7wZZqtBfGz9LRWiPo5ppxBBbdgGlO0mbG3fOk7g5aGpV+Zab3PxSZ8+nX9WLvOn
FkJt3+w0Mfu2hxND02F9pStRk/QVtmAcLQlM4KZFgNXNyvRmcvR4BU+6sKDJ2bZhxACp8oxNvYPA
tdTfbBJAGqe28/hTlrdTcc1H8MI6IGcbByQp0yybakHGt2pADJ6WaNAphTS//to2ce7UBj7rzJcR
Thlcf5/J7wbAiWddS+S9dPtnu4QcwNca886Huv7Zc6H+oE5Yp9eisC+t47NNgtBSjFUm/e2cmjt7
Cm6cRn7p/YLV8d+PC/ZDQIelp3YLfOwQGTXlBnB0R6NAmOanP6TkO2useeuypb9WWH585pHgrFDg
dYCwiAxOUotdhiP5XppvwfhuDb+84s/nu9PHr4MEZ3uEN7MG1CGwzCToUsfGgoLMAgbO0YZdKXY+
fiXk3LHNd6AmcaEG2pHB/oZCHCKS+fvnN//XpP7/9x00bf99JwTbDqt7fKkEnhUxxI0ahK9+iBif
/wgPFC2rGEnka4JGkrjVWuqB3vtozLcO+A4HaAdfNGiINyNIL28So/bQjApCUrLIBMK7+WVQRZBg
zkc2ChY+YQBD72vhNZee/Nl+wSi62mXGp1o7yyNsC3e8DEDJy67F/Vy6/tk+YXswPOzUvOwGmRm4
UYwJIQGiwiDr+fzp/x1XffT0z8qJsZMeXC9rg6iwzvpeT/lvw8v5ASRHD/ZcvXxvjanXrvAPjPsm
1nVf7rXfzxCekOCtQbgo2MkegbdhJe5S6P6+Q38L9q6dzgflpsOPFqoM2AAYSPPpnEfDYNuQSlW/
wLUsk6VqqmgSEjIZY+g3JisReZMx7xJ1x1qAancPN4AuGcDRuXFnTGd7yCqjLpiGTcNMsyPU/Zn1
oJg4Tdpu0qAEHgMO4LQDDzAfYESASzNmgzEe+O2dy9ttDimoo1pyVw8wgTF2Vf5o584IUDqRleXA
PifqmAz0lWP10hs82yqDiqnWd/t2p8ibJqAHtWPc6/fP396lZXm2U87C9GlttcPO7hBShl8Lahsc
W77m403OPfBU0BQBfBrdrcLLdBHqFljW1+783ALP8wXYQXnGdhZsWFbpAmWbOxTXcj/++ph/8FWf
+9256UIoAeq9gzQhBkoS5j2Np+5RKAJPBD+EKulG8WUbUGwXopo3pXwYjUlKKKraYV4bA5Em1CW5
0ycm4MfMEmuxAAfDQddjAONc421ceIPnvnmF0wGSMsrbWo3ThsZdIL6svlQCAOf578baw4tDgxBm
dqoZw4nC3E0+O72+tnPgKh894rOtb4KJYdnB4XqLUqk4SJ410AgxsU2Her5m2ndh8fhn218O6jQM
BQZvK8RGLfdQu9b2z8+XzoVT2T/b94pAOmV5unQ/yihVEH+U8F4YYaXxvQmuOZFeuv+zxa9gwz4z
TdwtLZujN1XfhpmuVeWtP/8Nlz6es+XvMQ8uGrxBK9gCEOsGaEyX6eVL1z53vpsBHbao88yOwiwq
Jz+66gpT6cKDP7e5qziBDVpn5K7lJK6KeoOQoZAED2QsMSLMrozZLjx57/TX/+kiPMztpYIRwe7E
9Pbpy1y+I3j580dD/24jH3z75w532HSNQ/1h3jELss+OuMMG6koFAT0kS1bslKCcAPVe9BxRSVls
F9W0qWbYHgV8yXd2cQMfa7bus669GSboxQLI5N1I2ic4CWReEqrUyoAiQDcEEbjdTTp0YYwFr6eG
F1ASqqBcK8jf3lIyvKocvD5oPEySkXZYEfgFxYFvqRWOT//WdXsKZAUDCSA7Q9W9Bk5aRx5n1RhD
U8v0vplL2A+AmNYlcAxxHgUkDzGDwjgEvbTaj05Z7KrCKzc2ePlJ33P1LjKv/DHncO/0nKFMoAco
cW4LhonsoB+h2nfg2ZGmyNTuYRx1b2gGzoHX1mAdSyerd7Ml3JuW5M4arnjZo4IX002paArvo9mD
hUeu41TUzU0lYVjSFQ4MTBCUGsl5khtawkXZLgT0gKAwIriej3I91ZKvW8iNGnjvg9eLdoQFE8xB
0hFyqxqyZ+VAH9baVrvLbDY+QS0JJSe4WBiypKW7sRzjvVhB4CepmgyslZhJggYaQa9xp0e4ONcr
nnl+0tszZG+g7Jdwb9Idvysn6sL9pXQOfC485GOLeiP82X5O2QJRtmdGUE4tWumfVa0XOMYvsIwh
dXnIoXNMBjXWt7Qpm9XUQKwunW7c1HPKww67E3wyR9ZgejNoeJt14HFzn9lJ1svyCIGZOMD1rP0D
xzSMRdphETAUQ6J5n3ie224q7QVbBnuBu97v4V9VBSNQbJ6PWUI9Y2dJbcC3RyDQGFlo5196NVi4
T05k2IzQaB8sFoBlXrV1mUNaAvF1PiOarjFWvgK3+W8LAF61hGzUhkZvTbt+TqjrdI9Vw5xfTmdI
UqWpgou367cncUVQPA851Dlhr3z7vgtG9KNAGCBRq5ZFPS6BGaEyMFA4wOhL4iuNO+/R4jhr7cDi
v+Ze9g/VRIsVqdruW5kWTxhhmDXrTePcuPkMoYufY6K+LFM0ZvW4Ea16WZi7uLCCGyHytoiqoV0E
aS7qh9R29hmBA4+QtipiLjL5NWNi4p2dLRwYGqLWwHYqbUtG7eKvK5s9O6fgmM93oEu729m5Atck
TCTht7dj8JyWGq1BNgxJykAs//wPnDCfjza4s5MFOhgmeWE52w68Gli3zcMW3mQwy/A8KDLTPL2C
q104wc6Jw7U2bp8tqoSPocx+QsqGSMI+99iVGuXS5c9a7wJCDshCKKwVuWDIiimbG1h2s/hLD+mc
L2w5vjHgnDtb+HjAoiPKUAIxetQzuXL7F17zOVk4NzaSooXDt7CAYAD6+uBQXmu7L1379O//HJAY
jleK+QKmuWCK3xmQYP9oKyXxHOTOlRr/YzCNeGd/gmVal10J+s9oYDNVav8V6mvsaTTfCGrdgsC9
rtzxi2XF6RP45/cE5f84O5MdSXE1Cj8REtjYwBaIISNyHqqyemPVyGQmA8bw9PdEr6q5SSDlplvK
bkEAHn+fcz64jXoXaviMvcMiECkc1LkZ1nQt7BpVt7v+yVca1DIiFtZPls5Ti7pdhVyK+pIA3Nem
/3796isvjC+eAYmmKD7BhXwmbB7Pg5PCe5pCMFdBl75z0TnCZu6n0AtKtZHPvNLP+WKBTb3a81jJ
UU1th9vKgY0xcLqfo9/ddPJTEGGCvIn/fhlYonphIeThnCLd+Asj4/TSNbUFv1HOdjRNrY0l34oW
0F6KrTHPolQNEvyZeT6so7Bx7pTn0UhlDsLVcjlmb0HuBedawIUExUey00ptgUlXWgZfjJiVg6C6
0YcQkSAzqBkvhtAA503XG8alPPnBcLyUYJNEuqUyEvO58OtQqLmPR1v9sgMRaR+3xGozH8kd3P+/
r9/w0kU/uuFi4KxTKCEMhXyTAiB+dPh4tAKsR4HvbTd60sctjy+xd6Xf+MpvsEQZzZuDxLcaXMyg
eR76Tw0+fIm84zxPCzFU0Asg9AIlgIHuJHLS4KLLSQjrjPxhKapuZuLreeMrffzS+JKEJ3OonHPl
A2vh37vkzu27CHr8jblg5X0tOXj11BnXMhjfHFt99VVzk6TAmrb5W+mOGx1o7fdfbv3XEMrAvvNH
CU1cIXQ0uu45Z82Xrkw/qQkml/v+df2JlIxg9eWdgg51XaTu8ukrSzP1Co/8ZEc9EoM/+bIWAykc
0k0AXxaySlByr7HdKT0VMreKvfH1egf5eBcL1cB/nyW30sawEh3EuKgZlGNY2hrZcu9NZ4X4jxst
au0ui6GTMaTxlZWDvHan/gFl2F0XlO0+sMf3oRjg7qXD/vrjrH36xYIS4qFmmNKEnn1sqUJllUiG
a8vIt+yNqW3tBovh0Z0KCDotHGOiyPpaIHWwheWQbcz9K31jqfVwp5F7jY3PTeFQkZqEo/89Ybfa
2loOr/z6pdZjcILe5LKD1S5hN3aCtIOpASYyE1+vv/61B1hUK2YrLUBfweufy8yNgla3d4jQR3JV
XXeH0u4+BW0lfCn5AAIYNmoMeSefviNgLepq0GG77ECt39cfZO1FXf7+Vxcf225Muyyfz2MK5SvS
En8GCXvP863Sy9qLWnRsgS2gThISnPCPsAbHz9J/SpXu6nnjAf6dH/5/5uP/+uv+egJYctlsF1N+
5lCUP6Mu3T7C3IPAiZTQIwpXzYmPSGKaIcCCZ7PNCjjSWLbLcGARI9fSOijLZwfVSnZIvYLfSoFT
BcvpssinDtK4NfSJ4ZwnMB5XiXNEkQDilBYcg1lZXZy5rbmfzDQcyyEJvmKGIgg969LP6S/4EnE2
5VMH+egMOkBazBBVqm9FRtUO0d+76w1g5QMtD9AbirA3dVnCDqn8KrR5kFgiz32CjMvK3SoLrwyL
y9Nzy0qKYk4riFSC+5yMSPmcwsK+d4aHKftcbRUh0v9tyWXuB7wbODk3BVKle4XIU5OQL9ff0sdg
Z8KXmDMYGeCSYODFUOjUjop2RVy4A9Z2Xc+mYzkV+llMmXqTyK9CVjP0pHPXNo+w0DS/p7ZJ9nD8
ISUQe3QEKzuoRYaj03iIrkoRGeAMyXFMHK/Zty4IWGnvIRH3+g9f69+Lt+ImRQ+v8wj+Bg3+1J5O
Y2whQPxlG/WAtesv5iHa1UkwawEJpEvbQ4k61c5G2NGRUktszKlrt1jMREjsmA1zGNQFvrVP+0uo
e5a8g3A2xNff0VrrXGgMiikbi4rjBkg6Ho4TDibvE+W+aZkPYZtgcKgQ0vu5aXUpS0LlVupkxsQ0
znep+wPrdmQ8bYlU1h5kMSthO4q4K9Hn50YhFo1MaRhQJJsFZyn+SZOtznwZuj8YcJdUR4035esO
kzc+uR8Jvzj3Oduyaq18bHvxsYU95r5G8vFZw3XlaKDgEKAiN9aAH2/X2VJMMjNAmRGjlJ97v3f/
sWup/6n80XqjWrF2j3RQWSHFuGp/2nSCaPx66/p4gGX+ooeUo8Ig4GIR3YxtJGeaxBhGDrA/3WdF
9nz9Hh9/EuYv3trMCAZsG8pQRTwHlkpdI/FiC6z28Sdhy4MlDEuqE/BansCSIFHqNzskBGS73EHR
+/rPX7vDYvPq8MGhjWr4qQ90PEzNDS+mGKE4G4q8tcsvugXDubJVdW51TnoKbAJSv+dqx4bPXX2p
FpJNPxGCrTGMkzNSc39JBzkO6uVTb2YpFCoo1rG6h5+VeuaUCO9dFsONnW7JYVfa5lIlZNPalJ5k
3ol4L0P1FXTHnUZmU4lyxfXfv9Iwl1Ih2CbLotLOdKbjgEMY5EVTDR/A9YuvfNfgctO/Vn6jH6Qe
A5jolHKkHzH/y+jZGTqw3DC0rb2dxZZRN2KG3AVvx8o1KilP3iCQzfdH1hu9du365L+/n+dIaQKE
YD4jXVUgxZzKl5k/VFa18fI/ng5YsBh5so6XlQW33MmrNPJCjXdrdT4EPba8R+7XiyjLjaLk2odY
DD9qSuHfsmqIqvLSjljhHagzVqAQbak8V5rRUteCPJQ2pwhrPQ9lEpbFIzwcn2tDS1kLIfDodhTb
3IQwEnXBfNM4GCGA+/3cu1kKWxBLmuU4MUHOBgaK19I4adQ0fDoa2Tf7T/WDpSSF5QhMyKfL62fd
Pdg535tcfkcG+8blV5rRUpVSjemsUPSdzn3vB8d5pHU8WJKEadqZE5RXSK9j6sf1R1npEv6iS4Op
UVJQauZzUD04iQ3d2a2PmCclt0paK011KVABtagD6Osy4rl1WKZ11Ps+cDdba6O1yy+6tEirlucO
pJGk96IOPtKeQQk5b5WXVi6/lDGIXmtPdBq2XdTmkOjLKuwwIK9LPSQbXf8CK11teQaUtUOQzK5T
nQFqxUn9Pofp7nNXXnzbCazxGeIOaMN1K0K/p6DWWFtj9drPXozVEgZJD/mg1Rm5iIgnfLOGn9d/
9cqacXk0XGRMgsOQYW1i95f48HsDThzQCBpBWVNMRUkinOEfr99s7fsuRmzwjZKsKWR7TjLjoJgE
FQQwW1Zsd+5G5W1FvMuWEEAHdR6H1ZAJjYgJ3vPSS8Ms60RYwVP5ooKeHRF6mJ+rBCf+iUnpqR65
2g8NMLQJTyDLFZXej77NATFKGv+GoyAcS0bglhVp2iD1PK3eMTIQsKCQe4qVURJ3Wgav19/Qynde
nrAOArBx6ur2gq0FC6Gh6Q5HLX30uatfvstfKwqkI2Zol6w9wwYe+U37T26579cvvfJpl0eFY+Dr
1M4pOwHot3cJmITz+MtFLv3nLr9o/xDjNghkx9E2rXWPAQ1aIOD84rnbmoJXRublwT+TaoI2ES6P
FPpsZMhimR6CIBC6Q7rx8tfe0GIX0EMD0wNMAwOgTX9aDbRFHWFWrHBMvLv+klYOHNlSAADGWwuP
uIupDHXPKK9y5N/jnGYPSaFEinqAQEhrlLtgLLNT4kwOApZBFb1+87UXuJwaeqvSrRmmM0y8UiDa
2/3a1U00iW+fu/5i7IAPBvlGTd+etUGh00FuccxUUyEmpPX3XlNsrAbWHmOx1uN2q1XaQ2hSIPbX
k6EoktgubrO62ZiAVprB8ui0n3UGLmGPvazoQlXdY8WdZ1vT/8rwsQyuYoHVd7KAiCJDMX2CCykX
3UYPXJko2GX59NfY4Y/MgC1W1Pi+hCMiEx74weFNHloWn49wOCDHOxDmWffFvGGZXXuayzf665Yt
5B+Zr4LglDueeLS5SHdOMQYbD7Sy7mOXD/TX1ekgBot0uTgFBrp8QmPBXpDYhGxRsM7mLUf82jNc
/v7XXQTyUe2ZQjIzt6B9QYaIqKOObOzN1y6+GBWpAvEG2C8XI8mTawW/Z8v/db23rb2cRW8OHARi
SPDbziWjFnyL/Ih9rR0hegohyqJ7KvnnzFVsGWkVZGWG+XpuUDvXdzkdbkbL3+jLa69n0ZelPVI3
yJsa+lbExXaKCLAxivj6G1rpx8skq6FtgTysIDcHo45D0hOw6Y7XVTeFpSX/XL/HymC0DK3qAmyt
EOghTg62VbRoY0BGQkARwmQrYnLtDotezYuqqvvGcs4ph28mp1GfkZMPgaiX/7j+DB9LRdgymypF
sWVmxiBxXGloITu3xKA02lE1IayASQc0Jfsn6AI/RP85mwhbJvVYU88BWhbl2ZpFGkQmUx1CFMfS
fObTO567mIpqX+ukshN1GuqL+gWrSw9heID4baWIffhVcINFw51k36meue1prOadG3xxVB3R5GEO
vlz/Jh+2XcdbRtKkcz0YCvTZSWe3pY2NYv4T4vCNdc6HvQ4XX6xzSuM5LaTu6gQwT3XfW2Cw5ajO
b7z7D6chXH3RYBHhNRdyHPXJgHWVkPfMsaLEd8Le27tij63dxkZi7Skun+avcTvwEfZcmlKfatAj
IoR9decca/L99Q+wdvXF3JNyuM6GPABItNTdA3gb7gn54FuL5ZXms4z0sjWgdMQAR+3b8INbCgSE
tgXHeW4RO+Bv2UjXGtFi8oE7SadynppTntBjzWYZATIiIek3P6+/pA9HDnzqxRzEPZdzil3cqSYI
sJuyFjEGFfXkrupo9gNeHx75bfNDjYiyo02qt0wya01s0b1pxZG7XCZQb9egKOZy+Bn0DRBncw2f
FUdxGlHaGM4s/1PbMjzooruPwnfAhwOVPbDhjEhqv981I6k3KnQrbW0pPHMRkiSlnvKTpiV4i2lb
3zRN6h+vf6S1qy96u9ZI1emQzX2qvSzZtUgceGCBW24owD7e0TgwEP23G7p+r71E594NVeYXyGUm
9Cv2CNLds4OQKHCz2hvRj3cA5fzCXnZLzv7h6gd3XXR+VASkFYCeeRLsLAG04R1SeOkDmc0RBMHw
+ptb6T//pz7jaQ/yGssRIETTB5MjHQT0IoCnU7/bivBZu8flq/01iiVN64w2Nx0IC29G7BG5FwZt
+ckHWAwAMKkCzUOt5mxIMh8aguiMJHOrO8ULsnGLtda1GAKKqh4060CIQPTrXZfwm8CjG5sL8u+x
6P8d9OIrL/u5cktYVMrgVEH8YEHFWtIHKmBWCnUph0cEwKioyWcewbJRHxIXsTMoB/QK8RJJH7tc
pmOoAHg+lFlPvvl2S4e7aW5QOBhspdojpMfl84jlrB1NJC9/ITyyViEHLPSeEihxQC8G4F2USp0d
iHsuhy890PK+n507BjLb3CJNfBJ2EhkBHAQHV8rAjEDch67k076a8+7RFkN+1qWd3UnWeifqFA30
F/QgW8WeykJkUTkQ85XaLNhPI8V8nFHntVc4+rdneEqFy5Dt745j+pqnmXvXGeUiV4OAIOCU/GUE
hjRygup7kCXiB+vAvexsgApsatuHmVvOL/BCra9GN/Q7R8bZPrMKd9xbzEp3gEv4zw5RrL6vWGFA
LWjMcAGyOfe2Vdf7Cp5mJ+p7C2vzIssnghwcX96yxPb8KKnZAAifGPlbllgOYs0s0BXnICF3LaaE
GCNzB28XlIdhwWVBzzjDbS41DbqrVV3fszRXwFgH7okh//NBTETfCXDJdmKCcWhsJnanjR88gYfA
bwAlL899AYaVGBL22iK1boeAkeKMMDp6mJDq9g/C48oSJ1gIHmoK1P1y1sqbTNbdXuSi+lnq0d4N
ATgFHqIJbhyo8Q4aAQEHbybpkUKv98N3LaDWUpbspIPk0R1w2ogG1lAaU4QZfGWir9+xq4IKylYa
bm+D3P9z14/w91o9XGQEJ4D4X4WDenv26HPIv4DpBRo85xdIDGsqnoGIMAHbWFdofPAb7l3ZWQfE
/YxwysE2U3MhDqSbsaYEsPHG6QGZL9pxulXw1Z8bnqT3oFnnR2SaAGTuNm5s1xQmTmx0xi8+MKRg
GRHzlKjZ34+CwyZpCPX2KmMtHE1wWcVIf03PRekWUQ0ceZglFXwC3OY7jZ3jHuXBJPJYC2SS0gDZ
gYlNwPYYRAyXlhdZQ+E8WG2S7GpLARhjp+ZbB6wSICSpujWAcJ0aKpybPKtHFSkH5vV0plwDdOz1
e8612TNUsL91YBPFTUu7c9N5CsG7dfA7KIrmHjWjMUXJFnlLmGXHDvxEA8hbZBog7sIKTDFY4edE
NiEzrtwTAObheOTz15mCIi0QDfaiEap9D04BUFx8Ks8FtjfjKYCmxsIkUfa7Kkvtm64mJXg90HU3
MJgcSJPWL3ySYBKBRBBhUVnsR0vnL8jwksix5UBjpslzgk4Iv6zvgRlWOCBBMwv0nOQP59zDxltb
Xgyc2xRLcCNALxMeIvtn4GMMiE9ln1exUQ60eeUIPjSf/OTGoYP/O6NuYp+bxnAffCOfHlIb0ZxB
MCUxeDe+C94McQS43MaGmYq1Px3IvGIfOBCAQ7JqlxXAoEBXNewvXQtkWxVApY5cLLcBk63+MeWQ
5RptMvCcXQXDJ29Rl6vT3wI4im+5Hcyv6ZzXx9Jtxt+Gd/Yd9yX5USJ0E37LugLTDymn6VDODxK6
oWiibYMsISe4y/I0PySB3+1nMbfYkaag0wJPb/o7aDmdcGQdOQrmI+y4kMLbO21jy5AaYDwAQmva
HwQoRH5j4V+AygYGh/NJrsEcyEZS3PUw9wEpNo9QrQFr1rtn6uFwaGNVtDLv/p+GaJic2vKG9szH
fgztyjcxgLMg6ZQyPXxq+bBUTirluXna1+25qJM9VBrnxpvOCPj63A5lqZv0aOIFGlJRhFMKCmko
O7gazp/rv31lg7LUSzJaMAziojn79muGdgXCX9ybDCiz6nMLh6VakiLuTHkyac8eYNt9ENwFzN8o
uq1822VKYBKUCDzLJ3FiHTgwcED00HpyfIZNU9fK61nKx1GxF72pKoGSiTm4rfihYfKNwKr7KaTa
Sh5aWVotJeTAG4BFJYbuDFLzo+8C8DOZjTe0snxeBgW6SI+1ardsz0pH050C8SOPsXT29O5681n7
6YvleV/mljU3YHuYpvxJyB+34C/Xr7zybZdxgK62K7vTbnuuWBbWQx6lNkzq1tZGb+3DXh7o7+W4
XRIfMwtapaRPRTcfWVbuRTd9p02ysaxdezeLRblKQVIeXdGerf6dZa9e9eP6m1m77mIlXk9B2SFB
tj037fxkAvPF6ZPn65deeyuLdbgeUUd1kKpxVrB3E/9WpuVNIO+bcdpoL2tfdbG/7usC8Vkg3J+x
TM7919I7GPZ4/bevvJZlxJ8ampSBQt+eA/Knal/Ilg955Z0sdbQ15qgusXJ1Hr0XFAT2yCCL614c
GOTBn/vli501JnjLKkanPQ/YtIfI+SfhkBcbrZD/K838YHO1FLqqoR2TARyum15oaw/DYPLFyNo/
wtue70cnKXZdQwxoZWntRDPL06e8BjYYAs8CjCrk3YOkFVTm7Leif7TgddkjK8l50DzxviF2Vn6n
gCrcFXBqvc5NWoKMiMJyo016V6LUe5+Zod7B8j8faKfmkyaK3mVeNychhT6MhHNVNUgRGLTze6ot
5Ezk1p8yG6cfDYyAcV+AZx/bxh9r+BpdFxw87gOOyweEWudwIl3WWf7gYb8rq5s5q8abvqVERs3s
mPs0JbkfmUA1+GzcFhEiGuddNXvqEBia7v3ZBcWY9C3E9Ujdw7Ur6HJdqhF3AGVuDBaD2SUwcnTS
tgBExw5z4BbSI/PZ+zFTaW4nYYAZ4Mhwd/Ss29BJDHS3ICwjZJqPxR0OPeZvysPODuf9DQ8bXZbH
VCOF7ICjTfoPAsORxoy6v9nLrMUWJMhyOxSN7BDjkIj7dMqCQz45+fOMCOfY8fvCCgMvT+869NUL
lq4E8hFn5v8gsRWor156xzwFzTFhLVjDfqp/MnCL9wCUOqibGfk6YcUZO3MSAOQ80RO21fSnQ638
HAQjkinASo5blXC4l/PK3cu0ldjH9iMCwh1vRja4JZJIes0UpVP9O8Me+PuE7LQTJDHuc8nt5sjS
wI1si2Tfcg5ZCVGW9wV+9RGk1y7rY4knilmZYV3taQhw8dewQiQnqLQDOxRe4r0wUDmw0Mmao18Z
OOdHx/IBX23d9PuAkLPL/Ou/t6RL/TBtOJIXLV3pe1fk1QFwVpzlqhGJ54hvvxdZLY5AqHk3zYRM
5NgIhsKoFIqe8TNz8MJApLV3APWWddTU3ljtvKRAPIXyi+qMiVOdOGPmyZhk2M1OMe+LXLVATJBe
9WEduN034riIpy16FXz10KV0SNB5vwSm4g9eoDDdOkz+k8928KdHmsjPCRXLB5QB8zIkHmneeFuZ
V6e0QWeDZ3eWe0Z9jlh6z8WGZ1BNCC1od4/qSHca2KUFzKxCtgMNHoea2wgxBw9Ew0u/l4Xn7JgC
Rjj0FJ1AjB+tfVdNzdHWoo0rN5cnWrqQHNbcWNi/0uKkfEhbXEdl+0op6CmxSwMPTDDUJlp19Ly+
v9UXSjF3TItdFTMHJuZ8VwYtkjYUv2wykLVSTT025IhFua0IQleoZ48HZZQ8qrZw44kpULQBX3wH
jRdEi6SunFhPNfJQ7c7opxxJNojKnvuny7biESPVjBN/Z4rbPgdNGcEoyGBsA+DSfdlXiCMQ+TP3
RqaRl8ang+9kdh2lid8iEYaMeyPm7q5yOnmDHaH/mmLvv4eL3fxKXAw52MkMYTdyC9c1PdjKXdO8
pb7H/pGVdmNd5/qutLm3I14JNaDVJ1BvmFbgk5eGtk+lPyEtuKDAoiJuGUlzlsORfDfAJIWTrgl2
I9cPARovT8DezRHUBdZTO/gSTD9L+QfQ7efvxB7lEehNshdUuu+qHMsfoBDnO4kB71AE9vxSpEJ8
sWcvv9EOouqqNGANig2uvM3Amn0iQIjeZwA2P6Z1puMCoYxHowtzEjY+b5vz5KG0U32EzAVp9mSy
jjYkayBpJ/yHb5k+nPXcf5dFOocio3YSzm3Lo0SAnefVTb6bOrt+w4kdOIcDVXlU1X5yKjFa7xuX
2ncFqdDK7RG7V9eayl1jKrHPc5q+lZOY4T9iBt4fQ2U42e2IpeG/tEIkpg2o2LZI9kGaVpMcEQmv
IkQkv/rOAJM3gOIY0G3E+biduKk9N3j0a/ASQhjtFAsrX7Z7hVwNYHty86hg/QmxuZ7uA8mLuzyw
TRm7xnP3o0sVKi08hXfKxmcZE/fWBuj9VQhbvg4SWjoHBLSYByR7c+1eHhhPACqBcv/O6e3kqRyz
bF9WKugOHanLr1YHTljE0PmQxOaiLuFKdRA4w/wJ6OiAup3bgbOuyBGSH9DSa3QBUlZFJEvBj1UH
0ZqdWfqAr9uGmZVBmO4AvSc11rIyk4KE1AcrfOiAdg29soXIdSwHVDpH70uuMZ5k+aWcX7nIp8xd
p72FD0p/HRtusIISSB2qoWaYDE+iGgbar41rjztnAH/ATyx+GHmXvJdiKm4db0gPvaj1c5OVNE5A
rzqOhvexjWj+EBRvpJRUpDshsUqeLZdAiuERf9pxt3D3ogzmqLhEO10qqs4ePN4+0tkoT2NqaATK
vDiMAYHhocbYYgXzD6fjyT9wapldTSy2w38UwDBDQQLxk0K7Un7MvAHccaylHhAwhVptZ1vqVyqr
8dgnin3B/EPOomoossc1RpE9TjheHcu0u0TYDYkrk4OS5BWpfCz60exrOOxvUWWHlVtoIlGsa/vv
6B/ue+ejPjuPjooRHNo8t2NHbkRWAlNhE6gQHTXFgaDTM45PjqD7yANWSxotp3Vv0XfdR+QT8Z89
6nxxjQ3nzivq5oiCo34IJG2PuRA0qmjaHMzU+eChkmmvSmbdp41FIlH01j0Wps4R4VAz0OWme2j9
RjxmeW69gOTbvvUZYBmD6Su4UprHVEpUUsG3iTE1ZAfbrbrLtD7c5kDp7g2a5NHtkI9GHaFjR2Ba
V27W3cqg9b8hakplMU9NeSudKrjrNR+wccqHvZms/hfitYGhS3j2WDiEPcxgCe8Jaudf2rouv4O3
64TgRRW7CVFl+zIt6BNsos6TlxfIxxxJ/ntCAjOQ6NI/9x1/ZkWb75rEzQ61r+rbZCLOC3Ua65eg
tXzRpgQuGQQOs1cYae6DrPYeeukgR8R1hu9g3ZI/3uCTEx7Y7Gwlmps0F+4zigXBIZin6c3t4Jnl
hri/NKumb9CcOzu/V2KPo6gKWTENuQP1jv+sRF/cMV3NbwmKsQkO1ir9kmvk0ze66v9gmkcAJrTG
8nuedc2TzjisS/i65JkXNlSpYwlQXNgVCUqHAShZNtiqjaQ7F2D5MUy0qFA4qhtArDzSoe7luNV9
ir36fa+K4L4qreF2Klyyg3XTemsN8mtGCF7acIbkFaXAkZdxSb3hhLSnATm1MvUgPOL+GA9gjLzB
glmjrdfNTdGWXZx2TD/i0CINK/Ag80Nm2Sh6SvLFsQGoqQxSbn1a+wcglsto6qTzVGkj75BERg+d
pJi58prewnEBunrlJ/cZmXBCAh3Dwet99lgQUbwlRrqQ63Gld4k7sl2gLB1jcqbftUs9zCAekvEM
CsVHZergcextGhfEclGuN/W0w/sLfok0915QtzaX45h+xzhxbvMBVv4Q+Rrw+OrAfvezHg4lifC7
ICDkxu+4c6NlnxJ8PCRqkipJHorMLlUolW9wtiKcuMlMFVsOc5/ZiIyDHUE5/SEbPH4fKNu+oOrH
XdZ3w64WbvJQpyy7t7iV7ed88H5ZGa1DlLKB5cbg4D7YyopdBKyFEFfmjx4WnPca2/LfnT3JACpi
EMTBxO5v2IRaMSAf8DGKRpm7BEu9Jwk8Xly1VvHUWQFx4xSrKozxPTjAejpQj/IDEZV/oO7UPqFc
4b6SHMxFWbB5l7vNcJgUDpVMWxK49ZmFZbuTNr+HxriPGUDuUTsM/HlC/h9g1wnNWOzWQb4hAf14
n82X/kMCNAlLBAHPXZZRN73jbDBEY7q+X127+OKgmY6O3aVAfZ65QCBEfarUL51vHDN/vNvmSxta
hwLwZBlcu0c7xNAfUS/0k3jot7iNH5cJ+NKIVtfERhZU0J7BRDv5afrgmS1379qlL+/rr5pSqxrb
FcpCHTi4x7SPHchGLWztwpe//3Xhee7cwFgQn3HbOg0ze2vKbKOY9HGBkAeLIlXWtjhaQHbgqbDc
E7KyvxZC3uKsQIbBRF9bkW88wlqbWRStfARHw7uVqjOKNDGUBBHl90B5X2+Qa41mUbZCfTbA3hCB
QRlWmiOBysn6Vtd+NNvJ7vod1n7+om411RopO+klXKLC/pHCC9AX6mG09ZY77GPEgsOXxrPBAnBe
aZxT9CIsd9hAFVEal2/8mxch0hLL1WmrIIRG8//lIL70oQm7A5qyq9qz7ACDbsICGyRmYTiSn/J6
4lEW9azMkqBGeok6+wzDtBqQ7k1Ch8xhsSUnXWm1/qUh/NUh+s4fK79FxUx4iHOvaXKqMnXMa3uI
7dEzoZehmPOpL7/0pJVlQb1mhO4hB5950g8SQPWi3Ai4X2lWSxNaOfR2Ptkoz7fipXJxSsw6xDV+
St+O77Do23bnW5Nj8UsJvY+t7Ct3EU5jbTElVwalZUpynarckkDpnDp/2FlYpHfQ6F9/5/+efHzU
RhfdrbIF1uioN97kqkMJBcXuOU5NoccwdTT7x1eSf5kDgQxVKVV5P/dVhh2jnG6QIM+znXChjpCE
dFjTjtYvU+IQP4V+DeE/UFuk3bgVGLEy8CwN68TJbVPIgYI4goiRIsowOEzQV3DyqdNLvkxEbglp
cNDvOyeBtKfbpADUq7GA7Wgzy2y87LVnWPTWMiFuWQw1O821HdXjTYUM9M6j2IJsrEXWbrDorMJm
BDRTSkBRT0K/+CWDx2RqQ2ltvKOVhrj0Ecrc8xEkbNyT8lDKyKk8Zm25MT2udFBvMfN6GZxxMzDF
pzx97uohGoOHqas2hpa1H77on7rrqGeNfMbgpZ9goH5yUem63oPWLr2YbssSdPFkQCUtGf2vsJaD
BlXGn7v0YrKlA/VG0/TkhH0zQqEB4ciU8/36tdde96Lfdy3yPjybYE84jCGSPxByjFbzqeg3hy+N
ZZr2CXb5aCio4AMIGTcoVWT6pRJbH3Tl5/PFwhhZuFlnEOp9QqkgLDnauPOt4xvvZmXOWzrKQASF
okYM7gnLetCWXQRGzaV+Dbh7qln1RxWbCJ+VxrN0PiaoTkyu7wCBIL5D4xGJcmvxvTIU8MuL+2ve
nr0M9UIEmp+gru33ODIqjwG2Rw+Oxi60zESZbwxqa1/i8mh/32ieisCaUudEfD+I4MXSEXXSd88K
9p9qqXzRd7ORVWVDWnLCeWlk/Fc+35t6a/5be02L3jskjTc0XJFT10SKX7D173nLw7bmnxuSl3Go
cCd6Pkp2E6TCVRCDB7qrBNtjbfumcAbyyW+w6Mx1VZaoU6EzJ34Z9cGMmK9fwSw2RriV7rA076GW
O+ctsrNPdvVlalHQOlb5ngFZjhOkjQdY+QxLC18vLYMM9ICcSk1xRprEtUr3aviJDeonH2Ix97oo
V7R+AJ+P6LF+Sl6DPHlI5R9Av6LW28R0rnSGf/k+f3WGjlaDVrDs3jRWgbWxq+n/OLuy5rhVbvuL
VCVAIOlVPbrlMbGdk7yo4uREM5pA06+/q3Nf/HFarap+dbmgBewNbNZw8v20OSXMbd5yWdKXpIQE
czC5sE0DFmjYWVmC9zYpUc1BHR7QsDyHEvSc2cM9CDDkrsqhpmgBHb1pz09ZAYLBAfStL2Zgw9wG
ZUnVbG0glza61vV9ASmEItBD3d1Dc6R6zHqSb7yK8y8oY4udO/TTpqAqeccBR6OeCYbxEDR5ou6c
Mc+3cCNWPCAD1SdgZHuMUCVP2k08fcTzI+qxunSOvErUu4DN/Mo1aWl9GamKJB7E40lG8ZCTAziZ
77VUICMO/1QAJbZ9u1LvWJobI1ERBn0o+ArVYdseG1RnMzAbACNdWcELmZwbWQq1PtpDkroOeY0f
zeR+rMT2egJcatrIUWweRw8lbNDjY3iv82Bek0FYGhHjfKHSNI8EKAVhkv+AMsTWwUupcr5d/9VL
jRs5qSmHJNbQLQ4jODXQNN3V7qvgaxqaC62bRMR+nn28qRfzSfWhNfpbS78nkG+8/tPJwoibFETI
M05p6s3eXcpyWGNlIC/vBdwidqULEUqeqzr0Sx+F49zDyWbjRW2zK2HYuKEwUX3UvvL3dTKBucit
VYuwy7UEx8hfDQPmvskG+zTH848iz8AJaeyDhTfilQW8NKLn1PwpdVEgvFnlIAXD6HbXpV/B/NnW
3b/XR3RpQM+dfmqccDuKq/NxrXTlsWHsJ+/qP7c1fe7yU9PQ8Whdmnb0BMHWTZQ8E702Iks/2ghp
L5bKsXqMSGSPUwCdRViEjP7KfrSw4zlGUOve6+BEcz42udU7wP5vMDI+ZB5EqTKQyq8PzdKUGvGt
W1tIB3Cgk6ZO0GUPYEEEY75GhVtI2yZfMyoE0LiwDzpNzUcxO7ua/oras3uW2FnpyuQujJLJ2cyA
DE88IIlOnvu19X7knQ+F1nbDU313fYgWPsLkbUasZGDEUCgfNHnzk9vCOabStqMtbLVQa8lyTfDW
444f17tbmBGTyKnmuvOUyuwTrMNDO+cwzxmPIl9Ri1hYsOw8ip9CgVhA7HtlgUuR0weS/yDOSsNL
P9sIXwdgcuhEdeQ0jdzd48Ul5N34nLTWmkDRUgdmEFuwqUjLyj6lXn+cU302XfKeUkL218d9aZqN
UObZDGftaobcXl899DhNBQ1hX6sOlzmWfbiC3naUYUZUSyVyP0kQEwo6FLukLh7czD3MU8uCxLdO
AkIo1z9oacCM0J501sucW/MJVhQwEbJ5tPct393xonQOt3VhbOBJVtF8jlQcVsVwslznW9FHP1Jx
GxPwP9YApT+QkifxAPfa+oTC2xbMszcAkVdy398hv1DYNH0A8Ipc2VkTIfk5IM7EndXvU+AVd5lS
YHgMAAdWwVyM2U+3G0mIW3H9RnA6hoxLGx/Av0vLABUjva2hb1Vvkr5CnQHg+uNYSd+HTjAk4Daw
AiUPVhlPwF9aCV4rSks95cyxv0mPJu/zzOd/41RXe6b74QXMYXriBDiljNY9bOopAHdzPw2/r0/Y
wiI3EfTtUABXGrHm5LUTvBZL9ZBn3jP31T4b+j8uS1b6OddYLoysCaJXlLkJQCbNaays71EJaE/f
3iVj8VyW/kbU4z+D467M4kJGM0H1AEMCeFNHLUhudAtCVByQYk1kfKltM1sOY4OkwNuTP2s4T3o2
3BnhS399Lhbi08TUT6VTQo0BYgOg9+1Y1P0Yi2Fvp9Cnu6F9yp3zR31K9QlI6BT4TRnmQIXJ5uTq
eJe4z9cbvzgyaNzIlhbp07gTRRv2NL/PaAZPK/LrtqaNBKl9qOdAkB7uEwyWsO77JG8hfOM3Gwkx
hQZvmcGGEaxSEXjjYxO/Xf/FF48gaNhIg+PQ2zm0F8WJ9uK9bOMi4Bo0MQlgnj20a7KnC0NuHnRA
iXDTChy30IqKjUhB2BrO8JDrn7DUuFEsxYu2dC2FF+EONn9BYpE/OpO7621f1Cug3DzRVMDQFtqC
3ilEuDZzzh+d3DqA8XcvNXuEBNdW025fx+KWTQndGUHb17mTWQ1QL3X94MGqPWZ/ciBdr3/LxaBF
4+e/fwoqPwIy0SZQEoOXHR5N3I0LjIs13KiKZCpUWDVvB7vyypAzDIkELAZkpH7lty8sU2bErANS
+gSJCH4iQDCWwLmQP7wDX2VtgS61bwRuZtuSlnZbwTrksXKbYAQP1Pti69tSDjPCd5oc0AxgoRiC
4JAG9uT+5mB/XZ/WpZ9uRHDJOZttJ4MiUlbj1YoD0QRMWRZ4IDbsUxhDXO+GnH/rf/ZFKMueQ+TT
8inTdMykjfdrPPlDsa3Eng/aZRofnNSTh0FJaPT70xBaFaUgdpD8iZMyQx3PsrPt9d+wEOnmoUfr
qmIKIXlSVvklO6MjK/V6W9PnU8enrysS0ElyAR16Yo8SgJthYwFfvrJ6Lx4pMHRGWDu6H/10AKxk
SmPgk8GkdubndPwupq88hdIq/DpWelqIcVOAokjVqLjnQD3MaUfUysFNthuQkWFmftMzLz7mPDmf
R2oGJtGeqHPyOUSH7TIYgbgT3SuTX65PxdI3GLEO6E3SyQpbEljEuCh9m4FEJcNaFlyaCyPShbRn
0jgKKmgZrfbxRLp9gpfqY1E4DbQUYU67BQg5vStwL/592wcZ0T/oxC6kwgfVzm4AxWMGuKgYh+31
1pc+yIh/3ubRNEZ4vLMK+TDZTpiDlzWNOTDJMM21AGPVnSYrnS3MjXkIT5vYKiIbwvpOMfoI//gx
c9N7ksU3FQIpTEX+d3VB6VIXvouviaLigFPavd21kAi4MYOYJ+5RDWSs6dmRsoJzrO/tATU/Xp+H
paExghzP7wMZPMChGgVNEXfa6Omrz296A8O4nHv9FHUeENw4xM+IurnYUZglZLLfzvmKMtbCHvK3
UvypdVfNqi4LiA425aGgX7T/L55Iumztxy81b0T05EWNy338eJrd4SnvRUAuYjp7M5evt429EdQj
Ua1wgNcKW1sfhBDvE2rJQWV3d9fbdzDKF/a+v3vip/GpkglKiZVNsLlBeGBwIZTgJWtnzKWFYwQw
2AZRNNm1G7pJ8VTOLArgXbwpz/zw67/+csGfcpPROlle1/lFIkMxQv/GhbfUI56LZrgGY5PoHOYH
nSf8EOpcI8QyaPxWJq33VBR6vHfdsnwSqst2LYGRw8o2dXlBOKbHwoRbzAjAuBNWU8UDeGr+Gmv7
OevdRztHdez6Zy91cp7MT5PWlgUeHknHw6aEN3n8NE5f0tKDPvs/19tfmDeTzxuLBNLX2ABD2zqX
5n8Pebd14dB3vfXLv57bxoHEPZcfcaFxoKstghJ6Oh4AFIB8BxblKwO0sKpNRQsPlWERx74TKj5v
UrId6rVtYunHG9mKzyLJ2wY/Xoht6Xxvcii6fVRrL/ZLrRsTC83avswhYxNK8eG0bxUFtav5kvMV
TMPSsBjZCsbkXtxEkQghhYXX4rKvA6CgVnaJpd9uZCou8YSW0PPIDGWgo3sLitfa+9nwfiVVLa1K
47CBYAYHhWU4BohykztsQ6rHuFxbMheLcMgkZq6ineezZqIhqcA+cuoPyJ2BdeyD5mMLqONHWq1s
SecN/78p1zGJBzbYLlYLvl7og+gD9QyQvF85eGE9dHic9Gdnr72DXR4wxzTDadq0sQckpJCDyt4M
0DSCHdXW0XO5ux7Jl9eTYzIRvLzIxibBl9gygcnb1yRdSUCXJ8MxGQj1VMQJivsi7GE9f+dXDehB
Uznt5qIB6h7qjSBl8nzlK5bmw4iKvItQLecVsNh4nN5HIocSkAT+darxMFm4GU2DPvbyYzIn/vP1
gVv4PvNR2CbuQKaiJGFXHImWB+nEx7r9KEv9Na9X4nFhckwp25jPKVE1AOCtSm2QdKKHdpZrr6BL
S8sIdk21sHGfdMPaUkFXiWMEuXaHr52VLyspUsd0y/Fy1uYD3i5CF4Ghiipo7UMN1NIQQ7iTWkHs
PPlZCwL3Ghp04STh+Eb8Z0w4kQOzv5CmYMK5H+n8UcMLdWwe7Oyddb9s71mm3+zmacT5q+NfFC67
1xfDX//QCwnB5DUUcgTlTMLTpaZqk7TluyAkyEFggdNyfMRLZyAsdTe2yQEAm39Hbx62SS9e7SS+
Swnf67bdkca9SSiROib5wVHaAm+sIWGUwlR6cuRLnlZ3LjBJ1z93YV2a1IfeHiF3kUseJsQOI8WO
QDq/3db0eWv6dC4qfVvxJHLxQlu3m2zMArdeI59c3t0ck+MwQJMsaUpFwgKWJpmXbqz2nvd5AH3f
lTPL31LopWVwHrBPv16BclxzpLowc9j4kLRdfoAYNdQwVQRxAJD6N1PdWscW7wdV0LSkOlqwUX2C
kpxzJIMYt3ELzSuwLNtkU2Tg6QLM6wEiPA1//BmegLPrp/DnSOyv0iP2+4yHpg9BLKgqDJWK/2kb
fw7pmCbfGeyXXlIwzsdANXS4h3yb2AMlbT3GxLUgoBClD3UpstcoE5D4HqUHxb/bZtDY4/0ynSvY
rKrQ8htIsaWhHzv/Xm/6Mn0IC9uIcOW4KBfosg6Lqul/R9Kx9jHEL46j7Xa/wOznj+NUcLmZ0ip5
ht7e2AeoN0XPALcPh6HToKtd/yULydMknZDe6TKgR7D6uwpwIJa/l0p89QhbK1gvdWBk58LWniNb
j4egn2zietxIOW+U9eX6z1/YvExGh+KdD+DtBJlTabGHLq8diPFAcum56nn/VjhtgXdtDUnQ27o7
b9ufwsIqpyIjgDeGUaH0HvXRu05CrHAU4zPAl4/O0Kycji+/iDju+Xs/dQRfan/wofMT5ppBZy+G
KtAjL3K6bWXdQdG+4wBsOiD1u1UPRRGb98naFrCQXUxUXNRmopp5ZIcOvIw2bU2PtIJ7HpmqX2O3
hqNc6sQYyCKrGmvIWxLm0TcNlGtWvDh4S+/or+sTtbDqTD+sOXehvgFhkxD79ntq0Qn7lz/bNSTJ
uHtb6JhEFghzyKLL8jqckuk9jaGsPvdJtmFJTFZ6WNieTDoL8HqsyUeHhhbjjwWvf8PzcU2re2EG
XOOkGXG/sfO0HMKmq36V0J0MKvgxQpSC/jPY9cv1aVj6ACP486TFW5ub9BD5ip/SqdrPoJJeb3op
QozsTPRsDRGDXRXcpPY6Bf9euPfJNG50iirKkG7wch4wsTZcSwvKSNhz1UdVwjLI5crqnsnpWUnn
I46KtZPOwnSYZBegfGyp4pqFUTz5wJTYoKeNZeXvvPM+W8yto7bXB27himF6PMhCJhBOnkUoS5iT
9zR6UJCv9f1+l/IYildj8kMM9cf1zhY+y3xqdT0npXYL9zVX3LHuFVK+Oxv+z8V4kyAmdczn1mHs
agDTcdOvAZmmXXmQ/Zvf35Vus3LTX/gCkyRUClF0vITy4Dw/yurBmaoviRZHErGV+ViIEZMoZEOD
C/KrAFCL6Jtwn6thrR68MNEmL2iyK0iMORUNp2rYF5P1AVEDKAgN3r2CICab6x/CylfmeekjzmHz
ab8q5sHphE6cUKfzgwN3l4CM3fH6Gvr78HjhMGo6pEFHBRLp0NgO45k2Xxs6es+M5d5zprzxDSaU
fOvruf0T1zXfpsKXgTor+6q8sFI8nghIhtiWQ7aucuPdAJftfcXKek9z6sPHsETNz9XyaA0MfNTa
8V4oH6YTJKuG7aga7wBpXwhzxZ1+KCsXkmS9WNNoXzi88PNgfho0CaS/nRd8CL0U5WCEX948w9dX
f/eEHB7HOsLrkpLl4fowLmQwk1xALKctCQSpw9qPj8WgthToGVzbbmvdyPRTCTkWlkIByBrKF97A
Ryv2H/Ky/X5b80a2r/PGKwRRePZBQa+uy23c/1OqNQPKpaExkjt8P8sBHoZTGDddHkDO7omNzi+4
NZUrm9XFJIKz8/nvn2bacqPcFYPFTmnzIXQeSNeFnEmxjekakPriJ6AHIwDnvscLJXYJOO3OoIg5
dQt/tNTey8Jdq5VfXK7owliufWf3NuCb7CRVHqbuoyfuKCDbsPMI2mgl1pf6ME8lscD6sTk7QTe7
AoEnz4etK4v8yySg+Ff1oC31vbWGtF0aNGPRqrmtuPJIFbZ1ddJa7/xePFjDWuJamnVj0RYU8j+5
DRUKr6XNJir8+H6G484OczUdpqoqViJ7qR9j+eYCeDg4mNOTblA0hD3b6+RZz11ipfc2UAPXI/Dy
zPy/F8SnJSxKlEAh+s5OQ8wnyLMnd7AN+W0r96CH5pubtfvr/VyeE2oWikWhp17P4LzFtf6X2nRT
5tnPoe9+3tb8+fM+fcZk1Q6oaLjv1hA795IJldWHlPy+3vjFXRD3QCPMZdLk4EuMMrTH/pRXydGK
o+31ppeGxYjvZvDzitsYfjtR363YnjZuPn+PumHtMWmpAyO6YULaRF3e2SHrUeGpv6hOBZm7Umdb
atwIa+jYVCLjbAxJ/Eghswp5vH2xWrRcWppGGMOXIsmmuapCyNnqI6oB9heoUFb3JO+cLUv9Yu9V
qbMGhLwcbdQsB2fAmeQj5d5p9offHaX3NMtTIMLYdzea6+D6dC91YoQ0ozrtGndsUfiU+3qy/SAR
RQh3i18cZeHrfSysVrPUCxJJo7oecDmIJjySvH+VKVnRMV+Yb7NuW3gd5xXkAk9pIgLoswZ5aQcz
/3r9h1+uyBNqlm0hXIfbEunt0II7TyNofnIcfYg9+zdkbTdtQU7urHeRP31MxRp+YGFGTA0bP82z
GNYBc5jxj4HSLVRIgzYrjpS/rXzVORj+c8zFV50H81NqonjjK5wJadyaoWDvW318hItM8wrBef0I
Ulf7Vc4WOUF6lh0aX9ivo5wpaOzUfrctWTzr0V4DQl+8OuCnGMkAeqVtN6P4EKpk3HC4U6RiCIZ2
CCBO/ECif7W/ktaWRtVIDG6RZlRWAzmxfpbgEIudYOotmoZvkVuvebsudWLkB+CVeTI6YB4pnU4c
lwHhP2VDyw9gbZRbhQeNZuVzlta9seNDfJl6KUAWIYnoACpAv51Y/J1ydcspG/NipIWuczva2ISc
wEuB3ieezn9LCSnRWLblr+vLcCEr/KeiCjedSWvJTm3V/G7hqFTb/pfrTfuXF7ipjmO1YKUndQn7
5nosAmc4P5/ZG7zAPLkqeiGVB1+W/l/W58/X+1vYF8wiqijZVHXRNJ+dqV0BBWA9bjzvqWM1tLG/
3dbHec19ClouCwsc+Nw/De60jTSHh1QaUPEnHfwAupn7670srCuz1Di4vLIlnN9PmTPfWbEsApzu
vkF/2ttc74CeY+FC8jFLjSO8zcdy4DDUGkebbJMaFbSso/ItiZIZZtTScgLFtK63EjVJXK5l8qQT
wp5HmCbmgVu10CHlDT9V0I0L/Ujyr74QvAUHP5c/XFfnT7EfFdlGTJD6lXj+CWEUDiLE9d+/sGrN
8tlApVXyXtkwPM4eikRtWd6uxPRS0+cc+WmGQd8iXNg9uMGT0E9pTrJ9l2TpCuB7qXXjPOpligww
zIMVHGTY75R2h0coGUQrEbCQ+cwir1PWddvZoworSMx6UzlAKip+iBPyymD6s7J2Fj7BNdJr1Pvl
0CmQ9EHiUI9T4ggAlbO1HWJp6RspNZ9G0nkjFCY19e9iL3rFg8spnvXb9YXzF5N6aeEbKbWFfaBF
oToOLHdlH5uiTLYpdEn2RLp/SBuneyuvyT5vNVzAsoLdJbJ2js4YWbAkaH7nThptYz/PIIzTty/c
r9lrBTXilYy5sA+bbzF2XuWg47Xjqap7AAfjFFr4zWs5Oi/grWwziNtv5YDT5/WxWBhqs2Don42X
Oneqwqpj9yoTv4eyPlZuvXIJWFiM4tztp0BqprQHfYXaJ1yK72PIwPjvgGfB7G/tuWTp958X6KcO
SFw1kAqe2cmDtMlPqKnLUweNzBMbzg/l18do6SOMAwss6AtQMoYuLK17kVUvNrmHosoBAkAr0bSw
aQkjmuIuLVJaCLCMp+moxVfXczep7eFZqdy6fX+47TOMqNLdLHPwpekpBYsL1z1ywldBirnoT247
reyNS/NhhBZPQZkZInhozl3/3LHuYPtyL8t8ZVNcyDumpBD19IDCqZ5Ofc9xDM/Drmp314dnYRJM
KSHpzUnikw7ODbBf7nL+S3Twq4bs8r/lJIqNdry36x0t7bv8/As+rdkJYsglmJJVSH+of8a9OO3H
O30A4AXHxw/x6nwVT/GzfR+F9Pi1eEje1oRkF+bmPyJDs7b6SaJfq3xt/GaTe/CuWzNPXZqZc6ef
Piql7pi7VafDWGff84F/J9aaZttS00aMa9+NZcxQYmkhpTGL9IsnblQhA3fvf382oEV2RhKACbpM
l7uEkD/FXEM/3dUry2oheXAjtrPWTrzMKocTB0/lMYvY/MXO82krp5l9iycxreSQpX6M6O77ya2s
tG1g/pqHfgGlb5hNQyt8LxNrpXiwtH6M2LZLVlJ7yjAPbbdxyvK9ZfVrlkEj5HpgLO3LpnyOP/qw
+tISpwqn/ydyMqgH/OFwQEqj+bGBIb1FYScr9GmAsc5GgL45enzjWn2g7BqcSxjMpvkGmla3JRsT
JRkDgT7CvKsO43w4tYIdonlcWRULQ2mCI0nRKVb5OOHAoulJ8vLZjq0dTdnP6yO51Pz575+CMXZi
vM3pWYdSyWzjEvY2lXMFav/aUlhIliaNPJc+3CeiEtE+AQB2j6Lq0WcRLIwS+I3E29u+wohNwMlg
cVsBMDVJ/RsEybBh89OkijXq60JeMaV0epjREupYOIdnzZ4VbcCz2wCkaMUIxwpV87mZWx0CWvML
eTEsfestZqzdKJ3vGjW9sFi9tpLsq3LVpWxp2o0AhZx879QleBPeXO0g5Xo/deVROGuHuYXxMrnm
WRbDKxYXurCGwaXyXb2xfH2biDM1BXX6kbF5mJQOp+ybBHRHuL9ovxLIC0UIk2se5znsCAQ2vrwe
8AI3FXX6ga3e3gh/Jr86RyVP9iCGN9b0UASDaepKv5chf4SaUIieQEAmmds6bPIOBgpPqXqEqQSq
x9CjsMmeOfNjWhenCkUDVT2R6MZanomQmCyi4NFSw9dw7LIgiYK62cxFv4NhSFDPcHYdVopTC3nA
pKanrseKZJZV2I2u/RbDBXzbc4v9kmUHteIstjZENmvSLAvL26SqzxHqYEy7dTgPoSPTjYhV4HXz
ymQttW5s1A1FVW06t67Gb5lTbWJU2/zVI75A5r1w5TR56hrv1/DSwNaG7Zn/tCChe7azFH/gcJRt
6VwmKxOy9BVGCihgo07HEnlnoD4UQyVEJ1KI+0Qr97mFFGBS1dO+hhdKk8pwtro7W437nNGV94Ol
po2aC4sho1oVrAx9lJl6WX3v3fQWZCWh1Dhw5ykZRVIgL2pAQ/bD7G1tKgJcVch9PMP9q3etwzj7
fOe53k3kF/R5XgiftmAe4XF+gEhASAqLwT5e/+nSDAqbPVuDkiwsKZORHpWTkhSol7BSwEc01b5w
H9TonSLBVg5kC4vJJKSzLBHMm8gAYsCXxo+DyD8KvqbjtFDnoMbuzmcoWuSsK0NL/hg7iJ5yvXEc
a5O1by7lB4+uRMTSujLiWhdQzGsLH/1wspna4s4TbKWQ93fZX4hqauzy8LIZbQX/vtB3tNpqYmcb
P2EMPo0E7PAKWmFBlHXjg9u47AhBpWg/FrHzDfZaCpp9gwjgfQ7LsC4uA0lK+qfIog4irGCxD6kz
fY3SmH33KWEvkyzUPWy9NPTmSrmDkhLcINIc3g3wUtsP/Zid/feKNxRhu+frp6+l+TEySVdxN0Mx
SodRXkwADSX7hnebyBm+ux0oXTmBY/14m6o4Ndnv/czScpxmaIOAItRGUJpWxzKrttc/ZWGXMqnv
XoN8XkaJDu2zbGIbglQQwFBlGxcPdUVXLmAL68wkwE+wB9GWRCeq+66SfZ2uwXyWfr2RSVzV6gwq
YxomxRtm/8t9DShGEVDU6dZ21qXffk4An5IVmKpQNx7SIcx8eIE0nv2uunl32+Cf+/zUdjqXpB7J
hJOwhuXlMGZZQGAgBYvHuQ/gzPeQy/T1elfknDv+E4/UMSW/h8oekqGOeaiHLD+krQT40Yf15TdQ
KKb7Gsfh11mW6TZWqbVlroy2k8WSzdhTa1/XRbIZap2/X/8xfy3OL/wY845U6lFDT7keQ215/XM/
lekxsWIWoe6SxIfM95O32nX76QsjIm33bewovkU5nbaoOlX+lqZusY8LL7M3SaZitptj1t9Z0KL5
rfxumoMavrTffSfxFQhacFdZmbCLiwHwWmPCfDpqFoHUE3KpYZ0mQprZK3v8xQ0FTRs5P/L9jgtw
hcJBTgBvp5Blh+DkTU7nmH0j0/c99KqHFshz2Lv6QTYPcqOTeOWnLxH0TEH2NFWqZ0mP5A6YCcgt
c6CSeeNNxc88yuu7Sncfc1e8Sp3Dsjlqd52Yj7qCU/A4lzju+83X6+vqYjrAVxp5uSlSD/fhhIVl
Xf3iqYINV7mlahCbpmo+Gi5uAr1Qx6y1+gDSk65VbWh5fAxKmYauTF6tCSx5yLy8XP+ahcVmVl0p
lLKAboLXVwRDzg2NrCeSFT9ua9s49sVjlscFy0moSpbjFjQ8K1jBrJyNln64kZUpTXt1vpCEkdfv
WxFCB/Zw/WcvTDA3kjHeApy88BSD/dmsXroqHl+somnuoNLKtm1d9o+1yMVKllqISFOyz4sHPGzk
JZQKIEHhnGWB+sdxWPmSi/du6pgFlqq3u56cEeIijQKtv7jw0Za5E3hQk6vbKQB6O7ClvzIjS59i
HMbstPITBL0TIs1DYo8B3k1OhK6E3XleL2VzI+yKDI4PvlWcB6qCSVF9hHBaoEE8lNrd3TTxZn1F
yd4aMisC3wScSE+ro6+9k2XBQBWOUESvQVQX1pdZaYFHk9tCLa0JR0j819OwmZi80zpkUwuY9c/r
37IwXGbJRbqR9gYrgciAAlwYzGlcVPZ8xkWlslbmm/xFIV+YE1M198zbdl0L2z0c0svNOEvvRVVZ
ecwb+EFvCh1Fz3kGCZ7A0Xb1U9Ye+Rr7sXjI7A7z1/NqM9KZbtSAfw38xvIPszP0yWZWtDw6ihBo
I2habAGPAE9+GvwTRHqHezhyJzvUv91jHXF9X7vS3UpBu2Oazx6Uu3jmvRIbYrFWpd0gKxXsrjL1
D44m9GFQGupCk+MeZDqLbe2APC39CHd1D1gAnSjxApvYagO8qnyqxsF9VBnELAY4HWCuQNoPROuQ
Y2b5MVQPIufQCnVmBA/+DK/SGvpI9Ty9wvwnPrgUF0HGh+EOJy92F4G9BEghqp6PkMP2NoL5/kbP
KYUHts2cXxEEnMJ2gle9mMfpXTLy4qj0I+pVCDNe72CPRbdlbayfcwEP1FjvYwsP4X2fpqfJzlJ4
BTeIad+L/Ds28hpO43HWbTU0tCD+NTO4b6MS5Lgs2s5jnX2Z8JB3shGrGeAlFj45sV31kVig1JNY
eq8lBdZlW/YxOdpNIXaYUupg2D24piZutu2VYwcOTMefVQwy5s7qqj6HAyiOkysLbCGhmDWbvIKp
tJ15Ggc4Ph1pb0UhH6N2LyjPbtr+mOnQRkg5NXYkAZrMhk1eQfWByNUAWfr9RsqyugyO8rVbhSMD
y2+AUTpwfWm3garnTS/X1DHrQayXkNmrI6DpnfzAx1ZvlG39hAF0BLnQ/h5GrmvRvvAxpkJh7XoN
NIGYDh3djHcJnINeuilhEE/y5m835SyzTIQ7vDv4FUrQDbUmgIhFCbxH2n2fy2x6oLabr+TGBcFH
x6wNqV53Rd2B+CdcVt9nRdMeqrZOfvvlWDk75kF5gcDKbNiBBuG8wNA6/5N1TvYtI75LVzabhfOL
WT3KpPQ5xHrxuDXAPr5qpn2JXXpz20gaVwhPWP6EqhsqtVkLylb5u9M46ONCsHXHZI2bcnlFMM/Y
7+Fnk0KbWnin0fvdU6gwl+/QzlyJ/aXhMW4qAthyYc14oONjetIiO3pJtjLyC1vjX1jApwuxHEe3
6+aiDqXWLyKLxkD0wxQ0Z79PmEHeOAXG6LgjXBb1BMX9sZabLO/+oV21r9zokVV8f32WL0+A8/fi
++lD0oEowjhwbIJqKDkUaQBrXftBdsW4Um7+G3oXdnizLtRSkJ/9cqbhaGctJIpyOBAVIylwoUrc
+k4NsXzGk3q+G3XUH/t2cI/oPv4KF7lhk1SsfvSIJw5+7s9fOZ3gAOG35CnuaLf1e+0dYOcXv3rw
UmsC1lmwVwC5IrDmSd7FysuiwIPkhQxAWodqqcvU2uVh4Qj2V4nl08jBBBFW4aAbhgn93Xsi6Ick
gOBZkFo/O712HV5YZ6awIcX+G0PlfwgJV9lulCOMq3yS/bbtkf8hkvu3FFjx0mkU7mEy1GJadBfy
rH+bmv4llvPx+gr7W7i5NP/nAfw0UFL7vVXac4eHrOaRMJWQs4xeAm93asGFKZ+nY2vnrN8mZaq+
wbpe/6hxhL4vmFUeADMn93Wn2zdGO343qqR8gEGbtfMqECt42TT2Bp637bH2ErLJW+X85HOT7L06
Jr8arVQIB7P2EGWygSKnUHoHng/khiKfHLvemvfgJ3qHtBqno9P8H2fXttymDkW/iBkEiMsrYDux
c2vTJG1fmPa0RQIBAomL+Pqz3KeWGjOTtzM5U2SEtLW197qUBQgJTD6FNitebaGdN6v1+D5jOryZ
o1zu6tIfXu15bm5zNgVxXxGaBh0bbyZT1reebsf7Mp/mmzxsvUS5gh+Ls3IulKZcmUzWGOY3YciG
HQ061IyBtDEigd+xfKhE6M1p2VR9cRv5rP7BwggShBoUD1Ta7Fcy4fZ7/XtcrAmjR7vIKDpZGzh5
sfDYGffEFJzc/NTrxpTk0UG2eazqjTV1ObS4/yDS+TRlXikD2FTM3RGAS5KGfj+nTehsoXDXhlgs
W8fM5+rMaE4FiBfytp7vub3h5rFyePwuIf2xanWWed0Mf9xTnhfQs6Q9eRkCU22kKZc/gve7+PnH
030zGleWgX3qgPQxo/3BKQXMQ8ePY8APWoS/jG02PsNaCHH+3n5t1RZMI94iSahgygv+Hwq3InwT
zByur6i1ERbHVMfmcJoKCG1ZY/8ACh2MxKphl4+0iSnwaRvr9vK39n6Tiv6YMjhsCR7kzgDn7gKU
gC8l3+Usf99Ju9QAtRsJgFols+PcfZLwb4bXNYSz7q3o1/UpWllNSzVMbVnOWLMuOrK2qNJmmBOi
mNxdf/jvat6FCLtUw5zcpnCqjp+r1DNK840N+eTBySlqGzxI4WuQP02j5kkty+huZM0c97JhEt5m
Lt1Jwss94MmQu89eKar5yPHgJe6EdeyUrZtkpR8lLbPghmLaGs3okLOdA2mghIYZP4qhozvHCuQH
NhTjvUdDuZuy3ZBNw4NgI93Lxuc1btBTBcF+M6Q+xOqeidOgeWtaODCakWcvUTMEX5TlkieHdP1d
OYrpNoJdyttUZPldYTVwKmyK8hegnFbqhI2Kp6lXHAFZtfdypBNkDz02I/myptvatQ1NtZTlzi+N
c9BFaD3OTSbtjQm/jAlxvCUvHIwvh9WObx1RF9hXskzRvt1l3BwEP9gWfQmyN8vnd17/SaGEgBvC
xh5YyTmWbHHkysCSN112HO32VzC3aQFih+/VHwsYF3jBlibjyob+Xav5Y6sZVRb+5GCrwQ571wk3
LQkUZvyXoKnT60t2bYRFaq7qGY7sAnIDnt3HczjHdvhNRTxhwUb4XpupRdSzcoKLZmdbxzCzIR4E
KwdS3/DwSOpPFt/iVq+9xSLwAXam3bHBW7TR84gSYsYMVP7vtLY3wtJa2Fic1T2jFY1yg+Jr2EC5
UtOnjEVbaK2LU0TQgf77YJi58AU4if0JdFswP+p4QDu4rCIgMdHF78b3vAOGWXyJsfZlVJWyRtG1
+2IF1Z7aeqOfc3F68OjF/Ge9KGurrYE365A4qmxfkGZ/fYFePG3w6MXMgzclOhqhE0zrGc7ATm4f
fJeMddz0TbYBPVgZY3noDL5vB5l1lkj2aMJQuQzr7imvtuQoV2ZneeZIJzCMu5k+KeMe5shJe3+L
fbP26POS+iNAwGmqjaIqhwJKB7d2pof6JYzaYuPGeHFbEaCd/n66pC2af6ocT7TLE69pdn1kYi5w
KA1bFk1rL3D+JH+8gIJNF6UVA6BkrHeBRtV8KDc1c9cefv77Hw/PUX/tLVZWJ22e3aiJo+ZdFQ3M
zGLL9ryKdMs48BxB/xPqg+jpwY9r2jKvWFuQi61qxoAoZYf65EJD8n7EpeYTtAWy04Bm1cZtcG2I
xZZVvQ4Gtz8r8en8zUaxd8RWi3tdbpGJ1iZ/sXEjmpWFIQC4Aoh6xzL9KWyGH9djwuVHk6XoMjoB
Y2bB/uw0+rDULKuk24o2a09e3GPKXE9W0eLJeeXEVj7Fjf+uGIPa4t9rsZusAOaNMMot0ceBktvJ
7qKXAECE61Ny+XOSpXIG7wDAgOMJVowGlMXOXsSZYm/KLQr45TOKLKXwiVcrvxkKZCJDtRP+z3Ky
D3OTw4KmiAWciN73FufP8seG9RsIBEC6CeicoX/QlnejG/dL2W2pmq9N0mLX2nZVOab1hlMBsW7N
nZtSH6H/+K4dRaLFpu35VM5MAFqUyWZIBYHdZF+SOwv9sI0TfO33L/ZsMyhVu92cQ6yTf2MFFOjs
4ruRzfP12b8c7slSNbnTJgt0gxdQGX+0OvicQ9z83vXCY1DoT9fHWNlgS82MvMwqGLlKfWLunWfV
B2fyNxKFlRW6lMzgPVHccfBk8F2f4e66b8Pho8rnQ4bDfKineeMjXOzDE7LUzghcT2Yj3Pngy+f+
YobftlOnY8flj50KYDBVAY0V+VPchZuKoivffSmdMUmq3CgDC1ni4ElGjvEyrUk8sm4LYfsbKfrP
1RWvdR77j61XwmazHOdO4fYyNh8KMA6PucZdMY10l310ucLh0H+YbI5LVggwYx1L65wltRr+SjZu
7STJ0Kad4syn8KyBHhtS/bbnPvQJRP1oaNd+z227N0nhzmhkhZqcnbwZjITDir4zfi8ZuA107OAb
PJ31MsdPpIoehck/Xl+5Kx9hyb6FLkUUtuE4nJjlPHlZeNvq4AOUMdLrj79YiCJkqdE3B0WkxGyD
x2jrV+aCn5NlD1UX9Og6n7GKXvHDGUCruT7aysss9UmU8SPfoIZ6Iu5g4rAhL5AJL2J72gIqru3z
RaidbWKcqMMA3PsQ1BBV+/K+H74IspBA4lYFG4rT7Nzx4kdf3Cnz4/qjV8LfsgVGArsLa911J7gE
NBC6VaUlY2VDFwFCFLS+zyptb3zstdlZ5Ea5a7vUBGYA4yuM2+lhtrbY/itPXtZ6Q7Bk8pbgybL+
Srv/3K2jc+25i8TIby1mjxKrf3bkjg383h38d90yADL5O/JY0RkTHfLhJOaJARZfvkKj+UA5RCh4
qzei9sqCX+oZMzoEcijgqNVB+Qu3zMcoz/dOvsUUWZueRfQkNZj+Hs8LZKQ9vwlG09y1oAxu/PjL
6FdCluIi3I1qf+h6bNeqD24smFfAa8f2kq4rkWmYSsV8znortkKL7bupJDD8HKpE+GUQw/KwhKT3
PH4ZQf9M2xD6KmHmgvhn2QCOBlCqTr3ebR4jT1QbqdDadCx2P+Oy9aK5G062aprXooyKexiud5/f
tVGXehk1413Z8lwfI0g6QxI9z2+tcdYpC+BxQEupdu8bZ5FuEVPwqmM4TEYDrJ0XgD7Oo1dTSje1
QGV95yjLWNBCyxc56XBC5VYHPyuUg3l763gb946VT/GPsEtt9bq1sHSU/MmL71G11XZde/AiIqAv
MEY5LLVPkKZHEpDA+3djua/s1aWg7zTjF89yRkAIq5fCJiop/PxjkdHX69917ZcvVucMIPvv69LJ
sx/JkMd+vXXnXfvli9OJwWu8aJUGx0ftWtyMCsCnuupdqB2kCIv1iLRv6qXdjDDSCXfdxGPXdlKU
ld43K4t1GJIgB+AAv70U8D227qdhixq8crD+g31uiGWZeYRUAiwsbMsk89ju+uLjVG2dpyvzvgQ+
64YgRVZqPPnKjQd2R86KSmYj5VhZLkuFiRZakVkHoT8QXvqYmUdbv12f8ZUby1JConNNK32Bm0Rr
DUfFmoR0TjzUz45g6QzQ1/VR1n7+ec7+SOyjDqUH10fhISiCZ1WoxOmqD9cf/Ru8d+HSsBRgDl09
ysIA1Ah7+MKDISCxYcrNvXTqlJ+anoDBWusgHf0atYKwhsigDQRXWuZtkaLdTm6iHHRuBy5QqTVE
2U7iLnWyOqmewYTt4h5sswQq6zSBeW/4QKlpyhiG8SQeuKz2mWAhIiUZH4JCRgfHbfkuqHIvFVWE
TIKT79ffc20BL7aGXYB/znwcZ5QGVVIzttc6/ETReUpcXO/f96GWWkVB47XiHFSPTfYMoilmc0tz
53cn4cJ3WmpBBKVrRTN0SY9jF7MfZQ6/2qT8qb5wJxYP5Re3SbIq3lJGWVlwS6UHVNIbmDxhsA6G
FBV5zuaNVtLKZ1jqPBQAXam+EVhtxRG9z7ijVZxZIq6mIb3+oVfu9ktp/7AprKJ3XHEKVP5DDZCN
6fOP0PkpEq7sXZ6Xt6q17huRbWygtak6//2PvdmJ0Rsajr3pmS9ee3t2qbn+IisBcclEaIzb9SNF
zJKhjHZA7AyxdNV0W8GjdmOIta/h/P3b21F0rcfC8lSJ+TjQaj7pdlK/KETM7lHRlxufZG2KFode
NrDZDv2pAe8EuKshui089fH6JK28wVKupo7OJt2F0ica1m4sIvWspPqkZwhMT/L2+hgrP3+pWNOJ
EKjsMAPmihZPVGXfoJW2sR1+c1gu7Gq6mBqjcKwOfjucpjAyCUDD3g6UXCuhwTh4MWTkBIDDRdYk
QBb2Oz03wd7wIgTBLSunXcVGdiiU6l98T9V3QcEJDCTbMG4Yt2EAMuQfKogavtjUoVCLB+MAs9Lu
e2PCFM1KyDA0Tr7nEe9ectGrowvQPuB+XViwhE2k/uX1tfM8t92wh0JZMMQDetmPdWaa3dBPzi7C
4ZFQXPKc6s0OrKw6DMIPUkir2A9DT7pbCd+hvVe75QeicvtXlef6bSz18OjgGQcloRXcR054g7wF
hIPCpY9MtWhfwM9gE1t4TmYvTLG3iPwSTLPCAXL9xKmvD8Ca6ReYJJrU83AzhcSEiLtR+03sRApe
9teXzMqyXDJXeiv3nSzCVXvqxvLsioe+cHfnzNO3vN+y31xZlkvayqCGshsapGSGFN85Yf+BDrl1
2qykNUu2Ck5n4zdyFqfWTH1SWc2nei5PrA4+jb2+d9XwzgNzKQhis8iqAgUyrDfl6YiaUBPa78v5
lpofWjJI+XEAL8TYppp8sbPv1z/uygmz5IOetXpneB7qU+Wb8KdwFd8PnEKZehbBk+xdnnSFsWBK
57O0h3fb/vqwK+fBkis6eNzxS4ErlSWdHWgi+zxw4nxUG0t2LcFYkocGSG/53Eb7KdNDkycS4mg7
Vfnh/eRFxY3O6iaVNuH7POzrB3hHB4+1TzKYePPqg2Eyf4A4e/Zy/V0vk0sJlGL+PpkK0UH6igbo
t7t9uxsqUt5DEEAmHtiyN6b2/NRCNN5J6JPspHDFbuQWuaEjsEsu6buveQMATzVm5cY5sxJElv1/
0WkygxeoT13Zq9jTqFL4vnPjwhw4IUyVSR+2b0Ojfmy8/++veiFqLbk2VevkBMKa505Ux04gwdG7
OXR7EYdtO3+2QSS8bQFfebPlwF8mJ/C/hSIA/cg10MdOR3AB4LldQRbTFW6wc7mWJzvr21swubLH
Pirt1LbdYC9G0X5zWDDch5IFOz57dIx922OPGYHQmOVE1Xc9aPjtInDxu5IC/ZPruXgstLHuvJaR
vWUF05PdN8GTqeHTOUGz6ACpVaPQxbHClEJL+Qugt92TlpzuVNuMr5nP+QsLRv6DTBW7r7shTHLV
2gdu5ryNBRHFHWRE52dP1sCd9a188TX6xDlWxc+wccAyZB0pP6LNMSVjNU8Q8YFzCRGB+6hn7sYF
amUxbt/FA+1zP2F9Dsda2aOUVtcgwqP6zJO+kQ/t4E+vvB7JbrT94Mvg1eh7eI3eN1DETns9+Ieh
Ym0atER/njmlsRAhSWhr08QMQXMsbLB0cQvUieIQBCcgLMQWdLzvRxZYP4OMOgfm+1lqNb6+G22a
xdWIua/qlt4wFtoJ1KmCg6Vz67utKEsiSvPUKTyhkd8z5zXslbUfq0K+BJANjQ21WZL7AP5g4Ts3
uU3yRJcQCoHgBXvpy1ns/LEyT6gIesAGkfqpdGHuXkRDc3Abt0m70c52ncxRFYeyHItdK6OJMMN8
qt3oVyeH8ZBlZZv6vuzu6iYaD8EQQGm1a8TnOe/zH6Jy2rgqRih7sL7ckm5ZOcuWAOHRdd2ulRHK
dMzmdw5t3XuavcsHj5AlNouAleF0Pa5+kdM84lYbxbLme7d+H5oWAzh/BytY7Kl2qCawIWtY2T+y
5mdoNhLElURiicqya99ttKn1qZiblEYBcO5nlb86Hbek8damfpEetcb3IO2MyAZbTSCDeBHdYkfR
jbi5cmj9A8viWFsS2depp3YaehRGwaCqTHSjzHjxKHacfzRGhIEGC+xSTmiG+rE7RQOaAsW8m8Hg
TLn0Dkz23Q4ar1Gqu+n1enC+OGMY9Pyt/rjxtS7cFsYQTCK42H9VVf6DoFpy/dEXpwuPPv/9j0fj
sU3lzbYDxYbmu+2A6Q5xherJ75EtXx9h7cef//7HCKAhB1Jw5pxYVI9xbwWPxp0/XX/2xawRv35x
aNdkJmjNhOQ0WkPie0U6lioH8xxGd6PfPeL/PF0faG2aFhsuJ62bVxgMJwzhiFVRGQu/GsGTVe+6
s+JdFhczDUBwSGDEdNKUvwQm23fZ9M5pWuy4yHCdUTJP0Gz7MU9tXE5fQqtJenWfg4H9rhla7jup
IbsBHxByClyqAROXKhlUheOfw7D9+hAXQ5PjLFOiwIIiU4SMEM10P7gJ0ZprUjcTzQ1panOMGiXe
Z00GYunfa1bZbWNbITQZqikLXsegzw+Zp7IjyLb52/WXuWyngrdZbGrqVFILg4saH+381iYA01fM
G97KvDRwGpFRYk+dc1t2Xn47laxKIPhWbdxU1mZysevhecx7AHthqwKORIlL0KyoQBbEPvKGbHRo
V/bmEoYORwbHOB0npyig/qFrMrODlglLwbRErQQYjjeCxuPPjdk8b8R/slfM5iIS5DZqwlBUhjhE
ONJn3LvlcSaAcaBxqY7QgDQvpPO/mKiDofRgAEQRfQB3HFFGwQfBGjDkr/+QlUBhLwJFKMrcKuaw
PVFrSO3ISlHwTcAsv/70tTldxIhS66pryQAPcveXZSEJQ4vR0W3c+9/cbIsdu3LE2YtoIQptw/84
g21UXTxFbWndwgEycaAIR0H/rzpx8PjwZaqyekMc8PKc/YPMLHxlWngtk1OIqLQr6jCLh6ytkFP3
/TuHWPQdq7EKq4gi6QzNTVF/GODpnT+/55v8g9Gc654Gs7Sm09D7u6Ac90j4oAbUfFN+vQPoZAv0
fHnP/gPWJHQKPdFz+6TqI2+q2KjpYJs67czn6y+y9hnOf//joPZtx2Dt5jbsh6xnO2NpZYkvSvgb
a/fydR8Cc4tEIC+1Z4XzDE8JFC9SeEXBn74K/KTTmYkrW8jEzqsSTmiOe4dCChoZwqe4T8FpT8Ww
5W4O4MJ571wQi3gxmtFDd4aUp6DUXaz8ducWDTzFG/muM/dfYKdxKt9CmnsqxJBA0GvXeGqvHP+1
r+qH0VJbVZTz7P0b+MjSGE27tchrmiHgDDX47K5IdTGx9PqSWFtzi1AwDn0TUiub4fObJwpQb0+q
G+iJQDXxXZLGDlliO6MyBwqwseeTEmXahzgfiq2U5HK0JEtwZwtl6SDkpX0aYTJJCxLr4QWn7m5S
YcyLjWW9smuWyE6vtdCmRA0Ewi1tMrr7DHpj7tYqXaGqgSj/957kLmSLvRYG8GTOu2MfQmApYW1n
5Yk/8Ohk9YbvURMPdhbqgYcaxZQ0CmHhOerAgrQMfd814R+gJ0piNB9qZp8a+Rq5IunIwfLfBYDA
ElgEBtuzClY0yEYUrvcFETHxPtEtltHaIlhsdMiNzRASqPHLx3LeUelDcqivwljUtEt66N0fmT9t
2Tmu7JdlhXw0QwP5b2ZOYeCJeFQoDNVnDxvNoHRdmHojyVjZ88tiecR52TY682GGONhx1nsMTQ1v
I29bW9CLDKYrCqH5SHFUkhJ52hftowbVvS+zJku8pArByfdCJBdome7gGn3oe+e2mrZs1oNzZLoQ
Dpf8eJ2X0lDtQ9choNbPseszATYcctEEuo9m13qj+UonKE3u1YzSMgur0EsdL2eo+07wCHb7zg9j
qhndjyTrj1L7xY5YLneTIIN+uFfNJp4Kq+6TcJQeMF1DnycFgCT30AVkqWaiuUVxtL8xvPT3VeCR
O9b25lvvzNlnOIfOz0EtgWSO4IY6CGQ5uTVGN6wIw5iEzpTqQEHnl3iNeauhPRMbTNjNDGWsZK5k
y5OSB/2nYY5a1N1653tThwU6kFIejdXIj5BMmJN2mtktum1TGA/u0N3mqGvvhnoO74egmFPHj6wb
Elg0iP1KADkggyDpbT7GAriE/TjRQu0oK10IZAFsrxqGgNJlTB5lObnf5rIP8lSIsewhoTlsNSZX
ts4/GNSpzmVj9HyaewigglwPDHgJ2YS5LIpkaNWH6yfaytZZuuF1hnSESjqdlM9Z0g7wohXVsCF3
uPYO5xj0RwZVsb5tCo2HlwPCcvXVsB9BDhE5YNvf9+sXxwEuaAUkjZEpoxf6EuaTfEINfUvqZW1q
FmGYuTQg4wyikS4HFKVbRybSgqjG+376Ig4XDaDRHooPJ5p1NAbg/jOYb7fXn32Zh4Ci3CJm+bab
S6FgvZLxAKUZ3vXzE5S95lfiZQhdVM5WUrdV+AGtCbrzbTXd2GFR33QAnAIz0wUQ1Bw00j9euPfK
mdy4Gbv6UVuw+huICG+gVOfch6DI30KD0El5RD3AZ7Pa2gi6K6dUsLjYGYh6+53w+5NQaEcMjf+W
E303CwBug0AeVY5WyfW5WgnvvwPnH2s0oJTaE5xuT3aEFy4i/VBGoUlQM0vfNcASO8r6aLTayZiT
yAeIohDIAHVd5n8pUBXfqgStvMSyiRuiIZnjig/Bh75FrvMq7OgQtWZjqa49/fz3P6aokSEvJkTP
Y4eDFX3um9aGhbj/zvlZXEWtiKrRGqGRa8lPnqvSbvom+nAjM1iJQEsUbN44TdMNY3Zkjk4mmsc5
fRhQnnasrdxjZXKWZJnIyWp3DuFF33tDDEXedMw+jvYWBnzt6YupD2BdJgYzhkcPJyPtwIN7sMf/
3rcwF/GtGV1SNSGqoFQOe0FdA+2FRieOF9xcH2Bt8hchriS+W0NempwgfRpDafWYiyyxqwJd4sP1
EdamZxHn8qrL1MwN4v/4lcjPlnfELthYOmvPXoQgojkLEEhRWwqaGwklxDgQeteO9tZNdW16FpdJ
bYCBCQXxTkEQ9geuidrjblxDdlsCigOxkw1dgZUXWSKHRzMVyHhGchrqL4H9H7WPBtSH6x9gJU4v
McMtsipUM5GlVJx9pYFzajzntm1RQ0RhhjVbEh5rr7BIJHxciVsu5/lEHEj+tBHJ33pwXA9VVest
xNA53lzIlJdA4nkkjS8VLkY4W24Anz+hiOXEc3+WX4OSathaX61+2vgmK9VuspRUVg4puB+S9mRb
JPhqcAxHkEzvC7YjkWofGXQDEzIwnUB4aOeJqNzRfto6XVdW3j/4GRs2CSVS7KPt2dlHP8znYxtk
cNsEAuAmLMZsI7SfI8mFKV26dQwikK19bm1bKAPHrUu+lybYyHFWlsQSn4IFDYl6GyI5XkMOuuY8
Nqw85ztb3m8rk7SEZbemrnI056dTM9+X+oc1qNg2D2XWbUzO2vMX0dGFtGrmFh45tcPw1R+q6kFW
wtpRqNf9x2W0dQKuzNMSO0ls0o58Qj1MdKLcidqo4yBbevIAyN1dDwJrQywiZaNaeBlYeJOm+QFo
ZArkTMw433j62jwtwmTNdZ3bTYXso+XHbAjemjHf57XLd7CbsTfi2MorLGHjuLvVtdeFwbELsngk
jz2wvk2wlZ6t7IMlcnwWlPm4f0fHAjhO4rEPkam/X5/7y80JssSJ91x5DJbZ4bFhXgvuA3NumgqO
JXkQfQA0LfgqGKtuCfAr+7KBZPv1Udem6/yt/sgILWsiuhl1dBRj8eAU7Wf4IT7aqn25/viVT75E
kPe5ymuc6vOp99NQsA9WJb+MRVHGWzzhtd9//lB//P66U6JufOKcUFE36aQhFujAVyCherbet72X
YMEanlSRyNsQNvPDrW81v/o2TEwQHewa0prX52nlNZaAQce2wDWGfvWprig5VBn847iYVJpX+dbe
XvkUSxRcFExzYTssOzbwW89MBVkl2LehcqhNs/EWKzmEu9jgTSvBcQFq4VgTb2fNwMX5d9n8LIYG
TclP75qppSq0EUry3sEY0ax3VW3f1rl4qsdw4zhfeYWlFHQIRYamCVtzsgtpf7QFPL1gRc8/qqov
k8ib2xuAbMu36++ykqgsRaFLOxy6tgbFhUGz3AndhPuAHWdy/uwPfZQUPf2lmy03jLU3W+z0eSoE
aJqWOEW8zk6QvJ5j1VtmZ7Op6OIcNjUvAnpq77wsLzWgK12IkjYF8snarRJOnAc44bx4rvvx+txd
zrsIXU6eDC3XHiSU/iQroXGOCjvczKc82DGJxrjF8V9OAd3ptIDx1Q+fBkgsgrnwNwLnxe2E4RfT
KVlFpcW6/IgTGFRh9I+AZSBxT0Vy/QUvhgQMcP77H5EtBBBu7CM/P4LtcRg7VaSSBy+eGbY6HxcX
BAZYhM5oLAFQdaziiNYu3bcT7V/1TPktHZhUcWFciLt7opg3gsP5sf+kkBhukSVBJIRnYTvkRxSW
H6GXfFOE+XtqTHi08/dUZT4ZaFHA0k94fHzMIdSdZYG9P6N2oHg+JQD8vQ85TpeubLBYc50BZshH
DWKyVF8cQW/nbOsYuNwVw5ssImivo9FhMxb1DE6rnucXXVvhUQT+vbSLXzb6FrxA6C7Z+BXcxQ49
GASMKtuikv9eXBc+0lITO2Ms81gH+KXyoKspn11UVzqvv7G8HxYIJiWpY6/5Fo5wJ6KaHwe7Pghc
q+aaPNgVwAGu+9TTAXdrcweL470bNPdFJx/YXD2T/maI5s8Bd95F5aZLbWhRWjWs1Ak/+mX3C1R0
2Nq336/vvZXNvcRCEgZvgxCi48cshM0Lj+4qW6WV9t/AUN1dH2Jl9y2Rj+DWAQjd4ksHltiX5asM
+1sAme3syQ7eueWWEEhlgXeYA19/JDMM32HWweWWkddlzAOhS5ixHACtJF2IKeqcJPSBog0Rpion
leRL5pZfK/0JvI64nmSiTb+zvP7ki3IjNq59n0UsMbYIQ22K8lgynMhdPcPRD2Dtvcyn5pjxut34
SCsxa4lGbk0Gsp2j8iMk1p6gpnMcGCR9ri+Ay/HdWyqgRRbTXhe55TGYmYqBbIcUEAaMVaDfZ3Lt
LVXQcrTXWU0LcVSVI6EdPH3PB4ighOpw/RWI87u7dClgLG6MAemaUtHZPdaGsL3dK/Oow1zewFJb
zXGrCtAsbFpW/8lQtd0N4v5w22ez/Qo5nKE7RpbbBrGGY/krDaz6Bk1mC4rqHXsW2griyQmdR2oR
Dgf2InuF+LvAVLkFvVO5U952tZ+d+tpmr5QKNEL6rgnv4CoKU2Ko6pdvE2tnN7GYCA4dqpfgsdq1
3HmRZHArKZ0gkV4vo1TVPALllzl2IkqbpFBTB94SZrfiQy0DtW87x020RdFVoZmIAVPLbzIbnfYI
mdMeIGMOiWLIVoNtYWi+H2pX39S+Zd9apBc3OBy9NKe1ikdYaCOcms5NGmXEsZYefXbgoXBQllH7
2mTh0Yywy5l8JzjJqrfeHGOX3UETLf/TxrNuIIXY/hehL57C30qBhtuqXQ6YwZRoivuu4xWQRx5o
aaUoPmVwffaDMWnrJugSUXD2ox7BpYt9uKnwuOK299y0Vguj4ymP+1x3qcnhfxx5YBMrh8LmCPMF
13sv7H+MHiff+rzXVULRdf4E2zAJc2HzEypZEb4xVPA/9qMaAYWU0oul77I9OGPFrhRwVKBRZL6r
jqOwLkdwOBxp6/+yKR/eomIyX0GSJM81mEkfPdrU+4zkwecJ9DiRBnYBFWMzhwcJ7eX/fG4c+FXV
GvZDjRnbx6htTZnkwh53AN5PKcwgSyiO9WP0OJdtlAh0ehO7d0BumSfbeoCvGnGTAYsGAl5ngqVo
QKbkufBfqKtA6nCNuCVmGr8JIsO7SDjmFVaI7Y6YaPhpcRbtGt8fUg9IwlQESGndrAtAfKdjGEME
d3zVQeSf8F28j2CFRDLOpshAlrGjcwLH7DoAFrZwj6Qr81vMPT2Q2ok+tmryf4HuA6qNJ9gZIOjX
/82Taz2pyLa+C7uPnqxIV3jV1sq/wg6tOqjMA38qtCpCII+rurTuR/5NKoYuZC5D7zvo83rcR1qR
e4MmeRlXooiCFIJgNThCISiiBw4hoMQqXdPHncOH25HW4UedjRT/mP7P2ZUsR4qz2yciQgghYAvk
7PRctqs2RLkGgcQgJgl4+nuyV/XndTojvOpod0cCGr/hDGEy1gNaOYGjT0zWTA8x1AT0hrG5SNwK
Wlx5oNpYEA5g0xC6UF9ryww/mgXZCs1icJwq2j1VURjcCFXCrQUyWz02HVfuKkLGW8amd/rXSg3j
X79Dox5mTlqmkLMPoYZHod/ttmUZ13A2WOeSzfsgwK4rhDWAOrrfZV+jk2kqs6V+bd8EFT0waWy8
h2NVu1ZSV/c9w61EalwSk9tCOj1csnUb+dMeqjX8SE3k7YOWgYVkPL6Gcvd4C0WRaQcdCvCgTu7K
u3Iw7sqlpX5vEHHFJW3MowlqlFidqopdJc0Rbxp+R9DWrIuZ9be5aKEdXYdNwsYcenEmDT2cdCNr
9m4zOAaOYdGwUbpQGzZ445Dk/QRveM/Y6Ki7Mkvxyv6rIe5TqwWwy5mEDnrkRWunA/Nq9BZ5jFQu
6qS33njbDdpZEWnHlWnIjI04ddnWlSAsQ9LRQEW2lqNakbbgu1Apuh113vyF8iN77YVetrC1LG3c
GzCQYWkxQG9ZBhBFkNr/1oe82nKoZfgx2HDjhqp22Y3zWN3QyNBN4LdyhXi1Tf0yyHdIhmzK/YG9
TiCJJq7Ng6TIM4fFQQRohoXZ6LodnHofBna88dhMnmdfOltQuPj3Utu6jQOEETGOXrUJJfAz4Ceq
YK1VT8CiC4vYagcWb52e1t7o0JfF0cG9iXL2k3VBJdeg2SoUNiLTf5+kyx9q35X3TtvXGxiBZq/g
sM6vmTMHSWclBAN5j+PTI+XNYiNIyLBSbcNxFutBEL3K3B7006AB4ZrMxRvHvj/CkjFIex7omyWq
CTpgEI6qOaN3eVCVuD1O1O0WHvVDxclN1zrBLdUGAr5RpNyHgTCxHSB5ehsWwQSF+aXbOXDQShcb
vA2gzv0Euru3selCgJJc7Q1PcCezEp7IU5dy49Q8xaexVPW22UnD5gfw1xlm0xvXXcDAZ6+zIoWb
pnkRhlWPraiKB6efYDsXeZDG0q4Lt9BBYT5MVdPbti+yR62q7he85loD182i35bB3L7X0NQ/GtuJ
Ha2QMnPPWiD0Iay/LVGh4vAGJgIydkFzGzSN/4NR6R9cDN97JVSxd4zFSvImBweV7+7Cya9WRJBq
zUFDxfoPoIM4yAyWKIDMg/wnmzWC4Oz3tJiObRFdjQ99FkY3GSLtn2j6VttSjRRJfF+4f2jXVc+m
9MUtOPrtHUC93o8ZEqOvDsCQz33W+IBAjmBhJS4f3ZU/nGRWoJlKXoIiaGPOUGJpnSV6LeGgvqQF
ya1NizaQgCF4cBkplTpmfg6gsxX+DlAXuiLgxu5GGPkCIt4OP6bSYWscktOKQpYm9gV8fWVTV0nb
djqtCap1uLvb9xF3ZNoP8wDvcVjIxR2wRpuJKhCrsjY7tmyBHKR0299htDjrYfKKzTJEUGENsJ9M
2+TfA5fkaQ+a5be8hk7ZZDINbz9S3M6o5IADychhlvZV8Gl8Hzy4zZigNL9ds7TDOu99BeuiirzZ
ru2PbMQ55BKzOHHpwaMvqVUhRZKByfKjobW3nXJaAY/UuMvNNAvIoURgYlYwCr4ZFhrdAWJOsBG6
tonhtECTbIxcZJ4oxcUVBCYfWAi3XVR5hpXKlfzr8dE/VKY0t11QtLewPvDgengyPHQItIR3Sitf
pdEUhvNtVfTLpvILBl833t2HvqfWpGD+CjXcYAeF+fKZAZ+5VSyb623A6ukBhRxvTaFtsEKcpRA6
odADqTmaEhdixbErQLGOe0ReUdx7AUbNh0bsnmQRqLRFJh8KvoA1ahpZNoltg+jYAvz1ZDl4bZ4H
18qgG5wtUhVkYWqpqrRnAFYl0O2nSzr4Vr8ZpmoSqz5ocACYNrqrB4pDEIqeY+LrPI9i1RTkx1hF
47fMndzERF1zhzIbA+u79x0RR0Wu9CrMXPgIDT1kYcZKEuTxdBlPbFTFd35YOVvN8sQZiwSXKk0X
F8RhC0WqpNG23UDWMyoTGCT6dTrUZTOtERr57043tT+aBSqTGq52KgbdUYVxDwXH+yJEI8cQ7j+I
lkc/pzYq/0xZXqc5LsAcZsPusoYQ2Pw29tEMD9Wh0K9RQBjOXHhUjRDvrTw4qLDRv6tDGpHEB7Du
rZY2fBoJYfvQ9b1H0fcwkhW8pysjTJ5it/G7MgzCYzcLW6ez7M0dbiwXYZQNyC0D1ndY2VYaDEcX
rUHKMPdhueg/bCQ1Ch2udv/A1pLfzplpQK9FyfLGo5yd5sVTElBFK14M88hGL67ee8ugXiOS1wdA
dGSq8hC4w0rl+7DVQxVHwB6dgmS0CxA/+9uegeUeB7CvbNJGuO6d46FhEUclmnaNE4poxRyktDAn
7HMIHaFeg8vEczZNB0FdC3HbIVboO6yKLmTfBiwTiP7vgQUgW1x10Vs4YHngRlZsPcpq/FG2fEog
/uFtOlPWMAhtu1/wiiH1aggVBA50tiTwxFzei6XXApL+tsH9r53oOTIqmGOmbP29cByexfNs6LFT
fnkc/Fl+K2s+r3LfpY9Qrij3Cm2RMV2k4XAq9Vyg0mQ+/QGWXt56cLJe6W7aen6+AUXagoawlHe4
pXpYhDSzTOaIq5UcAIVsZsd9KOk4QZkADId4hIvJCv3lcU9N0B+iORhWIwqLm2BB/FG0EQF8r89S
Ns3glplxvi9DRe4LxsyujKxIuxH8iLrqwrvTGXoc5x41RkcX6QT/kJum9OHjUrqiOriDwnTVgcc3
MyIohe02BgcCeSDgN4H5XNg0/oXmFT3MVV1tAqHnX1B/FPsA62ELzBxdF2VUgwCl7RaMk/Iw9GG0
DnoJyoLjzqlcFv6zECR46JHnwdNXwVJSRJlOYLEzrqZpwIaE7WdLAV71hzGRM4GnvKfA05hE09wH
rKn+dI1BelErMYOaadp1yb02ybpiFqlT5/07s2CHL4G2RcpKr06hstl/q2UJGWwdkjYRqsMmZWKZ
XthcLWtVFdGvegxPGSPT6lH6pL71myprb4rFhFsaLfphArhn2w3DsGkXhuCoDKeq3WSWlIDnOJCt
gSD8uNJtv2wZMWJOySQGgAThdtNB+eYdJ8KwCYG/eBFO5+DDVP7H0f6c8JGcpCEKxPFjVufOavLJ
/KfRgj2wqi7lxs7cRRA9IbhIWtVVN9ksQhEvRVXd4CNdWO9wH1uzLGWArQ+Ts87ASi2Ew9BuwPZP
XEb6rZGln9BxgEKMLeW8n3Ea7jyIDg0xqILitshol1aY+gbmhbJFNCRblcqobJ+JJPCCbefiUQVu
8DOAuxm8ZgnM7fDCj9wv6O8u8ufHoSRi24xefjBdHqynkLq3ETTYcPs6wxruHMWY9rRAUUTjzy/Q
2EGIHJTjvbMI5ztcGMRv0bjyOXAckwGnyDL8j401STfD1HaFw9nz0j4omjYtvIrrBMhh532gpEO4
O9cZjNwCyB80sI7Bgo28xU0crzr5G0XT8kMBPg9lO6mLlct97wCxHoMsZyAeLpRi4ENsWj6sXarH
HeqaJNYFNDuyqIFRrZtVO4OMq4hBI5ppTDqEZIslHOyIShzboPTevQl2PLG2VX2oZg9IpwKpvABI
LEVZ3D142OrrHEoxb33D2Ka2gYVN5JgHh2EMl1Sg8OmhyOFVbaIgiHQHG+f+Hv9Z3XtN0GuIWUuV
x4px/bNYPFi0lBxbpWPV3qdKrPjQI//3pxJqMfM8b2vonq1yOvq/UCjw9rqB/9xael2XdsBj3VR0
yFYZ5F7SbEKdJqsijrrDxM0aoUoYJNal7I8LDkhSGlqvvWmu7+tgpOvFVuqtsq64sSGCN8JF+cJr
JP96HMV7A63/FdQ2AA+3dt5rJJtTzGBRm/ah67wtNveTDPWhNBOwHRsLVrZxS5j9w6ij13CLMn7s
RM0rtE7J3oCfO8U+leLQjhD8Zx10ik0VzK9hj3JdkoM7/1023fAGwYcpiJHh+EfNhzolHqlxo6Ny
A9kIf0+AvbxxbMlRXWJZAt97sh6jqHmvK8c2KNFU0xIHdJAv3BvmFbVVF7OcDwnw9FOKvLpJAflA
UCl6i6YqF864WQAnuq0nhVNdIPCa7FJjFJtmP7pB8wTRIfV9BFuhic0yCpzeaMvC1xnEJ0/7hzpQ
NJF0kt/JFEzrqem7V7aE80FM6N0ix9f3HD/zwxHWfV38gG+HSNEb18lR8wF7zYtixwbeuhdhsQJl
A6DVhQTy/lToOMBH97SS4DiP4NToIpngXbOZYa375APm+sRCQlJhu2VXt3O1FcgCN+1QVQl2ikq9
iRZ3mdVZYqEscgcWNm4cbcm6i9ryFrwduDNNPGq2dpH9D2+25d0pyEtdnsEybAFh+3fv6/AIP1QS
+zND2ggszop6k07zAYGWC31EZHUlxcDh6nd72W0c2ZB0UVghGqSIdeChlhbXLWlWtGjypyDHFaM1
Wj8cX5ggnalXUH9309mpoyWp68w/LFFm1oZnfBXiBlp3doSQ2Ahi1tBpe/RK6ucrxSvyLRs4Iq5J
QL6+O+k1QuXLW83ZxHfOglkJxtF5JIh3mrS3Q36LpdGQpNVV/QQuI8QAIus7j3Sy/R0sSOcEMt3j
t7FQzkapob7pSDWuNS00FFqQb8UkYv5ezKMgcaPy6UeNMDiBiGMt0U1CKLyYTNzOuOff3N41vxuI
qD3VU6XTClObwH253uUcOz+WGeQ/sf17GMbluEsVlO/Z8KDg/3WLHbwcgqjt1y4v2iNwXN6OKWHX
tfGzbS+tszvlhrcgSqNEZKbQxxHTIOKCNMvSA64+NwnlfNkwnYsV6XsHNbUyuh+8Lghiv2htOnCX
/WKcQ7pxITx6toXkK0BAEOf1Q30PO1J+LIkDmaWoC6Bp3Q8OytKImLD1uqPIs6ZMie92aR5KvTOl
lz34RhXQcMDYrL1Q46tCWpPt7CyMQv0HJ95ooHfOpQlWEHXJN7qRGj0P38ypIqeIIdT6hxeV3oqx
qB+hGKf7G54Zdze3ZbuSiN3eJHf0EYKgyAYyL3vsyr54du04HnVAydYsJsfw+suC3KtHqTibebmB
Bke4477Qu0jPZA2CkR9XOARv+miwMI5X3TtK10MS9kEe64k0eyiM8SWZqrpBzaSemIbGTjDrzaxd
GJV2ut0MEZX7MeOmPek/Nd9xzrd31WLYDjJI4wHdUkjuFyW7Je1S3aFglL0qMugjD5lIRado6kLb
NIXUmMHVB+MvGIKOG5XV/iu3ORLz2pUjnLrYsgmZ5/ylc0BW1vHw71Vg1B9cagWA7aQs0f89qZku
7fQw+OXwQq0/xMxiuc+lbY6zEmJToEy3bvE/p5lm3npmKFv7PnghWdT9jJAMPBVBH6Q4pwJI3mXF
OgyFcwyhPXDjgViUtkwUr07O9TOqOuxGdzC0wraqIIk6NXJa2wiE0kCp2kt9nOlHJiOUCjlZyAb1
hzKEKatDfwFONuKUjDS78w2w/vcAZoxjQgBqeGxDL3vOWmHuJhhfPMMOphS7ElK2fO2BMPMmB1zb
iQcjBmSbNmt/jWro7+Fv2JHEg9mciieUz5+JsPR5RJ2axFEHPU+K1NaBWWzuvURRYSak1+QlW2Bh
qTQMCuG6+sRJBqFz3aMyxxaHo1hbuP3GmWi20gRhTlqxzu6dhbY5yGETgcZQFdoYqr1waW+Bw4J5
Q/80leWk46pV9U85iR44Bs69hxDmF9tBwNHZds60z3AY/pnyRv3wSz0hTK77b1O99MEKB/L4vUC7
dBtJYQCy5cu15tWlBulZK3zQ1MDCsQY8YdZPFZgxaLeo7+jHkDivNSJ23337vI31IfLO9c8FPuCU
QoapdpxdlUf9EYoKOcLzqbyPnGJ8pJktHxoHNrqQqFM33K+iK6D64MIXnqt+zMbv0DoT1V5CyyEd
F+UlnqemdNHTSRN4LKFd35Sw75tMB+0X2hTrbvYdaP5QuhlrSFAC4V9uKDTed6g15jKeoSOyEUgN
n8fabW9nt+6/NxxwuKnonA3t1d+RRhTBGexmGh4Gh7YedlAX77MEVw5qCzXUrh/bSKI2J0ZZ/i6D
AcUIVWRT3MpiwaLom2mViRx1eOW1KFAi8HOPqF+BAloguy5Q4iicv46qxF+FmOdeyD5cO23WMdjm
CIuCjWkXXDwoIRlL8hWv0FFqeiR2CFLCG1N47FiO9A9tPPPoGxtin0Fg1uhexV1HmxeAR6GWmWf8
jUq3+tY0E7pNDMmNE5lq440oW5hSL7fEBeKX9o7d5E0HwiAUBeDaBmpjMtUoiDJlviP/y+I2pD68
uOk1V6JLs3r6+z+4nTEX8DUtcrT3WOPsTOjmadHgrpwIMSsa1W6Kxku9/nzp/qeh80H/9VxrZXZ6
iMsVaPF6Xk9Zguyh/91NME4cshxyb7b9bQfUeuMFbquHLGoRjBgUYZ5G2Hs8XXmH04786B3OkEpy
URnOSlruR4WpZhyumU23a1S3RasLSV0AZvVoVyXU4ryeX8EBXmjNn4uw9GFZicyf5B7Y6+6VLGjV
qMZjV8b1AsDgXHTF+i46Iozk+xKKp4fFDP46JJG9Y+ggo4EGFdkrKID/8B7/f/DYuZPYwpnINIpA
e/hSIHkR3QnQEIVQBYcqhnlsFNaPg9sgWXCpQ9Zz8o+wTPuFqexIvAg33DbQoXuVSo73eW4YalHB
V8f4DFeV92ADA7fV7GmfvaECXb2CAmC/OIFnyAEIo/izX3DkKQvskl3b8kdCq/EKJOzS8ji7PQBv
bCDH3oi9hCI2pWHSimt+DBen7HSP/LPDOzcAxdkMzT50Bv4WTiZ8JNgE73B/sFCUc/iL500tAtnC
3VoYgceBQZ8pQpKYFpLOCIbL4b6hTrHhkwx3gZPrK6YFH589LDoBTf95sxGxJAQox2av0QhI8q54
LQYZwQQEEuoTI4kwRm4+3/UfDzA71zwZIDkjQDzFAEdZXLQI4b+mMciiM3CPgfZr2VlUMftQQQwG
ZjI/lxD+uEtZX2OEXHr5s4UdogU288nwHW6g+xpkM6GWKwDiSz99tqypLCMO/atmPw0+QJRgEL5+
PuCX5vZsRY/IPXNRQiKnX4z9RXnOQM8qGbzJXJShcw+KQgp4lO+fP+0COulcvASaPEFGCyCfFiQd
jrll+McSXVFivABzZOf6JQOucMTMnd7b2oHOE3SrD1blJlzPNeEb9F4Kb4dSn4A3ESJ6uUV4kR0K
dGPozkNnaIylJ+2VE/hDELaLFuD/7hn0Aaq+BsB/T1DZTwIUqIcJvNtq3JiA75owX0849K887MIk
hqe//7NBA14Y7XNZ7wVpt6PjPmahhv5Cufz2QyBj0R9PPp+/jy8wdOD+90H9rKkL1Xmxn7N5Txqx
IbKG+8A7za+s80sPOLv0HQ1fyrLLxL6qJIAQ9TBlr5pO4aZYIN/iQlLFrj7/lEtL8bTT/hmzpcmD
Fm1/saf1vYDyt+mTsgqujNOHP07JuZsJHWxELOAGe0tZCk4ScGxilWXyykr/cJTw82fTEHTtHFkN
KYqJ9G+Dw9dBUd+MvXjywmsCYB9mL3jE2URw6TciBPhrb+CHszGe2rS02HFdQdaI1anrBB3AMxP6
wdf8ty6N2dmE5J0upWe9bA/V7KMrJ7TD8pXsyFeubnzQ+YZ0VFHwDjabHdpL/eJ8R7LwlVMNP312
7jPVLaYf3Wgfhq9zhzQkNJC83nxhneLHz05+oMvgwhWQcF8V5Rqtku9eK9ahKa7pu38MucUDzm6A
EIYCPti44R7pFgW4KJB3PZzFUpa5BgZCDbnL0EVZsawZgcPQAIT1lbPhDUEgfrKUWfhE0i996znL
DqL2MkBFBSycNk/rWgNxls+3dVXNX3zAWSRT9UBBAwYT7E07S5T05yxhfvXcE31llV3YNud0Owto
IuT5CtDtWA5DOABGksHS26bJ1mA+P8wQPU/men6q6+j352P2MWOFknPDlhFazC5I7qf5c7N1MfQr
3XjrvOW/JEP1c/Hkywj/qqYonqfmaxaIeOrZ+ZC5BL5tbs73gEQ4wBnbaWeKrlx9/lEfXmj49fOz
ACpAoajQxh0yVPSc/AWIqDdXkg3QD4BsTfM1C5cLJ+m5hUvvuQ1M+kocc372NyPZj2iu7iC1dAAP
6JpQwKWPOTse1GCDsKkjffC4gha9DOZfNHSrxGGz+wOaKOaomqp7/Xzk3P8kUP5f6oexOzswZEsC
GBhacciB1H8PrOiKrUb5zU+sUPm4k4D+JZZ52tnDwYR983jVvzoagCQI5BQ3fuFWjwC2SgkZeVs+
saiC3ZedTLFFa9G+RzKUr+hxhBqVGai7hga+Jm5eMYAa3JamA9q9D3UY9YkDd+wjO/GZ4hHdM7uC
ULkq40m9FOUvnzY3PVlARFXu8obiL+bVD7ofYQv8j1dM+pe7QI0uziAD1aHKIrsX0ahoK3FVrdDr
MTdj2/cNbiPS/ypm9J4NaiRJx4m7DloCY6oJEBXuoUxEZuG+UtYDNxKBtstpkZ/iQnczOZOd0Hxt
nVffFnZNR6iDBcE07HLHf8wq356MNcotitS13fm5Aws7UpkBgJbydy0XKJYJxzkWQEgkiwhhWoXm
bwrHm3Elp+l7bzMP8A4LJwQDcIFEv3idjUY/LxWvzAqy294jhnT5I2rJvnt50D3YeWvCHg1boNEA
QPZ0wH53jfyTc4p2xoKqfurrCs2WhfsuTkdwCOEny/2X2vTN2q+Xbs/m2q4BeyN4V4jGfiMQxNIx
rRzMOhwpBRDOPYhlmTJBXLBhSkrrj8CwlD5b+UCk3QHSC+C5In1wA7V5OMrMg4iD/EQQ6tAqCSCz
Cz8NHdqa4vvFBN7Owrt1ocJsqyCWv+fE0C2zGZE4fDLoH0ay+saWKnj1R9Nu25Jn0BCiItyBGci2
3hzC0SBXoNOD7oZBgDp/BMGspZ9/Cbga73UY5ZvSB3oNHVrAa/J5jrKEWjFBkCpzbOyPvgNogkL7
tHFJBWhxrkkM357m2AVKgkMUipVSRZmQvjTpELX++xwxOB2FwPPEADqGO4mK6VYhLi+TxhbLfRhV
86ZraH/LrN/cNVTSR6QHDiAS6EHBnBWtVoCqRW7SqmwGF3gXUQ6wXSb06fOdfDrrPtrHZ/dyVHl6
ZlXUH4LZO8ztI7h8XwmyIf17urz+CX1bAHaWPIcHXESdV6KrPzRkuzBftlXlXgmA/6NLffD258p+
GSTq5gZ15IOQGLQWytbvdQPDpJHSfE/Hsb4vZd6ktnOHLAmgMBOt0bO179Rv5hx9/wiwbc9p6d+c
CfEM2RMJIyLZ0wbwePSO47BqRHslfbow0ufygEvUzdTWYX/g1MxJoxqTRDCi+HwaP0wEMdhnsXoe
2gi7ZoL/HoF+VN1mB1tUd/kyPpc+YLSZsYmBqtHnD7twnZ076tR2HsFjXvrDAikj4HThRbIt8ttB
XJMIvRCknyuDkAoeFQReDfuQmG2bCfQhu34lBeruX/uCszAdRJOCz6gtH+YuCPfQLdct4G+Sf4Oc
S/MXh7P6Wlx9zo2fnEA4QYEa2UQBNAGI92cWyNsmuqZtcmkqzq7hxkXnPKra4WCifj0tZTLz352A
M821xODSqj07HwYKE5jKNIC6UeXH2TK8Add7JcG8MM3ndPigW4I6H1l7yOfhiWXZPhIsIcY8fGmS
z+nw3RxFzkwid9+reUwULqXEn2uEGvpo0E762lI6p3IXYV+VMHJtINDCdwGhD6IQ95Xp/yg6XzlJ
L8zBOV0baI3Z40xDEyiw3c0ciuJumUR7ZTdfSCbOudpTzuFsg5ozKI6nqlFsgrcxKldsZHFTA8lU
5mtBvjpap0/851JQC6xBT3JfMAiHLq97F/h7OAYkdXmliPwxCRgV47OdXS3AtU4gaB3YJtsU2+mp
2Q939uhugTtPgsQkS0LX8w1fl9tu396RLbROt3x1jRl7aaro/36ft9RBlC1Y0sYvYvQSWfQlEUty
zt02CFEGtMuh1FSMz2CJF6k7ZY8tJCF5ADuYz3fMpbc/2+wQKB3rvi2BhA0tUOzZQ8uuCSVduKDO
ydnTWAC5E7JoX3kkyQD8HtGWzcEuGNj3CbJMquuufMSFU+WcWk1GIBx1aELI8Eb70QuB9ar752wR
Pz8fpAtH7jm/urWOVjYEVqjJEz1zmDPezb2OO5i0f/6ASx9wdpcrr9cwg/KhGw77tSjLegiitt+a
IPsK9xx+jafn/rMHndZVNq88gJ30eKRCrTwE4Z+/+oUk9JxYzWQ1CK+wNQxZXmh7owt+yEibRMvz
4l8j7v635D8I+v4rMf3z/jPwlehMq3CfARuDnnuGxZP7RxB/sz9uVOfPELYsH9wsi5J5hCLvKB2y
6mUdrGbJ1V3LZAegW9veNDWkatCDD+fYy2uxWUZAi+CXrVBGd+pXaHT4V9bkx61uSv6fAQUF8DQT
EBcua7cGY68wCD9r+BHFnWMLCO154DLC80utOhLOTyz3VAHrvYJOca/z7srK+nB6gBw//f2fkTsV
+XhdL2AQVq9Ve1MBAQkvHr3sJye/8ogPdwcecbZ4mcOLcR58fQjatwG5GSn6lfH2AGOuP19il3bH
2QnrAErSOIDO7l2GMsEyrZxTV5J8sej93wT+M0Sz9IqsJQiomkXsuOF/IW2TRr34Rp32ygFy6QvO
TlklGSdAVy+HNrNFwnW5qxdvVYmuunKjXzhrzzFBqEkUM5mAYF96+uS045BCMfcNs++nxhGPc7mk
OVgvV/b8paed/v7PiIV+ydys5cG+kf7PXtj9QqJDYDXgjl6Fmk32V7vkyuRfuKDI2QLOIonUvOmH
Q1nWLzwcju1kfn9pXZ2DUZQLFnhWyPFQdwAgtlP9m4LppyeoGnz+gA83H46As2OXhAyFrqCje5W9
ttU9bC52YAyBhaXWQJBfecilATr9/Z/JAO+9Gwqm4OhbFLfuQvezbK8M0KX3P4usTpTk1oN0xkGe
hH0cFkVb9OayVxSim/U0BWMyDiT/9flgXTrkyVliM8C5MPfHnu4nUz0MFbE3OVUAfjGwrUBShOyX
F1K57Txn2QO1ZNZF2/1hlrWrkBFYNsK5JgJRQ45bXRMK/uQIJSc4DntbCQ+go48i3Y+op92Rukhi
P3/pD88+zPDZxjaQXRGixr5rjU5hlArPe5Y04oVOj58/4MOTA448ZyUVR84aNUuO0GOC+rygAHoP
76Clz1cO7w+3Mn7/bCv7U1Y6QduTfYG2TFr6oNBOIL+vpKvBZc0zAOuyUCWVBQz9a190tqHdoc5F
VVlQkrl/HAAIHJzsORTX8vz/Ao//Fyvgi86uozok3QBssLuvK/M4NPUzHabVArEGUP4s3w8c1b1Q
+hImqnzYCqrL14YDGYjfHmHgabsV/FWKK+vj0vSdnQCOGhqfjcLdo2z5m5bF3QjcegJpuyuD+eEO
xceebf4eGDIHdaxgr6s5qbtn3jqxF5lkLG8yBPNfm7GzY6CRsgJSOyeHIAcny94bPce023ztx+n/
Hl9KwIkI1q+43MOOrqAXlkH2gKLcH0En4vNHfLhJMUjnB0vZTV6nMPeqihJW/jZ0t9Qq7fSVPXoa
7I9W3Nkh4EGKxZi8X/bV4Jr9AHGLuByG6MoAXZjic2hLOAxgPS4R33sh+stRBLEwGqNPEodgrVn5
tTk+h7iUEItwPeV4+0w6zkvod+B7AiOxG3Pf234+DRf2wjmYRFAfLhXCn4BDu/k/zq5kR04din4R
EtiAYQvURPWcORv0knTAmHnGX/9OZdVx2oVUyiJSqWXAw7V97xm8MgN4+NCRrSK/BuXmqwiShMxF
NbbWes4k5zwE5rx6yQ0Iqwo3k9W+r7z2Rw0APaiPdmFDmMSbXBLUXQKj5Lqb68+1YOQ16UFNk2bW
/WaVwFm2Kex1I0/xfj0V52QlFjTuOBYmyHoxCu3guXpZAMrzGGAf3XemhOgMfLjKtlgisHLvJuac
bup2VwkRc94zu8shpFmCTxSZpPFjTCjYneSL2Jg82k9TIsSUiKwV42ADXUemD4vTLfd2zbyDuzoN
IPrpEgp3TGDE2rEWcHik4JHP/u/692lWn6d0K2pXLQgkJUBxFcsD0qJxOQ4bp0/dnFU6r+JFJeb2
Ymo5VS+07yrcbqp7yqzP119eE5pUNNci+WgAaJ2fq+axyslhhatzC99aL0l3tz1Bia9VZ/ce4y7c
FgvxVTIvCXnt7xeQCII1kd1GP/1JhbwTA1U7ITmMSdLATDXOhy6eCiOqoBWEoymqkUdoLTwm44mM
36lrhmAj7lZ49A7i++pmX/IZTEb6HZe8jcuJbsiUaJyDDEkAxVhiYJHFN+AH6G6aki4Unp3d4ksB
o0HlUCaJCegABAhivykgiFcjG1HvfW/jAzQBX3XGact8JQO1KfyAhsBwXxNBA+499q4L3Me6sSdq
eukPyePNraHAyb4pZr84Q11mqcJBoJhgwwaqjea63dKH1DxEhUaRdekMe7HhYGVcRMS8pN5NTZNE
idmVN048FSPluABIlZXbnitS9FkwZeX6o85d+1Od1vbzuCyI+AYkrWRoUcv/BbUNaIcUEg7uUT7U
SEN6MkVlwEhQtwHreXShY3u5TZggBIuWtRvv+X5XeOr2RCFE4WcePB2tRcjvc9tldZBBExgsocn4
en2pvz9xPDUSrmbrVp5HSVzkhH1CnUs+wqSqjC2SZmFSd+4BTJhi49Cj+yAlMmaQ7UcNAXaBC30V
zRhmDjjG3k31RhgGKhtKB0X0HhBQGrsSKh6Z29uHgnsX8a7164yjaHS9x94Pv56nBEcAIiyoCeGu
4M705MNM3HbMOrgoUDVdugWEe3+D8tTQyH1iV3UFzfJsWOKB8ye/nDYCke79lVjH6nxMOJif555X
H1JjPfrWHDuy+ZjBT+2mSOGpwQ5+SJylYPyeB2gNrj0UCpM5+0ES+vn6GGgmkhruMrvoYBPi+nE1
1tDF5MsKcQbY3MPZbX66/gjNCKjBDqU0kCqBLIvz1BGAyc0/W9vbAObpXv8yNG8C6QTxOEjP+SR2
/b7YAcNRfKpbaoIzWncbr697xOX3N49oU0gSApRkxsNSZ/E0tjTEd+yTYd26IWkiB1MW85wYhvBL
04x9mn5LLiIYuPn/qrISVGX5hS/2RrZB9yXKsu6xzPqKdv259e2nboH8REGbGJp1W0yJ97PulseU
FW0KUROWri5UdqcIWF9XoObkGtAL8ncVdtAOBfMumWI5F/fE5Bv1Fc0B2FNtw6QruLO2gsQYlMeW
ztanZeEGTAtp+SmFn1swGKb/ysQyf+ldK27hMr7Rpbq5rYSAjvkWF4S2594Yo4x9W6AQdNOqUf3D
iIH0jzGhsDlSqDZznn+EPNpG2++nnTxXSTuZoPcQjw/duZMdRLzy3SzObjPGvVnszPUDrT9d/wbN
xFbLHyukRSHsxkmc9iXf5+P0MSu5DFLW/W7y8hFiqBvDoInEahFE1olc4GR4caZPQ9RaxmKABkuO
w/wW2lOzdtTrI1gpPtQMLaT4BQjWK64mpxEM7Qhqk/0G6kD3CCUMoGGc0yTsTHMjHx6sEo4LYlnt
qGr4z+vjoXuCEgCydOUg04yQ3wJ3G3KwENtzQkiKboyCrnll9VPogQ+N3zbnJofmBSwTG4ARAfm6
KYPhuUoiiaHuXi6F44J7M0KpHRCJJV0/w6+ab7y/blkoi7mdZmnPXDg4wbHnJqlOcAddQgAid0UG
rl5l87uFmBujrZmyqj1X0QuvYtUCYb65t5EYgCx8QUB2BuRzl3p0f33ENfFJNeqShkPK0nPrc+qL
TzBAuBN+unFR0oy2SoZpDNwovI7WZxfUwbC2wZ++iLBlwtm6wOheXtncy7Q2bAgAy/NqjCeHzhCx
tTb6Rffyl9/fbOqJzKC5uyJug1Qf+EbkzNCql7+ud7om7KkWUhNUmGuzMWHDOVljVBXJV1SXX6iA
0kw9EagheeVGdknXQ8qCNiFMwbGRA6hUlCcbUjKCDR+uf4Suh5TFPIlStB3kVM+A/YagVgwcyAvz
cL1xXQ8pS7nu6xS8PVTnZ8giWul3b2oPmffBA2QPwngbx3PdQ5TlDMNQQubBobGX2U9g+j/MPXDq
MJCDWQE2OmiybtlIadaySnDp5sKzZNEmcc6m3Yx6eVg6nhnKxs0DO19uQSTBHlzZtUfZmp0lseBs
2GFYfjBfNJdRSyvzm1x/8IRLT75ZFTZukZVDRhobUHp+SA1Iqzm9lxyyPO8P/prlt0Xyf7gtPuSZ
kOT248H3vjslsDbA2zNubYRWzapQSSwQK4Cq+OgA5ojCctOAUu1sXDd0LV9+f9NBMNBgbjMY3Rmq
aVCNtCcLynVpt9G6pngGyZu/m4fXXDdBWQvQxqZ5aqBdure9wguzqVxO8MhGggVbePskKJTSkSJJ
ICuU+uAGQdwgGKo+B9O1Xw95s+yuL1PdvFZiQFmAb+3Z4OuUYk3BExghijR75QCXi5GeS5Jvlep1
D1LiAWQLCOQ1VmQCoP4LWXZn+lkza9jh8p5BS8muNuKOZoe3lZBg1aUsHWgjnAGKi0rIe+bIvhH4
nTPj7FfFA9TaN47YmpmigvFtiUrYlJdA9s3fDShpz8UWiUrTVyoE3x+KdMZkwMEBgmiw+gl8aKtP
yQfOb6LTWZ4KnMcRqKCQs2gxywXcnjozhVycb9Ej8uLLRgjQjIQKmfGqCsrTE8Q7G+dXX0G4FLr/
LaD/A032ApLY3pbn2x+U2r+5cU8VzrFzFHwoIFLnKpH8YKS8OKSgmr163NulvKHnCRV+iHM3zTOl
dvaUgOd5KIm3HBOgnI5CkjG6vpx0c+Iyom+ihxwtPmdF0p0blp9RID7j8RsrVdOdKkPAInI2xuVy
5DCdr+lCvo0mW4Klbr+O3IvoWBZBuZq3nfxUtkBBQUr3MEdiAZX92ajq0BiS+9Ronq/3k+5jlDC4
ZD1NXNAQ42EGJ6rP2yZkzfCzd7LhUEzeU7UeBP94/Vm61aSEOBuUuH6aCxL3oEHb5Q7q4iyHflHn
htcfoDlHqU56HCJ7JuA0ZtwI9uxP3edsms9WPTo3tq+ENA9pbPgI17A7qKtDB3HxbPpszMltQ60y
BqzF6btZJKhfNQQOJZCyhpTkRRq5mPbX+0ezKFTSAE+TPO84RLddTz7YuThWYFNeb1oztipToB2s
cXQETJlK4ZzFLFCeaE5N9hWWt7c9QFnQmTcgzegMPazPumOdQLCdpN0pnbNvY4li5fWHaI6xKl0g
80kK2BfIPwmDpLX1xYIpxMUsKcl+SG9LAUI3Cpff34QmqDqXZdFilua5+Xkl4wdc3TdONZey3Dvx
VyUIMDqUGe7QJngHzRdeGy+2mTgh9pQHrIIwa6xzN4C5aMpiC5CuUQwBXuXvr0mAJfJNmpLYWNvT
Kma4PIE3NbZwOv/ADVABhfkI9cq9CS+DJeWRTH9dHytdNyrnmLkE+NMsKLpxIE9yWF9oQqPrTf/p
r/f6UVnoCepkjQcY9dlOGn7wyDTEdV8ssNVol/KugLxaGcjSB6EONecCFj407z5Yi1xP1tKxCXaG
NYyLStuy9tSxZRquXg2HoXZpf87tBAFt4WXOGuSQu3xCeXIAMFtMaX5ooDUXVkOxhcTQBESVmMAH
6GUNFTPh71C9LMkAB+cCgvFFvmW7q3vAZVt5M5cr0/GrZcb2YdbVch4kSNgOVB7vMsPInq4Phiay
qJQE6OkYZc8wzhn6xuseCExMFvtZ5htr5k9nvDPYf3A2b75hWhBNlpkt8VyjYgvRc7rnuTc8IXvP
YWFm1ZFZJePnwjCAupCiycPG9Lu9k5DsuOSOH43wxXmxILcXmeaQAxFeSFwYYV6S1Xl1dJtNPURd
V1xG4c2bEt9p2kmACAlx/gdMqRcTwu7p6seS1Pvrva1ZVSrJwTT9pXTd3IpRKz5WDoO6PsLuxiah
a5z+/f6egRyctzQ2rNDJPXJaDwblx9veWwlDvr9UJTQF4WqawWiBTG7zwFjrboEIdD2vBJuco6oh
1qWEPUESi6I+UMs6A3FxlP4Wo0+z9/wpuLwd3CUvL9rv8zmV9yXbUxhJVQNkBHwITc8b+5tmuaoQ
817CMQslzuG8pHYHNR27fwLCg+zKydmSg9CMsQo17+22BektG86EJOOxLxcIqvetv5GE032AsgJo
ZkIc03CnM4yaYFkTUihnU74FrdO1fvmmN0OwZEUmKVQ7z5O3wuBJrEkf8VGQBz6VzUZmSTPMqoBh
J6hdONCNxrmUiT0I9utnh1rNCLlLP98looCEe8vGqdlYc+8/j6n4ApgEFBDRL8H5GMCXZuR7nfvQ
j5f+d3gpPbnp9PP6AvzjJf1vGGUqwkAOhGara5AYns8vTeG2QZ43RejQZIavXbJEY5+kEc3bhxSZ
r8BlzkFY6wEbFOz5RicixmIeYDkgYZsEJSmoJe4bkwRjB+2Mxp6msCTVuC86Acl2lIdDyNyNEVAM
UBIYCbLKTruEvcjpF6OtzZ1zscK5/mXv96Cn0pscVnvGvOZJbDvw4HAI1PqL7t5c2StqPARa8d6n
6w/SnaVUXkCN5AssCfrp3C1yCSATBrROLT/DzeAlHV2yc235rZn957KkcSrJPUxs4IWTWf9df75u
+qunnsaHW0nm+XEHr7fBgymR3e/mZatw+H5kYCrAvyLVAis7OpyTtHihvPvOh038la5t5RziuL5N
iYWoA7+XA12be8hWbp1x3o/9IJz+HRVmtzPhgFmAl4NbXwWFVh8Fz3UNuDtE1zv+/WM7bAj/fkJP
Ft90VoTlHjrtO5nLz6VJH7us2WcWO3E/Pad1+VQa1UbSVvdFShR1stbjIJsMZxjiWNFkSfbRs3wC
bSzjm2X2w+76Z70/n5gK2Z8AA5aWYfTnsYhmkoc5QOmk3tLH0A25cpio4WDCRzcFIcX7ymHsIbcq
t7qGlaNEC3OHwWIcO1hLv8Gc7nPbNIfrPfJ+KAFg4e+BbuBAAjpPd9m+8j3USB7gcvpoZTMJStPP
o2ScN45DuhFWlnLa1JytpMGM6i4bZBW56S/uvMi2uO0BKlbf6A2vgWPheCYr7OpzXIGSpxQ8hrH7
cL2r/ridv7efKEuaiCJd6EV2yzhO+zVMDuYuC8sdTNGaaL6XZ6DXw7v5rnkYHopj9Uy+iMd0v+Xx
roG5MBXCP6UZ7On8y9NhG1AEKYyO5h1Mluq96wWAerNf1z9Ts0ZUtKSxwlbQc/Ec239oRwwTsDsb
UUUzj1WQJFTiXdgQGZfDXhHVtgHrKHFj05dHvjkoGQ6j7ZTjraUB9ft8CuBjuxGbNIUZpoIIfSj4
l8QtktNqQdpozrMGZgkQgawD3yXlufToeF9zmHHMcB0Ic6OTe4Jg8BUmvsm0A15h+sLNUX4CTIVs
fK5m2XrKapqrxvKMtJniehJrMMCQDtJVDy0Vn/saFfi8dJKNAKG5jDIVgyjaMQFArUtOOXw8dpBR
sl/giwI/JM/xoO8OiafnlLb218opfiPVs++lG46rfKKwijlaST8E6IDpC0Syocs7DvAU4cyEW12Z
JLDWtJJP16etZsdSEVNWyyePmnyIvUHOD0OVZ0/dnNkh1MmyO/hJpCdqC9g6Te2SPyW2vYWm0oyE
iqaax1bwfjXHeCi9k4CU9M5vV1iXFCglUOhfbIp3ah6kYjXRm5KxBA8qHECDJED19gPjJHBbyIzd
Rlln/6A1i4zB/BoetDOrAWCAIHW6QtLBXqrdQh0T8hHZBiVH9znKCaNN/DKTMBGKJzh97bhXfsvK
/mXwh5eOCC/i0hk27hua3Bljl0j3JjZYcH6tQRRLz0kCI5YwlW2f7WYnX3/Ds62REPHJu1/SXpNh
Bzs48VSOtvXfumTscYDvJnYr2JVkgWvmE2Ais2MfwS9aH5u0nE5yyie4mqWQYPS81v45ukz+9KDy
UEW5wI5Kp4Vu4Bw1wVOF0zWN6Y42zFliGJjWDz38w/ddbky768tHt72oILoRUndQqmBtPKw5HBI8
T44PAi6wRWB48CEN4aFoPOVigqRfI3227+nAL35HVff7+htoDggqDraHafpq9s4YyyIxP9Qlp5Fg
nfHgdbN5LMdx2Lg8afY3ppzSeN5Y2YTrbEwcw/jowiQrxM3MDlCbMzZikWaoVCAszVIXZqeki4F/
zP5zSgHKG5wpvl7vKF3rypFtgbYjpkKLQCAddz+Qyn+gaWtv4GZ0w6DsLCW8Wn2RJG0MK5wMtoGU
fJjNmcUrWeAKTpfp201foUIqyw5YPhzZ2pjCWjA0fX8O+5Q83db4peverHjmALJXTEN69iBtWCYi
Ysbr9ZatP3Kl75wCXWX+pE1G5txB2+fvRvDVCWC0FPxikRfOoRPc30ffebBvg/uv53N0v8e/x9Np
f9rfR9H9/cfHlzJMg9NL8PNweD28vJ5ep+B12N09HU6n4HD6eApOr3deEO4ORbB7iOPdbvfpeMR/
3+IP4TE+PMQh2omi8zHE3+zCODye76P9/mv0fPmzMIy+RtEx+nqEOufGctEGBuXywRjsAJcZcQeF
3+E7d3z7OYGVT1R5lGOjr9xHizfezmAFnH5zOAF2Jm0/Xu9tzVRXQZ90TZOMQ/v01M3s4KZ9KFa+
MUV0pzpXmejrLJ2sz112WlP/AMB4MBTG0Zx+CBcsCzhr2MbLzKenFtdEPJww/gma3TvL3aKPa+KQ
CgGllbSneQVjz1xN+7QYq/W1sYzyp5El4udN3afiP03ctyDZyBgMu0C0JZ8dsRVE3xektZiK/zSg
uN+SzoY0qWs2R68R3wUMsoqQZRQizGZuWa/jYmfp0bBFHYmpMT+O9lp8rBPu/l4Ymw6sqqHNw/OL
aTtBHTgs19aKFkfueCcinBbn47zY9BkWauKuNY3uv26SIAyvEqbFgeF0GQlsNtkz5K0JPtHPISLs
9/NBQnAgrJkjg4L3cInNlpk/wsawDhxpVUf4p4GXgAmVHOrS8F/9WsJFMrdnbPGVJeAQlA4wAoGW
JowFYSB49vzKP6zU9lcoTMA8FA7ntgua+QwRo5DZMwr6wEruAK3GX+QuGR9JAmdbY6USlkWp+4Bq
5/QR5TUaQS4kwY2q7EJaO8XXbpqrR7d3p9BevGwH+8Eevu6GmX4qkxwZCjpQeLeBvpf3Q3fnGmwL
sqhZV7aypsEFL2DdZ3YwM0cxLvDNwt6Blg9x3dsmnnK44xw24VmTd3EOdPBTkqci5BUcha+3rtmi
/pGxn3q4sWMAgQp+WbwXKWXoGbGdb+lyaLKeTIXwOuDj5x7cF06L3z6MswHT4OLU1z4wENA2Rtnd
qGE7W1N4DFAvIALcrDLZSGNohkblbaYAQthugSQbMjNB0j326efrvaY5cKtkzdW0ZrskTReLxugP
OfXXI7ia7SNjA3mY4JwXD4nj764/TDdEyhmlpCiNguFZxg0puvNa58O9mG3/bJswnAzaqbsNrcbU
BHXWUer02QShvsZ8rVGwHizYcILZsDGT3/8QV737s2XJ0hzJXDD73F1dwsvXLSD107EHd2i3RLbe
fwhT1fqpmbEFFwd2aoAonX7ALS/ox4f6x/Wx0PCymApQXriY6sFtRez4o2lDRBvVnqPVQt4bZt/Y
gUI4REN1ZXHpYAXNNDo0yHkKFR8yjDD95WITrqSZgyqIOR3miVa9W8T55NV7I634j2WcqBVSd+l2
KUwLz9Ia5sP1D9fssCqg2ZFeM/gMccKsvNgdmjszo88GczYuZBrZC6YCmadVmLJqBnZaarZiQyDN
DFxFtnRfcGZa7pyUw4PGJcOLVS5wo/SWhZzT0l5Pfs7g0jXDMCsqq8WI4P5GPy82qEUpBLM3Xk8z
qf7BQV922qyym9hPWnaUSWLFMP2S942E/Vsgez/ZCMe6Qb1EsjeHbch5pwV1nSJeOCnhHZzgEmks
ojy5LhORleGY2MDjYuM2r4mPKkp6MafS4YXbwX1FAKRp1f1hZDXbiL7vTxlbLRnCuB3fMNvwyHPS
LCj7/FOyzD/Xoni9PiXff3tbDSd8tQp7yOoC4YQciMee4O28kabUNa2cZ+GtUBhjtsBlZ/HEPc4w
8uDDSnEjoGs6Rs0Cdh5PuQ37mNjM0r0tP+I0s79w1G7qFjW31Q1MTPlcpfEivptQwk3M/saWL5P2
zeS0jcwz3AUtd2IKSgjrO5uJhPcXmM0uv79pusndtOr9No0ZCrA+vL0hObmHA+lTJTbuKLpOv/z+
5gnpVHOZLzBO89YldMinaZSBIbbEgd9ft7aacCEWHNrTcYLHb4M0VdjOppiD1MnJ3cwH8TLAvz4P
vMycNjJ+mgmqJl6qBLwoK5myeGXLdC/TCUBbYW3tobq+In/3VdM3cC/N4YzVGhaKIS5/glhdGbLa
3wgNutdXjjREVF7BW8rjKuV3dlsdkL7YQJLqRkJZuovFgTKA01k8A/TiVPYe6QUQ0pyoZ9aO3OZz
CEGRv3uIMdxhkczlcSclgdt74cBEmUvzdH0Na5aDmgj3uGsUDpEcOADrtyutQ5GIDm4UYHWlTncb
mMdWs6BS9AtsC1cOLTkOttgXj/2+/vrv1w9gXfx376RWXpeV4fC4nMF4E+Y3r4fgUF6fna4I5SBf
S5zPuHi+/jTNiKvZL/hCQvS0mxGsc/oZMgZ9tKwpMIrzfech+y19STYCoG5YLtP5TQyB7wbJpgkd
xpYvWS9iRj+SOQmmYeuu56Ghf/Nh9j/5MJNMI80Jj81m/AWN4zsg6gJncpyLyi8JimU4Gj7bKoNq
lrmrLPOc5cLK3QarMB/vnaGaQeJx7+cWqP3rI6N7gLLMMwu5VAtejzg27fm6As/zsk5bpQhd48pC
H6V/UUjrjNNSfVu7EfToJx8OJtffXBOg/kkoDaIRZMSbC24+jGI8FWO/kRTWjLGaSGrWFATcuTVO
Vg5QAPVpFtsCWo4XU5b9mg3OPctq/gzthy26t2baqvmlyhHuVHvcOIHbwqN2mMvIY4C4EJjwRF0P
1a7rnaYZEUdZ9uCQr4Ob+/AmzbL1YpfNH6rFlfu6FNXGI3Tjcnn0mxUIBNpYja6fxUl3kX4rBsiM
u+S2qKumKiZbCGawmiP90X5ci2qK0t47DrmNfCatNqKV7guUlDfY0mzI8zWLa1IF/eSEziYkQDez
lPUsKz9ZMtvlsdG0kawQfsv5ohYFQ/v1Xnjmp9LYEijQfYWysjvfT+yEYgOnmROKsfrlZuvv67NI
17SyrvNutupktHmcCeOp85vIRfHnetOahaBe3gE0HyeIefG4d7uTm70ulbtPIaHurlvCMJq9SL2U
jxS6iA3B6YPSGWJkj5ZFQM39wMkPaAdE179C00HqVRyKX2XVmOj71oFOb/NffusEUi/h3pL0PE8S
BCTi3hWdrAIyLt9gdPWf7fEn6Rpn4ZQv179CEyz+uVJ7wIv7AhHWTnardFBZeoSC20b4/sNPeWcj
Vf3xag9iy1IuNJ6L1YStVWLD+sox+3OVWcavvIbtoJHx5S5ZIU4xmKWDrDidL1jT9XvvNfA1cyxx
vrirB3PvmQ9DKa1o5LBJS5Nxn9VQLBIdHMWI2RoP6zyI3fVe0c1QJTpwiLg5DnOTE0bZPC+yqZ59
N0tf59EFTqad6Eao05zQ1KT16gNHP8KdK+6s4hsvvSKcCH021+7JJPl/opRPNRK3lwB7UwbFVk33
5gIn2rp2kpPjIn/CMG+/58YDL7KNRaGbTkrUsDksOmAzm5wYzb+XBf3Vt8t5nvoP18dF07xKQi76
aV2Bc0lOPni78AmYQ5lVMfOqz9fb14RulYosZou7FqAPJ5ZXBxi0g3xoDj+YZce8bpxgbSY4YW31
lSaAqKzksoH2+WzNxokb8AEcfeNDt0Aj9vqX6HrqMrPf7NC2gKrdYK3JSZLPy5IGhYUctbkRNHRv
fnnom8Z92L37LVCn0D3uoI/qDVP+SFeL729798tj3zTfEauA7JSE/5ob0XLZW40V5q67kdvTrG2q
rO3BTntUnbDzN+1pAuK9L+vdXOGSimV4/f012WmAov/+AGu0Oze18AGFyOu9vbTkJc2z9qFdkVKh
IrX2cL4sosJkHHCyhn+AJsyKultDbxx95Vzgyib11742Tn1FIB53gRICQecXLLKgaXy8/pm6Kaas
9bqwzX4iNhYjfCVziLyXRR5W/brRi5pJpjJ12SiKoa1Jcmo65+TCIQsk0Vvv3P+QdCfC/Ww0gH9c
T4m/hhRikNd7RffalyPJm8krB9o01mXrGNzKPCd+goRT7RqH661rhHFxAPi7eRRMcZ1rBI1be+yf
kkrQY9V35r6bqPE4iArWcItthEPdDpHvIc8LWfpXFEmcLEK08cKFQDjALGty8ljOzmJpAIfK/czd
2GA0k0KlthleNZeSVMmpSl+c4iOx7qythatrWlm4hT3J0jab5EQWFORD1wBrK3UKMIdzxv3/rnew
Zvj+1E/fDF/rz1XJUiSFZ3sG3tqX2U9PZtan661rYo/qDTP0AyUVId5pLXsBpZXysSkm4G2S8dW3
t7SINJ+g8qtBDsuKlGAGwkH2TqTzruHNxprUDMEfGPmb3hkae2gR2xIwcB8qp9mZ7YqptsUM0/SO
Sqz2YO6bwAcYqYTFCxk8ZuzlYi8kd+X4+Xr/695fCcyDaeLw01/ev673Sc3zCCXwj4botgw8NAcI
1WQtN5EgghYUjwvWiD4yXSt/Nrwuh8ym0X5N1xE4jtHG90hOt+oYmm77g3J6OyieZ7bEtY2TbRvn
puPP1dwdoDf7A85drzf1mypuAlNZuDgCanwqWyNuU/OXQcxn+O3epg1pq5ImHryCF5axJjb6zoua
yjqZWbUlaak5ZKt8TH8sxzqrnCouEwbKJxJK391y9Hc9SYeIExuQlnaEYEtlQpcjy6ut6aybC8r+
WPJkKYSNG3QJ/f1y78JsxRLIf/8UJoCBxdaGo5nTKv28bpEYWVIkqVk7BzKjkQNPIByhwutDrwGV
wdD87x1ngfF4My70ckfpgmZexhPcFqAemBasiJzcTKOVQF83WVnyQjs4bxDXGSPf6vzIngU80krX
e/QGnKWvv5BuuisbrBBAD40QOYjdceoPNvW9T4MtcxZUzorqyCLouHE702QRVM46zOKrsTSR2mRV
EwjxysHRdmF67Ux3ubdlnqkbvsvvb1YvoAkGbBtqHHPqPOo8uGfDsbyuvl7vLM1eoBKF255KMmRJ
GVOgMe4HOCJFndMX++ut61aW8u68BqyIG6SK7ayp6oAJq34xXNBrqDTmSHrdz1lCAp4kpPlC+jXd
KAtrxsW8fOybLhs6QD7yondjOFHARcbiwwFMme5lKH334DYzEktAud023VQqsTXNULB3LTfGmSlu
oUYgxjYwW3GXucfrvagbI2VTypvEGASg++fOkNX9CIf3gA8y2yjEaZaLiiaCBCcRDIZ0Z1EeTLYe
5uQVdLXQSbaYu7rXV8IcZDtE7U4ORAG6Zj8mbD8n7odbeoaqZNYeufeuKqAM1s/mM6juTzmIShvn
9Pf7BVHi70mE5PUCM1ELrz1/4oj5JjvMI9LYW8op769rqhJaLZ7WS10wGFmC9QFgZMKMcDJ+3dYx
l496swI8KsbO6wwWd5w+J9786Hrjxpp+fzipr6xpdPAsSElgm2aUeeC3fguVIbaxmDTIa6qyVZtG
+JDWAH99Kcb5XhS8CdOMfE8bnJeAOoS3OTC4492YGXBVgJnlAYqdWzotuhGnf3eaqFczJRJy2cvq
LoFD/W9+nu1cuew9c9iS3NU9RFnMgPAmwzjUJtA25Q+SVV960kY+1JToMHy5bfDVy71FOi7LlMbQ
mRiD1BIHJ59vXHHKYvZFN0+z27RnhNfuADvfOfIKtuU1rlkTKp8VdouLg+qwGY+CPZiZB5SxEZsT
O1zvGF3zypIGkbVzSn/g5xIu4GDOAeEs7vJ8uilOU5WtOjsUIg+FtcR+bXyrW+xrTfb7+pu/v5FS
laAqHLcULHNm1M4zN2Ru+luC4RUUa/viweIKbB5I7ZazERmZsVHCu3TKv6l5qhJXE5i4eojasJCw
3NAFd3Don9KTHFko5cErtujpf2rm7z3nEmfehKq1MZm9gk2IawPr3F1SNxJ4Ol+ETSLnR2TVwTOp
UVTvJzpATs5vcXXB/SVdYBgorcW7K+Zx+SjhxhWwiZbnyZUMA+sVxymplv8aaUrgvA3r1I+TCz1i
cxE7y0jS2OeClwEtu/RzypwsBEbdPC5T1h0w63woZ7nGbqCWG40LsPZ2lQ1HnnDn0DC+G5zq55r5
y94pvPSJDoX505qKF/AsGyO0bOnvqTE3X8ds5EcA2ZvQbH0YSsrOcNbI6nKQ/ayqP7q2Tff1XMhD
45nQZYTfzh21WxQ0G9JHeWl0+yYrx+d0GeRTNXa2C9aQZezoMA/3htnQ+wQlk931OaZZHSrxhGSd
1zDG5/85+67lyHEt21850e88AxA0wMT0PNBkppLypqSqF4bKkaADQU9+/V1Z59w7Kk5ReUMRHR0l
KZMGdmPvZY66/dEULy65Ab3gzLq+de3VshHHPU8cC67N8CYBmKuVEgEfFLxSmFpreWbEbk2S1fqt
SjedNcf8Iz3bgVQhvVhMz+ZEbK+S8WthQ0ujXObQGZZz/g8bq/kaOymR+WF6MvtIGfHgjSbcdjmF
wrMqKhua+fG5g8bWfVZLujTSQpiyS6MShMxIU0vYYPku5qUzJsnOXkYH7kJwHOh7i+egruZJqJIW
NvTMHPyO19PTXKQONgQof2uxjLfjYDjPFCBc5Y+ap19YzPvbpZ0IvJ+s2HxFRC4fZmBpSZDYRh3M
Eq5QquJdUKcpDZqiqm4r1dEwVwK8ISZQhZK6S551CrcL0bF218L+wIO+snNBHEGDfNEKp+ne2Mm8
tj7ljpN/H5iqQu6MWFYsYB2MAHS48hpmhvw2rZY2YHE2hgXNxsOg9LLLcqsOCogngoROxa5cCjMo
XHitZkNqIY1e6F01TZ9bYELgu2iKK9fl05HD+m4Pbx/rAsLhVVAigQclXDXd9NC89FzQKnz4FWd+
PLHhAapGMIuDW0eAjv02JrHa9UJ+DGjD1nAVpYold3g1HaEmGWTJpWh7X2TnCs4bg2SNWOmqZhKU
Zzoy3TK/1injMFbI4b1Wy4in1XDmwLARAK5hKpLlU1FbiYqo+CbSHU66H4u417iUQmWDmZVw/pl6
6HIozKeJe2yC9un4MTASW9NoWh3zrh7NKiLp5BVtd0yb0hvHcxIyG8vcWqKg4Bi/oJ9hBRL2i5Dz
3WCz5yFpzimHbfTwGpGsAUnKiZrSyKmaACQNn7UTNhWoOY/0zC6wsYiuYclc9SwpErePaoR2EpJL
V4JZP62cf9JzdaWaxvQymuqAFtI8c8uNAeWejvFvIoD2ZJcUw6w2Mu32euH53Vyo4P09bevSp4Z8
c+lpyuMqybsxcpzRE/Zdj2jiY1c+DYE3V57tOEfeqpTRKMY7ZxKoBDvjxxDcbA1TTo2MTnULFTp7
jhAegGp1TjZ5Y4SuAcmwzzahoGimEWhQd7mUB7tJLo1W3b3fKluXX51uYPkOZ06NAQpi+5eRFUGv
IXPtKutj+XMYX/7e7J2Rmk5liCGCXMs9G0o4qfHemw1xKcEmnCT8MqZOnOuHrddZhS1k7sy2zaD/
YNr185Ik2ObNg07Njx0Y1uhk0yAtSYYmjYyR9ruybwCiqnX7oTo2W4OTDYqyeFLa6IvysyUNn80g
sy8iSPNPH+rsNS5Z1gCUNfA3ilTzjaZWaJArexrD9y8OU0R06R8OBmt0cpqrzoZnSXwkllEiAgB7
55DbfYMCZuo01xNn+mcBEXByMS7I93oQ1LeP8aSbBnKBxLhj4zy92IqU7kWXWPUDFNHly9zz8cuo
LBJxyMo/VVbmvGQ6KYOqA0nWh9hUBUgkQHl7hzXmZbJ0020FHNLtpEV9TGEj+6nGBrhrc4a4H1jp
XYucqT8MrfM1oS3/zBMI1PeVFIWPg4J7PxEC/aqyj+HzB1FD6VmlUtdT2mWBSbPsIJtSBSJNjZ1l
m3kkqcw+A1MO1nWSNqHDJhg7ZXM7XIJYXBxipWIk6uL5MFJsljjy6fQym0ZxD8EwsBqEW+/ndjRD
0VrGz3yACIw3QkbjGzw+9U3KCyPxGjD595Nrt/vZKauLZiFtWIza/TotIr4pam7varvn0kvhhBEN
kK6FMsUIBwg1gn7syhIKKVCXLO9cbuhdnMfJU9H1JXgUwLzfLLFkoUO0/bMUCnWGsbLupkng9Z0q
FZ6LI2vgNHm3A2dRHedBQT4SOjbfAPVqH+jQx0B3wSnjizWbLNTt6MyXRU95dUli3dzyWl7bVtyg
cgAJMz456tIsLBiVQjYDJW4rC8pOs53rGOUVflcFo8gt34EJVMg7avhZkhS+1mbncxR8LoEUA3Mb
lr6V77iN609Nu4R5T9tPcI61n7qstw9Lk85BNcDYRDY9VBJZTCQygfAlBMh19BuboifThHsAWjoX
s8FsuG8AbZ7CAhAyzNlyqXQdP1rjHB/qWi9Hjsl4aNppBhvOkXtQoVnAsxos26GmXxuWN8/JjEHU
CEM8LHoWO4hVTzcqZeZX4FD4N7HI8ZOrMDyMhMhvMBIl/ows4uzjIMD9ejHn7xCX8GOj7Xxh2tUS
ammJy8HCJ6buwkwXyGqO4qGcK29c+Be3TqQP6eMqbHJANRrHjuxC35uJVe1qxVTYOvUAOemR7Vgv
29AtM/ra4fgWpmUxPI2u5lcDSdCoRdUcph4u2JmmWajLwQ1dqYHMsNV4SN2+gTtMD79yDg2nfZEv
xRUcFtguBgtgl8RJ/ZgJPLMssgrILdYSvzGAEJhRY7qWBlhMQlv5TUVrHJOdmt0wDrEpHI5Hr3SE
MexA6SWBVRru9x4ZeQjDt472yhT64dqax6NZz8unZEA3EUBTbm1YfRzoIOMoQzHZN6zYvV6o695b
Cxh2LVPk0Dh5jPymBE5ajq0IYir6gy1Fv5sXRvyqQQvWpC6CpR6KwHHbFsOAOLu8LoF7Eg7gCH7d
Au7OuWrCpYTy4hHgQYvta5aYgcjNHIYz+GraQnzI4BjUMq9iHwTUYkckM/fu1EE3DshXGJKy4VW6
mcqDii3FlzbJysjJK3UP8812r4lKn51Z1F8xrZUvmkT7wmqh8jInrkYiARxoZwclZbgazTl8mYlh
qZtCFxJMLjrFiadGZLuzGm3jt70ki+/Qyi39UufV3QDcWxE6dg4fNWE6NADeavpU2EN5NUB53PYa
RuZ73rbOPssq4wF6ASbwcCYhNqBZFJY0tm21n4u0ib8YUzEd4xqaRH7O9HIzNikHL4rO4hZTA/4+
FlQRsdJYRXaBeiI/2EuPmsdUzw2EzeH6gkM2yBbX44j1CXSxxT0Ubin7m5osvVfFbU7D1qjka3rC
neuFM8T6izFQkGeGWgUwFy0rHIuoWfu9due7uRoAsKsmtziZCcjq5/tb2Eb0sCa8sB613VarCXJP
7CZOJOKUSn6enKI+E4P+uc7F1lbrJa9j2YpCR0vfXIoGUiGi/2LE5QNF5IV5e441txFFr+kukDnp
285CYmUa5J3Vubskb86VWTbSjGtyC3IPRGccacbMkXynM3Y5GFDuaBwnRfqmvTAW+8aKxw/hU6D6
/nv4SDvkatQEwz6dPwBAHZrGTWGfK3RtnM7WMgZAG7OTTp6KCDTRfnKEd8fOMvWDpTrwMHvjnITr
xrhaqxokWQ9hg7LAATwBZhMqYn3+pS+Hxw+NWnsVYUMOoEySZKngdmSHemzHHW0a11tM6IG9f4cN
xAA01H7vhc4dhrrL4fokpyE+pmZTIsGc1p9GsRBPYv25HNsqmjvkZCC5clkVLDnUy9CFZT4mNzkU
Ua6rXp47I25025ptgG4C3SAZyyjVxo12sdvRBcZSvHsybOP2/Vc2f2UY/hDNrhkHRtNqSBJQOJBi
A3yY+9G9GjsNn/huRLJuKYdxQNUYCbW06JvZBwhMfNZTbD6w3BW2R+yhf+0c5VRe7szVdVPhDJfw
try3Upy6AprP7LUUnJeY+Eice03dWDCwml3l8zpbAJRvYegYmziwMos/Fc7cx74lKvsiIVb7XMMc
sAuAo68tII3LOvamsSMIJmzRhsjJ9JB8YnF12xt0urOpkH4KXqjhmQVNgqydphf4YHISGk3Jn6Gd
NIf14MQhYZPhUVQiXyHcxb/QBdDXvaGL5hNnXM0+dbv5oVZ2F8zQ+kNaEULS1ZC5h7aW1tUwFFWU
V0l90xeAVhhTqW3fNPtsCrK+g3AHyk/aqxpT4NEVORnS9o3xnJLFyLy6Mrp9a6vCl1YCPR7lFGkO
oZsqviOGHaPJne6JljN9NDQfPWLWOELw7LZza+tgkl74heLmdwa9nGSnKznuXLBsHyaLQAcvI80B
StiInORyHKHhcFUWPPUoSntHJEjFBZQhkcsA783jOIh5pKuHndR8Qu57cc1g6bPytoGUdaA4kCmx
IY19CSsDj+e2cdXZjQ4aMqrP+bCku2WWzc3MynTXu7Ta5a3xmutU7VKHxbaXDvCsgs+whuqPa7a+
AGIQKp0iyTyQwNmtsWAu95LVLzltOAC4VLq3FM6AoJg1E7/pGxNmJHVqJNdzOpqur2iNhkMQBweZ
Tl+biOqBRJyqyzbVFXSOLCzQ/tCqIoUuDJyHF6M0L+w4wfqWz8JNvivZ2sfWBMIcrCaNbHjm9pav
RRW/zGNmePBTs3yLW9o3QPqA14OgOKWIhFyTyRK4/zgfoDDePZqtGA95arqhCSHOYyMUjcxltnZd
mbdRKlXxQCBkuINanrzAqLJ8Q6j2kDJd+GlsZTfuOCW+Mw0Q8qrm3oNIVw2J8tq9sizT3NfK6PxZ
GtbN5PC42s34dNSZyeKbcBG9GmuGOKaarIMzksYfRJ69AA9OfQRPddhNVepB+J7dVehfEGjNGz1i
mHrd3IKhWZDagV2ebC/TKc7Dxmmsb2U9WFcl6QlUP5BLy9vG+YwUZXaYG5WdJCvo7PFm6q7NNjWu
xQylpJ0bl/JrlgJ8kCP2/GS4409Ljfm+hqO17zSD65vWSHdVPNVXsuunTzMXxY2CetXoJ+OiHgw4
U6DgBftB6DgibX+wYz6A0AFwnlczxe2w5bw+KE67XTGzLiCzxkpcFPFTn8UDRHMKc0TxzaBYSASt
v1MB9U+/FlZ+gCSkZkGPk9qjqhTKLBmUb7RniUw9IvJcGviTD2AsjLQbLguyzC+JIPhZgHfiUy7k
tVHa+LmAnhYMVc0MYeIQjzNErVpRYWlMCpQv4OtFv76/DG8s9WtGBbdze4DU43g0To+Jig2LYQk+
wh9HnQkwtu5w+v2btKBcMB5jGBYd9dLZOGRq4pvlcBzE9MST6VwdYSMgW1PLUMVp2kYj8CvK8d7u
FtgYdPfvN9EvqO6fNqrVG6TFIOyuR3rfuWsu5aH1HH/XehfQxf4MbpMO2N1ydI/Gvgof0uPhpMv6
PJ3BbW291ingedN4lQacRw1OFTkdXNPBg7TORbAbIdOaZzZnTQu+CAovc0ce0i6+G1J2VZTOz/cb
bSOIXQu0YF6bp6RMHcHEfO/0hR9Tep/VXdgUzCub8bMg57QJt9polWHFFiQQwqKNQKVvg7lZksAo
LL57/0U2ThRr+tccm8QVManBvyuOlLKACHbXmfN+UV91ea7mv9Vcq/ivgDgdhenZCGiedVFbZeUh
z/bcmLCyz8b7nFW3SdGe80Tb6Po1JSzHYQ9b+5JGHJvmZ5j6ms9Jo4pAt9ha32+1jfdZs8Kq0UkF
kO5VhLXrngty1RniuTK7fdnkYJjqByc5p11/moV/mJ1r20OofpW1TIr5KHACm10EaHUSTv032ZwT
Y9u6w2ngvZmEtLUXYo3xdATS+jgl5SGdikNrZPe0qIL322tjlK0ZVpQUgg2jnUV1Dm1QswjM8Zii
or2wGnKan96/Cd3q+NVMyWhpMF1KEjUv7EVfL4/5ccxQr/b6l+m1vTmKzwiQyZf377aRrF6bHjYC
chANXBuidjmpKopGVYYHt1y+m/OkOtI80eGYASnqFdlgQL/ekM0Z2MPGivDLCuZNh9VZZmKv1S4i
iOooHXaw8+zb+2+10YRrihVNGOxoxegcZfrCxGmaPiP+8j528dNsevPcSEizUfeLczSr+VHO1Y+5
p7mX6I+JQ7G1GWIzDHFjDrl7bC2328P11TmMmqkzVfCNMbzmWY0Mdq5GCixZ7jr1HgyO/Da1DSSl
1FJHPSj3P0rpnkv0bIyuNWOnQmDUoyLoHJ0yhqP6t1m1OCbNcNtIfSZbbzK0P8BT7v2O2RhQaxJP
4kwpVyMKRxJQeg+Z6vSzCaW+1/evvrG+rEk8SpRdlmbWdEyt7zNdoKzdnTKPnlDnWOVbz7+a+Lnk
o6irCacenv8sLfZqTefswbY6YpUcgSYVcpVEo3yqM99azAj58LteLCje5I9AtATuEHsjPyedttVW
q42yc7nGyYtMxx6IJbeAajfKJQJOGCAi797vjo3GWrNDxhm62gje56NDHET4UgYoNp1zh9mq4a25
ITMvWW8ncA4fLKsP42W2/XZo2kCnk3UNc7s2AIBY7WpqOp8gREvygOOUwjy7NdLrChKkh7Ia7ALn
p6R57qbYuohjVUVt1mYvvT1W342Cf4xjxH7ZKb9Zjxxj5MRtaREtgkgAjqbQKER3ppk3los1bZAg
z5kOplFFJ2J6gkoGdHi9Jk39SdELVZ8jXGxEImv+4JDGcQZJ+R4GfHTn2NUeqVV/6pNrnmZHiwyf
iA1j0I+NnNXgtKu8I8jqZFFrv2gWzSB4vH/hjV1nTSarByjMzu4pSTtkF5XST5MpDgNPv79/+Y0R
v+aSLYQ6UzZJ1IqlBQgcfzRJ+/P9S2/B19dUMm67LS9nhx/NU90qAR7Uh1BEEVaGbA/I7cgDyBy9
N5XIb1rVHId1PtmH92++sVj8YgS/Gb+ElXxoJly4hJSTV6XwyQD++zajM/HKbDkT6GyNsNPd39yl
oWpopF3WkULuoZoU5ImGC6iIhQXwsRUvj3I6g1/YGAa/4ro3d0JlI6ZywUF0GWw41t1ra9kV6Rkc
+9bFT4PjzcV5z5aSZRzzMc97P9ZQVgMp/35eztHi/nwDuo7KsqWwoO+ohyjle6wn4EggXZY/vt/V
fx7CdB2XiR6V/Nzuhki2mceq67w8c+E/jyG6pr3DTKYuU62K0/kP+3LTJclt28Tkp1poegc9zGL/
sTc4rZNv2l/Cm9KqOxgi1uQ2V0lQpuwM1HirbVYDFCW2duqGros4OVSs8wBQPbMu/XkNp+soDLLe
szUKWNAl+YNVkwujfkgGwB5yuM2ifPp+w2yMm3XwZQNoYE8xvDU7VLWNX/6XjTfQcyrof56+dG0U
3dmLqxSB/V/aC880r2j2aGQgQ5Q9gsnMU9k5MOdWY60ipZEyC3j6tov6Dtp+8YVOrABGKv4CGHxm
nSmrbL3Nagvq6sSMUWdrI8ITelHWszyMQyJ2xBjUURese0ZVnPtlKtLw/e7ZuOM6XMqGAXL2JWzp
xia7bCh/7Jm8TGwQdvMEyV+HQt7QOVeZ2hjK6+hJWfMgaok1xNA1wOWOl1tnMm0bvbPeK4AdmVls
YPrZFemvCO0bP+7UADlXVKSGlOQ7xGHGh7YMuqbJwhVGDr2ruwiqF4m/QObfa+JBHrmLzCutHCAK
7C57oVN1bvBtLGPrrSN34bRlZRRCFnDnujaLubxN6nbZDVViehoObB8bDevt3tCNdo0pHSKHB9rr
x3AB1ySUN7k+c4ONEbCm58JkYawHGBZEGNteT7VHs+/vD+SNEUBO68+bBRgeJsB0DRhbfCwvssS+
kFIfpKkBla+pDnTcn7nR6YL/O2NF12TcxOKZYcYVvPXgtGt3t4C/BKa9f/8tNkrJdM2+bUiJ7lR2
HwE9NAHvQqcDg3bOZQ5R4otsMSrP7tDdOS9hYjsJ51bnqJwZDEkn3dIxVAPqvC5T57QENqR96Nqn
1rXhlWABuBDFvJm9PJb7Xk9hkaD/IN70uTb0o1GWO4rCC3KGAtMatmbvN8ZWS6+WXNM0Z0syTGpY
d/mE3YL1wauL96+9NRBXKy1L0wnCYBjprfrK5SuTHwrygEr7fRgCHjhmFov7iMHPz1FPkDzy6Rif
aZE/PzVZc3gBzYRKKgOYfWiykBjToUHt9f0G2VDCJ2v+runUc2u6vI8WBQIeEv/g/kNQN2Iafroo
19e7RdZtKJQ5v3a5YWFzAPkpBNQgu5itbPRNWQqPiLoP86409xLWAF/ff7Y/L39ghP3eqBS2ZRUg
hDA4LaFL4JKDXeQ+LQ4WoR8aDjC4//0OLXBdSzMZmNTFsRkDJz/TYRuCgGTNALW6mYqsw4V7vw3r
i/w+iYZHGlRBsUt3g+cE405diGP7aF3yqNlX/rkU24ZjHuGnHf/NgliaTREDqIrI6JLd8H13ARjs
brwqUg/6d1d11O7Ki+R2vMyiKjQjKJuG4lGdSeH+K3L/36skWXNHc+4sRTqkRZSkUDj0pxhVc233
T5ObJbCKoIg0UjCHbs1Jxy283EU1gRpjV1fz0NLPRmLY3HcG6GbzobIuKyIksBgIJOHcI8uTm45j
5deDYZZQWqxL6Tlw6fFGDbV+gEIq4Q3uIv2WZDXOpgu7m4pyCAorXQKD9DEArQOK1jEAkYxa0F7R
9nSTlObwSaEa9VPQOLmq4Q3yIk4cLxtaHjtnlE0AWw7Xs0UyXBsqKXYZoJfewKn7SLpk8OG5Ib3y
dGAtOpSAJnsqdiUhUyiXUR3g+jg9qQFKihlwvaEEwOmb3Zs88WY4EV1lc+3s3Cafr2pVmiG3muRb
A+ABvBhGiMVAhwS+T7muq+satdEHnPUM4uU2M15jo3EvTQ00YGKX0CbpuNl67tKn311BhAfwgPHE
VAInQAfIDGO0E7+v46926dJnlpqJp+N0uYWUBQetFECbhbnam+iQQeKkmEegbmkJ3Fc3BIuqu0vD
WoAWoE5h7DkZ2vuZ/Dr1W91N6Yzjc2IvVbqf04G9IMiD+w0xMaaNvIwanSKdqJAhnYa5em6qJt4p
JbtrbhVO5AI862NNFhfFlDCAEyrAV1po+oVz3rsoOko5+yZgkbE3O6wP5sosHa9uEnysc/UQwjiW
XXKD0Ye6hv2lB66yOLJWPycjlg+sS8lcRjagedA2H4HOfX9l2lqQV4ezlDQWhYyPOE7Z01Q0YZYm
ZyKlP29+4Ff9Pn2h9wkSr6HFEdp2mWchQa5yF7YyHxPhIGthgrYjcqqAY4hmOVYoHdsvedfKM6iB
X3H3H6a/YL8/fZYn7Wx2OFbAQNUKQCZNXhfZxWGsYWETl9A4TGLoHc10TANFKneHMzlcPQuoAqrS
Mm7BO26CrMJGRNqpjDq7M29Quzun5Le1oZi/P57uB61akQ0RGK4xYtFsX2Wcw52+00EaZ2e6cGNw
rEnuloF88NLAz5gLOO3K67h8en/UbYyNNZXdTiYFR00FTbwMkwAczK+txJCXrXtmO9wIQwk/vdKb
zUPB3Dse24YdgagrIs7UcnBwngkWgwMlXoEfTLMUrNMKOTKAvviIfBMwnDdd0U97BmzX3kg+FgYS
vhpLAPYUMZ0V9ublQlafilp6iXPm3LgxENZ85xJB4AzKTxZN9Q0TdST4dDEWdA9+95lB8AsE+oep
sLaLSQ13kuo0CkbMr0eAgeRlHZf0oo5r48AhK5p4ceda30TXLk/YPUocHGm2K+yCeDAUcPG/pr1T
SAIFWCNlUM42qMIq14eCUgpP11EeQEcZ9tLWCjB0DSRQmiicS/hymNul37muZd5pMo8eQvd+Z7g1
CfqhSZ6FbcxH3cx6nwOZeMWh3XhdmKi4ytpMfZdnVViz1AhrG+pGauEiyujAA7dJKWB0lIZiiAvg
0fCvwcjMAxJgzV0KWFgI5rXlCyC1zmSR/pymIGufloYjojR6hFFDkFchAOfuFU7dYBKcPehsTNa1
wXAHnrFKDKTZJG1hmusc69Y9MwR+5Tf+MATW9Eed9sAcCowy1G+Hzht7alcXEtYzDxz2WY0HExcw
U5LEoi8lE8eu0Y23dPK57LMDAx3mqyQ5RZRktMtR2rzZ0Vm6+4LWDKiz7hwI63RE+cNTrnnQ42KO
Q2dNXcSauQ7qoi1DOZVZCDyldcgBNH8mSghoKqVPZle0Z068W2vZKvLOFCEddIMEtuX4dVLy0RrI
0yzsM0eHrW5dnceKBvj1bkLaTibgdz3H2eP7S/DWdVfRdZHDkSPNchSL2mpXJnNoJ9mZzXNjTVrT
h+GQYMJsDAuG4xCvBiWLaBXCuHrv6HOApY1GX7Nm07J1ut4Yu6iarweA0iyYVFY92X2sbVa7q1AI
tvLqlCoFRjVjh05/f//CWy2zOgfOcVq6LsEcBS75yGr7W9f3IZy6A6w0H4JBEHc1HHuddigvYicA
CkFUV0ad+6S8MZrJb8pzhdmN11jTZGOZQ3W1YDLqFufBmeWP2pou8ri/ZtkHo7s1VxYsIycdW5ZF
uM8c5sXCQksO9pkFbesFTjm4N9HBBLi8MppKH6WwkrBsO+pDetd6Uty1Py0u1WdmwsYwXTNmM6Od
xAyaXGSVS8iTQ2Gq0Dwnur31EqebvnkJZ7SqIYGUXkTjinmMj4/CmZ9zKQJzwmL7/ojdeoPT8vHm
JkNcYnFzMGLNZtdV3HPqxI/F3fsX31iD1jQmIO3hEUJJF3VuF3tW3QgPOzA7vH/1rUdfzWJTQwa4
5k0XCWcJWujowcuqt84EmFuNv5rJpgFzqZIjhV7PO3fZwUp0TEHL2L3/6FsNs5rEWCeSBMdvdK0D
aRRn9PU5KNFGo6wFTxLEi11qIhHfZs8k/RHDQ7g7J7f15ww2WcudzH1rTsuUY93vSY9Yj8qwT2v4
6SELGohOyUMyDnPwq4n+49v0n8kPdfuvfb397//Cz98UCIUySbvVj//9qEr891+n7/y/z/z+jf/e
/1DXr+WPdv2h376D6/77vsFr9/rbD2GFw9581/9o5vsfbV90v66PJzx98v/3j//48esqj3P94++/
vqm+6k5XS6Sq/vr3ny6+//3XKW75j7eX//ffTs//91/+a/3jH59+NN9/rL/z47Xt/v7LMM1/Og53
XcFcaGFxcTIIGX/860/2P0GTFha3HdMxgRz+6x+Varr077+o+08qHECJTduiNmGnDGWr+l9/sv7J
CTOpAKvJNF0C/tn/fbjfeud/eusfEFm9VbLq2r//+gVY/p/gzMb3uWsKjgdwBRy71wYaSemYI4in
CZLvhn2RWyX+GbfC+WzXyjoO+cK+1POcmH7RMDOsUw32scgZ21UJL19xajumce/o0DCUE0wQFTW9
siDFjVN31qvFlQmQGUGWlcsRwkvxYurFA56Rv8TQ6brJ+hxOTvmsymcRj/2lMcXBSfQRbsAmZYeG
CuO514orP1PzPu0t+2sGtYNXq0R5zqtRn4B58OLbzsK8ohjmC5fwMcih2/30plP/3W5v22mVb0U7
cc5h/QlHb4s5SBCvFl41ZwVovuyn7cJzkZEqPwkQT+MeegugiSVF2XgVLdNDYlcaygBO/82ehQDP
xXKpQp06mR4MmaFMnblICxInL2dIe02NnxnplSqAcAqRgRsIKLhNEnu072VY5dZyJgz543u4glu2
ICbSdestkKFYBuqL+qnBwrov4/hHyvJ5XwA/CZaJYUO+U31vahy23Cph+2RInXtRgooP1o4BPHUN
ymGX0K9xARWr2O4sT5TkEj6dkMOHHgPIaIN1y6o0u0gg83Vm2/59cf/VBwJ4I2ECikose13uBYO6
YK1IflZlXCKFy5HiTkCqn7vBvKQ5O1dVXoGUTvcT1KG2QJ+iV911LRsiV3IWpvujZ8WLkdtPgHzQ
0K6z7tApZDHicSRej4nnjyBNAzJVntlufoGif5uceADXIabD4SRqmeuETwneYIP9/odcCkI9I7Mh
ItG3mf6u4sr8uRRQpfXjdrhwjM6WoR7I/LW0YLKOnLY9v46wcx7CEoTDy2Iyb+zKJYbXL4X+MsRD
ES757KaBBeYdcFClIaOBQzomBDXK+KSkEQ4QLLd3CevSzksadg9SjdEfygLn/KqCOYER8yT3+oLX
Z5L8v0A0v722wKrEbRsW2lTY9rqoa7FRJWnafWMDCrCeMp35OIPY9dJMJ0G8hUi1Q0KJ/EzJZA6g
KU3WaS2I2+uCF85D6qRg4k59iybLRzVf9x2ScWB61v2zY5DuOnWsZYH+Hb9zeGt/mtJpvMavGj9N
NWxm/w97Z7IcN5Kt6Vdp602vkAY4BodvAUQEg4M4iBqoDUykKMyzY3yu+wb9Yv2FMrNKpLKSnbvu
tra6i6qbKUUE4MM5//mHeWyOdZv2V5ZL97j4/i14x1tA2C9LWVmCFSzZhMLynNd0RzZHg7GN+9h2
0iG9oNx2ZWGgj0xImWlzRFd/f3zZf/V5fKTFAWadlvOr+qjLTSnstXsctcLzJU5cYPAMnwQmC/lx
rJT4ahdKnk3GdoH6p13DIh7uxFS3PfQ1ziMhk+myaXujiqSqvbMBfUoS9RjmH8pKyaNh+h3ggfT1
GI4F6tdtFcNt5nfT/YSy2wy6bMaVWbjm9VqaBJ2kWxeYjbTh7tRaYGNhM/twVX+u7Gz8zva3rl2M
P0Ij75X3xtN4Cfqwr3F5I5nbwVZPmZ7zepZUOZlzisd5mlUM/JP0ZrTyyIIlx2kI0UgwcL288ZEv
67s/PtIzuct938PR5hXmmGaZ1G67PJll7x9VoRnxlzKJ3CJWvxdgL+qvn2+qV4P1Hx91OiV5z0qc
ds+rZoq7mni8fnha1fTZ65uOWY8eygcL14x8w3IGH895Oys8F1Fv5svySwY3/4qh0by88VVejQpP
X+XHijNdYfKF/NcGSIWqpJ8K9dg4i/lQrFul0U47/Y3IeySgy9QWEzOaVX7I4xljRcNJjM/EP8yf
Rc7EtMZ05xoPZQ/3FkPFKDXdr5pZTw9MmHH06LR9qq2635Bd1F29o2zRQLlj5/BZlezfeIU/UuNe
Hks2fDAeqlK4UcvX1DAz2/yuNLyvYDVNEnjl4n0zh35DiCfU9bRqjX4cQePGRepbu5Z987z0vsLM
03EAORORh11vFTRVWTG/25pF76wszfzI5Vd8nbNk/b56E+eBMLaFGmIT750BlXSRrM5nMuCmj10T
i2tO4enkMXeG80p2W6S6MQK5+lMVZHRwwOY6kRYEoqY+E+u4PhTo5a2ds5YfzFa7F56bbhdO24yX
FtOvKmAwR0iIcnO8XxPLyW9xTtBbgL8RuVpJY7xFOfqR4PH6MdrAKg5PwZGsjJctrD3pYcYG8Gsv
UvPBGXuvDjHHwhrOTCuw66Fee1KWFFMa1PzLUTLEC4stL89znGjRgxPsdjdgdxk58WaGS9pO73HA
Zu6YcCt+18g9IrOvEE6pJRmTwNB/mrf9ox7nKmNcOjTf9esO5kXTc90+1+91//ysr762r//N/wN7
HXEie//nZuf98/qUPhNsP/zc7Pz4Q793O673m1A2eSkODQUn7GnO83uz4/BPaFsQ92Fg5mNuI/7V
7Bj2b9LiLDZNYbk/6jturz+6HcMy+XPUyMql5uZEoUb6B+3Oy2PYF7CGTKgAlsf2dUz5mmmHxr0X
sRIxZYtj7FemXgGhTnak1+WtuIPTMv73Mv/jo6Tn0sPxf7QML5d57cwVtZgfB368ppE0GNm1ks7m
p+f/F33Jr58ibVPailJVYNb6o4T9CQ/qmm6dMk4l7DjsCt+wwYFKn/iHf/wpFGQW7CPXpWx5bas5
mvyGmMKPLmDZzqrYZkzE8OmNcvfVOOP0yKT0POmbrnKk+wsl3DGFO+NTnYak+n7rxsuu7oOlxm8j
H8NcOBzz8vzEXWjW8tId44hskchNcK4we6xBpmBrbkRrXsntLRL86cp8+S4hxnGpUnVQhMvXHjw6
HdzKN0US5pUVh52u3jeJi9mWjwUoK2mNyBvN3nizr0alp6ehHEGXbymbJgAg4OUCmtJ61nEOIVRR
vh4XnIgJ+MS/Yl3kcHD9qo1mr5t3fpHPx0lNWIERFFan3oIzX50eUw+qcgLbbvf3a+GHcO/VwyDt
TlJd4L3Afn0FhvWzWBkt1llY1gZZ2I1a905vCQNfsW0tQ7IP1sheBvtatW12M+T20VsE1t6Zaj5B
dVxDkwL/0s/j/rDJFLTBl2AZckigiJp+n4WdjL2HcXONC98R290kJgbF2Ee3QW5kDtc8LJ2wtzPx
Fn7+62ai1ZM+p5PpCNsyX/2y2ZN6xuE5DVe5LSESxfIAK3uO/v4BvizFf7xXV/qnvCeENDZWMC/f
61bYq+dmdhoaLs7rJXdctAHDRBjJdaEo8reiIn4985TL4gQq9/mPel224LHVtXLBv91PS4mZ9QR5
BQlOtK7zWx5Vf/UAiQWwPay2wEteK8T6ci3MtrMY9Xpk7sKmm9i7on5rBb4cKP54gp4DXOUBf/Gq
XhsSWWOr01NQWLjBJniXzeZyTePR7xA2OgfdSnNvWpmN17cswrL05XWcW2K/eTSP89UU79JJzse2
eK9TNOLpqqubtFJLmA2Ge9aJ/ItvqyxieDvuHSvedgICFDzwxdyVuT0FU0LKlSh978h8+5/p0n7/
adAcOdKRE+JL9GrTm1PRLGNKirou7SLMpD+EYitKmq5ShCO5B5HhjFdFMbxlPP8Xr86jHfI80EZE
yz8ayJ8uEtHb3pB0Mg3T1U7PVDdv+Bnmb0Eqf3GQcvW6wiUPwbPs1/4iMw5yGDPFaQjWYHNnrcuB
wjbGPlJ5oT+v6T7mUHtjw71s935/ppLCg7bLtSzzNZe/dbU5cUWmyBycKtyWvLg0lF+8LyfRnfUY
in4a7bXc+7LO3phG/MVD5W6mzJDSYju8RuAL9sh2ImiE1OEENdfGEgyyG9/YD3+xwQHzXP/HRUEh
RWX180zI1w52AdLkQKYZ5PwVy5mEnRG1uZG8dUW/Pryo4SyWiJI2yQvA2qd//vMyWVOKEFIMSY22
vrQZvozjEnmGkR/mnhx4rxneJ1IPewMj0pu1r+8xwJwD6fniUGd+iS0P4WKLKHEx8uv8Hz7u37+c
BNwEMLc5HV5+OaLcO9+2+HIbaZ2387ZVVzHBGeHfn9+vjF84uX88g39/zGm9/fQMGuB+b9Omg4RQ
rTsLVT6miC32W9u6PRZmnB4HNx4uzWZa73F3ToNmdCssd9PxNltWN9J9/LTQYwZZ5tjHXmFtbKzV
Ax/s76Q/J7eTymcQl7za2XOR7au8qjAoUs9v/I5f36VDLSxOZzVb33tN0OZgXnEjQjitfX+H2VD3
DetF9ZGNm5lRJsdHHdcZNY/AUj1oZO6G83DSSo4rtVY7pOVDqw3Itw6bF7KoJZNdUVRyDboG1mRZ
D8A+a+NaqLIVPJCwAAIaCf+geQ+SKSudSDhDHLhjMp1cKDHp+vsf+OO6+blSoXGgXQfk5qbgzH5N
wem2uJrlsLpBN1oiaLJmfuBnlbhgQ+Wk6sBX2PanEJCo39HkzHeZmwUZ8NYuroywGlznjZPoL564
BOISyvFYne5rFuMgugS73RU/M785mYPa342O0I0VztbOc8o/ZnH/u1DQaaU60uGXO6BOtset/HKl
VrpwBqjOEgf/JVwm65JQCfC5pTDCcaz6Q0FRGWxD7IW93xUQQisnsNXyxrYUp7rp5XtgS3DoU8Ny
+pqv9+XqF1B+qIkCW+DTPptFcq9HT4eU3KekqnqLFmtzrwSeNhfGhrXRrDrMrarG37XLUAVJi51u
KyqOj7YqzrO+00FpOOp+KqYu0q7zjDjijUHJ60OVVhTrHkewRTw2/GtlBNiv3W6xNgKvX729qo2n
MrHmADfZ4o1F8Zef5DIElHi90vqcqp2fjhPddS0w92wEhlF/r6qqO7Qu7r4qNY03Pun17ctv8k7t
IoMfwcJ4rc9cW2e14I0lYdZZ7tmXI3Ifd4919Rwt+A29sft+WesYASsGF759qqR/4RsT3j3CSmmo
ZIZNHBzYTaEqnUPT7vwSmO7vt/qvvwxYVVoMS33eFyj3y2eo2m7xmSTChfC22A78CTNhq8GZ2Czd
/rbwSxzA0uJNDdMvC5sNxhajJ2a2S9376iZYnA3ykMEscKmHyDdHsO7lqpmcAND64mSjVkjnkKfz
JXXdG5vql1XDdhI2lxy/mKXjvepVytUdVzVv2JtAjd/ZcQu6O/gFlff81pv85eHyUR6FoYvBOom3
PwDnnxZoHre6k4IqpkxqEU09JMx0aeWubgcjKlDj4qDeveUD8WMC8uLQENJhC/KABcWNo16dXROm
p6Q6a4pgmrID+bJ5lFt1ct7Nc3JoCLDZahXK3G6v20Q7lx2M2GsrGdWxT4oPf7+6XkHqnKOn7/Jj
RA9mJO3XG8fPpm5beIfhohcjEnJYIHN1oxl449yGZYypfBtP5jWSC5T+aMsQn2h0o298jdMqfvFI
fBJxOI4ci1wHizfycpWbs+OYQ1m1OHG73g1HSXvlibbZ97RbkU3wYuH28SHtGamLfLGuvbgdDnq2
Vmbqhvu0VPbhxzf6/0Dof7dObfl/BkLD//lf+vm/ffsfx6nJ+uefwdAff/BP6sdvsAV8SVdF12HD
AOHv/IP64f/GMMih4VKnV2qbp9Hun9wP8zd5WvR0fwKUEoLIv9BQB76IoJTnj1pMriQHzj8BQ39U
eP9eUJwa2O8KymXuN24G8dqQOS/tJS5JIB+rONH3WJwzQAnHjaiB+0FLExkUKiKjf/DMvM6+jFlV
iLshGcXaH0vCq2od5XiAJv63pTOKON5j7uw237YxHpzhyhwr48MW9zkIVtq1xmVWL/37TveyPatj
Vd8A7PiPCebuj2Ydp5/8VEL+xgfHV0fszNcyIJWRA+4EPK7Md7flu9J+rAK+clozpLOwjyJ3Z8ku
oa3MS+DXFifwuIF7VZ01utE2VwsEhbkpbkEL+mOb+PbzlpjTukt7OB4RD8UqrlezzTHotAyr+Cys
PhvfJY2yzqTrVF/ctOq8ONBaVcyH9bx+T2tL3NrlNlI5+WP6xekMIEqHnBLUQnPcBp7SfN+4KMSc
BEXqEXY8b7lLIpDnF2a0DJm73a5Vk50SAxMOMqn90fooRjLfLrPWzhsrKFthp9xgsvL3niCXkbiu
ZP40ZrlTXKxF6pAcr23nY9lJDydzKynssG+bLQnnxG2JC8MIOj1C9zH0lU0KhX6srCGXn8G0oCK2
XWpgu49QwYvcZmS+33nTqhDnO+u4s+3a3fb4CRVDCCO8WJk1uUkVrpVJSvVkW923WCYjWWrkWl9y
SJPptg1W8k55Q0H9WNp0d4Zl63tjFlUV2pvXEVaozWZ7Zzj5ei+dJa4itISm8yTFQtQkd1jjBwqr
5OQCK4LeC90K2CMa+zzrAonoejjk41AXwebU+RpIPeY8c1oL2LQ6Ha956XNF/WpWcVgs29wHnTnq
Mqgd7Px3uTXWD71fohyTW+uTaTaI1g8Gs1Af6zqmGrGsOD7OidqMIIEfD+Q8jyQAdMzuYQ6U2ikO
wmJRhG46kBDiScP/NpeKRVeqklyMrE7HlXH4KLMAn5dYXjgOvsx7R27qJmbe+rVd5gHs1oT2FFAV
DRgcZZmHbThc3S++IZY7qzfl16FFNBr4XgKePBUiTvbzaLp1sNp2QYpKMsVfc0ttaGXHVH0kUA7M
0BcLYXpOwt/RIYb/nBsVeQSyTBI8w4biOe9IEoyo87LHZMmc9+vsM4uf8cI5K6fBcIIe6RLbhwnM
Ychksp3xdNrvM0Nafhm99gcjzauP/JvypjWzPt3JadTvizSzLytFEgULBOFfKHIsHYOhK6s6XBwn
GUEg1PSQ2x7pEJsFq4jHWo44NaSt+G51ormr7dNUgakFFroQuTovWItZE+/h4cjtDtpFt2IVJe9j
7cp3xtI3uBPmengqNmlel0PiyWjtMBfF3W3z3s1Lnsz7vitM8zhgIeSEo9HrMO5l/LUC+DF2mIuj
Ou8cnV9Aii+5SpchLgN4jjPvgjI2DkWSr+eerNcHcx70ow3cngU2vtzvNkSL0Lz8je7ELEgbhbtg
Vh82KwdzGNy69I9J0uvLwjDMx1LVMBqWUcouMs2muuVDnRwaXU3P5cKyuRbmkn3Cn4MOMLF0dzG0
0nts1i6v0dXw5wJdpOvHYVTpO3LZ2vedIjuK4YesPySTqe9k7NgXS9OVIjBEYe0bmWkyPqt0/JxV
s78FaJzhVLd11qHNHQb3ocy1zI9xZ8RLmJCDcDsWlYE2GyFcE9id38Gj6czuisIeRlNtlsa7zpZ4
gyeqGtGIZsscCW7E9yPEED9IXV1hbsW9FhHAuOG1eYr1CUA0jDxE/9JXVy5Jew9ELdcfO6PqLZrq
aTYjHBPNeTclp4QU4mEQMGlOrNDDEVuHidfYZUC4CDEoTBSTR8NmJhQ4QyplJFGnPhV9la+XcpQG
mWV9Xj4vVUoVSukfv6vMjrN0y9YpzMZxvrGT9mRdhDC0D4TX5KhFoQc9CbnkeGoXk+6DtF2Jr/bG
zmqDLRk9EQlF0OfOrmP/IIa41wG23IS0VL0ovovWGx9Qy+I8E7vDVoRJYqoubDzXvmeEKT14CcmI
MLadxNVQkaselji5M7GnFPigi9i+Y6UgXwYosr8htJpP4EOdfiZ5x76vFpNWPUae+RHyWXEs5BCP
5DovOCTlRRc/EmgkCHoe7OphLt1VHsioJKJndFuW1ZJ540cmI8sU5Jv0Kry2Zerwqgv/SQ9pfRhV
UTYnrMdCpUgV2YTcB1Wyy+F6O6f/7voBhFFI5QOqYlbQUM3nDewLXC+MTNy4PlFBUewYNi+kc+Pr
2s7IUhk68pkiLITtKigMcz7TdWEr0BUO84ApXYJTj123Y+C23IOL248btv6lGsLZ99csin17vkAg
3eAGv/kLcaTDxvcZqjrdAr3geRAMuvHmaJtK77Mc+v68HGP3u+X1GU5eVhnnZ62D7DiwnbjpdkCU
c4dWekakXXh6Ww4+TCfroKEFDVdj46RxUKvW/mDlnfE81Ft+P3s22VObKvllWiwQ7TiULDa+E9OM
W9qu7QuL3D/GGkqJ9FADb91X1cQ2WNbK5VHVZWlHc5uuHHOGSYoLIeBTUNNNfI2LbWuDSvMXRM1a
iMek7eXJ4GAm/I1nLm6BLq3vtczzO0tn8rnHnlFH1RAX31PczPsgb8iECNpyWy5azGi+y9Yen3yT
MECaLy+/mRaoONxL1hYH25bDiRkrPQ3E5gzbZYLX/JPvbEYSTvbggiUKdlsMn0LtVTIDTUN5zd9p
CMgzT9Nn4UyxXz450rDn3Sg8Pe/Egklo4Ftp+5XcvSWNZlurp9kdi0uNkdBHbj2ZX7DyYwyfqk1f
pUmr20PZuKq6UKPvjCSR18vt7Kvtm7L64X5qVZVFWV1617ZoqZWauh/qMOkHrCNJ33KeW0Wgb9Db
6XJtOe2wMOydTJ9F3SZV4OV1lQaptc4Yv3i5+V6PvtucjykG0AeM61FomWbiRi4g53XZQ/8LMtYQ
qVRFYr3La3Yn2QTERYyVHKgYPWsTQYb6ntsAV4wuTDepH0QssFEgePND1srZDw1Zo+2tNoDMmhVD
GTrJ9qYvKB0iDrzaC/nf88UwivHB4Iwk47pJZgJHEwdSs1crbu5ZwWe2Mq7LQ+Ip8amaoSZCjBoN
ksrg/oTOujZfob3l5nlPltNxKUz7q4QYfJfUJF5EqOqAUAdz8N937ppAFWrE0AeNY5B9red+hRG1
tM5+lobrXvCu5w9W76jvaq37OlAZzLgdsaHFeMB0Euy1juX0xc3HtkQlaGRcArEW54w05odkXXuD
Yqqt7zvOmfeYxSAZxcHFD0kvXFaC0dr8rDTMnTRqSYCPZxAepUX5bLdJfj8WsWGeFbY2Pi2usD/F
nVAX3jC1wHulZTDR1cNYBGZCgkCgy20+T0aHqX8zJtWFteSSSjLxjee89agN2q6sVVT4vYvjQlqm
6Z4Agf6QesVqnCCYNNmr2XILrlc53lVJKougRhly6c99skTTFg9mlBKiWgRq3MwJolYcV/uhIv3J
htnu7ckAaV0ImKK46cUIp8giUAyLBpFR7qsuW/BMmBIPcLjzuTP+eTf9fxth6DRs+s9tcpRnjxwa
2c8N8ulP/N4fO/Zv9GhM5BglWRavn/HZH2Qh6zcmZnTFvoLXAjIMXfXP7licyEI2DSsUIybNJ9D/
T2WE+ZuC3GopxZibfGMYFf+gO+bDfwJbJKgl7GMJSs/fRBv/A9T+CfUioj6h0pTYYVlzcsbIh2ZX
Vup3BOU/QvR/+SmMzKEAQwPGP/UlpNPl2abmlU/xmQtcJsmQfiwtImR/euo3v3f0Lzihr2ZWTOv4
PXAXT+RfcWKWvIKOyoliXcwehksjkUuUKP1qRW0b+zf+OPokHYJURh1bqwgWYImQwzufIuVM+qal
ryMZbBrr+3qdM29XoUlpmKMnAsOAgriTwE76Re7rQnJdZHWTTZHWsdqCvh6XgftejEfcxuLsbNuW
8WDJzUnLKNGMztogXhrJV5mGto6wUnHvspSQmwskk3Yc2kZOSnlLM3ELn9Gtz8xxkjqSWe1ZO49A
6idHbYN/hsrYOsjY7lEx+ITOMbsu8uu4cbDKpW5YLmZpu3euzPzsmnxg8+MqRFzQZ+XFh2mqFOYt
S928ow3R5V4n3VjvjRzrlUOHmV21owfbIJovIAlUtyfibBFPrh/lGxTm8ES/aHc9InanCzK6Wu9s
idP4I/ydyQ9dEbv+oS18kO+sRBF/GCuvL3cqzmqM69ysoEyDQlZjg7Amx17Mm76c3cpBPnO6PCOP
0qf+WPdOSzTS5jCybuR6E2cmkhOrn2EklIrkTtrkFUihT+rua97GilaSTI3a79vvU2VzpfeJLr8k
k4Dwa47u05RN9ne4FW79YMiYqLm2ZEK0s2qoJGcqNXoX/MUYszMyieZ5p/3TQd8Ko8/vlKfbhR9W
Tjl25P7QXZg5TNegwoK7iBzLG8UX3RsOanqxkNmjhUbW6VioEA7Uyu28QxpDrAnFthKhayKdOPYe
jnd7WnpG2HaSa7MIuKfnz4STa4tOo6jbs45K59rdQFr++cH7/yif86Th/M/n85ev1WP29efTGTOG
P49nG1omJ7DLCAeY0vzpeEbSdiJTwDkEnpe+e6JR/nE8G/5vYOXK5p/zLyBwOHEe/sXl9H/DaUEw
DjrJ14RHgPk/OKChT4CE/nRGux54OEMJG+gSWSosuVdDEN0i5oUPw6YsYk1wb1XV2bkSFSECYqCy
DCyiUuEUW9hjfx96a/l02s/KCcjXSGYjoumfvy12vmp8oOukO0fMZC5WqKfMf3br0ckoP6ukSt+V
aVWYoeFhDvoxU7E/lAgHmJRuee5ZX4RaivKmcg2NlUJuGSY+4at5u8WE4B4VA6IpiGPiVa6SzLDJ
Zu2KbdxV4/zZadn0+80YV3/vIyKDPL5CXV7DXuRWT/egF9uLkpYJ9YUgjsWJ0LxhYBPgEGB0tzEY
R5EEmWEY1c7sPMh+dLqjdyZTWRcHbzPdwLK75EuziewkpFFkIE3p/WZY+O665vCebatDp82Wz91Q
tuerqn2+2DC+J+i13Wdx8+C0sParsf5WYqkUCRx2MLkBEdGro6PRkN1XafKIJWS2Y6yq8izr5v7g
Lk1+ZZrjNYy9mrcxAtpVTC4slQ67AnPzs3qaR8wOijrKTPuBA2wK49b0L+pqkDeiMuNd7piPmF+O
UWx24xnpk4hWUvuTktt0YSMOwSDfrL+ni6vP4661D0UPCbJV0Hm7oYWx4CgRpJ3UnyFvUtNqiAB5
E59K+9LRLecmOjhspnTpFSCDuW4hdgaGn9vFh4U813VP882LCvrWbPpbvDI29TCnPslaqhj4I7R8
JBaTFzxKBYWeH987xE3RKsJXtftkus6nrEW2lVwgRRHzWV9UoFju2twQexQnO9/DOGtXewWWos0I
dooUrRAB9Qj9pKg74X0QbZwGWLXcM7lHRJlTtMKRpNo1nDUNZL/t8qogCLLvdrWamIvnCX1w4NSE
kO38fvLVXZaJ0iNPQ41XQ25MER3EfAuOCri3Tn5nv0/TXvggCOP0MPWx75zZrc7i8y1P7fwKUhg6
Pl54IU+CgcfUTE3naOBIWJy7rZmC5tn9F2QK43tCd1yiL9eFAV2Z+KI9i6utPeNCvsXDscPNvdXP
m6uRmcIP+4i4cQjydrVuahcx57jWZ4rQ2ha+q1VdVL7hh8Ls5QBEbdddVM7Zuh9BZwGBbYr9p4Gy
iv68SAdQtSU+WLMENDQwauuCGReegsi8wlNHuMutuPHQnusgs2jJ2QfbpTMld7Sd7wjYKA/EqT7b
QytC2ks7EE1nfzL465rPA1hfc9EOsDIjqOrFOYzXuH5MujztTxzydo7kit1YtBS1S9qU9AawMFlC
9Iq1O+dPU1kUKjRHicNbYxRhP08uZFiQqTrELyDtQs91vqy5m8I4XOVT1ohjQS10yQFlSeLIB95p
6neeCtuky4YjtAX3k7NU50DLXb2fi9F8xP7M9sYTokvgoF7t5RtnQSvJvJOlH8GMXJMgJwPJ2yfV
ksGnmARoubEhBsVxIety1sSwRVjBpv3jVE6AU7FdG92OhJCcEF5jK9yAptFtIm6MWJ0ZHV4lVDyI
Q6Z2hJgNkeBSk/N2y+Zddi7TjSvpyfFAbjLtMjZcD6vTr9lBe7MRyok2zLSTb07OpGC0R6wMO8c8
psYIuXuatw+k3l0bDRHPpPINB7DNbb+O5XPdyvUCUbqxF7EhL7ArsC80pL5zp8uMJ39E9Bj2CXl6
g+t15tFyQI33vUWa8F52g7uXanwukkIRBpmtXzpdfxqMyd1ncJbOy65p9t2g5AWKomDdmlP4sKvD
2na/zYuRXU269INtrpE6W7PzaTaBBeuVdEMvI2gapGlBytYsJI7azlRcwnPfIgbYw1lZm8/4W6R3
nLfxpfK3NuziBVEwKDc8ZtjwB6A67+hWjQ50621fcp1gwWrK7YvjSTh2mA7nl3lZl0fmvsWt3zv1
OWrTa3qq70tXFTqQfuyfe37cXBLvTeDiMup9E7virmBG9bnzmvnASesfM7rXc39q4w/kpic7l2Ow
CzrUN0eLVPTrjCum37VMjO2wBrcqJlc92Gutdgqs6mbq8vx2dbqD49M2Y8thny1lVp8VZmdc4slH
emSKVaI9ezxEculwF5qld7lMYDFZKd/JebivoVbhVt+Rv75zNve7ny53rls7R3KVp0Ofx5fpOkVj
jK2RbpqzphVfAbxCyxtujGr0Apf7supq873oUXzV+W210Cz4dijlsOw3tQK2ZPa2z9u2CVNbn+X9
2O3dU5pfXS46NDN3r0/6rZHXtu+d9U6snPFr4TG+6cYwNeXRsbZhx/N3Pipn5q+adRuus6MOKdOR
qyX2zT23PqdFWsbn3lKBWePN9ugg2j7fNtgu7loUESzj5soqGSQ2lRtWamY05K5PkN3mW3/ejkCX
9/2wQiM0EOe2ydnaNvP9mFGhc6N7M/Z16XaI7fF7MzW3RUurNJhjoO0v4J9RkqfngBUMGMclyBc/
Wrb0U9LN0TSa11lvnUuBFkx7/t7OsgRzK9sKOmr3VHaX0AvPU3/D8bVPrMAem494AJylxJsQK+Js
Aa6GDEAKMlzUCvjUCoAxZFkH0Wwf8qy1SCdfqz18phtv9vkty141NlIMSOUd3+3BsyFt5cvEdFGf
4DlSTdJd5qUF55Jj3qWIHu8LRVTpNmXr59Loko8+AaJGaDvDuu0tXMtVQMqpM0TtInt7j8m3To9b
NpFhyXzNJvxu8Mqvwt6u29ptd15aLZHt9eTETwPQ0rixDWvknE/MYMsjqbGNqa+QiI9BN47onSe7
JAGzWot9piyLw7owL1Logp/82V8jZYKikhx38nzvCM72DuygFpOsyj76K5p3g4jaa5zQ0oEqox3P
hWq2B4jN5t7tV1VGfTbIvdMo45aU7Qrw2po3K2DoVHmYXPrL12kl+cXA29igkNxgp3dhzqwmIZAi
s69IlZrkJ3CmTu0sjXHmLkO2f2MKra+3QXhnOslsckndPA26ZLUwKl27gtjyljyQWTn8v51SNsfB
trYbla/OO3wbwL8Ku9hhCEIUUlKQsTHy0kVlqSCpvTViDObs9JzBYkm0eSVSB0uFKu+j2ZlGBOF1
eTuvxW1PC3hdJISfrzZrd6PaP0yiXS8IHO+vYCXdZcby0CEnuvUpwUOn+V/sndly28jWpZ8IJxJI
jLcEwUmUqFmybxC2bGGegcTw9P9H14lum3ZbXX3d1+WoFIFEDnuv9a3sxBFwOppD4+Zc7TJrPeV9
uYGy+hB1KRO612u6Re2zsKcWGYt3NMQSbyczLoKuMsW6HJ3oxKlFrKRT3oydGE8RHzSZlGJHBDxP
P1y+U5T7kjt6fIgdFQWxkxAaqu07Ox2/WLSiCJHPPKSHS4+TpsGwQ/qqWI3TWD7yWtUnmmbdUYu8
NzRdzUY1dbarOuul1rr2hiuQ3I+DBcbBLh90wUR1ZmeOg6zu2sCsWF19re5z2gdmUgR8tfHRtdhP
fAUsYMe1Wt4SRrk8jNZC3F0s5Xo23Otcn62tZU/RXkn2EiuZZ9o/cfmiI+bajjbJ8hRN6rWqE28z
pTM8bKWxuXr9t3GQd0k11a+FyHLfKcRn2evwbUdR3IWhBk61mKI3L0UVWbmLeLXifgvCj7Of3VSv
BMILP4Lfcb9M5YNIIAT2yfCNHKV97qbI9NqU3menNqkCBZhHhfm1yrrqYGn1cN8PehuAWo2+1r3j
fK2kNZza2DSfvKwlQlUPnZSTSmg9lESknnt5/QPFk/xKmybiE5AKD+/WrM0bSyvUNtNFt9V6hz3N
6LStbTTO55la64nGIGFqNAk5xieNFkgzf5zJ3fPdvJoehBr3eTJQTKhN/S0XaHjxaGifzHwqP3ek
GAbVjAM3m4b0pGrh+Z1hFqfcncWnpCiMjbDzdm245YuSk77FWKs49lfbaoydFeLkOUhzu90Ppjf4
tWOQjxwuoV85y3KgE1VtETsk20YleHTFYDisSF4bXk2hrrZ1PxR33kDacusOmERaajR2JZbbzCYI
ZjaH5ECScfa0ZDH9yci2tnyo93GddYdZWB1ym/AunoVcV3Gvg5Sg3T06sXU1cZBfV2oJVKI1e+Fk
QTqk9WvSCv2ub6tHCeb9apLRNUYiilOIA1Yud82d7N3sVGnSCmra774mI++L1QGIcN3hk2tO8W2h
R/ZVvejGg97J+Eg9nfxeUxprO4naoArnp7DyDtmYj7u0iuV9yhFpE2mAgFN9ytd2iYUGUC0N2sjC
NTOX4fyoVBqbQTboHf6fkjhi3eTCN7PRfEvRzwYcbZPbqmjie67p3C5Dx+tu7Kx5S6EC+gOaPjqF
bhxdNZXmHUtaCAda2N2KK0yx8haTO8es1awg5nKbqPlcRRuT46A390oKgw6Izt0nsigDEJ97k6HB
v3bTiqYIlyz2R/xJtNsqNBWJt2vmjqdBf2CdGPgW0qy27svz+ScZp2plGvWbcEK+0EZfJxma/SZE
6gUkwnb248ieatAw38i2e06nZl7ZMdCUrB9r7t51tZtzM2EjSjCXWpP5vYnK11TExtMSU6gsG3NY
Zfo8feV9WQet/3FRTl47Lv2vTOd9WEUJgpU83qSFaW81peqGn28Xe7NO86CgUADT1pvh+k9amK7z
lhwdXwoYzxaZlFQYJ3irCDQ5RkfuStjpMVKuuw2t8Jp6971hIM1KhZbcEJfzdK7a6gAZ97XnXstZ
Df7UuLM/ZgRCcgK880LL8/UB+9TSJF+okxTs+nm/tefMvNJVvBtKmutps+xFlH9WhTmmq6bvupMS
3rOWJwg2IRtDfziTU7wzYkJfXKKF32KjjHZICYZrt3PsnUGx4HPoLKOf5BpYlWLZarN3VQ9t/aDZ
NBzUeXfu5RQMwPQeumg+5rZTHwkVzugHOcVj42SPFI66s3RiPA3sA+t5UPIb94Mvbq3dVHr5RrMI
y/3UtUc8a+TFyXQUuwqtgK+L0kKKnXVraSzuwanrQLPBEMWiTbb4+mwEOLb1Oo2m2GpGc6S0Pvks
MmSEG4vEyEAVekflV99xCf8sK53Wntm/2ub0jSkS8lnI6lR3hradgB4giquOjimjoCJjYWP1uflu
hub4aFPUWUEUdjFP0IGq5giEJ8K6VUTo4K7X5JsqABCRFd6h9myEtS51VTxNKutZt+P2Nu3qfs+V
zV6z8WrrekjbVV0bCIX0yD3kVFECzZsrqtd5v7ELS/cFCfFri7Y++xiSgtrTm6dGURrRpoUU6HJc
7iB35of63MBuxPsyOfHG00W0qQTfw9lv1D3U8/ItDQ0a+bOLKKYU7XWpFeyVblOspgozYAt2fUX/
pdtWomnX7qwmQss9sY2a5Qa91ZF+yAvHIw7l0Khu6qou9n3emsccbLAPeAfuLHw65zO6lpKjYfw+
zezl+PyadUc48rFPpzpwQs85Vvw4363nQMQWHWr04EO7xKu6WMjYHvBF4MMstllXTl+QB0zIbKp8
hzanWDfF8joszbKR8+AckyVF5VAZ5nctCjUAjpp5l8O+5evBvKZHfXGNpMteS66/B5hjxkNSimpD
CkBPSeF8r5MLso7B5U6IErLdNjgVuVezxjvcMwJEpHeUxUFXw5KgkO8Wu5mS/L5BTbzXe3RnbWK8
U4FyuUKkD7TzgUyA7cL1jJfdIbf5TmHIWlPdfDdU6l0hPbJ3heH0O0NPga+0DVhFr721DZDtw2wI
H8CyxR7Ywbvn/HTjuT0SrLlLwXch4+MYSaFxbVLR9MXY4+BRkmTCqRzuNDurNjBfSsp1AALbIu/W
+UTrnUXRC9eLnJ216iZFC/9MnDArX9PmJUBm54DqqTvfs0u8yrH2mR1PC+j8i6uzF2cfGaPE62Sd
5rLY17GbXul0sbdthXosDB3OjqwP3O0h665ncyxxPrvJjsYDfGLh6lvZoBDIjFoP+rDpgsLqnqqI
vPeIyiLlReMz+UNfsduejCJs18Vijc/IOrvz3Or2SD0GYsiAgi/gYDLb/C7YZf2+irNgbO1sU2vI
H4Z8httpj83BQDV4DKXNxlqmzm2Wp1ReI7Xtogn1ZQQwS/UzFUQz/jKpMJQH7ux9eGXMcTStVNPF
1Tazi0wdjd6eHtCzWtYmG7JhQS1IJZ48ulCUa0cZkVx1+DrmUyeX9JhIwZO1QwncPEubLqRu5qn4
uXEkOeMhnMLV7KVp+Tp16F7QoE9yWtV24b6OS1edezxO/pLrY/2YKObbqilrbdoPRsi3A/q+Aq8K
NYMLXqwLNO6d7LBthLkWca/Enqk2TlGz5HWAuK4RjqQPtegi/bvWU667w3owaoe0rYhxRPciC7RW
cuqNu14JLtxpI4cFsEc41NdybA3j0OiNx7XR63W4O7MlFWKwFrUZi6a+HLTUNtR6jNBvHMCDcPxf
YruYjoUtBrlaNFAoferM78q2RU7xSzQl4tqe6mdCafmWyr+3Q7o37+wyeiyWId2o2eaYhilwcJ5y
nL0g3CjARWPe3peRdWhMuGZGSY801/tAFRn6s8n5pnp9eWYijE/Ub9OtLSbEXDZN2Re9Q6ScISXx
C82bNt20GGZgZAUKgtKtr720E1HpV8lSno/l0ClJIlfp8xQ2bX9ndEPJfKBxuvMKCsm+CFV5n1BA
SoNIlXnxUJJtdCUoCPlZR9mya6PiJRtcxFTFWA/XY73Qloj1naFhsetiWDq5sWgBW2f1PCn1koNp
LDDTf2lpLt8PiWbd1/pc+kY8H6Evxys0FeUnRImcLXrrYYpqrgUskmdahVFguajL2wLIzj7zNGg6
AyXzZ8xizl7WrrWhdd2+Gks8v8uwbLYYRBDmyhqai1WFrygN5yDqp3glgaLuKQBY+1EP03evHUAA
xKwYLj2DqtOv3amtu5U1jfq3ybANlpClhl5W2HNh7IpE5UbAUbyxdnKAQ75l0nvpc0L6IcCbvpq6
fRIXOn3eqG5a9JBGCgrNtvSw8XG+t1wgDBo/XJER/znr0jT4c1c4LAOPmHDUnJPqqk2G0ppwtwFG
5GNmWi3UzFWWsKvOcLKKYZrXfTMvS7OL4qLsOBZFzgjDoBm/0AoKi5XBu9n0ixf7yYJjfBmWlymu
bilNH6JZEAEZSwdIT9XSTaVSWwiIDiUtJa7sJaJDQmYP9CgScwUOiFMn/q+tXWLOorGeUVcxsYOO
cA6HyL2G9JDe0O/A0xc7n6IWcRNKdb9RU7E1RjPaZDmZDjS5tVNrDRWddXKDVeoSecnqrp9DeFSz
D+vaRQjeFcZVKZb681LEzivqYufY6GYS6IscP8dksh4mSqQVJUKqslA7qPIWS7Whb+vu3GaKDkMs
i2Ez1n1b836SDt2ZwW5fx1GmrdH6Sj9rTVkETgy2xzdKmGxWmN1j1/68RKH+QGPgWOj6Hut3PWys
KR7fl7adtgjEar4IYnk4gpeBMuzQz7u+c/wimQ2f/bM+KYtPFxE+CuaaStXGUb2kHm/OCTV8Sj4v
S+dZNYJuyriAwNUnu+m+dxU15rzt7WMtYTEzm9I1p5SIgqFRXffT0n9VtXvq0amt0yHpN5zQvX0q
pungJjEKKWJd7uJK3theq23bft66Krlpsm7X1rYHIDYcWvajtDl5roquTboD2Ga90W8zr0XYH9W6
X6mOtk8/J+h2nf6R9vsN3Q42RS7Td43DrBQUAe+lmV7bTbJRi3VIaOe1umTO63H5qdHISS9n5wuQ
TmMN4QGMgZdG9/oc2zuqAPFd7qRV4CnT2ALfoHob80d7XhXMhpd9rZd033nqC5Eo5/2CCiVEB4Ja
Jjbp6K6oxfTGelu8KESKfI1NuLHFfDK1zlpHmBUKHxEAandJMuhKCn3cDXVrPUgb+QmqVoByBumG
O5miFp6XzHikKvt9tKOnwhK0v/jujlYxY1JHF7+e3QWQSuHd2JgKCKHjHa6S81khh6y5V3Hh7skY
yA4tOtx13kCmChV0tqqX2g3Y+3at63VxNWkoiWOT9ZkP2tUeUNw2D0pl90nBIRYdiNq49DZXsZ7p
a602ln2EMXClOwWsv8F5KVMpVmJ20YOPY3ENQI1LIICSHIfyVyTd3FnJCHbOD7XVWyfgApeuRSFn
hM/tti601xbjzk6FA8e3tHqOs6LzM1dPuSWPX8ZUX3xX4+S+nmNQhDZLyFUpy+I66mt7bUb2W+kg
5ONULB5Ll71AZuoaUBd3Lb1Y9jIKN/xAytF2+qNUdlOKjNpxOQf2RAqhY5Ya0TVTdpgUTnN9WIoS
MU8cPyqTXewqG0llvJk7jkkRydGhfVVQ7Q8/t60KraD1nFC/yvomXSmlm+y7svNhW0bTVpvklRhr
rh4eDku/MUm6t8MCuiqNjzj1M6Ct9i6bxwqxqhBx8zV0hH1loObuH/+/RqOfz3zhMxXv/yzRCKK5
7n9WaJz/+T/6OWn/B3WcqwsQFxbQjnO23z/6OcP8j41ADkSB9BB+CQu5138FGlL/j41R1nKlKwgN
986er//qMwz9Px6fqHTxOLJBIqv4N/KMX6kbKDL4f5wBYLC7XImG70LZ5mpzhejUxpHEPdCd5K6o
uDoS/Zayd5l5t2mSf6bI/62W7p8RgSWBEENQiDTwVy0dwbxuTMsz8jPHvZKi2hbhR5SUH3Ce/+2Y
+++vopsJxxF9oHMZLGwbS69Cz42IVUv3y8CJa22/h4dkl6xO0+o7vxQx8lu7OtDG3v/03v8k4vvV
bfxjbPTpDu8MTQ7aGt7cz0bxmXwOCm0AocL2Le5OOUbn2K7RzbPHReCXxE1hVH4xv//bcSEIMMvg
sDK4gxro13GxUcwxWAt0wqQ6ZGG11Vr9porcK1sGFpULspXujNzauvbnv498niK/PGwXTgLGSUmb
k9d5+bB7l1Q0wisyvzKrEFwk4mXp1EGu1GMlz1u9Hlr+34f8bdYypAcBikeMTBJZ0cVvRdVXYHCE
7lzPX7tpUgcnRTcQD9qtEs4TLgnvvivSfxdDw6t1EaNYeP+h3qIE/cFM/ElsyqWucaqE2jsWvhSD
mG58Jb+hC8Ip24/ZSFeEK5Cjvf39x16IT/87qncG6yEw/O3FNjrOwGyOkE9oZif9Qe/zlzl3CdP6
+zjIwS7fIxOIs7stfxAILpYCO6Kc3jXEc4VdDhxE30wosEnpuhrZ8/4+1FnH+uuUAfCH+EcgS7NZ
Ey/mqh0p6VgwnPyS63qy3EyYZeho/n2Q35/beRC0bxKJyXkZ+HWS1Eue4xbF45S0ySbpndDvxkkF
fx/kj7/EAgvPuQlnkLwYpCApp6XqklIqqdj+1USdfam/SArI638/Eq5adhJQBgQaXowUpTSK+MaZ
BjENFm5nfZX7fHwf/KA/PTUTYJwluWOxA10sX06VgnOryVeKjPjRsdqHJq8/GOKCmXf+jiyB/4Zv
F6EOKvGLn6KNsMHExJtRnd7CMJbGLZDsaqfa6mERxToqR49DGGXstdS8bNd6c8utZKAY3io6+lNv
9cEUztUHf9gfXqaBQIa+Cb1C0F4Xy0qBHTYCcJf6C4QZAyRQp+Urs/0IUfv79uRa7Hwu+y7CeZg+
F+P0otbhMgJNkNP4lYMdsXh9+ii83FoD86baJqrvnlPZn0h2bLCN2GdXXDMgA7JEdmxQGO3MdLL2
jVn7gzPI936QLWoqGa8XMYhvf59457dx8bFKQ7owegwJpUdezAgbU0wOCZKnMj/k0zeuQblv3M3y
6e/DXHCAfswKaSAdRmTvuFBwLhYF/LLKyyZ4apayD0Otxs3YFNONW4Wp5mM6Ug16AnAmq9mYRnsl
p3Y3ZMZApTqKtrOWVXYg8uaDRfH3nYYzG3TH82nMNZzLJb+oqWgR0cHmhi2LKOToduJKlvW7wdr3
xajtykbXPtjd/jANcU54zEEQAmeS8a8Ll40xmOVe59prOkE1ujn1hvIQVv0HoP4/fOrsKawmqIeB
11+uKBO5vnhpMWdnS+mQp1mEIwlzbnj/9xd7OYzNIYj/v3HeOYGTXh6IENoaOu4tGs5zpJ28mFr8
gDb1gx9zuXtdjnL+K37am5esCiVGRH5M1RjrWEaOn1cLtxyaggG5D8MHE+PyJV2Od/7vP40XE00b
KcWvQk9h6ldL86x/9OD+OITkm3MsTvv2JUCRjvTQ9h5DePnRLpdV4aIONj/CaV5gUxB4Cwsiic1n
h38G0MTFamRQH6A6KvjuqNQcO6nZ2zysp0/KidWNEG33pes6sUkQbE7FdNvpLI5LNSAL/fs8uVxn
fvwdqM6d8+cG7uxi2k/5rJ+Ldlh1u3irSi7+bjiw/Akr6A2hgtSrPpgzP2b4z0vbP0PCG5SAB43f
mIOuNUpLlBBjTIcASzTU4R1lxHIV2nibETKlD9DKrfWchdhupFrbUjM2UxbfZnpE4Su9gWi+k84d
rqHmsW/Cf5Um/t83c4YzsbzqRIFczDFrMbkbmSN/Hqmcb5ors03loZwywnD6iLb/h8lmwvr+X2Od
v6+f5jNIvsoyEFX7cwMIUchv9oyeJak++Ennl/jbE/9pmIutX9jFSJGSkzsYB/cYlfUhS0LaXOZp
9pL7mQoYgsLhi9NW+frv0+sPyxA+mfPNmbMaZ/eLkZck6y1k/UxzW0NWRbfoCkH1R2vq718Tuxfk
Lqgx4BLpCF48R/ZgyO6JwbGmiKcVQpbdzLUPr6PwLcBDcFaeKpxqXlge1BBvcy/+YGH6AZP+5RGD
PrLBkp6pxGdO7sVKGOHgnxbXbP0pir45vXkD6uOBrjH++iI+6W3/iB5m3Z3Lr224//tD/m0WXYx9
MWP7Snki61RLkfRtVPTatWR17iH8fZQL6hQfxsUwFw9Zr8eqGSkj+M04B44z7Bwt+dJTYlnZRn2w
scpnpAw1+bCXDnVnVZbxGpnL9u9/xm8L1vmvwPXoWpxoAQRdzKjMaTqRdLzqPktvCXE5IAZAdpw+
yJzI4wowwr8f77wOuJzCBFWbi4frOuGcSWz5PlbaFUvGdoK4bDOnaEFMlP//PtofHzI2RH4d3HKD
i9SvK0KMkqXriD/hIXu7uE4OsaXuOi85lGZzp6ceWemoivTFOdZJaKzq2TWQY360Rl8ewM6vGtAS
CAnnHFh7eQDLEmccxp7WGcYcc3jsO4M1atE656Rljdk+lxK410NuyqrZTDmAz/u/P4bLGY3EQeJW
5e1imOK0dLE79rGaZYVm3y/Jg5yvEET7dmx98KzP8/XnT/Y8CK8UrjUrxrmk8eujpv5bcuU4X3KS
fZEla0vQFZAr6BcfHC3/NBCBZDjCzvhVkJO/DlRTKS+M8xZiTk0AW2Sblll7kw1lc5+EH4Fe/zAY
ri+dtwfA1KSK+etgKe4XA4oggymxoQbmO3LTVa1fSPnB8/tt1eUBkkPEBkYJ02TZu3iAwknniOIY
Dp1X71TSCWmfwoL+Fvqt9iqfko1r7W29+uBp/ralAFh3qcNS2KUyBF3w1x9YdhMczJ57SbaM6Ofp
nis7/pfVNeY/bTZqww7FLkrFF/OvSiF3GBO/rJ7yT5Y14PmNb93eu7dF9dqH8//LT/ppOOPXnzRm
sVziKD0HniXoqrOGZsXw8PdP6nJeXP6ki8c2uWZMIWphXjgDjpUR8XLpBCpkpWa/+OAHXQ7GzHDP
WFUw1kxDyoa//qAEkGYkQsoMOVoyQBuNeDlbq/wSxMo6rFLtgx3wck6cx/POpXQcQRQmL2GTsRwN
AOt8yl4WpXBSRIewTA/+/gT/PAg4YIPrsgF/8dcfZQlgGGMytr5DfNuqb1Bry9j8KA3pD4/OwwkK
CZbndz6X/zrKwDvqEE+y9LmnQt2X4zczvm/z57//los8Cbz7rEOCwqZNr8OjE3GxrQlaVVmN6A4h
LjT4NHvukhGReM+pMD/INL3lyLghVK5aQZPBTOfustQ+Gs7ge6P7hCwxXWmdOfte5d06Y/fB/NG5
BvA7f16dwV6zvYPmZ+JS0b/8A0NLg8lfxNqqxa/kT91s6Gtr0LX2fVhstCV6riHd62zgeoHXh9UD
egl82b09WHIFnhax3SrvUgt2upvWJzcKh/gljlwrvyFrsCQtY1ZpWuEJsxZa7c50k6ONfZ1L4VzJ
RSzZ5w6yVLy2e7M6jcQshqukDqt4Nacpceh65w67rG3aW9eZC6Ju3MQ4hUK12ZOnL5HOkWRYjuPk
3QOucYPO0Zwn0j2Ku9GIR/eYGN3o7myF03wFBtyJd91IFk8rKpLC9A6snr2o6VmMSNZulsWlxSyK
Yj8RmoCZ1Qjf6fSDRaJlfm3Ay7pJHbr5WtbXOzPL3hF4Lua+yyZCFmul6z/sMhF0ocqGOduaIgtm
EGj2djYoc/klxYJmSzIvVR4IpoQ4EXuO+cM4lDSWxkBZIqaz0sXqVdSeAccsLI+hgaUWKXK9tAfV
J/I26wGSGX18NVphiH4pU5s8MztqaK39IrRsaXfWrIuj0EvzjggjlP7p8oBirr9pkrLfwzPsjHXW
uptugHUP6ivc6yiq/dCo4mDEgNfvtAom1NfOyucCJ0s1bhT60TXwLefUqt647cOsxj1sFcxpXula
n7VleIhIBHyy+qkbqXcnNSYL9E/FXrkl6NusFqusMQoeXBGQFzWgPGgRj8pOxLdjMR9GHJAAVbHH
uKLZFnXmvKJw6t5bKIPBrMjCI7HJd2pMgmJuboupPjtlqWFO+fQOL4jyAS1vQC5xqYWrptii4DkY
Aqjxkpv2t7qg7+2jw0ItteRrLRltZEoOYkDDjORNU8BbIXZQ3PG++tOUJEK/9prlK57iBUVBKfE4
RznP2SxJqcq4rkuvfJcKmR1KmtvqXLQG+eNjiiqg65mGj8HWfMm65asjE/sT7qfyqHdjjWPs/Acm
WQ3Z0673Cap+nUA0bW+ApKul2Vo+5ERwQFkS1Ej1sPautDx7Sid4X0DR9q7SZtpB5n0Yf/fmzi2B
18za62RVp7niHbOzYbSa5eMi28ofl7lGQlwon3+k7TAajof2fJvQltC9qvmnVlgPxinxOmxSVTX7
mIqqgKwJfZPq6oTz3fA7e9Z3I0nlaD45cjQBaZCPuWwU9tmUViRJ8dTUMTE0cko+w6U6GyAL9Nth
8yZFmwZNkqNGO2vquJdlJ4LLJJ5GbBm+tHFPhu3nJU+vqPrrYKf7MvJenWlejSGeiX5BtfGKS3kc
9PGpYnpg5sWzB0RsBJJRYsPYxZ2HGVrLyuxh1OgGr4TeGLg+3s3FyNfCHdZ27K3dPP60GMaXSGOa
TZyoVo6GD5RXj7mZQiIJyF3+1IVkE+tNagc04OLs0LO2YbWIQWo1m0GzjbcOb9wGO4C3LyJWBcAd
BehA/bqtzSDKQbXFiIIiz/ruqOSqy61DCRYIwlKw9B0fUGYGsYtnL1C5hSdQGIvypV4VvttXz5HK
6zUAAzzYcw/7J22DpOhIEiPkMljGBYx1vDPdLigXbx8XZ+yn99kajA3psGvISX6+INcxS/RWw8vk
ZGuRJgyHNF/P+2+4W7uKCgjhiXbQg/C0p2FXD7sUjSa88dUogI6pcM1OgJO0Gvudqm350oz6tAY3
9so6tvbsXKiDmKMDlTTQdWJ5t88O/gR7IOLOZ8Ac6ia1WRYi20KAv2QTxjUaBV91AfRR2eTHMS8O
Zmsu1yKTdrNJUk4WnCeoyqhowFedNm+4J+4Wkec7N7VhbQFNaE612YeB0uASBHbpPsiINw0iPybE
d4E9h6Vx2RCG29wjnlt43xKxFNw7cWvoOIEQQmVfl+XspZjDb26HNKaIlP0scAfvFhlfm2V47GPt
ubTM17RSfu2iJ4xc99aW5RQ4ndxF89LcWplq7hvNkSvPm1heSw38aNRMDfMJWZq+txq9LQ7tPJl3
hUeTQ5/CFk6Y15jE17I/kJr60peV4YfucHZRlM04HTAklFtPRdtw4vMOATK8m0U9iCCdkzl+LPty
vpUiQxGjFdoxsvPQxgZUOFeA7iDfIWJyiY8pzOvcNA58ctHRdSuIeMAt645mWgxfc0Q5BQZTf+uG
6UUoEAMHupVmMKgxfPOceWpg4Yhlu1jWbS6LmnJgka3HrL5JJOHH3JnXmKjWFCPWbjYfuIahY6uD
vkTRmRSmr+bYH+pu2iWE7qGpakOLFsYAa8zm8PGCf5hAZ5EDkoHhK+X3Vkfpb9fjEHBBxgpqX0sR
X1N/3XZhFyzw6cA6hM1Nom6SjrYEHCA/zeNqn+dmC7mPoi5QQ7u5b+d2OORgp62VAAfId+Omr6QB
z/mhI90R46OFsxGLZrrCHTnlfNB8olbYGO2+tfZpJNtnABrWAUepXA2ixA3pgtPzrqbIWojbAkvJ
ZBap34NsRfdGmZheD37HeNnFY7Q8umqo+IF10z8t7Qi3kNBbbridS56tFznLLoTICEFAf4uELN+6
alGdX+n1KyvVFxppNS2KHrcpGIf5LjK0cYfLprnJNYVktAvhdPpdOMsbSJRFRUjrNJMb52GKWrfQ
/AgOBe6zmvUQguCkVdeTM4t1Zcn0ScvaCrkuEYu73BscKJHFCGFJWG2yw+w2dPjVvegmXRr3c9PW
43byrMVjS7GmaG10LqmIow7WeK2Ss182t6oXr8R2kNqvnYN0TObk4q4IyDr2GIasunmYXL36nDhW
v83PTkbwzWAEbOtM8CF+46awi/k2Lh20s8J7kWnfXNeOtgN+hPtgiq1i62Dv8PlX0UmfoGb6Diu1
BodppStwDsAR4IKIsnjqrJRWajPWpKc2XnrdF0kFfSKKXiOj4oASJlhlATHv6p446JVhLZ/g2t2U
U+emOzuSu/istpNRkqMOUtUtisv+GGZT+ka2NyiokjM49egJNGK4dVR1pVt9c1/FESYzKoHrHrnf
rhji+Fi6476PBWaswo0CUl8+QXndj2UOqbbJ7orQfSzrsjt5ofNCzjHhI6XcLFYN9W+aLNQ0dD40
M1PFa7TwVK7yTmXbmv0BX9gS3gA1dnbmok5eET+4GRCEYh44HxI+IRB628W91Dnj4rqrR2JSNAff
Tm7en6m7GEbxrpnofq9cI+5esQ/cR7l+J8PpRZvldnTyPtrlOUtO3geWBJ3F/zGyv2QjcIYgbBHR
rzKhp7cSbTDr775dTHWL7JnclNTSgGFn4K6+jnHZvPSh297XHHxPDRYyfwTg8jgs9dWsKXxi1VhD
AvHUGhPxVma9s66qOntfYrEdwnZ6rWunyFdnQNaqyc3n2ErBLQrjizMk3wvYuccYUnONaNoKD60z
XCepMW71iR9RnX3PcZY8S1lV6zYbijXABLLeFXBLgL9XkVVZpyhP8cVbKEZNxXG8m5ObSIhj36JO
XXQ2Nu6dD80SNzDlpikDn+qs0yr5Yrexb6vaeQdyTyWyr6NTMcA6SLIAkvOG6oZvI5Qxh0rb9inn
gbyR1RH9ablTlac2tht3O1t3S/Zht8Vz46RowVkGkIEu5+/Rr2L7dobfojID8m3+P+yd2Y7cSLZl
f6VQ70xwHoDufnDSPTzmUQopXgiFFOI8GY00I7++F5WqLimkklq33xoXqEogU/JguDtpduycvdf2
a8bRFWJID2P/SVTRIFE9ySSxja5kA8/MZFpoOPu+9u0Yp8BnXXZMk8xFDNjBtYmhyJFLBuaCtX7K
gnSnPGXHLhrqJ5FSCXlF9gzUG29kiv4W49AdytyndsBRPJvZ2pBlILA4oRuXPAB5dSoma7oceoqs
XEp9HYk2S0Kv192hjHy4txPRBLgTzYwhP8OIXZSS+91b/mFwGWW7BetpoIUYYr2SkApZ3DgVuo/2
czmULttmkMt96bCqYhGi6z0U3eZiMNGbyHJvFeNzu3BWl2nxiOATtKyiolrA/GB+yGd8mGJyjxAu
iZPmNoCvUum3rUtKhNsZV5muPnf2JG5LX7b1wVFRfQ0MwrUxsWt2rGLClA1flR5vgrGmy8Bo2u2H
VUXRAITASbPzeUUCfqFbQA0dhT262WPlFdFdlG76L86YsB0nK5w3o65sqmOkJkF8XzC0Q7CL2DPl
ZdVIWD5xqiOZRH3F77ZYUeXfCVrDzoFx7oy9czExP871kp/roBXNDSAzMpONLZD4SCM1BK5WSiPJ
A9hzOIGc5bEQdGrizFP8AqURjYDwGHf3YGZ3lWwRa2c+BrFHu2vm4sR0wYqeWLmFEc+Zgv4DYHmB
LaaqWsojpNFvlhFq917pZXnD8LByToZ+iV4yG0pxMrt4HOfSyW+CsZb3kZ9N7yfbS9t9ti65vugx
a5/xNy3jSWVh1hA7IsK3JOrOS7x0tXaewctHNxw7OlZlgPfONQVJoN7mE568NCuAJaWFsYRvZyNr
02tYAti5M/gLxQXodT+76pwFlyHLE9AJs+lxSkfyou8woGih7lTbradGO2C4c8ULimkd514r8Rg0
HLR2CGuEc9ZU7RA9du08TefMumqshb0TnVSVF50U1GPyqNcCzqLBOcruvazas3mnPndjdAVuSl0i
8CHWvjxvDUsm2E7scWcZLQxnVrbqIy5e8aawVH7RC5IoM8a+LIO4RhiSEUD1psDEpjBppw9GdF8U
4qzwMelNJavKGvc4DNhJDmx8/ZxfdWTIl+5LkQ33ojw4cD5C277gaJ6dsZvOCcQPggdPLPPWqzgW
68ys9b4RTtAcc8AvXpxtRPHaGK0kzW1c4N5kJqNdhBfpQo70oZXWfg6dtd3Qh1d1kZ47BWYyczl3
xKMbPC1rFK/CKg6ps3RXWSGc+lYIbBDHsomhz64r992VzL3uFgRGEqw3XLB7p2yrP6i5fCIVFBAv
1AltXa7powgTgz65q8+XkeTUvPRo8ZZiOOSl+0zDw4jVvLgFTe32oh+Li3wAmCE51cG/hyx9GH0F
WxxJfIEbFEpwVYB90Kv5MjKSnHaFt6Zw+5xQPGDa3XkVD97CtHsW5zTonDvHtoa3yh7e9Od0BAXs
7q5mt+w3un4Zb4EN2J8vbEf2tYnFc0yyxtxXtnXlD2XWspzjwD30qcqtQ21W6XXhg7IEFJAnnNih
X1Ps5caz7eNpApy8A/kcmyyy7YqhrQXeAqhXWtZezQB6CSnt42IuYhMPIXsPqvva2vXoH069aB3q
fSH8xmBmv7HMqwwPEajf/HZB7m8cXIEz/xLS21lu20/RuuiPQQYXDc9bX+0y5YQ5OX+Sw03Q+h/a
CiPVse1oygiGfe1FWBUg4gxd53vY/kUyR8CgOrNexqsMujcNHSdFTZib/MIUbvV+GgL3gdTd82rK
chxTbf9eV+ZpIFJFCedOWu27jDv+ylgsuPZT/jBs0bB7FbgvIzx/2rmPWJds89hg5QpoWZH5EKCF
uLLa1tlhe+v2Fc/JAzVpdiej/uDVPrBG+JUepkhaUKsynetwGUdxwAc4EOI1wDp6cP2OEEB3HKCG
h6lKxmDcm5l80H7b+8+TZaYXZRWSN7oWXuywM5Nj6X1xNgIiqtsDgLrUOJ08YwuzhF2fizPVzVcz
7E46b9EZ5u7+ajKJM+5MC/92OGKEkuvcZ0DnPAIvdp1ymMJAE6ouaASvMpEZPPh+bb3LfhCQfCgb
PlipKjV5rkjcgrax6SdUyHlpJhAqns+1vp7bilUxLFbOYUH3ua7zurwF8W/eRylD59gaV2B3kPAf
u6rML7QRmO111ZoLVZ7U6ekUDkRK76AFD8Swp5DNz2ZvNC8c9JvhPk07kNZa5NxldbYm1UyBe6jo
XoATXiviEasIv2ju54/AFcr2YsztzojDqh7sfebblbpe0jkrT1Z7AVIFGeeB8mkx9pGh8M24Wruf
TcLu1X6EGpbMhl0SSJz1pxFRDB9T11cPuBLTT7UpKuNkDo3mdqUBTmE6p1ZS9dXA6WEkm4+lpkGR
v6KHy7P6JMKN8pEkBvM8ssrsmK5QV+O0kp3j72rUfKdMRqz9EoL1DQ/lGGic2DSv+waLoQzyVFM0
4YZTA566ntPoe1WAqG0/Gq7e0HzWGLDGQ8/IUDJahzxd+RGIQghOmE5WLFT6hCgZGgNeW+Q31FDu
G5riN864AptiyHe+mKN3rRsORtbkGAl7qMJpJ+v6Ae87jPYRQu0YN+YcupzPMBXv7WGhDX+EJd8r
yK+VsNfB+KAUCkDDdNMa5LlWXg1cbqiX468HET8Zd3xRZfqIU9F+vsZUWra75mDcRTxK6HC0vxbW
cD96SPVvRsqvR9rc5wgdQ5/RjUnukLv9It9IbWw9SJC9zL8YK8g4KO0+bqzykRCaRw6teLlyDgbe
jCf712/wJ1Mj5lKYURhLbdjPV0PSHLdJZoDci+eGkD6oUtUViRL9b0RVr1UR27uD+Um+GxGy/OOV
bCCThszzmo8xd/3Yaa0YK95wWIPw0Db+fIrL+HfJZz/54phnI0xlRhqgNXw1Is1lMw6Q3AfOiFZz
7FvaavPSt2R2mlbsIDT6zY2yTde+nQdtUyAbRShQbBcRs/fqHYIcdDq758QRjuVJlC0kR4RXJS57
Z1qOapGHBUCfrOp3v/76fnybOL9QDW9+Bwbn3quhX8ETOlSBYH7eNyd8u4mWOSgw/y6Vv0sP/+ml
XA+XA4PTCMfo93eobofKnrfTREPrBvKxieDEEpTCv7lXfnwS0FUgDeVmjDYK7asJY0tLOhp75AgO
dENGKYmcemZAK2b+PFkgCrOL/U4qsE2Xv/v2eLgd94tox0O78zoyMiRCQhgBT99kwc5aQAtJ/IZb
mcI4y3wzWtX7sRuPGb3HwaSmrDhZO/KuLJk3/PoL/eHduz5qhc0RhgPC/0GMMRs404kMEbFX8G6d
204BfMCm7AhKqfpIWtCvr/fDfbtdz2OQi48kYKl7dd969KJNbP909vb1jTxfd0OC3O9Rnvz6Mj8s
AFxmG4BvAvfIIVf5+5un9SnyffZ2qEwQBvB5BDHKpbveMx7YKAqCkObk/+2Kr0QLUeuEjU2jPfbr
T6LGVlATnu7QKDSgrDS/FZtsn9M3dxD6QXfTfaDJZRFnBL99r9+s32iVBpmFCFkgMZxhJb4CpJf0
1JEcYbrsCCXlkPUGMWvu3zfMHwX5PYAD6Jr/sb3mIxBNUWS5/IJn/ve/nbx0Vx+al/H1X/ruNeP/
+vLH2UuXfJAfvvsXTM2FXG6nF7HcvYxT/ffP//o3/2//8B8vX37Kw9K//M9/fsSRD7/07iUruvZb
m6S9qcH/s63yvngR4sM/Ll669uWHl32N77NMWNYYo/B0kd5ts7P+y1+JXeMvB1kvDxeKuZAtnXXu
q8EywkRJ4h92KttFb7WFDn/1V/p/RZueB48XnjbuX8b9f4C/3sQL/75XeLxR65mI9RDao34n/vT7
e0Ussm3SNTyd6sj6sDQufLFKTvLZcmnRf/PR3Pz9Q7+ND/h+e/9yKdZqzE4IUHkEnVc6itEiJmcY
YLR77pbYEzk705O/k17+/CKbAhMDHmvJq/eD9iCXtP5Og6BXBwI31L4P5O/kcD/50IiHwMnIOo0A
5XWBpCcHoG+jTvlw5Sffq2E+2Y661e5vFdav3w4YXsxU2BNMyzcRwL96lGHcqDxV3WnJaBNwIGdE
RkFVNyZ/9tX8fZltscDxxCb+6lODp0tUFfU+nS/nYcpFGptmK4+/vsj2Q7691TbnJ5sJdzUBzqiQ
X22mZbRCwFDu0WvUcoJmEnS2M/oSBDq/1eni9MNvdu8fPzwWeNu2o20yGfqvfSr2GAkxBc7RR8ET
M3uDvN6LPytFtv2Ki7ioL3FB4CB5XWwFkpEHiVXHuXCrrbmb7ghYRT1hmAX4PiYMf/4h/vtynGu+
f14xiqzzalhHo4m8gwk4PJaQ1a/zdXIPrCPD7a8vty1Or780UnMJ7qXQ4mTz2gq2+qM/dbo9gstq
n7rBLJ57sKhl7FYWWo+qsJZ0VzVhdaP92WfYlBI4tDP0JN6Y9A8BM7jezJSrrYP3fWOBdnUIDyQB
d8nTG3eseHW9yuJxbAbkyKTBj8eJ/EUcTHXhGbdC2zbXRl70O4Xa60fYg7vroTDlnWGpszbT+7d7
JEGcSATgwefLCDg5UuKyIeIUumBa/CYC/MfbPmC1Y42PyJamKH/1bKV+KLbOzLGFh7pnUhXEk1jm
l6XrSGKUa69/U7X97J1xme0EsGloX9/1BLFaI6yFY1sAPV/px52EoVbH2tTVw69vjh/vDd5ZFPh4
YW3Un/6re1GXI2P9aTj60IrjsWVSXbdQsv74Itsyzg7ItsGm8OqLmiqosmXaHR0d0E0LaAsWqrEO
v77ITz4zDw8MLrDtbOi+Xppsp0CDRs91ll1P8iepnowgCaQcoLH/F67EBbD+Yp6jAv3+vvNwlTiG
7o5lKOiIW9I4dF2LGV3lzvWvr/STb8ezTQ7xcARJ14xe3XfDYtraMrB32OhWMyBhcRHk02/29J99
cDiyMIDRgA0t79XbKbxqMMegOqoWCZPy/PEE4ij7CKEXN/+Ft0N9wnEWvT3T9O8/OEVUxZAu9dGI
igXGqlMA2m6C39xs3x8NtsV8eyf4b2hC8Libr7Yo31w7ly7jsQsAnPb1wlQbzJhqbP+u5cD5yep1
/0f66a+XRIFOFYGXCxvr9+8rZ0hvg0A7VuuQx2WWtwdT0SXwBUEGyyIR5CAW+V2nhXqLH/v9ZkxB
6mCqI+sKka796rEKgklmrqhPRh+O436G9oOeAbg2dCd0g0lazagy5CJtCIe9fL8JwJ4jg1kMvNMO
XjHlrAlUsaWzCFKKybPfCSDmvnhHGEzZgkvMhMmgse/LnXLH9DDXgDr3eTVGMOdEVGDb6BGU39Kq
dK/o9Ivpppw7wnusuq3GO79o8ZXKgdNiUq9C0uhMbaj0DAXm/IOHLBWzdeGi2Cu4afA8oPS8toVV
fi68aBjP0mXTf4rU6B4MTRP4MNsjzu2iUkfozcwaHJ2bl6Y9wU2kOyMZtFqEVALrDBD7hIis9mOT
znvme7o4nesxBPhZpkDJl5S2vDXbp62u0s+D643uCVql5V09uYRKlUhCYesxcHgx2rJN0nEys13j
FQFc0czaRqyIHy+YnxHQbAeMt5lU6Il4FhD0wxFCDjEvnE4jAUUtGPlCgiqkSTUQiHEcynlRCTR+
JkO1G2C2LwMfJmqHUzDfgzt1381mDnIRj1PzOef4fiVYzuo4dWR6PwxLCputSPvDsjAoYMSgrU8u
KHkD/a8/vzczq1/3NHf0JdNBFwpS1C6fjKUHOUVITMmIJG9Szq5lPZxLFKoczxUBAeh7WumjrJo6
wpoiSfRsa3iEc611u9xNrj+9j1Qln1MesDHp3Mz00ZSJ+aFcgg5uMROZnVS68ZwjHXWSPKFIWjlK
xMILL/CwFuVxGZuKuJGucy7XXBmw2i2rOxGhrq14xQR1IvrhwTe6Oj2CAl1OEPH05mHwFCBjRmPT
Cd3kYCaKWS139JszWjqydc5kWFVvFy9cnwBUbxA5nT1S+utq7xplhX5paLxlJ6a2eUBTajg7bx2C
d80SdlMSsKOTcw7JfaSVIIzmYJcYW7gh5fi8pFkAKDu36iJxSr/4MDEs+zTKYrHiKEWDFrsbkvSc
3BUe8cYDTIXiSdefM2hqAUjB2ka5QCzFh1UjUDzFOJQWbwCJ82mvnr+EOyUlThy3FsQpKjpAscGB
Et6cdIIunlhSgLwym4LFkGeo0QZUsJcZHOoMYe2iSTFvgblPqYUYLHKBkFEPgX+ZZsRzjB8zBo5T
4OMr11syMPAqkPqhkfZP+RwVPEjmtJzQQXVGKOkW5MSwRm5LVpFlEI4Y+uLRt2CXH33diTRZ4IGQ
Mo7gd9fmy+oeIheF6t6fq+gt1FXdJ85QbDSPzAQZ4JlZJbFI182bPuBVOxkRO74rg8nVezJim4+V
Xor7uli9cb/QL/Ou+gDdSRL4jfu5Xrot4XtsmaStDSPcnZOCUU8ivgsytwHk5fGMdIWQNa9NP/oj
AO0YYTGSAxPxao3YCQ8X84m6bHaBnzM1d3G4fCxDR+pDXwTzGouFlLQYfDkGsyH3agUpsXe9KEGj
i2IrrmdJBAVary3LMstt8p8sy8ovfXuUf+/Af9Rz+f8zdWzrRfzn1stD/vKPkx+Cx7bX/KvvQvDY
tsfxvy87+hYv9jfXyrBAXlHu8d/diD8DwPJ/+i60ZOi4bJ2DzVJIfUt38GvjhT/64jbhrEfB67PG
/knjhfHMqy3YCUz42Hh+yagEM/N65+9HDbW7rm9tXSh2+aUMn9pGeLdOExACMHhl2vbXrlXI6CGY
ozHF2TFED6bw1KeV2mR7vMPybO3DLWW4DutHlBWhRpBURqcojZxHEnhs88RBw87NX6x3nb9WTQxM
V+VnAz1m44JYCrNkJDAVbyZpDk8C0eXMlFArSQZFOg6XJHKbJuVjnUG3II6BtBpzvvXBCtkJ+1X4
FIGahIRZZIoZLnnCpPtO3WztyhnxI4piBcLOB3G36QvViHQ/T929H2FjAFdhCCcGqg3SfwkjTKmM
XYU88CPRjPaDwyRGDBv3qzPTjyMjR+SvdoWWfi1heO6z1urSpHSmCJlASH5FpF3kAv7CaBmpgUzZ
9zKFS8FjO2S3s1XQE8q2JWEYlZ4fehPzsZzYNXfDsHrgsafZRS/hRrncCZQmFRv9ALXTkoNRnjpu
vpDnsukRCS0Gokqup05U4w6Pqq9q3CjRYAANxfWK7liUhbVfe7tuE8eZUa4GoQiuCuKScB2nfdjT
J0ASelyCEqXkopDKxRkNA300aljFccpQP57Rvn/yrBweZ+RisEtQcBAMjTaNtC4GzaUZL70yxj0j
R8DLYWPCLRuqibSfEO8fI/9yMa23o01uJ+RVSqcdGEjoIBaSI4I1/bkEExVM9UXNgFseAqxOgM+I
VCaq2W7cK5OcsjOAi1ad1GaG2KzJI8q4sZN2DjrYYnSOt4SE2y+P8n8vav/cup7/eVED/Zx9EN9n
KW6v+HtJs8O/ttHQVxgfMASWra+kPvuvzQRMMb/N3mhC/XtBc92/6ASAE6DlZsLNsvlxXxc01/rL
3o67EU0/imQib/9kQWN9/G5Bo6kLX8qBjWHil7Np8b06yriqSBWRSwp2QkZkhlPZiWd4LtBK0Zkn
wZADne6rNAiThoX3pQKvmcaVMzWo5syxfPTDAU0clQ5Vq1ukY7y4ExV0sTZWGpfgIN9ZyKUciCYd
YgpcU/bIsEauAUd24tBiaWuB9g5U093qtBHJ8UWG5ykNe7tE5W2Ft2g+0NVaGkMWYXfdgv2WgmiJ
nSizPg3UBx/KxtNvy3zBRZCuXHZGeYguA10rchmvDmiPpy82yV+7qcp6nmpyQg5CEQLSNAdOl9e2
01wTQ/AOa85Oq/CSOviiQrcfNWOi5uqQEongkUViZ3rPiWaf9/qYUrDYo4VvUBdJVaLZrbVnng40
0IgK9xwJ1Md0nj37rYg6jzolty9pICRtVMR9KvabJGE0kQLK4Co1VAL88xyW7RusBrdLiNfJKCUM
UF45BYoucr8ft1RLHcamJk8KpDdyGQLvh4zxLTlxpqI1u/ASd0V2ZrCYRbtgct5lQXfYsOoyjHoL
liiC93A96gJnp+EvsQ1q6GVZEa1aunlbZOVBVuIWddzG+Uc+3quNkt2e9iF5dTV0doslq3rYBOYF
8ro6afJbiD8HBBiI0OdbtypiPl6gqG/Lwtx1xvssdNCJdGfmaie1o+JK+pdGKviQ9G6NkD0bjNPf
hUMqDh5NQ9JLzPs8IAt4eTPjqbWL/CRrl3lXTH3CKlsm4TQderL1SCCZDh2iV7bIfeH1Z2C0ayhz
9jlx5afN4t64abRPcWiHcI07suZq1lsOzNic6/NAWXHJCquIhuOTQ3bYGE08dCEhfurCGc8Qkuz7
0jus5VvsMAfLn/e6CXjX9psp689H6Z5kUe3cSePJ74JLJNX5CUEmIlTXGGx3WbriXCP4NxhvRvJU
tPDuSt1+noBorHp86wZgwEYyoDj6QN2uOcL112B5k7GreHBITCj9U7eJAsC9zmmtr8hy3Dl2eBfK
lYxj+pDpXUqkHhEG2QVq8hvo0NWbXMHE38S1dVof/Wqmcb/J3Agptk0DgGsxvBfD5WQusOX1diyp
xFuDv2YbAdbPdLpuNolzvVzgGn+om5m0vrC8hqN/Yq/+bjGyRNCTRxNr9oQPDyS5NYp9H7lsMtbN
wSqKc9rpqBTB8GO+KXAzgZOog1Mvb49WMV+yjSZWqHGKFeGVcrdAquKySq2j2dckk8nNLOPfBD0j
J4m2zlyanZ/iaTEXvBEDEQKqukqX/NSesS74HgrsMaGYAvA+Y/RuTjk9ybgWVzaK4uvKkNGNs+pd
N04Xc3OmLXY9hg/JvOT3lb8GuIz624LgOGdK0TRvSSCGQZ6NqF98RNPlksY2+69ERRAtJrl9RvV+
MYXL6ZKzjbsQ0OdT8BBkz5kyPeYOn2gtYtRQuw5AIA4eIhDR2k0qAXd2DfoeQ5CdEDO5JefsrKJh
L8bkuwuG6r60/PtGcv+l9htCjxFdQSFOeethdkaj41h6pCIaHK0cUojQirY3usmuFr1eOl1+YU56
r40oQRkbe2Rf5kRrjS7q7AjcEYEDhHXOl03GwjBhy8nrz7QYEgMpFiayo4UsooJpajW3XgFrUwxk
b7td/m7Bd+imy7U9IsluMaDnaSwsYhuWDJtLs2vd8hRPFF9P5R/FiBME1k+4C+WStDU6TmfeONEE
WYad97yKDTsW8pYimgm+Ly5Njqm6LM4Cw7rEkHPmiKiJg+pFMOx/7B3hs3JnB3tk7D46F6lZPrmm
TpoiP23opgzueo/w8JJSK0Yvrsm5Rvytzpa543ZqocBP3gETKpMLcUtuwec17MgDhJPMrkYV5zvX
44jWfQz3oacfA/JTogbh35grZKr+qWPKROUrfiGF3MDivY0RGTpGcCaD6bZzh4ttOSLwO6Glap8S
84MtI569FKVk8InKHytLQWL5jQfl87Cs7a7ggC9oVlFp4gM1PusU84w+c9fgOIUEPToku84dAVQe
X7ujr+B50wRrKjLQlicCk3blis11HIsbpR2iByc0oOtdQRrY0CNHzfXR7e5D4R1UVJyTbHc5SKPB
xtSQHhNZtEDOAt1pFkTdwcQq1OZaDaSaozhF3/xJal++y5XsH22MHu1RcVpeaXE40a1Tl4oo+G5k
a2FyJz6JCO+WXqP60SQAjYTCGfMaMFOsuisqh6cub8ZHsTTeMxFCVgPKhRTQpC3H9gJ7FEj6oZI8
jY05eNeEXC5e3Ftt9NFh0MjultvRmyVqZituOFlB/q7z8XnM1imM8yVTxb5Mhd3t8yGLikPtlzmd
cvJ/L1xs2mqvtVmhgQ0w7tu9FhejcmmiEVTLW5/NhTWl7nmuL7rabV5AcaiPgSPM/IqvuBPPVVnx
7ORqbE8GU5XrvgqIPzvJQxcSIBCpNDwGQ2a5SbtU0k34fyrOcfA776QP2X2ri2y0hDQwUAJBytsV
ftXqJFBz013UzVQWp5XZ+uNpR/xZeGm1ZES25MNZBMsIAsTwkm2eE9/gFEU3UendIquFRC+YhNbF
WoakEiqNQG0TZXPqyGVkplcrWfF+0gjTcPcaN3SaoDJOZWIjBWx3braSxj5ZsxWBQKAJuNPkGkZJ
ZoB+jTkgoO5stcryq8yioEj4qHBQqBHvZemQD33mWr35HvmgWe+HsCnKs2CxSUmZimIejuMi8/tB
+6MV53Y/jrHR+VhS8Pb2edwQE9JDaDeJU8Lp5eLeRcN8PeCMFLvUpBBhUEl3K6HM8yHXu8J0juFa
EGBgKUnEp27D6KO1SjHza4F63rkLdE+Ane3I80mLGlccg3giLFUd2BfG5Bsr5tpU0rWr2zI/dDoK
3kFyiBCeQd5hCqHCFAr1UM/WqW22q8npLh9wHkVESu4Y2xvNmbOsoHcNLOjqAi5wW+8xVbYn2QQZ
4UbXo3O1dMu4neWEzLAeFRmNM7UZebUVWMZBDIQR7UMS/ey9PTspKTUBDAfasxiv4tTXeXlAw421
g18sf1kHQLk4qfE+Xwd+1/gXJMBY+X4N+/IUy6g2Y2tuAuT+WR+6e2dmYn/wWh25u1Ig1z1V2ms/
RKKeL9Jh80HisZjOGvi72GVNp9zMPrASDss81jjVtZzPe4TvgHmp31lSTFlo2AnN4J0akTnVMUSD
gDAaXwPqlUblPom2RB1eZrOJs9uEpMDkUDc0Smf/fNI4BXbKqPwLBb4AQD4qcmKJp9QlYM+ayERd
Z+3qXWaLlTIGFTZq1KLP2dApfvkvjdP2yaAD2nVOqGzU45hY+sRdHaxfY+SMT6QxzbQLaDwr6owS
VXJYptWW61Fa7j51Fwod/GW4rLSTd1vZ4Gtsbd0QCNzha/cJRef8PAG7KuJhmnyI0jRmLwpmJS/j
kDk0RMDxMptoYflD5idSimi8IeKHW03OnNwsc/O+8hBk7vK6bo7IbzyHLASqpTVT6tF1G5ARttTJ
SuuzS8ZS2c/ENJiYgVLIKkmvrOJsrrLxvIaCVeOlTtv6pOmaojhhLGzcLnazucizLnvvBW8zr8pJ
KnWnT43G1HIVzhhZqhlnYGJnNbVV6JNa6aYBBkF/lcv1shiyiXNAmG8JqRWM6cuAPdqopyzd8QH7
90HvOh8dxhhFbCtPTglalf5j2IZMh4im6XANpJsSWpmpQ1FihUQzD3pcY5jE8t1iYs2LKZd8mjfS
8lGPhc5nL1XOJxcrGRk3g3aeyHLySkzuAe7/bvFn3ItVrlgF4ds1SY3K93OmeuXunH62lwPI84qi
fe2ws/WRhN0cekOLXZpglrsOgbq1yeXHj3psyQAO1MTXJwefkOCyM/mSHJ+5w86MOC05NHjzGBfs
TgZ1feeIYSBlua5TseuGiAykHEsRd1NAzOVuWMqKnMZGAQUcW42BT6xEIMy9Q5/eazsazENYYQrq
g7DAh5ga9I2cbrjN8UrJXTaV+RPPbPRpHVcVJh7a9XTnLaFQ20QQ/YTjY8Y59DYpx7XptrdARKwP
QUSkOW+oZQtbGZFh0iFWe9mv7JxnXS3EvNNtDv21a3pNOG1XCu7hZsZ1PKKBd/er2WFnj8bVfg6L
sHqW/BP6RYr5NEZoAi4BEVTh/j1j/e/ezj/tbfz9n5s7aB6L5+97O19e8bW54/1lo0YHAhWBe7CQ
E/2ruWNZfwWkKNi0pD0LEqpL3+WrSnDrZEcQoS262Ew5v2tXG7SLIgSE9JY91NjAx/6oX/39pJ/R
Ps0daGkhIsGNzhZs4t1vRKWIuyNrsWFd+LOwbkctnwCtdnu/Cu3DN5/KT3SCuAy+ayRxLfQr6K1t
B8oq3fjXIolxENYisExhmBEhB1Q1HBTUStLnGww3sk21t2PoMlK1T/6VOeOD6okwuQ+atP3QS6e9
IkqQORfTytOw8SrOmEG14yC8EPtsv0SG7x77Xj8WXeScjdNo3HASZ8yDPo4MttR970BruwdkdMXj
E2Hh9aL96KHZEWwgilPYR/QiVhym2bs0AnpCawO2jE9KCvtbkS5EyRlUVvRw/fmaaNKb2R7kS+pw
CttZXvAcevl4UkSUt8VogKPR5VlNMUHhPMxdvAZNFItJsBG1U/uJDEMOOBgm4mYWPawKPLP3YmD4
m/QMF/I9p8VgZLAls5c1q1YirHVWHHJ77JLK8aRJ7HaDsULIe/LFjMraM90zavM+yn2HptiRPaNL
EWZNHkXpmRkZpFMcZqr6QFHih4Z6t9hMGXe5YsPeRbgLvGsq9uhmrqzpY60zhlzG1LhwS8zW+TDq
wdL7zJzcUyB/hBG4nVx8js3SeB8xlr9dG44Hk98Vd9a0RCEdrGJ2k9kaZxmXavGeJAUMIwxsQOwN
uc1nbqkuys683AneMd2LDIyg5TrvWmVqLF7Czw6WwNO4pvP4ZuwUcnkl/MLnMDQOFSAYEwiIS6oH
eIVIcnBkdF3gpx1LeWYgQmPAUc/cbtnQBNFZ1+O/oV0fkUQv6mny9qhnMDVGXLhLWuENA6AHx+sO
/ZDlZyhEDNp0iJTwM66ifev5HR4L3oN8KE1PRTsXwo/JnjX5n+lWdAtj8bnmalJhb7XCnHIhdRsg
DbAqwVm51PzsaMtGkuqqwHkccSORsGkVAQN4shxf5nQUzU4Utf0p7CtjPYmCMXpk8GswX7GjnHKk
zDFjzlFoYKTORXS20pzNsRO6lFLOXHhjXBvbnds5dvexbKwaaha7dlKOoeZkogJib4XaYkedWQ6f
1sq3tolDWnV7ow0GH6IIJ4zEFu4wH2YRLUQ+jVItrAssSks/voCncvPElLkiUdnAdd42hj5jIFKt
e4BBtBLC0ScWNDdqa9i3xv9m70y240ayLfsvNUcsWINu6i2ddFJsJIrkBIukSPSdocfX13ZFvlwS
QyWtqPHLnGRGI7jDDQa7956zT18ylXIAdJ55XVc8u7B+H2YTGyYPSjCbmMXAzSkCWgBkNrZRAH45
44hsuckUbgy5TzccFvxX1kSiD/WJt7EW+ZCxixC+QWJRPs0vBEaSKdzJTOa7VJcmIUjVZzdh+RSP
2WJbdzKlkCKt3NefeIdTPyatyn0ytKdF7oOKNbMib2K8wYvteqskcaFWkf1oM8JCOnSPib//0pal
9A4d/cQTXMWn1wLUjKbSNDrJWemOoNFw+LdvpSvqZDUnWDvKMsCc0xWDS9xwBepkq+xBptcc18dv
nmqxoscVqazQ9kuMZ7FlWdeRaJIHewr76EGlgfo2Cad/BRGU3wIIABpWjXpJ1541JMuqJn+YvsxQ
RBpVhIotchm9OF9kAdhpdtvrsB7pyrV1Hzdb4RTJclb1kbkVRAcR4iro+EPMqqP3TBURJTPZpfX5
YmgVoCFIh2xrOtDCW7uYqv6TzQGa56WYCOAayhBzjq9w2e5o4hmgAGND1RKHgyfPSbx36kOjBIti
YEglzoLOqZqNSFP50OfMINajDIZ9xGQP+W5Tnh4kZg/RcW7mhG5kMM7udiltmn0L/iPrs1Qmeu2y
EBgRAxTMri5A/IssKcAOVZEaH/wEpMaZyMzgg/5dQnoXkmp4NRZF639tMwe3KnpE90js3YkOw4fF
GG7nw31polyuIxuq0yXn9SJ6qkDLdG++oe5+b4ZymV6qUKYFiuamceQqF2I0t0E6af+mrRxrcVAI
kzzLoR/TtgNZrrbHO0yYUXI1l4kYWFteSA+0LFqZEuYexuVAVBcKzAzFTEsE9x7xaDp+4j4L61AQ
bcMpzT6RLVaKP5+2YWJl/QXUHM1XmnSeD94qlFGo3lMrq4uzDk0Y9Iy2G8gqhzPizN6uapRFUHo6
l2WyLqjil2aDTQ6mN49O034ZA3tuk/WCX9+/92aUJWzOUdrc1o0eFU1nKZczeDqV3oetOrEHVDOw
lXShZPNrsiI5jxJRu2cOeFfv2uqQDzlMcsnnXPOi7R8KEWfVHmIPVuMQwiJyJ7jiPFGNR+w6iYt9
CVWiHBt9m7U8HWdAYXvvYJEfywG9mNEif1MjMaBfZ8a+NsHygRPmm7oyTfq6QLvrPte9O8jLufCm
4tJxagHhr9Az045prLwYszo/6D4cIKwzNZHLsCG3ZYj3MnWqgk/fGlo3VjF+GsdZuUBA8iS+ZP8d
x7eORJB0QylWODdjZqvjFLO/XowLpfOmhVcquUPuVN5mAX6f8zgO3dda6GjeWFWQ9tuEItrbdEsb
99f9rCjzxBj17wa5Y/ystSj6S93nTXSs3NSTp3ZPkTIMsQPcdSPbKJOVuZwbd89SmVKIHUYbOmA0
MhdATcv8bXIKDaIGOUwArPXKtSyOC5xSCrkxcx2gZgsWhwoUGu06LdpcU2olpCwqYnbCKeXEETrR
maOnz6l0y8cxa5hmh4XDPGLJk20UxvkVZ4bpHYZ4vp07ti36Fla702RC8iT7MyClqfxkII7vsEFi
J61p8K2EBWttGMbmQH5Tvp9sNa/KsKEt0c2A9YZquS8xSwtaTdLZ+B36SNl2MDecjlZjRJF7WTLD
2hsJEd9NgnGDI+TK9+1VWXvemarVeAQQST+/9b7VM5OJuOtcSETsJFmECK7pGwIbu+nb0lvd3pU0
kPswi0mBrfqvDQOWa4RglGAecArj6vShxIyBcb4w2YmXjgUeLiIsnDaXAe0nsHTwJmg/USU7UBM8
r9m5qXOm80huycSij90WvWRB17hfaftH7ibUQc7YcLFeg9B9YZm015OmZFMdnd3U6P7SqH5cT9KC
UTH5udnGxN9eg+KA6TW79XnjNs4eppH1Gml9BKnXbRorKwgmVtan0GVKXzdNdp56s7kbkPJHiDR6
CxUggs6938bvPdTqDac5xgg27Y8NTVCAEJOx1lLn95nJAc9MFnKzdrRv69BiwKS1d2hMBKcpLou7
OpzmyxDrwWXXpeZQAsTbLYXtbkAeQ/SxCa3EQsFLsgrr87llxShbE7QKgi45ik7eTV0QbUUVIwKL
YkBKFkmdTcvsKZvK6IGH19Co6rtHm9zPdWJN8pL5V/1eVnN4E86tt6qJClrhlrqOg/ILHUp0pymY
xJwYa02H/owG9rDiZIw0pkxIbTDAybzEnu/zcGL2GAf6yeGIuxp6dzrAM4hOUdB5N26QoRQORD7f
fe7BPl2ride6F7TOpcuLc8/88t6bTPE4kyG6GrNenefg+tiqmupbE0iQgDRSzyVBT8S05ndBA140
BnGCjzSMCWIvQEekirncukXKynxSul+CpOmYl9Rx9Saq0k23qAfNu4T5cYBIGW5k71Rg8aLxNCvK
gtMmTxcyqC06MNiIsozHLu3eloKWCbg/a9sMHE8xez+kmeNR4xDiY4FKOThdAEqtU6O9ld3cv6dN
PET/W+vjPDzFLfqU5//vUn///PKzj/D0j/9d5wv9F2YQqnyA4Lhcsdb8T53v/4VpA0Ua2jIkZkj2
kZ79p85H3sEJS+ODsCn/8Sj8V8Nhqb8CanvaBcC3Ja463OX/wg74syaN7sMpFsJWAe0GDzfTRzp0
qwfeqTmPVBhUd3Tv/Muhks0fMjY+tBJsHPh4HxCe2/jNAPRwB35sJXS1N4fQ2VY+p981fKVTKN8i
oaEjZfjhrv+ilfDz1/H/vhIyPpdvRXck+NC0IGoXzalDkETc8OSkGlnXxHTg9xf5xdfBnsLP5WM7
RIPzwbYcOT5sY0RpSLxJdg6q6FM7o2ID1Valf/L2+D9rbPhGvAtJB/EdGiOBjxLx53sXKt7SNHO3
KoQJjfYKqiGM2wKOWTOBF92E8PQYOi+tu83hQvYXOEwZ2MHkwG7Xh25Rrumed/JEYPoukOianDmn
mQhnBcyx3AV9Yqst0lVosylQNnkVxW32KRuVNPvOVtFrI0I2bMehUU+p4sESdDhMIO2YSnFFwCx/
U0aN+56US+owDYhR46lqcN6TJaGzyB+h05u5YGSyFvRRvmlrSqIt1sGKqck4MozN6jzwz0O07eSH
caAfryDZuEgUB/5sBXC6Pk0gh2FlTOe9ekHp5etBhsBApyzIg3WWefPj1NrDQ8zkjnwiJnwxtfzA
mRok5ESkvaeK8yF2mnFH1iyVWDYW4RaP1PwyEF7zdaIaeC/woF02VYZExgIScztRLoBdiSRtEE6h
p+llmzgPflEhWl7wP720gHa+UMtnX0JIVZQNmhfjSvYigpYVFGn/4EPElvZGxPTAC3/sPzFH5k6X
flY/aU+Wt2SAI1OW3ZgeyXvzCaLRHsVU1wbdg+GJfCnbJHnhqemf4zmAWpTS7j61jiQqClvJ9tkD
NgN9TvDL2KQFN6RFFwWoNzVniDC7Znwk00s4+8Kf55Zuk/IfmVioKw58wQ2s0QGDOgwlPkQzZF8n
6dPPUtn0aalH2hBL32V3ZW+gwZVZoe/FMFlIqvq5eUnQnwOvRw3dZBaD68Sdk1dHZe1di68n38kZ
9hYDJqjA08Trn3ZJNB39YGIgIth4WnLMJ/sNwmz6yuACozw5MhwUQYVHNzKSTb/pNa80tJk+bMWw
TMU5lDkAREGXWEcU20xms6SsxRpCW1ihzXToldvBSa6zmFOuF8JtbyWqqBxA1S7FcjMtY3Rd4ud4
ykYvJqSZdtYt3qzooXfxS60YLUJGRYUKkWmmE9nRVcSgw18HYbkdmgwl2dAZxgJTKurXtmkVBybO
WA8IN6oeh8eoXgF3l+O6cam3GSVNpNd2XkUzx6Ymu7IWm7lG1bktAPlpKW6hBcQgLHUs1/TfdbVS
fltQnoFrfRrShClY3hCWu5rUadpRhzlPWc4Vkf2Epv4m4tZ2AHM7aYxYxBo1oQJ99cUgyP3CxMkP
NsZ242+9zmlNxW3sPRaqcW+kUUKvq9zD3sKHyRYgXgFShz505AUVQNyuugwEONI0m/Vv17SeN/Wi
ppGol8J5bFsreaWjU1zPdc/ECnAL6yZoI2taJ6lN/9UJVCFhRX8/+lTT8MD5p+qoeG0mMiygW0XN
XwUhvxYW9PGqhQv55g8Q3VZ9E3IQpxpmwBJkob/NoqrkvFPb6Ngy6kNr04STRh6HWgDTjz+unF6N
DbnanikOgUtfOAFGaq1aFzfACbYNji2q2qhaq1BRXcZxjdw/RFmgEVOr+bIqmo6vybHsE/9e8QV2
Kf+AsFNA0expTCujKEYGIlgqEwzhdBVULjKNKQmxiYCdjdttks/Iuxcnz7dSV+Mt7q4q2w0ZqEK/
donrMrnMNjqMGm/XunoM0RBVKVNLBwnaupz9zN8PEFInSNAYzClymI9i1B0fBcNl2lsMzwtmzP6Y
r+sa08wuzKvs2sGEgVjHrjJAm7XtYxLBQ4Lb3hTnaOvQHiWVMPUmSZDvTg3mpXWu2J+9MNwMqjnM
vW/UdhBeibB8nOwAjnXjXBs0BwlljkleNas1WXmyD5JNTjFcwE7q1bCukFsXcM2D+JEOQTKfT6UT
vSVidqBqO+lwrfMihXoHZFeufZo2d72rCU4gvqSZt6CuaMxnKDdhyk8V4sYEFSI6YzG0ryGTVEaY
dq+YE1OrWuvW6mgXlRFNhmQsk2aDCUd/LTUoaPptuG/ohdhvPU11mM2CUAD6l+6Z8km3X3H+gUyp
l06dWYtsDplGGLBuhBsfBxM7q16F+mLunfyzneXBi9U45gmpWU6z3mojlJwM6i+dwm+vOmXXah+I
qBq2Fb0l5KlxnCSoJ/Lki+XV9stYJdOtphOEHEm7VranFZ5cF2WYVPCspXmts1F8Zc6HsrsbrZA5
+tDgtcLsRRpY73rNC9qmfJv3PkTbXobVSznm402FuGGjCyOueS14V21t7HFNebRDgOe9jvz580q0
8SBRaXS9Ocv80cet557WOao05iOpU9Y8f2X7OWyL+DZA+zrvjERwlGlCC9Ce5a7YeECueO3S9EUu
IWpzjgYXXmrkenaEcB1KwtrIzmfkL2Jz6Fh8Lw13oztpeyqqKgU52ZOJS10UGWQ71E+fJlGCB437
1gbOBX9zNdDJuIsGz3tOmqYlyWAZxstau0yeSenpnC22zOLAu7fdF1gpyrWdpMtX1qZ4roBykxAw
CV4gaY+OZg9Jl+VEowQtEZqH7hEUK1xRJifsAIkZoOSXgZ4+ebrTxbEi1oJ3ipxTTbEcNI8Oiy/b
eUuVo571/XegwEDkeFGwjnj6ojWI7+RJdqfnI9UK756wI4OsC8b4V88XyZObtrD0lsGxznQdObtE
oZra4HYY9XpKfJDmdjDwdoCC4X6JxlZ3a7vE3rTK4VN6p3ZJX++8uUe6maYz32vkNBmsuiUyx9mc
ZAyFpRKECS2gMO5pB7Ij2+Imx+QEPtAebijDq+xGNDofLlpBC0AdmsjRN9JrxhFefctvp9ijsA44
UQ7cE4nRC00sWJPgBVZAbgEBTgwqGCLRmJ3Woy397KIc1OgeTMy+xcKphEKGkwzXaSRltYeup6yL
aQ5iJEHkTKOqaKJlXIGCMJ/rhHMnc3a8MPgx6g5SM3GYW7/wDUgsieNuKty2pbuTYh80SFuZhIhs
egHNLt0NYFf7PLUaiLojxKcEAEGPZVqlPHG8SCx5Q4ncRbtqSE/z7Qlq2XUnXc5ELURcGpmL9I+G
LviwSzo3pTuBCVFfxR5Oms2MLOGkoBFuflU07vRs0qqhpcB7ETqFpbx4Q0TC8M1IjeDQjzs0p7pT
mGNjXeCgkASXlKueXmbDwiJjaR0R8H6up6r91i8DQwRmQqUBA2mJYi2M5oUTtaYd1yawafBareu2
iJDYg+1qtg9jnltmU6DEZfoZw+O+WaapbS87gpyDLVYgFewyxx7O8uGUVs80oMZXmg9MilcC39ML
guTW28rFkFMQ5oFs8Xo4bao+JV0ud/1pxHco5iHjwSCrDWVM0pWEYZCIZRiI2F2xS8IQ/0rey0Gf
hW7UIbVl5FL2a0/BFt6AG+7dZxFz/F+FIUUI72U7Kt2XtkY8iTKTyJ4BPW4W6EscPBafK8zrBxGm
5L2A3Uvte7AmU/2cJGnQXJ8IkN51LYHOcLKIeAdzrnOzt++F2v8qD/6PT2H7m25E/Fw+/4gnOv3j
/+lG/IWbleExjQcbUz3e+v/pRtBYkJwcQM6QjUY/APvIf9sRKBLEiS0FOQjAgK0c/q3/8ZT8RfuP
Z1GgYHDoVQT/SnRAviv17I8+dbLeeYHwp9kOn9T7yLJip2C6HzzHdcUYKmYyO6/cCmJ2KmA2fDGN
tI5FS3zTaoqnGvQuRd/CkLehITdzBD0U6KjHTdcQwLbm8VePMuMgd2bQQjXnYjGAG9PYLSueXkSk
9OWSSl2TU+EM5621BIznqNrQDakuSUvCRYCKH2dQBDBumywbLsJB4vCtXbSWSVxVwboPav40Vaap
fchdLxjOVcS0deKvdJ95MYubmLl7t2k7+439qY6O1tz1Au0cKr59MHUNxjLVczhBJNJd0ESos7Ml
rVvnOcdbYV8tzSLrMz8YUA64UV3Um0movkLnL4Z3WCNes6XPP9gHotmQXPYhN2bjVYoORdrD7jxz
w8zZV0Gc08oNjN7X3jD0W38BZQO0nSDrM95eJRV+zimN0V9PCUnJ6x7xKap25Qyh81aK0rpwnNKV
NLvVDEgxSIGAevbifKFaoR+7tKI+r9wmZU5bD0F1hq55srdkijZPi5sUz8Br8L77PpOLKLSCfuVE
c3EbkI9C3czx2SKDRWdfVCrSNx2R0sK8pE4uOc8WN55X9xjoFlvnjOac2BynJSLaBXNH+Eax0Fgo
dF3rixV2MaE/uW+f1P42kvlU5p6zj8nYcdZ2EJq95YpM7EqiO5qt2+nuRacngS8J894dyPyJcJdE
hhYK2Anqb1DJoSDVovDCs2GGHYja0O82EK1KtGkQFV5QBhD7tPC7gF1HbvEIbrx4AjV38rOrzrbY
2pB6DADFR7yUMVZDjkXse0yAhx1E6vHA0GWcN4oIkx5gQWl9ko4BqUqgUcw+ysq6GAEK07C2Y9Tr
Wa2xnrhDz0dNrZa7J2LLktSpFQGnbtdmFqO7klcmo7b4elmC9AUFQNIeIiBNbwPhvst6dmT34oZz
+WDUCYSPUCQGwG/HIe/luBkviOKuXgoch7zxObrdYLlIPVQPTvLWu7V7pXz6FttMYPFGCKcnyD+D
j8pWm6j4ZgFzndfD7DHESNDwECyvRu+LF+psWjGibGMMCiTnXADYFl9zx8uv4HAsaO+Enqi+o7LH
Gx722V1t0OGskhjB8R6fxYU7OO2LGrFDriPOrA92Go0usyKXSLMprZNoPXZGvdu8ccqVb8dIVbJF
I3IkIYMxVeamZNyOdmK+ndDffLrAcEppZ3R+a6btnYc1pgVVLtw+ejd2ZsEDZ74F+3cp+EGRZzfH
MHQWex8pxLiHMckYKLcNYd88nMGA1wNBBo+bGcwdyUz96fjQSh8bmCbwtkHlDWogW0J8ZUHyLU8J
glgZnY3VznS1n4PK0OPWNBXj+hHd4LnQY/l+UmMPqGpL+S30VJrdJbE3vnteMr5D3GYiEmcWEA+4
mSGAgtIXDz7pEw9OPyIvMpnw7w2nYGc72l7+pJ20uobeMcWrBSj6exKnEl74IoPnGdh+jGSwpE7E
Kx1culEYvakWK+otWmTuCxpZG32vcorzoiFma9tHk7ViSuS0B0lu98EUpsYwOzqB9bRY6FJr+prz
fVRo/wEhqj0g5jXuuoBNSNIKlPY16s9oVOuuw7NM/PA0gb4uatfcdkq682M+hIQ+Ek3vHdg1Qo5W
lTe4awcyhL+qlsr76tEaza+w3tvezspD/z1rO75c2XfOvKq7RV1i37OGPRTt4AXBvl/uIjeeUTua
0XwSdRAlKxOk5S6Ma9iifD61YjnG7GklF1slQGIwOCGQvUY+EKm15ywt1G4HXMo6g3FG7Ah86Oms
NUMN0nry3M9ONYX4Bbom+pQMIZEkijyh2xLarbdCReEs27SxiI9iVKRv6hQtNpZqR0oE+QseGOw6
zIgT2sP1Oi9zpnroG4pinWKX/pz6XhYw4SFhZDW3IrrKkdF+/92rY+/6bcJSKppvvAw8zJTCiQru
VprNbLjwyZjzYhjYoTyce1R0bGorGvT0KyvENwRqkCPHE60S0SJnaFPvQfoIrl/otlsd8/RsjA8R
63M8QGReeNyqIlW49jxOzm3Z6PsmtGS97dEvZxejnoevnpwUWG2k3/4uA4qQr4App6/uiOodzIjk
cTsO4dSKeyatKdp8ug6EFeYEf97UJkzJxOEF02zyZOi+LilYlH2BjAS9nxs41kQe2BjWGIWi4Rhl
DduyYqz4lBZxT39N1PIG3dX8PvmMcdc65rgf4oluiieaEvJMUE31V6T8iexh4mOpz7mwloxVYaPP
Lp2pn1GR+OoN4YuDgthx94k7pTf4vxZNeJXTYyHL9LH4WnZK15DWRf+59WY2FcWSSI6GPbfeBHmD
SAsuLtErFaaD9zBXfHSdkuzHzQ45Qfccs4IDBF9c7KIMIXvbUf7SxnQN89h68vy5vDad8WqgMLm5
w3NQW0erph21zpGiPCADEARdzEMERHIjwNCM76lc5sdANc63Iiqqco+gwj1G9OVs1BVY8rmoCcX/
zgD/MwMUNqOe3xy7+6R8++nc/f1f+PvgbXl/kSeK0peJkQOaEFzrf0/ewgE0IaA9enA+faFOkL//
DAKF/Mv1+OfBHp3mgY5k/vOfk7d3OsrzV/kPozX+jvo3g8AP6donWufpcG9D6+TDKfrsPw+akEVE
tNriS4tN8XnKhzJam9MxmtdaVo4bm6ywa0e08hRS25Wkf42yXw5uNKVvDvik+ZB17Vj+YdTGF/+p
Gjh9KKFcLZlOSqZ6HyaHBTFrtpzyy2We67sit5zHepxz3Ls6zJ6CIBq/BGMePDCbQlr0w2/3i1Hi
6Y/+sRD5fulAKG4GpZDjfbgf+SgtFGvpZVmn1o5K2DkyMWIwJBP7GhRS/PLvL0cV5dmulI7rKYqv
H2ekqpgwvuXpJUaxlPd5bIrXFIfdE8ErzWbg/Pnt99f7WGedvt6P16Oi++l6qeWanusJudCUyez6
4DatvfcxCW5/f6WfZ7J/Lyy+E6UchACH8u7nKyEBrKt5yS6tvOwuGYAUB+z2wx/gd79aKKAdA58j
uO8AIPr5IlabBj0t6ssKGMme9FrxbpqE3hnhkAdJv+Klb9xxY3JX/uHbnSbKH5fJKYmXudT3p/fD
fWzRkJZlFF9GCPbVui612qlsjG79xfFv4XwNF1MeDOsic63bkC6Tt/r/uLsAHViimoDnk7rgx98x
8IiSI4P2Msoqe1ubZNwDZjH//lkQ2AmwFXhcxf8IfsSL16VdhQDOT5xXDOAWATZLejNlWXwpa9Nd
//47fUhP/75khEacAMlQc9GP8fOSlzUQu+gynUx1QeaU9VAlMrmuSEW68aU1PQb0SPd4cHk59pnd
7nCc50yax3Le/f6j/OIx4XE8/ZclrMA5/3x7h3LgOQqjy66HO9bVaOXCvuW9GWD1/ddXUjA5iFZX
dgCU8PQY/eC36A3H+yL0jgNdzQcSWdODCRZ3NzIZOPv9lX51e+FD0vvhVYN+QZ4eph8uVTTsZF6q
jomdiM8dt/KJ9D7/RRMJXB6Kws0vFv53RS5JnDKQj4vs2bFo3tEUbZbb33+YXzy4mtcO39fXdI/U
hxuMoY6ZhCuOPEO0Fpe81k818/5tQXFxOYuouCd4pzgUxPj+gcz5iw1e2+y3gheLw8v19NP/eBeW
OPUGpY5VlPlnEp/ALstjGGzZbHahKKPD77/o9y3ow07BWU+50Il9DgbflR4/XK8PdMyrVx7JB+OE
j6bQKdbkBJ/ycBrGx+OgpqOJ/f5rYvnwfokv/mpS0pN+/zF+sV/99Ck+LDN2+tDra3l08pp3OzSE
5p1QvWbfOy1j0vzoeTrfz1VQ7zvGBX9Yeb94FWh8fw7ZApJd5LsP6Idb4JJ6moyLOHZTsZxj4XbO
xBDJ5A9f8RfPrP67IUl37e8+5o8/bIfz3K5rcbRgP2C8HSSBCoW9bkXZ/QE4LX51Kbqh+AQ5op0a
lj+vIS9aBssZxDFA+uKuh3j2yJOlxbPTOPYCFChudEn3ezwkcpa4Tdvs6DDUsE8D7uaeWI750tGN
uprAMcUr2j5oZ3//e//qYdfalcQr0IKn8cux88e74ZdtbGlnOjLIm4+jgbqBVT6/lslIxnmEwTBO
i2DXJkt4qPsAKIqZmkNYefWf1v/pSf55/dPZ1YrmMy9KT5xA+z9+EBhb1tBY7gXcwPEY+qUN3Er3
297UwU3szRr5CNN++IT5jZ/rGJ98O+891yAXowc4/uHA8IvHEQqS4CcDsKQ4XX7YBNXUk1xPfvRg
qnwXzll/afW6ZpISQBErh2FPyF9/JtLCbEU9Ftukd4b7f/3bCIQbaOA52irGrB9uCQkeQGxK74LZ
XntJXegdUe6HV05rCAF2vPI2SCYMJBDQyJwro5u5RT4wu/6fkoZ+sY6/3wlCCbgZyAs/HJ/oeKtB
9PriBP38FrpOvSFK9iAQYQGIxLWwnvF27KPONGfg5ZL3QJjhwa+bEmGTWg6x7YIAGLS58sdZ/+kh
O92FDwuHzITvZZPkBPnxIROJLLiB6gK6PwiSoI+dTT/P+iD7qb9siufQXnLa2U650dMQbos+RIGv
7P6CQiVucDwNM1Xbf+u667+v/WOywS+KJSFtJRAZ8rGAfH+4X1CmiCqd7YuuxkGJuEnn1wuegQ00
CwbldZ3fzgEpMn3fPsdyIuXar4JDOFTzTWxQkfzhkPKrtczHgf7MGIZsCeeDSLAe25SOoLqIGHuz
bkNXrMwk9KqfDFCnqqs/az1Xt9PAlFHXJYHEvHV+f0v++R7njjgE2DjBaTP8yKmn16bBTcgLe+jg
HCUkqvuitzMmMSp77GfXHBhRPmYMk/7wTvm+b/xjeXBNLKrYYinXft5XEvTsdu6Ji7RsmzOaVMke
LZm3A95l3+QmEE9i8s0bKbzszZmdhIcpyA84xPQKfFi3KYqg+8Pe8s97wSSM+xAgqOUE+3FryUuy
0s2SXiRVtTzbRrBUgWRVKzeLQMcqmtU0WTntMZkx/eb3v8M/X7GO4NzMbsKtEMzRfr4bVjzqjNnM
hS/q9LYb43lP+zB7+f1FxC+vgtNYnEhyJIZ9ODs5SVdLUncvFo+USdxkA31fK1sPhnxErAx6l7Mc
9mkeJhBJJlAQTg340YvVtMl7tTySq3miDSMX2P7+k/3i1vOWsXEsBw4a6eDDYiBRKHcNH4y7I8+m
ShRXhYbyEk4yIhwcathcheU66cM/bOWn2/rzIsQrzCFWcnFID+rDbc86NHz4Hc99/NH5Zqp8061r
ciPJD+6ZYhEiHqImkWM0/akA/F7hfbw0RHYKX8H7/R9fuSM5Ri9TfGE8pzqqhtF7MSYQMlJxDw5s
WHeAebdEMd9EQ+NejCOEH8eaW3BuaI5qy2TXBj0xIeFhd+fp5lMgyuUGeBwJCc0AQXmIXo3df+7H
VJ1jek23JaKZtTFYDVz+7x+OCf88lWPxUoieTwcFqtrTyvvhiOiZJO+T3juXcBzOXKAGPvFzodrj
wg0qKA1LdPP7FfPPpXy6oM+SoQrxEY7/fEGWSyEX7Z5PHlrjiFzGXUYXef37i/ziW/FU2ijsbedU
5ny4CNqlerFS5xyFb3g9eLoIV01JqsYsBCneNIGtu99f8J8HU48jX4A6yUZq+x0C+eNtRN5sOHWY
847JNfyrCcJgTLKz5ZTyD1+NYunD2qddxemX1iG/G19QfXjmmjInSDUnbnfJdLdDdQSasY3s8iug
ohkyfDI4DI5Igf8qa3YuZqUW8d3oZIfy4LaheykZQxG2azG9toHLS5hA0sSQ7pqY8yFxEJ/E2MKg
Tkvf3edeQH5m0c54yquleLMmZnJ3s5YZiO2+ZnjRNrm6H02eHQfVBa9IdOd444mYWE+QSmjBpduN
W+3HzrgdQz9/NTVZEAhroZ+sAASnVzU/V0/hiwh7JxFlZWszFc6WwamFRRtW92sXyeUILHZsgS8q
A66vau2QFy5K6xXB39k1o3E/WwEKwDI/hua9yRfiWJldMUWsRsAAfd7n722NOh309ey+IRBOb6lV
7XeQIvJGJSOSvbg2HhRFKcQL0b95hJVnWRgzUFk8p+gihtUAZuhJE7UCqa7Mc7UJR5uk40xnN32e
E8ZMRWd9ph8g433IhL9epUnZThcgdSv0SIRRgcySE0zhKGQoP6FH5OZVEIm7uieIqA/KtWRY9Wao
g750jMLCVTy5ASu4nsWw9cq8E3vEv6m7y2PzVfZ9iZtSdEAc0jhqoEzqMIYphJRpgEaVevBj3BNs
hIOa865w255DdHAfTJlhwYLEUPnY7Uv+lapdAo3wb54xD3ZRbVaWr8aLykK/tCEiPmjXHT7dBfx2
2MBBdGv0104Zj6u4RJS2agnDDjYtTKCzlsgeuOLAxK1NpRICFpzGCT8VZlCE//ouatLMSiTUx8KK
92inx3PMbUhLxDw3EOKQM/qrDC6mXjNwzUm6dcnARa+diPBiCLK82vaIKPaxlfmvDgNVvS7LjlXV
qmQCopCXwz2PAaAjEnNntMMA4IHOGD0fVKuKRw5UkoBswnxfeic+/SQleK1VkczZoZeeuWdTnCay
qSf1uShFjNGhmdButZP6v+ydSW/cSrpt/0vNWWAT7B7wJslspFTfWZInhC3b7LsI9r/+LqrOw3Om
BAmq8QVqUDgHPmGSkdF8395r/3JK9tmVHTfiVuYWGPkQRk+HI3BCeM+0nJeiVWlnzM7JvhuQOD/D
IGD4LoubNKgdOH251+T2rk+4Oq9ki8z9JMLkn+xBIqEBjrOUYoGmuhmaWgsuBp9wNr3UToKlpCny
0lyhhzV2CZAAbVW7c4GuEKAHjLBqrqFPkYaOM4TJ052JNKmSXYTJErU4MEO6UtVoVasJzjU3L4nw
gw3MT4ugdj0nB0xTdN26mdqw5ANUhCuXUdb/dNLe1Ve6cOPv7mxbLR/KyvUt7fzoXJANv+v1BK24
JtL0GxO5A6qJTviq5jBIenxVLJRNLxbnVu4jGx+QLTenBij3E3BJDho3G8HDZp60grDJsZRnqHLm
Jqj4yP2Gvmz4UzhRWm+sDGLyOpK4vddDQxz1iVnV7XNIJkZ75bbRcGuP5pJwCPMCjDQvMtpqlhd+
g1afYBHIFrFyO+i1t85FwkIDUReChWzIJSIHY4FdJrVHkEWb9K/ddb2yVr1y3GLDVum/1OCexSYn
n93dEOlVeOfZVKNHn+jQTvBTDA77c8qaI0BQg2UVMUcg6uMvs5uZewB63j18rwzFNzMSl3GG6Xln
IAaQiBCcXmGtiQBqGV2t7hwMEnKdS2oDCDW81KJghlJgkzegHFZuvRywE2K9H5Ius7MAhkeZUvhO
OZF0RjldzoU2P+BtYNmJABOeRGk1e9znBu0PGCp7wvniYPF37FG7ScOxC1cOhhcbkiYLL5wL1V90
0wKWaOqqunFgJCBJH/3hUTf64dk2pXnBm8KG78Re+sAH6G9hG+l3ZpJrVuAVJZn2RVTq1abCwZNu
PAcp4iq0RuUjDzFIYjGjxAWTogN6mCsaCoHConBO3sD87KMuoFMOtHwhZCxQwsw2gL95soZWV4FD
dFZ97yGVnAR7SjAMofXL9obkgnzm1A4mnrA+wbIf3+F6rx8puJg/e70aX0a36BzyLfAcuFxdr0Uq
/W8Qa4bLyAqxfUQQQJwNQjeHVHJM3glVUqRBa90Iw2zbJoN+o6MZJTwl9/kyvjvaTiBrgUU5iZQx
I2VztesKcDJbX5sPJ4lvpY+m6I3f1GPD65yOGiI7fXRuifZAjd7Ms0uLjTP2eZ7y5dD0zIm741hP
TlI/zOySwPLDaD3revMHlZXeIeqOF1SOaXTpBhmLg5AJIRIKfCZlta47mVV7ZdvDkz8ox970Se/m
p3qepE8IxrJ+ze+qa08n23Dk2eTF2v2kufZGazor3uVkAbXEhvlIy8yyzB/wBxCEjcXPudK1Js+D
rqgjlNOjDrbPKVyvCwoP38FKdJNxzqGF2n2qjTXp0pPGqm0jIENhAEg4Wwl4AL9HujclIgl23IC0
ClLAXWn7/Wk9ZuV+TjlIGCx4V8lAf+W3jfTqxGCvASat62W3HxGqZAEwCyhhwqi8KymqBLGWFbGk
W1ltfRdakTVrDkM06JsSXxbQZ6d/zqSTnA6mwpzUWBa2o7E3tNsyL/Dbw1jIfnm0zKYApSN1OWpi
LrH3AjZbUFpFd8tte4Yg2lr5wmW1ixflwA7ZChe9+wVYnck6jXLfOSmbHHQgTVZhsaDl9kuMiOWy
nZ36ZUgkuJQetdWNKFztZwUXu6eUUgJbU2TnyVXb+VR/DJGjWKdW3LDg+Omd5bTjZcEqT2OL8zqb
QtcuhrswwqxFEra+17mNzPswdAftsajsMdtB9fO703CArYr0jawBNEKhJi4M1h/OhKAZ1DX0g14P
LID4CNNR68UDWscuhaqalrm1QUWumyuzYmquxhxpOc4TKugbEPXdN6cKOVP0TVJTRKMztckdWz6p
hhCfNdZ84NSScI/HRJfOLwe9TBmUPcceijeJ+Ut07nBj0zH0VrGZkywgbOnc9CHWuiArIvyH0Eh1
0KwlbzAIPc7RJMMMbOfePNX6qncjgwORZ9lPsZbEKEYd726eo+luovh6b0H0h41YLvAFrl0+in89
rJON1469TexPX5+1eoqu38WX9yimbPpty6Gt1wjA7ftRxeO970VWAn8YKwTgk9Dt0V7W4VVMC2eA
PNu14W1jywgkkQ0ugROWHTbBYC0p9JFCkBmUbuqDcORgvSDKmzoYU+Q6uPRlf+MOU/y9QOazbv1Z
XBAxrTY1YJl4x1meNWUYFGpcQb7GpeYDiNyGjZ9hveOffDcrKsZAcXVv3KQsvxd21/f3s60XzWmq
C4VeZZiKG+wJ7o5FJil36VSLGYwEhAXkP7GAMFqJ8HcY68VtnbuwvUTZdCsibTN0B8PMPmmxfA6Y
5rXCgcwzNTPKR7f24Q60WrzF2WYYQKqzbOaI2/l/DNXUXjBicsnWQHn5fPBgW+PCz4QZbWtfAOgr
vVY4a72bYbFPc2jflUCaHuqYP7XN2PIFkk3VPvegBSSwbbcpzuB/keMjXzN9KIvav9KpSn8AvyyS
tePyTdZkKiJPTFk6sYoOUblFIkbJp6+REwf5a4qQD93wqdIg1UMymot7/TVxCOlmjjWjpxC90Z0w
eqyTwbighzx/H70x+yaW8CIvJ6ozqM1hwrojSZ2qetXtnDED8k6QU8PxZ4lCIiCqCE+sXt33Verv
LE0WRpBkHLZ2ljS1TcnRy7oYeTk33WvWUp3Y3jn7rXhVOOI+xUHYdpyF0r5ASEeHo7qtZ9nfl69J
TlykSXXyhqz9WYiqf56W0KeCSZXj9VmyoIiDhNztv2ZEsbzi9lEAuLJgfo2Rek2U8l/TpcLXpClw
OeMv+Zo/FQs1XszRkkpVK9U/W69ZVakRmb9giZJgBbq4BsO15Fr5S8QVgtQKiaYi+Iq2dP7HnVMd
LgjirKfKtPt4oyUGmrIItIK9T1BzD0AhlmQt+Z+ULbMhcatqcD7i0FuSuLSclJMTgS4bQlo9ShHA
S0ejGcf6dC500TGjEETD9S8XcM+ch8XaXsK/KGaRN8Xe67TrvNXGJ0emndi54DD/5AbxYfZrkli5
hIot7YjLuMWfdMpXgDnsd+ivY9Mcv/mSn7bKVXHlRbA3AzkLiNKWp+V3YcTdl7aIN8ZrC9fJBYAe
cGqc/TCW9M0kgjjrop+xXLw+oq5w0YB8A06pxKJI9428C7yhTLuVYxbadWdih1s1oPrVmuvN8Aee
u9Zt5WQgekUVAju4KX33ueSfXExDo24VmW7XMDRaiv0mXuAVWjr/SXUsEttatS4M1bEqsKg6cYEG
Oeq0J1RLuELjhq73drD04k/mltp9k3op765zyS2ZcPHzX7LzZDmELgZo345wQFpWjqvZTTmrbYph
6PqtVtjl3pZ0abfS7jgxIxQkFafgVLqc+QTHbFXGdn8haxuQs1NBmA7aLva/C1OWakPVBSYOvLvq
KpL49heXb4KjS5f1JSC9Gspcl3CbrIgke0ZFjLUvx/lTbYcq9e5lG0u5NWIzengt1fyvS+VfJC39
VbVaYr3/CeFe0sD/77/uoTipIz7m8if+caoY/6bV43MEJVQMoYJLzew/4ScuQA20cgRZw/ZxX7tm
/6jlLP6VMEgPxq1i0wcR/Jl/1HKW/m8TDIdN/YWq2NIs+Ypa7rCL/lpphQCBYM7FSEPq1FH/hxVr
HvUJkzbF+OI7ePN4j8rcXwMu7u8GLWday3m8dkHknhmaVLu/3tM7/afDitsyPCVu2jyeiUKGkuJS
Bf+rSIoAfyrtGLkpmH39uirn7meiwvHOl1a9/uJQ6H58qqJ0NBzCWPUjXVqhhWJUWEYXh0t+D4bR
wTPehWvCU/xPnurNSyXhhqfC/ONRiaWZdPhUhBKMUtKcWek2p5bW0BINkXxf2Kt4Br44M+S903uE
wdK39n+rAWz6J9Xno0Yob5anBIdiIT/ymHj20eOqpMNNCbhqBVoyrSAJDWCmQbh1AKnmRPgLflq/
Q+CbP9sR3QDcrln9DeAAIj3UR+kKskL3DVUTxlNSJJS5KQdJosPHH+WwZr38LbFH0W9AtPnafVze
5F/fP5k8yOUOi1npzuqi1tJ+rxVN8Unj9ciL9TqMzUCIy3RzaWYdTbOmS2sQRpg7M61MuI171I+4
/M4Vr0Sa+rMLd/Sq6CBqBqIky2PXLlYh2bfOHxRGMr5pTD2+TtwOmFwD6VTbTOHcEds3G/5dlLk5
hQDO0hHnI46akDzKS9hIrbWSkeX2u9bv7Wk7xRaYvCatxcvHL/GwJs8WC9QPJo9jgOexhHhNN/rr
JcKhLSZ+acXKBDG+dSjkbBt+cytOq8NGgbH8TNX2zoAIu1y0RgxIMPpRnTwC/jZ4lKzx6+g7LqVk
AFkgxQCGm6hZvVBCoLV3KRs2oqDnQXf24J0pL7e70ikvoj4LGqX1n8x4VsS/GlevbwGeEGm0lJB1
iDZH39i1Nd3WelINuBIndzXL2aYIp98YHLyzUeAlJ6gl/6RlcDx9TRoGQI/4efAz5yd/9COb+7gc
I8FdyM+86jTm4L4tc6o7H3/f90ZxQSgzdX1BTeVolI5DrUpN6BZNXpcgb1qgKY5yPnl/743CVkDw
NtwU3I9HOwEhDU4I8pJR+jw6NWyOjZWPn+nLz8JGBwQIGLOJau1o6jT+wlKV8HKypPlRCGv4bjRS
/PpkkDc/eBM5HMMYdI1Y8KkcHq4rowGTxOjtF+l3rPg65PXsxElwRf52jJzUIEpdjyoac/0kEkIj
kgnOP7RcRFzwOOh6DJdda1XmpZ0sNEfa/251aRV2q06UAx0uGOe2ak4x3UVegLZzuaeOKqHEqdzc
hrBK9OiZ6eSedQ5zhz8rumaq93Fok0IBH9eYg16FaXdCWa7MIPPGLa2QuITc2nBRWNSDVErBRqQn
USZ9f9eUJEEQiuID1yNNBM+05Gj5s7WNLF3Ldii5SxcyJUJP1UN0VfcR9d9JjvmjxmndDdrK1dR5
HhfdfNtZzaw/hFUcmbu+k+28GVDBvPijpkVbKQtKmTpG8+KEQ61FgSeRcU/Khz5wuAU+0azbyqyR
9QAjKLZLFHK0m8QsH/Va64t1h8i03XJAta/KRmb6ZpKe1+3Due7ndYYNyVi3uQqnC1GrJl4PiEqm
Nax2V4ETMeJ7z5k7fdXaMXd8bULns8LfE1JgTk2v2Zlth50orKToKEshwgoqY4moGrgSRIHqDRpv
htLlNprzyjr1DMH7yZQ9n3rkl/BnaOd9r6YCwEiNZgtBVmbjvoTSi2mQvgxv0M6LvN1Mjh3dtLAn
i1XCxn05mYkkuIFXilexbj3Fx5g0clqhOT+PU01aD21AtaE8k/mbir/9g+wlkyAX4tZAZq9d8R+j
F0jKk1NsJDzbcUcsSz1tMN7Nj5mZTPrFWKVxuzHGUve5AY/ldhLQNk5NxSK8B2fUEjtGuGN+rfWg
xrdGZhKkCy6H2ldrcEkxSFkj6bFuYCDXOXw/z+qLn5ST8FNyME2Si6lZgCrEt1OOZuU2Ryo+kjQ5
ToHlb0w4abNpxyQ/SyKJMFjilTTXigrIL/AqWBl9M+lPEiMDPRA1DkXAgRveaTXHFMgrgySOgMk1
GQRRaAZhtR5yfy50Oczo3irQqNAbsaygTEYy4arK0zaALX3Ch+hVddvYHY38rCYeDz9uOqT7Qeuy
nw1JNUOAQ8touY9hV12NbtNmQVRpFQthqdi0k8qNfkxu44sTp8mF3BSU139SbhhVoPSqGleyGDWx
jvSihZMwlu5pbUWl3KdhM/VQSLip0Q4b6CmbmRlyzW4IaA5Iizastdv7Ling8AZAhpYULSi7Zgsw
k/Zve2njlRl35dTN7nXXK/PZIV2uvg7VFIUPRqvsZI+fNdnPetNDZ6n7pCEMpi/jQGWk+RE/FDs1
lS204OkAUz3I+hF0BZnPBlGgviq/T34y3Fgx/HfAVmQQthtvaOwWhiLItK1QreNs6r42iGogz2je
xfhqJWWSuc13ZpzZ1TqJqCOtpN67ZMqUHZdlDqfxnUb1oQ5ct6QiRYjoyMGIpRRDHkZPuE5dRBwO
N0+321il9M6aWvUULcHsQWLr+vIyV3lcEWZf4YQDOybma9PraBV7ZiN+6emS9iKIO463ICyix9Fr
CDLiZImhj0L+hUn3Eh0EisizkW5zuqg5lRaUqVefIfRwqLy54UUI1huHMTg3sgwzAmfWY05ZI8kl
mVpUGumM9Zi57xI6kKeaJ2GpOnouLrJ6YZw0oUs72KFFFa2THI4UPdja35txXskLTBgcktLYkhb5
N3V4B66MJ+5Bzv/yow4iHIlUDajiahoC4eVKX5vC7+YdXJ0Z5KddD811H1J/PrWdmvSt0h58J3Ac
PLhExqjmh7S96UwvgB2Bks9cI+j7OP9GxCACkJpFbDcnpQE6pYwtggR9TxGwmGKOpF3irFoOl1cz
/ZFoU2s2hZF4ZrsjO2ZJ7uqEsfcSWsHnjq9pZ2VDCZ0X4dc31NzNbFuXEhx3RLkBnhrR2eDTqD0l
a8oV1DzkaGp/+EWopwkN94+qrqgMgv21MAYS8sIPd2xbDNuwC5b017DpIakiyaMso3FVrPEH63jQ
iw6ya+3a332RGRg+495TW3QBbbqyVdyWgRZRnZl6jSw/fdA0PZgZ80WUgwq3Da0Fg/gvdOKUQ0ls
2gxpPZibFtPjU8qeVe5FZMZGgGAf5rKsHO0qCguyMYtuqu5CaoMx6xie3w1rf3KfUeB48CEp/Ck6
PyV8qeHMfs5Ni8ajlU1Ua+cYCLjy+lic2rDAv00c7OjDRMruqPouVx4nCS131WiR58EGkfKi60JF
lBLTYJVkbn2NX3zgIAk64SEP49YDRlt4z3Pb1Dc2rqCHKlPCCDIzNuFl62bd0IohdXhth840bSi6
Wd6NW6f5eGJ0o8h20zCRX768kEurdKthTzMcLG/sSbL0bLsZXooeFvHKcPQmY1PVapJtsobYYDIZ
ZwvvY78KnZYUn6Iveo8xfRYTelc6QVlcBti9Oqavha/ZJeelNZeflZ8sX7Uvm+JSzNCMaJDBq4Ug
nEiBqV1OmrEda/J4r+EdluOdZgh8moHhuK27r/hn5BLjZyAgJi3diV+ZiTicEMDRHTvvFNY3+IV1
hReUtXZS1p8uBgW9HpvIK4uNyhLHKdav573/LTz9C1PLX0ffN4Wnix+/fkQ/1MsP+Tck5fUP/af2
ZOv/Fq7BNcVdVm4qEub/qz0J699cktj0X8tM6PwoUvxTfCIBBDSrRbkSQSRWylcb5z/VJ820ifIF
SQzBE+MDt58vmTUPLx04RCk5mctfAQ8FSET/6NLm1WHnGXGM4DLOx1OIkhUsivYz8+Xh1ZBDnsHC
7Av+0vhVl2c+vA14AtbUSOct6O3mLNabh77rHzt73CDCoCEm1PSle+EyIO4YRuR9Y2hFXX044GgV
E7ygsQlaWgxX8VSHO58G4peKJ4xi4vjhmVDj8XXxAByOkgJuH4jJlpxcYrXGnWHuhLLEJ7f95RP8
f1Xm6yhIMakzQvTiLnXsdsDnSI2GqjPtw1EE89JKLaItsSLniafuxzR96ZYUz7+m8Tt1wcMKwzKo
yVWXmesKkoYoahw+2jRHeN2X05BwGhCbnUPCdz1pG1szp/MKmMB/VpCX8f9Ev6t3xjusQy7jWRbi
XzwDeEk989gjSzSAHnoOcWwgs55cTCNrhgNyF0HW+fjJjmc8I+F+Xk6FGCYcqLiHTxYSE2Km6dhy
WojHPT36LDBrSklfH8W0DcZa1LzUIQ9H6bMhdRKva4O4IdJvT6MxJH7Ib9RnCOE3Py2TAjS/YZQk
sOzN45meCohyc+zDYVwuYN2QZTv4cDYJQ4m1RSVm/lFkopx8/HTvfC3bh7axlIxZjBao9N9VQwJB
uHp0NIFaU5Qbh01qK7nGb8um9j+ZiMefi8AofmB42anUezjejuoViLMdQpy4s6RDlO64slh0/sPP
yqBH053JxwrFXMcA71GKf7U+/VXBAyisRz6qU5TlMJNA5EDgyUExFOEX3eDeMhS2OZgnGE0oGx4L
eAG+lGSq1Xmgd9OZFUN48bnf7AEmVacNEQKffKp3nkzQoneYh/yskGYcfqpGkUfTdAZ9OMehF68D
MSYOOaY80ue9ZgTAXCnQfDw9jr4ZjwjNmokBbJpqGWTKwzGJ+OPSkCVZ4A6Odop+6C5rbPXlBzN5
gcAOltorvIOjxTc2okbZS0q1Ow7qlHOgOO3yNt3EYWNsxsGSX/tFvz7UsjDhqKddw9Z8+FDCW5b7
QlvSLYxk20H/2+R+pP0XT4U12kFJDuQBC8zhKKWVJ1ONIi4YMwCYIZiXdSXNKajaQlEVIoLry5+K
HYypyPeylwPH4XgIejvIOUz8OSzSgEUTtYsBH/aro/CJOF7wv+Uc4B2N4hM6QQHeoexcJw5SFPxN
Waeq7cejHK1KfCHmGkcNOj+Yl94AzlsHpjYiGshgEnSXyf/dkNW7BBVY4ScP9N5QcAiWcr//WuM8
fG2tSTztDGSROmTukHUpxjtl+PCMQYH++PpT8eaopfJrwhdy9AMGAkm+CgHHlJyje/Jkx7M+MbtV
PQ3dl+eC5TqGRR19KafTGTp8qFA3WppWccHOGAFdJvNjIYdV7n/xQKzqNvsHpW4e63CY2KrcoSWm
PXBgjl3Mmj4blyYu1uhSL/36k87T26WIE+6yzbPREy5iHy1FA8okD4EGuUyUD1b8uvoLHQrPl0r3
y5rOKRDDAckM+Pg4Rh8+UqHpgz3xEw3o0MlNquZnQtndT6b3O49CXBN83MVmSpvgaMFLeqwNocEg
5J3lm6SU4ipqm+GTXsc7M/tglKOvY9YRGPQC4HASDvEJvFkUdW2DNNcc3LuvzmzB8QGBCo59Ztyx
VdQetHFq6HqSmMzWu2IrpNht2ulj7nXaJ1/o7WNht2CBw83t0NW3jr4QgXyZOQiUQ56dirOMmtt5
S3bWj6Xj88na8PY7CRpS7E1c9jm0LFzMvw9HQ2hq1VQxVMW6urG5zqM4Rv338ctbJu5ftwKmHD1l
nE2GZWJPo818OEqZukOODY2SUFRH/YXZVdVTDn+gPevR99XUQDQoWV8dk+sHlIOFYoE/0zrqUKGY
KsyhiiCGGxYljUyXmEhse53D8gmEJY1PzhHG8lUOHxITENZAB4kGQoxjl/8izwQUS9pDRIiOClwL
wtrO8WtFWKY/ed+0gdLJolLr5GrqWzVtprTWn01Vqyd05cDd6PFEJjAVE5Wo48fdlej8gtABJxvz
nagTpW07gZV8Flb0/eO39XbKoafgmLxceuEqLcSnv+eBTBVB6Rbb0TAXdJ3yuVfkuTdz+BO0HD2w
r4/mcLs2UBtw8jKOFjolcyRmKC2DISUEa1uAPXkgYbGVgQTeGn8y2tvZ99rL9xbZAMqZ42ODGSZp
0hXsf4KMBnKEYtKGyj7PogXoV2HrscbPVvJl9zmaCwb6FKQ4nMKY89bh69QjB29bho0DZus26Zzf
06wXQabH66RBvyDEcPfxG33vGfn10tjmwKJzizscsNMFwQQN22EyACakGP/oj8lFkydhkOX211AT
yxbyH1gNaTzCd1kND0ez8p4MTimoPXNLAQ7VqvpeAyx7msLo/MRV/M7MxKq1yHG4TwFSOBrLq5EE
T0OOTt1T4wYipnZW9BFJsoWaNx+/xHe+2hIuxNt7hSkt1bS/fwQlNFiHFBkaFn5NsnqTuQ+mp/RN
JTx0tuRNbcg0jD7Zw95+OQyE2Nus5Qe4/PYOB8Wg0M0JuYvB4IC+VqTGbmySN079BOK2D59o+9WH
hHS6HNqXK7EACHA4nkYIZBN7HNG6AaSg11cJLetEdvR7B9Dj+JavNZN0uo9HffsVQVTppoBfROrT
G6u+EpOoXET1gRzmfDfTe8MERNQ4KZ6fTU6PBzj87bF+WZBtFtwKsrejF4oM2QXjRu07NcuuX810
Ra8bX5Ijhoy9/JbPWX6XKWzcq2TqAAp//KBv5xCFBuYrmLHX+tDRuTRP2AuTOiuxUsj2osoLm/Rm
apYEmA/ppWbn6X1oF/ZnZ/w3+zhaJYQ9oDIFiB1WnsOvmqGDncoqZbfzC/90RER77lux98ke994o
rKGC4Cx6yO7xsjYTXzXpTcL9HGf72s2kDHxou5/M0DdzZQH+IfTjDfq2wV56+CwtqXw9ipKFID8B
aeNAhsut5XPFw/zfDEU1hbsiAjjzeCPKZxQNhd0VS6i9c4JBdlwLBI4bEmvG3ccT4513xwHLZhdC
dEVW+fLv/6raFEbiuQnOiwCu12KEYLVZhzKvvlhNfi0Ymqgzl+lPtev4GIKvpkuLcuZipIYaOwmx
ld8dT+um9cfP82aiL1+J0gm7Aasyp6zD5yHvRio7AubkN2ZSr5QX9hpichTl2Uhm61gR5bhtzan+
5Af27ntk3XMAsrkL++5w3MxK7dQpCeLCqtTsCcFJf9CgM5P/ahjQQVz6hM9EPBwmAmQhXWcoAi4g
qCDdOoEprFEO+2RaHIGKeHu8R/Sl/JhcmBLum+dxM3DJZDQFQmLNnHDERfcYinGD2vkp6LeTOqF4
U5Lz6zUegY5++VkQ/Xtv9K+/wTHVxc9H5XYOiQ1Dpzl94HVO+diJ2b79eMJ8NszRugymcCQfnA8H
8Wu8KHzvwcKk8klJ6v1BluUDc/5y+j/8bGbfz3Bxl7MWvgm59fSI2Any4PVPPtt7s5/igwMGZ7GQ
HW8yJGr3WdeYIIZTHJCDGI1bJcyBqhQnPuQQbhOeY6387JLx7uNBnGFR5LRHrfnw8aYlFFOvGBYr
OCEVMYKixzzqrJuPP9V7K7AFRIFzHm0VcUync3q6uphmiyBEj7uCYym2E/1cDq6DBcL748HePhM/
ZmOBWPI8/BqOjq5m0ol+sHkmrR4gyhOQCkyFAO2v/6IZh0Mkl3iL+vmbG7xVg3qqWLAsCAXpSvUi
2tmjTD45z719d9zcHWIsWRNBAx3fpNxqFLUpsAhaCqVUOqtp3cd4aD0D7vXHb26ZzAcnHfTQbPhL
ldKiiiiO3lw+QTZyuEoStlqE27TSml2NYe8qJpCIfKlCfVKfOgIusVa53N6BlICX40ptLvkaf+9h
qV0TIKt1Y0BseZZe1Tn2th851wUQ05Yv2xsMufpj6bZIVtDU5OY38ihIsObMoNV3Hz/8m/fsIpen
HIN81+a0dbxqydJMUZz0Y5C5jbZNXL3Y6RQzbmLL/exEyTQ5etMeP7clfJTGN/sq/r7DBw+bsgzJ
zHCDvCK6oAimUuv9K+htQj2VqJJS8nPQWWG3n4UmECBy853nK9nHyJgFW0ca5JRh75tszJIf6aQk
iHIs/5iU5sq+zKkQ39r0FO19Nuow8GU9GCNiSNd6EmnWOmdjgwxo1UjLGQMTVF30oLE/vXZHkoGw
6H7muGdtzFb0JBqSyAOXFVlRqfNp/NEkZi6pKPfdhv4o2hR70BiG3wo9909IxBIjWPc0S3D3+3mH
4JBdyhuW4Ak3IXbHRBMCMyeB6G39DE3CxclRQvJZ3kxIfFzwAOT9EBlmeLKgAoeVSxVnWFmZBF1r
OClqoTyyrAuVpCHW0dnB9LxpLKzO50WfYe/a+D76ogT8u13CVgfG26XEeWvhuAevm4dBinl4fLG8
qEio8JHTYKMmGXskQRHBbWRt6XORPlqjFYtmNSZT6Ny6yF/9UwILS/u66gbf3TaAU9Vpywc2gxbU
o7FBhzXpPLooLbSlpJQ3O+jwjn+Zzfnko1bsx5qEwqaZrkjryLUHJEqmIgulxRToTZVlr43E0Pc9
gXdEEY7zXP5uTGTkadVp5rnVDcSQenHiuPvGxdd14SAwlae4sobuNIoqcmDV4JfOU+rEBgrLfnA8
cgHC6JfgUOXheCfsQV+lDVlvZxaiqiRaUwyMk0cNHImJwHTJMumFkNNLOVl081eWAbz0O7+2LFyT
MV6Gd2GYe87esGuP8L3MHM3nYjQS8pZxIzs/RkmwQbnq66QAuT6h+Yk2Wak8fP6xHHWi/Fp0rwIv
j3NVZmYzgFRqdJ5nKP0/EtrUb5gpagCM4RQRKiI9zjkQ1rhZh4zcC7IHde1KcSHNVrUakvHe6hb0
eq4EwjSTQGn5u0lC/dmyYuWucoe/Gz7fGs/+DAa62Uog3Of65BTZinKePj9KaIrtCghEBwQ3HNyW
dEAOLytDZsmTKREcrgxERaQb2iHulI4iY4eVPKqiTY44irk9Z661jvXRejF6SNsr25+1EqRJpBGe
QFb0EkNQpVeqTY0X3USCtK76abZ2Q6bhRw5LT57aejcojIuuPhJAryoRZKq0nTVBbI29LWvd/B2l
JLmRX23i6Ji5iGMGNWZ86iH+0Wc3LSxxgSiKgafZQUOHBATxMvCTqULuWxn39YAtdV2Jyh/2bm1z
55JINbO9F076tCUdI3oZKq4pG7NYTPyl4bQQQVK7fUg4DHeEiWgDN97M4RREAbi5U2WlTxcuXIs2
aIYYchbYhtZHLNc3bnZZVzoOYHAphEfkhRfr6x6BdngR18AY8KsgYt6nTReJIEpS637OEOM9zuAZ
+Rgp4W34EUmc3aatIR5Y+OPHGl7RLWu3mQFxcJz0AR94yXLjkZ9xMrBm/pG6aJ/tnhS4M4oG6bPf
I+07QzqOdDhU5JOtOYMTSQPruPitk3v7EPc0qnG/C6TNdmT2qOF8Ziz22LByvvdVn+g3WDEN9VhA
CLnVpdZeGbNB8WjQgGmcsQ6VV/1sd/mpVtRLWA8shDkA29nc1W2f5UFVaN6ffiIW+nRqx67Z4V4x
k/M6NvRnLdbtaAfxJ9eQwvckhOC/rtHMKX84Lchi6tZtmeKnjDkxelsjgTR2HpXo5fegWexHJ9aV
swK3aT6lOhd2b0GxaA0/9tFL9qTIe2dgd4r5vO4IY10rku001LuRVQWEiQ594MOtdYbVUCnrGnlf
bKyzRhWkd5L14m2I2R26nyHt/OZCFZULd6WLe2vDWoJRGm3rNJIlmc43+UxJ7bvUlf7dw3OdPSB2
yoyzXEHfOJnEkrQGzcrCOtuRWx8YXUaYI2tJb25JgiQPZYWficDESEsmO1DWWERPuTFmP+u+MR+d
vPLCrTC0AhmElRusDQl7gNxAHu3Rhs7kzt+GGlbf+zyzpP+IBTWJdi6EEdbuiqvIqqgs8xbmmS5A
MIUiPSOJ2SLfN5ZkWej6EKZrF9d/vJZehievlFVaXpF1W+ePQIEsc/FUefO5GyEYe8AsQY13qGt2
yQxpe4FHoXI9JmIKrM6P5UBMbQ+tZScnZvmzhtvcCaCodHuhReNwKmY+3sb3El2RFy2zcOWjm89I
axnn6o+k2z9xZ+qLH0Psur8bTAjyZcwGA+lTj5Rgk6BoNVaA0BoOCXXh2N9YNnILElaY6/4Nq5VS
JxU64nFPpJZuBQm0KJw13djqI4rTXIaPSDH/h70z2bEbybLtryRyzoCxNRKoqgFv732nxjUhXC45
e9Jo7Fl4//4WpciA5IqSSkANcxaZkpx+eUkzO+fsvXaT3ht+L0wedt+bt6kA7wi3Po+Hu9x0VHJf
qqhzgPmYIHsAgfROufMHWZUPvoDqAhYK8SxPyQKI6FIn45iftYCdimOMJwlJ3eLjnAhT6hn9rjIA
n+NI7pYSeFW+2OQGdwFT/Se3i9v4Lh1U2T7bWPR5hdIoca+aMvY/O3U0sNmLoMN0jmyD8LDMnJfT
7A1GuotqluUDAtQ8RzHg+dzhTVVPafOWk1HDY6yMapBHEpNN58HJ8b1ca3xx4p3X5218P3Gnexj3
zVhAGsEVuWe8mAyHLJ7tZOPbffFuBNA5382DXRlbPn7WfGTa2pFjmc9Of3JTqxEnYfgLBoGqB4po
ztI+w3Q5t+8VXstoY63c2xA0+3KeiWX0j9AjaJ5PZlA1mwzDCGSXnDCfo54Hi7QRPzXVmoI+sgSp
ke980zodL2ZIfmtlfCjL3BgPZtLE494QXOHCgT8s99SVhXmZmykOiAkotIeLipiwPTIUMAJlvFjT
DRr/3Ho7eLZx1ei+BpDOOLd7VoEYxisnnmu6LTJ3zPY+sdCPhGU7Wt2+Aw9h4r8lxvEgOid4Mjoy
od7KaBwr1HEqIE1r6rH279ie6IgaRlY7BjYTbyYuF26mL55UPI/G+6aOU7bSuZzffDm3/1t++88v
JeVfPN0f5Ldv4qfq09O30tsv/+Cr9NYmC4WGpxQ0VxkE+KuW5qvt2wr++DJFp9dAVxkSwF/KW+eP
tXnEtPFLWSYgH/5l+zbMP5g82WCeGX3RjgZ4/zu+b/tLI/SbUhO9KIXfWmnZJLigJH3VvBkLIiWY
nNw1jVyqk0473wjF3K/MOZKwLudY3zfeWNFsqckUC5VyrUsXrg7pdkWdPBqjxBBVejD6Qm16aXro
rJ6xYjKbkjGcDOYxLDKTcKOWx59N0q3beptky/heFLU7n0Y/I0KK4xQ0mi5Io4eh64ZpZzU+5zVT
JCUhXmWM5ypmabhoHNEk0QHIXjeChjGXIboNlgWBFmiFsWrNvW0llWLw7FnaOSSRUpaJwbtr5vsR
l3VxDjnC3jSDR8Rb6I7gg3jBUygsss/Sew1IRR+I2cPkMIwDPt2RoXKym/Jlig/o8ZpkI4aSJOYU
O8d72moSntVQiX5FGhr+JsGf+SIgUbxvQPBd5VNZccaicoDkk8bVvOna3vLwDHF03+BI0s0eBith
WbNGGBcivY2z0BIIRnZlq8SRXIhqYGnN8udMTitFWy2ke41RV5j7YRT2B4BezRvVt/Em8eOaxtgS
NZKIJwYodK9UdiiEw/1o2N+D84xSzzrowjfTR3KY82fwWEUCl61Z2nfpOI7BoyUM9ZhNRZ6TMGtb
1nZmaz2VM7ltu4mW+rsq7ZYnSQiwQbRrNeODKMnH3ghnhOdnqELl29HNoDZaHJMlDesozEs7v9DS
BKWR18S3YSBs1nLQaupgBzK8vR7p0+otFkc3gVs4kSRfOjMbvY+0EycmiXtH256caTs0ZheFVYI5
LmSsZmMRi/0IbzqprSlTtcpfQp4us9/nZY4A1YA1Fm1VMJBqj/RswfDezKII58nFyFNW1MNhPtVj
gO8Iq0JIBZ98NiGUEagcL6RLo6pl8j9Gg5cBGzFApASxm6+54qN/pS1YbOEYGIEG7JR1yWVFmt1H
U1XmzZT0RXkoJiP95LcdXd4hoMDbDa03PKSltO7GjtXb3trkeBEwlqe8AS3njcjGxpcUkBMfoV8H
xUtcgjI0QmvEEnmiUuTpCBNMbTX2K5e6suYNz0mjAdTIyGaU+FQnpz0kPG4EGJvDfF3YOJp2MUwq
99LoWA42Sd0P7zUz/MuAU7U6iAW/6J5QzNTdydKg81RJR4v9mM7pmVX60yf6ApLE7b5zrbexZIR5
AM6GThTnkumelhm2vU1S9UcCK+VDAuOo2yxtWdwiPR1GyEBFhx/Sx1p/Dr2tT3dzb0xHizMnfEZS
2LNwcacrAsY8DC65yo5OkWuC0fx4eYDW5MhwVlbwQrZufkXS5ULBY/hNu9WIQO87Nt9HMSSapasJ
SDjTVpK8HbHrRltqudLZwAHe9aQa4l9Jso5hmkjUBTi/prmrRxsjjE2kMnunX6lH8qStOmzRBD0m
aEjfNSWy+E1ZTHYKPdAj1cOPhHfDmYTnzm203BaTcuNti3LoTRxETnSVqawhAzrQxRntTl8dlpnH
d1/4Ev5OYaT5vDEVMSQHs+vmF1Xb1dReuL3sB28v7byGhBFVY3lH3mPahD356k9RX9TXuIq9CvpX
suDlXZI5JSmyLy/h8sQJAbItS55d0dSIu7wjJL0XMEvdoLKdDfVQG20i188EP5oIo3ANLGxvHZF4
xk6ntEfChRE5jEUGd0R9j22ZHemd8XPKLtfDh0kTsUFz1Z9Y6sllHD8GfgYf1+uS6blhnX+/CmQ/
Elpu3nlV4u/tthB0gCa9tDe1CwNLU1Lo+IhhE2S1Bx/n2cVr6W5rKvfxzO9GAsXnuKVrkZAjOYZ2
NABALQgXPJrBEAU7F8YYpcSU6TjkV8LwmOX98qHD3ZeFMkisZdPHNPK2lrfQulg9J/1umm0MzVbr
JPEWmFbTwGkLooXC2ujOl54Ev01bi/GtCrCOragO/8xeb0HourpekOuY0Ob+fVLq5tOn//wnkhgB
OoD5zCq3IAHn58al/77b3e/u3u62/+8f7z633Wdd/eN+1t8jdP72R/51tkJyJtBWMjJhILrKz76e
rTh1oYs1aR+jUPRQItFh/xdTx/4DCRfBWlBuOGZ9cTz9i6ljreHP6+HKdIlaIcHnd85WnMq+ay7/
7S/+bVddd72ti1Kbm7iEGaZd9xibXrJLa7Uc0y4lIWQckkMN4cktQIQ6w9uoJ6AiNk+t62RnArwq
i2N1KLR71Q95yNKw7YP2iuZA8cH3pwikG1yCciYC0rJWH//kvbM1BDBcrvXZTA8To/jsXAuyWXdZ
urwUbvzosG3v58UfL1CAEeE7sXkX5d2oAOOVeRLd9h3HH9qszgkll6JYNCHKEYU3BgGsZCi6PacZ
ji53LLM0bSYTAnSfTtgYcdmSXDCR95jt60nudNXTsfCdfTBUpEIn6gYZ0Yzgp6MFmuoHUkmfEp1e
VaW3rnVD6AqNdRyiLX/5isjnq6VO33IsvM0MwJdCXCYp5xd3XnZl3vYX7uATc+va49aHcL0hEbff
ahkcHI5gK2H00lbli4iyiK5ZZm6cyboAfXCBZmva2k4DPnXwe+pa8blNiqc28q4IkGnp3hgGf04A
gM+qt5/wIFEk+qdCuf3OlHN8USlsY2ytm4QNzWZTwoGOvyBisBv4170VL4eyq6fPum1eGI+1m4SJ
eljk8wno9bZFoTZW/pOKplOUk6NpYZTcZE1Whii9YXjL6yotXnqYS1AGsO94VVmHltTqGsfLPu45
04VZVsgtB2Em2W3ckVZL+xDbpuFcVfB+NtSd+uBwC8O+xQkfielYt6a8H82PEpMrMPCW1lSa3CeQ
v9nSiKgNXdrf24nvGBB59i5NlzeETBzaNOYu9160a6qpviHUur7o9DjeLG6OT9oYjbOlah/bNgkO
peKJk8XzUGFl7qDCd5yId447yDPfhe6pMd2ft+Z8IZm4H4xhetN2is0w73xaQqrZMNEIa/YoZRXH
QJbXedY+ROay69JumwnGbvql6tM9MFZ6UN2hQYEVtr1NSHCyo9dN0aJOFLgbPX9oZjNklLutwUO0
c3XbVeZBBwpntzpvkGNW4nFgThNkE/LYcmdE8Dxsvoyq2TaZy8sR3Ex+cZD6RiTTYezOMoIXGCH0
Pu1sAPD2Wyd1L6uJBgjTaCpu85rMeYtiO94JqcFxkrnzf1ljr5X6M2ByndK8b//rP/6s3Nd69bv/
sau4W/Nt/1nPd59b7Cj/9R9fHXLr3/zf/uGf5LOHWUE+e677qlt/WpzW1beF8BfryP9cOV/Wun5+
rn/4F1+Xd2pdSmcPfSB9bLYTfKv/Wt8Nk7RQlm+UFSjP1pWa4fO/Fnj3j1U9hywNQ+dXR+uf67sl
/lgdsIxuHZLvmHO6v7O+o6f+bn13JTo7thi2OxeVBya0V1NTf2G0UM3xk0a8u5yXc26VVwqcZ04c
NAcNDusVuskw7koH9OlkY2ELFaj5lnTzxc9ABB6K1Ko8senBUPTzzTh1WkUXOYowIimEtumcOqLU
L+VE4uQUQlX0yUsebYO2H8dGMKMn9uIJOVCJc7x3Qq9pg+ZdbOHbscGkm7gL9RYdz8SSwxyZEaS/
tZBZ9v4DTdDaGRC8U0xXlwGLYzfs+8Ut+nudZH1xM8d9777HA1BYO7UyzW88mVIjYeIVwVNaBmV2
5rhEXRHp3E/eLiinWjK1jfNizwxUiLPYao0onIZONJzDHP0SJUarDzTKB33v0iNWd+CyRXetvLJ4
NJrakCeJ0EkfRQlLGlaUFz9lJQjxNS8aJDSDT9JEKfkmAa+WHj//v7a2TmdQC7jkNe8BS9JPcHu/
Iowe1T+H5qEWTZgPKpP7ABatcex0aRe3RMFzJPUHhrvbRHeuOqQw9I8t7zCYRUTLitWk92iTFrmR
bCffzd9jKJsvIVoApBw7Pb0oj1ziZyfu8+qK1VyY52baxg8kP3j1Jvft6JnjS5sdKE7V+Ea5IiVn
QMVUmfkuFRDYnkqR2M4ZVJTC/9yoOcneM8hd9LVUcdCSPsRPonKpGbkmgxzss3JunNthLJS/d3w9
fSyJ0Y6JtI/yLszoKt0ZtcuQzjEHxwL+2bH8psuq0FdsbRwnXC+ZNmkDdZmGve9+cKu0ul/KNra3
QG2GBxZihxIsGwDk5jqWN9KKJgf6jrfq2v18srf8EcO4uMbVOVh+R2a4GAbQG3XKri4rF5BuIvQ1
QQ8+2OO0r0YMcRJqh2r2tPETtYmYD8xh0jRkOFfQ3/amSIvgjCHl/CXTyGp3LakXy2VX+YbeLRz/
TEp2w3R3SVoF+RUYb5XvB8JG6H0IdZnIMsrO0C5O7JikesbXsk2teAtsIG3DjkDGD9g5EPQsQJde
xKB8+yBahxdGNAZVcIFUxtnOpC/clUzo/dM4Gi75AYXFNy1iZ0bw76R6n0L4drdpUhd3hRwlsA0y
3JnXptqo957nkCcwQc5dGLhyGAhFMNFrcNtOa455i99galLSOPS4iv1jHynzMdVCrZTWmjHWxgJy
bJ9aLSUQVisf+NqsgCjxbd/3WbQTI4FXtNOKJAj5Upr0NNagv/fwzMc3jWMl5cFAv3GbJDVkJp+8
kWbTcE9WcLhX0jWQhK5ty2gaU0aBhXGBwiOeCfMieiFs8lRmnNxokoW5P7fwhie1wEytpfnAchvf
O19665Hfa39nRdHoPBATIcZD2pN0cJUaok+2cZSXS7iMUQ9DpzSJMs2MxE3eD+BsTD4AKQE8j5jJ
t8tUmk/cZQ4SU+05txmskSkcR8sw7oNmGI58cGPXV5yTzLGp1cmBLcN5IyrJEyDtKpebVDN53MWI
L+09Jw4o9yOIzpwzkwn2ht4dQQfHdIIqjIyEg9fe6poCEYkieMzaLqVvqQ8WOeLn+N0c+8Yid6ze
czqB0OhMXRWEDd2bp4WDOywvyUpuTV4vD0RAjDZZ53HzItGGHQdWefWu7EcTUSvDQf+QNpQlF3lH
ZEa4zhLjQ99bwfs5iuoHJ265W9loqOkCaMOy7Dw5DJKjaOXD9J7ckQe+pDu8SYcsNoDKef2cXI2D
cqxLJpQSJ0+rPOttr6R88p0279+1wOW7Pf2rRoEMSvL83o2mAO6gIez0OJJC4J6cyZuGPcdQo77i
HCfumZY3VLlV5mVnicM4YY+QFYZ/Yrs0ufJR1jtm77l9Lcpk5LszFJ1bsFNlsnVmaVgsS8tiMcSF
+7tpEcA4nxsOh5xUx5LGLAdzM49J7HDjwFcz9LW8mW+SzOkzuSGXj1CFjbekUc/7ucxygimURnVv
hTrpjQE2tIyTcydHQk8nKfc6SdJkaeiPfoyOwmZkqnXBolAA3NoYbhmrTxYFPJWKYGz/7BEf/Kal
+MlI4nAH4hc2gVFGLCyDtBp5reN+do4A8st5L/OmE9uR+is5ZnPVxlt2PoTe2ZCV/c2A8nc+pNXM
/rh14A1B+i1MKyJGgHqDEsCyc+uu9FabPVQozFbTNJnrEHVyl6uspVV5IiPEnMNZOn18qHv2M0xE
tnXr+KmESkx7tIlPIjYW8+AC5M3DtSnvXmD3S/oDDAQ/f5/XSLSzMIuzdGUYBrXNSTPpE9q6G7JF
ku5zukoMztucqQH930hNRbWPXMPvnghxqGhtxLxh5BsOqeNXtLdmq3qbFdlkWySr+OCGQ5svV53o
1tv0bVQ0j9G0C7oumTnkRhL3QpKUw7nT9rRIWmMmb9OxypQvbkmY+M8bWUJw2jnscrSaWCB8Z4dJ
aPU81cJUgKbTgOlZQRlrTi7JPH1lDgdkZ5CwOagXYjnx6MasTdYcyOSyKG3D+9B07txeDqZQ/fVY
6RGekW2kkX6nLFu5F/irLAvfmcY9lRjMNm/8Lv8C6x6lLEKPFs5wo7zKmB+aSIvhsatzgc3P0M2C
ux7lanqarbgh2YaxmNaItaSnWkCksf0CXy6LGJ+PRkUNo4voMQrcmvCxxJcPjFKCS26cXLaLdKqP
irCLBjJGM2XDh9Fti4A2NYD180DlnnOWchrIH0hITYanfOjKj9DEI3UsAKUPFxNAs/wUiWxMdxWa
kvEmLxUk/YFDrnfMoY8n53NsO+VZZEC8PhK2t3TvS550nkIBpO3dVGbuvS776tGjT2G98UoTz0Dl
z7QE1SJUCkHQnQdmzNVATo1nFWCshlH3J5NMD+OhKIp6vBsDZJQG7y/JAUffSWywWl1i8kth8bxL
BIv+7t+tsK+tsC+eg/+59Lmvy6fi+07Xl3/xJ7CHMZ9pY28MqH7WKobh4NfOliP+oHdFvSHxJDIA
tKy/Cp+V1+NjVQzQNAb81wrE+LPyoZTClie+qGTpS5msWb9V+nxX+LA2mXTHBDJippZUYB6/w7eN
LQ/tUkvKuQWsctYf09Fuw6xnm/iFgPh7Geyfl7GxsOIsClyMMN9fxkqzNooWzrFekQHg8tv4pMfO
3A6Iv3fUHfIXytMvY9pvhbfESwIfWDW3SInd1T3y/RU5RHN00cz5CefLRLelIQ4SMaSpTVhFAk6w
M0IpUEvRRS4V2knW36QhzFZGgN4d5LFMCOlmdbcagrB/5piTE+wdZ+C8d8j9BF8T/JUqX9gdyWsx
hk2aZmPHkdIP4i7dIv+zRQRDayYue5MjERmDcFRGP+hDB/nfYXK19BzuN9SGkqPMqiCT47ke8nl8
RrQ0DNRbPCKMX8pV+DrQCLKnAbQp0ha5bEY/KD37UVflnI7bJhVOLDeTEAZiwHXNYnmFGSLpWVpB
6pfBcaqKeOLomDMee+/OY7e8leDUtL2ZWjYKaqmUv0eIBJD+g3CaNcO+GwjcKUPSysgwCVeO9CS2
rjQmX23oxnlxFNa1zDmru+5UuKEvRpmfCvRyzpai16usXTJxvgaumJbu5Ib8LoG18Q3HRj7jJNTb
W6LFViElQD5D3/o6FclZ2Q9GQJONDw55D1lseV66ZvHOKYvGO8Xk8tAEVYtZq22JMiz+AAW0bE+Y
Z2e2VqlLq36Zs04/mGVXWScDdk7KEZDsqO3c2IkZVq45BhuIab71gEBDMZWuqNt3mfTS7FMdZ57e
eMKQ4sA9N0zkJZRoeyL8guR5zGlhf67qBeBdyGNGl9RC/Vqed41tGtvFXikPGNmcwf+I+mOF9yEX
IgvEoq9AUVTVzWgwNamn4CJ1Rkk/WeZRdM5QdCBmZDGM+swji4AIoJL6BoMCSQhGcWFPVd/fq1gL
qhzVV80drCgumDMwFFfFKEb7vDZNhEIwKo2JVA9oomBkF0PZKM8oPylmrHFwwMxRvtb7tA0i7xz1
TeNdT3GieuYnZaXqcxQnqwoldd2uO5kzvmw2sIJkKjgovQeRwIlhqDLQySyFJLXgKE4vU09wChjP
WgYIrpzo2zs6uzA6Os0RnzRkvrYbgois4ErHHRI8o/bz8t5I7bS/wkhkU5sgYSVozPIr42RES3mc
PbQELpqYTWJ2eYwl2EnXtNoxAsidAlxPL4eURBtu+uyqU0NgVdxcDrGDPnFTaBE0GjEBzs2D7y9q
PhFoYntnmccx9QpSE+Y7uCvI5Ma2H3q6pvGyEBWyNM3IVDTVbSqPylSefgS01I7ElIqIGMMl0NVw
rzkmF0lIzFNNbgUj4vxDzbm2OzeGPPffZDEHClafxUSVvu1t0dD0YPRqge1DHVk2y904MLqmzmx7
EK7DvVOi4VX3c9DZaXDFmlWTp6RH1GX9LbVpNfUQOyX03Y8AFDoIuJWVRPqhV8iD5vtmNTUgTWA6
ufXQkSNCzMj+yXZQXRmRgn7WDTRbSgQm3pIUQbJzIEMSDU+GOKhxlNJmcI2lgFNpOPPwBQQCoe2C
t5oLVBulQXN8v2jOXgfZdlJcBzIzsjOEuYaxI7MPILgme8s4Tl1cNFudIT3k7ohenTwWDvONkRuN
S+Zvymmu91Een+Wd0udVLGo4DQ5fRygNMkg2EHat2d+iYCRCZ7MsaFI54NtZPDDz1+0UrxlosaOz
xxg+uA7OhxloVXEboPsdI3DkJc2pGEW7TPrNzx0N3+9jkAPWXWWdLLGZ8x/i1a5CJg1ZKlCNyUoy
Au8E/vK8EQ11vqsvnAQo+f7n11t/3reaHvIGoB6tphjs3Jg5Xl0Pblk8LR5gTHuZGOtiKIL/D2h3
W0lGuzGtubBGIP+UR2r8xUfliPH60nzcFQgBEWKdvH2/gaJEHrwo50vp3KjYZeQn7rumFnsh9Lj9
+af8u0sxwJMY4zGM/OCMZ3dzy8HlUktee9ejmScXPdk4KIXaXzAUfryf64exQMNJIBBYPL//UISz
F6208RU74wJBtwGLuRdR6b53HPCmfg1ygpFKchzsovzFV/l9i5lHBw2YtXaxoXiYMKZe3U9yOvsO
6DxfZe/GAI3LvmbKQ9387uc382+vA+kJ2KmwYO29+oh8fNEVDo9onSvS2pDxDPdZrYOvJ7p/awT/
yZfzzR3/QSN4STJ6+TFt+s/fDTvWf/T1xM+5fv2qbbzejDUgLGFM/HOWTdILb7NH3UeEBRAS/uQv
ROcK9hRr2PNqSmOazc/715Hf8v7wPYYcED9BdzIR+a1px+u3bbWIwTFAEgSSkbMxksRvj/wCvazx
RfhEk9sIY7rMjFL97LbxWtoJ39yam68r1T9YdG7qtOra//zn6/VyvRZCNCY/sHB9LLTfXysfOLe2
hYJyjuxjIEPVHzAEYQJ6bhEin9u0ldUvLvn6+V9HSavVLkCmCfnx9cHfzclXREm3KpXGbjvgYdqB
409Pv/3BKNACC/e2JVFbvnqbC6BKTcQhmsECYrCT5JXnwOi7QM+tyndRplSkJv78mn/zxRFJwfKB
M5L167VtPCEimebgahTo5wBL1FyyV+IvHcJO0o76+cX+5pvjYitrw2RB9l/Du7LIbji6+mM4tJUC
Zhy4n0hlbo6NMagzYBQEHf78gq+XZja4Nc0HiBePCe/PqxEcSjwx1Dlk92FMzkU7f2R8rc6ZW71t
Mze4QOB3nnCC+flFXz8s60WBsXBFZzUOvja2Jl1Ex3rKpnBCBR+KEuteW9TFLx6WH6/CNg4wDJgX
+BeCMr5/C4ZGkS8rCjrwlHVXKUb1y6aVH3/+UV4/HRAl2NE8qA8AdLCcrvf3G3jBNCOYVJr2rHJN
/SYY8/kmt7z61Jr97+I6udQXSQxgN8nM9vXnIbQtSzIIZTQxacEhG61x+yEHQTg2Jv1vIl9onuA6
Zr0SQHqYTryezY5p3ZR1Wy3Ug6lzKOaueUzU0L9zcsO7XmVfzDGzSfziZXv9/H+5KqcuKJfcVOc1
czLuvKZRPlHfhUkPII2ISM/8oLqwFWGtgDyE+4vn/28eEpRMFs4F/LIs8euff/v9ZbADRIlOLY0a
fxekdnSkXf2biIsvNxPtLXAQ1kfrh9e6sM02krlawj5ojBD/XEzxY5m/f/MCwMLYneldsddZ33+W
qFgQNop2CRnpNoeaSI6rqEnlmZXK5iWhdL35+bP/49pBI82iv8bWunayXt27ea0ba0X2pmsvR+7y
QPhp0IR1179XpXmd+SRVdNr8hdf6b944Im8w4DsmUgTeu+8/5Xr+KkkGW0K/m1FIYfwHlu8Fx8hY
+jc//4A/PBzrGmWR0Oiik7DEa5xx49E4KuzZAd5vE6G7gK6tqib73UfQd4K1FwjjYsV+Ba9uI/Yn
kYF2t0Pw+uQuAWWYtvg8zfvf/DDrKoXEj6d8hUO+5nZkjU80QpcTBe6ptZgPfHZoq/3dD0Nr1ZIB
By42aPin6wv+zfsUMM/GfKOsMGgygw55REBHTdbMzz/LD88AbyxoVTgrrITQXF5dZabYGHyfwEkE
Q8YZTsXlBrwM7nuvzfY/v9QPz8CXS0E7ZfEFkPAaUCvwFs/YCRwm/4lNK6eEKHaaVSqt3c8vtG5H
3xadZEUhgsFIwlpL6/Y1s0CjpKs7a0FvhijCZE2fO3lMnZIwD0vO4wKleUb37DWy6Iixn/I+9MfM
n37789Iu5s0yqVj4CuWrW8v7SsmfShI9pmGKz4g2ARFi2aWqf/F5f/wOPUsiFaWv7kEQXU/y3z4p
RpSVMaQavM1TXe0TvJjh0i/9MbaV9fDzW/vjd+hxATCVjG445VivzsPeYiIzLxnhtcOirqXhVMea
ZvIvlt+/uQo8HIoM5m/otrz1A3/z6M8w0kabTN8QFXy8q3Oa+lU/Jr+4bUhpXz0oPjWMoIYAjcZm
AoXn++u4aZYtg8RZlyFjm3YF+xdE6DFpPmH3iPSjAU7AQezacD7ddqmKmOs3OgLqEbd5Ut17upXl
3kLcwPJp0PcMtUW3ldC5MhcXKfqDT9IdbGCHKLH0Z2zyQBqcyGnLcE5boe9jux3kPmI3ZtKeoUjE
DhebuT4TU7REGMwTG77eWRsMEq/JjMzTRVlQJ7kTXLFI4+4+NRZiwNssmZxhzygk9sgHsqxmuHWn
aB7CjD92dktV9eYtXXoMqqbKQJaB9Q4CMqzcWR5AL+jkvM9a9dZNanGwyXUuNw2fTl1HTmDIRxys
c3Ep2hKdCRQOSTuV5gqRK0Beg2Oe4na5WRhIzqeJMUV+S7RlSogVGULTBeftuaQFL3va5xWZKsFh
wFGAa4becsSeSiCQ3HWTlbp3dTtFyT6hGeeAUHEN5zYvXcK7iUBqbjNs1kHopAtroovTfwlz7P51
iP9eufveba3qvcVEXpzVHbimN8CXE7w9YCDT4qlIHPTOyq9s6A6xnSQ4uoBy4ab2m+6onYGxa2My
Cwi1N8Yf8mz0Y1Qdk0Uo8WSmb0SSGmR2BYpsNmfOnGSjLQwVNxK79BufZPP5WC9+MZ4GLe2XpR2Y
MxQ2nGJG9LLWfGt0+vQW9zmio4kgtVsG+7LelDIpTRqeOQbyouSn3ybGQLOfOG6cBDaApmWTFN5E
aFBPDNgVeiYvOCP0qbjpm972HmbHb+dT2zqVG7GYlWNAmBfwQgftgCjirt+OpJwbH7Ei9469WWyE
d1c6c0p9zrTVtcnyyQb9KS0x0Wp79qONrchRCitkOqh1WKvBaRBibNn7qfQ7jYm96dOPGHjUGpxV
CSKOdq6tOrs95mT/IHVqo1oQR1WVTSyHXdwUwSi3eOjF8Cmwa9FdQGAv2s99k2niA4OcZPR478y2
eUV4TZXgGUYgthu0ZzZHfon2OYfS7h6iQKY3fimaF6P1cEIEddoZ5/EYEPMScsAu65vGNMzOoeSz
7eF5weHMt8pAPjBOAW3I4SMSZas6AE8tuq0VNDm6tNzFGwvWriPbOtMZwwyxkKGnK8+YTnpIC7lZ
krSJb/FTM+Uyic4MLklnU6uvqaw/QVzrhgOJ05V4LlvoIAyHmuq8W2JSrYsJF/p+JCTePyGhNwmf
4+UZt0XiDlfdaMcxUVN+V9z5BcKjvS4zi4HTmhS0M21cj1v0DMhGoiDy59CMUA7u8oyQINAmeekf
kiwqEV04HjvY1CtuAwF1SKi9OmIiglf4Lc5IMRwkP9LZOa3BY99KSIE7n1lNfcStZMebzhYgCp1W
NRFclCFeyQgy/7x0MuUAnABaCBWzE/Po9mM1Prq507SnhIonOKYG+sVzhaHSuemDePTeARrr0zv8
2RVtcx+L/MGqx54AQcYA7j6ouuBd43bppVCBEe8szAGfhYlnEAhEQyzQ0jlVuqMbXKvdGDNSu2+0
XyyhIWpz/YL68ckZgg64XV4nD/WYFUzB0Nln0DGsCpcjmbCb3vTT+ShjWu4bE1kUJBePgv845iBQ
tlWbDGUY8Da+r8kgXO9ZUd62va5QC06FcZXPeXPPwi9Rt5AOHh9sa2DVqCrEc0xeVf6g8kYxlkT7
qQ/xFLntfvGR/V/PkSUSvr/Oa/dtquFApbbh+ztCswFOdYTwIpU0FUOdGudQ9D7mVEPpzqQWS0HQ
GfqKqV56wowpGRiYbpaRv2Cl1WMXk7y4IygtePQKNs6N5fuj9wI1JhFQn8yqO5dtoslempPR2ja9
XxoXXiNSvfWrovDOltFs3ZAA3j5A6mTODJK7Coq1Y6GZ2iOaNBcSljti1lVrMy80QdTXIZONbjlL
eFvMvTYysZoCq6k7a4ZY/3/2zmO5cizLsr9S1uNCNrSY9AAaT1Ern8CcpBNaa3x9r+cRmSEyO9Ni
VoO2mIS7k08AF1ecs/faWNb1VsP/T6JSHnUiVWg7KemoPY1oDBGpGmpiHUSW8u2axcbxd6UoxB5F
36zOV2oKN14ht8Y701onnnU6Bf6UaGrn8LBQ1W4zouCd1GhU49ucl7PlrEIlFodtSnCYcSepPot0
rVa73Xa+yZJAfHZbdctyRyPwY/csPLQI3SRKacTSF6ITSzOSnr01lNIRlqUBhrfK+ubsdJB2p7X0
/ge5YxBz1GwjQJcBpbPHt5QlXOehx5e/pXJnN0uhJf7IGvAtw5b/QOSXSotb0HkUS1wPN60Qk9cu
t/So7BLtWOsizrKgyYKgpn9rCdnK3EX7xzfSuZMxkq4FXeTZyL/kSoY0PlrSYjjDVG3vZtsNs5Or
ymJ6Rd9NzO06nhCMIhLyaauVhsmTxRKLgli1aEgzeea8OrcAZid5KckNFGcrZkae9RdzhAcZZThK
Jw8tGBSCpl5i/MZkvd9R9duwwg0tKtGeDqjpN3peHkf8niYJcoP6bOwzmVzVIHEwHZJSzF1lnjbR
qYp42YEXNqC5dsA3fJ5Uk2ytuGINOpg9qCDrwkKUVe5VZg/LtdsuanrzikpU4pGvd7wOc9cbMlXH
TvlMjR7olLAolLXIJRzI72MlkBGnzZ3g9DuLAZ26vC6dbC/q7+iKcE22CkAbREoJS0EpA20U+zx1
JCFfSu+q1CYHcx6MiwIhBz+gZa4mG6QSUWrXJrFlTxrpaF4LpSb34UnG3W0Si11ys6UlzVtCVasR
DWM+z8uxq/Nd8bDfipljiHWTnouiRHpW0nRdH+SdThBGWFXLL2qu7nNQAMNaQ0AjjJ0q3XTpGI+F
VRxb9hLjY51b6D5RfOFjPICBTFoDM/NAhrbdoJwUd78SMlONmm5vxuQkK1tGiCxiQWyTldwZiWv1
LKSoUQ2qQGirBUVtv7FtkVFI7kiXQTstceyqQjWFGQviEMx6omvhVaSX012p4hFbuKEBmalJk2bt
qAGeqZwEXzsB9eEBOXg68ma9RFW4MbY7c8o6y80mSyptS0izwu9jHfbnbuLJcCn89K3LpktB0E9G
Kpe/4xJ43BntMA7KMCC6H8s7UUBHiCpO218aLEkNe/AOi0zS9+p9Xy0z0IwCmyuUvemUxIqaO2Sd
6qOjJDopp3EzgHtZxtiaXwGaK68bZ1uGmwxPhobYWBu2JVbF6NNeHxGlx9YuY71FA9sl+ie1fl23
m3WbBmcTle42hYGA6oRP3jIBsjSC0KmFi9jDnGLI1zEfr9kokc/UFBJvAG71GospM4ggxNVmT8oV
KqUMQEts5G7T955FfXGmTkDOMcvYVh00e8tLh1p4ZxqWEZRcG/OPQ76XpVdLEhF2clmMul02VYYr
ek/62dtks5/DrZJKRAp7Vz9qgqyAO5gFNLZs+4xbHQz4NcahXBOAhkj2sYH32MO1eVVQU5d1SNZk
vPHuNGfwTK/mvbTkQuWCLqHJvYvJVYyddvMP9Pl6Au6r5THE/0UiyZRP+KwTxRifB3S/H02B3Q23
CFxClzPb8oWmr31Bb6KHahyzlxKBxAAhlmpSzBOhGE6b0fOsar1wFS6NI9Luipa7ac+oFih6chxC
dj0ax71W18qTk7zUPVQ46e3KTNc+WVnf6YC1jIGhNG2F4cJ0lnwUM6Lg96le6D5YIvhnKP0XDFlk
co7OLKMYdIst3++mOk/GKytOxeQ1J8khzWvhqdMTQ3xqTRnHYU/sLQnHKK7XYcJabaaqcJ/lVip4
uogDGkD+dOrEmXDfUds6tBxF27yDSmtu54kjI1vsouQwLOvd7qhTCriyksADXZeDOA5kFMZrhJ17
qu6oeSw/EiB/XzQ0yQiohIHVM9MKND0WDIHvq2rqKkuuig7FqeN5k+CqJ9rIMZhQwx0ldNvXTNMM
nyYfjgazjfUmbKQs3xWikOx8xLSY0BBnplg8KXVVY5hu5S2R2WMrvTzepKTn8FQKrTggx2cDxL8Y
Ymw8g8fanxaDx8sry1rDe9Mq5eCiBtNekyGfr8IWqsYmp1CINHvdmAylHE9/g87Z9CF5zsd1Z9Pu
GDuMG5unNWPQiZOebgA01DH90XcCEa5tY+7f126YPvNuTGensVh1GKeCwh5T6BBgK1UCQJ8powbY
FaepD8TVHPE0Vrj+yn5gB7xDI3tuMkV8nnNmbybbEjAjRO4pzOtaKbyuXMVLrdIC5z60OrIMduqf
yRQ3VmCYafHaaiU0PjTIpU80baY4urxbr9o6Ce2tXKDO4eSlK1r7PmUc5B7LiibZN64tOcLQdroN
TRhbb2gNk/6UAjgqwLcJwDSEzkA5FyvVPPtAQnb1WBmT9ohqcVqDla3gNRyWaoJ1J1DOyI815ADD
1Y1CUD15HhBrkWb9IW0aNskFoQuiOtB4WACkYp09ik1syJtRhTfbdy0nhXlYtVCDdg7dh/3mYAvS
uj8imJq+JXi7FFroovRqbpp+rjdexOmykaUiW/T5ecHugeWwF8FHMeLYO1A+1VhrJ4K3bKj8xHtT
Hm5HtyOEugy6oQWwp4M9/wDYtDPz0aVdbV3LQRJNozEclLpBdL2l0BgcNqAV1I+pmb4LS9pnp4Wc
bWxBG9yBgPZnHOMcEKf7fkAdxzJtrpdaGirLkxuEKSzy3Xq/IzMsgr2GcMXpWRCygLKfwldFfNMy
DBc9NIxFQ1c4U3i2NUGUugvOH4ttt1nq4IwqKXklKLiJ3UxvWyhyWiU/Co0OkQ+kKSbfAbkze7cy
749ZNa2ra+xC/syWb2MDmrKGOn2s8fB3qAIT5yqkxEMzSpWIL8WaSJKe1P7DaJIFMqWCs9jODaKo
A6BdI4ols2Q6RCWXSB5URytxyyQnBqWYsvJbtzDN2APIeo7X4l4+CZ2531wzGn/0aKt4ytesHw8L
MspPxmWiIGDnqPm1b0XdBSJ7Y+EQS9ko2RP4BfrTcy+VodlPYx2YJABlTieZk+Jz6hVFKFEqSvMr
EaTzenHc39cuY96ZqlS6LQEoNBGsvf5NUXUCwdHl92aPYqfYhPgsbOYqVw/pNqk8X9205QEqUKL8
LmKLWtEtul2W3AbhWf9B4SCvvom5Tq5y0kvDGAxJS5nK7nLO6o8F2zhgFO0i68JriVo8faCpaOAb
j1t8FSCtNFKJ7kul1CxH01caLl2xZO3ZjPXla1kLAShovRbM0zLcR1SHnFcyFI+nAmDED62bqy82
t9NbO0NgeJljYgy/8pXdt68jtV1sSW9kKdqGNm8eUvy5xLeX5pg+6iPNaqoAXf4yJuN9XWzYjLV5
RISiMTSUumWzmws1xyKoMCTJyyHX+dtQSaeu7m/qRv3ivFu4aWt81kSYv+VEJyNZTKxAN5bDcN1y
Cq0UmBUxi4W0yCp8FHVLj/8NDmbHd20BmugFqXbBEwq3gl4rg3e1kLNItio1Q4KhxjfKEhpHGYMS
bCAPi3bz32az4j3h+McBvb6SiVAKzzSK8unGmhTpgZOZlPFEp2xPt8UcbuER4qBjo1U8/fu68D9V
UglfpSOCFFvCRqiJf6oL19asMTJ1gQNIjkyCEiUM+thyB1H4i9lpaLnpZl6jAWjvA3b4MxZbW5V1
xPYU2xL0knPCMojpclv/Ysubd6ElItLypi2CouZPxftB19SxSXNyTlSjP3AIqk8IW5T/8C4/ZRa/
b1XwNujjrzo1Kveq/DPw53eVbuzyvSqPg2BbCwgEUKSsOnY8q3XnGUOxXbJRNS+LIXKmKBDRPpks
eF+iDnPzPzQr/tUNJPKOgvu14akaf27xazE4RYEbyEZ5wlGK6UsQSQirO+HXdsX/V179LwI5f/fY
/JPy6jYbP77jBPyvaCjhtA1/0F9df/UX/ZUgySrucLpxv+OC/CLAEtCxgxNBkqWIsnw1ldM6+bsC
S1b+RrcQuQuYo18gJL9TYMF+M/Ci0+8l7ououb/iubiO/d8GLYoChqvGJps+EGoQACV/bJvo1tih
X6j3i0YCg1dN5N73SWLDHyjwmpEI+buL9C80WD8D8P74fteGKzpOi4O+gcP2j+9HCNCaSczoFwEW
BUUftfTkjBlmmPXLvsjfRKmkcx2PeSDEt1X1SvoMh/VO3v6DpOhnd+sPH4SoBh2FAzxwaNnEWP3x
gzQ7dgqMmc2lZb/KurdfAUadLVWQbrvhO+JzgHBEiKBpTY2w77UvHJYPNa1qV10n7VIbw93Enjeo
lOXRaDhtr5Uq3ctqHI65iAS9qSA+9Erv4VNX3DGZs2h/k3XkDjWL9PHfX1ce7T/fSJXWL61SZi5E
webP2el3s0+rkeakrZ18rlInSZ0JXuhmKx+aDol7QO9/mEToVwe1iJLR78ewHO6yxO5vrTbKJzrG
oYYP4EdzoMSDrXhovw+mt8teDwGqcPi+XVHYw7k5b80pz3yTDsdoM9dxOE9UV/OSSO9cxXAS9b6y
gJyxTbD12pc/2YYWgs+GYL/QBGnrMH3BNc3ibwTZcJC2syo7Sxc1pbPdWPWzLkAraT5q6aDrISh4
Y/U0gk/CBnNj62ilS4I9rVepCiYzUHof2+g0OTuRyou7aj675y2D8uakGF0zt72fbvvEB5Vc3rVP
xpvyBuEAX6BxS54lJdAk96vhpTDBdbjsLCVk5ic2GMF7Qo2DXbEtvTR3wgs0NxFwgk7XxI8Fbxs+
1tHD/UK9aFec8SPD5ww1R3WrI07Zb50YEoNQILHXKHQFmM+poeGyPRsRySAPnekokx3/GAwInra5
2s0xeeeuaQ8D3yoPN8PpKtt4VGw9iANwg0EOuu2cveygprZw7yLaCNbN8uzHZ+s0HePLFU3w2BxH
vzytr5Zkq2f0fmPizljV33c2lM526H0tiu9LFXUZFVdW9DNBc+saKLczkXFgrVwdiPeN9VYGwml/
q97rs6lBXnHz1Ul8nJfB8sU5Kb4rT4tjnawo9USXwzxNuW9bZPrrM5tqJ3Z0j+8YFTxTqV3S4aDK
bpNk0H7lX9Zq5181Si0xmk1HO1Cz9ZsjEEcevv02P6sgHM/7Wx1oThZ1o9vCk/Elp/gsouaVvap1
b572wDrP3hJZP+ZLebHuqEKykywv+3ce295LFNiottbb2a3k1Xf1HWU0a3LZKGUFpVds0ygjnfbX
gLq/tAzetD/qh7H/8WM8f29/UlL+QU35SUL57U/n7KOHR/k1/vmnru/3jx/7H4JaMZTfzUT/tAxe
suRH/4e17/rzv6x9EsQUdAy47IhIuyYisA/5ZekT/8YuzLrulhAQ4UAyRLr1vy59rHwaPkADbQkB
blcr4j9WPpyIeA9YKJHV0uy/OhD+zpj5denhmnEJ/3UqOyiVP0yZbI9Yg2Dnoplhb3jFqP5xCaAi
tWVJ13hECsjzscr3RnHoGIL1Xrpe+0SJStNmmGLRCIV2mwkuGLB0Q9VoYiFgjZNo5xbzVtziiJnL
Q0yZQf1MzS3rbhcTEK+Yp3sRxHlb7666dPELeA1zodey1h8abcf3AXr82YIghPcHDF5Kzb5TmKj7
JnlfZKlNToIs7QdTHpuAQ03sl9SSjOMm1mLpxxxdV/poVW/s8KbFIrci6udtf97Gfh4ALQ/jUw+0
f4bfFNPywBjW7d4+pAgCtKRO968NH5Jx0ilP2TKU5TY0c93I6axbRuKtRNjSDAALoYrBxgrKJKdp
s/ijpgnc1T6N15morXpqTOCF+3I1xlQbVSUPHPUafzNR5jR2qW2KctEbjjBOjMtdZ3bWUwhP+9zT
iDMELf4kVW166bAabnaHQ7GzN7MW/Wme58FZdHO+34xkKRyx22iEg9JPb4tpYFVQqPGcmgaChrvK
XQdGdsooj8McmICBwKXC+NPK9y0ZJ/4I6fUY62JM724rX/GqgXhqBCu/jJtgio4CD/ajmdVicca1
Th+socWathaWeNUNzm5FE+Ab0O0WeGtpTZkrNRkgKrHt+yjuBKLpCkumaJZuos7ZsonVS1GmQ4s7
Hd+rq+bTm7Qs8KWg6N8Mcrp4BcD4ICN4g/KnrN9nrdp+qLJFi6SnoABkSqpfN46t4c7zVaNcMPbn
nXy4T6D7luTU6aI3HvVBmtKKmkiTg12JZjBO/4dKmWYR0XnT7HGIaYtrRSFsLFz0g0nzWM6j0rrs
Bw1qS12/FieiRRbzVKujudI70PRNiSEE6IPyHZFXxYqCG2DYL+2eFhubh5FKXZ/p3FhBBpd/fS6K
xhcHtXncNy0/ql1vuWC8TnOznndr/JoadDNWSxlqi7sSEGMWJTObgFrAydlnkPDFzhq91SRWcFhg
d6Zl/Z5r/SOFzd6DzSC6UyuyJK+G+UEOMVuNFa48arrGligZhcXCubzX1iCRWxq7aTmHlF9oBKbC
81iKz4UaK0GjjnR3FzYy5daWAYbb09parrTQ9hj5zuFWtpzGjedYVLymzsLBNCCkytfFfLvuDcR+
9Ypd/IQA8rpv+nunl8es0b191RE9LKr5Yy/VT4Eed27Gt9Rz5YeatoNzNfjYWVPw7MeVF1Puc5WN
PjfuntItF+OT/hOFUvqbNnTuxNURnBQaJQ1zkihpr7mTxsJAo5klex+X7H3mfh/XmJJElZysoWPQ
LJr8UjfJy9gkB8IpvqkdVLartmXJym+Whu+PgCaTlIbp0hp58gYo9A6QUYRkXwlzKe+dcuoPuwGa
D0PkTZLGYR6XL+mVFQJjGcSDJV77qGL8hMpZvx/a9klrlzehGkk7oRI2jEeR4mKoNdOZfIXqCUdJ
R5N5bL70XBL8hnRd0Agak8VqrBvlMP0+X3acm/MMhihZdbaN9HfLcsKHXKqyR/+NzUpWa4M9izuA
FX3enRjbsdO3JXtQveFMK09tmJfjNyXrZz/X9E/EMTg8kbhfaqu/BfO/QKeg0yLFunUaiNhxFgND
6QaSk1BuvLXtpFG7lF5wrRKKpIi2larFHfz6EO8GXaZGiwbR8vI1fkt19b22IPe2OY2TUl1fxjUe
mSf62E92sP+6MkDrZa/RFSNoC13Mw2SmkYQ4x536jupDO9Dxz5Qzvsr+mKD4OkwGTTAjhdarF/PR
LIYHY6K8I+RMIW3G/tbYPzTFvK8oFh30ueyDxVheyzKpHvpGWZ1yWTt3EWkBZaMsh3g8Q1mawd72
+EOB6tJsEEU3U7rTuKreSIvSGwohf8NgH9BWfwccoj7Oi3pDRKqLTJkqJqI3L+8kK6zSzHTTcW4p
TfdPwzp9VnpDkzQ71gRbMF1Pz6QvvA0mnWUmG+GyIj+2GXKlMwrtXZlpK2Wk9QkIzwqTWjqIy35u
rhP9AgNviomLGGjaw7+1U54o9FVxkKlqUExEUukpiYDNPDuq0gA6stxyExidnUDDZv5sxIoQjO6i
SHged1GI5lq9Y36rLsbOdx6vNMg8o5Kvae0npcYnTay/5GE76GrqbdRe3LVpTvQUraCXttLfa+EO
Vj+HA6vnWV+FqOrUQzsP43s6L5BLqtXBXJA4aKNR/qEGoLPXfTTNdluVZuMk7fhhJOrmkuBTH9U+
E1CidlDyB9nHtXq/TxZyvoHUl9n6JPznZsQaBy5MO+iLcd4lYox6GMBmVYcs7QVn0Vgume5Q94/d
lziKxeMIm03DgY0QCFLjLHIHrEVRfQWwYkmIHH3Yj1VaR+qpqXEN5EhxhD+rEAb8ODFGivYpPpo2
84dm7NYPQ6GrDLNplKW+9nap4myqJIYyta61m2S1cC5A9mM8mlNRLKex6vKIkOZK0Jx6nLRMv5PN
qkEBIhLeMTVfsjQZTRV1TBny7k2llbLXjuk5SU6WUtxzQcyBkAYkMizyMQPfvn9TxW4E6Unu0mpK
wQpStJShDQvAvoNYaeS1Dga6jQICraEOkYHM8hM3T27my5YI4kGkR3FL1Pp6NwyZ+N6JPEduy1oh
00qY4dQ99IYGsjs0hFRH8lDNit9BaUm0l2KpS50eNPmTJPmojKG7UuY5FLxGUBZxhK/TJDTdWXk1
eoh7XuWtK4hqm1Sv8YbnzjWb5kmUqqUUbjKxzwYpmsxCfANusMwjOPrRdDAM25oMV6Vxqbqr3XrK
kSMSKhdnXareUwOioZFpFbyeglpHHrQlkhSMmfQhAtnKd85quAzKyS1jpd/OlSxOHfp0qdSoLyAd
MHCxoa+sNULLqVlLngn3uaK5WSmErcA7Yl4odhaaCwbtfrgdYrFnkiU427zbqo3DpjJ0VYBRGrIL
TKUhe6ul/tvIQpA9ScnQGA9XBnkSmbJKvzRTGageW6jbXphy1pMd3Wfvx/2I7GsQlMatrH5G8rJk
+wKL2gbPmgKbH+YRS0Qmo2KkON8TtvRjXsQtu10Kcx1fx6Zaqyie0cq6KV0jEj8I9PJUNaMORUYA
rTATQZHuz4Ow5De7eZUUe1nfk1I1Lngs6gxRfVAsFYkYuTHn6wuSiuEeOy0O7WTQpR7tQlvKdjZb
nXpJ5xUtZFaCqwjqtRRbUgLykb5XKehhbJWdAeVfzEUeb1VyUdlVoDxBEwIYkyxaTnCjC2cBU9C4
POlV5bZkFyDIFfA5JoPdoS/r6MbTKEu3m35LapTBaBjKCIi7rD6nyzUmC30bbvO22gfLW420abho
MyWBRNnpkjXUx7ptB4QHhah/xdJ7JYWBOIAWWB6qkbjUSdvGoIen9iLHSvs2lTlCDhassgfMuw4a
Z/Yij4GPCsmAjKOaILuuY2TlAyfsYRROq2U0ka4X6qmYpyXcVfJrhMEAX14y22kbyR/2MCzuyOU+
6PtunPbVlEOA4elBNJm2+JaCZ6Xol+g4Z/h846EI9Q47pUkY2dEsp8ox4nLwlUxvHodSGJ1BNEvc
za16Rk1cfh9zYzrkQJae89UQT8KUwGLdOnaJBnv8HyVQ9C/iCYAM4jRD+jqhMbNlnvILyS+5J1VX
SSC5Pm6TmNeQl8ac2Pdksg+8L/c7SzM/zKxoLVtf48TO4/5Oh7SIk6p6Z1l5bzG7Aj0gNE5oOvO2
k/TinSMr8mLCoKDUFXm4rg1K0IGlkiALcfW1dHvHqLpEfVFtodZbeeYgKCaXYlpzL0uYF4WkAA1i
qqK/dZQ6JtTMrDokym9r+6puM+Ulms8OETzpcytWq2uW49GahtFVEGPZY9FyOjHIKfOtienGrmdl
frGGmDCDLTNcWAlAhDddDddu/DGYXeIPaHvvlqW7JdmhOiUZo35fqMcVJks5+XSoJyuiYwH0WbIr
L536tGbTE7S9NMpFVfDMSveBttRcxhmofytKBymxqNV0WfZR9ddzrFE156qG2ixhiHdB6CLopDNo
ywuhF4s6ty98E3aomzXNQVPNGwfJXI9AFFD6q4Y2muLe4IvPFJ3kDb1FZozFL62Pv1SI+X+WV35f
Xfk//7Zc8z+wEIOWmAPZvy3GPPyoi+/F9PeWxP92s+/NNo3fs/9CHvP5/Q9A3H+83K+1GtoUGt0E
ERuIBPf2NzIUgIK/0RuAl4S4FlsFdNt/lGoo8Mj4csmN5l/wavHpfrWJy5DScbHgk7wW+vFm/CXm
+U++++/aFFQ56GOZcEb/VKXX9kU1ABYq5zzKjt1huAg3QqjYLPFAks7y4fpH9WJedA/M+OwPjhFu
B+mhV2zpJr7LLrMfe/V5e9nC2Ft9NrU3gCUPHCBc4ulOxfcyqhtbsWwZq2qkBtMx99gX+rojUfIs
XNnVPf0wR4U3h6oz8f+rKwetW9zHB9nrgvWYOpuDEfk4eKojeLjI3TQSQra0rhRmYR9t3uiLgXro
giLI3c3jHBTqh/YhOaC+cYvLEKAgnc6S20at3/qaX12SC5o1ImfcMVRd4byQ40nj91ScjbC7yAfj
Rg+6y3ZOXT1S3f0AIzOaw9avwiEofdUTwulgHpo7DqAXkusP1oXHNuwOOCO8zCFZLKJB4AlnLQCY
GFGPQshbndMbtE+oqGgXFE/x7aRyVn2vDmyCvMLLeVnFH+wfkTe4sf9IJIojBbqbebIXf+kO19Vv
Q/3nx1A9KeQV3C4AThMSbRwNvifexqf1kAVNUHiCM/DNpqB2U3/xu2j3OIYcJxeMdqi/9cfBrXxU
PK5yKE6Gt/hGUERSsNzW4cxvLffVXepTBb5DZTdQd07vFpdpLqgOyF6KYHbYnAZk6DqZE9sgKA/5
gY79l3QobotP+cP6NoYcJgIyPuzp0QG466IlcWZPOwynxddvmkj1Y3v2iqANRb9y03A6GXfxzXba
3M4VfdHFKWF3rn6T34un6nN/Rs7aUAefHVmm+Oz0F9HtPe2iXKzzEBUP7VPtddH6Jfqjo0WGW/Ei
2S1xioEc5oEWsZvy0CL51L/Pmluy643SCfGznT2AyY0gfnO1swBul78Xt/UhczU3DzJXfFHD9iAf
lxdOKu7mkrbnmh7NCP5/c2n23FdHJZpCi5xOyTEv6r10y0gMIPf6pdfxnIj83ed0LJ+k2+yd54ef
zO+MCCwlxYiDGhCTe1M85Of8JB/Kk35ujuY9TQyegP6UR+mhPqjH4T81soxrx/G3xtxvj/qfDFzE
dMiN3nTSeXMWb0Z07tMBcGNnCGlP2S2foXe/vsYg85FZeWXURlRVPVwYzugKj0qk2Mg0vqe3i1M6
oi24o794soMPwH7O3MwHyO8Aj/Xo5WQhlcGIJ8wvQik0kDJ9ZB6qYgeNuts5kqv4hk8pjfutMMrH
o5ocqqBwSF9zRjtzTJf9ctjcaUcp5GDgYiELsiD7UZE5aKB1dYYf+3v1NIfjsQiKJzO31zALtps2
tBj9JOzMx3vS2BzhWXV7/m4MqSz4elQe1Qj0tNs8mW/JWY6kS5KdTMbSWb9hQEZJJD/u99q94Q3+
fDDOlREm0XxITuVxv8Q+Xb4bDcPXrclPxzRmcls6rzRTJIY3dGYn9klrtyX+/ouqi/P9rbQ/amaF
hWcBoKqLX+7ADsT+/Mr5/cXlmeRnMZI4lKps2MGO5A2RdlhOeUiQHhOreenC0V9dzZ8jYlyAV3kT
P5z5OEO30GI8Yup5YcS5rfNdt8Uoc3ZHt68f7pM5/KQG3JSzcKxPuz+7CP8dMoCP1m3paPypuOw+
2ljPvFfxGgQWw0EO5ID+kouNzCXm3qsdfGiRcLMdru9bnrf35OYqfUVzxVvmXuOnHo9A1IWNpwZJ
KHqrS7SsI7v9ZXQyt6Rf1buLozrSsfAoA9uZX/iLjZzU34KJpWbwBBvjkf11bYLNLrO+vbo1jTzL
5ZhmRTk/1YXifRfmjvFovCUumZN29trz6pqrRAIrkMAwzvlqpPW68b0RTbZiy4EQcs5200P7lLj/
iQ2FWOePxsvfnqM/0UAWIytkGK/iufP0885S1jhDgL3exYBFgh/3pHd3HzOJwzfgUtJYPaXciZq1
auVSWK7gPrDJ8yc6eQJPzmI/d7bmb15lf5Ic66DKt1MnDmaupOG2QXnYwuk48Rgi0favjyzyVXd1
v5mBHtBN9VDB27mP1JpVcfB6v1zs67C5LpL8g4sr1BlYXGd+Ww9wp0Tm4dr3JHWMqRylKI+w+G06
lNH1BYcQcjmPdXVZfdKXnJRJs/Mge3sT2sejGUweamnn+leMoO/X8UwvxKXmxe3to+Je5YU6rwkt
hoTM2+TR4qx82euLd54UYYAJYbX8/CI5G4WZ0V14qWu60NgYldRAAvVsOotj2N3zxLeTGT46X4ah
deGisYjjr2Pk6qz9q998zx95fa4rEGIn9nRPDEZ/53pKLqJh/kMX7coHXo/LzZgSbsun2DO9jo+0
fXFbHJqwzvYuinbywBkmfRqOHWNHDXaXDAqndOncRxX3GXAhc+fq19xOi2Fq+SnPrEvB0TGDkXu7
XQe6K3qzS1yKvTmA7/j0v1yziRZwGyQ+LZaw9K4Lo8ZAJg6PiVNjKBtRzRJ0HcqNZ/F7CAV5ExoT
4KNs7cSRyiVDOrp+netWafSn4xYyE3D3NkYLF4ifEOzr0GvC68Wro/3VPC+Hjcsx8KlN7j37CXre
7SmNhgPyRi64Hgg31zttuFtYMwcYDODE74PS650Hmlp8h40BVztfnL5tKvV2yqwArvDnteBsyIem
offzIkPeZFMXM3pkFg7Fx3y6c5/5OKF8HAM91MORVRnZr2eFwpE56CjcLuEQbozj63thvONeLU7i
5l76c2BKLBULHzR32qDXHSHibMu7yZ7Bk3cdEvWJuSkEmhvgxrRFhljK5BF7kDf/L3vnsVxHkmXb
f3nzSAstBm8S6ircC02CnIRBkKG1jq9/K8DsKuImCjD26LVZW3VbMStBhHI/fvz4Pmvzisk7HFqN
nNZbHpaHaFd6eLVGG8LVlp1Uw1KXbJDKE7uoZmaMPJFVGZ/SnbZrfJk5KyMPGLf4l76O1PhkbuT9
4Avbxt8Gzniwdu022qzToeNHCofCEhGYbgTSkIhUlxDtCNto1z2zHT9YF2usyjYYZjFk1mFJ34ON
XzpvVGEYNK7BqJJ5l7PHG90wpa7N+/FaPRHT+Na5Kx3xy+V9V0wbXK63pL8uv83GvY8vQonKIUfy
G+4D/6H1fTgxPwPomwlJqN+MfJfxBIuVWGIykVG97zB/96ilM5FnZ2ChYF6QRosb86g960xf8Xre
UAsi7s5u9ShsSsJayd/pvfLLyHSkG4EnaVlcaKZgSHPSwZUt2/BRnpBIkL86pG1bnIHdygeMit7B
JBAAPnFLl2TOyXjJnc+LdTn9fY1teGu8Tm6JiLWuPOtsxXBmDUMin5qZ6ijknxWPntvNRasxSDB6
5p3WDp19LrtmT/I7bM/5a6+rHrcyXGBM6w42TrN2ehO9lKf1Vdd7jRvNeA1ET/595Vmk5OYmuUOg
5FaX+QadkRu5CvGp3iyHBYH4ZX49/5i2a6LQkdnEpCvNlsjBVA82Ej9mnSCpDgd2JV7GPEZ7uccg
LfGlLf+4L/x8n+7DfQnh5gJ6YXQJWvDYHtsfKO3t2efcycaNhHKtnd/TE7uJt9yLL9i0ntqizwCz
I3fc4Ltjx0d2RTaQRbKkclP58ZYqID9FNuImbCk4DnYasqI17RLYn9ROtP7H72zxRXBC9gyWU3lr
3lJ5fCB/Pvan6QLDZd90O4/GwE1HojZtK6o4/HrZU9iVBDslcKxTtVU2i0d52uXweFcdtFNwR+tF
xx/EW4PmkfuZquAFiZhHbwJYyQ1lLEfb6IrDLsCOeS305Xn63UAw2XWHYFfe834ZKKorX/bsQoqD
fDVS56/s+F7dyWRwynf1xbxTr+INr4efTW5Dbkf/Fv8ANXrQr/INxvI+dVEMBUIvDJ3wWvCwytvm
G5ZI0sw1D5WAx3jhRvBwEfYpoDn4XfP03KRD04HTu4H93G0B3dvahv/Brp3WviI3fSwe8bjsZi+9
iC9gkxroZ5TN6Fcead4WIaNabwu0MTvru6bR0eW0D/JtAESXccIfyjt+mJxv/bzCuukjDWvIF9Fo
8w7RlbMPs16/m8UvxIPhUZ0OwnfSUwag0F4E29YFCH+noOjZxc1u2UR+6RRu8o1zTfd54iMGz6M7
+pP3iAyLoMCBBzQ22+AeDcfwMJqxadRhc1Yxdjv+aXbXNHQg7VZfs8aQOW5yVOTk1EnZc7G9pIFp
I/uStOF/haRsdz9bwmpHUwyWAdjk3MnP+S7eNV50WnDd+skBthdwuTW75fR5YvtVc4WM3w/lkXt8
vQvb2oTmVriWfd2v/fU2OvLkBBevF0w6OHvYqH7J4ramdSRBhDXMsJ1qy0b0aHiMdsJ66Cde7urM
B863fZqMSTyLDWsOH46x6zzSAcdCy80766SpuDog1NekO/bXZHsd3Mt+ce5/Jps1n11f17oFQXnH
7fRs89bVQ/yKgSu/cthDprcx1GbNI412+G8CEGpxOyEgkZ2zEaAfjP9GNcLqk7K6WO5sl2TSa1Yn
HDhnJqdGOEWwcxPWVORp63Pw0tmGbgqv42Z7d+FGEFgQ5Nd0kGM5Ut3EM/36riT4WzuaJjZYYjI7
hc36kyy/znSp8QDq1tozju7qHe+LRWn02i+Ln5Je05HE2pt4w8bcVuw2WEg3a/2l20RrGPbWt8wW
gKBMWsCpnV3+xHTBF/yKCyUeto5k/KLNX+CGSaT8aCfu41OyW3Ns0yCtl212IKo78TB4HHjVD7ba
rDDrdlEgq/hNBfWOzlV9JRf+cxuL7vetqMgEdpzPZSUdSVLJNHMsISkssa57L+Qpnk7BiDUEDDcb
AD6AQWY1sq9g08n8NolUNekTzr3kZ2uau7jhNrta861pRys3FY6IAEd9iloSmalNn8l9cAyOzYV1
2exoI9rhIE6FwyJjbR1qTCTV416jZtR+ye5mL9x2u4AcGR0cEVsk+lOo2eb79pj5w6HZFvy/7hKE
vPjYHfTdGhF737wd1m0bdzh8nb5O9hV1XC/ftPeIWS/bY3Lb/liXAeluXd9yijepp20lu2QJaK+N
w2Q/D0zunPVgDVWWrfEfGiPZboOlYDhHrrYFhLrwr3H9IwTjyeQkboQUgTxzXVdMtzkIREPJNff6
TygbxJUIIBRBO/GRAnFFFprtuqQsbCxHUlSu71A5cWY/4xKJS0sVu5p1UZqYb6NLmOBn1hwtuJ78
NbvRKDSQNdvyl8Vdc4O1fEcnsQ8egk+DOapnbISN7pfu8vo4EcmnDFzFnvkiLcuIyupc7pZ9oVy3
OtPdLillDUR0bGPIpInk0JiKDXaCRFz9lkcnDGCZ5A1fhOuFiaZ4k6fsUcfsNFbtYcvCvJmJl4iq
Ngn7rNhHkcbiz2E6+6M1j7TcggxxzbHZLfAMCjt7rbu0rqqj+DW5zqttLJLqJceR6b0GETgZoePk
JGGVExdkd4ZLJztjcuTPcL7Fw3wI/Xva5px+h5aGMA0b9nrSnWjfrAFku25t2VwzZ0e+I4m5zQS8
XFNEmtG9NcVTvFr0YehW+8wTuaE1MZx4cf2OpZVYAuiCWycikJZRySGpq5SLdVOCdoCQukYu4thF
8JydwqvRnYhJa8khJ8wgPCaf/Xi20hfxbtGJWvXb2YonsIZMyzSOwQ/pUt1bpU0ZYs337sWb5VZP
ke0O/uKuiaxJaFxTS8kvroTLkSpz903bxbfaVXmgqna9PGcX/O8/05PhK1vWeM/cm6Qk0WVA/XjN
HoKrcF/cDofqIG2U/fKzpL4ZkvMsnkyVc/bjnU5i2F2wgSaNYWu8G0iJ2cT5zRa7ZXIN/ao5GPfL
nvqe2+5YNL10XzJE4ov8omWLefzG4kjod8VTSsBbPK+g6CJfyd+6fX7BKkRCK7OWBX5PkbOmNKFv
2511bYbu+DygytjVvnqoD9ZltiO+E8Upn1N5Uy7lE22qO7be3rrBR4u7ff0Ef3Rwc1fm/N+5KPbN
qc1/PNv5//DE5rUD6AOrjv7l8Y2r4evP/zqOUcy/EPLrqF8R9cPm1f8lnZWlv+ApwyVVUMKigtUY
sf+lnJX/oo/EAm4Anfv1GOdfxzHWX5DazFVyS1+SApvzj3pGIIS9mS6GIisqElxAurS3rJTDsxoT
zB+8Bjr9oW2WXr+j5bw2TAf1QiI2F2aRh8aPUByBNoBkWug2/q52oyCz+ND6O29nJZYoxSxl4Ovi
ZKWVW+c5ukVY61a0kP2pS8b2oFKUTj4pUz0Xsh/QpBihJdASktKckywARXndL04Zo1B0haDT2+TY
l2qoA8jAfeiUTJh+V24vxMVIdCxFrCH8GgObCMxLa+pPYRBB8vLNEm8masU0sqYGFjiNMrgY4cJs
yHQl0un2pFHdgayIICe2wL6VG5M69eiIiTzFcE60OQsbZwnBklCBSBNjT+8cZqqACmb6MtG00c/r
Zuu33At1pWkvSQFg9FhqDYTeeZ5jiTaxCFaOb8gtJmFQLRqRztgpqZyyaCSOF5KiGuxF7fMSwkcj
URhnhMB6MKvuWJchcgHaCWf6MfM2SaufSlnmpQt0K0fkICLpqZ+Sfonqkx6GZYMgRYMI7GDcnqIm
mrKBZpGCmEnRpDbRABnqZJq7ruVY/edcqgV96rjeWT0k3LxnnR0jIB0ziAPQlopUfg2kbopssxGG
XRQgdbGnUERH2mRZDdhqMHV7stT+ls+l9fctjCXlUAtqmrJuFL1yBEWFnrZOF5S/cj0Fh6RHsOHU
UBs6Pw2XkduTM+BudtmKC5WfoqCthK42ygxm09BkwACu3KyP6Drohrkr9rnYhmgKJX4Q3kRBQ0WA
tZVjzAmMMQxEQGFo+ih+NcUBUwcVIwTMjTUJ8JUfL7lxXUYBnAxcUtAaFKVOx7YjdiYvsxhh29pW
t/DAUs1pvm0MxWJ9lbJcJevEi6DyzFQZcOVdBFmj/BNKEUSmYKoxeMizAIuXulSzgY6OSu7NSx3r
OuRkMm3zlA/zMn4ZAyUaN3jqKQp9EpI2KY+on2vlQazKEKYZ4BSsHh1rQQrF6WW7KMlmSMeAZbJr
Stnus2UsnSmssODqw1i5LKyppt60mOgvpSTkpha8olHtqhpmdNijZVROcquaN6kpaLKNxiS66iWt
fVH7JkNxmphzZyMNCujRUej0tsdZjzvodkN4xYydvjBqeY2j2BYYM86Jpjn4SXWXTZTyq9Fq8C+T
IYAtVg5za6FpQKwCigeCMoc+wWYUhlx1w6TpvoMGYGuOO8/3BfeWL+CVQNvAvygusiYspS0uwOF4
0UdRj0FvJcfs+pH3j27U6/R4LGrCYMuqjNNLrZHhfViwXha3ppcg3hudiLULrCU29xqOJzaixOEG
N5rmIdOqqAU+hCOdUxm4vwFtSBkqRqQP32qVEGMbIhyhbSWqNEA1i7D4tKtn5vcJm9Mys1s8ZKbL
jn43tkggz4Bxy/hd0QIzmW2x7/RY731C1ay4SSlr3W1Jb2x2LMIO9BHi5TK3EBAWmjDYsp6gFrfT
Mk8wiNYwTVq+ApkRohsBTSpWKgIQGHSxs4yJEBunSa3VIy5ehSwBr2gCDq0CuY4doI5aiISsjQyJ
UZqKtBOrsIaa3cTryN1xKBWqz7lU6wchFNRuh0yubo8z9m/CgXkbGftRLWHquaNVT40jGKVIhVMW
GxPspok1Io+nD2X4jBYuGr5PmOeVtoZJY+W0VikJXwtzSOQ5crOqiQfdloVpHls7Uo1KerJk3VzS
XZEIoQy1LVQatLLWiI3P/SK22mUc5kAQutBQ70dxMLKLsA1VZSPrA+1pVdZPop4/wEYkkFmDUChz
ji/LAkPrVocIrZnqQaYbYKFDP+2+Ji3quouhl6v+poh1iTPwqAXwgZGbHN3m0aA0LEhZkbuTEk81
Eiok/nz9rrf8LFTkyJM7S1RuwrwVDce0gu7aBMKFIXQf9MiRciGZNhasIc69kzE/BbCgTLdAz/Bo
ihlemnnQA0mEppSfWmRs6HD0hd6o0FqHpBhrGHVjbwLJox3xMj1q8IfI/yDbADVd+XB4n2bpaaDl
hMW0BbrW2zgby5ddmwXzBkeefNy0cxRcBWWM03ZiobHdwaUSS9rWuvpHq+vVg14sC8U7KzGOQz1X
x5C1aR0aWOrmIXRCyiWilWyXNECJGo0IInex3rJ6AvVJZGx/CSq+AXMh9IF16RknjBUcLX+Zu+FR
KPPqJbTwSjwKjVzrftIXFRrWxNJbR0b6K9mDPo4MmbANOP4KVHE/zmXSuHHJAlDaad4G0KgUoUht
LFw5p+0wlaKAM5pazBY+lA5omOnuW6l7300g92zkGiuiE6aA24Hi0eiIqkMWsrM0KzTYsxykexVN
7oS91VJzSsFw3YIobEc/TCrt+1S9ytuz1KgoKhtSB84RatiyFdusW270usWThv4NZTP06Nf2DKip
B1wz6ZRAMA28NcW6wv1pEqMXCDg1tfS+m/dyFhTUaRtsgn2lqobm1BdBsw8V+u9AP/ErkYyeIEMD
AjSFuXjM+7a6GyEhmt4Ei7OGzQEpTjnW+GqiLQsLab6f9Qi74KqNcbUJWlm+BB03tXZbo92/zKJ0
KXdJNxP5ST6iayKJ8k0p+zTegveOf2h8ZV5onijyw9DJan9fAEPuN4IOaQeBIR25e3NQB3FTGENN
lbAzUOanVk5YNNRak7xOz+tKuJ60Sule4kLSZUoInSGzWxOt5Rg0sfwU1VN4Wysq4HAhksRnTEMD
AB5Z37PaQE7vvZl3fQOCrwL7NDY4w8pm1NzpoyS+NGrfD3R+hAbfVVTYTk0Mdx/OR059vc1kygRG
YTziFWwi5JUiVLuWqSgHEUIoXxgzdng4ZDGcvtB4vNOgO0X0oKpxjg5cHY5RKLWgPptKpC2qkxC+
lLBYVwNL8kRhqcArjHU4r85ObUw47jJuHlBp/ZTjWNzZQKK6R0squ73eKNFXYSjKGynSZ8565lRN
iHLlcIzxSeb4dzCoT+raMrRe3OGQ5BassLs2EfOfAIOiixYG7E/gVOJDT+pXbeZBoe6ciVhFNQhn
a7s0w0bedQL9VmM/6Lh+aXXwRYzH9mekWWXwFZKLkrKyVfnkWUMayd+mDAvuuxI5p1HQAtwXxgaA
lCS6QobkS/lkz/y2cXzdAhgKWxRLh7aLqFU+U2ZZQ42xFw9FGVkuYTCaFfCrUhLb69hIu5yBOTR/
hnLnmpjvsOuQcS0DDq6q6y7+tx5nxNLagEAZaaSU5gdVqczNkgpwaoJp8dKMl/1xXWCt1f27hvfr
ejglSPhqcEH9/HqaMIH0Yqjb5Rxe66y3Du+496RksbxQ6KgJTxKSgL6wPIUc8fLjq789wH+9OtI6
mgYZxeTR5x3dC8a2uGTSKocthOhZOkrgSS5ePr7IeQ8k+zcaIWU2mljEYGxwprpJuqqIJoK5LQyq
7lSzXkMqBljghelQPv53rkXbvw4gD7LwOqR++3yBlLSwJksdx63coiNeyL/WoyVe9E0CLerja0n/
GJ88GFAFQFursYx63twpSDUspakC+VYTffTZKMhbc3HZNnUNJgikm1eRdbt0V9V7I1fMJ/hNugek
mYSzWkXjo6l+nRDYPlZZMeMtRh/hJzf5zy/MPRrwQlZDHSARZ/AFMGYKTWG8/KQ0qdgDqN2qQhL8
ryY2/mWGKll89f9cYdn0cfHjEU5N2z72b5qU17/3q9ICheMvHQAYXcoiXEj6GJkh/wXo0BGxGqCl
6TnmDwCp/lVrkeS/mC6mJJIqSxIBgjJMW/Zd9H//jySiiuVrEjGwIzH+yB7prRYO1a2OgtZc495q
/EGHxdsZw75tHqQguQxFAbap3naKYEN6EzcBf8mrJqG5F7NGEj4Zl6+h5d+B79d1cTlcc3Ad4r20
Ro3fZioa8rIeqvgyCj1VKo8DHXgR7pXsiC/0OP+hZrLXBvQnWEr68NsXeufg5L1L01jNkgIWZS1+
nV16Dow6o/36EvfA5oArYN97U0GPEyp7qXPoaozC4yyN7Y70oKEBVyepBM3byOGvafMf+8OltzXh
15dA2MAkF2MlfOfWr//7S4CyG+qAnS5jzOtlm8VHztwW1FVk43kh4TPQLlLjZnohPcGfbQ07yeuA
c2wrSzkzw2X7ICdCxykmJNb6v/GFKOURtSX8fC1LOTtmirA/kgaZHvOqjghYaTD/jJKepEbNzKJx
1aHJ7+epm2avoFUpci22jggo6Ga/+PiDvV0jf70lFfY+Hw2puCExEX5/S9psqlSZwkuRQfFUan35
NJWW7gYUx/Y0WUhfBxiPV4JVl19EPQmdj6++joazgapiPwVKgHoo9JOzQiSerNCdWhwqwyb6EutT
90TyEPlhJ3/mQfU2Vv/9nNRQcfFY053VLu3359RNeNNlKJzqUsu+AjOMruXR+sQ65r2n0SxCkAkT
VmTVensNSMdhSb3qFAYq9Sw1nO6ppImcZXfd/cfv7b2nMZnXwIVMWXyFLPz+NGkfGYkwp5cTk+im
bvX60qTb8ZOh8d7jmKy+siqRtwGnefs4fQoQs83iywICNWUvLcp3WPmqN0nZzZ/Iht97Hva7BsCI
1cblfK6W4xhIQZxeqhSkAe5EVGTzsO//jFf2axCQtxiEddZtbS3L//7aOmsEcJDGl4aVLndJDqCh
jYvPfOqkNec6G9TsXhFpMrlV4g+L1e9XGanzVbMZXZaxKJOgGBQ5/CJo0dzDL3vA3be7HeVFE134
3ZAjqdPmQO4rWTI2eKQwzf94rGiqwuwCMWFC0z17aIiU2Ldn5qntCvSTtDlvByGdvI8vsj7T+TNb
K5GDkwtmtHqWh1Z5RjSvpZMsD5WdUFWxsaf/StHjabKaT7yS3hksOickdLXglUPmexayjE7LMQKa
TmOQhjuakDlNU0Lts+Vj/S1nTwT7hGGiUqaRYJq8/YpJEcEdyeSTNQ/yPm/ppoXASdOGQa9wrQIf
qgMZVGg509InB4n2oOkLQiA1US6WXgh2cpwFd+Sqya2M22yEl0EzOYqQJDdaD3bq49e/3sz5zWKj
BoOPWh24lrPXr1IZq2VZPuky0PMF6PiTHmqU8GfVsvM5FLfiKGo3H1/znZWDZePf15TfvqAuEqc+
6dQTPgkKOkDgf040TSCUTGDSkYLfj11kK8Ze0pCh6a0uXH98A++NA7ZZbMglY3WgPJtnfdViAK7J
JyPoJm8QmvY4RVH8yWB7L41g2rBVlnRO5gB3v33MtpRqmP7iiTxDUbx+KuXelSNJpct+gXit5W30
rUoz7RvMRXUGaKAWrdPoZuGpCSxgN1cyUH49sOr0k4l9tkd6DWcAdSST4AwIB6+yt7e2SDIOLnTD
Mo5Nl+JtdCN1cfYEK1H2lrSJv9TKCPihbRXOxaGLPUwFlaAoHmL+ZFlXgyoUG2A1KwVGWy6yvPvM
+Pc10zwfmBYZjsiSuHLNzgbJsGjW2FriqY8TaU+PLPUmzp2GfTu02CpoU3zbN235TS+m8kBJLv6K
+zOk67hu57XJEz8qfS2kTFWR7gsIwnd/PoTWIpPF6DEpSJzdnl71rcgG4iQ0Go3qACfsJDX748cX
eSc2YvMDKNBUQeeZ5+toOEthnIbDKa+kgZJPp0b3OWBWO14CWv2LhM7pjy/43gqEhRiWfGR2+Jaa
68r+W/5fLcMoqVJ7msS+O+B2LmO8jUcCdjroHWnVR1wurRCfWRyloxpL0xabqeE2WKAifTJI33t4
NjNMIHO1gzPOMryy1ks90Bv4hJHoYcx5b8jThSQX0iGRxU8WoffmKihS9j0UdbEYP998dIWsBGnU
nvJG1pzRpCM+atpmE9BZ71K6NXYq50JuAw2Y450Zw7g8pOAOaQ/DD85T0fMWTSN+8jXeWUi4KfaC
msKKoZwvjU3XGA3mLKcxYl+Ry9I3MLw/RlN8goGNAciyaQ3ls8XrndBoEProuITMykbjbD1IaYtu
tRKv1RGiL5WPtZCvao4qWR1ARIn3UI08tnwxZctXDg1PUCOu6Ub3Oqn8jsPCZwqdd+9nDVJMAsjQ
59jIRTFrrGKKE+5CzY4BX7gW9lmfPPU/LwJVU2VNes0OqDW+HfVCETZ05NenfJKj+xgkz50UUa3/
eG69cxHO7NB6EC9MrCPOdpUlqJG81sZT3qvNszLq6X4BRP/Jk6x3+jZqWhBhVkNljCghMpzlHoVg
lQIH3KdOHOXbCqnGLliWgvOagWr6JxP0NZE5vxgm07gB8zhEp7OxMgO5oY28ORlZDNyP5uLwOpq0
+IvSTpRlx8mcOBJNlHtcZfrdxK7mcZbkaK+KKfMYvxdcfCyhd4UiKndd0sHTGbs5Tb1WaavR/fjt
/6O8wDvXYMdZa0GFwH0eTlJNC4BbyacSnA9S/rHHLEe0hvigaXqM6zqHesA5LAvjSX2EZ2Hr3Txv
wWBo2R8OhPVO2EgwzdY2aXqo3462VJkw46jnE+X6xSFPTXFwiMVPPs75QFhlP1SONQlyGBXXFcH3
eyCfTZM6ddifxqLhZGFMxiOSG1udi+T0yYtdv/Lvo+D1Suu+eC1nslE4uxJVKgk3LSQmeaOi0MOE
Yx+PFnoKfPdscdaNTTNG100xRFc4PAg/Oqu29nKni98+uZF1An1wI+fapNgIQ10uu1Ostu2RZaW4
quWxvxLF8YjqRPc44onuMz2GdzUv+yosBx8sOn2geihzTCUL2El+fEvro390R2cTZJqXGIeoBr6t
ICJxkaQXiBgZtAa9tYPUgPcgqZqXpsBmMZT606i2fhiZMwwMkmWqzNZZitIXSKdirT0ZuTQ6GOTJ
oD+0/JOA894jrqEG0KOmgjrW344zBBsc+i31Cc8RzKd0FXD9ysFbEskHERQ9cDBYbSYQJJs2isVP
Lv6PZXt9RMDeRG5jrTWYZzlCJmDjA8j41LamiPpolOWLHO/CWxMGyM6MDe1CaAR0T8CLgLbXIJZi
MLFK+EMbMBxz9GhcFBslE5aEH3/5d+9MW/V6yPJ0g/Tl7XtRkqLTpKxljxNah2XIKQfGHLSgnk+E
B9ycYLVG4rwViupxsvTc7QH6+WaQ3JQpXjkcqdePn9zR+U5vfVekNviqklAh9DoLO92QI19TuhNC
KQEr2jJqv0lxi3wPVyPOYznLGo9lPbe1N1E/isHWwad0DSnEX0fPo/FSqGKrdBbVROQkBH2/SeJZ
mWwhE6Vhr+Z1+uOTO34vshCyCZaESbKgs8jCoiKWU5mfBqMIgQWkmD86poh3jRuPhkVncNpBH2vC
loYWqxW7qx7mzw9lGdk080lz/ZM15HwFX9/guqMzVxmmSQh/+00btCehPlQnSagXWj56cdzoAJqG
z8bOe89tGRC6WbDISvSzOZWZSpHI8frcuHHYZp03T2lZTRIujMDJirrEeHfQ+6XG1BAkn5s1uXbS
caik611J/7jUymNbyFHJXeg1Xjeybx8bu8hQXkyYBuZsXYSFml0PUhR9x8JzvP34i7/zgtGpKviG
rTbaLI1vr2REgZoGmXAsZ2PaqXmOkVBaC58UJ9fbPQvKlCZfsSZEXPSsZxchWw962TxWWGlug1XX
UVBivk7TCuQ19h/Z9uOH+meExN/A4rCIxAx72vO8r1iCIW/G4djGcvsg4sWiOksxFjT8mL1a2IoY
NljMhH1NK4s0zi/FEHTxJwsRMef8qcnSOK2CycJe2uKE5e1Ts8PitLevjnhbLpGTjkMderhhdA9T
s7rmKN14j66Iswyke930rKpAuhCc1V17hbmHSpNNqEbaMcmDoLVzy0CyuQSR1e+wRIERJEvlInwV
QUihUa8zcS/0SktXbt/xUnv0rvQAL3kIKkPvppO0VOkttrX1M4cHKnQMWGpIx5C/NraBjxTOVpMQ
0SKbG8ITjmbpNW4mKRofVsnnrhXDU4kcE8Q5yjCvxIYUlxo8PrfTDHR2F+bp1B47fZigjPRa/jxD
sRKcjtIpsG8l729aVWroE8zYc8A0koPeF42wpy1dltMXo8DlFK8aSbiplwGRzCC3CExE0pldmpTj
twrNWerGsrCUToltXO0ag6J8lxQQpDauXhyPhctiXsaxUtKM1ily6pSiWPT7KbHg7FuT0m+7grMu
uuOSyKDnB3kyZaEJ1qq4QWos4Ztp4t0YYwMSm/Fzl4rF5LQhK4gbNSprCZvQufAVdJsz/kuNmW/y
oUwt1JZDhLaXv4Ve0i5Yi+FNCEpv4o4LFP8YmHqEa7c1xZMf9II1XVnFAE89aPlxS226fttCyfpZ
JLG40r/GKbQHDPoWuwtC1CniGpFpexzz0A7MZjnlCi5PDukc2qWulBC/NXo28QHTDGJhIDE17zv8
+3o3UdX0Th60pgfl3sZoK4KyoHV8ZCsKh1/Xak/pQsiGQ8vXcTHdba7BC7JkynomX+sYIUontYWG
C4Rt0LGF0lopA2vc980WO5blG2Sq0MQXPGrZukZw/B0wnhxeCiiEUTNZsfSjFaj8BoswfUeAmtGv
I5azsAnVoHlG7Qvpto7nIqcP0+igDyDSvO2ysGzdWTWBiHdYsUiOHkva1dzJ6Q36a0YQ+tC6tfsa
X2JMXifDcsrGKkOXg1RGtRVULXiJ1gTnM2rYIfrozqWQmrAy0I5WUXh1hmnOKCaM0oy8xApyWhZz
QVUu5Az7Nrcqk/BR7aJO9EOlMG5LfZ7ulFnWc1+Nk2hAKSWiSp6SKb3DF9hkSRTTOHLYxw5XQzAO
11LJKZ4NZiWCOzBZ8gvC5grewmDJXr7Ew8HA+3ejZMi3ABi22zJUImUXaPwap7YCnR6mKrnXjVnK
7aBvoru4LqQLQ1GFA0ZsERrZVqKLKzerXt+VQtHdoZ+ML6cuaFGQRzGhraag9AUd7tr/NmFG6vUQ
noghYd3Sm6QOCFpfw+4f9ZX8x6aRN60l/9OAYBQEf1uB/kFmvxmxJSE5/FF0f6slXv/C3/0l4l8s
RiISGe2XfoHV75foQTb/wgtDIcORRJN+KJWL/N1fIkh/IaeBzcVhK6wv7ZXS9bfoQZD/4qcNtrLy
uv0jZfmjDpNfHjW/Lc/4X+FIQs2PmC8jyjhXPpQD/nudZdx2aYT4ILagU4mYe+7qamy+yHKneq2l
w7TUzfK6WGY4EpI2PYmk286QBIBWYU+6IavPqemG6Zs8BePtTOvMnVYqld+P+GxrONx+WWbpTpDC
5R4aKa4IURteB1m/HNQOmm80C9NgK0M4+3rNPxdJ2u2UXqVXeeiyC+xBTECMUCvtLmM74SdC04tu
JWuBVwPNfUhNkOV0rcDldOPC0L5ruUSigZ2crDu0l7SX+I6bh6TWGrorgzbf6/1oYdpao6y0p6oC
ap3rigHQKLPSxlapSLhgT+OtqIpIKCkCIR/XOrW6zpVCB+Mg9v0XYJdIHmt1Vq/zMTU23Ep7zAPK
d3UZSFdqBfOzU6XRLWcNY+cJ53A7RRAJ312cYhujRberpH3LARwwqvhEvi0eEjCYuVhNV6PxYCn9
Vceufk4ETOPq+metfNciYbwOx3E/tOZTk84XSkErYH5Yyng/Dt29kYuOlvbAhiaD5aO5FaPgRcDy
c18340NVBvmurwb5slFNRzVox2iUFtJUoj/J4mRegNPc86ouMXW8nay68tSh96N6hB0RROFTkuAM
ElXmM0ZbwCU0Y3oU8+4F5QUuqvDLv01a+w2n090oC3vUnEBCwiC7IdJC4Kqn8qUQ9Vu9aH6qi3SP
w8otQW+L9Aaf3sZvAzOFVM6fAK+qbNEUla7VmF+9BGXjJ5VZ4esZ4JUiqDd6ld81aOovEnl81JR5
5iwi2NbDzDvt8W/Hi3VDt4MiH5Q+SZH2xfiGjrQLcE4V6gB3kd6hjBV/liPfSxZsdgZJ6gi4FMo4
9imgx9Jyo+H6GQ/9rla65MuoBvN+MnQ04g0w7YcBk+j+RYj7W2Srblh8w6S715yOExO7zWc2RbPZ
wjGqIhMfZhV/5yDCQ4CuoCbAFVNQ8CDD8rHfFzjAY0au1PlwIWEj+iiIRnHVDqHumbjb7rRIhgbZ
VNLMoj+xp45pxYqjNv9C0xSFDk5yOfOHokkB6v+xdyY7kiPpdn6VhtZiwUgap8VdiD7HHJERGcPG
kJERQRpn0ji/jlZa6Cn6xfR5VfdVVwK3LxraCIJQQBYSWZUe7k4a/+Gc7xB1y++C6C7IWhAbizlO
0jzjZ9t1bvngTgBJEudbRlhJWyxy2zvN/ZAA+fZmI2Ivys3l4M4uFjH9CvZ4TxGDAIcHWcw288IU
vJ+hGa7IA0+PpABcuUNexmG/LptSgs5j4BubccLcSLBAapiGlHknLlYqp03uJHil+PihuFkCNvnK
L3INYpk3wQGI7G1rE0geI8a6qsQMCbTE6MlMNS4rAp6NVWLwtSpITuWAo6lO8BPo8FQts/NogZ+9
R2OEl5J+niDKEP19MBV0GP3wUejkuYSTYBVfDDztRxLW213Z+tb3ypfmZLfRkST156aSzr4gNWGD
IBrbG8gmP4SEh3YDE9oEvCFr5s3od/g6TbiSypOWm7UXoItNOEChceVRzirc29WE8ZQ84ncbHPR+
SCewJ83qvC5z9JDkcKctgTmsyY5pNb9TP+ODmqAhCB+W8TZL6/6bGZcIsxDOr0WESeyVCv6VhJpg
MtTeAYSSMoDeoLyf6ZiflhZKV5p+TxrzUy5D/p5X5ph1PPC7CSZLO2xUKTVVfr7h87/VciA50nuw
LAPVwBqpEeRwnENBv8TtKKL6qHPoUw7fgZ6wS40KR1ZXHKtKeTcZxOI73k6Hhn/VN6XnwmoiE+Fo
yWHa1aF7kfSIu301ESdvB0eZahRJK8Rzx3mNtDPxjdN6PmJZTC6IA4S2oR0WXT4+oJGy96kAh5+1
kHhE6m5d/zUIwzKe7FBWR5xIrtpx2MrnlOfnnes27lMzDZzqYfJua8iAPih+eMvYk9qsjes1GA9S
Jx6BlaP8SR+25egJ09jpPevURJTh7pxaly4GteEHEw7kzvbQv9ezPyGPdzzvZ+VYldwGSk64/DX5
JjHs6XZbUowetK1H4jO7HEZmXdtPQx7ge5eZZR1K4d0UUTbclMy+0Md3yr2bsRRuetIH8X8v0Z40
6e40dQQ5BLYaqMpdhPR1ZIqbrprS/VRRdVvoVrkxjdhi4IGiMUYYFz0N3iX3lsPMHue5SVAPluWN
BEjfDcmhKY/1PBZHts7V0V2xHcYjRyDd23ga6+nInvuLxUV76c7w6pMZswahniG+qVZax7Cfsn0t
ctAdvBdD1uJlV7b2nSGUMPGhZpzlgePsf+/nCezHrJuHFW9YrMyPcSWxSo1N8GQNi9rPAZz7XvQ9
rFszHTNp1E6Frf89EXn9w3KL9TEhnnM307Ff09dk3y09pSfCOq2DdHVyMWV1epE7kXVjFd1yT4Bm
86oXPwHwQynC03MJsXzL0uGB3fsPfWdVVwRBV99ZjlXvqe2v3/Tsqq3wZ4NJSDHxK8mLYE1QbP1K
qJOxl/Xn/6+D/xABO+elxn8sAv52VuX+5b99dfrnL9Uw/9u/u62FYBQEw1bYZzEcI/I/qmHb/02i
20Be+IeU999LYcf57azYpjRlnCOYBFIm/70Ulv5vETJBZCVCnFX8/HW/xBL9s5gi+1e3tefLc04S
5biDlZGx2K9LHEoNL/RGzhCca6WzxVoNj88pTNBwYvUDxa30F0YOlYHk5xJg1G7cFqB4rBLPsMO1
V19e+eXQltuu6eZ640q5EO3nFul6IzEbhvdT60YJHqq1T9RDLmU3XlUZkRI7VzRRdyQsLzvkniR3
25kauy9iuxpSguN9OY3f/FUQGBEvBDYD4CUShhK3Z4T8oyAsc3JgTjuJDaQJDPk9ufQrvMioW/w3
YfK+iTYR7zo55NmMPyFekTzPt0ziZrbrzIAUYV8d4e9PU9D4+HjxM4DhDJe1uC3rkiwMInTD7BtC
OS9/cBhGlu+G8dM9AUe+uPcGX8ILqVszb925Bm/t2HMJy21s2vpYjN0YPg5LUHuGcioExh6NhAK8
l0nPQ7APo2mF9NQTZkLwN+D467HuO7JbxjUIlmsXlWC2bvsyYJQZswifkhs7JNFYb3h79fLq9ZG1
XpDO0TefyIHJDYn7kaTAH0Va5y0ZC+U5H4Jzn+FA7GFDd455SrFx39hp1r1Rxmpzo30rtKgcmgnM
a+Nm4VcIJ3w42kO9mk+C1G3M2LObaynOJY5rOduCrVdBQrHfVy48rW7W6bzt/bUGR5XwlXzNovA9
OpKVWBZV2zVfW1sy3cMSazdRcltNAKKBvLmZzwOyH5XFYOEcZqH5IJClsQpgGl2YW6betXszRlW0
vlhD1BO/PcMVn9VpLHzbvMnZNuplJRip/d72U13fBW21I0AJUJnRjywp5GU+uTkVAp1VMpHK1+cB
hHS/+bDrXM0baxxfqDSATjB4/P3CvU9zEKrSn5MtKuhpxeCRWKTRJwlDqnmei7sMm7T77DLOGV5b
Jy+mS8/p+himgp7gZmhBpA3R2HKA6TKMlcdMrYjKx2KuKwi4pD7ss3Fd75XVN8QFJXhyLbRqIg4s
dipbF8shruOcH2e20eVsIp35r61y7ewUebqLqk0Z4aS8yWdqzLvJilSisOr7VseJr6ESxHZDNXSl
F63FQVvOvL77ktgWiChzjpaCJK96vS0casbnQIXDa15gMuMhqIcN0tmSJCOyt/bcYYp04to5ZA2O
6riXTgs+KOGf6wjTqX8hbI1EhG5r7B+sv8Uy96lTsJDFdzLSXNfSetGYssd3rFzR9BFKE4UnrLWW
R+ZZMelrjKK189UJno1728IBSVwJoIcdayuGmOvsDgVOb9PU/XG1TPkgCYzPN/3SKptLryXgeV0M
eSmD6cQOI6+c6e/GkkzJxapfrTFt022Wu/C804Gj46ZR3DNYiDR27ogPlfk4ieLbKM/DY1CtiD7Q
XELaIV4TI2XQ18zKwtrbONFQtPhxLbDeizjnQuUmdy/V2pfrkQcvNBq0OlUaiyYJyRaa6vJlLBkE
xAuh75eW24139VJaxdbNMn+gDJaFiQvXq14Gp1w/VS39S9vXwO0GPX3UTjjuSM3yH8o0fFmVtzwo
g4z2pHnTYJoIbNpPjgEHllv+Tol1PBe8nJ/8IFYYr4GoT0Gr7QNiy2mn0R4wOLOMeZ1xl3qxLi39
M1ETHmo5Jrc9f+c2943eFYu7PHhVWBwarGOHVg3LVeUU5WOSldO9gW3gXKjAfFG0912sdCX3Ld5G
NENR/ZQFzJM3oredr9GxAfZ2nu+Snwgfq1t1MBFz3duPxE+s9IHVSDpx7wYvQcHkdTMPTOj1MsPL
xUZaXAw+m1OwHN53SUm6HlZlM5kvC5zpTu3kVywaA/BOjmpv08gKdgSQhfnOFp0CqWDc+XPoxqe+
81nSBdNYvdCZtY+cAA7EOWmpDqqolZOnEsLTK8boRhvC30KvSrZu5SzXRWfU25Smq31V1D3sxKHo
wFE4hIMEbRbc8zHPJ7+M8jfTDDhFz7kQ+zHkTcVVImRHX0wi6wajqbOpWttuqOH97nniYc8gcnb8
9hCMUj4UFkSB3g7Sl0oE43UyhhaJ7bZ89FPTvXZiIqES686esYZ+aCRZ320xo5AOrAsk3PqsY30U
+dzeTDKaoIgzeT52GUButylpv6iyl8seFw6/74/a6R1ySVXXHoelgjWJ6Paps/W7bJvqAvv1VZ6y
12U66/Xf7aYB7MqQ7zqQwy0x58Vjs67rdrHHbjN0a3rON6Ik1uqqr5k3eSxh7odiqC+j9VwKuI1T
vmplgguHDPcHJmL5tq/q+lYggds6pNHQFY3doS2Dccf0y/oqVmYxG0LXsLw3Vi3vZ1G3+alZYCkw
GfdhYM1jsrdEpq+KdfhKdHYbBZpVZatele3cBVNuvsm2BS6oO/ncwmbZuLpBOdRfd3Y7nAiLITbJ
qkvxpXKoi12XkqTE4NxuZfrdsoQDEcBs56qUpyhhAb0aOLERbXspRg4WV2J4h1Xg0GCvk3qco9rb
8+T7QNenQZgFjMuacjhEbHAumwlZfdVl0P8MAIhT43RktraNGONB97eVgW5IkRMeOVCjq3LNaJ7K
xPtOGWT5b23djcnH7C+IBkRRtQ95IQAiNMgEt5G2cAWoTPXPRUFBzzJER+3WC2tTksAGIKHZBkmH
li70qNaOZUJV8mCfkRevRWSP7ylxHLCxlhTiFz76LW0ENt7G/mqSQQMwRA38mfPMv6G/fy5qwrzK
LuV8rtt1owNRbgZlEhqpZoTM2UfwVIVemTZ5bPsRXTtxFYj2upitfIPsCVN/xDJpXs5JgDgPXrg1
rGWXWXiSa9cdANCkBVGt1JrfocVo2HzN+dge7ISp02Drod8H3bL8pGMdsAKPaAZupVTtISGq76c3
V86OZpTFmj0Vb6PKStLBhD9ulT+CIe0sJ9pnJjC7bJFQPpvm1smykOYxDNRGYi7aWgyFlrizZXnF
VpSfB9P2pp7WK09h2d6XTVVdLcqb46haqkPtjHWDDz6w95Y9wULPLcsh2dkp2lgaDlSkXQkUStLR
d2Z0pyuXHdam0XMjiaDLp48oy6tvVa6r1xAPy8uCN/ZlhgjzMEdebcdJsLb7USzhc9iZ/jiOebWf
h/oDcow4tllXwDIRbJbtqryuUZHtg3AtPsrJcQ9DLsUxzSc/bqMz1oY95G03Cvh3Pisekxj9ME6y
2pjUIoFiKssnxwvXCw+Bz3MaNE+FFgU1cigOdbaOn47Xgiwogs+aq+EwRgWZX15kxU2KBnrMxwfq
BEKWAy3LTUsWDhZCQm6cSpH6sgbJdYfslMpuTnjYCnWd1+ZTF15mbbgBoi0bgPah49t0L4xBnMKK
rXyWbmltawJID2NdpO/kzvnHdAm54wzTwCfjVcVBkp7NbnaQbxO7PQacJQgGWpG5iMlVCw793FCf
BhXmOjl1sOjtjGgahTGDQWufe8zkBJGXwTCPsKcz56vS3nAqVgoMJgKCVIigZF+Wa2QpcB+Y+TuM
I4ad00z+qclRITMWqigaLEeemC92YOMgTJHLlHTKugjDFbSSYrRwML1ynsoszSMuzoaJQJgQzDTj
zHixHDK/icIs3p12mK511FMurrJ7W5zK2a7QKupNl+Fpi3uDfAeLaHlhV+Sp+Suwj82ySkEcsYJu
ZXXteF8WQQoU118TajpzV5CaczMSHHiwyTzblWjnHwLCV5Bskra1MdXixeS8jVUslUZq6wzEZxWI
uS58ZxXMeQmJtWO3g4gA9ycbiDzMnGEzNKXZ2PMUoPazCHYOWYN4W+kUbFiDdL3CExOAnuLaLkAS
OB1vCTEmHObWpRXkip1uoiHIH+d14tiyIIo0l7OXBce0Dd2H1kKrRCaSzC7GTgdErXrSPE1AcQCF
Z7O9WYxcvM0QEEIakzNrz8+DWa5xrNYqti1Ie1TaIj0uaeXuqGG8O1eN1qFNpM/kfhKwC/N6uAs5
h09yybOruVyT98CUoTklInHA3dU1KwTpMcXOFxzxMZQeBG0RS08oWUW3Xnq1B6nLNXpk0jrkr1YW
UgUWfvcI9otbETQWdQq70i8Z9iXjQJWdLE6554REu/cxs/Wu7rPxhQTn6naQnE+2j/zZcX2Us12f
WrfDOiS3IUe83Cinjp5Zl51L2GkRm4UG4daqCdtMs8DbZYQyQd2wXXGj3Ty4iWo5/bCpKckf9OXP
kdU+fNzMEyouSKa6LTgUT9ig5BVOgOoRREfFlDGhnm5kX6IMaPrmoWkisW+roiAHuBdvfp4YFlPK
PwkGTQ3jxVV9yKZvt3bJzit0u+leEEuaxwwmF7j87Bm4Nz29G3oBmHSFq8ZpHj3h92ckYI3TUfbB
8CzzsNtzRTRvnhjEaZEq/7lUQXbV6jC86E09HRqL7dYkKu+iheUDjFYw/rRtdWLltnxblJV9+j0a
+oWF0WXLdD0eRK9+sucA7OOZFK3onD+Qnwfag66RDHJapvvUiQoustn8qKMmutdKqL0zR2bn2+HJ
8wURsaSespzwcjtG7wdvuyrab9hQ1RuojfLaaTq67oktQMrU7dy85cuNx5UMkOsImgXlitFs4Dea
GfGbp9hS+UycrzI3sXetW38zK5ULMgy73kdupv09Z/jCGDRb9GEqlCYZC6SAjaoSfPTUFd/laiZ3
k6w8pIOqqLdILcHPmLS076PEMc9VGwA08+tlooofkhwIv0pIjk8mP7pHrlo3PGwbVg5uhUcyY4RC
ZZ0wd2b2DZKe0qmKewfh5Tbo5vFH29XyZZjN9NTYa4kqf8bniSrMDr/bFVgwLqk5OrHzaaJL9NU6
e1/rIIqOWUuhD9Msd0+IMFoYojR65kC9/FGYkWgKYaa7sZLeFI9t+CXCbHw1uhDmcl7DIbutbY+h
Uki1f154LkVM0uq78bp5fszGnJt3hloT5+2UPEdqgSw5S/ON6Yc6tHpGgUISsfBOrtfmwUZ0yXKc
5s4DGF5CEtmUEA/LrZMsLJeypasuLA/4FESWaLqqhkpku5UxXH7oVtfdRyw64Aa13oefiPag8jqD
5A7TqdsEVFQkvCprmyNJ/PTPA1nyMp0dWXclAbZYaHICk9k07bqSQv7U+Ownt8TaLVdMdwDOsryC
U8kjE2i/N4I/X4Qt4xGn9dPcSZBjVc+2R0dnwHapy59DbxMelI59PAT+N62GcdsNk/VTmDKl+XWZ
B6zu/C0FQnNFlUosUlMCgiXJ8cbKdHZvFytU6MkltqKrguvBkvO3oK9IPyE5+hFKRv4KGaZjrZIs
YKpMCT1c2m5+s4RWuiObrdnxbM2SGAFfslu9Zblu+xZSXMSskbSGTLNGq7vswa9Vivi3KoADL9IR
G/qu4s63dG42JPZ64toOFONBxISLS0Ewu8EF2MBVPHQFpBwqCHIfLxl5JHCKtZMS9DIP7OEoIiz3
W9eYOrmzVEPM244rayrJK8xT6X/Kch2q9yEpM5I0vK7ti20fdg3Jzz44pO+a2Xt4HNA/gz0LVT6r
l94bzgzEsfVJWodqkw5kU9C8J4ciC3LvztCRy5NiM9rjaZjoZrDmRuoydcZl3YVC86pp7wVX3tyE
X1PWZ9EbIDYF44q5P8l0tXF9MNKqDO5oH2T2lEcTrC0JINCcZB1mBEsNtQqvFc2tuveUq+p9Qesw
ndCV1tl+7XNeFUgZedznvMbtSlg8clOezrEmgDPDthjQ3s5xk8kEzLbnKHunsLagW3IZRd2nxIkW
x8wmkXnHaxMXEqwR4s5h7C/llPZ6P5U8ah7aKRjXPaEupToI7ibvmhV7z/YDgKI8ejm4wCNDojK4
LHDmDAd3XhlLxuuw2urBCj1e3FjCCrchbzQ5MC5cxlMSmbK/A5deLrEb5ulyyMJAWPs8FVV5JLLW
su4y3UQlMeAuRgl/MQ6RKXL21VUhZuJ9Onop8eQLAkzf+iobYFp3Gdy9HCWvdRetM6+79ivT2v9q
giVEWhBASMdMcUWqfEWFLH9ECPkujFAR4PYU/eA2VAYmrg3NZwOTbQlZ89JgbazJFhDivNK/M3MJ
FngAKRYohwFgy+1Jh1IQXUnEyAS7izhbv4jRcJUHzNXOBnQetQci0ncSL5Pd2BFgzSyDNA/RkVrB
CPFU5o596S8rSe4D9i7l0MrnI/GjqdP99HuHxKdheElgwqGoc9prhrDBo1eGQCoKSgx0aMFIpCrt
G1qn6qNV+PbDsue1whey5+cYdfqFbgx2h55oMR8JoxeReU3lBb0/BcLYihxab465Me0Za6VF+tyt
VB1j1oCVaMn+nnqr2/dyLVGWJOkhnY11DMaOflhShlU9wSc5CDiorbseqfCm8dZpr0qxxFi2hh3T
cfvOMy0RRk7iIv8am1SdPIP+E7anyJmscIAvSH52YWXrH8ZNw/PunRs9ZxsVbYJ0dMX12q0sh4vg
0hpNcszcutxJK10QRhQPJvR+aOTH+Jw54u+TUNmHUST5yWfTf0qXxnnsc7/5WtAe3hgasy7mICzu
ipVAlxbUGXpCosPtYWhfpWCZJ4wDP92BCxg3vNwbCkF6J69ytyX31GWi2/krrCJWwJ7hxvZ1Ph5U
Y/vvaTZejetcfCfoPnkeG4sMr7kJfroqC95FqZlb8sG+BIa6Y8SP8A2Vho5tWE43tl0su4490Yah
WbUr0f4w7h+jTWgl3V7UodyLJn326wjlSG+3gkMMVh+ouSh5sAa/ORpff8q88k+6XW5dpopxPgZP
doWD0M4tjupWC6ah44gAVH2hr81OdlqGoDPCjHzpGrdK+bE0LgF4ERSIdfWeB9+F2o9nfptOVOxW
36rLMeiau6Ccf1DWW5uqGJl7cOPFtZcndzpcwq2P6LLfBsFwTw32XnLTxo0ignqds7uCHQ4INT3t
EeyRZV/nBEAX0u53jW7ab3mvJzQg2Vw8rPVybw+ronEbxG61puZUDom1lUU1I90UcOgLbW8ql6A4
1IqxaqOu2ypu2QNGyuYH3MmHtXcflh6EXU42bGWz8ujrFyvo6sus9I/AgJMjW9ZjmrnTa2XP67Ue
lgty3ted70qFQ6KBr42H+nKcu3MEaThf2B4zn4na9oRGht6nSQlN0R75FNjcbvTU75M2tD/bCOkm
5gbnPAcOu9hv/eEUuN1P3bHDapl0XQTwFTbhXB/rgmUJmMdiL1rqrUxGh5HN2jYZ7Xk7+glJZcZ/
4QwdX4dmuoDhSthR3o0bhDz+uBtaGbAiyMyxj+qLpYDc4KXE1POgd8ncULY3oUkd3VssYTn6XRcK
AV2UBA7KhCfd2twv06FQvr50lfJvXJ/Ltln1fIzcctmuY/HciIxnaqdsoD9IMJnRkMnWRxW+aHS4
S9lB8/Wqpy7xX5KOKzPX/bxFMsTxHdjPpbPKDV/WuWvLZjR1hB+TkmhCAIbCh2Bro31NCYs+K02M
9MsDtUC5G3XlXclqsD4iNQPQd2o8D1OAAyStn5qcr3Qe2HltbIZ5aHeMQ0R9BlPXtMnzmhfUfvNg
9jrAQg7xsiUJ3C9fR5aIyKUIgU3wo2yajI0bzWPm3bvGTGQdnQ9yN2nOD4Il+aAZpdZwCih4cDAJ
h5EN1zGUjIuJATAai+pqyFX73UaLtAkSptcZhNQNT53qGNg64RkRgIkTiecfh2Q4ICMHBJv2vdyy
JVymXTXpq6H0hwsmhJzh6bAhw9vcL+jKLvkOq0+5ZnDt84omRej0CVShuZqyIn9Ma4qNePXoAzZO
Nf08D4i/rJ5qukZA9+QsQm8HeinmJqyPtmWRTjht3IG3a1uTvO4artgTELq3mTnyyYqamiDRqTDd
rp9ncT0iiNj77A63SAffU8eKyCCzOkVC3zhpdzvkFuHVTgVT9DAh70Vc3vXPikHqZb3wmNRh2tyz
3CbLwwKcl58HaUiCpyh2U239YHxB+WzlB5od+9px++JpVdmyJ1Ccy7XVH+HiJVtGUvd2Fd33Vo5S
nhqRiK81X7cZOepbIEXMsXNAETJD9Ii0J8f4NbTOViDI01lPfh7bCLVD7N0m1Eld3qBOLDLkPQ0B
DqRjMw/2vXTjsUijni2d25HVK+MfSc6hBolYze6IrNz3WTJ3zbRfVofTJyscUtoAaO9TUYhjJTGa
GqLSP4e1usiCuWDwLpZLYtmtW05q/7AsPJQpU4lLCZV49KVL9OeCJ+Mf9AV3f4hU/1IN5V2tq978
23/5xXPpg6GB2oIuT2KUseWvLJq2TCbLrVD65M6I8Iqadxls9rtL8J84hP7sk0Ec62K5xbxiCwlo
BEvOn80cavJQHCnomJ1byfYCWKozXy7eCvLxn7+jPzvQ8WoiggDthFnZFh7On184ESpcpqzBNIf5
qpiCXT0GfRazXFGvY03VuI34UFcKtCh9tBMYjYd//vK/uOh+f32cQCAnnQAvFEnEf36jUwtxt/bJ
NNeVJQnqYQgrY0+jW5Ap5qh9aAVR84J8IhuvxVDYd2JtmDHALYXHy1M3vUqiRkTXdj+QfP77D/cv
Ccz/T4IL/qRBP3zWNz/KT/NrBsL/jekGLprxfyK7+et/r//C5/LX//EXdOh/uev++j+rn7rB+/cP
gvTzX/GHBCdAZ+PYBB1A2osC244ww/0hwfldgeOiwIkYk6HuOGcR/E2Qbv/GZQ8ziAQCyYRDnP/o
7yIc8ZvA1QUZjRDq37Xk4H7+JRnOn/1bSDgot6TvAcOAzI2b+hfnVCEdyO8t6kNNPM/UNydBtMG8
QSlxFIXurnPlWJoyPVthwheDOgUlVtnYXVP3YkytsdiWeVA+iTlp7zyFAnGDy2V9Ix+e0McorB+l
D7XsPzsh/uwh5KeGq4x0yHf4N+Yu75cjIpc1MPPgdfTQEsRqtO27VGOuoSsy2X2CSzBOAXnfQy8n
f6HsVEIMtN9+hY7jXruFKy9c48zfLdHBGJ79gMgByqrLGWI5eGxmha8ju5fHM8pK7oBrEvcntI+t
P4RJGOrC+tkpb/oUtBsPUzXPe29wx/dMjvraSlRAzC9mWLZ8VXa11IhcR4DFsVgRzG2ClR4uDpPV
fNHjUiNA1r3CwMV4mRO8/uMu/g9hf392xYYiAB3GdedJD3tbCNrxzydMj2OuCM6fU0BgqIhu0gGC
es6cbecEPT2UTaf1r58b/48aU1zuw//4ZHgkpeDPpwD/+R+ngP3b+QSAroDhg6sWYfTfTwFL/AZw
BiPI7zc0gjCwlP/7HLB/s89+ZsR48mwAd/ijv50D/m826wsfJR5XP0Q9EEj/ghbP8Tmg/sE1CtTz
jAPmoGKbLWCxnH/Af+QpNFziXpB9kbEr/UM1FdZVkFVyuR6GmmKrC6Ju/dEwGblhBBTZV6mZmX9P
OkpvLMcuv4LUYVGB0JUooHJW3zPkfm/plDdP1BrwbRxnIDxPeC06/zQRTrXzo7H/UVtOi05jAgIa
CydNWkZ7LRzK3BuH26a3wNybKO2DTRoG514DM/6dW8huODptJ5rdAkP+FWamXH5WaunsZ3vIVHro
zBiRhpIhD7v2w5xYQCDpYjtltt8+VbSPUbKxEtt/QlQGj6OxrXDPWmZiYV7UEOAoA/w221Sknbm7
YGoWkvxqVsAnluJjc0DoX9v7mY4vezCy6SQnHjoy/IbSvxJJUl4nTZZjoAhqCvGceQ+oY0a478D0
WbCG7A6GOMnr/LZGWHOYSA7Rd6NNlUkgnbIJ/jgzLct1P+luXG47Vk1p7DEB6ahc15Hx04AQH1dl
7qmrRTcYAcGHDo+F7WFoixzWK/u1XUitYA9bjuYDEwrRWLblN0+emb0bXbGV8PZMCHwsaq6TDPcB
I9mPKNGKQBA5VV+yr5JLlC70U+japx1Sv7AA75ZP9b4ZbQ8TQpl8SKUiwgYCz+SwuiWtmSgLO9zj
7RygnVRZ9y3Mncg7MKzDKdLh03HjUecK44cTrekpUt4qDrQj7VW/Mhoj+RDB3HlsZJH2tajk67zw
b2KyDrgKuqVQBAISJoE9J4sILUQX0H4Y2NmExYL9yWLTM42OA5EGaLiEId/CtCZ6YoNGX1kviDDC
rFyYImbsKLZJ06oXU6Am2CAekz9wlV3qaK6aA3ck6/RKDRh5R1qh2ORsFjYTImqI/l4A5p5O/RkS
vqkvz4TudDN6ppjZp03Bk+8OE8P6JXAAYfRBumzcLik/6NINWO0VOMzW0HVi/Qy7hEAdv/FvyOHR
n6sOs4Alqa7vcchrl3nuWr8XYTJdJmka5TtFXgYSl9LrDbu2onqZPad/z1i9EBmUlsGnM2omvcsa
Ze9JRN4J6u4S1H4wsfxGtIbCxUnPqoGx8RfcyCOe/zhrpHaRdvmkrucJ/Wgsqiy7nLROBeJ3UkE2
KSLxW6fyJO7WGV/PNsNSza6dToWUIAJkSpGSLDNY8zzFDeCETeP2gnTugQVC3DK6fHMji61l36Pd
mZn69vTBsntH91XKWCLQ2mZEGZHqGJSBOoZoHcpdlMyVvwmxK1jb1c74UXvL8b+5GdpyCFFN/076
S0SGsmS/uUdW1x2ieSQbmvcQeIdwEp3Dlk7YZqMU8Mx47nvriTFTy9IGAdFnQdVGCqYLZvVqXQU1
eGW7rEqiai7voRWm17JoLJI+1yL7nFOZP6VFlKJD4Lrv4r4py4eE5JchNhDGD2vmjMWGSWzxYxjS
9u28i0IbiMKvPlacKPSmiWou2PtKouSALTz9L/bOZDlyJMuyvxI/gBDMw9YA2EgzzuMGQjrpinlS
zF9fBx6eJeGRlZkSIr3oLunYxMKdTtKgUH363r3n6l6KeXSp3PXmaZVE6xVaqZzMIbK+xmQ05BpG
Y19VzOSQeOR5jVZaxqUIQXe3cu/g4602lTMMBDB6LVnnaDhJT4wyaxcnhafs7QrA0f8/4f/hJKWW
/jcnPE5+tDHvv21Jm/3lpF+/7I+TXv99JYtBYHLWIRQBYhSmP6nb1u/AatB3uBrwCwBNGuXBPwp+
63cVm+la8CPW54v4o58HPQlnXINXyT1cDhW+k/N3Dvq1efrrSU/B6qyXXhtUCgr/f2Lx5hnTW5oY
vjNWzHq7oVkuRuEZX53CDHRgXopwG82mXXo2pvtMfy1FuiU0Z694dI/1An/1ppmhJUZd6DlpFIxK
zKjMVXrkv55zApswo/DIwlafza09e8m+ho2AOQ8xThe1atDJFHWA+di23XEeEfrkeowA1HVQB2J+
PVUyvY+VBSOYHFZ9dHSdVMT0dJ69ZVpIXyUSZ2beJJto9XjtDibqYU+hhackZD33bXfXVg5ixzm6
pYnyHJUDXh6soRCIijgatzZD6mcviUomWciriLrgCrNQHyy2/lJMnCX1grNdb7BwLSg6/chuyLZW
5WMxpNb12OnGITfUYuPYxXfkL14YNaO8oeW0fLeU5E1355xdXoOqXWUpvFPEkwXf9Bo8gnkq3TG7
pQjTDkVMOk/pyeExcYoKLUw0aUcrEuoSAji27kxRsGcL67ZOxmCu7TdvyLVPCi8yO2TKwCigllFv
5wnxZ9BIM7pydXzvfFdzYVK6GGfAWWUVjiK1t6KI3O9NrGH+jTERhuSM0Tf26kK8VrgmV1uWLm9E
pjvPOZpvF6ngMt8AnyguBm8FvlUUdBsANMYB18bY3GB3KM9J63z38AgTYsxHOJAmRDzPbHnOjkul
TaaN7Lw42dnCEQgJ0hI9aC+HBD1GOSIN7ZkSBqMovBc9pcv1IaVAnCMb9bou8PNh7QSK8NCoQr0M
rXNb2gq3sUVLGt/O8Y5tlJTEIYovBBiEy1xVydKGVWqUNN+ANBwnPbevB4+nEWdJHYouIVW2rS+M
iIsY91c5XYDRUIA2BTkIwnlyxlLPjgmk0h2dmD1qO9qpSzRvRam/0eIMCKxQ/Y7MvOdkHdMtFTMu
5BWbWrV2zWIZ64ztQFNnuZ5bOz7SzwsFf8UQt2iJiEzvy0s0mldmpl6lGZFnybBJu/kFpcJZMAIT
bnIqeyATOHpCAaS+x5FITs6EgII0+5lBSVpvatehSd1a4NGt5kzX/doYnF1eECaeRcFUyAcHSA52
HPKKVWTH2TBdJpH4nX1gYDFU99iyd/Uw+0L/lhlLONE5ZRD/olqpvOuz/joakIqZzY7tqN8SCYNy
Vz/lLYqGOSKRq0SAS6VTcwLWAFW7EqOot7j7JMGUmKvkfrZEawnFO7kUpwce1XbIp1OOmXNNcCTU
zdL8fkIrPNoGvotYHgfTWm6smO8bp2TeKCQthg2+x3temystvZmFjiTmLcncRwa5PgmAuxk7StN7
BwplNLHlYe7Sa8oxDKmOP6OXMk2GEcl3k13FAep5kEYyPY6tgRcZ625Be9isHJNxK6nZsfPooH/x
M1lgD/DkW6TqXHLSefCnLPle5Uzz0poE3hSeVK82L3UzriZv7PC8jQfcnCcAv0E/5ZeywR6UJDtN
mZDnG9rHXGaTOOcL3v0xkT3Fbhnlt1WGDC1Da7y2BSqfILKdo4LuQuldXzpgXlVaJeIgy6U1cGKj
+kCJEp9QXsy0nfO0FY+U1Aa9CmyNuCO6OAsQsYWzzO9FFn8livoBX4otLnaz22KhOT9w04mYPeHB
JYLL6ZU7c47kp7G0d6qiRneoRlCgCtj7QDcqI4zQRjCpBSJ4hi1IZnWttHsY3o69cfr8IEStPXka
FW5VSMZeVQn9xmyjUCE38I76EcVgpi3vWSu9M/bCrYj0znc6fVlb1SicKhSGlNlnW1fv46gtaZO7
L8jScWbn6XQYPXyU+aBetUmaHJGbe0dXuL1vwva9inR0S5RiYVq7vsSaruXjTd4MQdzVKAQXIAZN
VKbXUUlZqcSPBBlFQaV2z01Rbc3sHemnb8Xi3klmnbud+uUm9l7Y0bGU1Z4Lyg5eMKeKYU8nMeDK
V7LmGxfys5v134opoZyUJnqSKrttNe0bQkjEYKLn8NGSfTFpVJcAemubWxFz8k00oehaFjTArpNO
IR5lwu5itAbeXBLHiQKPrZDYKUImjU2x1N8itJPbnLzHidyyz2HM3Z1VlZ9eWx1HvDdbR2R+YZl+
XQy9X6qkIEfFZS6S62a9PactIIShjMPMmf2oqYMaW3NpPmnT07K8SsvgIoCAn08b2+vKi9tIp3rG
IUYWIadaZ6Zh1097S3lFC7hD3yc2qD+eHTfbpcqrTd0JzAlx/oSGh2F32TblippkNsLk1HJ2vVre
tvh4zGo6LMLmdUClbzrDjejqayIqT0kNCBtP/YfjYDlKXHnWiWTrJeZcnL8zOXHAmx+jJn6JTOVI
cXvMWMQVtwzRpafS9qC5acwnhfoWtavarkZVyUTNOS8I/JJZOeqK8aAAEN04rXJxvPJrGe4b6cRb
bYiyzVgnqIhn87sdWVCirF2kv5s9WoFU0aBxCCS01r1pWC+z/F44+X4oxNnu2GbQ3m4MNb1Uubav
I9gWupvcpL250fv4xtNN03djgB7WvN5puWM5BLC6bnyOjdPIkB417Dcm6wdRW6Eu6yCta9xCGvAh
c9x60xsCRLyLEH3AjBrhrGtnLxp2TaEoB1clGIToLSXCyaXRLUnzTSyf40mcjPl5HuMd9/HtNCEq
wQCzSdWxPqo6LKNEDHcDhnt0A7d0JUlH9cqwj7xPXtoglsYOZCOdGSeCG9IYK65c+bRrcgQ9b8sH
5rM0GK7GhwpBjbu4u7JFQE9rV7UfLKV9b2N1B2crWNg2hJo0vIDtJVJ7bpDdnQ5GwDFQmynNYR5S
3yEMMjIRcDZGAjJK8/U0O7sSZcWSF6+Z/HJz+zKV8kXX5m3fzHszs7YW4MUlHnM/L6sAdTad6INw
BjdAl1Kgom+9XZsbPF7c/F7WB6SQsVWZV9hhr7DWkxOtidve6R8rPIRBMb4uRR8Udl7tDfobJ/Qm
ZKs73nzsik8e5SFDzY4xMpj64syrtZlkGgyZebRRWWEByC5to655qc6tDfjMd/oxDY3eOtcOiCjM
RqGM9TtRrxY/Xd41FBpDN9woMcfipDE6Hw9YWNSNp8pAH+VOm6zAHolwMpAUAgvAtr9KFNwCmwRt
+cA0p2G/SPOFWL3yARFjGRqW9E6ewvKzB1XdVJNiPZA9/KJVD8iTLl1t3FcVXtRB3/ZKdxu7zcmG
HOl042aUuIKgXQZmK48dJHFbNLdmq9+5ybBH5fg2qu5N1xdbxbvSRyVAI0fWWrTp+exzU14Vo/uA
GYXocLUjgVbvtoVJyKVTDbvc8gq/7R6bUj9g1eUiXatbSBPeRuXU9mKSWl1UtcjtnQFbxfxMv4tG
jZlvVxH8TrrHHFmk2yT7gRjUUHUSLZwti6Veu4GVFqHi6d9E+1HGq1p1YZZPO9AIC71/IjniVZvd
Nz2foiO9mRBkKFsAggyhp89GWYaJZx/w3vHc0KSDfAH6VRI7YemcHAlAMcOJ3jtr8PshvyD+2VCd
+E6Z+EYB7MUYt3JNKyvOhRFdTHGJkreSQFrXvM4zuRtK5YAC6VXCuypyEytv7Su1+maIfJuh8eki
gnUAPGZqFVrIpuulVOhwtVviIQNk+qQTO/l7g+ktJdXGTXgglvLgjMuhTGq/tpMdI6A9fsRA6B6L
ZwSWXeu7slSiXUJec5yaeLMsGw25E+2QEGwaM7pzmre0wBRXuqWzXcw7wy0MNDpY9MbM3UaOgWdg
xkRlaQc8HYPvOFdc8LYRciVYFJnv5tlTg340mZ09TK2LNa8pkPmHRy/F1N6lY97MJsAN8Q1x97RD
YKEhJD722rNR6e9WtrBmjAdIDeAmFodTG5UcySwlhSX8jqoErRMTbfLqioaDtHQRg21Gfd4xI+lR
blXVpmnb+xZx3VNcRTRMSWqez3Kq8T0lNTWE3UFV7gUHJubAjW5SXxF2sbBN2CfDzD5ITHwZ2Z8h
+0EjFcq6JJGzQJm70Wfjo8DXFkxJc69NzrbCcnOEx/+sN/HdaJntc6pmn+l6lkbZlaIgqkPDgpXw
FhQ43ew6uUS9+ikb5dgmheHbpb3GdAZo3T8bc/RnlhCJoWfd1i+5CdIpzxQQnkhXAcztOPnDQShX
gqP0JvW47ul4CM7l0KQXTOnefpaWTnWat0yGhzztPW2TpkV74aarbIfSMw60F637vNPl1nPL+KWz
newNfykhpOWS+4mpyyt7FUR0tbK8KaKjczkMSkhcm3seFsXbe65VVb6mI0DbyGi0tx25zld4PfIx
MJRe1TaKk5C1raFH/Y6mrh6QAGGiyFKjvxZWuxqsFtflhQJkz4hc9jTvhdbGSaD10VghitBr7aqi
zh2bXZkpfYVOu5qwJkddhtmsUAv62dj/RbtT6llBkCqSHSut2IhyGdDNp9QdCyX4TT0O2erCH5kD
9FFy8RJj5PKtdIeuJc12kGTlbvBgaEdXbxfhg7SLIbEsyIQ2qE60gA9LQy4/OGRnD7Q/aHFQWDz3
7KMJz03nKmrmir1fDHeQFHLROPn5QuI4vLuSzr4mzHkO4tzEDplRbCDbxKuXp93eRktqXpymzuHo
YKU/LEBqQPKQtrmfwdufMO96TJM5CRDmKiUlWbUUvtoIVnRWmPSnCXhwLlEnFT+xae5igGnEHlrW
sBnauDz34CfZj9ysvqWFlM9uOEoFMyiDSMvetswSlwfLTJIsmCeUnQI8WgwAUUsORcN1LcByOj81
ZRUbW9vkXQKEspadgrZ9qtbyROwNB5jjEE+G49tzFO2by7GsHjqnSslMrxyrzYx9umRYaTYWmR/1
GYIN8d9B4vJBHaLSK/OrdJxU8jpbbWGAkC4a7tfGmZz2ks9dM2JxcuzpPu2tXPviAhc7X0npsf2M
sjSPsRXZ00tBPOgVyiVCajWYDtRg0+hPrZvsdaJltbvG7IFashNop4ipGTsTgcbzrkQEGO0sRHCk
nJo5jQqAjet+VpfuObVdt96gdO2tYJjoW+OlscEYqp5AWJaaNs/CXlJ5pi+/AiIzBcoOOnoL1aIB
/Qf5adej2CutcsuEDAOIZcTRCqEYrB0RCdR6M6IzbVP1qnNdA3qoA9vTlDtb5sZXWXv9BwNn/XbW
JvlVdVQo4M4sqJd1vJvKWR5rdahea02DMbU65JfDqM6q7vde5CQcJrjjS6suu12pL81dnKT1EQic
uE0jkhsCt1mIEYYX0G7tZCIzfcYmZzVx8pLkqURUmM+3vVTb0MR/OTN362hjYeLi/pAJ7auzwc5Z
Q+YB0rfcO+wv1VnHXHHL7B0+cgZU6dhiMsYLUljeM5ga67YpR1TDDYSv0c8t2RICRyAJjY05nY8Y
ier16Y9I9uvE8m64P1mQuNIU8IuA3BY7FfIWyODmdnJU93my4u672rqs9TFSZ9LuYuyJjKKuy6RV
tk0266fCFNwXtKuEkFruKRk1RKHVxQH/Azvd1KpISK1c6PdEsnsvYPzqY4oU/D7qWuoRwHIerayB
bptFMX5ZyUcvsmcmvykSIpwDElbFOz6beDcU3I1TKbVvmZMzCOgGrXhKs9mizSjg5ad1XOFc0Nov
TZTXrKN8w6Qg/Y4PC/74NMJS3emd5Ijhc8Za4yYX1Fs0SUv2F4p2Ufd3aVNoIx4uYZJhLCPcbjYz
+ytma+gUp5pqRjj49msDQltfaFzfFlNnHFH1iIfQQE4LPb8uHh/puY4zlFR12GteKwhVNymSzWvD
hjCHEcvc1aoRORuDhOItjhq5pw1nHKxJWDctikwua0Z1MJa3uL0bW5H65C6qV3Q+Z8fBpDEYybHh
LTwa9gLpniGDtelFRfmsaMmXli2UOJMGnU0nvf4G24R5P6IMoyJaJJq9RD6QHM3Flxa03Irems55
L0yurbCLMnO+aGT+8nIZ7skiAX3P593dGuwwlB3odUfwn4izNzothj1IDXBDXaWQ/AswkWBzaCNp
rU6nzNDov7gtEygDEWNjFKv/tVQZxEV0VLtLP8Zn+IL72Up3vFZ5oLbZSzNb97jbN2O1UybvNDHF
BPm8k7m5UShtHIk025v3vYexDHLumkUTqtHSX43YLBDJpJpfm0g62GXqjevQcNYwTJ/NaoyOZjtb
XH4y49MuOuU5FUZcoK0e7acM/uloaOGg30RNl7zYMj2h4mw/Jqae52KejO8jhQPoQUSHp6bWs5e8
muev3DTyV83szGM0K4E7xW3YktQy8hbNTrsfYrfGEJUrgCiKOiunHeuziA8DSVgvKNbTT9S48XWG
c/SbuTCBYlNWkhCdbv6o2ob2it4bjo4kJswfU6m8i5ZBcoCmlBz5rH/QFg1yiKt4w/Wsi+V2JN2Z
trva2R9MhbOjnlDG8pd2vTUSpQWu57PWcmA9VEhaOOrZ8N6S6hOmY9dcG2Ve7N3GAg2yKA53LmfZ
laid0RTeAldhnUSneTZXo0Os+wNgwJe5LbTdGBeEyKs9dqPqWnAEBlGd4DrzkL9GIvEOamRsJZtp
oy6CIRnVWuqtr+SUdNt4ac7DiHc0BafDdFlgmfSI3TZg/ZlgfPxB0ONdes9+GpdpTeSEl6DEnx0I
nI1ZyVPHrDKEBt/tq8hmmr9YZoDV98ohiX5VBt4Dt+Ay28lhL2fOIA2kWLaS8yxmfHkVPSJhSne2
aadM8QoIfHVnhzjmlhtHVq9T0n6lwxSkheSu0pC1bZblsacV7+vDVAWZJo5DB3cwV0Ijaox3Z+5p
LMWpsrVxpCNQ3gm3jA61m9KIGe1HDS3TpcW4cd3jXTklStFu6WmFM2auDcCdxqfB217btXU/jMBp
6D7CI5JO9KG75YlhRDBa3bJTK+W1QaUM2IxUjYJl7NXQFxSmQ11vOKE7fKbovlEa6Pu6lAUY6OE2
EjZDypLPZcgLJ+zd4XkSGWZwYV1o2qRPlJ/ZrrKGIWR730WQJjeTADdZuvOda6QBc6GtgCG0xZhQ
haZWzfvKGKyDCtT14NHs3c9lO7zOYEEorVuaFYZQbnLrBQDBTvYk0dPaDUlaJfTARt6fed12EOmp
nw2x70C6oLvKlmWjtogJpiITQZa71L+mfm20Nm3iRFvpKqlfYZvPrTKwadS54zd3GS0aHuqW63V9
gCMPJZC+4ehk2l0ekw2kOkWoi2EKSWcOmca8zW4102WrqZj6DssprfOGQXM06szS8CHeKC7Cq5w6
zO8UO/NVhHP+qE0HOXV7WJC9n8ZJS5IGKybLpwsjhY69zk7hJfb5VYHU+N6L1LPnSe0ANOEBL8uV
LqbPaXKOTd2c3MW5Suv0yfvR6hu7eyp4YBKQpYAwOdOnoHGnp4TbIJ5Q3tIkc65tNcvpUSCuYd/t
Qyiy+YlEiZTig19mBMt0a+vZR9c7hCbxpsVMFwOiM1QCY6EF9VIQL4WEnCY+mBr8PLT6lRpbggoq
R2a3jAj3hYvjOkY6NLgTp9NI+WUU+wxRuFT669LCpzGlLx0cqtsZiqLRzuVtKhvrHcCee0cYRb4w
aWLZTpman7wOsc1m0s2HiZuAn69B6ZCtNq1dAQ/HCxkWTFl2IG27q9ExjsDZodyo40VGsn/yvCy+
jhS5RUGR3GEwpeXWIbXu68ncaAMiERgZ703DWBHA7KyfxxEHly+xR6iVSUNMC7pcfcOIqu1X4rWb
eDqNwHE34rfdVr3x0LOVBJOY2mNfFt3HlKKUtjtU4lZf3hmJ8JFaXrmafadI7UM3MAGyJYJM83mi
RwPJue7dr46bTuCU70b9gPX4hNTjQFLyATfGWz0TEVwOp1EpSEIq2y4w64qAISxSXl3ntNbZ2L0c
DKWs1W/GUAZ1zm+D3OYTEPJd3WanykiuYSoFGAQRr2Ap2nFbmvd2rMbbQc+fCNM4DLFuPPaFd+xp
5JUQCTa48ta2IC/CFOvyaZpT+TwVSpg1TF1c/DF+O876VosX6+S0zWsq4J1UKcMCJtyL33RTv3Um
GP2cy4lPhA2mJedZFtU919n8kV+n2EhrbPzaPYw1tjeTjjFRK0GfiivDwh5RQ+5N45uxV5NtP1vX
afKp52OabFJJX6aZwYaXpT9xIXxNsLt8tO1kkb08dp+JgF8JW9SYgmnCtOwXAHQjX+EVNDcV4KYB
nqvp3QJY7yiD3cl7ElxBlBMTcuXamN3ytRKW9a6uPbecnxJBPAKdFpuX2kKYKLRWhiTtNkENdQnr
bwlMnX0xl9izVG1n6aBNIdIP10Tv4V6sY/ypto3toHUYSJm5unxbAwHpwdnQUADdM0dMB79DfcsG
lmtCnITB8JJm8JcKh1dSByUdvnWdwgyjnZ2+oj+ax3NkGiBlpUxbQGslGAOIQj8zgP6WTPx/qdzT
xA7wr+We9++4JH57SspvCL9/aMG7+Ou3XftVvn9inJG/CkT4p/4QiCg2ok7G9yg6bBedpeGgHfmp
EOGPTLI09R9iURXXN36AfyhEjN+J13BNpCVryoXBn/wUiJDYbrlQ6/ARID3RVUP7OwKRH/zxP6wf
h08sH2yhpo5rykZ5CBIdVeGvQlD0Za2rsF0H2lBiNRiLcr1jeoNksurJtfaWmf5oZobxlM4eQhGa
2O4NW6x8VLtmo446N2sK5GhrWm2T7vTISl9SADI0OqbqCmlYFyNF1MWDa5NgU4xGfz93TBfC3tHd
fSr1/5CHoq8C9r/8RvTNPR3VrYasYqXL/1namgDpcmi0ZOv4VQZidosbsyatIE0NrDmzRKInpfMg
PcSa6lzlZ6OV5m3v1tluyet2I9mJ/SnVbtLcHI95Cpejj7XHjCDZMFrkTNYFI7E/LaX/wWrzq2z7
x1NAlK+xEBwaDYb6F1G+2+JXIcaapo5RFNtuLU3FWFCiMmRNCuCKRA/8x0jS/+GDQiZO4JSG+8Bm
y/n1g+IheUZF8wdYZKo/Zun8VI/sw1qvE/ngmGxXrb1Nidn1TQqjbU2k0n9Iu/5rcOu6+kzwwrq2
LkIu6395VjTSEE0O/Ag1+VW4JAGNzaaGylEzON+t2Dmr0m2DeLIXJuwpB86sQ+6aO3qb9hyf4kSj
9quzb0DIGHIbivof9PQ/Ahn/sprWjCQLsxCKrX/K/l6cUkHF4fAhGU/JcIYT6bfKxIyHmULZ07Su
/Dy9hmiHG2466oV9lRufhu3Q/C78LLKCmapIFDuuKf5CN9SA3Wl4r7NLpof5XFMVNVLZJt498T1/
6Pb+pRdgfX7/9KMTBUZMj+6oOkqyX16EJk7LstBt6mwFxA6VXgHviBEfmd+U7PiCD/9+EWvr0/r1
G9oGyxefiqUzS/lrdB7NXdOjeZ3C6VHm7ejmJ3Wu0x1gwCLMiyw6673x0XcpbfG8GkNqcywmIxBL
qfUIdaVt7wghyP/Dj/XPHwM/FRhbC2aNZvL/Xz+G3nPbXO35qTyYIzRYuGxWddfu2WOrYFZ6Gfz4
GP7WCflvMzh+cUpdD19t17dfv53fa/nbtifrokuq8v8F45TNhvKvz8tQjvwmZfLLubh+yR/nogF4
eOUWkE2LepJDCAnkH8eioeKewOxAIpm5hnEaeBN+noqAbX53WM94oWwLajFf+9/noqI7vxsaK0/F
YAGuwfp7yR1IJH9dzfYP9SWOLH4YTYfd+5c92RCDodewfjcQm3ZNXT+Yk4KIqmT+N+9ai3ula7kO
mmWEHX2fltc1Ou7TmDb0ckBhvU3oAr8pccutt/HY4tBTNPoBidn10CtEDlfISoirQDuSxs+unQTI
0j/WTJOtlZpHkraTDTy3sBjaIO2sB74XFLsSfeHcbns76oN1P4aV9dK3zQ2DMTi3LmQuc9KnEDH1
g9EjmjYgvTwVit3AOU0RxomuK9QwUuYBwEbudvFDWujRZ5vQsWaO1OXV/RSXOWWlZjPfJPbIvecS
GXM9XKCtKhZDxGJUCUgsnQJdd9vdKBay0Y0+A4LZMSFgwES3vBFPMOFKWkqKZJafNO2chN0Ya8Mn
3MRebmgtMG1sE+J2gDWtcs5hwluebeiOxwQUdaN2rmLyJ2hbE6ra53Y2PPcUuF5op469Q1E+QG+s
hVqGessoe8MllsBWLtvnWOKu3pCoAg60NsYo0Knii7BWIvGwaDQWLsZU9pQqqEXQJbhibedNT3o0
eGFFEX4ec23H977tLSKEnApFnJhVA0SUIvcAV8UVSrlwzEgSYn9r4Dy23kFRe8wOuiQkA6XaOEYE
kCQkt8R7M0EYC/SOiqRxzJNnxSE56YyE01PXZg/49nE8RO29t3J6k5XY62gZPQIleV6wop51btC7
NvE8xYczoJdBR9ew9ps5bjXIfYpXIJIrsBZsumKFDDrC62ZiaE0Dodj/4b3t/0KDp2WwSfzrfWqT
tL89vJOn9ueN6sfX/NyozN8xBWCTIspHtwCUsx393KiM3ymaSOv0KNWNP7awnxsVWHWV/zRPJTXK
tZmj/vc+pWMOw8HLvsZpZHsczX+nfv9LwjlGeIstD9qdh7Sbf/Gvh7wJ70SHWQa0ippd+0DJq4EC
XjKv/R7VRtzg54m9lm4TaMJOq31LmBON1GVIbXRVUsEAsmXWbFl3//tXiv7vF0qVJ0Py/udlsn7B
z2uehfPX4mDisIA/p5I4/o9lotje72CvKR2pItcr1p+MAAp/RMQwpj/4ttZqDPzzgUYWFUejzRFp
YCRYv+7veP5wcP1yotmmbq0eBRz95Cmxapy/VNvuCGdnxKkQDn07iTCCpF7Yfqq3/XAu8QGND/jj
ZvXo5Bj/N2pcAU2HzmjOH8ggzA/ahJHz1mldKkKSrpXONyjCU4ZapqBcr2ciM6AbKOUdMOs4ATBT
Z0D5YFYhMpmWicl6tRAWd91w8Hi0Hmug51ZrWA37aWW66FwMJx4fUBJZZyKegV5EQ0vOVYiCeCGw
ZumaRoZYGObsKa8akL1mU7XExrXO+H0s6u4NX4/ubN2uRGY4gxAqxywNIi+5TKoxPbR9UfpRXDlh
klbXSm/KMIOExV9Nnmycj9+UEUGWHFrId2L+UBOIi8ukHCkAIj92aKjGHU7jpQR8BF8GDk2hmbiA
lJOqufWJOTIDJZF1W82uIxRw3skC6HNtZKUgecYxEMeZt+T5JkEGTxapzQjHKe+Gy5IZeLDYSILK
iW+jghYTDf6L1U/xoYvn9r7HvkUTXoA0R2Pia7PVbQ2r+yqBaSCvc66hFbQHLNjH2q2+a8p8ayDJ
8a1KKFuw+Y/w7QnaGcSCECutILXpH16amn7r5WZgRhDhagJ8QthcJRAVxDTCfUOowN1KR8Bi06Ey
bIiR8D7qUE848syW9IPMHVZIdjLcZ17/MvMS3HEg21Ap0PTkpYgeM33O3hJWwD6pbWS10p78rnVH
n/kwEFvXGfvpgdojVj/HpcmedPi+DK1Gp7fvmzKZD7ZXRFBbqRWMT64GrsOCrBTFl0ZhjfolJcPK
2zJ87jq0qrZ6VQOHcUNiZ5r4GPeuc69AstLybgP7Nk8DzQRVjuJl0Ny5P7vMquwbZ+6wrYeu1ErL
/V6rYmV7CaeXnn4Tg0ge2S5HaKbJUbYM5wMilYZm11iFEYemAGwm1LqaTy4CR2jcSqvdj7Wlv+PV
QkDFFGLfp3FzS7yOd4v+oQWObTmgTRloc4sEZGcnnf3CsqVrrhBSsw7R6f6qRQdft23OIFLq74YA
8VEKxDfMwVT7OCLouNDLdKQMq5qMWfkkiboafUhykZ8Npe4LMSYXbTJuBAVMgNys8DtXGZINQcIx
g60oZRW7I2Flp4L9wj2iI50JikLkxBxIzk7tmzgtTqMGk8TFoYqIBimxqUBU9hj4ISiOGnkl60a0
e1lDkA1kOUUt/rRs9j68uMEcYA11749Yh0DSocva90RnYGSVj3FbWW/KWIFhhIpXbepRAYfS1/GN
SR7kzlEULfQUzdtWLklXZoPyYPRE7bskfm70gnl9XCUvS21BaurK5qCNFjQUOC7YGtsIP1+S3Sbp
shwlVkNGu8IEdnaNSCk5tREmhVq0vLAgH7EZtOPWxZr4QlNKOSHHRLhfde6ZKVD6LsRKgpxY9kAO
+DAMAR7GWv8KvKnNiAJl52aju0NHgN0wa53kxITaZaDWujtXV1Dx6tioUMKQZwWH7ipbPPdSUZsF
lZcyQyXy8jTGo3Jy0Vk+JpYKM1cQ7yklvmD6wAdJ5sS9ynuy+fEtMxIJ7hHyEyPo/fip6Fa37Fgk
vHqJHfA4+L5J1778eIIVcwBmeosRuPr6Lyj2+NVObbm3ivg9q5TkNI0mojbysQ5U4tPDf1F3HjuS
I+mWfpfZ84JaLGZx3UnXHlpk5oYIVdSkURjNyKefz6sbA/TFzGB6eWtVQInIcCfNfnHOd8KFj4Sz
N72fJtI0LPbjpB8I2OczZL/RheoU9krtlNlFe08i+wsE+jQ4RERI6cW+70HIJTAIxLYQoHCE9n+H
6VJ+/P3zKa7zdxX49b4i9OUmi4ru/v4Msdprwj7ZaoQDwPtrxuzn3eTV+85wH11b8jsxQk3m41gH
JWLEuo1HEG4flXSGX6RmrZ+6mZu4IfYWnSa7nC3MN/93ZbHZnnCmvAQQ3Z8HlJhvBZBY8LwowUo6
TUhPbXhRFjs5Kmj1F3Lo7FqNYXCOrBXF6NBGInx3mOAZwVGkpQYxx2fs28TXEJhbzydH+6IkgthD
dwwRzLbsvNrUQk4n4G8jlpnAq45G21UvI+FWJx0sej8p/z7tzOepr54Wvz2whia/K1RJ7jHVr8dj
G8idLZElOM6nQHaHyiZj0ZKN7ckMGMrmIrxXTs+DHloPsCXe51uWuVP14L99t9qtjTXuV2OCbzbT
bHHnLDt6NQxg7F93LkTVJCVJbLsARGXfX2QJi3X2hWHunkekKnszb+XWn8lB8dvA2gSZlx1wOLF8
QNF74yNPH0FvEQVB+sEmVcsbttOCz797qez0D8qtLw/XfIy59dkaVH/HXYKKXy3tgWa7SUqpeLoD
jmK4nFEyr2F9iKDqverO07Gdr+OvBWtHEpA/cB4K2Mpjh0i4HSykp2N+pIlbOLjdkAiYcbeiWSW0
HVVSrbiyivUJHLY8G4Pej8hEZ2xHuAOt6p4wgOAqPI2WSk0ZWvciPC+A7bdVNZHT4Ec0lPlrigMS
SEG6bFSPymAq3zHX7YVv40KvZ2ZUIYvl3qq+Cjo7TIFWy6LFHv6aTMRKhkuUWDSiuKGnJtPdWg74
ivtEeuyMTbzmcUDdbbgq3GVud3SX2WYX59eXrBZez/xdM6RTYYJEiWPQI35hNlfNClseeV9LRCyA
ZaUl2Afezuouv+FX2g+Qvqwqncl5VC7K4kzN6daDYfeAc7x/skZfbYnfNGNg1TT0A6varF0cQvhg
oxEoXAAwa8YiHk2L7Ls6IApuxlHKit85Ug2GJZhY9pEVE3HFw5cXdyvpgfcR+LYdZzXqP2sxzEdw
VMP7sLjoAgaAV8ewCCIiCQkb3mQd14i/2NMpiNLvYg6XuxSR7RXfQE3sNKrNUIjmsTCRB699nx2t
myiK7OC05srzpzh1pbMfEIShOppzZDdtvwOpOLywHnYHjrauiyUc1j/oE419IL0h1t4wbtc1U8d5
bvwTtu95h4jQOBdNWB29drTODsOEA5PK4BvwPYCJoDTuSwQ+PKZZdUFrte44Fy0UNi5QBl+jFBU5
HXe83hwoOdubJbanxQbFXdyQqOUkljgrDMVyFdrZpYBOHwcCOoFoOnGFk800h5DtHQtmgxWJOTzD
bKuIKKJi9MMlu/nZlj+zbUw3Lhg744zm7YnuAI6Yd3NzaZX/lMDBE9XKct/3ee1vcgc5OM6S2wRA
eDdLCz7aVS0PQtnRo0jHWwmtd6NfGXcK5dIX/+PqAfoPLIKe8382p/V11sveT10kfoVRQoeNiO0g
wdKv0CVlDLa/QxGYe+MWXiUyAsMr4hhxAI5ok1K111aJj0GxKCDNKEWIW3AnhWX6V9Q0RQJOM9hw
J/+aKjVerQHeAWzJaKva7q1HNI7Ehel5i3r8JaJkjOmgi6PfeYAUJgrQaWGDW2J4SuCC/MWN/rTa
A8EUXGWbyAwJbpJPqUkyDnqLhZdI2fIwDLcdeZQ3jy7WwQ1VDadar7G7RtNLSWl/yrzxO4jkF+R/
ai/yQuO2IoqkVrfYWVbAcHQZ7g2sxctPXyEelFn5ERCPtVMrEHNL9vcD7xjbYNfdLJ7kphWEKVFq
jLeYJKISES0g9UDwPU8BvMfWvtCLNPtWryWJLXX+ZrquVWyISQxZ8XIedyIjPUWgf6L63tygrjsN
GTQe6O3QtLfMh0z7Iyxrfr/SbD9QTnAoRvVpEXkOIBzRdeoW4lG3gSLQou7PDSQHviab7A4mBCdp
giIszOUZJ5p/YBRnQvmFwjAzpYvT2r1rPf8jZLkHDcYmRr5aEUkQumpVvrEDu+rjHaorXvpVPBkB
NSUevduX+uMUYbApel8+ECakE6jCPwiXKXR7SByDQLI/okd4tgF1PJLwBsbALnz7tBpICz2Sz3jY
ZPo29sIQMQUWymuqJcZra3+syFjZR0FOIGYdfc2S/PnKRx7munxP42AT0sVVd6gd46XqnKNjhP2J
NEkTO2aBH7jqr4ZrrXtAGtmJVdgNo41HN3TzCOE2Hgh8jva2Js9tr/gYN1zbTpuwjc2OGUrrmHqy
jLESm09p7hjvCkgwpFz9uLTyw1pF/dqiBUCyJ55GwylfMkbd+9kdnN/0VeNOh+Z3b0b+KXIUZ2HQ
35vauF/N7q4J2r0KqbTazMD3Icr2WPnNciTGDPRNlH9WurgQ9RW+p6xvN5TrfI/ISce6iE6Vz5x1
SEfoW4xkY68ea8SGdbX3JtvGbVTjiFJAXZ4U6QAkJwGsBDXTgPKrzN0crdOhwqKauG0Wnec0ozwz
/gRtLq9BhDzNaYz5Jy3D4c0prCYOmyLauYbyDpxfGZelSN8ADbR3pHioPVH36VVZBldYGuKq1yHR
UwU1T8qH6Zsqe0CL08akZ5GM2uUViSZdx7C5ndTVIxb7huDwrp5jN9u8kdMdNpZqmxuEuK1L098V
9tLsB6FJdLXo4re5uaLghB5Z6nx+JGne2OtbH0qxwjjWnTwa715+ujkBXdCulri2gD7T9TBo1sb0
mZMDwl3oF4ArsV34mJEuxLB8AC+yfgMbbrYAbK1T4fUgcgNMy4w+fi2qzrb9LZxh4cx+b4G+7lWf
Bi+EF5qP2Ty5lzISDBc0a0gzAgRN1jZC5rZ6BLjACmHynR3xVu8h2NBD6AqPaT+27hqJ9lHBs4Hi
2SuODb+Akrno9IHfrkj6sbtz1wYFkXSU97yW7u/BRzGpkf3KjRRu9NC27YrdyR4/O79xIeaHfOiN
hevRM6lEpGxRbylywAiAqw/eZJgYKqE4hJIeimojgplWz89jCBWI8IbSjkXnLE/Mka2EXrg6dK2H
bwv/woUWdUq6IAsQCFljLAFkvnRR0z0hBeYacDlnrz3AnENTT8PZgeB7J1OUg8TxcI43vX0Iqjp7
JqzABDIdtonuSG2bHF8fQFIzwRxacU9YVv/b7F1xKsCxCLhJpd5ZN+D/5Hr525iXj7nZXV2a/yw3
/5B3NL6GjLOIWgnqHXv+ESgKiT2r9l4LbFIJ6qbmF1zn/lJlItw4lireexHUF1lSBFg4lgd7Jreg
Tpe9ZK1DtEj7g73VOmdAWS9I+NTGcvHHOhU27XWVAUo4XrmozMaDixAs8Qwo3CLNvjoN+YG0pM+5
x/gNgggqqnkY17G7HwLdPgb+4v+V+iFK8iyTl4mK79EY0mIfFBIOnYk29U/bevWFj66Igzp098Fi
R7Fp5uNjQDH+IGm2YOWk5lkwdMAWO8GS9XrpxyC1yAPhM0o3RCTYFn+gtQ14IQhNMnNSEte8h8+w
lH35pPJRH+DhBpgr4VNHXqP2URtgWRp641ckUndreuRudX3aPK+qJpg2zwQfTN6fBOXQbhTMGDel
rSb6Hs/mIXQ0sbkV2JCkWex53zllnkjEwxiIZHqnI8j8FLRN3IJc/9PhV2HMlgF0mszeP9iib57g
GpOlklvGqz/RnuSDnmJpBxV0MqYEZibNnVFy2y54VaLenA78uQBKaYZJzBrqqzsTopm5U0G8V1F/
tIGwcO9MqM3xq+9nkA+/R8HhY2bRUCPPytwv3+7hFnVr+IE7qsJb3srDirXk4I9tt1sY27DJk/hf
CxeVb4Gk9jvC7Pw2hWIkObSQ0ZMlQvO+X0vzq41uuYczStJpCtwfyTgpzipCG7oy1BsJBmAXSSY0
dspDGeVavDGCSj+R7XZ3aTlN6OOD7pIJvFuZAsBbRPLdydzqTgEIP8hppLDxIt39WbR2n2yNpt3V
pf4Nc2HiCHHDz7lY87Mw8AhUXNxs59TiP42eUT7PY8oh3IFeUc2t0W6xTHfagkqFe2SLOia97/Kb
AjJrWvZcbodtDIpRcRalLD4dFIDIYkj59jez3ZQP07AGcT07sCkQPoQUD0Nw4zxXy1mtUSH2uQ/J
qGj8xLCnCo1iMDobKy+4dEprPksj6o9uGt6kGySS3be6DJ6YtlVXS1TZR233SLTRS4CIVjd/DmTH
98bKzDhduP8HZm4vLt79c+RLI64Xw97ZUaZOXYF9UpI8Qq1nGD9SYMqzzeIBgPP8YDeBPsFFY35W
dQUU7p6zsVqvEPyy/cy88UIeQ/qIGgBKRbtED7ZG71nh1tgushZXQXrLibO1uSMNCN+G1+t7Xo8b
dzebviMKIdFln0i58CGazy7D1QvRae+TlT4XDmqeaTbn2PS0jpHUJ2FufzeNlFvbif74skxqaBSb
wWmyM8PF+mVCL0MVBHm4Cl597OtbYEFkjSzZzrImFpEuUlwiwYm1XezYo5DdGAKaXF7bEB10uWvL
bNl7PRtSJQiRFgtGoi6bngcj5LEZq+ucZzbHXb3uZmx+bHtt+9Q79hzX0/KWtfJXh355m3sEi7Xz
jvArOrzUnK+WxQSRpJkDLziefstIr2KaiJFiyH2GPhMcNHmMfPCKcs0hgjCL8gDfNyZuNmnTYdHj
sl8Au0EQqE7dkE5X2iQMRJZ2P+egLOM84+YvpP3odL06EGqxc7GnbKHqZHsCcdwf3xTDs1+NRoK3
hNGsQyO1LjWMmcHyDyrX4caYiBryc8Jk6K0iRvfESqmW/N+imWqFsQYMAzEXv6RZYU/OXfOhBO98
LXrDwrmzSjfhSonu/YARb1TML01RW7GFan5jLApj0zRZ295z6h25HvnjPDE9MFVgxKMzXteMin4k
Busg5ZAdo9Hvri2zpF0wKPoohyZ7IOpUhqa3HXzLODl//2Y8Di9YxJ6illK5wIC+oe6k6uv7YXPr
rOwoJ73QM4Nt4elTKm0dY6QXd2R4H+2ufBdjdiUh4FvMuPONwp4TcwmwJGXjI5pb8AcBUtAM3flh
jTw/Nok1SFwvRHBA1gyegl+MeHrE0j5Plx2SEu5ksErTW93e2LtOM/9dJaZs13YeZ4GIGzE3I2kI
AuTQLttyxWpQ35K6qpuobKNVeA/fMcIILDC1llVzDJsAv9+4I4DjFxlT3mapceLebMaVW7yPZdEl
tA8pDrM6RDS/ItSu/Bs8AFQTy4krebYvRHhxvw3MZFvHv7QRbgMHXsimzXOYhU6gkxVcR1KGYudD
usWCBsWlSzVCbVyNL4Ex/pa3vBsbLNc2MwKCgl3znHYVAvwlVDEZqOPZDdXrCMeK4VZn7hph/iJ6
C8G7U80HX2Lv9Cm5+snRbObxNGzpRfeRI5yT8ORT4Au2I6QL3tVMxhEE+GQlRB1+F69ddpE9/5nz
6NlLGYmUXbnnpJdxNdkpZy/aZ6kr84XysdwX0Rc5QQ7zu5vZ1YxeqCPfs0Lf02jgc3e6/LlATLSw
z7mrrMDcSTNor65hfWPtZNAkYpISN9YwiX3Ur+0B3WV+ckINMA+w4yJ5JCDKq/1yawOiut3VrvjG
enJEiQyKI3VjrLxPa+p2p5LAmws2o21203bZUfvhh4imh4a+xypmVlspwRiVg4lwSbk+DDzol7Uk
Ww2z3UkFpthjzv+qLfGSVcUHwELrlAnDOlSQ5w8NenV8L2l1zqbM2zuUahfTrwZsNaE6jF00J4u/
RveLY39j+aqfK9PWx87oF4guQjw6IS5HVORdnOUyx1SBjyIDuYhhXv4uNNfIRWUqLvIXjnScqY0S
gEvlske4ymvhd9kfcaNoyQ6F9QpCckvddcT9iDmL5K94BAMOBPVYq/V3I63LmMnd6mCTIQ/gVENP
6iQPYIHNcWfV5e+lcx/5vI/acRMPhikwLa65pTcTpq77sSqe9Qi0qWT118s2fShy/qVZNucBYyUs
LPHEpu0J2c5O2vlReGHc2CADuGsSq4GDufaCWJ10isktf0Bs92ZkvOpCH6sKmcray2/8I2S/GNbn
2Jg4AHn7eDT2SpZXYYZHww6fLR9Ix+wCzBqzk+dUSeASkxRV9oMuUQqyXwPwxoQyhn4FpWGM6Cd7
Hy9x+8srJ8rfVvzutfHgVTlsgPHZ7fNlO67WEX3LfU63mLDnFb/MtbzLU2TrzRRzReGgFq9mjoOb
KnbX+g6B7mJMLKw1Rwywyx2xxoduKtItJmA3KZqGnJ2FXRc86lhl+nN1yXFCrlydZkNJyqz0FyZP
LDcGFZRfy9iXeJFQAY2kC+vfTW6qRK+oDmlbPMgZydCnnA28R3WEpwUs7H3GAmEX9sEpC/Po3I/A
ITYEXQXvDMS8WzpnARN0AjoXmOd+pY7zaTWTxifUiFGD+IUDcHrQyI1PJGAVV2LSodtJ1KIZbvcb
6WfPnKU45qOB494m3ITMTSne3L5Un25PwT5q5i485G1N5oxHt05dTeAoawNnMRJzHESiKeUMUX37
/uziXchyFjKmjHW0ZhggR3a6Dfb0KmX0BIU6SBy+GTQrREVGDrc3pYmbWnGA58aTTJIzphnFHDwX
oVkR76vnxB3ll0sI09FiScXMAjVbceQb3FINAvpcyG3tVTdwaHjeyVYEvDb+zErDIFpqeXPT9tQH
wNmkaT74cq0SOxD1tkn7tzqXD2q2X1mFVhtfsP83fLeMeysbjoCulrj3wq8h6y0ac5M0C+huL7Kb
g1Polk/T6h9Dcl4AwzhYsDUQHOmuj7YgJqwZ5u40zGsM9IAY0db6PU8h2UK9KLcew/nRNatHj28U
WJqP89ejcM2C/cJiFNfGEjt5NG6bmowkHaZ3VZM9EXcXO2Mws+HHd8ztg9eyNvEbpjh7vD9jaP2R
GKwJylyZ5uF23Azl9JZ18isyp7hPI1YpvpfMblbwHDsPuVRi19Vo/+ra/PKrojkYfthswJOF+6DK
A0oHO5lDArckvqthmpGKKf/YBeVvcheTpqptSkW8fYZy9i60jd069k9kq9Bye08AIIb7TAc6Hgix
uMD3lnAWGG/PDbcyx6dzggOyDVTWEbOz5qdpLtzdavVkX1WU7azPGaanNKFAUsC4ZCTuwde9a0Xl
XYnsOo/tKJOgzQ5YoO5Ll8fQvF00KQ3GUFZJ040Jm0tgDJUzMAFig0vo072C4rLpRtKNy2Bp4UUX
1U6ysE9yNO/b6hauyqq8ONaAf/hT2kFs0BZs0nq+eLX7PK+zn2hPPfYOihEzMN/wspgbLxPYyLMu
Pxaz/eFoxhhdc52ytoGZ1NZXM3NrCtAIvKVLoxIsDt1NYwQtU1waOxABqmTu6bzNDsmtxGFkwnJ+
8DSnfZz2bO8xyZNQenSwXVeA3Vbo1KLH0X9lJ2sNYGPmajiOoWFZl14M+S2ccujZRA2ZAUwIqoQa
YubowweecXgawTSu7zmjOv04MkoSm4JhpCLcPlfedaL/7IBfol5/4H4nLHMwuuWvtdLhkLBqJylS
NEFgHpoGEMMOauUMC0+zKum2DewUMy69wbAwRU0UhP4S5Bg3VebcTZ4biCebpRjVNM99VVy0V3Ty
aR4A1xEGeLObSjRK7anNckB/EetuhvdeJP2tcPqZKF7fHNg1V8Qo4Ttj9rrcERrHL5emHSMtpN8j
eLWwpFuAjDRbOMiGSWn3V9ur1TxFoK1w55faJX+JuscP7wvEEzzHCgUquM5wiZVVFjNEvjB6QE0R
3rmB9al77yEcPBJi59nf1n5b7MH6KyyiLlqQUvSHEf5ByeMksz9NqcSDUaFb2wzthP/JBkBwc9YR
qonQ42mdA++lySqSg4KdX+YMwC0Sbxo577LKeQhV8+2gnTVQ4OAbXgb3kcV5d8qMELIcp6Fc37Bj
huFf8zDg5N30s3+O2vFV4ePlgMl38P6/cldae0ig+6i8kRWpgYf6sniFFaflLZAKlh+rkHxlCUMy
uA7sHcuL+jjO/MO2nNaj1XR1PPQRsp9g0m+gJA9i0N05nTCMtpS9Z9XAzmkiDRHBQ9WLec57AEvh
MPoe9oOBm3/U0YL3UHy2RnhH2GhDj9SflKDGoztCztusvea1RG5qZJyjvi2GrZnzhqgpsF5TaF+E
Ydn+tSY3JWZ6uSBlKNOjQZjT+4JTjh3o+i6m6ruj6IgnPezLcU0PgYCVnhHXtC0I6HuHevENna88
yk7edcGA43dWL7ku9Hlm8vXY92GdeCqAj16Yf4icJLoRw+C4cQzm0YQ+oj+kQQOCNpfdRxDS0Ebr
unNJ8d5DUT/CcdZk7KqZpqpnEdEvJ5Z2zgFFJGzqxRaJa6llX2e1T5UQ/JJ5SafcjvoxsxDo+l6T
bX07grwCBrZA0RBdw2B4cttQvKDsrDalXP1HNH3RQfVZABSu7r9SVYONIxoziaAwsJsZrQPOWXEe
hpFeomRTmw83iCq//YZ7FiApVLwjbztz1xCoOGKa757FAcP9NQF+qtb7kAylLTwqj9wXgNwqrX5X
Pv3nWHC1dXb5XOEM3zahDhPWsM+rbpprVN0cqFFPNRjIW5J1U+q3znXQcA9opIjnUhKOhuCz3zAW
JWsZ3PD6gTzM/qyj2usesY2W7zjQZmvX1pZGLbB05bibzNw8QdkSn+scMQ/czPyiF7dugFMatfte
FeQHs50TryjbvDOiR7k1HBacch1O6+3I2kxjWl3dULSsw1rCFPNbchszFxEJXOW34sYajfVAzVHC
1RC4wHSuTgik9YkDjMI6TGvYjYLnIGnTQeXbQVpUXWOrhHmybJO3zwFMGH7T9LXjdpYeoX46bS9D
VMWd26uTzjr3CS7OeCI30o6JbfcfokYvO3YS5d1EPPNTLtove8jsKy8x2VFNbcDibB7tIBTHYTBc
4n2tPaPjH28oiaQbyos/gyzoVtd9FNIiA7WwoHGuflamaIDydTqHfvbHqbtXNo8yXoo1kb1pHMuU
FtkuiiddschzF2ZT3MMAEBzjp+3RGHQRpPel25ekSG91v6ojJ8QOfN2NgtYj9DfKBbB4Taia5aUW
N7NfXbPAfCbcgAEoknQ2X0RkuepMirJ9tB3iFFMiJqB6qd0aVnz2So3FA5A1eB9Ryz5yyvEXLU0W
ewgEXm0xBXeZ38AcwbN6Y47iqSdUbiK5D0wQILvhdS2rN+TOXN6y/6YBmp6Q4KFy6BSMZng56K60
/iEz6oUBEVZc9i1s6p8yePDblBh26m/1QglaQojnnOhlpXaVFO9r1ESMZ2t1SkeTr8aa2Ikrv711
F2pQOB03i46m8pJ5nrdhgR68OpXvXmvl1TuEDMUeEHVSogNaomZNbqN8fjbzrbBcmYNLv0sa9LXT
Jcj71t1B2PqUJlRd5kTh0daFeRfKBR5dyhOWWuhU1ABcFD2XCVuZODUHdYDCrb1MW2utrLu1m/5U
HtxLWQExgK+zJDemyZll5Ih9oL8F6bbfRPilsZBFde4HZKubps1+/LxAKdQnatLQCMRlsXnTov6Z
uFXkbCwtDk0/XwIjiK0IzHbjIOhwptWiGIdA1zkYpNlx4pwGOUHB3O16Fg0jyh9W76dIWgfJSs5e
CJ9tRrmdBxQRY2k9R9l0FzTi0tjoXteqm3ewnhHYuoNXgZkIZJKtEeHQJZ4HEupImECpFA8tHoEq
I8/Zz1MYbDCeDuPgioNk8Mbvi/CriJa3xprwuQU543w+pWqEpzmBKNtIXWJmN96MqVrYb0WQ9D2d
bqBCr1z13gNxFNW5bj12WmzMi7QZz0al2h1iUNK5kfpgCGk3Xceg0qmIXxNV+LvGqcIExfhyrOV5
FZLoU8bvSTXMF6UAYRizRybDstIeeqH7cxs+H9Ua/BA37xLf589TUlEqbJS1gtTjw7qm5C7Tgfz7
Avf/TyP0f1uLFxYrpvBm5IK39y3bAnX//7JS/Ofn8vMvfq//43//D8G8/b9tFPi2QgbjAY5dG5+i
Z+KV+KeNwjL/4bCIQhfnBR5YvHss3qf8f/6P6D/wydJ2W9zdPla94N8Sx/8XI2qABukWLGV7EZEf
hHEF/8XsBScpVQYCcta7KK3ZJflI6cYhM+kmdRUE1hZdagsmlVKUQf0ynJyebgOEdCOG8GmsvKxO
GfbMOIj/kBEydCn1A3pQZBcBc/sYUK8bfP37j+C9+Gmfp+HnZ8JA+N/ANejdEhL+726c/2ynj+Fr
Kr7+xWfx93/0j+fGCvlq/uG/Mf7++38+Koi7/8PjSQVkyKMaWe7t5/zzWTFC8hY8hIX4ZEje+zul
4d9wUvBcRP9qDvQJiEcpArXfAeeDM/i/mgPFQtCxKMOIslWCYRvs5lRVVlSEVnPKnAFpmw5HF1lz
0zTz9BcbsGIyH1JCmYxH3+jBlPRwtIdmUBCbAQPaSVdRZRpXh00rMNI6jGTZn5juEgh9Zxba1RM9
cJpDgaeImOje63klYH10PRdfNON3qecTU/G2ye+ykEeORU87gM0eXNlTWyljcu+7SVuaZVZJ7uAa
mbl1gAmzDN/mOBG/sjRutHxNLmMJKJrTgk5zXmn9ZYOtYk/vjOwJkdaUlWKLId1AZJCiTjUhbrkY
EVg2p0wXUKDi3QAYRjSsGc9LYzEEiFis19ncV3dikiNS+qIWgPkM9A7d16idZnpfO50+8eVFcaeY
oeUxHbSdX1OmY+q9Gr0lscIsi91cRaRNZws5MHlgMAGOZk+88hPajyjqxZ2GyDgwngHGReGf+t2B
mLrlNNKcZtTqvp3vU+Yt33Xk9NN5aXKfbAOiGEFOjpBHL+5qFPvKYdL3ixDd/gjxxkrW0Xc/qmmA
2sNMMqdYQVu0NZqbDFpn2M4ZxVpv8zyDSy4Cl93LdqhUBiwgK1mS68kRgLtritxqHtCss7AdTxMq
+HcF4j2e5GIwtF1vgOJIao/U5oAFiBobyosKuk0KPs5MLI6p5VB6I3pUbTiBaz8POc/P27iuRvnX
KMMsh0NsGPSVJAAE90YNMZqzxyAbeEDnZR/9omTfuDQI2c9DaPfVpyndZh9OFttGZq6HpfZIgrJd
1tDaj54ZHtes+nMIR5u8LQKcBJVxL5XHHssOGypalH3hYkTQc1T1sC4UcxCA8+YPc/l8p2lsXNwe
EJBXl8HLFgvpDbKMWmOMmXJD/0qNdIfm0TnqWg7vNppWoNWEFU1kMJv5axOO6oErgGETaOjiZcXF
TS8ihkn/RcklmO06nZofWy+4rWI6NUKDcfg6WT4vBFDduq8U6XAOuWEkVwAGr6ObbU3uj3WxBiA2
+doMxXVuarjsPrY4FDIV/4tzAdATdlduZBj+03yMwD+SUxWiSyZ7mz8lwuTujflZO380QPh29FTr
ATG0l0POya11CwowtX94g4l6wBtxavjqjAuFlot0ZFmZ57bmiJRf2+Xw1gQYMx50XumYzpHRbQBM
b6wn5p29cOcfhRPqPVqZJNrIeH7Nkqhg1AQrN808g7GAtF8/R4JgqLSDl47tSea7jo0GD6ekBYqD
aB3vq5xsyjOkUbC1tkzddpNJQedi9BDQYsT4NFmRpPiPA3TQ63bNyg6afIGEVEpCH1alRDLrwufd
ZyMWXl3Bav7RNCV7ZgryIPsi9GZ4h9FXC0wxfagPmTGjOl/A6VSJhEuYw5nO14OiEWL0mxp2etFu
UV/nMCyeGJt17/2cda/IatX7gpmEKGd6MlRpaLadwa78bcs00CIYGddYk7Sdx+iMgIXTOmv8WD7J
4QTa29Y+k6OfbcsQ8TELcgWspzTCSyd0ebVxW03buYyGK+lx83uoOv5iXc4yl5XwjAaVGenKA7EE
d4Gb3QTdYEuZBs/BdczHsI/RobbdfrYd0jTlEhBJT3OMp0YO4ZbMh+yOCXtTx7Aa7R1gXiJFBpdu
OwGtzE7Q6jg7tvNoiPt5Xid3O7bBmhgN48cNBTkDdY9rMWb9XAZX1c/eWxpyfINbXOcxLtmakCLd
2+O1NegjNloDsf9tD135wEglYhxc+RYrMmQe4K4xmaUXI9XNM+6a8VIyNX7ugojQgdHQDph1z3rK
+9y9bxlvvbXoJIy/1mYKGZC3HTrYhTBgv+W8XdYkt4llu2VOpTYjJkYNNTdZwbwobuduRcPZOAS2
uMRw9Q+9zxHDDG8Yu51S9qQeA88qUfy0at6PReH9WXG8iS0/Q5lIc5oq2vlkdRxaBDK4BzK+Pqe1
0Ot7s+HSv7uGE4GGnge9bHjjiyd/wqO0OghMf6ecTycDyXi3JWY3QKltpt2j74ml2QLTmeKZTfhj
F95EHbX03Efot5zkLASy34HXqldycGwG2G1frz8YerxfOecSOxrENnzNdU1ACi/T/+LozJbbxqEg
+kWs4r68apcs73Zi54XlJA7BfQMIEF8/R/MyVVMzSRSLxNK3+3RRZ2l7mHk9sQzh5ID/L2+kr0rO
1eMQNQP5elOJ+0KFCgpxvGgCDrRvDqD2LLzBbGx6XGF9Ap89LSfSIvxK2f8egcjyR8iW3devq+Lk
o1HeZCfXIKoHipq2jP82wPXDkpduRt9jZg02K5wxgVWFoQDsjXA7MDMB+HAzTUnYMOqWcJc7/H2k
FAZ3yls0Q7e3lySJmGuV5Kvw/d6cxcwvZj6RYo3npEt3OF5Ht9WsfAECpCdkcABcY29X/gx5N/MO
ScsMS20T8G8eLRvecknn2eB+9R2q5XBsMRaQPsCB37r33Hrc0SXJwSBvBBU77PHek2ldp2HfLRL9
yJlpZfmrQP5byU+rIJWACT4Koq+lHcL0KHq1Dhvr0XPWb0xXeScK6dFXFyaXIMPYCJEkO+M071mD
crofGSrNW6mRjsPKZ+YY8ZU9OLoFAkhadYz5S3Ug/XHg1R0SSIUWwPGR3na2XH2ma5LRiOfceN7k
LGqGoETYiJtBH8RtKObpgv0jkwxpLYI4OmH4B6PHVJwK6jNx51VAEunXaTUjCtwuT5S1QewO/G4w
J2xWPQPGtPGffabY0TZSGSu314Wodbzn3nYO2Wnfc/K4b+5g+WiqCrN3d7I8vUnToGyJMv2ll8b5
rIIyG+7zZYmmRxKL+Ra+KjmNoa2qdCMtYOy97/vLEyo9FlGv1kGyTZM6KX/WGPt+Q8YN420uVceM
r86L8KocX3UwBR30anRwmke60cVDmgHG/cvvlFEUb8ruJe3xQR1NUnAqAWYVfvR6ct0Fv4Jk2DC4
ukP69cmv7FIZrGfMpxFs/tmuGHyjAMQtqRKY03TBVwzJ2eV+DQxP/e00kzwkY+aY9mUJZAHMAV1U
v+K00H9tWa4fq9exQnaLkepQYxFh5EE41MVpnsX4y0fNrF14g3lfK5kP+zmyKODBYKvskMMCbQ6V
nrIrX7FEKHDq+ERVb/RsncH/Is81AFhbuA5va9VPchum9cjnc1Td7CLdpc5mUgRJefATlvAyDBlb
pQJGAOfcKhkuU2zI0dYMOfq7CYy2Mx4Day0TYZXpvD9S66fnXVLF+m1VYf13JsbpMHxocBDN8+LA
tBep3aZ4ZziCa5m+Lr50vEtnQnyhtUvJF1j4iuYbbFtu8LDaG5m6mcVIuhNe0n3f0JjBWXfJ53u8
ZP2XmrCWIwBVmcD27Be/mWgV8inCN5NfsFvSX9JIKoF4eoCMRG0yfI0SQnexaxVGXSLu7vhimO6O
z42NLYukNbUDTdVPxyze5Jg/3lE052LrR5O4m+kNS7cL09n2GGTGMEidoO5tRJLq33nnRN4FNS/o
tsPYYUpl5pu9SxpIoN17hCQijlwYEqoC60tsnb7ae3oBCoKLPYZsL3WRbmK2pPpQ4NCv96txy9O6
NJm5NKXSxzyIhoRWUDrKui3sbvsiDQW2m86x6XnsPNdgb6DsehPFbuniNWLF5+tYomveVF7EY+Hr
+jAu5fCvhOSfbDBSRm/9bUfdZNlQPFRKBeVn7FgsjH7YAVxJo0H4T/VgYV0XKXOiS9L56W/sZv24
MSRkCNW3VQgvSg44hnuD/zx0KvGLtgrCn2y7wcC2PyXzU1q6wffEFRFhzK/U/Wi4J5yTEcH0zrVO
8WX6QdzZZYqf28pxykPXh9hx0lSX91w7YSjyu0tEtdnntVh7LgLw2MsspOEj7by7FdU/2Km5xyzm
C8WkWBVEvhmddstfku6tgrc8Bbcgb6k5cRL4+71WjFgEfsK7ZYIVHTdCcFArit8JGim247mNfgaG
PDXpcUf8cBIb03SGA/MZW37yg7+zO+EAYD3YEOsYma+284JPiipxaiTyXr4TQfLz+yYi1rZnVYKI
SpS6De69zInWQ1KaZvyhA+ymb1g2FrGLUa7qF+Ou7XRp3bjs8a0XN8JbhxLenE2hXfdeG56H/YDN
RW0wJHC+i9nMPoKqn4tjSKTrLeys6+4Hz9Hknqa0Wh58ExNgpEqHYy4gTImQrexaHC25bbNzGNCb
b+3KIXrHhe/Px/ZW81JRJnIs17F4UZaxtQfyjPLAWJ1bXFg3v4cDSSH25WfA/pQ+V1NngUOmkeaZ
Bj8G5rKmryL3UiTzVPbldOy1R9q/SAJ6MhhV0dXuh+2jiXHkJ1OXHktacfd4PpLjJCFreYY6Mzev
PTrO2/Z/Dk0EXIt2MhYdRVakwgHNGIBKHrWJub49xZbg4n4qLcnyFDqgPY6M66ktiUkmAdWf3eJG
2smg6aTqk2Mo4U91q9FxR/LxUnIK2sAXi+hWjhTQBU7PJa7IdCIgliPhjbjJB97oLov65qfgWeiI
XnpcKcyt1eyEis/hImVQ89aiC68HIis+F2Ed0/QUwlBm5mPOrZPWf3rO/Mygi/aVFEjuPlQmnvcJ
HS+PRnvjPePmjguEaRMu5CsGtDhx2/wr9Rjqc1wu5sc+1h5dEmnZXaI+NA/ao5nik5wD9qeKtJDf
MEe/S9MZc3Iz2782IK+2Z0jRPjRFuDB6oOEZzttSzVvMTwyKcLTYFwTvdMEygkJORtHI19pUzAN9
QLwkqjoLOVAKMf+1kZje8yBZYhACvaDHi3IFzfUxyd5jegVflcClg70QEC21YVjzcmdSxVGF3foF
F9B7dXTo/aDo6hYHtI7dN72QR9h9mHHJA2qOtqPPocyv7MNMmFhubIrdc/ZrGOaVjGl/j5uCU/AU
a7XxR1MtR6cT+nGlIOSYLcCFdkkpsdpSUpCCnDABDX9oB1dFlUK+JYAF6y6NfAxfXCK8bVlNS0DA
rCTfNswzMxSROzXuMIcvzk2RRHd1ydn/2Rs5xT5xqU7z726pio9CExza4PdpL1kc9i8k05TmSj5C
VuAcKEHte0RncBE0zHt86boX2wbuRPC1Hf54AFaSD+kscbyrVBqHV4fc7O2q6t/X3FrNCzta9GsM
KvecrviGCWaV7QcRunS9TOQOmZFH2TM8MvrnVD3Vr6n1R6ZEK8HjU0HTBlWLpVZ3dFHjpy50H4fn
POn6DxsmDH2HqaTx3CpD1o0erV33Pw85F+z4+GqX9N1gSteg0cK1ucPlIxdaGm6jnsp3lq/IRME9
Pvn86PVj8BCWevnDnHFojj2aEj0CeNGTcil+AlpxGa74evW3gVeYa7F40UnipKHvxkC0b7U/7cqk
MASbVDnMDxyJkwP7febh4ijshoW1aHGPtHnByTQ007M7lBSeWzU55WtTdTw5niTSRSHcKDR78xhH
Cnm7k49CoSYoPERYTL1sYG6rRfBVCEI9AHIY1EVVlCQXr1vT18Dl7MPbAvgzKuCxFEn+HDlp+uQG
Ca5L06s2PjlUIu9k5GWXLKrA6ONe7g9m7et3KmxanC5wHzYWYAVCoU4Cakdj6owoMG28HzidtH83
EMgAuMsDA+cr0PLMyI0uj5IwpiY7V2Upf9SU5Uf2yuxV4EaeNlSmYQesVWOf8RBUv5w8Yr29yQ0w
NRou/xmVO/LgSEwcmJGc5eTUDd6ZUafOJ0cqPJ8gkrq/A5vZrunUgFvUn7itO850EaFvnBUseIZQ
UmV9fmHEm1A+jd3kXlT5EmHW7gfQyaFHdfN7QthHPdYWtsY/2ofMU8qutD5UdkUNI2LPsaYNugeb
O2L5WVXusJIz1pTjJS7h8SlqSkA2to31RDKGNeohqQImgCM6Kgb8qO3eYWeG4yYOjKJchEUKE1PS
zCsm7tKJ0Xz9ePoeutb9BQ4qFYeB6j9zEOHswXhvalrbny1gYYLvOeORJ5KsUu7aNZfYZrjkUhIs
oh9rGRP0gP0YbCYclRinaAzstuk6d1da+VJm/KQ4twEq5d8KlYWKvYT770Ery0yvr7IMAxXDxdgn
fX7Agbg+8iqv7y0J4heZFygBU6lFyJ08YfBOp0Rz8IY+vLkoRYgUh4+OtXEp9lUXhB8mietrXarb
KhjPirzfygOy15mo09MwaCwsBh3KnBnLa34/oZuPkShzvVmcVD4FDFHp99bUUGQWSMg5DdYh29Km
Vb61YpkA2a1qyXaT9VaMdhOuxyt2XbLNmEl/4e3DpSo7sPsUOK2Lfl+9VP1ahrT90D0YD+p+adoD
78xhlYnRxXENdVXxqNW7WCVrpnJHGjyDMaVKFWhDt+vzGUsPy2nXP+c1vaRg50RSP4dNhvyGiYfF
22Rj+lWJmz2HQEdZsAo0A2CDQR/beOh+2bErrg450l0lHLXPaIfDMiQy9KUl1gFT6zU6lcIzBUXp
8N25MSX1XzXeTP5hKph0j84xDaRz7ZQkJdap6BxPHiztPnN/1ZNervy9hkdB7AKPpI3uqr7zk+Mt
uaWO8epE313aU5PRLBJ+xRoPxzXIi+9yTsP3Gme0uCfabHDz6DX/WbVN91x0TnUCEdNxuc7oqfPm
IK8pqwUPQ5bSEq7rZ/xDHN9LBIWg8SXRVyPSP2QNw99jDWQlQJ49jzERpxvMqToE9Vr9KLFxAsLJ
9CKrgwfs6pePGM9rlPTeM+EKUV6QNPvwUgYp7Q91p8gPQI7x8FzLaj7JdPHGXZauNT3YIqMZRfoD
Jbtg0HsgwtKfg13jiJDNv+/xFjAQxHKar0H8swNaGG5NaDXSn185hA2DMflGaKSaIjcp4QLHd/Pl
0NYK6XliNcNYobOjNpx5A8cMDwXhxRDWDNGmw7jSfratnIAoKXd1bF2rM/LKqbh4XiolcSLFHdwV
a4cYhHkhiQDb1G+e+lWpj5wuj7dyFDG1qiHFqtto0qCmIm/11VMoVLVLFw59ZmuHsEVda0RZPi2e
TrDQsl88hANexM00r8L9x7qXf9gIu8UlTirKxarRf0Jh5ysgNHyaMOSMO9/Dw07sIvQvUTlUwye1
n+kXBIzmPm+gb0V1PRIzHAgFQsPhhGqdJT15Qaur3cTBsz0s+iZburPWoGoW17mu9dzi4GpyiU+F
8tvHGGTIMwnAFV/EmLbhpoyH9Cvg9fb2Db5KdhlKY3blgC+fao50x6DJsoHPTkhZatl5QPLkGGOQ
I+jG3tKFfbrtV41jl36I1LxKSF7H1k+jyzo285e18B54SwMFGiB20l0mnOAEFiZbdmkMSIcuwluL
JDnyX0KmZCf1flkJbC2zP5EkC0lAYc2iRoI1fD0MKbYghenkr790LKS2nBBluGarcUN3AGYJzvvr
75RDDlVIs4PW6wzm0Vua8E/hq/5kR0e9sK6Ynca1lR/yxcmvke9UzT5heCOOczWS8AUg3VX7aFDV
tgbvVL1Y3VXJfglohjyMk4tMYBsDjSB1m/dJ5TOmkiD751bSfSn6qP/ZFFYcqmrJhp+l9BY0q9Zp
6z2sngh3q+P3LCCe+28K4/Ue6TzoL8Hic+6OoeAbVsMm7E9jVuBh56KDOz5bUd6ekUZAN0SVKJ6S
QdTzXbNms7kT8yLIdGKAfgwyx0/fOj8IxqfIG2TOvp9h74I+nNFhmgbpcS2Tkat9H+k7GUb+gtsX
pv8xLWg9rcKSI4BRURftJsYuimsVfmfYLbwsLMI5466Y7OrBXVQafIrMjMm+8VuyW5UlD7zrPScI
6eLwKqIhMqIFZYtUEQOjcVu7ReGbicQhZFIZEK4DtcaaM/Kf3KZj+dBMiwbtMiQBbl3XScHJUe2Y
s+TV4mcWjtR5Ts6iXoOhWrxNRxXdjgslt64yvBnr2ExC2Dt19SpqgTNndGqPM2+VLrsYh8GeO6GE
uBKhydld2vYRmjTkgcjfzKoB/7Az8VplxCIyXS60NqDuEoYbKarg7X+1buqS4eDPp9Vk6SYqTaVT
8CTXMOGI+1ebSYzJB79WvYg6GM4mRXtltqS+rC/9n242r294gBlTEVTw5aYOCkmScQgsabzFmO5S
xaNtfjQ60841hSowPkdhwdTTJ9YXM6jD5u/UQ/xMudPSXeoqbMED2Dm5rsuIz5AzZD88d/SHJLTu
+jPVMRSN3fwUcFQ+8zn3+19hMdv2287G0kOWJFz/AWkQsaWDpW6eg0wTC4Ys5JXs+rXUfyc4TsCf
cwUdThtVxbdwV8c0M2LUARohy/+gUyGXcWDRX4MMsuTU8+Mk+p1QrBDVUjysOgbWy1aDKqWEYocP
5s7bp9D4ms94HuMvSDBczjLjEZt38ul3vzJD2YSVGuYBMmINzmtCJi8oJ2uDiwLeW26j2GfI0flT
tTM1mBD8z0ZsSV0AExzThQqkOqNFIiAaK97YaJIJlSdOmi0fsuSIgqqh3nEe5PZCuVx7jNbFxA+F
xIZJHYofYbINrByWex/gRnb2UBjnQ4pBGG0d3eO9rH2eUrIk6p+BnucD26M98MKXGt4xbACrNLZ0
dO7mWlpswk3Uem8mXnpz0SAYb7vy2n/mTObRSf8X3G+f1GIC8JU8GK2Vfu0oRNzj2Vg/hrbmYrSW
wSzITslgOZux1JT94EU4x6OzgqNM0SloL9X1b8R1Z6+ygaxj1g9+eCTgU9/biGZ3LkeD3tWKYh++
Be7yE6LtndNkHkCtxtmmteCtTpNoORH9D/fKdc255NRJ+ZHhigDyMJnfImqQ071qutK5x5Oqm7MX
O2YbGdBDMIDdOyayw89V1glvr1nWbN0RcvfuPT15LzVA/4X63uwWg15XQpWOMPPOnUINvNd0zbs0
FK3bDRPaiFztrV8SRGTxYfp6vOMozuDMhBNUZo67cfMOLtp+uUpY3h8cCz/Y92iSzZhQEGEDleBi
EeRw42p3E4do0R9F00LZbJtgjB8ttytu9nRMrQf4Rap85aYK12VIOPqd8gJNp93g5Fzsr3m2QbTS
hdoO5bVQplV7zhFVFu/nXHCLu7YKElq1D6dhoS2HSrApzo5VH2f5Z5IsuttFTj3DAzVT7wQbDixo
MBK1c3l2BfuEJckyt8XZELQWCWqlHOwlnLyQlpisCCN1J4BeQlwEMRH6Hc3Tw6I/6qgs/CecgAlt
aaAMG0wAM1dQXO1TFXfb3vqu8+D73Kx3czwu8rj2kE8I91BeebSeSwqwY06TffqzynoJVpFbFJAP
3x303lHZjIOlnKknnnKE6YMOFUHNvjLT/DoygKEynVdTVG9eUBd4vNp6RrO/9GJwarPtoyiEqbzA
lygonLNN6dA6DaouG4lXxiMVnH3k6VMEZrIlRlMFSf8bBEHOKR/GWr8vOSJQ9M1UGi2JxyWMaF/P
OS0wYGJYxhUBDXt8aqlINE9LLSqS6uPY5MVOaGw5yc5g0l/UJpibgmSiGZDZTiBYsYh6VN2p+liQ
UeaQbBDnvW3aQu05AWLis6twqcu72u9H8cjKITlPM9plHNgCM/UGHGxzr6MtP8b5xhgiI4TDXetm
Hg4ZjJa+vuSNGSjkK0u5JN99mEwJrnBSy1cusmOLTRww3K6uqN3YlkjY9m7MCTXhWSbjL3n/0Jd/
wC6jqyudgwbuR1iyuHUR1pEzIVmvfrhVoJhDJietz1akMj/2TZ5l3/SLBu28w8FEfe0py2JQluEa
rVm0pTP9ZgfCUMu1ngL7TieXmKxc5OGuAfgjGRMDwn4MCIRzUwcUQwHISSSlmO8wkEn/Jkj73EQ3
+EfKvwS7cGFxWO/muefwnLd+dGyMKyKNu28oPPuaubBqj1hpmMVzUiI5fBSoMcTV6aql3LHIyC11
m8Tidtn2tPHR4ZOGUt0Zhy6GvSBMJhKSpYXsSS8U4LZk3LvBfqqbpd6OU1EjR/WSztejO5XxlB9Z
G7Q7nyaXl4gWh5FxcFOvjv5mBEMT4yFIlUMLfOoAfxUWL8mz1qVx/1UphPe3kLdi+D2CP8ycf1E5
SibA1M0Rloo4LEM3LAK/7HHxJoBe2InciB3UIYvnTM73ZIDP7FIddLif8ZdMB0esBCrjCimYoRy6
3mYo1gaWehPxifGOC3MB6xY7D5ilayzulkK2pyzIOrZRMdRONGzngbz665hUffYPGGy5noBLuv21
KVtOqFEOLpWJcSn8rypuXYZdMWoWJBZc3D6j1GhK/s1tshLSLF3iXz7iMtU11CD5VHGQe1X3Sx92
b67PZXkLujhrflfGlcA85Aope96guzdoSdRYUYnan63BifCmAtnSt1YLh9RAjVjvH5aRQQEVNW3p
HiHLDRlAqFwVH33DIegcCsc4v24zgvg8s2EnnyyPg6Q7rhnqH7mTrBStAZmhmrCdvWKhXXso7B3R
hPkW5adgbTiokrWO3UJVZrldJlL/kNqiHPp97qcEA7K5IJbTTAAu2CqtMF8pYU//UyKGRleEKA7P
m8xlC3ilqNhpwN64yjFHj1Ctjai5nSvbsGIlDJKZCmYZU1QXv09DEbFyhxgxv20JAzmdCy8ZoJdX
NGAKOfZmF7ScXp7BOUf2Ywi5115GJ1eOi5eK0NJuWFYCx/h0fMoWVQg1l3+uXLTcEHLqQ5owhWrP
SCNczkwPGI7WdqIEVBBrcu9nXbVkRymFNPkBc2LdvLi9W2ypWeGWwJqI5x2pzzELt4oA+CCXmJwf
zQNYxC77SWRgXGFJxgsVkDopgvYyY13Ij77HWv1kYv7llLjuLTxWuTNNZRso0WQ2wMTgIHiSIxvm
1oZTMSHqrP4Ed4+YZHuA+9a0r0M3dMEL6wemiiNzdtu+AC8QzW5dSslyDtmhBQ/spIvL2Xsp23Xr
QfJSP8JGOv33QuqYCMBA7uGFFblnEjWEBL4n1hr/OjnEBA8IlbUkjKjT4mQLFKavZMo5qhxqH23q
kYdcj+/QsbPmUKw6nMyLEgLCVONpKfccMZmfEYkvyRpRKbS2H2tJqJIdqFoLe7EKHPKBgEjt/QsT
M+Cvd2X6HDEJiAdmLI9JsfgzFhNCTKp+JJhGen/LmXU03blNFmUOsZQuvazIgePytQx4/2lCzSOV
8zwpGC0MTtdVVHfIIGIZcXDFEfl8m/I9bSxOk1L8AR5jl4Wmi940fyha4FKIDFX2hOhAaE59cPXS
OjKcXlCtqIcY1bQFTUa4wFNJTM/PUihmUb5Xe86+qdpQvoSisYN/1Lfx/Ktf9+lwEoqdFC+OaRqi
pQA+uuozXmw+DPuU6rcJIq8vFmsOtcucxxADZJB/X0SeCh+4Rd0Q1J7AuPFE4JGvG1w56fIT9hMq
6Fr28OIj9/1VgyeU7Vow0l/mWzPlsiQpNMWQhD4d0sJ/rhYl4k1S+i4zlhhnnRnH9j0KvZWcsJ2D
v0KL6XMp5/C5dURMJbBw5FWNsFp3UQhtaNuBssweHDi3GHZbnO8KV4S07TFPo9Tup7QNuGq3KIBy
T0rTBQSt6kW85H4weQfaIuv2Wy7Ifo94uXz9SS+hn7H/jEWYAG1NuOdtMpvH7RHLpOKhJePilVxp
3XC9epSEPJi2Lw9TPq6aiZGDqbOsMcy5Xk4NyOyAhNw4Xjg9dXMOYzAdmaFPchQnS5D7weALazed
B8UI+bDfSV3DVmgqbV9Io4aPYmZsxShmrD6nuoqP5RLEgAfiMkTPnAKC547zGcchv5zEEeuEzYsf
g8qSXUkx4RfHzfCIxd678/g2tu4yAIY07EQH1TP0i7sovExu1OwcW1nmOnMZPHVLuzwK4ZC0a6xy
s41DXQeDRRp7KWjsdn5gg/tsLVwGx2jQ5z5d2lfXGH8bmy558X1BI4nN+maLVOuPXLpXDH6sED/g
dRKNhhLzkWAj3oId6o4Eb4od6GWKP3I9X5zMiyR2tml45dLUIZ6Rc2Yom3X5tfVGJ9sO/pBsERyb
j6rqGCsnnfnnJkW8PjLaoeTSTk14EuSt/86QGeU24hm/rZbC/9OEdlq3gH9ppYlXOR34/zF3FiLh
rYhKck5B9astFM4WUl7RO4ZZfBnhGnM6WFRwnuIuJZ4v8qtPcRLE2gJjiq/Llm94Cr0t6+uA2ZLY
O/RcWUyYJqd5J4aq3dPn7p+q/725yOoZwr9pfEKQk0skimvnhk6U5En4JWO0vtbTmysjfLt8YHEf
1EYTGy55EIuJQte6Rpc5e7hJaOfNCbYCPrXE23rH19t0muwuc9b1ISa5vmX21h79whV7r5NYcdhU
fB6N0QQbkXfVFqNPGp46PcbHegU6VPkJdu5sRk9kKozUDTDTJlsR1CU3dYMdPgKVgO8W0eQI1jj8
RMqqD8Fc0aic2pTQuoNYqEIPnYCSyTP5seBxpWHysmaC03q1xOTIXFys8upbXlMud+1r4zC0RzFI
bbRLxqi5k2vJbXeENgSfZoIsxXAXoVK0eLziGv5Tb8m4MdGxwEnb1OnsIffRjWjp8Oc9k8Koe0CR
DO60D9FgWwPL2QHMTJ0dl3ky710Aejuo59PiAkxhcgELM2ftOSs5DafE1vIsRlTJpmvVHfyy6QPz
bHcDxzTvqYVBvkhUYe4MqQCNFOjHURMbz2Fh3Ls219i+KE198BYAKgc3jpMX0WZYygKId6d+6Z1L
noBtclF4APFkcTKE5xUYkXsIMDi897nTvLm17N99iFoX30z+vpk9BqPeaosTp1amGvkiInGVKv0B
Z5hDJi1DYSE9ex2QTq5KVzN8o5LkvS7FcF9iZ/kgLZn4+6mt4cW1dAxvbwGH9BTKbKo3oonqC/EB
3kJPte3j1EgMRSmbjAh53Det8cR1ws5SHmDnASVZUqUuIY6XLQc/wELpZORDzUTvowsw85sk6smf
A72bVtszQM38kcSl7D55nuu7Mp9pRKo4bewnJ6vvhyZPnA3jg/hBsjnh7WTOyS7BTOoUp2Q1EEZl
/oYUba+KG/qHdMPmwlR72sOJ40QX9KiDhY+bWIBFeII+Do+5CqLtjEx7iIIqeaBeeLxmjaX91dLK
tC2Ji8qnmc5tkvp2rF77JNVPCd/Dll3bLw4ea873ipeV8gbL3QrAUvLF+Yve845qWQh1hfPSEew4
Ue3G5XbT0lcOhdmUPyv22c+yWUvBfgOmlAeYaRthLs2luolNuVu0XBjlx9GfYcrzVzFMIVoJBxeU
lpniq1PA1APi0DDTl4wUEkLAZrb1xMVJcx+I2vcZr/BdMATZmyKLGp1pMrBHlVjdP1psLt5GZ6F5
L/LOfSiIuTCgGLJnDw3p7JpJ06gF1m+Dcp96B/hD4bFAb/7GgBlFT8bM8hUFkoo9KHoKhC9nV807
WiBf2rUCBpvPzUIUv+2+I88uZxFHzoX9v5repqoNst1SgqQ+VzNG3f2QDOlbgg/T3/SN8bhGlELw
py4R3DXGefFD44cQaXrfm38voBffb46IlGCMFec+F+0e7nLXHt0xE+ux8EEDf7RySCo0ScOvP/GD
b4Id+lmo/hZG+IzVoL0y5F9y3D6u8UmGVIlbnuWKVxoaV9bMmnlHH3IYBGpCC5nMq4UgK07E+jl3
mT3cbvgk4RNaiFeukTkAiuCO7U6HrMZJi9EgXxVca9/BrzJj7m7KnRsOtAptWlsC1Ce5jP2dE6OR
aGYBnINryofDisCcUDMw5v/+iZG85bRSq1GR+78RJwYVB0+kQVX/7FAzAr4xSaf03CNxhVwgWQsv
7IJmayKFAyRPboS/sUgzTk+ONviXVYGy7RTR1PwQjpcLjHXY5w+SRYeaBwmlBtRlNONFzLL5MywT
LoppH0RwImEi/l24FG6brBvlhbXL+XI5aoy7NVL87SlELLczxk9erpFFZAO6slaYOIs1OYRVmIgT
KFd7Qewvn4v2FhiB8SjDz0GO4/gzFSWOBqsBgQPjcXzEUSdlIMs+xRE4QaQt7xT+zGqTV+HNeWj8
fBzvaCKekzcR8mM4Rr7Nxn/tstQO1gF+/pxVR5Z9MPjzmPxCqyU33UaYXqGBZIKtZGjqH/PaYLjN
NFPaHQCU6ACaqxr/kKkZJLv1GtPAMiESXhm+qA6VwcyJt2tNn/RnilgJNe1dJSl13EbrFEVnVMjp
jUupD+dO1d3FyyDL4k13vflJmE5mN46opgcmBq3T/pB0ht5Q+iQV/kTehFxZJ9SV5pYJ+oqCBn5z
2Ex+mZ04gzgDJ6iZFWrn6p4CuE3i5+GwcRL0yI58BWz5edjXhoK2R6ajziGiDe3PFBQNdnXXbb8K
u3BntSUaykbUUT6Ro+pekqUzMHmrBhxH3c3ZSXhlf1Cg/MzVQXwlninqptwTNpv1H+ogofbAZG3v
BhNWyXOO/eYbA7IGSCjbkU7ohg36Fo8jfNEXxZ92Dmf+crZGxjNufKJCtfquaLG7MFyL45PM3PWK
+/fbnZOUhapKyqD7tGYiQ4f8BUsV7MjIflNQFMNnTph6sfCNjnAfsFgB7Bf8AIs/ow2j+agcCFZq
RwVgSOCNyN1MEl38x9F5Lceta0H0i1gFgiBBvk6ekUY5WHphyfYxcwKYv/6uua/Hp2xphmFjd/dq
aFbbroFrVW050kXiNCiOstuAbANAukrFDjYYCbA92hKhwppVhFGZPdUTevOxgu5c/aJLbkGF60y0
Fodx1tnynQmh9KZgbKdpqZIjaS3ZdVx3uun/W3XUWZpVajWT+psw5LA7XzHspIvD48cb2MXMvrWc
9oyp/7TCTec7fNGafAfRc995J+sRUe2QYhGI/raIj+u1LXrsPmbK8LAsWMCKa1qnWb0TI1hfVpZr
b5ujUGxh9oI/DphFbUkzVIvzfj5lpoqinrC6X//u1p5l3mWa8WTGuymQlb34ThXF69bmotECYwA4
yMp/LZNlWJa7QDuGLQpj17BKAE1svjGnTGU9P6SWtFazRSBUHYRc+M6KAA97cCovfBc3MJtOUe6C
bF0+Awuq5NUbkjLfB0SUuYyZXoKsRfcYTQl1rVd/Vj6pkn9KiGTeAzN3zBdQdogl/opEDwMOFXPZ
GNgmGJfogWrNwU5t3e/T0bnh6JxKLfWj26iJf3aQfu5e+6GdnWfRpHmg3llW5cFehCaNjpliuc4J
SfUGd/TiN6bbhimBsvsEl3If70oSpNU/uNqu/ONGKTrmvu4w/IrRR1fBz/7clVXiXTj4uv5WahY7
z9K2+FEb6Ynpbs74eF4Ny/B5r3C+DuA+C3X2CyxQG9Hc9lPdNIuDa1iQ4o6fYbAvZdvAjSn1Hc+k
ZBuOaFMXfPq4CNtk/ANMJN8VeJG8nWRgItM05RedxpM4mAhYg9dp977B1j7+mLbnGbS3Xh6bgw9F
iwqgWSnLS5RUmn9bfCx01VDT4Ttbyc9XkItwgr9r3hDHWYF4fGuHMqhxWpfsKL1K+6yKWGRwkS5o
66VJg1tSFZbTlmrocZPl03BoAVbPbHv4Ava+GvqrKYk98lBo6mcssPFFtn7zumCNjTlNmvmB3ofu
V2+RBnaNbGBBDAlJXoTadnr0HINLdjGBi/0JB+xwxm+x3hWeR6gEL26ZEhTjNcmKmA3BuBmrCBBk
J4zhPxVrfzZlmj8WEfRur6fY8ontftDcqSYeufLFlD3DbIKM7ZMrv8oOTwqHaGRTD0kUggK4afFY
DwipN+kTx3rBKfildceQsGtpaDrAkwcltgxB4tAZCE7ZSxsJf4RgTAeXD31+q+O03bVaZp+em5fb
KRpClzNMgZJWYjZ3HiBm2WNJaTYXSUaVzS6accBjgYHClYXsWjY2tEl7qJWbDtfVKk5xRN0sWAg6
RasNQaKZX5fZLfoC29K+6bQKYWySzuE52MV2PVeeP4JmISLyszRkDcjg4NJpyzF9l9Ei6MTpHVD8
GE4qcwfSPiQIuka7rhizcdeWs4IxN3jpIbagyDwnRW7LkcE/gikTIeHiYfkv9Uns3nXQcV4q4Fz2
rP11fHNpsWDJ4lCv4bfUxR1grOjmUOlenSxVCjPHZ7dSj5ZNylNdAF3q1NT5D53uzQWOOPd9ylTd
V2Y+i7WMzlNvg7MflP4fHd16GWzKelypon3idMzXtc3ioTL7gGTHH03JxKkijXniVkn3nFYmBjDL
0u2SLZztzhSJUSY7FWaNrq3BJHjqHBwxB+EtzG9V6qCTQrcqsMvEtLnvqij1j7pLzV5kzKm8NMfu
vz6ZOdpyhg/Y/K3TCmU1a+9y9vLczW3vfEUpss2rW+F12sXjjQWniLSR30iRjXlPSw4NdX9se51N
OzpfkXr7pGVqGuHA7WFOYaeA1zOcm4FSV8qzc+fVwPn9aGktYv9V6YHxsq06JncposdmsjHjNUHL
DZzz4Hlxc2J887zUe4rkBICkwRme4HHmh7VwqssyxmY/qRHf0dAvz9TYMBmDayDkMZr+YSkLci3c
dh0nzlJPO3fMzc7vGDzQi3V3WHxZPXZcc1uPBSftWCIrLqakJsPF1wtBt3HwbgYszVME4957H3gw
wWTptTqmoYO9KYN8epPfEwBMrgdgZcuipxFnE/YQeAMH9u0SD3F7XJG/Lg7WHGbvgQDwATcMBudV
59y+WdHAdSOSSHQpl5gCU9GjJ8sh8JdThkGcvPU0hEwZUkU7FwXh1IvJPRRewZ4MtJnzl6B4eozK
IP32DZ7czQqD9SwHiyGmtpoOXMk2kR2LF38rckUfis5DhxLzLryQMGsOqT90e6HqKP/qqb549ele
WXEIoFJ8AESez7ZTLu0FqEWcDDMZUYuC2tPu/Swt/zrDEDx18epAciUCDOHKo6VItsX0p+pudcSE
Hp/rhfLbCjdzvU1vZLKudSoKbFFozx1i7lNeLOap770yfslQRR/bAf0FO0PAWQqsEc3uggqwjRxt
4tOM1KJ6Zi72WUvN2nSe6sr7E0Dtjn/quonvURO4y2DSa49DSBIQxmbFdepzXGvVpsd2+jhUTZ8T
escK4SwzkiFPg/wt7USd01Engr2LJsTwM8gdYjJULrbf51zo+FX5LgfgnmgWRjBYw/8mSEqC6hV2
/QA/Ex6qhFecXTgQMkw7bxEHiW8AzNSCuZaFmjgaa8KEx2ZTccghaPEndFbiYGIMt53b2UeRu1mw
p0al55PKnZotCCPHlYRxa3ZsMOHpM7t8TJ3gFwx6P+UDiqceuzQbLvl/5mxf+tuJxuQXDr1peAUk
mZyrxnj3oTRzfonIUkSHrkG73wRjSzpJqEp2n8gkOQMqKp05z56ZoQKTN8fGi7xKBxS2VcwKJALE
Neb66E44D4YffATlndWLf8uDjAPZ7sjXO8qUQRAFXabZE+TqAa9HmWxSyKfZOZkbe5r6vP5pvKqY
NqzNlzN/DBG2qfHM8i068qJZQLtXervkwxS56cXxLBDNXre/OLvW/f3SRfNyntrRZ8Pd8hYlTaLV
RFpLdwlbcvgOl/52WK2ajqwXWMqRNr156tk8i+JfZmtOF+3sm3/U58YQJl0uWDKOEUktKrFGeYld
xoq3SfeCQUHBjQ72VRvfOpkKlK1q7PBCYJ3MT2VoiidHNSo5VtUtbTm5EzEql2Rd925TGj/FZumr
AHdZtbh++5fQVHcH4cMuW2KYWCatFQEsBCyr5R4PN9OIkGPfHUmwtXoDcqBgGKwGe0K/A54bAQuh
Z0lO4KCVMb/IjJA8x6AGFzBkdgpPqxqTy7o48zeA74X1i6hwCUXxr3Ih8fN8WyJPvzodLKTRUHnp
kohl8ZUv7C82HF/XdxdHDVc0Gi/uxZjz2INMK1fsCuIMmOQCLzuZSsvwoJp+vONXhL7ACcH8C8Mw
fpera9kndzj+8jKTCqHHhUmACZNaUlXIXh81mkhcghZoE3IaWGcSYoj4i8b4ZldLwS3zcMzQcDiV
ewnSBOlZBHcUz1Myk5g+RjB70p1Xj5jvwlVAm7Cl8qzadQNBiOMqM/NbBkP73ONJWMGNK5aOXAoo
/yUm0+cidIOXurTxlqDgsOvrxd07LV0gPF/y3SJDvLo9TrL5zR+xY/hr3h/x0kXdS1iLJL1LdZq2
R48XQM7WtVjW8+SD8IASR+Z3h7wk722FSuWQjTlTIi4IvOlmYek7od5ErH89yy8GXWJ4jLHaXRIW
438cEDK/TAqIgJcWLW7tEuKyqcgaHcQobo/NFJYDBw7VoPhkziGwvg1Oc65GEHJkmLaTI021W5aV
OAkIGPIxVmQDvt+Bz64hLrHw93Lf+/zSDfICvVZDWJWbOJx1xaoCxo5Ddp6J6YhfY/nRsZ1OphuB
CjDOwrdRtxxUg+nhP25EeI5o9P0Dx0rpbYZQlS8Rvsi/kzv7XE8sWgF1luNxbcb+iqMFcddCYduT
CGgfV3YwZ3+hMaSb1xJj7tCw4Esk4uWez8V57XuKSDb0AYLQDFH8We30DXVaAZ9ryUlgL0gn/KLw
rAn+LaK14htCv7uT/YrR210ypnJyydVu1GP3SOgoPFtXsEQqxj7iFJUIH6ErgQZMHdLMzoYuhB4v
96vhTHOiHWPkNJPW4NjZCGPm9xdMoa0xjnMqtctc0fnk9Q8OMbh+t3bsxG9NWXyzvg19xqdi5Srj
P5NusYDe2zKqHsxY22vMF36Pb4iAWUntPdedIVBMQwrhNOrgiTOHfXXhuKn2RELCv3bwSaQaq7wt
LhwT7ycrUEkBbkSkAO2EgZOkwZtf+V77AWlWISmFetoUbFbg5eqWIG6R2pLnQkhQHrG4Dky+0V6W
HFpXARDgWDMVG40AUL65pvfpEar59pDiURlOo6dtuHc1iNXt0MNPPlWskgHZgmfB+qJR1cnCjkHU
udi5p5R8kISkgtjsl8mxdToBeZLrbLzSWhs+0krGuTecWPI/CW1x8GOSVLga0NWOrpNkLPv45p1N
SHy1g//Rz9s8z1eYx5PlrwgI8hCo/pwRy96YMzEzKrp8qztszdl0T2lLgUFvGmR+rNo+DKmR9R17
n7lt5N6bVQQKtVJiuo/7pjv5LG8+Mavm33NUjJQtyRBzLO+i9h1C5LATvLuB6a/48izEfieFfOD6
RzKyLB99FFKyr+2MMVHmd8UA1zObKBT0QhU8l0nky+vqVlN2x3kAIyNv97napewSWLyye36oYc38
Cb0ye7R8nc9Y2HtC3rqkdACZcF7GbTAoNz6DfpHes8aL7O092Rv4DOzEeygzhBi2wYTnBfGiRBYS
nMi6zcjoLWnd6+lN3oBAEefZQLJkOzMfYv7C/8oKfg2quQPmVCcZGODIuEQZ85RC5MOSMfGResFi
8qFn7OrHkK5IKjmptzovQx4ePZW20O87WHt0YMfzjp+mJ1KEOe9s62kxWzCAw+dUrO2/IOzmhrKW
gChzHTChbXQxLI8AtOl3nMUKLqHBAQX0krXTw5ys1GzEHhTOnW6gje7CVLPIjmMs7Nc1TMpnB8i4
vjqrh5PF56LVRweM6UWu1BM3ixtcSi+M/4gZswNP4cDqO0jQXnKFeVWtu0WITu+w75bNJS178Vhm
taHxYIqfm2a2bwWW4luxIZavu4b5IoSYtCokugKrX7Aa8lLbqHKg1q5Fxd4sYac9fQ8DH1B5C3LG
WNz9TlQnVPjpEXRoPJAEqpr9khTtyaf059rMkoY6BG35C7E+xFcNsnmf5viSGer6rn9xONGrLaf+
MDwvuQ9KVfOhAgsd1euihjh6xBzBia5tiPle6aBxVlb91BhWI3kE8MBo4dLFWXeZHKEOuSMxVW2d
mMr5L1CwdNUZmKgzumgNgIg4ViSZjxt+X9RyV92o613qvpHm4cGAxUHKO3egvbiIqYizmR3A97Jb
4ceFjfeKxT8annHnaw7pbspjIGSLh1IB/6x7jpS/dnfkRYuRZhNBOIBvxRT/BKOdeveq1onw4wX+
FG36UYR305TA92nSBkcFkfze8qQNY46IGQCGv64a7UGHpfCvTkfL1EgWyvpkBIZqRcbasCMSob+B
JCVvzSkgNTedHpYrN0q3930Lo6ico10pI+zvmRgGunLZKG6qTkERqj2wuwfcGv4lX5jHZSSD+4pg
B6EKalGeye22+AtchoSAc+e1jGXwA4cU7ijzAjmVJ+kQKjkBjCIxAPqAIDBljtj6S8KUkJ/Ha6Gj
Wu41OSizG9mzg3xwlym7HzhBpMfK61l55yPrL8q0vWw8eo1DHjjvO31fmEZM38RkfO+9I3/10/n8
oKmp6vzQDjwECUFbCGvd5N5eOMBAcbsP+sAeV6xnxb5os7h92V/cgFJhgKjKvx+8BHsloB2FzlHP
i/89zFPgnpKeRp4DXicUjtQGvDdEXg/L3yUs2leDwAWjGk0DM+G2LgsW90tdFPpf2ddAhxEgRHLC
2ZBX/xe+8Yp0wUzdvOvn5hC2Hqfdwm+V2tlyqELkdU0tFBMFirRsbbUeDIYubn1FsiUUUxXdcQhe
R37XcP0JOMreU71hPmNUqexJT75+YDm0FjszmtDA40H9ojC8y5z/qskYSowzbS6ImDzJ0Aad+1JT
zITFsyQwqnE4AxA9GVsEO2BCDewPDOy0XWSNku/OUOH9ojJD/wAouB3c6AdJ8i8buTOi5IK3bZhn
BuqAW4MeC3Qc+DI8QqQkx/yBpxbnF5guHs0HuE+4ROHF1nofiWkdTrMv4UiVLJY/qVFircJisWBB
5E8xFqdqvS/Y/ID16nBR7fjlG3K4ccReZsgRv43h5iNy8VJEeXakVq1qAbBNrCVal1bc82j5PTc+
LVi08eREUh+HepH9s+PqGJNkEGS4Ri3/S5C5N+NLb5+5lednWEzuJR+r8smfJr1uGhH7f9jwh1e8
4v2unMOVSlyfyRJ0G/buG8rLBr9kN9w2ItlNB01XImsX9sLZl9dG2t8QqfceWh+9nNXJXBX+bwR+
TFIx2hp9OKp49KpGE1qRav6GQhJdkwL/5H4lbiJIaYrlOCumhuNcOTEdIWPb+ZR95DQF4KdnoagU
xL4EH3B/4kbTwOEoK67wJmGaqC6rP9n7Li/HNxNiHyZRkkzlEQbOVEBIrip6N+e8flk5L2/9KS0f
DML3vInc0N/GGEPAReBNo5PPHHvMOnuHo/5/3P6kohwrmb5c0qAAq4YwPrcz6OrTUHSo7AS/1vd2
HSfQ7JVy1EthcrS7BPPqrd0YhssGN1fAOj4Eo/BFvHzlhrVJED3bnC3WloN5+wmZfJyBXQiecBUj
xSWA2Us2NnVYgKrZuuN2DO36ham+/+GQUGxE1y/Q4eIZghQ15Nklwa52WDkAvkJ8XtkXICyIQ0/A
jFYTZNQb2Qg7eXzwXIE5LncxlSKspHjGeXH6h54HVPvcJjrDeSYCWPVh3V1nl9ffMxGmUVKoVqqL
qlQlOI2jlZ2xuhvvznEDeEsRZOnvHEpF6JLXrlsiCY5ftYeUVoz0ocQnnf+iPio4d5RrTRCsBqsh
MGTu9DL2bvUeNsx8ZZQMe3Sdor0r6mbNKdSGY7MAl1Lic0qb+XdcNc5pto1Mt+u0LC+l4+sesdk2
//yb7XY7lcbIJ4IFVHgxlDp4AoEbFxuVZumyT2KnvS+ZZa6QE9AMInoPOvaEWCTPYTXEex2zsCoP
nEEZuXoqBdqj6TlMYshfFdtaJxLPpbve0rmLR8nj0U6zOrlEPS8VLvsd/DIa7oJkXs9jHNAMGuNI
xCZVca3j0Y2G5pzUc3Tymih78n28R2C53PqtwZL9J/LicCvxPt1nrTX/zX7huXhtRxgbiRBXXqQj
8mUXfQqilvMm7bAjcXWp6TpiXKf2ryP/FgpLgLNh4/yEVkNC0J3Q5C5Ryn7ybVE1ZH+0wGGtvpfV
EQcKtMKZET0W/NMUgaBcyRZ5g/MQhk6G9qa9nxMBtzSbyPd07DjkPgwimnaKofpbLJNzEbVA4Og6
5eMwg5O7iZxk8VBipug1Q5y4b5u2eM/GAQMxHz6UM58bYgxiYahAcoV+y62DCNpOgUde0cfKeMtf
YBzoe031g4FN1OGWxyerTfkXNgJxiVTNLEM9oW8PygV1DFodyPvINM9rtqy/01GrdydyHH0Pq7F2
rqxNMm4W1ECPtUftTXtf4LF5nzIV8nJit3LDoo3zHcK9bgn08FI8V5kezwkbwOBAv+ZKKSGJjCMv
1pT+AJEPj7yKO5TsJKoOYVm5y4au2fyoh3LIDxRyint/LHg/OMxBIB25ohwQi1H9mxUxxNGI4AVG
CHvbgaW9Pa1rxCpRjNAjyFuWZ27MHt+Y150Nbk+1KaMllvu4xpAEusrwKoRvRlQmKfsm2FlIGym6
jJf/EWJK91ju9R0FV4Y5WkV4e+k1wA9n+mDXVB3hOC4G8MdJTEnYJgSUemnriJJ47r+1JnBLqIbB
DS0NmcglKXUgLTJvaxWyvZzmbHzN6y4lxdaSznku057RPF6W/CAGUu7BIAb5CIZhlUfXVDY9ry7h
DDhaQfrWso0GjeOaLr0yaySUFhJqAUfKEMHjfhUb1UZR/YRkvJpH+Io4ryDi2fB+Nhp9r6YR1bs0
qOpcu6AXsXA5SbfsVT823d263PrEM0q1ybZ5MO53MVoXpUeBR5K67wDfkqfCWUhtY957W5AZOCQj
kcj6H1VQ9UPA6+vby234MjtqPNGPzHOJXl4KY4Sca8TfBpleYex/yJuyaw+YZcLH3nfrj9XPi2nf
jt30yj5Rpy8RWRadbas6E+NXsrpRA1wsjNAeArdjs9EPRNZHxd7hX5gllfpWHDX+TeVCLNXks/7S
jcy2CQaSkEi60chL5eA9e7VvfH7raV7fmJO92xuLjU25SwK7ahqzm7V9D8a4MX/LMUyy35wwMuIN
dk2KS7gaQucIQ7x5NXrfilGWarRDGSZ0Cne6Cv+1kx99+EkKQAOlm9c+bguuC1RWO76xDOTO3Pek
IB58Z3TjRyyHGBEpBlgQjZcs9D+DsFTPs+MWzWnsyuXsqRoDhFyaV5XRWIE7OSK+aCfoUV0Ut1Qb
ZWa55NSifbcdAKo/NUmM37XhMYqYGdTmz+RXUfsQ47PwzrAM/RpnWchZwBIGZctR4zFvvznWdctf
IlRNsSOWLP/rXOlXT/pG+RBoAR5+SHq/6qPBLUREPORAufF0HF5ynrxXf1psAAdEy59RjsHJiygl
2uq2DvdeHHCV24EuaKH1BKxfeWYPYIADWDNHhGaAYKyURWCM/9UNKui+4G3InDlnScZvK7uJNk7Y
OZ94DSb7wpXimg8ggh3sCPoR+nA7swUkwN0UTzwjAMDQnIH1w7Ky7wKT7C31v3cdczjdpLELEIu4
26BOVTFX6TnNZfIPS7uudzyp5ROD63CJmlXf9t5R/7voqvZXm9PeCFAy6U4kPPoXCyjg2Iam/RmB
Pj10+CbsayiSDPeKI6Nr0Mu52/BTCMRm/JDAqph68t/s4ic3Pgw5RhWCtF5Y89dki79HHfVjsK1Y
/vjWvMqf/lKU4wEtbrAJ0uqSg9f+4snNP7kyMMXsfmL10KWcnBYmJ3kxClEF8xM96lRACDcTOx/e
9EcB46Ng+ZaDriBsovWWj9H9YtjTkFjSssthiREp5oqenYFaHZDC0yFP8Kn8IsSQYwJ0RjU+i8pw
9W8kyZr2fiAE2O5qu8Ck8fvU0vqjRxZmDZ6hHfHDLIPWZQliqXCs3Sc/G0sG8p6NYGN8jg3UEYcO
GVsKjwC32lY2Z7DytY/3tZ3/9pQTLPd5GrIAHk2e3M/kIH6yCK092SdId3jUhERD9cCZzsAnYsBp
tlzTZ87pOKGsKVDD7Dw/xx7w7GlLrkmcWKCioNREAX6a0CTra1arCu4rvo6j1yE9oeHx4IHkFlPZ
LrulO6W8dDEuc0VX/Xdd1ME1J4pSIxo2mf/f2OWV4IUaFxzbMJVyzdygkF38TAirKd+rDIrj3jCl
5YdFFsm+lPCJD0ncLjTRmTyqQVAUcfVHEN5zP71gdbEwKAiF7wO5heIzxIOALIpnNk4vMCvlK6If
NRWEQXGJCU23RMOja69UjC7htmlzrD0eti1n+upeTzMR6wyn63PlWm23enL8J7bfNP4VLgzbP71M
By4QSKJBf2S0IW8CcZFD7yjPMYON3CE74dgLZxq+dl40EFPAbUTw0s/0RpDyPNYlDQBMlbTarDJ0
nLe6B+N9DIc0yW6avZvcr54DYs+rZtXd2Yn9/rXn6umOhbURc6BiPbtLkqy/5/pdPwBt2ZJ3UIsZ
uetxnDSBcJFE3Kz7nc5mKDadV1NlS9Ai57YIlTcehQ+8ar8M7gQDLV8IV3ic1CEX1cu5mUU+wymT
5Z5O7IblGaGOs+v5ENN1OKClVJII5aZ042ZvvCa5RxTJXyu/xRGSe6r6iEogJpxwmvQHNSv5DdVT
QCGZRqzZeDj5bmGRbHFFekCmHD+p6NYeVr+030W7BOMpnzntFxQ2qL0Gt3NI0CzIwNKBwMDng/f7
uGHOcmZn7ua9YdaJNp6HFso11UizxxZKB/HES/xMzgLuEgummxgPMRLIV1NTaToGYf3IIp6Af1bW
rKNDnF/4gnyKU0pXks6q2RX4BD9ha1IrstLV4tiRjUocLMLuV8nekuvKLG5M29M6hV8tDySwrS27
jFeIgk72EmQsL14REpkIIhc8+4mpY0nfV56DyV4mKcEoDk3nCj0R+kw8Hv20QUsv1HLBig/4Dcro
aSHz2246lSNqlO6oCc7c7mQhoNUfeRlmvtgk+A86Fu8GJgvGkXn6HfIZLvcsYVeQba5Log23fW1R
WXuuhteVy7Y49/gRSMHR7ccbwQnC97DMph/4KF776RCoIMxQ82MkLHUudaD1fc6G5h8nyxiXoqFl
CMZN7X3ksYy9E9vt/D7lqHyrDvNM8oQ5ReKUWCbE6WRKruyL0MvyBGHXJwe2YX2tWPCNSj33tQMq
0ndn0kaKvTjVyYX/C8eM89IUEmeosgrSLtiR6zxAPknBuaKRT23z04DoomnQ2APHLtJKSlTyNOJv
eEtT0PjXkHzzDnSEI6CTqYxWem8pH9POyJUMNvnhbeFOSP9oX1RyN93S7PkFx9eFw+0bRvhAHAMi
j3xMU9GyFp8L0P++Li7W77RzaNpYPwZjrxE1lwQPIvYC2X+kUdX8oTxmwttLxB17nqBsPKNYr6Rb
e5LvHkI6Ba/VOpkbxcdmJ4gH8TWxvPxIw932Z5s+IkV0u9us+6vRkA1/mEJV9NhjGTWvczIU+i6E
V7m+hZHJ7Je5VctRJgaUNnIbKqDkylz1uLLx3YWuWX5JSbbzJn79g3GIMUl0gGnrAItVPJj2W1UL
cwYF9tanDiwv7qEkB8OzN3tsTBqGG5BXvsBTKXxzIlibSNqvGDWG0Ec37xr+RyrXF/PdOuv8y3EI
noO06kgj9eMRqIgfcDXQcDY6smad5/MjosItYfegwxG/zdqV+dUNodC8QMKQMU6wQJ54Z6zUr6Ut
HpY9C4fgS4C0eCavWQA7aSJWSauVnBexWO8q5gW4OU42HMEVcK4H91z8l0bOjKQ8FsnD1NfV/NNR
7jwBwgwWDelmsEflDiXFlyVI4O2AKd/bMu9WX10gYay2DYnxqfRDb8OuTj3yhtCvJadXjCceFeXU
wBW/AdR2V4DesyW9bb0nKMb5jqbVJNszSayvSlM4thjt1EePNP++VjGh0thdCjImkFh4MImjYNh+
Tyfi6pskGNVXv5D/5iDM1zRzrt+5Duc9zo5O9iFoJngl2dA+kYb5wZM6/YZmn55maDMs74vyUmKV
OXnABFnBqzZneTz5Z601oJ/sFmHehKIXZgtvfbpzbUbRa+8U1JOPVSKelQqDH9vxsMb5k5pTWdUa
+MUgPyXLBJZEQyd5PPRxcAokpd++umF8sCnwU7IqTv+tmSreSKkuv8FMOtAt/NhD4yO8IgV2ajyT
WfQ4T6J+tfzYX7BrzRMTKqOYAhdEKk1kz+U4+T95LlsCAnqMrpEYg4UivTSgi9i9xVZmZw6OU8bZ
D4cSnCxNKudBuTWHLyaFvUrx0m9FB34X5irO0XFZrxLLPZMmxGekdCxmY5RWyFYiWXdKeGOww1OU
fTZpl36UnPp5yNvoIW1L+9q2Gdgs5pnic9D9r8yUPh9XgaHBWq++unGsvujPK99TbyYBqfs8OwUz
mv6qlr9tGtLfmaz+M/U+OaVu3Hh7j7devzG+1I9dbbDdBITu7gfBQXw/9cFAcivozkvn8anqtv/F
/LHsDcmYg2ySaP7tm0oEBwfmyqGBGZBvki5DHsX2jUvWwSRn+bYoMonG+OTMdSR3Ti9ew0hND+J2
yMI3wvWbTmAoMRhHd7LK4xfBJmHDS6rcKVQvtA0aTC629bIzW/r9omhjq1LNnEXE3ORIfW14Gcdu
AGminsc5BQCnlubiDFnysYzBK1Er5yDh810FrudTTc3mkyZMfqQxdRnPLlVHO55FtLHlWKXrnet5
8pLx/UAwQj1wN8qbFErM4DJmqLL+WHgMX8Dd8d2iNKVoPCYLPxt0zPWksGk8K15WpzyNxSf2B6or
MD0jqmqwH4FZh2I3eSpUnB77H6yZ9i3KG6xAZZB/YsSU59qHQVwOcqTvMgcNicU7/YNSlO6zujf0
yuGHCyw/Vz3DssoHF980h6pd43lQsAo9BQB4J9bB0hfFI8GGYTemYfSSIjZxpB+zBFuYE6DY56qk
9bqE3oWhohInPFnT33Fu5x8vdyvG2f4bv+G8l+U041Wt4ujDCWPcaonzvN5+U0yQzUIVBvfIjQBD
7KLSAcICCG5AvZxgB/wAvRlPBRU7W3B18g47BQfRUM/DTfOkGrecm+xCEaTHj7pCy60ybBxCMuqA
Pd3akY22Aky9cWnQeEKgAhbN3iefGZiMLDweh4mhEcG2Z9AHlp6XobdPUbKe+Kyjfdut2AG1g/xH
pPZHYg3YGXd0LnM2XYhUs61sgz7/F7oUSDq95OVn+VRX6MrF67pEYbgbAhpkLxAPLFGmbsvxs+SF
BpDrV8J59zawDcbcJCHGQ1xST/RohF+OpYTY78Y7cAGJvESJy0PVBWH9IAZs/D3Upy3peAimuGqu
DEvl1Z9v4fMAq8XvuHX5vH3quNqoCIMDTSHGhb7BFe24zn95Bx5MZgugRXIGB/YuI5IjVrCy8zRl
rRB72Wrr6rVodAHnkiLmc8i2+SvUXXM36+F/HJ1Xc6vIGkV/EVU0oYFXCWVH2cfphbI955BDQ9OE
X3+X7uvUvTOyBN1f2HttLOiUwz9U7s1vXbeP1c1hyaubBPyfCTva2MISX1NXPbaDSj9COOYbzUb0
MQllvYeMLggkTsG6bgs/MjYGm5ZLPfd+GktUz1xY89mn0uo2E1geckXJ9jkql/qZ4haSnBuACyF2
53aFVtxYb0QYAtBllss3GOkjUwqbASQfc1XMLtSSL2eUPaitswL3AqIQFWdVwPSA2nZDSR+9qznF
SjC2wREZEACOosJiSwzq61ANNJsEAg2Ij/wbMnWdCHeXPjHp8Pdub0Rtqv9YTkXNzltS8aDMSlwx
KSb2Vqca2rxyYXNNefMDcUW7Gx6/m+BV6exPmSTOAzkuxdVjbR5XwxxCHqf+n7cKdQhB5sOaFXFV
jxkta0pibA2zYcOGv79VFtnvnDj6hV7/s0vc5DAUYI9x1FMhsCIlgqBWXyzip5zCr1MXMxShR0D6
6MAGYED3tUDZybbS7xpzsQdafjX2/zEdTuIhdCdgVvPYXXNph1CnovwmPK9RAAXFDS06gnzHHe68
+u5EyI7fd9WXKkR2WFHfb4veY7AN26w9LJDMntLedFe6FM4SaTrzH4keZtONK1IC09SMWjpCQLec
CwFxOwB+dsMqM72/yRW2dJXTlrj7O45blcRWbaHvmFOsiE5J74OWlaTOStpnJ2G222PWihETD7vW
5ApDQ41V1S5Mv5XzSCJE0YZK7/K1o5RtUVeRyNXFI8BKjpPlDdgc+kd3svR2mCKsrdN7l6U+e/wb
qAO1E+yb9MNM+Eqh6EWYfFEqZ/Ns4JmzZ5ccZ3gqhPXqLKxtXNeUd3bgOh/MaLJPE9jdKdKRNAdR
lQcIkTf5Ucnvgz3cyZ7IaPTkPnDgL/YK586WtDGkMUlPDs+EAbvI1Qmsm3XKWTy2B0szHvRMIF8q
XNkvgetncYT/jVyuCAZaMDjvlRrsDwtcm3Wocrv4GY2H5IZbq/4t/WG6z1FjRcDdienaOsz7b35x
in0SOG4ZtmP+0GhZXbwp7LfKhIz64T5g6AC+k2hJu9xiF8rRxns3HTuk0nzsjnkRYhTIWXXVQeqh
9Jv/pjPCKNyS58LGWN5SHaOoKj4YvPAfG6PnWrM5jcr6jEkg2nThNLwX0OjxqMwLo/W1TIc/plxe
0+RWIxS8aYcJLTdCYM+PF5hCO6nD6oTxLH1SrBw+i8S9pW7UAWPt267BmTOOTzxOlFxA1w8sGZhq
hHZNvo7dPfQh5M9iKdXrBJ9iW5bG7bcIE8RNp5i93rR+b1gelvqcMPSgmkqzlkAgEK93Kxj1HUEo
ww8G7MiwzEobDrgoRwnmB+5C7+ZY7q7T8/zbqoLd5chf8etPOU9WXidbqxOA/gVena/OlNOlZjrj
HiiBQvDcbMLxovGAI7jNa4uJLroSuNy/0Cfmd+Yn9iGsIp8M92hwn8ew7bNTKVhn74fV8zDyYIQj
ahyb1j9HeFxFM2LSeMxs/R+Pr2gONRv7P06RT82XbUzzuPZr9xTAfHiakJ3Q26lI4OwPp/KG6Qdh
c0LN5pEqFdnAegtYnFM8QGPHyiOdXtZXGkevZ9rRcYMjci2cY+A2N4peUk8XM09z9DXS5wUIpQbc
G6iWrJcV2e3yn8p5BdYggDTLtAmZyLhmgA1XUzSXfAm5efkBCVx9DqbRAOFYu/KcO0EGM6/NfxYn
E9yqaKv9PUAav3rCA+BMuwmc2DtpdNRaBgPcPpNNc6Q7RCNdkIj6KCbQe6H2Chrbag1fsrT0AcoZ
xH4vNqPfnGMDng3VxOiacYfsodklWljRHQoYR251Vfu7vPDt3aTou9ELwi8scyL/9jSurJa0W14d
Xj5EZmt1soda3dCZgt5xCT0ikwI82+bS2fOQPYsWou7RInZgD6dk+M0RaD4ytyG9p448D4Vw4qLG
hOHAyjHESmRi0xtmPjZ0AgY5GPu3o8cYfe+HwfqJysY3m8Bb5R8zVEsTp3Yj1eOksYsSS9ejv9Wb
SvsAAv0+L24sOIfeLosxtyryCfmA+t4Fhde8srqyFvQ4N7/vl03b2n5kHnoCRAUd6xOcFHT6/M87
B6OpP1s1RRaZTcPWGZhDKbS76bCc6A74mNihihf4JUygtmw3BJ+ODSi+rswrJeQo4KpbHD5N8uym
ZZYWMXKqbFYUs4yc8yOHgZUKZqJu6l4jVBSYhFFEZn8gJxbJW0LMffQ5YYvXZzMh4Mex0loGabaB
P9dO3D8kEzoH9AB6Oma8nUXNViczFjiONrHzeydJXBscNSQn+G0hqQ/lqUzzYCbDal1tTaqS6uea
kCydVxRt/KMCnbkUGNgpMNIE4xeNh8n/sX+05d+pgnwygVbIC69DwVHJSV2zKlEJigo64pJEdwva
S79nmAz4m6tmvSIEiW6OFbIvr1FhW8NRJcCCiE3hAtnQdglMdp0dxbVU5CClKBs2WGOZhGVzysgY
WfTwWabzbRNVOeaenpY85h7WBTUXnhJvo3tflcexnla9N5FXfxKfYdcnqySbQOAAGmOnsMviSP9M
WqJcprV4gGxXBIdFBW54miGrJYg4G6pMEDLO2bgjXQlcHlZNPv3qCzAeWI8by+u0vtQ6YWaDGr9t
oGqF+XzFyYRWuDGSptnhLh8fSj0H/rHum2jah1a+Kix1rfl0nBEi74YSafbu6Fem44AfEgF+1Qf9
S3/jc7TiFs6IylXQKt+0v0QtJjm2eHQMwxZnR6r3AnrXV5uPyEE8gNbcLrXvPAWZv9woWRpB0yDJ
SjkhBwuXU9+5MtsLZ6rqO/6TUhEiqpDgcgBIQkwt/dZbS/CM5MlMr6QSDY8yMB5/FMEzoElcVx2a
oXbB2EXMYISjaPF9BGWUsJU9cZpn7R/Kg2b8HaH8/BJJh//JYR0eYiDDsn+PKKF/76qsA2bLeP25
sUb9L/JwhBxxuSJirRCRPjA5dItHTzmUOm4473jssm/8FMFwspinbmSXFo8Fx0F1MFOVlfuGsLsf
KUnGiXNchwRbMKxMjyUktwzjZ87nhDhcX0CEScKpLCf34rXsnOUfE/jx2qeqHQ/R0oc/MOJsXNRk
JjJYdDVVswSnYcdZKttT6xXtfwM4ESZJtkUa3bBO9sVmr/aFg3S+LnNnvfHakveEPohMs3AsxuA0
kPr+MNGnePtGkJudaWi/1GMdhzu/fOHtPVWyE+4ZEWDSwOjPykIV0X0Fe82KU4wYNIecQOIyVWv7
hieHVPSe1ggdtXByPCxzIOjUHOnSFpHJ1j+QfVAEhDZ1SEUq6ajvhNiNO9+XyXn0MY9zRU8lpBvR
YiCUA5vKOGgs+bqmGDn4d+D7IBw0bQEqjSK4I0EBd5S0YAXePDmZYWhXyTpGz+aXbzUk9OlYj2P9
Y1UzcrSRaSzPbD4LDEMgiX68AlcqznmRBK9Qy8sXftGGLUBfDWeCPoIP4dO1HRn7OaiOBoPcOG/C
cd83nW/tQ7re9rC6jNVjvCj0m67tefO+R/RmcLbaWPoGXN6f+Tol3aXy4QGfkb1m6X99n9XFztKT
TnfWpFR1SsAx5rBhiV3DXDGLF9Dm0LYl271bgiel2Yjt7znoR8UIRCSi3FYVReBm4ssEDtoBFj+X
dBLPBYqtiw1jMz8In/6E0ES6ZDa28kodAsLUVLdPrEebCUVjNQTg+EWFD34aI/YVoU2t4FbFjJqY
HPbpaNbOCQ44W2A1c1LiJx44eZ/xDtQfovVJueXpxUKQGqhIMdlgsNe4EgmEUBxEJ5PmefraLwyb
dyPArHHLwMB9ykGFtbHib3hNDTyueHa9dAssVtxbOrdxo6RredfqhmJrYMxaf/a+1fd/GKA2d5Ze
pxTH1tTlZxo9b6fwZugDszSePRZgzQz0EzKkhwD/jhmcfRYpp4bIEvMt6rDCOlOtTDsFrjn2PwvE
y9szlzYnxYYQvQyBZgLRJH7eIm4mp/8DIkwu/zlJTQTIphYM7b4L1yBMoNh05ZES0MjN0NsClTT0
5eyqy4Zvo1zERN6RJ+cI/k7E7Gie22jYLRMe/o2AczptK6s2y8GerKQ4mDwM3YO2GIA5imdn001K
/4SCjfZeVt10J5DhdN8dE+QSCUPa6xPzcCu964gQlQfXFFJSM1VgYybGCddqdkP0TD1FNmbSAg6f
xCdElAl7NugmTGEFX7U06WQfWQTo/Iud7qjuPYnD/Og4XutfC8bL9sbux249Vu1AqpjbTo1/XOy+
CE/cFhMj8PyGMdUpHTD0GYcNqWsDUd/aXRe8NhghSZgCA5V+azM23Tnl9v9HNAubGX7s/sXq0WvG
A1yQ9cFLG/sfWuT5cUwnMNJdDssFq4OwnxYFvyCeJzgx5751gn8oF9jLSc/Og22A0DE8ky+yBl8K
Xmg8hoieNNxCqoe6yh+C3jP2znATW3RC2N8EQt7tUmXBeQ0j0o8prZgwFH0Gxg/Ke1wTKMlhQCiy
2Bc2G84XF8TaqQKCQ/kwNb9zgAx6Y3qNasT4EJx3Im0YBmhvBInYVEo/9pBCqChrQxGcq9x/5W9K
XmbfBgTHnR3ZgOUS4puKMGzH5xxx4KlY2evfsGn2A4b37K5V4sNWLHdjDbHxcZ1mSCuk36mND7Zl
p1p7xYBvuecQrGDKQS3RtjdhIt5xoOrieRltHyQVk++tw7nL4sNyHgN4QjZe51oy+mqtJ4Hq/K5g
glpua0Z7+84qiCC8JT30DTKtXcVg/IRAIoMtMtfRAaEYm3w3KuqPtTY4WmuXkKjDZGarvOsXF2mS
ETDCtIr4LkySrGIHH011bLaStSrRwq4YkNrC+VsqXFBZPXMjtW1zq6bCzxsd5oHPoB6AsrE9ddmt
doibqtLZ5FMLvayply/p1j2o3RVvio0d5ew57mvKcHuX1OGNU2XEGa0UnIa2jj4gxvwH3cgDvGqm
JxSGvP/FuPISMKn1H2fapiug4JkDjxnqHplj+qYt7R3KkMewnJaMZIs6F1DzM9oAv3Ore7gFqJuW
SP/tfF2em86WLFpLxJm7KC/ru8hJyuNQFfKtDSvuQFbXOI162MCbSeERRx8YZsWGOyHY5T5CZFBD
SbRROnLApGEZOmQjGdRov3HK6bUn+Luc2uA+F7iagWggVzPYY9idwCVxvXXnJx43KfiCh7zM5GOG
1O0uFIQLMY+GVxQwJEVd2amfkWpjjKnbllezuoCPqMQj77tloOpS8vKHbWfXYRjVclkwGusOFY+A
vUernrR8e4q7YxkUzJ2mK+d+p50xn08scO0kNlWtQc1SWeB84d144bUmYJFhctntTZCNdhx4qiu/
y8WwOfCtmSO3ALUFQqAmlPA1RwuFwqYz0MhQQ8sMXAcRb0AH0IudwPL6jKVnGxTDXghev5jmo14+
BrvLmq1Yh7B/nK1UT3dMV7BySDx6Hs9+hJZhkyaYUA+pdSNbchLAqeoYnbjbypnQADDmiRBO2l50
8DpT3ai15PpwvaT+AzyK2+JMZ3+jFA8ZtIBuuUX+cIKQe4hMHtCHk5A/smdhTrQtCokaNFlE8hld
9siR7Da2IR+PMRn5dUONKsYsMuCPF3Sft8kxAqVtntVq4TaqxcjACsYZmnIk0nHjpMEL/Cx2Z/zn
i3fVtBxnSxh1X27CYm8L6SjiBsG1210HnLX8vDNhnLsZtS4OLwzIGFFxyAILCYNh3COw9F7gj0Us
49BqpCj7ii4/ZCUlz44zm6VkobMohJGboKUPuI94zUlghuOZmQn6YgYsKPYax1uOuIEms+2bWbsH
XKlOdHCBGp3aCKQLUo7MGIYlShV3+CGUOuiSrcpODB35E5EcOsAooTU8euMtESMkb/6ttjq0exqj
yFV5JTRZIIIIgQsT5gsnSWfbB4JjmB3yJJEym5NB7F560hQdzFtNn/0C5wC83IRL8mUDLkNgolWu
4iKqKvZNbtK/2sQQ/q7LADKbJCfueyS6LQ1+4InbZzNh8LamGrcPVWeFh66He3tWy5CTG0jknrtv
l5WEIFoRj47JoXLjdSWBbg9aUq8xGlhaRATJlIHk+Zo1htTtQORzi2k+dqAs/jn8sF8Ng97wvlkK
a75waGKIJgfOw2JHg/XM642DNZj7kC1VRMALFUGUW0TTyBsRAK3Cc4S6Gd5cwiaH58kuT5MCgLU1
wxJ9WoljOduguLmE0K42PjTTpXdYLgzdJ4JS0GxUCPZ+pKUg+sZBf0CYdR/pvYeqCYmnGy4tmotx
CJkw0c/sdOtBaHIq4FCbMaygZhjlZOVlYDjiM+pu/fzIjs2yT74j0eyZpKvBGBoThru50zxCEEjk
uGWp1bpsaurh6heI4m9+0ckGj8fhx5niIiNuiob2VlDjhzELLE6cSghic1KcjRLiNAm4O76HtoRF
k3TeCbmKm754IWK6R5brA5EafuvPn75wW7UH7+mMh7IKnWiLXET6bGIRYBG3FQ7fGRcJWTTlFNyG
rETrbTOUxi9zXhEFiWtP+4dUWpO/owjv3T85QH77VdByWTChgzzCrsDzGSM9qcq7EeEfACQK4XMp
rf53dvUNXl7PzYFCMH0ZAywiu64VOMlh0czhnS1FHtZQqE0FmcE3zbKTcwthNkAByDpe33SpVKTy
H5Rh1ndUDn54Xmon+Tf7Y0EKVeXmv0smuruauGpGKXBd+N1Xr0pIDEVAiQgoQv3Ts0dlrQJZ7BPh
XTswuHWgHGFuRaCWpZYFGyPIv5kZGMNstkOZlCh5rlPEWFgouuWFfxY8R0htu93qop3bZ4yenS02
+uGH1etsxZQqyo9HKxvGRwa1ZcbuXDdgV8Xk000O6JDunTSs/Q8rwbZzWsqCAY/XGyLd4T+O5XZO
ivHOTHj64wWhSbNjxNSpbYq374oKgu636GHyWZnvvVWLv1x6VPkD4NgueILNTBgNaRtKnxZqUw7a
nvUK8CyEhHAmx+xIPsHwzx7b4scacmrhaUA4eXKwFIujz239ugCr/AeYKFFPjYM1dtM59fowUsQ8
9kPhPzRpxwIi4TAFXzO11nO6dK11Vw+q+s7Igv/r6ZTIL9Uhh2Uw0BHEQOKnF0Psl4jwzECEZNRb
cNSM7f7c5IK8rlZePEhWiP9BMhK/qNKbpzBdkKMV2PsOTnDj1NqpS2YYKyrYbz3pIrj98htKKwrk
yOLMLanXPCEoZvF9uu9EtehiS+nsPVcKpPmubCQatc7yWGb2HVCvF2iZThf3yAt/Opu+nOgJu3sT
xIwFW+Iw8mHfhwPrm6JnCnRTmUVXnNfkc/miSDGH41CFO5KjpsMebOwgDpYsY5GK/0B3dfSdqLxn
hgJJaXUXSjrFJ1QsZ/Z5J+WDtAbvD1TMa9kur6AXn6q8mJ+seSGuoZ/FHWoy6D59lj7ikF0eeh6p
HJj1XJ4qpLcn6RhEFuiTs9NgBrnnlimPyK/VC5k+y5X9/bqjwyOYcg6sLySL9oVYXs5neDe7biCl
qwA1tRfhsLynUr9OjTehVCiKrZu5wWXGLHQvmwGlcxla5yac7dge/M+VB2WX+PpFgaiJG1B7qBHI
skO707COZfLIBlZhm4mCzHxgTXhnRR/+Vpibni0Nm4D6Pj9maCdJeq6ir04CR0qFYVXWMbzdJG1V
caqOw36JPPnlg1F6t7LmxqsanfqpEYF9705ZskXA9ZWExNEAiAw6RKodzAdGIeoOg9Pryo2/0fgB
4GlZfYw9oyDHcM5/Wxue3LKM1rmMUhDhBUwGu+qXJ+SC5GH0FhlCYdhfUF7Xl7Ici5+uS8F9FHVx
7EkBfLTMuL5LXsqYNjbAE+SvX7Tsy4n7EzNDBmj0fc7xKjLJ9/8Gna0vUJRueMs++S2o5OM0XPtL
pEJ15+A/wiI/NEdkW+PbiCiMVe6gHiMV0F338CEtO9CvPeFwgDPwmADTWfi7mp8iC6Kt7mvnj41M
chv60jlB3XaPntHuW1Kk8u+Iq+3QO+QBIToQT44Yyj++X6gP1w/p750Wv7HD2rrrreqFZDB1WJWN
hQFf9M4CgiI7VRxE3f0lbqXZAY5giFcxkrgYAwk8adFC+8b1mPYi2jokkBIwvHgDgTwEGh2WCjks
pQpqMBfhWWzKUtxXyuRvUIAq5NEUjqhIxv0opD76spnugbhC8R0lAwDShxgkRkwX8fOhV2NscoJ3
sCB1KaaQpc4cbiiXoyduFllDsl6Ch8kLX0a8JPdlhvuVU3mYTo5tVd8ocK84RrpPd8R5E2Ujwth2
PpHIlLy1ZbS3GKJ9+rRDl2WonUOLBAJLKdNaHHPDkQfoCX/wRz5wOYvKGv9h/MOlSs9YefPwxBn3
GTRr/l763hSDo2UU5UB9aghVhMs8MF1nxvU257Dqswa/D9W/f3A8xbkAUxB/qjsE7jYhL+laAY4y
oDPqnWij6ggsWD2RNob3s56C04obaF8JfcJeZ6MT6aIiJuebpk0P/p8FFcgnP8VExoL10mHG+7RK
WgbkEs0dUXDk0nioaMD2jdiHGsKdj52TeUcf+BqB3rAJWSs3jG3Saf2tRbYg9tdmvwqFcWoa34Vl
oxMnP1ayf01hISTTyJySRoDrbcqXF0kYOKG3Vvoue5VsF0L6XkuTEQG6+ir4gXsyPZYue8dN06+Y
EnDBMZFHGer8pMPgxxKCk9j4nS7g+6du97V29XPW+YAEBnmnwIsirqnJxODfUeISU/aWSFb9XmSN
eeE3kRvu6+Ag8LkzYPbNf7ZnRx/BhPQxm+HbK+XX3m5Nke+ncMMg/SKTiZs1Fa/uorBt+A62Tqch
6JTo66soWnTXBdS4FelmUPyhB+kOoVPPcbVW0PCQlncnmYIorzr0CV7LBFaiW1DgMB8r32YBOrTr
pz2T/DEnSPBZDzoXFrJ6503kEAoHiUUAX/2kkuhj8sH4a7qna56G+T+Gnigmupz+3y7bYh/kMojx
FODuoCZMmLl2+scJGFpT8ZJow2SezB4VAPdrXcRFA4UqdgCBNZREIWQP3QqxV6lzmKG0KWVE78fk
e9snkTqmU/3/hhQXBj3Rez7a5gNjH7U7C6v2zGmcfVWpdC59b/7aBj0CRLSv3BPuRTmEYU9EAewT
MHNboR0D06NJH1hhYf502ZLH6LNw8lf2sre1bh5wpwCcKHsWKUOGQ7QtZKMwR7OaA6invnVRePdF
aJJH4c8FokAr29qj/wb8NX1jAMPSGY3bo2VV+efEaOF5Fj3ewRoqvII+eU/QwCM5Be5TZQJx6Jc5
f3ItYd6dCvmtLoW+gUhvcFerCy8qLPpDFIHppRB0cXgBkXjASoLXV45my4ynfW09G/1rOaldGyXO
FpKT2TNvk0857wTVckbwISJt/HJrMPwrE7BfCHsm98p2JsE6bsRRMRiMnUon17UKgTOk5OGhTEzu
TUCgMO00eUhIu9xvXF8YaeZ5oEz0Rk4r/JgXuCpwbtBlzG/A09o0lhEd58a3WbXp1PXuliXv7vEr
sr0XqROvDN0frLQTd3Alh8s8h+qMe0K9Bz0NpBSB2jEJXr76NHsGC4l2Ng2fAOJ+2Z7foTxlWLep
HUw5MmucawLoYq/9Zbi4TsftwzW4l3J0T2Kprjc78I7oKpj0pWOxO9HTYYn4QqagGtW2m1I6s9Af
oo1B8/WYY6A8GxQNL4GvxR+tewkn3gZquEvwd+pNI2mAL7Lw5TEcGvtE6S6O89IrkjFo70/0TDZl
R+t8ytVNTiXe/rNaaX0i1gxxn0izG5FwCITJff+8tLU+Nvk8v+PRb46hbsC48cUGMAVZiL7Mqlvv
o54luj1b2aWPWve1cEI+bTgUEWMlfuAbQmN8tPrS2pZW9jrn0A0JCgAFKiEkedvJJhLCGKiyMxYt
hK5hyhrfYxQJjNXLvtWQtLGYkuTD2PoBYJj/7OQ3clkdJMnFHWT2WLVj/QefGsLXCnxpNJI4y8p2
bL+agiEN20b7t3SIU2l0O8Z9oCoY0C3JFtaYXAnxYKMI5/iHoG3vG4bLYaJxxbcDYeNOiHo5NJBJ
aBQRRTfMHkc3HhaC287FwJ7qBtmP8yR3s5j9EWGNiDORLFrtgvA6cbycLXS97uxKp4dkZhDKk1Ns
m0K4C0pLbpVEURe4q2x/s8zogz/r4E3PJv9FEIyiAohX7GMd/7c0AhkAZ0a/0QQEH/LAfdcTdtZN
tPjTFOMvr66MSUoI4b5tvTh4Tz7Hxhg0Eb6V7GXrJw/5JDOU3bQJO+KM3zKtNCEZ0ntC0QRrjBO8
pOKbG3IBPNwXBaEaGHHY0HwkRCe80pKifnN1GqNHDPd97VuHtBbiX1RMgD1uiHXY/xm1eeK/egS6
Y/tx1AuC5R6eYLKAsCCDO69nTf4vqTysDauRynXqr9hj1mfwaRbd/RIw2asqc8phDVHRLQHpDV0Y
kyWYoNlMx2/fre1963bNtc1llHOD2FmcCsHiNw0JOGiTlvKgzzM4zJE8EWwdPahC99+aq+huqoLg
D6arMV5SzVKAxtsn08nlQVD9WkYbhsntNmF6/V125MWziprvBMPkY46j5FpkpCLGrms3nwVr1V98
lNmeyEvWbKWtn4YO8IJTZvlv57jonqzxFpeVeBcEesXDGs3EVC6W99agdo1bXY/7NBLBTfDXhe8I
Ovo/rCaTk+vWyduixoe2XfVZF2D7G2JuflIa5x3eDo6NZXA2GZiMGxpFANcJyX0WpaXPiCGHv8Fg
xj3/v+TVCm3aYeUTNDdC0z9DVfb3Dr0+fq5guZOJmE9Nyr091axtGEE6+iGnLuqIi73xt0z937Q0
40MDs+/e9/GLIe+Eo27PmAqruvhl48/pnmfWjZxr1Pc4ExvLQO88g8faAHlO/zLJKh9pA7rPZTZk
0Sgjmj+rcd6wzzG9GEgb3HaaYjvqgvExgm9c3rzgDcMhz383Fso6bPjBRLiCL8/9ymzTJNyzzVin
V6cz6qFQ2oCkn1W9IXFtegaaaPa8ojZRC1Z4ZrIe6UPApAkxw/8dbMpZh+scpuasgYwMZ3IRxyOJ
MvV9D/lzIyfarA0oXA13rGoszt08/Sz9kQhkrGdyU6Vztc+nlA6TkfCbP/QNltmCPS1c1msJrPNA
yFgIC8omcRQbyIzcFNKRwWCBS2TjAJv7f9oE3g3XkHyLmBUHGZUDTTn6oTpLkiO6wmi+knAyyjsk
RGVMjkTyAldDUOnDSGoB79+SyPptBUZ630u3JwgivEWwhAUJ0MIZ/gO7mT+SjOXnX2YJedxm+gTe
/z+Dk/OReld/sA4p44ovq9p6ayh3hc+1mDJmfg9BmRIJOqftZrIkpa5GyM1YafI6ZgrCPc6y6Q5z
JIafjEv9/7uT8AtVoEdkOrhIjpBxt2JrqU+rpfqcaW3E0or9DIGP1DdduevZNz4neIt+kx76aakS
CQWv9v6l/tgzkGEkfsepE1kbnzcHj8qgTgGuernv5+ALUCls+XZxiRcCInN0CdTjicoo29g1YIfr
FttaganClpTgj/+CS+nEfdFhl9iC/OkvK+k4L5MGBIHDLLtE+az+Zn0/XJOoKTHhqv4z51Q64581
cUo06wuBH8UpwsZ7xwpVHyxJPZTXPtLLxbOaXejo/FjZfV/vIq/rr8KS65tVp/KylJYfIsVDK4i4
oUaPxyhF8pMM9h4yfBbr2c/PrlO7O2ue9RUdqH2KmER/lKpwdtjnSibbzeA/VIWlkXJSmcmnzrXU
R86ikkOLEUqXeAsGkrXLjzNiy88hTZcf6VTrkwp1+bh0q8+ZQJJFqGzxKAZJMrSpm3ePANVYJ95/
EK0GkiiAmA71YH1bE3E3s2vyYwA97CbTbz6H2WF+f0ulSOpMMrrys58S4QebgMa5SCIcN5Nxc9z3
eMwgdKQBEDOAFU9JhmJqAyhSnlIjXQA+TfF8Q25tTEaQlJx4sgvRAdTAWDVQazpV+IRjWr9iUO7v
G3o8EjzLfTch3B3dIyAY97CidWBo5C33ZE6a73UoLGgRK9P+IjKYLFCYNs1AKcWQMcVaPofNyeYy
w+EfJZl7P3ZIomyG/wg3K/lm6JqiDQC1d2wQ+Kct/CWfSdKZBxzK0/OapfrUcLU1+F+JCfEkPnIX
egaaXkAOLF2mcEciw7ofa1kd8iiZ/oBN0RdiruuruCWOAN/wELmy3GWTCDqKmdogoqvlo+6A1Ayv
q8AXcPVr/MmEytB5Y7A2hd4Tcup/UUhN874ZNemAKJDFRaLwFnvHYt0O0YBSumeRdxg7uMjc2d4H
o9oCy3NuJiCg4ULMhOeEd8s0B6Az5txn+j7k4y/IDOEgDZMZ3ztavF3f5qh4olkSeXFzjew9VFLv
zY1v/8zAWcgdQDjnjN6MHRBj6Non6M/37WiXUyK9smtk8qTrgO1fXhDP9oNNcXpmAp6KfdZOqttO
qE/mi5sNqHgJqUuLJ5Q3DplJ9De/rhS2u60rFin3qPyHFtRwVnwyiUTzRPxotm4w+CBhFuXs19u6
48tg4CarJ5P3mCyWonaxqZUTBEQG44jueY9RIhMqhDI5ojnU62zdm+oGlEEXi8Cs52YjeSkoX8rI
uyVii7xmN1OaIiOFJ0PHUEd9+jyhRrpCTUIgkZUW5meILDtYgRT9ges2xw5pBxVK1YQD+jzRs96L
ACOdakvciJlBtP7FqoBTKFz1dO7NKtYz9MruFfQyCLieZTW4hPZWiRWBSMInsK5sfv9H0ZksN25s
QfSLEIGpUMCWJDhTAzVaG0RL3cI8owrD1/tg8/wiHG7LFFG4lTfzJLkp3pZuAl0ILFlu8NsWI4nJ
gNsV2ldFevFiE23lYUiHktIiPx6KowYDBvB+AgNG5rMB9AaT3TyMXk8kJavyzxGTKmMhMTlvgwuZ
FjhdN8FlSTt+K6lpL2D5IP1uYe/ZSGds7/HMcgWWZcDOU7sJbI/WgGYRTrNv/st7g/IT0lHmJQUC
wF2zbsBR8h9JtqZPZwsiXinEeRyVlA9kcxqe+8aiOtk0pHGZLV1Goe1ZVbnrgKE0l9IK5JESNrM9
jXkB905OqfVn5Zky/equ/nXEKPelR/nFJmO/8MrqtV8on4GTsG8pTRsvqWW6v6ZWXF2KxG9uYB/c
R1pZ5EfMYc4VFh30tY+4JIUWZmOKfMGTHURZg68JeLvC6jT+A29qniDSaoRWu6z9PaZLyw9lyUJ1
h+yFI4Nmo8PYFuOLjd76Ywz5G8XAAFviAC2V9DoZBhdWip7/ABM+Y7rFhR3l9oyttp1eYKv4F640
DB4xV/MP7PJUNlCIiqoGWD7KdRiA39wUtvPBzRGBQZfGgUk7eE+76Xd2snRPWwqXPU+hrbtlcGwx
1jNKEGxA/R6SZ3wXlK3iQEj+OQpfBw8DqGrve+a4/gDjdBYERzcT5dq1Mz7R4bCtBJlwcHBPxCLv
/hpQDBgiSdp+eL3AuziNHS3mkHDDEp/VzlIeQT0ohxQsxvYeBxWxVq/JjnbfF1hCfHWwqUEEROm1
D6RY5FMzIMFvI3q4gBXM455kyScGx/GGbm1esriRJ1P41qc7DNEZMh6dVr4R1P8tTRvccr16pSL3
tVBY2ZUZpH9nLvYHk1Q1SVrgIjUGmyJgIe3qjZ37V3+yp5sFY3Bb1KYHK5TMGp6G5LVlYSY27oA/
FOrhHXnZekcQ9G/odfVPHFn6ya/XISW6ARoCWYmDw7/IwmoemQD8bh2lluOwevNzptLJtvznBN4r
YChICaUlsa50TUmQfnHhUxTgrcBCf5R+9xuwV9+Dsom+ZsBJ/yLat7kZa/dJgDHc51EzbRzfOLIN
Q/YufV7YJnGcq/IsQmZez4snreq32BDPihHzZEFT2Xc0Qz6AcchZp3JEsec6xjk5kj6IjH1lJ80m
Q7DudhMY+VulRXnhMosG59/ZEaZ4K1rvAhc4Iv6amAlz4fhiLcXsbvwOYnExUl1aceKEKMrsHHDq
HTCYcF1kd4XeoXAkzuK/jhzEZlDOu89uKWStU24IrD/KJogejMm+ZcTkNoqU9R40Eh9VXwy7eZF6
P09Bs0MJrsLFgByqRN98A+0b9thZh33vuh/JTACSGvYtczwoSYDFTLAsFgJT+le8pd5ZaOzHnUVp
Vhfht9MdOWdbB69FDCWO4mAYMN73QuARjKOunIvESH2qksT7YCV+EQtGcatLUzqRBZqqsv6bZ/3X
bvNbD/Wgb7XtIKGa7cWJyuzgSO+EW9Xdeb6o0XSi5Ig1uQjjLkFFrMW8r4fOfkLy9y8inS9g9NCa
o/EVhI7LLLSEOnHnCz7Lr8RSkqBNBw4bt/Iez9MfsI8s2GIaJLFxAoig1mu1F8ZEQRc7Hp+UiZZS
UPLOKWGe6d/A1TM1ctdNrkWqzpnddiOTqv3PwnO8H9saHnA74hq+UMwpva2WvBt4MsCwWtZm8rHw
suARByhI9nO7ehsYXxln58INew1qYlzJeBxPuKi72nto8X7iR7eSnUkDLrIazeRMqzuL3DNueHs4
Eg/DmjZaepPo4l/p8PUZ/MW4d0yBZ9/s+iP4lnHb+Wl9jZzhLWD3+BJ3DlJThsVR0zTaR86hkc70
bZmC64TrXyUKGHcwIEFALbo9lDUwWsTzjnCO8oceTsyhGYxvDa54Q5HWgEmYrIXveT3dGBxFR5l2
8ptCQVwieTHWlM8TdDU1+6cisPQDBrIbEWWaxYXJFsefqzp03Dk6FdLgtsvknJ6TSiFvgAQ4jNK0
WGEQYijB/sOKzFoaa+kmcEnWUpadWRQcGt5/5LiHAWNaISBoSEtxGceOuYHmNRAZtdKHFsbQHpRU
u2uDJn1LLOMbPLsaz35qAMskD/2L3dgEIAOp+oDnv8Y3nVLrbVST2C8ddbUIp+N0Yq7mPVg76gK/
xjhmUjVPtK9k/3Ghxx8FxJ/PEr0tbeb6ifIHebUdvQ/mH7dOXTSijkTsihQDPbGQNqwJJnqe7Z10
gG6RmSp/8gtHbALfNu68bjCujH9ajDfZYUIg/M91Bu+vVj7eGSue563O4t4+sf7lWp/+p3o3evR4
K13QFfeYCfwbKYercCTtqlnlxmrHzuCj0hjxecMCpBq4JqS0/JRTgQ27VoRG+e6zJPub9hJHedDm
O/5PcDaTpZkv1lLFH6lBU7Uf2XKLQOfTBOT9mZ35Xztq/dwmFJe74EeQDIpv04/wfSTL1aez4LFt
8HqZcXlty7ZjK2rnmJdzMywp6NkuOD+KjRB+s59H5b+xFibNUSiulIrOkkNmd7yVWhlc/XXJrlLU
R/qUwHDEsWldmqnjBdiI8pX9Ci2zPNaTa9aQOpL8jesVBxIbN8JrHP9ujRyQCXZMgEa9Uj6yw3+M
17ERIFxxyxfVnp1qsPeY8usXyrgjqq0pYtrZJnXtXkyksmRc+8JPRT+5Gt46A1NcWfkebX41hKRG
MkuZbJnbYOWLsH2+T5Y+m2r68Nt4HwxYrCrCNcvkTJDWq4YttF3+jZ25aWjzMGCsSEZCVOzbkGby
PV+oapnm7NEUHq+sthPnaoz2RZd/90YB1AaufwA80Jv5ZZIrI9gU/+2NRV1I9EBaGjmvIbnoBzcI
HGT6tDvMybD+DH386NnJ+vLzHHE1/Lg/xFbav/IqnUNzrEF/uOVQfErP837Mycp+8JfBUEnSOqSV
rv6NZPSUpoRhQqWGz95ZHrWXIS5MbLG2A1UAyeL1d89uDmqAVCK77xgv8pZVVUZgajKPo6j0leXY
Whm9Ilxy1jVjokOBlXHLK+SbCe4MhHQ61QsHjUsQ+2R3M5mRaYjTTd9Ru6Z0U4ZIsNVBKNMPjV6t
+47mjS3Qi9flEYmQuL/kZpW/9Qt7GCU1lZ2opJrNYZ2/1Q7nqjRiwq2wfo/KDw4A2P+hdS/Aq/uw
gDJ2SXP8lSk47xOPiXurjeQwzaS/RqeKsl2PCL7rKhuGdapGgzUwew3RvHV4cTbszQGpWAy9k1mC
5RQ09eTu2p5eLOKBTN1ocm2GAx31/wWNPgLeKNmulDVwmeApz4hjyQgHBmEemrjknJ7oyssujF/x
YcI0cdXVJ1YebNjq1aCczIMn0pA6wqKAir5AMznEsvYZvKte080GU9SAsXdQI3bDasyPZt9a+1a6
5bMmIRjW6aoVZiWdT33BMFx6j7GbHS1N2occSf8H/357cFxj3tPvx/BtS+h8SjU3vSR3Hx4NIwkM
5xKCc7PK4LYl6m9SyelPn/cvPEAWPZ3F9Fq5GN7Zsoofrul0MjgEqe95U3Q3m/QhvaJIx7avvjoh
CLtstJXek9HGRe0F8apuMkTlIDbhaSPUeGlzDQb9iIfwubEwPc/0FG6glHwHuqovgGfqcJgTpkW9
9oznLI4vndG0p8FLg90UU0gsK+a2NP6ey46Xozu5e4war4lVPTZNx6sUaXQCuxHL48g4dFdsM8kJ
TbiQ2UMVY+ofei2Nl4RoDuIte2obg+767FvvzgqkywLGHCyaxdEQyfPCegcnTl7vYrzTz0Y0PBU5
XF2GCjNEqzHDxm+zvyY+Ao4ZHtxBBPlhQsAKOUE6GE1YlEKKLQWd84Z6TpXSFPuQ2thg+s1inERr
TV/qpZ+NILNCadda491e4plVJsH/vebnbBpX7gmUcNOLAe9yAQa3vetStzp2WQKzKYIq4/m/UZ9c
XbzUsE7Zz+T+H64D3mmBN3KwR0fcJEf7wcjI/E58L6qIlyPMEivEs8uVFrF0GPdN5I+vvojrXSr8
7JW2g3PLNufmyNb5R66GVZ3Kok+HcO4K14P61ig/ZKf2HvumIlfLpcgnezNPuHXqBUU9GOeR9Rdu
4J25Dh07I2JqJYpPeXYcxGegww+B4Y6o7NBfcodyhPNCEvpWQMw/ywVYIt/cRn4FpezvneE8NPAL
WHEhzZ9w/ONPTIIhvSQ+DH6bgWODpz17XHL2JkrRI5DxdLxFXZlup8bqPxdWdMgfVG7DoUnPqYpj
71QKXKo1egizPJoYwGjQfNB6uG7aReIcSFYVO561+gDaoCPRAsnPpVwOILPErMzcSUcS2FE+lGky
HqHW8cmIwvhkCgV/T3Rsi03yYeVEsom1y3ODJ5J0ycyr8WLLqXxxp3h4061oH+o8Nvd9soyvFvx/
9DvkonPvoVOIcr4Umgqd2i6ZDWkE/gVbHTBOjmumSlLltMMWCPKqjFNV7GlWah7apnf2qrf+5EF1
Fv4w/mjucBcCgBZnL+GXiW2X0/8mfNDFIS9dD19h20ICSLMlGg70OYxsV6PoCfu2usQ69rJ7gVjj
7keBGnTyrJ5jv+HKTMATFWKTNH1vsZqp5XtLeiJ0KYh+kimCtLEMOL0xPFYu74C8f5bS/7FUmqBV
dc6hgKAVTt6MJzm3AwGJ2ZtCl6vXfmGQONQ+z02pJMykiRBRTNsP/vV23deZE/gbUrcY1t18+auH
tP0zl/LvXPXeodBdHrL/TnJ8hCXPMmrbcQEW85yJ0vjymzqiNGpNrGMfJmLq2zTwwjduuZgWagNO
9i+0XvKVNm+blae2zencPHBxGrbtQH0MPzz8i2S913OXr899HTek6YmSuzGtbFioB3u7BNlJVClm
ubbTWGLn9sqRCX0AtzhWbFPNH72ya5BCpKg4LCm2LF6Vw6ryLMcxw7bRVXxN4VlhVhwSdoIIDDTC
pHwieww7njzACuhPRYVFaOthIDvgXOtYa6Zl904PDNFeKDKuOJewDurxQWLPYudrKJ2s8xjGCU3k
tU4x4pnqumBfBrXiSREuZfQf0/Zyd8lRmxti6fYRiUqfFECFV0LLEpwIpsD3VmrI/FgRy7upx/GQ
JwGWy4F/3DT7+BfipAoDyi/PhOC/SG5UxwUD+2qmowO2XJvYjRl+6B5mSluFjqzdO9P7cMknWGOY
rxDwAm3Fj5HXeWEa8L3E6o5BoxnRau3sk2aY/pxoFvhccDtApZJ1GLF6dTYhjLJMR4dk8c96gU15
gg2RAj76MVhhf5MhIyvrJL69AS5FQRZtjT4pFsQ1FJMNmkN+YPHgZGFhYdzAzJ9Yb3au37O5Qoac
Z6g2BP0dTHui/e2TErAnWFJUdzsc5fyY06y7UQk2I56f3VQp/wGvjXfrcOqCLQbL2LosfmdBixLv
g7+po6x9VM4JG7DxPbYd4K2Q5WDHcIc7tcuisIA0eYQqp+V4po1+2aSLLla+j2VdlJnIW88gfCQa
4tDGA4sUQD3lOS3IL8xr43myUnJaLIPCgir2xakXVISj2bIFqIIkOQ5+S9o6hentFn2w69BhsJly
8n4xXWFmjwb3LUrsDz7VVQHHm7uJjey6RHL5qFyIhXU/YmnrbAo0l7R6snJTh76e8VNn7Z3mUZb2
ESDntePC+o3RP6D/resc9D2LYDzsCf4l64IB0Zw3FRhPKCyS05dvz9zt/A4LT2PWTEoZDWV0vAX0
8bXVhd4RRQ1l5LNY6vMwWyfRCD4hZRiTj9KCzX5HMnZTOxlTZDDSEwUb/LHJ5O+8+P8GgvwEamCR
DAYtVziUCtyWg4sJdKGQPRyEtLk7CbyfEAmhb6ZZvbf9anXOLBV/4CLeyKBR3O5JL/2PF8kzIU8a
FSxC7ODJGfip8VrYY9A3Hd1nKCAkFuZheuD92z5PJDPnE5FzhygVf5nxGMycGmiAAyUx7lNmW+cB
5+sRUbU8ZtlAKYhNLR8bvGDHfqBmzWlh1bXj7DJhz7j7wbRLIAkfpOmw/i7M7yU2Drrt6K0s4Cq2
Y4G+ldjB8zzSpCAnakaKuTn5De1TmMCMzzirHSCPnRnxNHkLrMDW+qp6lTR7+kQBhYywQStPDAeG
0O5cLli9KMNsHv1uto9dOq4UB+rhAlsTI3ACdjxZdmE7FTxlgXEfHbveuXBv8ccaaLjFaE9U/rTY
3LuxBxgz0KHpr4DV+auhaQ3IPpX1l6GEr7JGIvyv2tFiDqdsXsqLCeX8RSLV1mfMAugVuutPuqxH
8KWdHz3ogcf2kYVuXYRTnUN6SOZSjXvhLcRid+z9qp7YTWlfpm49vFvdvkz5dM9sU+zsVn8TKpqa
7axxW6IPMfk1C82PYM4JxXYxlB08UjFGNgF6YDdxMzyWacAvcDLF32kImnOEToetEemv84s3wyB5
GM/o6CZ2sARY+qYj8B4TyZ3YaE9TjDZZYO7JzRy7hVlAI4qIA6PWdFZx8RcaXcVcjNfcLeC8WTJu
t0Xjl7xts9G0t5gVqN+eR/udY73+xxSwfDRcLqewW+T0gtaqX9wF3nhGDPtooUieC8N8X5nYIYUS
fRibdvCK/Xkg6pOMmMOdoWdFaTZnz2z9E8MEyIt8kiF2cwQ7m1qWJ4gKc0Emuc3IQ8fRVfBWyh8N
R1vjhR3wfIal4mHd8pvhiM1iDFh1YGDKuKcepR6jm2UtcKQHmX/OZeH9aagPurtL4bzT5cpWoC21
v7GBQfMUacqCtiyrYjIiEc3XJZJAAOAAvGTjdm8Zf/BHW9TNXmk3RK2gH3EhqLvnR7QZy7QgBM0p
Hi1nT0bpPQW/dht9sGVoYrCzgEJm0z6dJwIr5Sjy7Sx1/9ev2cr3skV+4qTa+x6X7JrvrlGmcxKC
mwD13pJHOwKta/kOcsWjqRZHM0WyWboDF4UVOvXnnUlM5JiWgXyol/w/eOJxuBAnJhon23PidQ9l
v7zWwKlszcoIDBOFNMbS/Rti1MNA1nixvRG+t+dK9otlYWw8r2xBQiRCrf+u16hKi58SK0gYtKrF
h5UGCyFWI9+rLnKPJkRnPJtF/bF42cFNyycvSX9zj0OAAD5p7CEjnMAagvdXM7ZrEYaQlIKnRraN
EyhJmQK0G0MADaseAY2AX1++68HL2ZUB3EaH5YDt8DLtDa79J1M7+W3RpO171GeUGxZFTRQceyxk
x5xbgiThNr8o+t2fKEqu+dLMqMCq1fs0GMQF+YarsyzVoSbNfI1BCv1LYQqADwbzhJwccP0o7PpR
znNwZCtt48AihL5Mrdz30v8nqfi+UPvDyAFT/cCRA5NVZHwIPMZ7OTEj4GhdSIF59WfDJsGneHSh
cGbQYis6ZR1r336zgqmoybQU7X8T9hzyu7Cjkn2RSvsZZ/kztQ3OuV9xCZHtP/iNIR7wCLLNZLFM
M62Vg6lPoueELeWOKktb7nDSD3R/KCcIoT/Ob60arO/YwwRs++SjVFZbj42ymG9aOM7msQo6bye6
unwsg2zaOSSb7iAMRbCf+dvVpnccDRkbk9OFJWfz7gjZdnutk/El14X9sGQRX1cnzY4kI4szsyAb
Es8mIA6uct2rM9yyOqLReTTwJHhtMej7KEXzZ+hi9z/mmOGcx7NxaLSVXYJkGDz0DsM9gNWyfhDx
k3/mbGF4RyQv5r66yam4ja5+rFkkEaUPiIyPRVrcl0rlexo81nYVQk/bYPQc6LsGddXUU51Kbrz8
j1sBmqY7mq0CVRx1+y9NwQHZHcc6QiwvPOLybAkr5JzNUlVgYUfr3rUTfwjPLH3txaeV9e1+5LaS
bU2Tdnvhymg/ThXFYXR2wOYI6DJk83lKWuifqFf1MsMyYiF9rCYrjoh0DI5xMjjNyYDV7Xjv7daY
0GCs6Nq2la2O2cDv4mUBXASIM/e4GbsgpqnooSZTw9rY0TaKQyWSbNxdaDIHAS7yYPURtt1FcC60
I8QyQQ0ZqrgmGUpPsGf9JGwtHwEkUO/d8FH8JnIpTqoYpcFuh+OuMmkECUeScI8+LrILfKpgzzew
eJpL8VeT+gsjC/pxIgAXkiroNiNPWzYSnp49TYc6+IniXyAIk5EZYQ0/oCH9Zk2MID5YxXjohXG0
RVkQ36ueHe4WOOGJNCDoUNEQNwmeF+BgrAQsliCWZ9gHp2n5UEhOvQBXJ7NLSxDqaDMBn2Kxucey
B0hjqnB4e9qbbgt5XbSgVkQIuEh+mBJRTB0/gI1VefUxrlkf4Jt2guVVDH3ihV0n+y/dmGVBO0M5
p7towgS7JRHHQ4c5Qul3YEqYbdxamVdJb/Y5yHIjeKF/zQul1QJgrcCnhDRE278WYeBnz40jvZmw
Lu00xoLPpIeyt8kT17m10TzQtYbpe58F6RIdcLhXHRpQqdeWQbb0+TSgn0x2P6QvXAAnJwSEiZxd
tX65640p+xSJne8dbhHeF/fxUZ0M3YzZ3jV7ykfhaeFQ8zi1L/acts91B54KBFckvyDey/IpQcB0
X3rhslcC8lAnz5qXQR0GUdBUj+C1Bdc+mqNVc9aEP6e9FpkhVhEtufYp5Y3NmGbOC3tNoi2OGfv9
BhIKrYNb7iHxPo0ILCPTUB2NMGZTCd0sxZWcqEN9dWX4zPiTmPWImEGlL5sqBIxT6cocxQNXJPbe
WkPRSmlh9htXE8kuuINtZLNM3WX2bKt4mUC3GIchlaMZbSzd1ughuLRoxlr+dCV9dBcXeNEfIqr2
vqhEvDziu8y6sIv6eH5jVCPAj86eVj++24tnhr5SHgrXj4g2KgSkvhT9g1GYuUW3ez56n+Sa6+bR
aSyxHFgH4G7ZLBba4HZOYK00G8QmBeswB/YZGRFhsNR2eePV9H41W2Nyi4nHb0Cq5rplMnth2A3o
M6+dE1FF8cd1M4rMsbGJHa8Iml6jzFIPKYvE4hoDqMVJgzHstGRd6T5YNQDeG+0I1Z3LXy6OXIBG
jt18IjccWYBFN0nCz77JfbhVkGMUtMeR18WMnMDbMgjKgqfVtSkWULJurB2nTvrJeOhQomg25dvc
5ar9AGknM36D2OPBEuhDF2Us3lvqZqMzrWGmdSqTIZ6uLNpnQcMv160tOP3koy67Wu7GSBFh0Xzw
1zIV7njGc1b1sOMc/4gFrLffiffSYupSFnrwmI1/Mjo53lmGtOInndz0OoqBCVWwQw2Bt+RnGDbD
YzFa1dFcwyS1Sf/UxmiQ2BE0vNXaDyTnHUUtp3qyknH0VTOxjs8e7mPOMPqkndJwKW+p+2q97paK
DJPXR+n4OxF4rneVSGS7x4AzDd+FoYP4O6PXfDyb9mjn12KQ6qQ9FFO6g7pizaKPHZ5kI47ODY4j
8441e7oTSAT/1/WaRmyvXMDYU32TcPt5wLxkY39LOS4mJ8X+tQhXpdeKDFz2YJY2jY3xbGdnB8t4
A50mcdmScVfWBQIirQ3Hysww+lptnOOSceJ7rAO6CETRkbdXZUEv5JDNVwMT98DCWaQfxlKhtLsV
fciPrRMZGGAdIFoe/d7ylk2L/6EU3uGNMVETHyHBv7dNI3bVFJl3v26qk0i94U9sB56Eb2ILC3Ml
ubBLsMCVTVOItlDvZl0pOlxRPNCLszo9IIpRyDfq2EwOtkPAgYOduAEnDl0uQxfh2cbPXH85Xqwc
JoVME/qb2NWfmtgcf6iEUp9LjqKZEHkr1BTCCkcP7WK4N6vtwoqaU9S3Npauol9whJutWZ8zsBwg
VfNYIbZR7VJOrF2gSIMMIirvLPbybSkxjO/0TcT9PpvqbLV5JCmtHe2U+tmhG0331nEVX+6OhQ0u
h3Akqw25G0HunyYeyox00z4lM+0L+Mio6dtYyqDrp6oQgULNrhYNFm1/uPTGoFwEzVj6DyYc/giw
RGr/V3OZga0Iz846JHRpnVs07QmPqW28AVWDRUA9h/IhvK4E5WTbWayrucb1NtjYs59j0m+RkDIq
tIssxlZgRvVaZ21VcPAcKMHYFHh1T0PXvuYtfAWxGnzfG9U5wa8mHKweyZvWEOSFJuxisNzECvNg
zb2JnFmbshBnn/bWfR3hmtx2CnrVNR2VrWlRcKrk1PhMCEfFnj/EsTi8OV0KGK2Jay6vq9HmJF2I
DTh2AfxQXSV/GP/7kLY3TEUxOM2nwGZ1eWksrHv3wVsdhsNc25BIO1abePvo/nlQVuGTuU5JgNOP
RbkUrQFTaTs16Tsd4F4uqvakrdUYaK5Omn3WBMkvnRiW/4Bc6ZUP2C1dXKCB5beEgS2Ud6TITEjC
XNnIq0cm5mDtHXae8tEJ4oTNCuuKnbNAV90xpObzdRp4wT6ZdYfqhdGovchyrN/Jd0yMSpXRfxSm
3YZ5WjbWJ3NbeUqZTtg8i9gD+oJZu39riJYnLF4cb2d2bCQPdhxB4fIS/5SVXfRXAudHQ1fNBTB2
dKamebzK1Coh5fATuHQY906HvXMg9pGx34MNKrAT9FzEWHbxF6B4TlLAC5AaezxXx2SPmb6fdm4i
AAPioXKxjzkuC1jSikkYWwSFL1UZJGvHxaAW/+K5NgyuUZFdGfguEH6rhSoOPfQBlkSVNN/8akU1
A8FCWrSXtAxztpTlNmhnAPkkLrnHFZwq20y3sqCfrnO2CbPze6pk8Mh/Jns9nLtqtZnOyaNkuWVv
bOUMyYHBu8dETM2GeOzw6Z4Mn8UsQfMJzyGQU7xucStMVhbO/O5YrvduJ9p6zlXO2nxcOwhufud0
w82k3aS6DUgw0U/Jho+Tw5acp/DoqLI6csVEcURropcplmlhpLuAGGVc8Jrg+3s0xtThlYMp5TWe
SnmVchiNbENdjVHcZpM7D3SqBBT8xLnfbPrSkJ9MppbxbJqsST9NiKIHrE7FuyJQN/5gyoV8xvvc
ST7lwHhywMfejPcqmxMKXyaJl8ebm3nXNdR/0HMrXTI6sn52QNPOJKu5u+48OnP4tdXEKy5LmWn8
Xyul9UMZXRZyKW7ufCcifSWpZ7/SNkLnuMml4ZSyXZXstEX8SWxqmHc45AIeLX7l0SWCI0mSs2lD
MCCKKqTRkFunnyqXLZMtEu9BaC5IZzCMpVg24FRm/FBtnK4ACYfs/xvCRoxd20GPn6OAAKyZlH89
y+ePtTFBhuyzRgfPFyP0MZrt4ATsfmDFz2MSmrNq44szcZ/e5vjsy8es9WA/IGUx+xZj64E7HGzW
eLaZw/mopdcbOLyEkGTqfJsMruzx5EK/DLyQ5gZv+grAkz4YFr89e4dyPL6rajCcakfXVf8JHZuW
8LZhEHHIVPSXeGjlGYEgybY4IVaxwHP5wrmZ25FItGBO+hvLd+30JFzPCk5Vlsp8axu8MTZosNgR
E+mNIfGu5YoEvHzGvWV2BzW3HtJLN1P/oxbKq8imjVvMe+61ApgH508kVbbLaQpdCPBGvfGO2zM6
+bKTHIZgq5x7bVft9JyS96yzbQGdiJxY3sa+2FuD1XTPZTKPrC4goRIiEFhQ+RK0GgyJo0/osfqK
IcumJHmGLWIIcZXwX4IdVmUBoSKre+urBSbv7VTH1LzNYJPM2FWsNChAUMlqPFvBuqOqE1s07a6G
LhJwjZajmNUuG/lOsv2iabqgd5vHgfvXnlBgvIsnJb4zUvc3n2/pkSpuOVDlt9TT3TVM9OB2jECf
DyRQQAgXmUu8vkOQ95xg6nZihitXdC2eWlzV4zdLoiT58Rsahm+kpAuCpzZ9gHsbITPChZn1+fCc
uIplujP4VXGA/WOJOxo5vPpROtUhaSMDTaCNSqJxlNY1mrD80TNJl4ZZndUXDARFqFtTHuMJ2+mu
rNGf1CRgTskqkStzMuZjXrob1cPM0rEY+z7EWOfskdJHPFdsAlu4OJkqX4fJz/NrbvpjjcF9Mf8G
SWv9RaiB6FsbTmDxjwMf/Gp5YMRu6QDZxNMAIHyTeiWr5aFw30hyujsiEwqcWGVcTALPDHVog7Wx
awrfqmDCFQUkkAjkAj4eu4r+LFM/hhpKh3LBkcUL5M6hMuxzG7vmmlNkv62Io715hdF4f8w+6W4Y
whegS019wJ5A3wlrpMzB9zOrPZSxiWV/rdBtoAW6CZ9HZqsQxGDHrabph71osaijWvrjnQkuq99g
t+E64C2rJdnBgammETNvgVb7nr+tXLybcz3hK4fxH29r+jLxMDfGnD9TFb34B60Y1U794Ebi6Nex
1bwWa7II6R2EzJ9JzxNMwArSVLY6p5vmvIAoIw4uTVtxJ1ji9BlXeOc+A9AayYO52ucyHiQGrBoq
rJtxPMNVTDr6+CrGnlfYcdyjdra3gjDrwBCh8FLFrnXh7dhzrWmy5MkfqB3cKI2XMMdindfk5kxW
UJSDUELZh40ch39use7BM+SZcyd9ODdcSSm6sof2rU7j4JAKy2n3sW0lPkYu4b6WUx+8DCofXq0u
SP5NQBXMLwGcYYW7+9ZfbIcjLvNc6CeG9gQkSTJhSMhFO/IiT8D7dPwpfVAjnBpDnLwaajb+QySa
70GcuRHVEj58W7B9kL+uETy554jL+r/WDBCLOAu8V3DY9B8V+ajmxwIU+q0JBv7jgSY4dKy6uoxD
t2ldm/bTFmq38pK6C0uLYOjWtYr5YmSsF+kdtfTrlHTJnwAHlrXH456UT35jEiiJAlJZIdoxp5o5
MUfEuI9fwVMa4jy7vpqYewrA3HCtRF2B+s6pRGHzwa7OVEFwI+vSNP9zdmZLciNXmn4Vma4b1oA7
AAfGpuci9oxcmQuT5A2MRbKw7zuefj6UbhjIsAhjS2UlmapKHgDcj5/lX7ByLbEJSm1aZbcpENwE
M1WMNWGdBKaxbXHquBUFA2gE3HDVZpbHvbcFDugNT5CC3C8wQZI3RtJ9t62YXt+o1EbVH0Gg50kw
ejlSktrp0Wfy+VegV91nR++cexgN2kgLwxlxvxaIhLq+0Tff8LEs++J2KukJ5YCouKsewo7JH/7A
WtF9xdYGgAognomRGTKDHpRLVwc8hsztRIOMsI7CuQMgxsy18nbALzdfM5hnFBS0dc9cEGsqDHwt
x65QGwafNzx0hts9dmWjHkSYpy82WobeozbEONIKrxvwSS5U4xqbzChq8j6vcPOtQPUyQFy/DA9h
W1ifAxN3uhuG9Kp+rcleIJ0nIjA2Lq4xilK6QD13BQ+yR2JGQ5zfwEzw4FVm+JcVGOWbZVYI3ESd
/iOJEvcIDKb8uwn15i4KHfO2SHw/2Qu3wxLJhRxBu65Pw5/pWM+yrXLyOyx2NPtBeQy3HurAC1xq
Q1Li29HSK3EH5rkuD7LjiUFsoWzkBhkkrXxwwhI1ZGHLb2bXaDeQ7Ov+M5w0V6ftTkGKiHsF6/hX
7nD5P6ZmSq+XqcSUuz8tszaj+6RvIzpMAnkvrAO4UgDaeXLgfjG4+zcZhsHGykV47NB1U9jdU3aA
poYfT4kwRBEShliXFhNWwROZ5o1tR2Bi+7FwcTYfO/+5gmjWbtvRiJESnwIpHwG7aC2QVFL+44BJ
BmuMEWQZTzr9Q8f18EmoaXzEMNgunnAYSr5mmU9LtXd9G8WHsAghoM3fDoFakEoZTOZNDf1FezYF
ghfZwfCxCkHafazc4pNmusgga5GFcN6qI+aIfDYCjpCftwIXSQ/lWTmoVNVTJawYnPYa6h2FNaDt
xe89eiidYthgFW3avWtMBAO5tpoCehjtqHDwD/SakYsWcponvya2pnd6SfQBwkhDjjbSGHz2EZUr
YJfnU7Vhrg4HnFbKoN5MTNBQBAc6Et2Zbq2aEL1ARGeKFVeWW91ZjJzebQ/5/28NGhEJnZLcp8hP
R4xRIzQdkI0YzByOMwLwVJaWFeMP0kDHNN7TtGqQbRm7wNfvKSMboHsJbE2G6DI3YzgSEEeAyjnm
pNGNhxnL3Ire0A357sDLq3P7kBoZTA2/GjQs8BzrRtoqrpEPIStBDRbhE/tlph0Xv5DKTfd+bxV7
WVJy/1LWvElaLDlulCuYTHZFmP4YIikiintj2nSYm6sNzt3sxr4tabQGLYZrf009DNZDklN+PISa
KvJHIbS23FVAw/y10WVmcqPVg25DvzYz6z72YwCT+O9BPMGl5zCw/5HFlL2t/zKB5Cd7mGyEzYjS
/tbufVR0wzgpH5Gt5ir34mK4z5kY6O6qavzSfk0gXJovsBfSxF8BftK2QNuAERYoWQH4c/t3JoFo
MYSuDkyejpEPlqPQxH1C6v1mkIOkn6YoC19sOrbUbvSNf2DNQWrnmH71yairKN/greDcZpzrr9Ad
JzST4e9uKchoFjHLNIZ4ZVF6DCip56l9G+Y+fwGVe7QFcV1wEOqstap4YLwWon0aTLK0P9uGGg9I
E5iwZTNsCWnmyVWrIhR+s7i8qWURa481NRAQDkNaw2NOPGUiykghnTZDrXwb1IsrX0OkAEFEhW6W
HENm52sXYHJbbPo0EtU9aNow/ZoFoGe/mbbdtdgWAnpf217d9Os41DXvKdAgCDFZN8kQ4MPmwv6S
I+mhtJWP/ph4hwTEkAxQlxvfAD4q7sVgImrDrMH67uIJ50FJwusYWx+ikb3XJpoXKVUOzft7zfBi
75eb07dCq4ygjKzut4Ivah84VlWDc0GqG+W9rPE+/txZNMB3USsKAxKmrtSWcRTMOb/ppy0sBNyG
FXMo5F4ac1J3zojyAfIUk7rPcFVRjIFGWh/uNqGfw/wGYctX+l0B+DXmoCQhDpR8mFCSIiqHBKHi
9hg5QIZuCGiT/YyBd+kjjqJ5NTlzwRwxwahPPiaTzNaFZwBpJGEMMuetpktFpV6kavhJ+xwYK5Xn
CGqBdmMR04bEBGvofkmXJ1wbZkiPwh3a+jVOgsxcp3SDvozEYsahmh2kZGDj8FqTXD8lU6dxsoLy
HR0d81AWRjvdlVZHWRoi97qzkV3w30xDH2hmTEZs/6TGMCGvMd4SL0lQOu8TFhG+vxNiQsRjIPoj
+6GMGF0s04teszz3vccWjv4OywwE0+t4emkN1PdmV+bOb9/MITGCrduNaKdiUlZmzSeunQjAc5pm
+bsofY4nLJjgKyHG+VKPvaLhkkyYz+I8bj4ZmuXqkBHKrqOjlkwAJlLT/DRSH+g3DdYY33KndcJ3
AEYomA1WFeMZ7Xjyucs9AU+ojCmJgt78IrCmP8JDhlNLvmr5rw16Xc4n7Eiptjg57vexG7q9Kw1I
ykOR3lbGDLmnSZq8k8COB9q/sCgdaTdb7JmRSkTYv0EJDNjAeJ9aY/UOUSIcXmIn6cdqlXeCv3Pu
kNJ0JLX90TDLnpH7Nj5XaNSgnNQWEOuytFLbiYoZwotPLbieGleGvzwEJ++GEW/GoxG5ObO6uLGL
vWgnElBU+Yp9ELYRQ5mqRN9FkLRCo2XqhXPvYJvrrK+dBwyhSblhgDDZjfPU+crIufjUmqJDYQNr
srrb8vo1/S5zVV99NdD30d56SOLaeoLxtS4I0uaNoYwK/a9caR1+DLILfiry0+Sm6tCLEPhhqDua
2V11kBCUuw0icynYKLeOi0fHdXrYcFRamvU3/ScLYreG0kLxnICZzreGUvARkcVEIRt6cc941dIS
/0lqqLvp4YDXw1ab6tJ59qMKSik5jLdmxInwB9JdyFaFcOa0Lb9PFfdFr+fgjx0iM34KqBPmHmX9
xpss58fESAlzZk7Bm4/sBjiLGN1l+BQaVplkhSJZ11PauxtqIiH/cjMIvGu0k5kSo/ujjyTDYPOZ
NaFggLgQTEDaBYzIXmSjYVNRMgVF99FmTNmLdGsh09UyU1LUAYhxgTkRwaxRq/QGKgqdXX/XS0ja
HQKmci2Zxr2CkdfjXUR2Mk/I9dH5niE4i6xVIMpsx1Dag8CK+etx6PPsLW2qioFH1I4+yMpZtpPq
FkTfLiBBheHbIqqCpJ6ffGuJYMOjE7sivjWiNmzqnT4WSnsvkN1SX4vWRZex8bl3jqhugc4rDf47
TTzap68oHCQkxiTPj2Jo9XhamRIY1y9dtyPeG4HFRZAYXbYJ58uycRBi4RN/KRDAnt5hC9g+SjpR
GrQvOT6BL8xuBx8LBcf/G4HtNv5Ulo6JvDdIhX2i8Q7JihV4J+w7LfcbDk8GHgQyHL+PDY7GQeIz
ZYUWKlfO6IPBVrpPCcGAYtZN8v3ovmj9/FfiOS4NAMPiz9AN7J3tdPSa5vH3eATebVXvVTh4vxjh
Ofn3nosCm0hw3aRHmldVrxnSDCjH0wN89qyS1kCMQBD3h3Cm77EWFJDiSOwg9uFCjmdNQdCxWmCp
9/ag94dk0ovbKui95hWwzyCfZ5GAat+IBsmCTdGWI24irUccMQMY8y/YFaXBCyMmwZp6DOdUarjV
7DGrsH/hTEQhGjlNwGgpanel66jH0uziG6Hiclsakf6XgtYHlx5kPnA0fG3KO3sSOFPRFgOgNXEk
d/AUdB0QVTjtjTyjCGo5G84gNdo7pkdLhYYTghq6NX2qNGBWGzO1+i+Znw7uPsaqckS7yXPxTJAR
3Yg1kuwZ5oMED+QZUPH3xDB9yRiCARQ1sikaoUFwt6+ZSdmz+CUZxqoTllO8MqBzphsfAmhM0TM6
SK4RF8tDYHUVo6OxuGccmVVQcqxM/mgDu3hztNYwEe4Ze2sCeKPxDzbZ2D3ZWdXeAeJRBxxzNLg7
sQBwkfVIEYyucueWf4bEq5t107tsihARK33o33X40BYdJuihepeyhUPeq3kgWfKxIczcFwZMvONU
cyKNQOZa0DszzM/h5KaRkb/4bpFisUeIAyrZ5uTXHtooRxCodBd9FLKTLenWBA7DNQu5jkHhZvu8
ZQrqg0E20UcHX3hI7cGKOfddZX0FXZlHDd2GqKQvME0AJ+XBhG7ACtGoB84nELDh/VSnSY6wgdNp
T93k9FiYla6tPw6l0ehHYhkkQqqw6luF981TrGuF91kVrWbNkhOiugk8IXYlRIwjprrjg2mOzGS1
0L4fKa3qL53NDHZNJ078pMuSh2+4MUxvpabI2qgF1Tp3eK2f8EMM32qmOGtwsIX1k9nDVBxxy3Rv
0xZfnTWapy5zqAgjIqjEOBvcIrkfP3EvQE2iJJDaNlSly/Q6SuE17upUTVBY+pAjOhxLJPMQATbp
/OJ1hwsq3tGGjbkDUqhuH62NhOxBAHTpYFAe4ka3VbTxOZ+kuqnVqpeop7Lc1O3UU93LUXsqnFGD
Z5zODe27CTi5v+8jmDrYKLlW981AdjF+Hesh9pGg02vaElbvQpOBaEU32UdrathpHe6a+lpiZ5Bq
q9YsmMOUDl4giNkXwhu7Z8gA/lT+rfSq7aAtdsUIjRJaVDPQt8zBrWXjpiuDrNFf0MuNcPz2NEb7
9Wsokcr73Dh5N9wD1NEK/6dLsh15O+ZnHDAw3wNw+b3TgjfGYS2F0vtArTdhw2Eq3fUThCwQgjjg
JwL1wRqpPh/o6TvTps1F/i2sjLzbR6ZWMkAySmm2+4iLrIWuN0AQytYqBcIpD4yLguBr0JlErMOI
W+hY7IwMfJzV/P3vf/33//u/P4b/4//Kn/JkxMroX8hfPQECaer/+bdh/PtfhPX5f775+T//pgxB
pdJSKLqQtbkWHS7++o/vzyEeb/zd/yVjP21gXxXfPbspyw2VT79P9MR4twX1BGw/eNoQ57HhrnV3
pHqpHCb3Q8xcKwSedPnXqNMfIxRNbrwiXDidtjtPUE9/DNO70e6597/GBnCPjWEW7hcDTkuzFV06
pnuMVKADl3FASvGHK0PKtyyhK2lLVPulebqyMJkBaYHWv5MrxvsqHbFlsQHHKWX7d5AjfxgeAleX
1zTc08eVCM5JxzDpmaMBp7BzP10U2BStJAXeGwOQvr53ZGsjHNmYVrpiHsvoadVzbAjNRW0ZT5aA
d4oQvuUm3M5S0RYqmKZu8HnN9YNNmzaiiVW1JAVYas74RA2D63iIiu6lN1rPOfophc3d5YdYfDKp
uxJJYcdyTWGCtHKd02cQvKDJ8jv9eVRGBzypGL6hntdta6Ej1SVJar6MQvg3l1ed/19/27XSELqB
wQpdTDaKZZjzrv5t1+ZTHQeWZ+cvSD1iYlFkTnrXxTALoRFPzZp2sGK+jMfsTeDgznFlm1pnVpem
Mtmtgv/QxenqLVjZqq71/MXL++Y5TqX14tczTBd9xCtLzTt++aDSsYQEmGe7pjlvod8etBZSYyBg
5i91Q2WZAfxYQyaqdm3sDrtK6c7b5Re7/JyGMNmQ4A0di30p9MXntBDsKQfoD8+4TsJbCNx5zEIf
A2G5MDvQ8GduZJMeX1714wtlVYsGvmkIknBLP31Kehw8KMO35zwmRV9Nmv1XUNPBZmqmTT/+eC22
KZ0xxzLQPV3GGPZmqdNi854Zncs3EkV0S6CjhXM3Cjbd5cXOvE5TmoZyhGEyaFWLnWJCArdpXc/G
QDOdH/W67+PMxkEKSMBfo1jHVjIJjXF7eV3j474xWdix+YrEUVfOP+y3fWNpgEeFm3jPoK+OhSar
ZFdJtHh9ei2YatdI1If9VH1PbePdnD161nHd4DPgoVhREW1tiA899ZyL/ssTkiWvrtuZVw7xmd9o
U3DShbZpOur64jeWQeH3NeIVz6OJM8kqSG3acvClzdusxvcxTPLy/fJrWQZcdrcSxCn2Ga+EEHL6
VgKq5ckJNPNZcLYBBsIfaGgKgI+2UXCWqEgdTFtjeg/9pNmFWOKuL/+AMxudeGnwO+huGbZcbPS4
M6CJtL56tttB3CRmTSepSDzAuF17ZanlzU6MNGdIEHEWQBtyGfL0Yf1o8FonLexnBO3cTQGvdgf8
npqQcf4+i4rbgsxvBf9VbgzDQ2UjzwEHVFN6uPzMH2O15RquxY/ReXLdWtxyDWYu4PgH61nrXYHe
7eAYN0WSfIFNT6afI8XaJfq4gSMbXln54+fmWnJY1HG40nkNp2/AnfrKtQrTfAbywQRUswa1Geg/
7Zwptu4YSj0mYI12XmvP4BCnuL384B8/tsX1xNVoGKQUoC1Ol+eGcuAM1MaziMhkjajPB0Sfgmkj
w7r76/JaH8+SrZSOUZ0pOPaM2k7XwmIa343a8Z514Iw7vXbngi6w9kCkm3WmD9H+8nrGfDhPLiYF
tlIqggyMZB0pqdMFUxAXnaOnTPl8zShuMTeM5KFj4klrOPSsamc3vX6TYnODiNToY3OnJlvejJja
TU81kpN/5YDt5Qpgq/raSKEVHP3IQ1G9CKIHN7Dcx8u/ePGGbBs8O2dB2Tp/loa72IZdPbYIxhrZ
rZiy6YBeWHXItdTYMIxLnv1Av3b+Pq4ndWHzSZDtdenYLtbTgRxhgB6XTCddHGqzHuI6IqIeOv8M
LFAXd3aXH/Cf6PXbJ+EJwSvpjkLNy+H0u4t42oGXyAEwlbfMkZs319TSvWmKbG0H+nATykl+0Xoz
xgduAA5SpE28n5hcb3Tql60lxHDlUl8GoP/8HkXGwIZE19BdHD8jQU+lFcgpgZfJ0gBPz0r+7KPC
C/72CkZwN1UwzBo/ehLtMwAziAyjjPpiYlDkHCVup29XXtCi1vnnBwFBcqQkHDJVWRxIRnUGcMmG
T+KnSbdGEBqQgolPE5vTivRH7CMBEdOYRcwIp8ZR7qxW0/9OChEGmy41mTRe/kVn9oihXNe1HF04
83Y5PUSurvUk/UMDGMBOdm5kjC9oS417+g7yl27QMLq83iIUzy+A+8BwbRuks9DFYk/GLfY3LW2O
2xLFaGSDUXHq70VsM9wuJZj8g1NW9vBQ0dl+xV2zq65sUTFHhcUWJY/l1uf9G+Rgi7y9bhMcY+qg
vg2GZLxpsKhDGFQfPrth9UCybyKjFTzOvrU/03lWQ/kruZdK2uU2xqkHrJIQF2euM6wUGChEgQ3n
b79DYMm3+2jlBXb4MkqlDqFMQIKkdBiBzH6//BKXH82hZOaDIQZpcr3QWj39aLWJliFVe3JT8NNx
u7EtxGtU+Mj1p9YGdgXPl9dbXCO249ima0GN1gXDcPefSPxbKheIKlBogWs3juN2OiRPms8Dc8bS
h+u2StKRy/vKvlwEd5akGuXKljynoRv24uTacBPo9TvN0Wz04qDoeGP5MaJX1Jj12rbKYYvWYn5l
cyxuaxZ1lEUdYNjCmpUcF5sTt7wxBe6JH4GjHCaHKew069FOGJccSr2oxh2CX5p2M9RG0TCwB9ew
jlomP1ceXn78Ia6O5IjgLrUcsobFB850oD0VnK8jzj56f8ecLWieU+DkKTe33dZfzNawofW2NPw2
0kekJ0VnrRnGV9WFVn3XMHDVP9PZtWiQoCKsh197ObvlAOZFcfMhAuQXP5cocngbnbma+6M2Ed7c
GkD2CTxBW+nPBaKtARVsCVQOQQtE7IFFNwEZWjGGGEWHfWHoNzXSQBj7pObAzHSMcm2uQUM9PPZt
2nb4N4ag69fwpDT/VfYIM79FYOuTJ1Jr5AiHfhhascI/Alnuy3v2wxmhNnctKZGqoZwT9vyKf9uz
ArgedghAlOw6Yzgae729YrqIGo6Yip/0VJwrH23eHL8HFvY+AzVdGPzh8OXmwPPbgnENdRsrsvSo
90PzCa3c4gVPVP/KKh+utP8sQ1ktOBTctIvnKlBvicCbp0ewGtg40zS8qUyJUYvZSdyeC3GjpWgs
4v8dQHvCriQp0nqtgjG+klsuIzk/hJLSAh5j0H1xzcVdP8QSvUvcAY6+a/ZvZpmEuwxb6mOGEV+H
wPwsARnmxZFqt7zyEs4cD0FXyqZToKgrlq/aQJgvL0IDyxCYhWs7y8LHFBmjbT/vwgFOxw1wH4VP
JP7DCd2Yp8tb68yXpp6R7CsyelP+c8X89qWDtBbTmAKk9DMDxCtw0PSnFqbhn+9gAaZN55oEwqvb
i1yh6/NWYUTOl55gJqJsOtj30vFGa+dHvf8Okh/x/8tPdubQ8EUVMonkTOjGLDZXVAdDEaRBcKxN
HHHMrr6FPAiivgVYZgnsMC4vd24zI79s6ADA+YPtfHpmKj0eG6ZhwbG3E67RIa6Ibx7BYxjiHSoP
uKQkBRIbY1Tc+R7TgdFpjEe9Kn9c/iEfsgI2M91xWk7KnjvAy7SkMwfAA5WfHlFQFVirD2pwjvB0
hviLiVfptCqxrJLfhhrQ3priSYQbO6dZvJocS/N/xmrQi0evFaitotRSTba2YrJhyU1luL6Qq5xc
MjpG4dQXDxOIpO6xNBRMf1dH46hep17rykOemRUAHBC1aHNefsAPNziXqaTLTupJKizNRdWPSCT+
0YJGjANY/dcsFrtvug51V3BDeP9dXmzZ+uEe5W3yhwWEmKbKsvAA1JA5IZcEonmJzHYBskI/oHii
kh07o30gqCmqUfw3p50ANlDOxlzda4EbT3LHP5q9CLAw3lo5dXiPYbZR7PDwFT8icljjyhY8s+Op
yWi5K06YTQdwsQPHXIfTW4dHpDAnCU4bq1rTV/WbNQknv28Yavx9+e2ciZs2b4XXQgkoxXLPD3Yk
aLVr8bEf3W6DrZAFIlaFx4gwtiukqO9q6WNzWPjR2+WVP2wC/MAlMqqEbS4ohi6nz1onBqZMZcg+
tHGZhcUj/BTgZxvepqC87y8vdiZIkuBbFF8w/CSd1dPFpAUZwChKXPSkM9w08CvXxhj/Ly4h4hST
I2UKm8Jqkc33GDx0IYTnYz3FdDMBOIMd1Q0ND080lRBSaDEcGsHBeUm6vfyA574jqZlu68TLuVl9
+oATuBy3MfPoiJlQQvtO5PsGyeFN4LB8WkNahR5lrn0x9fvLK3/MjRk5zHGaDcv9YCwOMxh22bdu
HB8bx8zVY6DR/tliihK8CF8w1B1wasTaIh+8P9+6cy413/dU+fB2Th+5Kkw5VpoXHQvsXbZxX2ir
ETT73TBE9q8BCzqcMPwcTgu91uLKnf9h886NcprzOoNCGmpy/hy/XbpAx/3QaSdxtCHRrXP+rk+T
8JACjPT0Snn14f1S4TCNNBgD8pAc0dOlLDAdGf0hccTOWcDAw9NJATlf+XY9bEek9xj56umfBiJe
6rwqtxD4fvLW00WrBLj+qEt1TNDuuKXMQsUKT6BVNjXhvmH2ceV9frx7uRIodGyH/pluczWcLihU
indOnFpceVAHYEZiHh5Ff5c2NgS4l4yrLEx5+iJDvD2A6QHTUezyAc2aP9zN89VkKHoPDAnYVotN
ZdpRbHq+Zx7rpnT3dQOyE1mKbGNWSq5A6uqvGfy0K0//4fDOi3JPzeeHJd3F2w49JDEH3ZPHpI7s
APBuOwGW6cnXVy6p+xGBQ9SolZWqQwV09U8zO1ZnVEmmIUh/iMWnr97UjYroHlkoLjGIf68U5gGo
f+T5A5isGI0Mv4Zr8OevmfmPTYxkiEd/7nTNScPCMfU7kjlcwyCklNHW03L30cHsZO/PUm8AYtPo
yq4+c2rdOZNk0mUKg6+7WNVgwNH7jXkc9VTqqFHVNcJOvkcz1gjA0V5+xnmrnJRg83tFDpIjxGXO
9XO6WpqoNtK0zDyaBZGhCVS2Zmhv7MJg/C4RMzxeXu7cw1EHkC6SeHChL3ZuC5MtRPxJIhgxputG
hPjk6eBZMtQJrpQc5/br3FuVgnSZTHmRmJdG2U8mA5Zj0uISocvWPWiode8ylcmbBsj7WxMaxob2
Za5f2TjG2cd0iE7UXBScyxlGhfQB+rGBe5QIr6cO6OapyNco4wzVqoRW4m3dEBjaFqsNHW9dvHtN
XCJ8d3TpfzXSRqPfg7G/4p+N0MhEZm/Ud1OG5sQb6ApPXIEDnNsECh0Fohs9VsL46SbwGs/zqxAy
8OQAQuwAf6KUodJDFlHSjEGsXXk/HxIdNt2MnGDDUTa5alHDTIDwi3L0ERdPm+Ynfo7VHkJq+vDn
e82xdcOxgSmyExZb22ycodT1yjw2edm8YLCU3jYN6k5hPZlXYuPH7033wpA0KUnhSXAWD4QzgaWh
SqFIUDt97QWN2LalidZz2MkrgXDetqcHdm6U6LCOHcP+iHmJfauuYAMqoPsOcCsfGWQlwuYzAPFu
55GBb0HSe5tRFvBjdERZLr/Ujxc9yytm48COQCX/s/N/yykkYktoTmTucQyc6S4pzPu4QOiWFpuH
Ez2wQxGgIHB5zY8nmTVBFin2KJmxs0gbEWPED3Cc9Spo1T3r04CMmeol/owqe7BybJbrvoOAnWs/
Li/8cZ/OuRM7Zx5Gzjij03NRO31RlqCBjnaU2uZ9YdYIpCOXXMafLy90bv/M1fxcVNFGWEIpOs3q
ylESLwL0IY5Ydxd3oR28VTqv9vJK57YPr9Gcu7Z8wGWdGQeNHo7Cd45FUGkg2OwGN8qwim6Nvkcy
Ls7K7lOcqPRr3+rRL4u78dPlH3Dunc5JBA0aW1AELG4AatdC09LRPqIcNT16yANiZES9/+cxhnqN
9NDhpDCtWYKNukiZmkIz4WgFUdShbNqUzj6mvfjHUYZ1uD+B49F0Zkhyukdo307OVCiMLYGZflPm
lN1CJaqo4fSfl9/cmWNAsuvYAuDf/K95E/129JQZmOCnXes4FKO29XQj3dHjHtZdV2KuDfaMHBvX
ZYtR6ZVvdm5lUj9Cjq0kH2/+67+tzJxnhocTc6CMp1+RTIo2btbA8uA+RbI2UukeWb92A6bs2vDp
zMmgN8n4i4Ek4IvlycjDDj5p0Kpj4GbQsDSmW2OTxJu2d8L95ff78RYk3XIheRJsdBoqi/siiLTu
H97lEe4wYyxvDPtDatJUoU+M1oqGU+DlBc/EUh7LYUDEvcu/l69VK3pVFBHhxfDRUu6sm9Zy0TYJ
JQ6KfV5tFLIfl5c894yKIGOwVdlFljz9ktQNfYkumzy6HRrbPgDaW1PAXdBVbqIxE7tXws25zwfE
gTalTQ0KfOZ0PRSxJ32UpTxKU4Au4BchQjZhSNI7fx6rmcpS7Eo6Uh/bGmEzDmWhd/I45Zb7bnRB
t3GsIb9y2s+dBKQ+LJpChBS1nLGJ2kAEEPWVY1Ginly6qfYZL4Bs43c54HarFvUaJcZvofL+ELJJ
YKEPIZXjgPMzQfotcjTk62MM+kjUDXC/2QoarP25zt13YYCxNgd4EdVclv3xdhGkg8hlzkWCtOdg
/vvBzxsVFF1MD5SG1b7xY39jurn32iJKsinhZoZXMsMz+1Oghkjn3uVDgjs6XRB1AgjcPUVm19Qm
/tZhdyMy4d1gTMSo3arfLj/fB/TF/FYReqWgRAgYtN/iPOhRNVqh28ojoj7N2vIjJG6AGm7CvoeW
MJAbrLpQIrjRmYpSoavu85nk0zP7RdohqPsrL/zM9SxoMDAk4vLieC6+8oDR4pjbvTxiaVszNXfw
dl+BSYGiauMLeah6t9jV8BgOJUisZ8eOkt3lV3LmxFJzzkgUdHMA1M1f6LdPbnqT44VtJbDC6b19
yDT9OJRVvQ3K3L/ysGfinzQArjJydAC+iMXViXygRKC0FccodfRbSCYoorat/TmPpvDXqKLxvpGd
fiXKn3nDgMYBAFARzFF3EXQb11KdGizzmOkI+aIo7rYTvhBouKySEkfZVYek4IPfIHuzRptd3Sqz
D9orTz6fm0USz30KjsdiHsZZXnxmpCcjRPsogEbcFr+Gde99mrpATH9+msDNWLRb5zE9IjOn3zJP
ehT4ckMeDU8xd2nRM82LWsDMh5EnMya9f753XKIvSBW+JqHqdD0cinvMY5l+VZqR/hw00z7iH689
5FAPrtydZ7bpPOgXc3VPKrkEhaLe52uVmZhHnc7tGrHXAePKBv1kXwRol19+rjNRieQDCM5cggCe
nz/nb2fCjaOpkwW3ZgpQ/dXtqOpW8P9wWZJ4OGDz6jrelSXPPB+bkxqLQ8idttymMGIirjNHHOFu
6XdVbhU0+2rU+2zkTS8/3ZkTQSvTojv9n9HDYpfUIaZuXuRh82TMGB0L5Y1+5eMKvoE5B8VbdsNX
Tfb2rkfTgBJztJ4v/4AzcQCOnMOwjdMA+nIRhMcwUVnoFVArg37SoMfLGfqG6A2yG2Iw0CcCuROv
IWY55ZUTcqalS7SF4gTomqKIivb008JhLusyDxLSIEuN0AQ9hOZ0G/elCe9szLs0B32+MIgfemFE
687BytuZAueX2Sh7e/k9nIkKjFIpcUE5s7H/YZ78ts3iQdOpqvX4dtJi4xc7I10XSWT9eTL/+yrL
TmqHElGLOn58a+mRtxHuYGL7gSp046T5Z2W5z1NYVMc2zK7huM99Zi4WxUliwgUN5PRVmxlAThfS
+m0PJcy8HStkHF5d3zJeGFom35pBRwZQGYkariRtZ87SPPyhXUIhj9bW4p6JGk3YCFNGt0hAVAcn
q8U+igw8K/zw2v39zyBpEdkd559M11HQg5YJTNPz1yROF7eqSkzMVEC14toTpin+Fm3RNsUN7n2t
t/OxicTXd8iAeR/KEsLxhHU0jKIr1/nH0AVukunP3LMXhMnFdU7SE0/emKa3EXl/iUVoNYZrnZzv
01hY/WPbZNdYPh/f9ozaJlhC1Jih7ItwAivKt3QtwpI2GNJ9lujhtrTSeqOEeS1X+bijpOXSnpl5
WECo3cWHxaK1wWUIWltkl/X3wAgzlDw5oij6ZA2c80CkG310UU28fFDPPOIMJOQGB88Dc2YRNDq7
aCN8ZL3jgCBdxU1apfdtGGT5uohjRvaXV/tYc9CpYRzM3jUg1i5Xk3BWsR0BXYuwrfOQIIW29YoW
rxhMvlHPHdu2WYtixqnT7vZ+XF784/5hnDeTEXheRXdhEZtzmB2qx3/yaIUpHb6kHVeVVXRw7G13
lfhheSWF+BgD5+qGST8tRm6DD8xGmSJfhynPsfFKmqhWIvY9KJbt5af6+AG5Wm0aw3MeCHlpcSp6
JZDwxcP8OJJUP+W1Mz1ocMiPSZO510qac2txrem0bWh1k9mfhj0VqqQA7zQe0RiagR0pMtSof8NT
jq81Z88sReE0Q+Y5TGC9FvlXhJN906MnfhxbFX7Hayt5yiIt2WjTFF3ZlOeXQk2PSSC402Wcw5Gj
0BG76qBg5MMTiiLZQeRmtkVW/Br++cwWhCIxQ05IYueh5+kLdOoOrz437Y8dal97p0I9Ow17MB85
AoFT37RXHu0fFsRpDLcYm8+AHMXQHtXH0wVhEutBb3vdET/BFLNNxwpvxmDwXnKztL5iP6Hvq9xB
q69KaZ3YPvfYpkhFfxAJZjOE8gIrWkx3L+/Zj8HOIuBQuQBGoge37ISlFd5wIsLxCq0DVDXE6G9V
68XHAC0ZhDiGPdqgf0j2oukAdxD0Mo3iOZwvE/o2NfssQZjzKBHw/aKBaP48lAHKmahB7Iwas7rL
z3hmV82pAQACaF42YWfx5t0BaZ00bI81OtHHDD3kG3r800Gp2tj/L5aCCwNwgVqbKd3pUqHRDl2Q
GM0Rna6Ectv3bqTmm7uAwuzKeO3cUxFmzLmNMvcWF/sJB+4W4auoOQ5dWD85mvH/OTuv3biRNkxf
EQHmcNq51ZKcZHvsE8IznmEmi8XMq9+n9C+wbrbQhHZOPIABV1exwhfeEBwJeI0XCh3+ygK+sUk8
CtEUTsiJPGfZ9EwQ2RB67bUPej2iOK/J4DR4OKp6cTo8yXpCq2qu3p9SU3DjaxFDg3Ih47xeyiho
pO8Vunyohhm4yQ65kxAoWo5tY4E9dYzYMgZoY3ykdY8WVhVYefgbYRbRrLR837gpiL14lw1AiVQm
FvFA1+XYHMsKDDgCv9OnFruD+FzKGjE6khwNDdTODvPtuzeSb3ExKVAT4y6fZ6+ZKDTMdvPgWcV4
nLDdOiSIwJxsDeGk+0O9NT+1xKShAdFlsHi2cOUaM3yjiM6V4E6oB7/LOQn34O4mJAy0/nB/uNvA
w6HrxetIU4oO+hJNa3Y9aWPsyIeAk48aPwz3Cb+MkyirT/gLJadGWXUh79OsnM0350kYQAJMEeEG
eIFYYTlpmPM+jI2TvKDskf81uE60Q31BySoKub8/0TeyQCrU6tQQ+QIJWD4xKWGGqFvRPziwsACg
pRlG5TluYttpaJGZaSQOJdGU+EhLFvNIwlREf2dSy36ORtac7/+a2+uCswS1SNVbQaotr4t4QtAc
OZqZuls9RDtM2ObnoM/q6ag3RrW2p24/sjq5CDgoZq3aW9eHt49lOtl5rT8YdYWVWZqhA7/Dqc76
OqEh/hK4SG7jOpVmO9llYgXxeHtd0RZ47WZzL/LeLg4sUCNjQlpJf6BHUm+9JhU/jUEm/1alhqpM
oKyCnTb1f717gYGiE1BTWoFPtcRZpmi12s6AK29kICpnp63/oSzMZudHTbGyk9/4lhQ4AS5RqiIC
XEKI/MapY9uhODVUmfWz9MbpjGgK4oM64nv3Z6XW6jpqgaquOFo29XOdj3n9ISPeSKWpPz1EIKYP
tFUdpJtL55SD/jvheQswoNHAwKRiRGVClCtn6I2ZesDf+Zy8BWQLi0fAR463UKTSB0Km6tiQimwG
fEk2qMqtBWhvDAV6iG4IACloeMumUqNrFrFnVj8IwPB7I5jyLwX2SDigymTlCnxjg1IUoi9IcYqU
Ydkvk5R/cIYemRXKqMD7R615APNe4F6PSvT3QnCQL5LjUr37KaPfiqqCQX4Jr91Xa/BHLQh8bDLF
MeaPFvYgwJcib/IIrr153rVo5f0jAjnk7yTbgnUGL+NaNiG9IlItxmzxJNRxxC4fimAQxXGu9aA4
1HGGqmPhdpigVFR9Vy67txYYfJZquipphyWGk7qg6OFzFw9zhl1qWDu/EuSiN34HH9B0xe9Sw+Hu
/kG5fV2YJkISwB/US7rspBmjch8KwuJB1lbz5M6NOLSjWUDCqovjoDVr8gHL8YAbq6qeYlVR1POX
UYnRIafrjr59noy8ilCnt3CxxN82jrrntNXzrtyoFpW+soOW94EaltaCapsrraBljqtXVRnDl7bO
+Fw1/UlMCNVuC0u6iGF3yMaWkQERrnD8XUwDfz/447C/v9A3zyqbH51HClBgTbgSlqhgWePCOxeR
ecY7qKWYW4/l8CId8EuHYE5q/eOIY6d7CLUgDA8C2RCss3KRRU+DoMa+jxGnT1Zi8ZsCHb+Jgo2l
4LNwoaBLXh+sOHIjQKxiOueidjZVFMnLSGd160CbAUoRY3QDw3XrYylFDS+LjgKLtfemtOpH8NSq
EA6mEhiV6x9h8MJrCWyS8wBMZ+/5DIiZ+Pjgee0/OmbGKyHq8o1Xw1FYJ/VQfHrC1OvhYnvC36gw
+3PsDqP8mBVBDjspnnACPzRsk9TbIF6bYdyM61sy0fLEFWFlO6op/fk88RuAjVGa4JDrIP8WzxOK
9QkmGnZ/xiLP/M+dp/xbLuP8WTZxvzJd9QkXQ1GAZOeBcqDAueSkzjj96c3gdIjklR5mE3Wzd0nA
Vp6G22NNqYX+oYojuMCWMWNQOCWd+KE/972YnmQOrRepClxp8lHf+Kjbbe6fpjc+opJd4ZFVqTh1
z+uPGKTwM0tj7s4WX2946bOKeLwrrGkscDss3PwBipsZ4pCIcfEmyltbX+kcLO9qWvJES4QyEJsB
w+mLbeSKzEN1PGrObLIUj4LULqf8AL0OMklWeyhflVrSYUFZWHh4r4kq3RDO1PBMnSeK8gyBjlqg
P57Ergx6D1P2+YwRV2QGp16S2GcbH/+n/ICctvQvPr0//WtpI5VHOd1vRTBs5az3/o8OpxXjeZh9
3zrmrploPzQE9sTB6pE/32s68gXHBoJZJLfRSLngnziUaf7R6FIPb45KEaF++gFOzJ8brMvR0Uxi
VDjf+4VBlfBMGPRnOCbLEMpOggS8b0TvK6lfyrjDCrrF1KbRctgUfV9eOs9sD5aRaCtR6u2BscDj
KjgeN4TK4q9XNrMwrR7dKTzrOkjSlNxrG7tT8e3d02MUOsM2SR27Z/H9JK7BlWl34RnPOjPdRE2n
tKLsfqBq2DnCP/ou4PC9N2amDZa0iL68d3wAJfA3CDPAzWJ/cj3L2KvKEYpVcJ69EG4oN5XcdD09
pznOwl/YA0a7LMq7AK0ut13jp9/eFijakM5QuoNKSDh5PTiKfAJlmzk4j72BP5DuFI9p7RcfewPB
x9pn1PuTfWM8CjHo8SneD+wF9fd/HJYAkds+Tkfv3GQ1nsaVZfWYnUrIZY3QSACaqF6JHt94WdHL
IeAgDVGYhuWj5rohAXhdeudobhUVBLfzuSL90Cd65F4dWqhX1nFFIwMwTZIQPE8JbNXBiIunrAny
cuU4vbUEYMspUHM6lazS9RLIHD0AmvQsARYUD1o0vqAWXu/DXs+eCqElK9HOG8PRIXEhjgFsVZSD
6+GGMvVa3J+cczSmxSZuIYZU0eTujcgYN5NOd+H+F76N7wC6UbQgfTdVdXHxHow2a4krTfTQVVgZ
bGZhYkeKgojxy63C8rHuHRePr8nuv6IAjytRgF1Jebr/G25fBF4DxoewiMrFzcVRuDSSQ6sBnzUa
1alrcGvPkjjHpIEiSRmhcJhz3b2znUsNlXYuwo/8qdJNdZv9sbULmlwUCYboATW9YFfQMz0GlVce
IPavqVvcBi0MpdITlZ/QA1t8U0un7oxnTPSAmbhmHhChjKq9o8PT3Pd5E7wX7MrMqFuqBB7FEdXH
uZ6ZITKBl5GJN7OnNWe8LrVNWbjZD2yN1woTb51WQEGUl6h3sWOdxekQoYV/qNFh2eY488HKMPAs
XazKhIF8uBwGe5uOKKMiJ4efOUwkHHiD+HB/+7yxvLw4pNUkCAoGu5hvmGuRLvogOLddVx2Gwfnk
T3P6GIJAef9dQMRA8MLFz+ouSz5JHjizg4zNuWc9jn5R6mIjLbwRtmWfy20eFck79Sa5ddDt4VGl
+ksST7Z5/TGT2Uabf9CQTRsN8wnEgwMz36hPMMraFV2JNz6mKuBRZqIHrg7jYp+a0VAYET4K51k0
1AnqutH/DUVt/OX2GdYoNbzpB3tqRzyep05/mm0t/Y4ToL1yJd1ega8UMjYx0CzSG3Vl/XEyRTW3
FrTl+jwKzadQ26KbJbPsya+kPBtk+Mf7++dV4PU60oeyRshCIkWrmCz7esCqxeQQCxNxDnCuQbLE
zQutekCT3HNfZuwomLAVFgiUK22aYxvYtfZ5xBClfnQGPav/C2ttch7cZNLczwPmqHjXyKawfnlp
50Y48wxWnGztsEuK82hOojsExlAi0JxIfIw2qWni44nxIMa+m5F2rp5spigKrO9x4GHeczRk3cQH
x8568PpwKcwfOo5x/6CxhcWij0y4t8+HNMo++mVVdJsklKW2v79Etzc0CsbsCp4KCBeEl9crVFqV
yULw+5NGhMdgnD/TMR1PNEaKQzOB59XHcFyJPW6PNaG6ku+j5qm6UIsxNc3G6NrNkHHFyHGXSOyb
9dJxsbeiCPne6QGXIqyCeEGmR/N7Mb10KspYK/LzWE/mNxv3imjXZn4zbkPP7Maj6EcwyrPkPl0Z
+TYdo6cPYYdOJWcb/Or1yEUQFZIucHd2UQAa4axHOugTLcLAhWJIdvDtBN/Iuse7deaOW7k5bz8r
GSBUBQo7FM6ogl6PDuurljxb49npCwtlbriEVBLGfU9l56nM/flTqYjY9xf7je8a0JKgs0bxFcbo
4snogErTc8eH2jPHuD71JbTBk25WMeLYzfvfQiTWPAvhTdX1pt91PcMkwv1hMpr+rNe6s3cb/MIJ
cILNnFprdaqbxXwFhZloA3ikBTS7rofyEG2exipuzwKsJU6aeb3H5294HiPdeCjTPMNNNVvDlN4s
psKeUPuhuwVKjLb+YlDySnuokubchhGy95TDnGevngKBfpqIvt7/cmo7XN2TKCwRkYNWAlDK51vM
MJlSLDcxZjl3zRDsR/pbz8Uggk2ERNl+grm4mzKiR78rlUl3ba+8vrfvk0q8FJJClewxDli8T1kC
LAq7o/pcWRDWUcQPjnY55AhOzzL+gKBxvp3oO9n8AgzFd3gR1ya2Iu8GtxOcg/+jmk//gJ281KzJ
ggoHZd+Q52K2UKFoOwfnA4zANzlqti/31/zmMVRjKfUQi84wNbfFLdg5JvKaiPCenckCyVpimplu
yhYR0wM3inOw4zo0Vk7oW2OCKSfSoamG7vTyWrBR2JBuWJ/rxhHxSRRGPH51pYahdUVZ6LMHbf69
jR+1pjatSm4i1SpeCqaGXj5qWefUFPa66l8XDtXWnSP369Sh8XF/SW8LyoxFcMFGJrYi8l6sqUiT
0HWKTp41vnDa0Z0VZR5tc9k2lGy1cDJOBARBsfeFCL4SqAtnH2eJ2XzWMDAN001j1VW7che/segE
lkCuQL2rKuviR6Eq0ra4WhfnFF+370AS+5/k97G2AbbXH6lLRc37PzNFbBJNpUukzvX13SHK2fG0
yirOXV7UDd3p0Uh2MeZs88/QzuxvVotr5EqMaaozen2HwHah/AhpwmJLL5MTPRusxKFMdp4BdhTe
ZubgJGLrYFg4IWKiymRmnIspfrAsrIo+uW6ZDocagzbneapNxGxaZxqqfwxMdqytcIw2ejVaTDH3
6VyqIEES6UG3H+IgQHMOC7DB2cQCx7IX3RtHeapnV7TH+zvqjW+ntHCJIXwX0NGyQxFXVuOVY52D
yq2SU6k55inT5Lg3hfNV+HG60n1QqeliDSkXk7IqmW8SysU9KIqiMkSSNmed/t5DNrbNpfSmtTri
qyTqYhjofYAneNJ4qZe1dhkHKGzN9XDGdaX3zmS4JVIsOu4ih9r3aHKHGlh+dzdqmCS81OilGg8R
sRpK0lZeZj+yGaeRj5hED+E3yjNB/CG1sX+bdk5QWuYeL8EIq7+MSFlZto4CTzZ8M92zM4zc6fBB
fUThpzq39k6She0RlH2inaCMUnErZVnDBARyYJ4SYfcGPtDCczbZnE/eJ2RtdRRywjyYf7YVJrWY
YOLq9XepGXq8L0LTFs9xYCTJPkewY9gmDaZAu9yv5/FbbttIviSm2f+H/UQxPc+l0XaXfIo1C5la
K54N4vO4LLUHGdTIDW0ME1mNbAOuwwmekTwMfeqREy5E9zfZ7VNP44NYUckuQ5heAjrAsvAbSALO
LWK646kR5ohJdxQn+RbKTPPv/dFuAlNAwkAOiIVRh2MbLAILGOTRFNC0Po9u7tXxDjlxu/6IVb3n
HctpTLJ/2zpKO2Pn41nm7ZMRb5XP93/CGxMGlg3hE6YylYXl/aQNMgeOPNXUFsbyuwWl4rvEcwbX
U5xV/j+GUieJjg9MjuWLF5SFN7lJKc8tstDG9xnCxPBDy4hQ/xvR6bI/3R/uNlRkaeEmUlJ81Rdc
1LCHrk4FQAD3jBtc81RIzOBguJ5zQ3ZPeK7mG9CDzsrN+8aYqnBMWs+9C5lrcWnYKRhVTKlwhZVT
2e3MrjXl1tXs4msfNdoWcZruSxzgenN/qjcfUVHHwD4oSg6uMctknrDGpXHsuQDZSvvJw+/6IaFb
jZ9lu/au39zCr0OhIwixVnHzFltWpnHYIKDhnppYq3/ZTTDLPTab2UcTMZRzYc39yol8c0AufaXx
TjF+CZO0qrihTq+5J9ee/w5Ru34acOvaGf78uzD15Ov9lbwNf5EQ5MKHEcI3BAqgnoU/6iIY08zY
S3r2qdK17JPROfoPuyOY2KdZ6cbIJ5cVPsnp0IZnU/NaY6OHiEbtsJ419/d/yk0iYNHeodQGPBQS
Dk/59S/R/bCJ/MYzT0OP0e6/2hRPjbcvfH9I20cxOmmk9Mhy/XlOAbls3RrQ3yHNrGL4fv+H3O6u
gKQZVQ3V6/Lg/Vz/kKBraGAm2K0OcxNtIivWj6bTlMceLM353UORPirTHrazDjr2eiisb7GxFziB
YnjrV5Rt4txyv5gycsfvhGl+8HJ/vJsLGBUlJf0DQpP+C3vseryUnvE06lp3dFN32DeFG/89tZhJ
UfqRx9gW0LX9NrrYtkh290e+bZFyhLASAGqBkohx0/LIy9mXSNy0x9hr8G1DVORzgtvvRbNCsWeJ
xA6OKwo/htcCdDY8JBOr+bFp9OTsdhVGcjb6oQATih36dIh5FaI65yg7k5gFNW6nfed8csQQnfUB
k8M8lOazbaTeyoV3czrVLHC2ggAO251W6PUCJsBVIhu/wyPr5F7iuq7PeaWn2xQHiAOOZmuqsTeA
fwIgMCGIqpKLA01YXnUEA245iBRQl23H4oCae0wL3Qq7HLnJea7N6MuI0mj3IL0wiz50IO1zIgXg
PI8+Dh36SzDGvnbEV5NS20ZDTMley+xeI9GrmI7fyPWBlAJpFlDjxR2poRHstGMnjw32DA9GM5kb
KWO5aeqk2saDlvztFqa11+fBehqrkCQTnYddW6dY24o0PRqd7u8MO8KMKo7TTzhw24fGcepdM1fZ
GTX/7BH7QVxA0Ur+GrTCPAQycbY5l+NZxI27cfBVPQAZ0U74BU8rO/fmXlKz4/n2wSwhuLaUIUPo
DwGhSpPHIvLKHfSq/PHVMLwS0tyFWdc+jWhG7fS2ax9phsXvvSLU8JSbEN9RDfjlA5RJA1niMW6O
RTUBOa0T/xjLet72rrWWR93eDoBL6QpYhCykAkvCqQHHbxSulZ7rQg9kvzOy1AsPgyPH9GDNVVg9
+6abWj/DKC7nX7Ok/KevLPZNQAELidNl0fshkAGjtThfTjbouSz5CVk+XuKoarYYhzZPzlDUD43L
QdfaeT7dv5veHJQJQ+pSF/5SXHxAwFX6bpSdA2m2fbKVLUrjKIu7lXfSsReZ/8lMs0izbZnZsllT
Gr95bhACYnep9gioX2LF6ylPgxRmZejhSRvQAuscD3x372V76kzZyureDkUlkR4eRRyXC2UpERKT
zLhJMQWnqnHzEyVE8xMKGt52xol35TW/uSh5ZCh8k+ip+j616OtZRRMGyLoXBqcxS6KDXiAS5/em
e4EP8E1mZvbe9g7DUWumh0ZwpPqh18NlY4XPEha8pxyi/F5HTX2bI6Z20mJcsjSBQPH9LWMtlpIe
OogCIt7X9gX5ySLapo6ph7Y1aI82MJECdGhVD49FIpPsEHe9X1M+LDwEeSmnRXIjPV2Uf2H3O+jH
DINI9+IPto66LP4kCM3CWNQPxNHd/EOQlP5HSolLazo7YJZn0td0b7uZOx0doAFzs8NzKnsch0x3
D8YosngToPxfb8N2HCcMr+Zw1J4D2MsfUSWxu1M6wVfcIsRNx8MOQTacvFQ4424WdRgdkzb0ClLw
wpitNaTH4kKBYQu+Q1keKOSOSvevv0rv4DpP5Sd61HMrPEopv/Wt475Y4ehtPbtzd2nvgeeZ+rW6
1+JEMzAJJvEbtFQiDdteDGyQxb7WlZEqixDS0I1fcGy0fZ215tmI7eGkxDwO97fEG2MiyMkdbamN
j3jL9WTxSk6EM/v14xj57ilK0CsoO+FfZGpPiIxH2Q743RrN+DUq/uPtRQIcoVWGVIBNxCuXCXzU
87w70pkvFHBsfd/3/mxiy9PmFT00Y4p/VzIc/qozzcJPuWpye+ujR/45wt0YAYcUnv22rt2m2Uzo
hT7bdV3KQ1jEnvcUicj/5szSjL5XaaHlLTcxYD7kvfPYwqG8iKcaJzeWQmyCCGflZ3Sy2nTXT63n
v+i14Ze7Wq9a8cnyxWx8k0PVF48ejmEZJZVwyqptmYOhLhDFDTp2ohKMj5AHlLhWYOwwgDr9TGUP
vY6tXrsCiI4ngrHeGVFTyl2H39ClaeCuHXhHsu+9QKZuQ998OCNDP+v7hGfzwwiV7neGr92/AQRF
f9Pghv2+m44vQG/mVcaNlhtX3eLJqoJ4CGYkrS9FYEh0xoxf0xQmzzbsnNOUpNZKBHqzzRiOoJBg
ACUiUtLFcBIcXDgCaUQw0kkvTdjbNGexBA8pWx3mzvldBtE7uZZqisAxOEpg3gENLJX5AvpBzQjX
9iI6OX12xFz91ZqdvLgW/dpAifXdP0o3lysagMooAZw4/i1kY9dHyUF4NIkIDZ/r2JmOCKulj/Mc
V0dAz/PxnUPx3nNR4GuIKY5iw1wPNWdhXUIODh9r8u0vuhynDfZF7Y98HNcIG6/6RH+eVeAsfDXU
RF4FfgDbXY+VFX5tkFo2F+7KihzMstviwTEH7aelpTZ+ZZkv/22k7H4Brxq6rYYWT3CUhTd89XMz
yiDvYYNyan0K2RCg0Pyop8743k6tsQbLXjzf6lpRIkvc3QoOSWxy/VPnqKKuXffWpa7s6UcJM+cf
4grr82SWv7RUipVSmZr5nytD+QgmCXGuA8eN0vDi7iyzxi2G0p4voHH6y4BD8dPQuvV7b2gQNnQZ
AYJQWoEIpI7WH7WOqhM4VGZiuBhpVX9LswHrX5EXJ0M47ceoS5KDPYzeyqC3K8mgxCb0iakf8SRd
D5pOPQCR2ewv9jBPiIgII9jyoZ0jmrnRoZSVuybxe3tDsJrw5sjFuCVAu1yPOE7lXGkl4bMX17q+
FRZi50loJcV2LNrpgx7hO9RPQbYy0ZtDi8mxiqG5l1SnenkxaQZq9bDUjEvjzP1Oy1x3Q1b1XzsH
a8LQb4xER0SdVrrw8OQW56iFeZmVeddenBD1o83Uw8NxbNLEjeHGcuWCeEVLLPamugDpWPIR6Yov
llOHY+W2edRewlQLd53JE7/VJAC1vzrLa+XGxOGy3fjDFP/oW7uvNm3Q2QG6rGZobVSwYLxE9ML6
U921fb2zOyfDt8PUvvMUBtW+aJ3uYQ5anMtcI4nQVJPSsB89jNPpWtETSPde0Xd/26WrZ1tUeKpP
aKCa2UG3p0kghtxJmiZeM66dydtVhshPWoIrI5h+SD7X2wga3+gYCApcHOzbjgVaopveC/tn2hfD
SjR9e0a40CiSI+GDbAOaMNdDyaY3nIkGwKXy+v/Kmnw/HHjEFL8+3ThCr/5556VPPg9IBBkjJT3D
9XY9Xgiyb3DjAVnJ3LT/G7Ef2vetWY+HyYumNbXXRf1A7R3eMGUaCgaTi25x63iTFSayCuyLg9jz
TpQ2wgEc+4tTRR4y/P2UHnD2lMCNzXw+WiJe0y25XV2qFjSdX4U3eOfUh/7j2itoTFcTlr0XO/LH
B9l1ttgGmTn/9l3pfLBLmYQr3/N26/B20FsBL4p4IZSI6xGDrEhzzN3dS1h38z7GD+ccdYO/j8Zk
Xrl1bi87LKtQuDUJvT0d8d7roSKn9+3IIKGywszY68iGnjp75GUUKF/o+OH89DUMae/vn6VZKfEe
+i+KLUC8pxNBqCX/Y0lTWYWRH4TiQtCcp4AYvaHY9kg9z3tpabN4RPTN+wuSWKgDAA7r+Sj0yLS3
qH0X1S6ZbJFt5Fz51nMaD95B6BDyN1T0PPOQ1mWiH/PQlP3+/q9e7gP1o2GX4VgKHEIhQK9/tFkg
QuBOkMoSQsT0U9llvrFrYJD9LeJYiI9DNDjvbJ8oQ1dqglD8yMsVBH1xicz+6PS9O9WXJOvzvwl7
/GKnyVY8BWnaNYcg7Kef750lb5DCYFBOh9CxxBN50GDzaQybi+zr6slsZv1EHVx+TyO9Q8PRWlPQ
WOa4zBDkB3cWarmA+Zei0XzP3qwKLDcjoO4RSbiRtLvIt4rwXEnMsDYuIqFf3Vlo28Hs5u/vni0Y
Q4QIEGqk6rHUg/GdkgLVYNSXfBhde9/bwvG3QSeC+GkcKn2f5g4/5N1jKpITyDe6NZRTFheasrwu
Qs/BTWzKq2/JaNbIcre+vnGMpviU+Frz+f6Ay+uEN1K1YVQVlpj4JrNubJdn0dSmi2LFnnIa8AcZ
gKbs8mYtHbg9I+QCIKK4SSgb3ED7RBiYDXIh42UQhrWvbbvaVlOgH6My+memMLmSzL01M0IYRgNn
p5i/10dSQTwGC3r6pUT3Mt5KWPHdbojt9qcjkvdqbuKJrsINhcVWTTbMOK9H64MpsX2w18d8nIe9
ZxbfB8hlux5Vvces7+yVTubrUfszcmI8aE0EOLROFfNmETn5hAsDqNP6WBlDDJM4tYLiue38oN0A
wMphUpmJOI4CU8lNVJYW/S8NRZ9TARfoC46aQYzioyizTS0KH6JKYw6ffCPzv9eabMxNiPrpF70J
tHJbFtpI4xl6o7/FMjrfRyk6nwCmtW4flRDHqTTJMt5OEeJ629gTxdf7W3T5yL9OVZXMFYoCGuDi
niOww7y1r+Vx6DT5HDVpDI5Zrw90wkqaQ/jvjC4lXqO086MXhNPKg3s9PLIySiAS6WxqbHRiuN6v
v2xp5K3p04g6TKObnUKzMB8mbUj3FkWXdjdomGFrU1ICsnDEjyjT1+TCF+i3//0A0COwNrjw4UEu
NrLn1EGUAfw7WA2+qqUJazk1Zv1zDPR3hx/y/DSavvOhNYv+LI0m2tfAPXepq4mVp/n6Ov7fD8GF
h4KY4tLxa65XoqjjTgtmX8cuPAQMQOUKDckIBd2ubrqHEMb0x7rzogP0Dvt4fw+of/r/bXcuDFXl
JAhRhFslprZYgxkbbhAXsXnMPDd6ycI5fGyI4lc+9fWV8ToKHUGeOAr4VIGWZcY8qWa9s2fr6Nuk
5zhWGp+NyZS7IA3XChbXl+H/HYpOPKE5DWMSruu1DEFUVV5sW8fE68wPidbyhElj/BFGo3+Y53At
rLqZGqV70g1kr+iyIba1WEBf69tAUok6JmUPE0aH94IRqXYYKB5s73+rV3HJq4+F3CdPJkECXwuq
/eLEOBFvOU6B5lE6bftx7rpwZ2i+v4Fqahz1Nv2dFbE4kyWPXzFAnDeRE/tPup9kL26J4xIxXnNk
H4KQsCp/NxF0PUwuvuemlybPSVxon2c3A8I0IOcsoRke+8gvoEErk0n0DPal29Wf7s9p0Svme6k5
KYkMLiKVGi/mZDjNRLG5M481gqlfeKNTtAK8+WRllqQMDYpat8v+ZPZS28b57J3y0pU0YzW5960J
UQMfddX7v+lmC/GTFIqR1pbKBJbLrIvYsHr6TEffypwPKDB/aqdmOskSadeqmv+7P9ry8KsFIErg
aaM0yiIsDn/lziMtVMs6QssJXrIAITP2ABVrvdGPYraNTQ177EcquBrfPTINKMJAFOkoBi+T5Swm
SoNYYh0FR/MhNgDNpFYcbjxPTF90K9EucTOb51Br1jpRt3OG9EA5BK4j9x1tj+tDajmhpFg6Raec
evHOaLv+YKVY+VV2Tnrpy2qf5wW+vZ21Js58+22JsJmuktN2SC0Wq90Lp5Qg3LLTHMBvEpVX7SvH
ip8ynygNca41vtBiPFpqyj9BRS8kE9x+i/Hy0UZ1JhIwhCwBf/4wZBqRWUF65wcIH48zcqeUWPvT
/U97OyxlLRhsvOtsKtiA1wssvQR1ZVcapyK0NFwgcezCPP23XQ/jIZmjNfzX4ilnlqrk7fNRHYir
1Ayvh4Ps0EU20tIn7Mjkrgm8bp9VvfXdKpP4p6MF7SkbfXfHSuubgq+9EtwvttPr8GjG+f8zLOd/
rod3MYnqJsQaTjnv+UMHWnHTJtpwrEX6ISlafZ8n2Q9ojNbh/ipf5/HUfCgVAHIhPuUF4CZbjBuV
ehI0kW2c8jpMvvvYQ27tbIg+on1mHmeL6I72b7ESob45KAVSwFfK7md5O5kJinh+UJinUTrWQStc
H0kGLky7iWHhk87t6tZYcxp94wMjPcNxIUuFDXEjhgXm150L2zzFwMuO2BOGm9Qw6qOVokvhklxt
g7BrTmFVOTsYOuZ/9xf6djtTYjcsEmS4YUhVLR6JAc1XM5k954QI9LjPO6fYmt6QHv3YSTezHr/P
M1B9WH4k/EHCf2qINzD2KTGtbKgz95T6o791K99/jgFzQPesEZ5cedbfmhwqRrzqmAaqdPx696J/
UWpz37mnjD18wtdZPpuDQk8O9vCt4OCshHwL5sH/ZgfFD5IFNy9l78Vprat5RBMl8U4z7IJNnVrz
oxiG4otZhaoybFhHGbvl0cxtHN4ATR4n3sBNSuZ67It2fkxDs//cpLirkyNUHy1RFh9bD66IMIx4
CyaoAI6iExINYTQU7wsl1achPyMx409AGkugIyXW3qrCFAtnYyg+Ol3hbC0DYd5admu6N7fXCte2
cjHRET0gSjevP8zch0bZeL17qis/PQUmzBgDOMrHoXGBIECN3VZ54h+SGtXG+/t9EVS+ThIyG08U
CaOyqr0e2W14IWMfJA8OKs5fc8AP2NRWjfhOaRgv98d6Y/vZf461OFsC1VZsx1vv5EUGluEedPXJ
69wHFy7BVtq9d7o/3sIjhu2nKOpgwoCIcb4oWFxPLplF54a04E88Td1nTfQfS6PLdmYTty+DDOLf
dZBezE445x71kA0SbeOBQEURUbV6d//H3Cw0wHPA4MTtvJZIEyzOntfjDK1Drj6NnuZuUXh2HuBr
PsVBY31570gEuUpCFjw2xnRLKV4gaLanEd0SnqNzoKWzth+EZ56TzHTfeaHQPmMIOBYsLg2g5aQ6
v52rugyMs+nWxaVs41+aL34n+Vh8Ngp92r9vYqpZRwir2IjUTG9EFjD6qb0ot2zIR669lU2QPgYl
ro15X6w5ii2fPoYiSeDJU2gweoWL97aXk+y9kY2R6M20EVPrqj0xb4s2NPbxZP0tC9tbSVCWx+N1
TDIh5SIIM0xf7BBnSulL2o1zjhHiP5hNZewwFy23iSuTfTtTa7u/nMtLR42nKE3UREACcVlen44m
R+u/JCs5gyuvd50hrK0+AiLcTRRL/+k1ZOn1sQhmSHo9R/X+4Oof/yPBRPRADc7YgJ55ApbNZj0s
va4fHQcwZa3/sITQd10osce6P8xb35GqA0kHLD/+W1w5VSGcLvAH54xjm3Zwp+mrpUHhST30qRFX
iZ7qyKtXXr23viPdD4o9yEHdcmhcJHBFmyXuObX86IKKfP8pdYOMK3yqtmYx6H/fn+PyZlFL+cd4
yzqEXQrTzagknaux+qrLoX9ErnD6t088fw338NZQpBlMTt1gbJvrLUNNCcadHCC01FSq8rYqnj0e
qp1iZazcYm+tIpx1AGPAFpWUy/VQqT6UoQ8Q4OyHfZZuQjfyt3WSZ8QNqFxtercsV8LdtybHWw/r
jkKVUkm7HrGIGtvK9dg94wohj1w02lNnhs45A6D67qEQdlLdF59L2iArvh5qmqzOSWXsnY2k+J3n
1vSsp3hoiVCMK8t4Oyk6Ayqu+D+UfVlznEq67V/p2O/0YR5OnO6IC9SgUpVmjy+EbMuZJJAJJDnA
r78L731Pb5UcrusHK0IhS1mQ0zesAe04pEs/CC5/a8UpbVIpEpVcoYdAb8GXD+BZYlaFxuH3gBXI
ccGgRYcH4MK10omM+/VDNYqJuSJBchX46hC3q21yaiYg1VKg1hLw8wMaL+9+vfbfrhJ0d8CVBB9m
RXOcG+/MaoE7YbpUVxMZ/TwGr/Xgjt6qAiDDHVCcv6e39uMZVzUaFODAcoDz2dm90FXaWokI4YC7
NC5nPpK7JGyCC2WhH/I5r0/HbO0gIXRGDxUlm7NhAo+00RxaAsvArNslbSsLubT6oXbmOTes0zf9
gMZBwir6MIQ1KxCiGlpAxrzeMHzJpdT+HowchQ6mr5MLp+oP0N6bz4fYEV3LFTR0jicOtYVEV+s5
VyzWJJeACXyDD5Q+jsq8bwUUkJw2DrZgVwdlMPVJEXU820URl+VcUf+gjZ323Dbh3mcyWPVl7ga7
ABo6tAQq+2lQoEM5foxgW1jATQ8Hdws1PceJySaOWPytYSY+QTWr2fRhaE5OaJIrbju7173MymgE
mtqwhFy4L3+yldCyByJ5rShh255tWhF3EoG6cq4AGbWHlkI1cWY8OkzIEi+84J8PtcLd0RRAA+zs
ahbNKMNIzM5VhAv6BkR06E4D0XMgmo8XhnpzQ8Yr9gGtSnQEgBDPzpZaC8W3BmIo9SHRkpY1c/yr
jEo3T6h0roIUfL4whJDUr7ftm+fDoIAmoeWGAVfPoddHBQiCOEYCyw6QIJO7WkVyF6S13vGQXbqN
fzYUSp6raDBaeyhpvx4qcUB8oXHFDs4k4EhjY3syvp0KKzt+gSP+5jDCU/19qLPbUbU6miObMsib
pSofqcc3Mw1oiff/hRC0MX/9Es8AkziM1vHSFXeFawTx4tmCzGbwZpMBwoBaiajgjhAlaWi/8e0C
r5+Ek6OJgPWIeJJsZydQQP87CwDE0FHwmcdvM4juPM1E9xCEQWIi+pb8bkiLT5jAAw/gE6wuTMLr
l18lvPdYABkWHP/dLVPRB+t75FOLMbdZ2IrfEzL8842gWwGgJFqrWGDB6/Hg9EIMNPEbOK1ovmV8
GW8YVxAr4YmTQ8hgcHLj06FYELrx3IaSXcewhLsQAJ6xRn98DLB0ANUCZwWov3Osn58OLufSbQ5Z
sEDB0XEhlGt7u4Q3i9/UcF9qx+w5lrqeUPHplq/Sr9BgyUDCH373zFrBhj8UwVH9BtfkbEkCVw/B
1z5tDsoF6nAh0LkCi7/bRtjdF4Y6L9xhNcL3AGEEuB3IPs+xFuMkNBPw4zv0TevfkK5N8gj48w31
EnOy1RAXKWwR7mhM3euKwPDr17vhJ5vvBysrAhjvh9f166m3UBYUE7TEDtzTdptKlx4Ec+Wmn8X8
GKGpeWG8n04yCkS4EgA5X+XszwY0S7X0nW4POrYBFnhjgGBZpiE3WUxbfKVRsYAMQIqlVX4hLPRz
sCkv+SD+7LUDEL32OBACRechedWPmYYoYXtIbGIfLaBgWwL7tEPYqvf4ifkQOFlbxLOsi3iCQ8+F
6+Mnx+saVQLBgIQZ+c46LX+LL6dlIHPVL+0hVG2FopFMb2Tc1wdAKC459L2dYSxhZP6olAJLizrK
66F6DQa/tll3cAY658IkBuXhzHmGaOeTr+rmkmzzm/LRCkQH3BroRARjIG+enV5gnQE762XyYEWS
Fi6D2qKEmjC4S1TkDudQUulAB3RV1m50EKidDIb0Hu3H6EOiw0s92TcLDqEH6pFYcthkuMnOX/XA
p7idHWv3TdJOWT4AKLJv0VQvsNR6iIQs3U2N93A19zr8hDb/sKtr5+vv7TKUQtc6JcQh8DpAXPJf
zwGssyJhBJhjKsjsjQcHgDxKBL2GJoe9tslwqTx+Hp2gNI7LAxUCXB5Iy84DBTgaI9jikXfIQh6V
IXDwZeCPKodBkQ9RDr8tGsLjC+f3GvL8LboFRGXVfgQUFNEXLpJzXaRwqCYxR41zTGcRHLhN6J0z
uRpa/wpt2UlHeyvg1tFxfqlA/9ORV0GMlTAMyb+z49pagvLQDNqc10TuQZAs3cEqUF5pAQ3pEXqJ
+eR6FIkNLPx+PbFn9Rg8M5SZUMBDFW89Qc+L3QzCIlSjm3OSQEeVjfaqLTPjb/Yo11GwqYAGRDqK
NPFc3z2SiZwyvnQnaz21p+4U5GSy9DRKdykab3Gufv1UZ6fTj/FQrwiQHq4w2PPgtgPex5Bo7k5t
mrAyjkayH+0EP/DFv9Tu/clQkCVDTQSkPsDxzjFGIKLXumvT7oQsF/PUiypJ8s5AuDQbWHopQVyj
1tdLNHs12tk+BEx6cWQH80o0QoKkqEeQYZWJW7TxxSMC+eAON/Tw1IdjdoKyWJDD0tm7EH+encfr
y13rCrhccDAB13R2PBo4tzQtTbqTGMOOlB2UqwoQNoPHMQivQ6eDLuavZ/P8QP5zxBXIgdrsWs44
y1XmCY+czHjHEVnm6yaaTzCcyr5z5QwHBSM9wN8Q5fYs+zBlSeUWJEKlA4q4HB+uv0SiPEM542Ra
nx8pOvJBCJ/ginh9FioqpYT3MT81S+Sg8zu2caEHGYKI3QDQNjHMRueTnW+SrnCqdiK5B67pCcBi
uYloCJXpAFVC0qfxeyWgNplAJSAoq272Nhde3M+Wi4c6E3YdNgMm7fVHnYyHtrnj8pPWcLJswKiF
BQCJi6QK3WPtIFKZgI/7PKQyfCcFCzYk1am+MH1nZ/mP97WmmJBnX0te7lnA1K7RcspifnLdaAEi
wkQazfO430WDbvKKTU6e+M1v9pP/HBV07mTV1EKqdLZKK6dLdNphlkgTJDeAr37k1hcAuczLRgNP
WoiQvojBTd8to14u7NOfHQq4Kv938LPoyFSDhcyE5KcejbybCUp+JTh68aH2+0+/nuKfbUaEXz42
B6hi0C55PcNp71RU9DM/zUPFPwOW3GySRhnUgHBR5x0yoe2vB3x7VUENAEg79LSg9fGmWzHGrFco
/PDTWA/97Ujhd1bVsdqZebqDYHkNVdPUPmnM9IUz/WfLCFgX9PRcJFfo0Lx+Ujcws3RZxk8OPGZ2
tTvUZWTAlvW6hF67CSTzFwJUyK+f9qeDAoacQKERvexzFiukkNEDmYk40VotjyxO+mNAYEiYjF20
rUIy3td9fEkk+Rw2+mPtIr9Y9RIBDsO9+fpRRetWpLE9lg9tw+cZgvx73FzzRg5MPkgv+g571fgm
lc6HAVz2Exw8RhSR4+ASjfpnTw+BD9AUEBitPbjXn6OyHoOey8BPXZt523CO1TeXZuhMm7b+bLOo
Os5KmQvz/GMiz+64tSQFKCeKRJAkPptogBLSZp5R5vdH6LjDWN15HFQEgn/K7Ltgdt2pIIO7PHdh
G20BPKK7pM5mTIkQV1Ul+i2avfSIibtU5/nJ64BoNcq/uOiRiZwH4n2MxqqKO3pCLwdKSyqdyyQa
g00yQh5x9tJqN8+t2f3mClwvGYSj2G5AirxpflZOT7oGVjwnqSmB4xUg1bmrBNwaEAx0N9oo6MhE
Y3xhFt48K4ZF2I0vQB4h5j+bhJ6ETgRmOD21k+d9b2ElfQW4SnNouflYr4daYOdLsejZmIAhgAWM
6gkWG1or0Kx4vdx6K5vAtAO/7eHxUu/GKjVpmwNVKyJRoJ2XTHduNal2m/nTHP9eyQqDr7VdSI0A
9wTO7rntOltoh4JVom7FsIhr5HHvUeECh8lKL4fIib1wKZ6d24BCIrlEEwi4j5URFpyVJ1Wv40iE
0fSAf7tRgSVpoga673C62QO7GNz9ehVleHV/21MYDlB8ADFXNg4C/ezsNhxFEvIsMOGDC9+0wvrI
YDoGNYAYUm0IFGe7Me4I63Xa8mMjjPP46+HPLo2/hseSQia/XlNnqwkYApC6gzp8kMHCNpm2+srp
RhdwyDkrmfWfIpPGhUXVufz1wOsffvvc/xn47LkDSYKJkj58SFkjSgkNrHvm++nTr0c5X7h/vl0w
Y7BRoOJ4Xn4kcHsIh16GDyxrnI+jBqHRQaa5ndOE7MXQZtfdGOgLj/Z2BWFKIYCECgVUkICyfb1b
xkw2xCVL+LBMwmzhGxeX8QREM7zQorzLqkuYj/Nb6cck/hD4hqAGdup586etk5rHSxw+DLpXBffi
oYANGvToAzGXIA2RbcxGtm2h7vEkIG1b+NQd7wcIuFwowZ1FV+sH+WHRECCiXP0T1kn/W+2pkens
NTWLHmhM+CZSQ33wJdjcixCXpFp+8pLhoAX+CrhPgI6fq1zFpB2ABjPRg9Xqbki0dwhIFH1udQOk
VGKHS5Tfn6wkNH5QRkXWCsTrOW6B+zKrllFFDzO41Xveqew7LgCnNFDo2FThnMEPMLzEnfjJ7gyg
RQMS5Gr2hrPv9fuEe13AGl/FD/DRA6A0Y9NVZhUEsMUUnpYKfIpGiIfQtfMlY8fzu36dSlTrEUau
RaUVbfd66MrAA0xxL3roZxBh23hACzeEuHoFxOR2rlw4WDak3kQJfIfQKldbAQxQTqFRe1tNLN5Q
3rt7ScZLwPXX8wDcCC56hF4rZB0ZHhKT15/LYw2lqNXE31aiRHaNYmfrX1e1Ow5ZWQUBAL+aT0y/
75Qg0e+p9v8YHMOCGw3cE2gm5/A1agJUV2Fj9s32Sb1tYMdwwEukZRMnl0jQr++FP4dCnwIUVJgr
JsDMvX7OkCFiSQObfpsBU9u1iTdujd/O+yxWEGBwEvD7s8Z136WwAssZDEx/69ZFSRSDA662FtuA
LQFD6vX4UetZhfI2exEWhJF9BplF904OVMcfmoF6psodaAcsF47Os4LCOiyKi5CoQ9UWtz7UpF8P
69cDn6dw8F8W2TlgyGU0bjZQpIqHq6Qdey1LAIhc9RiAdJjeAQbqsptZdlTmoV8B8g4ZiWozVcig
L4Rdr88bfKLV4Bhy3Sh3o8MHoajXHwwRFyB7ce2+ACUJek3YNN6WVXzSZSS74WPKe32JiP/6NEUd
Gwx4UEhRzV9x12/AkqkDGT+dRPQ7yh0SltnWvIMtoc29rqPffuee/GuoNRBZvW8QzJ4d3HRS2HCw
tP8Osl4dHFmmgHUDvSltnzyfJXezpvAixF5Logszfv5esdIBogdJAgU6SHGcqw2gtg3Tqcwykjc6
Udd1yoPdDHn/IK+T2NlDeIBfknx/814B64UoEOoe8IDEyXo2lbqCLVSXUfjHOgna7A6ZoqInONWV
K8ju1y/29QmOFwtZmvXoRq0DXT9sqtfLxsEZljjTMJKcRXG1F7xDX78VJp97r741SxLeQjutyWmy
dPtfD/3mzQJiu5blsGhXPYzzocdFo04IgUhYjofpfCOQNBZw+epRaIIUkj+gE/jrAd+81xWjn4HN
BQoV4Djn3W9ZOwrIFl7hWVXFPkP8sI9zQMbUsVtkJi/E6W9Hi1eePthRqPnh69kB2XgMlfOlMRRd
Y2ANATVqulyyNstyg5vqwmhv5hEpEBo88KDC+QS9ybPR3CUkC/HbmOYuCV2D0aAdmo8RrUI0Qdqo
WRG9oCZk0SxOwRymH3/9bs96TVhIeLN/ijigZIjG7tkONSjftoEOKpqjFeK7kBYO2Fz2pkvbg7AZ
XL5GQRgsvN0x/UZTSP7nzZS5H6dJTr/nAIbPsrr+rkr/6DOuvshnn4UiZF6SzCQ0V0lQ75TfTteT
6DWmPOHwJ1ouqTK8eftoMaKkBRs3sLdwSJztIl8rYlGdBGOBm0k+oJ2qttCacvKwbasr2gh1T+LA
lBEikQu76DzegNrxatODLYzHRpF0vaf/FtLC5CQZ005jaBuw7tPc9Q+wYg7eCe6ihZz481UD8fkL
p8YPRaD/ZEdoNyHwQsgHUVHUSAHeO7sGdVXjJhKBS/MQgbx8dAcjbTnabuYFvg+fgphasbet9T/F
U1ffB52v+HPcevoooc5o8kg087vI5bWX26Sb+2PNePgRyL3o5EF8525UFPz1mkTG2UmwLu1nHInm
OLngHRcTIrjxLoGEl/ozQ/ivr/a/yYu4+/MZ5L//B99/RXVzrAmdzr7996n+Ogopvk//s/7a//63
17/071v9Mk5qfPnH6bmX/9gq/u15qgU//51XfwIj/fVJyufp+dU3Gz7V03yvXiD49iJVO/0YDp95
/Z//vz/8x8uPv/I09y//+uOrUHxa/xrBx/rjrx9dffvXH5is//r7X//rRzfPHX7r/3wn9JnDS+H5
/HdenuX0rz+S8J9QIESEi7YARLZRT/3jH+Zl/Uns/hM9ZvBkVy4WYE1rCMLFOFGMmP4T9ydqvz+Q
/yvQQwq1/sDP/omNinsdziZAg6Ls/cf/+2Sv5uo/c/cPrro7UfNJ/usPhICvw9LVzB44EmxFCPQA
VgLi8+vtoHriQl7eqTYeN+wI65iXmZKghFTyMaxpXLSROQwToweELigRavqpCdkqpRoVrj/7Gw9G
XycRW8j7S/jPbGHDrFSuCIh7hajWc1ulY3anIggsboDHSercTMS0dw2LpN4MNIwGF39lQD19zJmF
De7XSKKr9i2KoIKxWIXaa5/5gnzo2dR91FOiT1OYfEmUp+5b3rluDgBBy/OUdtDAgUbVhqg4uxri
rNThVDWl65D0Hj7fTuzlwrq8Pxn0fSuZGzECKTQBQnvM0jpd9nXYFQogrRKCkerQp2ifSIAwDwDn
qyIajC0mp75LFuuWUSV17tbDTYdzPHeG4JpW6vM8xgLCkKHf556txwOUWY8y4nWbL8RLytYKVnJ/
jHcxXyAWBvgaleDQU8V2beMOcquHiUd55lZKFE7Gwf3TVSTey0VCaMsvpfRQhier+aUOIb7lLkF3
9GKgnAZIwGzGLgMalbTxbQdOTu523nflzCfWSfNIhu4G1S9JbvrOQKUVwfr4fhzDPIJm5kniT6oc
NYfGu8INj3Fnl8J9qvFrHFkt7V7krMOoABauN9vRh89IbulE/XLtyqqCyui9M46pLAwhC3CyrlkK
C21PGJqbdCsU7G3ez7NHH1UWTNdoZrwfagMRoliF3dbrXbZVbthfR3htdy7rr9SwlMCw3Qmups3s
DX7ZovdWInHYelo+g5EKYS5PursIlxMqRY3c0hYK4MDjTCxvvSyH3IN3Cw6EijaNL0yc91gy+mCm
iN6RlFAkXSiCGgh4t/M7eJl6QBvX/Y2Mkj0SXkADzEK3CSEhGlhL21cbOsLdB1afSJoVZDVzxlJz
qqr2apyaSeY0FKa/bzu60ANY59C4Q53fjNuoNclYRqAqjEXouDnkpZHcQBcnH4CMiwpfJvVOOuRK
WVOhr6RJUVOpCz0qHUPO026wrRkk1d3lEaDgbswda8DlaNWTVy0JMH+aNOB5+wJZbFwDQJOCMguh
j1skmrmqOG6YPr42C1Hl1EOYgod2yMd6/ox2+neO+773xIH0EyQuGdq42Ze4Cey26ZMpr8bsmHg1
nG4oUFaZ8ZGaRlVU1g2ADHnE4dCCzVRDrJ/BWHfaCW2d7sXHjtpiYc8W/F3W22JZmkMccb6lDeeP
4bLMdQ5LdHVaLJyfc4rzpzkIPdg7QB0Z9JKZTuc8YFwvRU2Eyi1itNIuTB4c3+0eQPtOHol2j7Hf
+zyvemc+qFED9GbYtQi4HHIxZK3IKZoI0B6MNdi1RkBoegaAqN2ifCV3KbT8Qf1JUIndWVjAPbuD
AyNMNKdkVyzSwswnrG10UL5q7l0QJgHDlmN/IkLUfi7dmd/5alAi721Pnd2EStMXTTyoZCajsV3e
JiKJkPDORUjCdMucjnxf2Gp6PM5TCc8LlNFME987M6FBPjjt98yE7GObQQpip2uqc0WVx3NnZCbJ
06qxG4fT+sEk7Q3zJ+/oLw09DQ1tCocEwROQAuaQOFruXOkHu64mY8m81IDZONS82Tgz/NaWVmTu
fsj6zyu84ZDBfOoaCgFkztHWm0we2pbtpr6KbB6OQ7B6VLUZjr5ptLkPQQq8a2g3tMY8T8AHFYEE
jwrvFMusbjdC6DGfFyv0tdOPCsy4xuM8NzEZFwjpeMtBqKS7YUnYf2SJNKAkZnLXKDqWhtTjHtzc
pyCVipY2ekKyvLYkJEEMXtnxHTjpt20PirCj0z3s8lKeU9BpEWh+xPk6HiRYQEcAPIvQ1Y3ck7k/
JR1KEkPeoiqyumW5Fio440SqtOwGqPaOFrpguYz8coojdaRLMl47jrmNMjqMecpamHzMoV/XRYee
e7zv6zq+bxxoGQSy5p/AmaHvFgWuSz74/qcgG+4hvdPmHL5ceTf277DAoViok3sgBpANe+E9SPyz
my90OFVZ9MLm5huYzxE0OZFWljB6cW/g6wfZyoxwi4OiE0sPOhOKlIUZAg4Cc/iAKyo91LxNypGE
9jS4fffEOx+g9TDtNoHjDsfeA24ZkEhYzC3ViKCeQTPyGW4BpYYAt5CeKqGgy/Jp5Lhy604ejMh4
jlLNvAGPuoN7ldZlP44BdCZhiqDzHv4zcLRYwk2XsTGvpDkKP4Bvb/8AubFl2hoJy8IYG62qPgwc
mTpg7pCIzHmcbSuH71roExeD70Akoq4baAHVnvq8eJo/TZDruqonn9/CSkI4BQOKes7BxxthVwXY
31LEI3+qkpphIumCUzODWKu4d7zF5syFskhRkUGyAzSr2PM8QYUaFMIAKpzwGJ0ffVbjoKoZmAW5
76uvOsGe3YZo5vIiBUHn/aLS+hDwGEBydOE+9NoLhsM01TdoKeFiWWRl8kS2oKhn7tHWBJJGhh5t
mjhZHlGQ9hiLuJPHgF19alDb8QrU8710i+pydxfPKgg3Veu2p6np4una9aS1OaQyjxlII58S0oz+
0Ur/xhsbdidbsWOrzSRr+VfO3LLWOmiLisKmvvD5MD0tdePaHCWmI0pJHeRUECI2GzQIlzzuGNnB
L4GhQg/tkUBZGxUp6SCC6rdAauOqREnL1seBBg915QM/j2VChw0kU7M76mJytjVU1bK8ak37hXhT
o3JAdJifg+U7TgWsR6q+SHugIMo66/AcjR+OTQnqUNDvJhsrBYyLG04F7Mg4eSLTnLy0XN9XzJ3A
8Q9AK78Ke0RWJWZw8vMF8qHifdgnPYGfthTjNuvS5NmvjXuC5mnS5SGC0uqGIpUcwdFktcp74DIt
nDBX1zLjo/WyZ2PtLOjTQiNia8dYDjsdOuY78xLodjmj876GA2w5YyntHen6W8DVUHJzJq6DrYxE
fKt9bFqow8AkkJHjLER6kAxYplroDyOl47b3fIhX4TClqvCyATDymsPTGCutbKB2BS9O2NY4YcwU
pkr0HyzsQkkxx671SjSy7qRXHbnw520vouq66ny9darUoSVPVWN3S68ctyS0c4GX7+hUwDFghiia
jUibD+OyXMGZpz4YRn0Hzn/DflK+2SITHHOvbl/aOoxzuBD5N6iZJ6dq1gbo+5nA48YBbxG0N66/
oJo0boKllSe3GyCCEMuSJT27p7aLJDYCuv9AA19HDYRyMMsI2oMuPM1BRHeZch5H69ak1EktDzVI
qxvGxnc+iWEQjivo60Lnvdt0HHbJUr5PDLc01ywNvoDbZ/YqFd53TGy/Jy2Ld5lx7pFy2Cyvec1T
xODVB/CX7AawtuzzMHiu3lIraxBxTGre4eRO1WGiFfTEotFsRGfSdxRXdJtrF5CfkjXEfNEOfKmC
qu0+m8VoIP6DaVfpNoJ5Uh84V5kI2mcaNE0xufNIc196/ddFcA+2BoB4RAECmA1nw6FxVChgUz1C
FW6x0dweobCLkxLYzXgpM8Paj4vV4BMGiZ4PemEQU+NGLdlV6vSwh6kcDwKri6ondMhU8+TFi87A
wAd+YpdC/pIXxkCiMIctaExOqb9E0YlGoQKDoeF1sB8Zumw6C6wpZj6E/CYcyWALNuO4ymksRF6B
bDiV+H86eAQ+CIdG4nX8BRWayEPonZnAz9FAGZY8yCZ/3oGK2RdTN2Q/yCsaIDnDSj+18RemO33X
AnETbqlBwGc2BFuMzzlBG2R5zDRcUj+PbYLwOhzGKxwEpuN5NvTqeYFZobdXEP1pjnKpRa465hSu
cuCKNEbNcN/CzuNbk1C/zuGptCrnVWH0NIVRjbhSJVG/6YcW9+5s51M3hKF8wjUCMGPrkrHaOKJ9
9Gq/FYeJ0EVvY4jRTBgEyhV2U42T/DZQmGFujelvM9PvkoB2YOXO8mMceaItHEnTD5GvcbCzEeKU
uCbkeNsnormuqjr60sFRLMk1/Ig+6bDl04bCFjDaNtAEmbadRDzVjeMdGvnYxAHNnusW2VGBePge
DDrA+uZ4mjaS4EQptYrg9hjwxkJTI6p8RJyZo6MNNFnhitGLvna2Lu4umnsupn7nmgYKnbhU4Rc1
NQwta4iYxQVIDXGyHQxjBpYNWVwQxzThdkLSGH+2Wg7hpoGxKDx++il8D8BdrIHPnmWzgRx6N+er
c9x9h6rZsKWQuFXHmoLXF+uJoIM3gt0OfcKu+z7CZ73diox57xDAjGMhQ71GSaTZc635TdUR8cXO
STrknlO7H2I4YSLN0pRnRzdsxF2T9VG7q9EmQRAXCMB/3EBvKyDW2SlCopZdMQAfce/LPnY/ZllL
AZbyeufU1iTeA2Jd3YyuUxNQ32rxjhM619uZTPq+rbzpy4jqZNEvQfVd8kFvG2+O8ySjLsdqsQhm
0S4KblvXgNlkvUEQfE16mseUsBvXBoN5iEzYFsSLliDvl8jVZQX0TrqZ6oqzk4L65ICQNEEMOVAJ
7n2lUiRHgfbmENJjVUo2UTWF1VZB1f4DnDvHh2ypVAxDE1PvA40z4KPIKrc6gDJoJCJ6IDpLCh7s
WLDIPyUOIAKwsjy0xG12Xo+gJo8H69/prAeHc65mJXc0QlCQoxfY2BPPUFqH68nklp7k9Qe2TLY7
ZLp2misJA2XEvHReyqZdCDlCdQbpjxltgDq1gfzxXC5jTR9TcN7n0g5o+t4GYT2LfPBMbK4c7Sbw
RvBFP53ogvTsThKWsdLJmD+CrBSwr4RDnRHaz261RZiLm0yafvqUhVXj5JNy4mvLUn8DGCuimrFl
zv1MW4lLCo0sXITzQ7yKFinI5JVVGCAzZHV4A/m5+AqFGHk3ts0qKsNF3jox/5jAO++ICCS9ypCu
PEKZhn5uCVTY0JNKvTxAjo6rdPXDxILTA8lhRwcrpNS3pmygJ3nUveciyunEJva5PEDeebmtQ8wD
tfXNRNHAzhx4RlU4DkrLq5neJAELp73voSHz2PZt+J2CEIkW+6ChuZ8xp4FJypBQ1Km09pBt8Wws
eUxifpdO9QI9gVbEYMjmU2J59sUJ0JxscK4OzWdtuv44Dth3t0nvRN3e1A4Qa7nL1T6s0g0glFWJ
ItYjPOQeIdr3gWXRN0dV7gfTJtiT3vBkRY/6jTPe8Qh/ym3vjUv2XYruTlqx+VYh3HvsEWmjpxWd
qr7bR2nqwGOHvJ8aXHtgxQ66+4KYFXYIw30m+4fR9146jx195SZFw7qNkPbZp04NyMh0RarlAV2F
LJ9k+zysLmVuEn1wwF/LdSTuxlQA2919isbwsXadWwMP2aMgFUVFDZC7mIrbzsoVhXptMiyy0Vue
IyE+gY7mlmlSR9uu72UO1sGU0y76OsSN/62FgTgOugw9jpE8W7/ZCN4cnaxHhSZDGaVNbBEpUudT
JgfUjPx1wUwwwEAynXsSdCewf/ZdXz+5kGRFGQZBJ1b7i0HlPve0/0CZeD9KJESRXPI57hXycjhZ
k7qR8MHukebsXeaKqMZqak30LuP9Mmx4Pyt8hCQeQ/KuWQIgIZbxiPv5pppH3HHBPOXZYm+jIYNG
VvyAms5JePzK8BgGvqh4tBHOLQ8pBZpDZbU0+35w5ZVxNLDlPtsmrr12JL8JEMJXDYvzJUYvGahk
CMTSo4md7sR75iIwELeubhGWxKvfR7Bsm7FW22aosyufWXwS298i3pJwgdY5jbjZdCqNN+40vcvm
5G70MgEEHzmCu/Lk4nxCZwD+NO+GKfqO1lZwxMGWHoxGlkuMGa6dZlhuvNjeINTyc5Ek+3T0UEab
3ILF1QvhYQSfhuUZPexPHgQvNqZtrkTt1EcpyJ22AuRe/0ZP8/9l70yW60ayNP0uvUca5mEL4I6c
KVEcNm6kRGGe4e4Anr6/q8iuCkWWRVqVWS/arBe5yYzkZVwC7uf8o/vo1FASpreOcY85CwdP158m
wlWOtASo2O8BqAIZOjFrT39l08N3QgDxEuXGvu/5Bbn9Y+bWM81LOhGboRNrCA5LXd+Olrec/Lx8
7LCypOyQgodvKK47w5ucnXP5m5Muiy1MfdAD6sa2yx5Iy40Zd/XWp+S+i9iul/mEDO+OcNIvW1MD
IKl+vYsqtX5Mbngizfkbrq63opPnBuvhwanWO8CEISYK+dFieDc3ak5Whfq5of7A6S3vWEIoXeeW
S1FR45HjMm2S50xtd95i90cd9Ieia1TMNcTjxOmd1HYzfeFjeqIBeT0u+/QxGK33oWb4RWiu46rv
g7g1GvPoTxZthaN909pa3oVgabHsq6+j3zx6pXiVIQkgETc40wa4gCk+a1CYKjJv/IbBVBTFzPda
cA3J6GEKx/bc5W7LNFLTSFazR087fanSxrXivWSruewBQO7mPHxzxHDVWd4bvQcEMuNvvcxFMqmj
TMcw968T4sEkK7bbMMCxvlrTdeZX81uUqwrXenEaavdszkMYUyQ2R3c0FGrWyNK3xa4Y3Nw4TjSm
ekdgfnDS1kNF9t1p7aH+MUaWPmx5FV0XvbV9mbrOjIc+tx/GPHS++lu5Xas2s0mkNp8jtqxd7tVI
UwnwSWlIKPNET6s+anIbnmlmNeNWrcEuKMZgL5GsPk4i385OLxpez8XYyxXs37TH4EM24BlQJjvV
MxblZc9No5bhSymsZj8SCIHSLr8KtK5OWTtY+6As23jui0dRFueu6r6GzfaAffJrxpgfD3IIrhQd
tnScYf5mILVd0gJn/4bM5xFDoy/SvChU7FFGgGgv11xxwVermocEmKmN28K2rgaGlGPY0EJq5le8
uH5cAczFaJOeR3MrT9VUNMdmzjY2l3JLVR80O6sgVrWZbwIHcKKpijtZmk/r4B/Nqe9TF/TsCqP6
8GnABB4zuWzQzI1Ow9G9LtrJo+t7ObWRPOlgOU9NI75kvVyvM+KpxzSonFPms0AKp5peSNkEMdzK
W/Kfj2XeVDdOrefdaKvquqDZ/JXMtO9uuHkx2eWkGoTz00bc9leYIDPNh77a63A8L+VC4ks+fR2D
pk3y0T7TKxn3BYUkodO0z3YRLPEiu4/MyD76qU01Pez7xlvmNKr1z4qXpKtg2GKj7pp94XLSbiyN
bJMO8AYbKT+1shWvkpyyfZ25Y6w13awsxT9KCo4CTBP1aB08zpFT4dY/WHC44A2qdYeGRqP8ZQlF
4lnrU9YMLNCZfPLd3n9FJeDsefb45cMpa5NIVTeXtIGNyKMf2tsO+RK8iaJ9lnyh5BXxOw+DfVjW
/uRW/mmpxI0S26dtqjxpBtj9VBcONZ72IrMTfFiTTDKCSQIud0mfq7r9sNBN6nVtl6WQa+IsOaa+
OaZ8KWdv3oVD+C0Q5SvbyU9nk3fVpdFisOdb5sI1UY4HoCOdBNW/SNscwIaf+SX0ZxYe6txvxnF7
d10OIFkOATLLak+/0o1yQnpkSKq13+uSDlJEgc4i9lk4U+7VDdhrwDGLNm5kMKXuyHpbLFTSJDiC
owvcFtzpfOavGbItEP3mXSPwDHfLbBwAYIJdlkfdSx12/k3EX/mHZ4rp3TK8F3ObUFuSo7CGvNV1
Od3RsWwY8I2eKFKoveiWiat1joSCCLJrXfjyXa/5ChJRifHbgqXyIS/LPcWk+qyytvfiLQy2J2Ke
1zLW9JDPLMWGX8hkqXuy3w2nVt2dAlTI+I69rRFh7HbdXD6qbVi8nbRGWe7ZpHT+2Bi2VyfeDFuz
eio8jxwdPyvA+xtT6vLT9udMxvi+iuXJq2plciIE7TEcnOlcjZuuY2npxatu+LcL8rucEBnvTOKR
uW+AtrI4r2bnAGhGJVNdUeuaUSgrivBtbZqbimDMhugmLtKacsXeXhOc9jXylG5vt1W414SmOTFW
uP7WCL2bRrTG94Jn7d4iS436r4kul1XtIy1AmmnrJbL7DEMs9lZm/OC4uW03Z1cHs5dOYYbJOh+W
VHV50gpRugAIUbUrKaT54dk6T3l13HRBDvpCeAyXgNR3gygxaHcZUYYbDtreaXrmb54wUnFRbWce
ZMnoGcBLP3Pf3IzyGhu7Zfssm06nmSmcbF+Vog6quFcbcpu4nZxK8XLbZuIF1baXoKLZvneVeOm3
qvooCW5TMbTzYsV52/k76ddJ6Io/1Gv/N+QM/Wf7ZR4/P2f0DP8PiBjQEPyNiGH7HD/ei/J3DQP/
lz80DJ6JhgFLwSWBANEywsn/o2Fw3X9gE0NNDDxIkxGC6v/QMLjWP7BbYHc2CTKje+ySqPtPFQPy
BmzKTFaXHAkKYTAe/TdUDBd10n9qay7B8CTeo1GzabG17H9R1m45mbGrzM1dsHXF0RiE8QqO1/yb
hri/mFF/fQxBFJdgZIfoLa7435USbaQsa4Pk21Uk651WSKyd37Id+vaqn1fH/aFtTc7LaHNGTe16
75dZT/msVb37Sz3fAAVmZTq3BUCIV/HO1bOCXxX/Tmf8u7Tq16+Jmo3fw0FlhML1on/6k76pwEU8
2VVr7zzHnQ5Ll7dT3GxRdiXn5TPLa3FThNA7M8qTfyOp+0v8+z8/GkQRi8nFS/dX6WdbWrpYw8re
MdfVj7qe5ucZA9eucOACNxlwrXazeG9Exv6XmzO1nvn07EpWqsYfd1at1n8j8v0vHg0S0UnQwlvF
4/bXQKkyx/1konrfraNNhNRimNWe8rLm+59eln/qav6so/mvPibyoF0uz9/lmf/9Ox8ma27caV52
Xd6MYGAg8J4H9f8/+BTeF1xMaBfpW/39Uzq/BxMOh2VX1FuU1Hlv7ENTfPz9h/wuj/v1N/RJ7saN
xiOEZvsveiAxVDqMqmIlZls4N4TNrumq2u7RxolG76+ghJVYod3ff+jvIiQ+lBMEDRLWCBNx7b/o
D21nugivhc3Cqd/6qivut9CGt4za7M3uWlLs16rZT41Db5jqvG9//+n/8te7fDonCDl3jEW0QP7+
vW4b99Q0RPbOJ3rYi7rg3hdKPv79h/zhqfvtmEJ5fxHw0n91EZ6afzk/sp5xgBTHcjd0xppqL9c3
pZ8RZbU5NeAFo/eriFbWKsjcm1E72WGzG5czZqvTWk6fkb3Mb725QmMMJgRxfLHLvGWS3bQWnr7K
K12fYTNpcysqRTsN/0YBQzKSlXClbcvC6hCLTfqvYlAakUVlIoJoJo9prlTFTnk+kAycngLxzEz5
JMe12I2zY19No1c/XBDWpMxH/7Wquu1QllGQ0Pla/gwG1/gKBrzuldQqXfkzr0nFobwrB18RkxO0
N/VY+olDKuPeoxeNLbn+hKLqPwlpZJ1YmHIhjFascaLbIXIWt83STYBtSxlcmbqOzs6AFjKelbP9
2AjeOZMl2Z9z2IynifcfgMMg1xrVt1/EGd9UE4d9b71Kv9RoBdtnFeCS6thU+GeQF1+XTdEluT8j
VQuyCx+3AiD1mc3QO019GkJx7KN6Vc/EUawXMjtKja12b022AJDoSW3vmUVTnztO0yWpnVzLpHcL
2te07B4JRFMvk1PjsxmKPkZw76GZ8Zdj6MssbroapHPthxPrHJjATNt84BrVYew8YhaIaSsTv1he
8o4GNt8Z3YPXL9mx5xCPuaWt02h0RJ+WPum1OlQn6UpIEH5RrD3mG+LZ7R7xOv0oTpR2vjHf03QW
gQDN/m42O3Xs3MpMba1jocSXVRqPmZzX02CawE/Byk7b7bdiaq8lTcKuYtUWZgPyKnr3OBrKBoJE
AT4vbpHk5ArATHjHea2Wc0k95c4YuuktkPPR8YWV9JInqBe449FXIPxOpC6ea1bMqTKvZGGzjoMX
Zq53D2L3WPrlhrW86GHssujeR6d76gzXPrVdfZV31a3Vlt4OHbM6Et3xRo53V3bfZ6e+pmbpW5ux
w2TrfBZm++JhbD2FGd9Y7dMDYTWeSm3osVjnYk08hMEFigyydbLRk7tivEQVLBNSKyBIb+vjbl5K
GizsLx1GhyMSHPMYyShLKxdnlJ8bsVjnh3D1ROwSKJxWuXNnhuVtsWk7HU23If+2LeO+ggqO7bGc
bl0BizxZ0WkKCyeVrb09TsZin/JBiXsxVh90KpDTt0p1Y+e52rVVtlC9Lo34IipJVUuVS9OsNwBZ
dQz9x5jcT+o4dc7VOujj4C6vk2l2lDa0LyQ2Zygdvbtyax8MyIqnCGnOvU0l4qtCWHdil7iD7Iru
28Zbk4Kia7pnRrpjRvXDI8FtdQJ+ba+/97Pl0FbFDyE3EdNlOKaslFOqDG9MYKeeOtu97rylvhIV
X1pkvamiV2RMrO/sNGtqtCGLcn+0JksBjaHGDpGZ2POXGQUbixfRhyrUvFqu23wnReYAOHKVDb0J
ttXRVr/1zwZMohFCzbCSbWldG0dXB9vttBjfjdwRSd1GRIE5pbPerQx9ZF6sTsJTVcaryaM1z8LY
L/70IVaQ9cbPDzrK31AP3HXd+BwWSHF8sp6oXph4QS+H4OqdbA/2jOKdkrB8RCBDEB0qSyAg9I2d
u6wP1lafrGHz9p1BPJJaf71O9f1idmFil47HeYBQIo84wKfgMI3zWQ/lR1kiUgukc/Yyublxs76r
waCFwIWP6vkTd71Eb5CNcTWtrzIKbiUL527QUZGaoyd2rtO6H35jTvwe5IEXZv7UTuULWUb/Tp3v
/bKS/H5XXcpmGXcvOef4Mf9yV9UkV4NCB/0uMoxtxWiq+3ZvQ9/yUngigsN0lpo2Q2pDh1u0vugw
9EhowSnyFVHaPVwqOFVnD2K/zHP+WBQNz4VYHEysddN1HxrU411QAeTtEXG2O61m/VWSe/Uzc0Ek
EsswDOyG9YAPc5jk+rYWUf5hFJuZJRP16gxYbSaafSa9S5Xj3LyTEkjX2tL63veWKtf7gmLlLNaN
YS3pFoTNz6A2qncJpoN/pgtnPrjc+iE1zbJjw88CQlBVsTQfPH723WyY473pZXA0NmkA3p7SjOK+
62RHQnlGE7wSpixxbhF3ci4mpb1k3XIIkDAk9jKF6qlu0WeFjzC2G90Wk63604LZ6z03NAs5ofzb
u5b1knEBecX2kJuOkDtzAO9MO2IywjRy9RDAEWi0Nxlj2RRPzSVnkrDf7rtogoGAR2XYOFbHloPN
FXNzF7olcZQgZN4TLrYaqag9V/esyQ63i6cmvkwjXMI4q+3o2qjyCZuNvSyg+K5Ly/0kTLoqhhmL
eEy8jHp0/C5oUuR1LqF7doBelx0M3qMxc6BVIjuam8IuqRw2/BFFzmw7y3ymsFRHu9HR/pI0ZgE+
0/etgw6wLatnsvltQlCliqqUvNBLsINNIkAssgbmBIdqs15FARl0+9GbxZEiM4QN5NAGIIvSXXyI
rSFaSWWTNRkN9sW/hlKrXxM/ENkPL2hVjlItG5DMqbWLUvC+4hNDD0c9SYLgbj1IUBzWdcugkBMx
f8H/TKTTpu4brnBk1fFcIps68h/1Bjxj+1dFQ67iTtpcG7f+ZjTVdeCNoSD1xW0n61yHqm2LpDWX
UZBVV3ZVqqZlpYM6s4tTqWy1fYtCZVwYykE8GxP4B1IhTF479PDuufQHd0yX2nIWEG7ykBL4GdfZ
zc0in8bW5HjuArF80YpciDTnZujjwdM0tgY8Bw8D7u+aXNKsIYSqyuc56b0KXdy2TtauHzc74wvM
zAUJlj9yuGOxtSAxwqzn6arGL35XzC+5ZRkPPqK6F35kJpMqL6vvksXtfVhraMR18O555GHhlFF4
8rjawdKlZlaqu9UZWjuWG6xvYsmRKpHed4PXbMCphxAoGqtY6QAGnEO0gGqa0Rnzx0AOV0i98Oeq
Jv19KjwOOkNIhGGTk+t813jWaPG8Ku+xyILRh0ZGaRwXCgvenuM88JExZuWzAQ0PcluMsmC/3NR1
iAr43ZjUJNLFt7nOXETlK+/QZHyj7YYvAq/eona1Nagw7pBcgSpnHYGOljdXd4FFluSSGTbyOsbs
67YKeoe7TYsuGfScb3ETRtMcG8TT3IyRucLt6NlFvZJN4Zt2WqpleFfQIM9Bpe66rNJjTG5K5R2m
uYFVdoXEEDBWTvSymUFZXyETIs8beZnLbb/5OZBf2KG7q6S5nBhSwncP6POJWFkb9btVE4lSaNoq
9xwT3rdmLdFMqa7pqwPMyMYBJucmtmfU/MBqa/CjpiNrtxgjLbhUTRu3ejXF8xbVtn+mGB7TN/pw
V3PhI4U+L26JJHtbMsniUCwcRCvPoT621hjRB7SNYP/koax3i7anKYH3EQ9DMJPUM5uKxC3V8s5A
x+B/TNaxHk0kF8a2YXEv6K1YGteO+54VMp0tIqHiKSrcL46nsny3wmXcb9raijucNBQSVTgsb0H8
3DAhMKQwY8JOsXuYLbMogoGLqLkH5fgaeYX7tdaOUSQEQoRFmocLIlMvGPSdP6zjR4S8GJYw84c6
Ntd5e2DjKF9ElvcUNCrPuXNdQYOhtVnZh88jcmoQTMDuhMiMUb1rIBQkZ2ObTJfDCiVHaA1A7OP4
DY13kPEyXlokFvauETJHmyUi/1x/5F1vNAhwDNdLg96e0shvMzQhxhI9tt3mOEnvDzbXEUa1a133
w0MYGfn33jX6L2pliUlE2E7vAtfAqalCF2GSSfxnsrSempORf7NXY8k3OwnmchjQkNT902oXc75T
Vl0Xcav5NQir1AEaJaKBvYM1zeK7PSzup2n7mFYdx1D3c9gZn5FnyJrtD0Fpig5SH8Iu4+Zse8d7
M9EFzbsBAcdzw8mPudUcVLfD7oGgug3F1l031ui/bTLrH6WeizGuKRdnZ1jDARAbDTHpmUG0IaVd
La6moC1A6rXFFFmvgnNMOwR/H2DfqqeaBUJDmi19dgoAyu5wgZUPo5kP3APoNdEytSbUTV9JC52h
JdFiZowy26lyVf3uZNOyz7RZ8AZkIRcTdSDIsYMif4I+yRizfLqCd5whXc074ljNiaBejBYVYRp9
Um0hvMbWAyXFoCzbblhz/dUuDFByQjm7R6Rilwfrstdgv/6KwlE/zr50KHgNm+Zez5Fm3uBiDWI6
YrCFaJ8VKi2Kuv7IFT11SYfFna71aZy+VXg17pyydJ1kDIgug3LNVREXkb5k2lLm82CPVTDF1XKh
uiP0FuwzmcB8XC35+tErKkz4d9uq51nN7DVLMHOjG4ZysUIrVQ+HFmFF/tVvarRussxfjQb+P85K
Q101gay9K22Gw20FcPE4Li0OYtsWKIOJo5B5Uku3FvtGIdhL5qXuhgTbVPiF6wLFUxVmk5MYAYDY
vvD1jKbWkFMcmIEQsWX35fuyaGSaLc6J8JklqZhSES7b9jQJx25PXjFl50Bb4pX66rIiWT/MliTn
glx3IJeIX0oPClXKcvafw1C6oeav09IbHJZqjanV1sARSzBO+9myBVH2Ljd1Azf5QFp8Fe4CBggZ
Q0nMXWoPs+KRZog7OCoajF3RrcMrKs4i2q8kM0Q3vZ42A/UJaSExzM9FaiQC+2YiDstLcTSR+N8Q
eVzvHf6LA/VprkPLLMQxWkzBjlDo/JOiPi5C3WC4jbs8hxH1medQBRsjEs9ocutPpNwcIHaFoPQy
vSBbz+BM7lyMNDJGAzr+k9D4zZ75Z2jyV4/OX0d5JyBp1cQ0aOPz+x3dwv684PvMUCy6XvvVdrMI
PbxXkJ8Y4HQj5cO1vvZeY12XGMpwCs3jTja9HBCcK16XOprC00CO0IluaFodPfgnpAGTSTt1aSzW
j7IIl/QXVvb/SZj/xZf/NyTM2Hy2xfufnaf8838wMK7/D0JQcA+TT+wTAnDhWf5wkbrOP1wX/Ijq
NxKiyUBgV/unixQGxiFoC7KCiGWPpHpom/9kYFgiCDRCkM+jipX0v8PAWKbJj/ozCWOC3FqALi6F
HXgEIIp+f8wQ3s8r6QvlDvVJAYjW5ymrpdr1Wx4kYK4ZJiIHtqQI5ieEdOHBbvw3SKW0LKqb3KjI
pAq+ce2eMO48O6t/nnKafVA2VhRfzkhnun44ak0j7+os7n5xRTxmbfOtQu17hckMkQT+LMKYEmck
n8mKivrNaaIZxG7aB/X2IPxepHbr2Gc4Gawr2TvJRrAkI3cE0SgXeVWJfmr5yAi2i10GwsS4XM6I
i78MoToWJSWfm5y+0WOdJW6Pc3DwSvs+H62Jq2J7nGfvkMHx3BRuGz76ZSMfdLmViTnM9Q4Rr0XJ
48DYCNMxCaO7k92XSVAnhEXW4YZ/sDFgxe1QcmbJRcWLYKlD+HFCJ9yRTMIC1Y5+9DSZ/R1t9B5m
ieq2l86MTinr9xTP1h+TonYapfaJ5A1sdY2cEqsVjA1GcdLl+opPyUssBxB0a5ZrZXOBSgshq1VF
+7rQ8wENRMkImsmrsYooywmfJpdus6CZQSXKJ2KJxmODYPbBnqS/ixzEzwqBOn1BKG5eO7WqeFy4
elFOxaT5BKkJsjhvwXNvTJ+U1ihk6JFNqAKl3EOPyAMVFBLdg6dxcTVcrVa+vYmLIaSpYb4vGty4
9eQXu2iZHdop6+KlG58CEz28ZyBmDIPZfDF8Z0YuaD5FIShcfrsS4uJX00vbc6v5DLkWPoTRz679
eeoTF71unHGLxiXZbPOKt8TVxRCjQpu/MWxHtxOIxB4J2BvgpP5wO3s6tkb9pMbg0UDMuCVeud03
JWr0jsCKC6qEvhuBy+XiuLbZ/FLiNPgeETHOmwiuaRfENGUzMmWtcW+J8rON6kO1LkwxjX92Ojbq
kLUIt0d1K0zMRngocDbIj9L81o3ltzGs8Gdh9PzIyUuIBfbLeBm1H7uDFnf2JSazMRtjXxl6OgZL
rr4poPYzFvN1N/BI7knXfEQ4YSRDSP+L0zY5ffS4Ewez8hLpa/FZ1DwxhVieyA5ydkU5OrcOwHwC
kwFth4I3DdvNPmZ6zHe9K9bH0AMqzcyGaQusz0qoj0KNB3Z9FQ3L8J2RorpRFh7KrcAeqMpEiROJ
NNFNPfkFL2n9tJFHkXB+JTW2y5wApAfc3j3hseGS1K5ZPwUKEX3eWTycVlkm5CfxoJDJ0TpZw2Iv
H9UYDiQVZy3tR0Pz4NnrR0Rp603ods0ZPBdLilUWO6Ofhz7x6hmgb/Q3NKloGOrUbIPhpvCGNW6E
PT3JwkVVltn5mZiS9rmi+/CejgPGzhXSA/tov8bl5MnvQFPNEf1U3yZj6dU3+B23B07MMi2sGakJ
s2j5ZBnCuqvaIVBp82vEbTZpXx4Yf3lkt17u5tbXV1iD28fg13yMTIRZuYoGDCoF+0oihZ+P8VLK
7aA229uBBmkErJdSnIlU4TdG/+IseyaMuAIepmA+28A72rGxeTNH573A5fw8Bn3t7BGCdruJLsGd
tZbsZbgTjrZR8dS74dKcJn9Bg9R2ZrSzlin/1lCMmqKksWJlmsY1ofhI8R3BV1+UhXdThoO+X0A1
vk8OCt6iXuRp84r5oxw6YPV2Fnq/yjY64cbghDGG6sOVgZXMwYj+dDEkov2LywSRvs8K7TT5fvOQ
54NW+eobcXcZpnmUsEm2Yd8P3C2InWZzsYl3Fr+m3rbUcUbrapRAbajv7JM55MuDsy3+4zKY45Wb
e/pziMCk4igASlhHgmvMqMXnXfTGSf/arYIZ0w3vHb0V4LA/1ikfjibMxfXoIIhvLG1j1wZqMPJy
uGotAzUqR/Gt7RnhC7roeme0syagtc0yUGePxc4oG+rn6ka8D2AsNuhQrd5KzYxv29l8HCpregB5
0+jJVH0QHHGJPWRZAofX72ntqJ9MfvpObpY8+R4NSFtfiX3FvQp492vDXC3Wg7WZvU+MmNa1xE/9
Nv/aSRurKNKm9oYng5k/gQAEagfP44dHcZ7j6zH71r+egSdvxGSAmTfRii7ab+3wtKIiTSLg+Di3
8Sh4+YyujQURGB5VEkwP/A+obJ5KEC1svtt03VUAIfSN+lcm5WfPYQ6GmXlm9VCI7H0WubXPVkUK
Qo3rHXVwu19k6aZTb1jowrrgBd/y9LEaRfk1c0j6d6RtX5GIwU8H9qxisrH6vfS9/pRbMuPdR2p2
HEyv3yNvrO+NTBIqsCl9SyrDk0cAAk4Hj9SnQCBt9N3mgZEoSOdS68MSuHPaNZx2da+G60pCoIiK
NIactKYj4TYsY01oHMP8UuxRdc7binkrIcYAt4gzh3vHwNQaZutPoluaa2kj1HTG6MFYGvXkGYS3
kVK+Xxy9s7r5VRhc2/0a5fwx9kK1ywmk+ETAzpescHZAZTl+GROJdPgxYj0ChUkrEaQYpT+6JTgv
BKCijK5Td55sMF0rRSPcJVFTIryj0iVuBpu4iZHMPpDRA+ltL1jBlrjzlSB/u0tCT75MF1W6u8iU
DF04x96uP9W0VY+tLcpv84J6X7KNvQg/4Asz2rtm9fGvl5ZzQ2uxiUDCLZ7DRUWPK5JD5MbglJ2v
o4RAkEsOTWmemSEeXaCsSjNvFR5990u7swJDgR0Ed42b75sxTOCezbTSuOW73N/XvvHoN6OIl8F9
zA33dTWN+YVS3NeGPeLagyo9Ik059vLoCDsNvWnvIrE71ZTb9dRkJe2q6/2M3SkEaT9hEflpDE2a
s2glQ4uSjAB2B/e1wFw/tYnvlkd3VsgGfLimzkXU6Q9esQub4Svyh/4YGAFDRCV2FRk8+Dmwca/D
Z8h7i37jcWm+yEAfQ9d/xe65g7y8RapP6AUNaQGUSDN4Bxn9WLr1cRyJVIenYaPj0E8VJpFh1Ld5
2N9Khi5ZYMzWprqfuEmrUtX7DDyJu/UwD/gJHGfZ+dIO0oJszCuaiPeViUOIeMonYDMwj2D9aU7g
L8qv2TOVu6SUF8P+k82deuCsJLwcQuXvWqboM0BaSvTEzyGz+R/1F+pD2MEDux9uSU7b997yE9f7
kyQfPsWnvDEbgSVn2S9d7LXvNQLTcd8nrZrk0fb9kRXWpliuQI7B3We8mLNVHNwM9hid7WGjGYQi
j3SLVid2s2o7GubmPYZFcNVPUmMwEw+djfQznh3TPMzaW2PpYgkurO4u88L27FHiFLc9JsJida+G
EfS6yTnQwxxsQaf2Glrdzhrqr5vRQTAIqoZWG+VU50uGtzy7rgMyR4A9D5FZ/JyXim3dVv4JUh2o
u4aRw5CKQ3axNFeHvz1nES3gEQTMDaEjRNVs7CGOH15FRhke5ygLrjxF7wiiCaN7pp8Denpp9Am8
H3WFqzak/tI5dSMFluPYGgnPrngyBbksqo6CO4knPCnDqjuP9pqnkb2AKhTYP/rBMeBsO5feS9yM
Q5ffBWaHXrme7XsL1+CNE0REKEk5PIrWy19crre9PZvbFUTWBvXvhw02CJM7rV3Wr6QjDBSRKfIR
+gh/J0j+Bp4Y0IPlCJdBGleUq9GtTmvlJu7IMDpZ2M6wqpfqU+M9vnjNMcEN2/2wDXCYoDLWbRdh
mAv6vjzDM1mEaQiR9AMh/rM27WeCBKprFOrlfcuMlVrtPN/22Gx2s4EGv6dg9yHoyiC2ndp44QgI
32RVeVeooUkPCVx5Fc58Pdp2ZLKu1TssIjbF5mIbCQbjmA26ir35R5Oho/WFTGRvfQv79lDmhN3b
h3UrnrvCP4fbT4HECpneT9ssNPJ8bJnSRj8vm+sR1sgusxthcxBXOGnLThxCXKyVEX6dG/XJtD2d
Oiu34sDVr6Mriv1Yznd5db9a29HymadUtx6a4aKcc9aqTEdRqsOoSQsR4RaeRASxNo3cq0oD8Puy
YfzfVGLPwz2ivpluh2ird/7/Zu9MluvWkW79RKxg30x3I1Ky3PdnwrB9bPYk2DdP/39U1a2SUNra
URjfoe0wNgggE4nMlWt1yRztyI1vKItTAq4QKkO/C0zI4rzrMnh10LXkWoZnh9byRvs0xWUeczG4
yd86JAnnsR9o/nOnpiEKLwQvmMo7W9lWvs/G1H2badMnB2SEdeg0y7APnWm130cTFppDNSziGJdt
+5MKTn8Oar0C/NK333otgD8AzfU6FP2ShWU/dmdab+ffZqXxfq5FzDlY5/4ePAp9WMKJX2siX25o
s26+CGSR7s22+Vzo+fCRJNZyag2y+4c6Wfp77kQuCyDBdyN0jxktLlZO61Mc8DBfbW8l7Qhuifyl
rf/I+lE38NX0abeGgI/D15sbt539P4tvA2sbbToJOoDbKDFVPaJeFBQdup1hKi+7+zojBbU4Ygyh
fKpvvSFtvmi8bw9G3ngfFxEPpAenKSqmYQqHAExynsVx1MKa8RMWlORVUuvdBxPGLQo1iLaQKE27
u8mpytDdwTjGDsspdoBOO7vf6DkK6XFk2XSLliSHRP0OhfDPSJvP36bGbUgANxtZsx0EZHU7IGg2
AG4UO0poewAMkcW13qQ7igjU5IpnLqavPZ7iRutAG0FvG9/EDxAkRPUm0qkkLrWBYLIUmX/fEH/x
Yp9Fd/TS8ivkVtNuocZ3jebIChQ2pQrkIIA/df+EQu2oKHixxN26I6VSv9L/9mIwEQd9oFfL3DFV
1eYAryKTrL2ZdswVQFR7PQPSiu+qpXztrp74TZvOb3tHa217n2fxgODasVzZjuqiGpKf4cgB6rWh
Xn3KdvwX1FbaJ2o7+Z9sR4fpXrKFaAw736lIcxloQ/m+Rqntlan32XncMWb5A9xsfICepTsKje0G
kBbv2LTgAaYW7Ii16gG85lNBfu8+QNoCwG1kjoC5QQhAvmnHvhU7Cg46bCeCVxEc4QNIrnkAzLFQ
w1+pKX4X+mi+a3dwnW0H7etgB9wtO/Quf0Dh1WC4OAhA8+AsXk/Buv4wk+375MTvqCDhLLXm1VCi
sUonxOH/Jz1J7kCfZ76Y9Xy9/qirH93jrOf+H/6Z9jR04x8Uck1rJ5MFv7tjyP+Z9gxM/sFBuJeU
tqPz76A2/5X2NP1/ODaS5Cjn/guu/u+0Z/CPPU+JVqbOU4IHge/+L2nPp8BRigA2eXXoyiWM7LbV
S2e14+6Ry+Y+9ofg3h789poY01Mk93+Gl6hJ61wA99Bx+B7lnds4X+5BlxfROs8EGU3vkVCFf4b2
0Lb+33Q3/t9PQsz5NHubmvT/id4TEUkdUJ5UbIZvC7UKiu5u01rR2FL1eDdQBiuOj1LcV6HT//nF
/eMfwdRxQtTy0H+IUi2IbUICQ7xKy7G+SkC9b8Z/6h//+QHO1OMfgLOwS2164yO7H6fx1hRmYoRz
R0qkTExSL12X2T+dxnwLNqS9p4juvxPapP0aKAfqV3oHdmT2c3OQkMVaaYNss8c2cu2Fktms24l+
zudy/AyW65qEzKUfkWDh6TQgFD14TWQlvDLr2Tf+5GXr20c3oXf4n17qYjnp+SMPxv3pai4ir10y
FCKCSsyxD7M1Np9oUkSYQO04SICzYRj9xUkbVgrjetMs7vze2Wrzip7apSXaixePDhvIA8IyULP0
O2f252KttirMa4omAGA2KG/UvkFyC3oSkDMBnBUBdmzOGpwlNy4N8FfO0qUdkLwC4NrayLxcRA2u
5/00dWKGRK51uvPLs5ewf/82GF/yAUYNMHrVGhGhrbbMb+lHW3V6GVwfujB3cvwjuBKQmYneTB8K
sy2yWwM5PHFHzVm0907V29l5RtexQ3IscDWgSO6y08rVxlWxtQs2vd8Gj/dxzVDGJK8joniDJwCq
Tr1PzwX0etVNque5/h1Sle23IabCOE9wld7RsBQ0p9oT1RD2JAkmtc3wJefi2FDG+EXSRr02V2T6
7ZbSAMwtP1/eiwt7zS315DtHOtkRYM/bKGmS+oOlF4l/WDv7qubGpfEllwHCeiuMJhBR6cCLcYiN
uvrsVan/RW36krMYZneEW5l0aqWX+Wct7fJf84okstrokqsYjaQrESFrIy1Ye2QgdQC29CV4npoZ
+5KzKLfOI8sOatnXB9DbgZG0X80cip4rru6CM/IlN8EFu8VwxbbR2g2gWymBIdsC367fE8Un2p+X
V2k/Ks9cPbJmDYTU9k7uD+vW3C5vRj3rf8/aaPiveo5u+WbpYWy8cjfsh/6Zn/Ikx0HifvDiQd8f
8fMCoYdhF8NHz1gWj35fiJ1OI9/L63Iw23S+4q0unGBP8gQTCCSD9n4RBSQjghtvWNqAjHaS5lc+
6sL6eZKFW90yD+R0mygpBM/bw2paDZVQzasgmSiNjP58wx3Wv17erUufs8/i0QU1QR9mxmBMo7EX
fn0GY2/HFJvT+rPa+JLBL8LTLeqYRKyF6VNzF33ztw3bln9ltS7NX7J4LV+EVtPqEmVBkIFedNsT
d8O1NjGJM//fV5MnmTwMKLBggtOOAuFtoTVDGfQrTei8PuuAmM3vQEB5oaZeSkmU2iZSlKUTz7Tn
iEH3rrj8C2Yr6xPVZjLZhsEWaWIKAMla5t+zDkyS9ndfe6+2TZJrcDXNAzG0EoZ3zQwp4jbbd3Ps
eVd8wtN2u/8soxRC1Ggp6Z5VtTSJrEV/tMfeDs5JqfUogTQZpTp4TdG8i4E3Aksv1uK7F7vWr5e/
7YJByT2SpCOLtbUJL8iVmhXkSImb365mOmhvqcmhg+alA9pHL//YhfPoSu5BaNTEvbrkCdX7zm1W
uLSC6N2yxVd8+KXxJe9ATlzL2mWAixG98BMFzJKj1k7Ry7O/4FBdyRtUgUhHsOsiSl271k5DME4e
1d2pvhtb4c5H9N28P/BD5qXi50juYXWq1rW7CfMlMQNuof3cjbQDvPw1lzZe8g1WGed92+5x5Tw1
400aJ8tHK5iqNNy0DaIk8sWnl3/pwvl2radeFNZDp4EsAzYep6zqz8bm6x9Np0qdQ1nr2bepFv7n
Qati74aW9bg6go4CJv/yb186EebT3678zGwsg/AcUjf7FsYJH+TPZJG4e3n8C+7HlVxDIAYYk3We
MJA174B6CpggIQWdEYetX2ige/lnLn2G5CKS0hLmEBuCFBqlk6B34cfj0F35iAujAzp7cs01VVeJ
YDdLShTxxy0Wxkdt3NpbpbnLMkCxO8COC1NSJJJuvnOG+aPWQ4ykNrhk8RA/+S3NNAy+QC3SebZ+
07WJoTi6ZPFT25ignzqWvbesVxAwBkeroRSoNnfJvFPNbINK42xmRdr+yJOU+uJkuL3iuu+7/Sh4
8QFs002ziCiv1uZt42iAjgLzaiR26dBIVk2/jSHMrWL26/wH+TzjWNCPeVZbGsls17qgaNfUvIS6
qgkhqAV3rQ9FqDa6ZLS5TpsBFNjoukAeBZk9+DbhflYbW7LUAYh0vNASE6XU1ag40Zg2UL+9cgVd
WHRbslQAiGVsGmMTadAQ3wxW795ONCn+VJq7LV3PQ6NNZaazLrWWgpCHjPkAeVp7UhtdMlWqqFln
CUL3AC7I95tuvKLxo3utNrhkqdBDTtNCmgSC+a1NIW/qSInCdDUWB7UfkIyVdqeSOq1DFsnvzuYM
Z7BL+K7mgHctmsem2loCLqLebEDUtu/sTpxzulLU5i2ZaVoP9hS4My8ymE7KwzJw+u/ryu1mxSMp
marvtLmY266JisG1tpOINaAyztgvX9U+QDJWZ1lpOKubJuoHseKIm/7DiAjKvdrokrkayF1MUFA2
EWIMffl6diuExtzeENcChAsW+yD088gLr+kYbFZKB7hZGO16HGidpSl0NBxXzVXKmtFORzXP2F1C
ZUHJRRMImB0UUNRcpSUZLbX2DG4a6gEWBDwnr21yyHiTVnHuktUO1I6BapKi4HDmHyGjvjdqp3yr
tLUyL4sQi6fPNHVGZrrCaZgP5S9X+EBXXx5+d4rPpFcsyWYbGyH4EuqQyDJjE8PtOqiwm2+1nRLj
BO+3dh2iAsq0K2aw+5nnfk6y46qfrHSKBfdKJnIEU1Cmp8lrgYtda4e4V9xuyZg3bSqmHI76aNGA
4+iIoN/6gJnUXMXeLPHYzQ29nepVwWHCoD26jxsa01GCUgunZKFCvUOnN4BdMxK+24VwFnZ3Hiha
tdFN6eY1tcYZLQNHsdqZce8CQ3kXs/rNldN0wU3IsqcmrYKGtSKG0PfABhND384LwPprk780vGTG
ArV3iNz6OjLWneuQP7bfNNsdxvPU6m178MQyjXdLE3vNm7xKOmhp+g+akxd3Ii7hhzYSFJEAPGzF
aQWwBn4ExS36Lptmz+b0Qf67oC/u/WCCyXlNlpxEEyTesBRv0OLBkT8WDpcyYIbsL9Ci4EeoPizF
52Leys/5UqKj0faIe518e6OK4bgBjJbC0W68qcl0EFhIkoRLAqABROOARqCW24XzC55uy7rtvcH9
M4ml9yGCX2HjtN0O+POaWf6XNDXp1r2yR8ZuBc/Y4H9pUwd0zM40m0XtajU5hH4evO1p3zd0TW4e
bX0JDbgIsA12IqB7trs4zH3AHKeGJoYlMucHnDD167q7Ejjsp++5GUkOFLAQBN1VVfO22oZPQ21m
b0hU/YhnlH3gEoT3Me8LCzJF0QZvYuDW1zgpLh0oKRxa1xSdCDSgkPyp9DAe5jN0n9fkGffZP/dV
kmuFUBnCqSJroq0fWu/oJeYKszacushSlLdjt82fXvbhl75Ccqp9p4Pqsoo6KpGB+GwYIn21BZp/
LQN/aXjJmy49rH2bLeAxdewN1hXPPullYKm970wpdCmNwoH2xy6j1Ebe67gNPYUob/TFd6XFkUna
hmbLaFhdS0h9/CKkaW0A2Dlcuz4vrM1Df+TjuCie4IFdzSLKyw7qq0QP3rZG592pzV3yd7RmZ8Pc
F2Uk4N++oTG1C506cK+50+fPpyFZ3ThvmtsaYx8ViVePyCi35t9TulralfEv3PUPpeBHa6PF7VJa
5tZHNpo18IaInRDBzgo/oLZalV/U1mjfmUe/YjgZYhYwn0UFvCSvSl2siBZk25XR97V4xoYfSAkf
jZ6W9uL4QTpEwklcOFGNDqqiEj0c6BMgYTo2Iu/+JXr6v6IgHvz1o9+Cv9qhH7nUQh3lnvu81/7O
AgCxasskBS00feR92ixxWEO4EYK76W6nLp2u3CmXtloy4sKBaAGd7C7SdQhqDgjyJM4ZUeHAPsL+
DLXFyx9h7LN9Zjt0KXwZaFcog0x0UQ8icbotknE1Q700i++IzKQIPNo94j7BBKg0hIQG5lvbykbn
bnEco34DiTIo5pen8qzhQ5ko3RzCrauR2kwTOUsKUtUL9OYrN7hmq4SwjC8dawd9MVocwS77S/l1
mvgemiSuAbKenXyAQN1Tm9GI0vTM7VMw0a39CbUTNMECRYPUZacF/QwvlZbBa3+JVt+CAQTSdJV1
Z+q7oT4yEqdnO73OSqJiwziPFr78O1IgXqWy7owv7as/jKhK00gY+p2un6EFaY8ILDUnhVPD6NKu
GnO1Vu1gB2Gcufa3eTECmmK17evLo19wVjIH5EKjoQeymnANYr77ZAFCfYDpZShOc9OgeWMhliMU
v0QKCgJQuvQw6H7Ywjl7WqaV/Q6Q63n5S/az8pydS97KsCiCD2JOokWPYViiVbMVd0Yj6jnUkNgd
zuT35vrO0zXjy8u/eGntJA/WI1ME9dMUh5lGTyYc9qhVWAKVARB1hr8Ls7hTcn75t541P2xb8mLT
4qdlirZKOMf5hrhBMHe02FroOlxxx5d+QLLvtFtifSk0LYTeCZkM2xtgdoJlqtoUf0CycfAqZicg
ZAwnN86+zei9vNc7+jvV1mffo0c23jpQdixrhdJ42/A6m1YD+hPzWr3/0uJI0fKGSiG4/LWmmWgd
36IcHNzQ2f8vwPX/domzt5JdQE1XuEXME9UxnPi2IxZ/PQxXMWqX5i7ZRZCUFfz2lRkaACUXHiwI
bUHd19oqUEZmL1mB1QKGxm2jOLTN9FvQ8Dj/JOLZmuMCjEvJd6BeLp1/NKUg5u+SMorXPIs83bBv
9TiL1b5BhvHViRZowBqKqLIhI7FpA7wv6S76RMtl/0fpgMoAPbF5qTXhlGCLzMTd4Lk1HYlD8kNt
dOn4xyasOabv5hF9+tN4U5cLzJOE6ImpZr2+dMdV3ei0YuEH9N4bv5go1iFQYEB6oDb//fA+Mt88
20yMN4bb027WN+ayLv25BlOX36iNLxlwYyJ15kJ1HCHjMkPTv9bbK9+pavfK/Pdl+K/Lh+MpmfC0
bMJ1yzjbj2d9g3A4/HfavMJl2jSue2WTL/2IZMlel3gQM8fsgdGk1MLtsYrp7qaH9GglpGROamsl
GTTI0V439SWPrFHYsJy2JorghlIF0g9kbF7h2mXSLF0e1T7ccAcnrsTHMm/db0qTl2F45hQsxVwz
/NKZP9qUhEbS2iqVNqYu3WDlTlhsehVG1qfiHdTjebS29BK/PPMLu+tJJjwvm731HQnCJG29DZqU
dVyOdRGMn2ishybu5V+5cBt4kh3nib21QmhZ5OrpQAsiRLYJFCiIXKudHk+yZJTgvTR3/DTKBxr9
WmjC52kxVSJ5dkAyY+GlPpRZbhoZ0CqHVgtlyuKtSoluRpeMWBTTDAjIyiJk7gEhw0PrvKrhWmgV
1162X90xUclyUpovtE9rFWj3Rudvt2obK1ntAiCYjuIki8zG0CIDRpKI8qH16eXRnwc8+oEMlks0
z0jcMkkjb0PH/pwIP6UJtOAFO7Ui8I9ZOto/exg/s0+LhgTgWhk6pLSrT45apYbCFKQIdYBLRkyI
JUdbMbY/nHko3tRJ7n1++QsvGIYrGbdhdYhgUP1HMwt+b69voTdYaWlSG10ybhfO/MUhw7EL6gav
rBnmQxr9rgKeL01esuqm1KC4LdlyDa7MV05CNRr1gkalnMjCSya9xK2TtKJJIiOI/zg9lErkTNKz
2srIJk1Vwx5Snv7tSCpdj3n6LzMqrS+Pvi/AM/eyK5l0Na7IuSNPF8Y1hfSDG1Sod7eaTYtBMyJY
9PKvXFp+ybA724ZMues5mTP8yWEOIXF/hNWjv3LxXxpfsm26Dt3cSjYt9BJHo7xk0D2ParLS5GUI
HM0y5I3qUUP7jj7hsoIxNV9jNauSEXDthCvNEUcPaRxMT10jilfNajtqZ8eRbLYrxTwZuRaEaYYg
o7Vs+i3EOUr4BR81lacxaUXVbWuEH4SQ17o3noNeXjx0leKy7yf2UcSbVa5TWkOdRNbQ/EELFKIU
yI7V7klnP0iPBocAm1YUrWfZIaO/3yXKYSmrs/DlE3PBqHZ+v8ejWy1CeWO8ke9CJn092GaXwGcz
lUMo4rWZFRdIMl2KbDSY+zUvetcyo2maYdzv51EtlnMkk4USu7WCvAlC5BTzcwzNRjhXZn2lCHNp
hSSDNfxl2IY4xu10bVAfnSkfIC7zW7rD09qYlbL/MC1Kj+JkM6GCpyUodKHbOpZLinybqlOTIXHe
uHCdt9l+ZRXFAd65EvEWXwngzdQl083qHK0BQW2hc435W+fRXLxBvvDu5RO6n/Nn3L4soONt9GNk
uRWHs5jtA53EX/t1MNSMy5Yst4Gypu4QBQ8XLYURqYq/2Ln2U23ikuHGYwMIJSh3bZW4uLWsJL3X
GhASaheVLVkuMslQH0K6FNp6/Utf29tSUM1Xm7pkr4PfFa6VZUEYzHlxDxsDUhJ6Brub4viSxbZW
MgHbX7WwLRbnS5zZAZIexbUH/KUTI1lsbdtzsKQuChnA9e9LMmVRunPOKa2NDIWr/HVel4VrcIZX
H+ZsaNXXxeyveJv9QnrmtMs4OCh+bUQfRRxaS2WdVpAhOGWjhwW+QGC1TFH9VPsMyWjNIq2BXHT7
tUKzLaSPr+cty27UBpeu22xhuU1kI8NSmDBRFd4HpKWvvUovLZFks6bwcy0HuM3h0Yfv/rAaBUxF
qzXAm0qPxr3TLqlSK46P9NzT6zEvUfqZxywOy9aAl9UOppMH/kVxDyQThmpltWmC4Eu8zlwORBD1
r9bwY7VY35Ks2IENHyFv4Dt1bulw/uXZL5ISidoTTobBrTX+zR4q/I/jfsg7vTnG06KYIpZRcLvC
WQEFbRzC+dmes9HITqUzrmrHU0bBWVntljn60eE0rNYp76GStcrBUim1+/C0Pz0zzRy31gSyjPyn
1b6N4c47dHCrq6W3dzaTxwEbfOyd8FuKR8gJxGiWzjX6pu1m1HRuebGXqx1NU7LghIb71IO3JzQm
Exa+NJlvF1T9rpzMfbLPeDlTMmFUzJtgo203zIZsq3gkVubwakBkpD/lVWqnKEsgnnysq6LIr6zb
hUvBlCx5CDQHecxZg3pyGt4FwTRHYL3mDy87vEsfJFmyNWTWBgtaEGqZn/9pttX5JHrXeK8TzOlH
BBPEF70sl28v/9oDROe59ZMsu/VjHOzG3d/orZt+iFNIt06AhOr4ndDb6p3hViSjuqB3jHukhUAL
D/NmBjd+Y21fy6UKsmNSbWVwXosaIZ4EdtrhVLppBqOilSJp8PI8L625dM13/UqKL7G1EHlx+69u
KEBI6jCjflEbXrrnAwMRCaNZiFJ0uBnXoQwiL0BoRml0GThmi5KA3G5jJj/9Cez8N8yhQm1hZNiY
5eeIeFUDj119qSJ97pJbMykVE1QyKT+KQ4iJA8MNUWl465YahIi1Ys5ZBo318B7NqzcFIfLXv5LS
/ezE7R+1BZecwpwNfmX5BRFJPIKRnMr1dmmFYtHdkOyf9tAMalgm7hv9L2SlPuVudyVmu3DMZZDY
irDhVNBiH7ZDk91ZBWLVUMHraq9bGRbWTB5shXrNPZs19lfL04J3JGDcUG3RJRONh3WYGzj3wweB
w8pArSvtNqW+Rh8yq6eX1bIOHRyofRAKt/s9iP4v2OTVlkWGguHwSggFAaAYPLK+1kbtRmYyKl5/
MkLKT9OY6F5ooTH42ecsjfuvbQbZutKiyxCpPO4pZpkBUaXvDq/J1zXh5pbWWW106eoOvKQGehz7
od7Vzsdt6Jq3EIAItQMjA6RMmsbnGvmqsBsaVFw0BBJfD0KvFctCMkQKkvuxqCa8QOK6a9gtYnnj
lvCLv7w2D7DiZ25OGSOVTVRE56QEd7UM1S8PLEL5ehuhZU61tRdhnqzvTF2cwUFUP+IpmG7ccoOh
10TYUzsuAZQCIV0+vzJ4gbqza48FhEbcsDfg9OvqWPE3w2mD0vBT1ve+fWXWFxzMgzzGoxRgDqfn
KBZkLVbLIa/baEGH0FO/1GqhvEw5t0CaXhWZx1WX2eMNtWjYXJu5ULRUyQmUVpvk8zb5YTIjUIRq
6pt4TNVyT0BWnnoYdKt4861GHHrrLrclgDhVSKzevHxcnl94sADS6JOxxX5OJmFYkWBLjDg+63D6
KyWfKFI+HX0avNxAOzYOySeIN65I/Y+pta1XQtJLc5fdQG7UXixG5m7AOp0lrgeVuKYGwiCj/nTu
np9Y6Bbifj14FX/oWTLcmCKNP6qt+/5Njw78CM2s5vqE03BTfYnNdqZTZy1PaoNLsbqYUCiuDCIB
5N4qBIndj3NsqyHjeP09nXnvao3mr0R2Gm0BNx6MO6+XbXQ+q01duq2tKTVNPSeyI1NRhBXdRQch
4mu4u33v/ts3+jL6a9lQ3rXFCAYynoavFpx2P8xt1ODN1lqlhgk0oyR71bJmc/s58MOl7Mpb4dSQ
/aOwqWZRMvarqOK1bmrHD7MR/R+j/O5VSk2eTFwy1hn5RjEPgsB3c5ERRu7jNhaFrvTc9mVONp/G
gtYtCPJENWvI7ZgIPuhQAiv18DB7yVzn3LEGT6sI8+h4O2m6fk+7xDW46QVAgS/LM40lGCMXmR+Y
jLvyHMz+gsE6S4yokLG5c1hamj0eOy0txluvQR317JgOmiItjLiqB0uyaihXeBN3sx/OsFCfKdrU
BxTm1arCSJ09NWttdDsj1jY/JPvS/ZiHdYv0bVqVHhC+TNpWLUiIej7H1tbKWzcQ1ql1Z7XSpy9z
ta2o+FZ2QS6/Sa2exnbz01jCbq/kkGQEmJa6U2B25EftKkDDFtXWaEEK6wor1oUrTAaAbY27GV3c
E+O3yUJxFe2Z1M2+qE1dMmj6H2iTNwcvnOYKxce1ysocJEHVd0qPfF8GgSVIBFeTPfphM6A5Dc6s
+pBWxfBJbfqSRQuNNtLNbBEt8rs0AuKShuNqdUovFLhKn553MnGoZXrUy+e0ySA4n8rz3CMZqjZ3
yVa3uEOg22VfHdQtQrcXNPHQDnkluXjp1Ei22tdw/8LEy7p7/rslsNCbcHUlShduAekGrgDLmMA0
vbCN+/wr8G7r/TwKoRSI+54UKncW1AQid13w3Vv23vOb+HtgNYPS082XcV+mPuqz0FNuRySG0Tob
lum7WyFlrnbgZVCX3ls8rmzLDf15QZIy4w2aHCEWTT4oHRsZ1mWh+4OaFRk55CVgfbeN7pNYtkQp
3+fLvGhDMrT2YGY8U7iVPppe6b9LJ7GpmasrmWvj2UHmo8AYxmbTHvK57w/JJNTyLHBYPDVXWOtR
aFxSL2zgoT4H1ardVyLu3qmtu2SubRxYRZ7aXrgj6k9tolmnTSsMtTMvw7qmGvfb7/cTassn1O7y
g+noq+KRlMzVttalzBdetnM1jMkBVd30tur6RlMcXzLYKRmLTRf75ZqLL2g6fA8q6+fLq34hGpex
XEW8VCWEw3E4dFnzFZbhLQ+DQi+NMOhSxahWxnT1W10ib0OuaC6IxwZRJQcbTTG11ZExXWTmOoCS
rhcmulXw1EIqpD+kUx5PaheJDOvytHjNqobXRLsY7WFKq7APVJ9yjmSy9mLV87h6fjjYfl6c4N52
LWiqd6Xsl3f4wkUlI7vGAtWfARmb0PYm+PaF7h3TYKwUF1+y2sICHuIneBwBi+lx9Itv5qxdo4W/
NHXzqcPprTEX7UK0vc5Gd2sKEHtQqColjHwZz9UWA6wAAwmjYUPhvKqRh0y27moT8Z68eeaZ60g2
C3Wri4reHIRZEaRJ1OdlNdz1pru81Xwk8e58A90F2P3bL4jMbeMxX/u8Rpyj0r8FgmqTMVrD8BlG
TuNbMsNaHsW2L25z8HO/lrgJHADt5fLr5SNywQnIxEXVnGtbVnZcG3OJHtykGcWhzNqgQxNo0b69
/CMXNlOGnrXVaE3Vtvhh3dAieKKUsabHpItjS+2gy/AzRzBZcyZWXVD++myuTv0D8TQ1tLcvw8/8
jtRokpiYUZu+aZ2lp4Nm+6G2NFISrV9XzRV9jaAwUt03jpd5X3sIetTefTL6zDe4rXWwLGFKCx+k
jPVaeIchEKBM1Ka/7/ijPBpZELMUkKaEGzwY3x3bdb75tTV9Vhtd8jBlDrk4XHI8+5ct+znlVXHb
x74aQMm3JRcTw5cCAD4l1xXv2sVJDiT4gDCA46s5SFuKDVbT65ag4XbSKtr2M6szoXfOrrmZS0Yl
eZmk9YIiHsFzNsVwLKhPC5gwlNZdRqAFEB6Mnl47YdyK6sbr2ju0G1y1IyMD0Ky0XpIp1pyQFuWZ
goPRfuqdrb1yZPY03zO+15Lsqew3z0rT2QtNUTtIpVr2b3Poev1oOc1NTZ9Gs80f09GI4cipFHPV
MoUaffFwem9IKvrajCZhhSrtYV5mJFjV9kOyMhTw3K2zcodceEH04eur830sjUo/q40v2RnM7SAz
fBZNJ79ytKx2OFqaUKte+zJKrLVbezF3qJWlN+4hnZtfnbFcI5u6YAUySKxcTW7PhsFtGxb3wzIW
i43KqGerJXFknNg2Il6dLHQN5J4v3kIYuB0cYc5/KS28jBPzKaPaE8nasG+s1/Dlbycj7dMbtcH3
8OSRb642XoNz7u0Sl6uB2udWhgPcYoqjS9ktd81K0aEvGsKFLQ6Jbf0dF8E1vq4LuyqDw7LBahtr
MOxwrMr2XJUJWDdrUnttytgwsTT2OkCGEzrr+Ca2dPTwBMqwLy/6AwbmGQckw8Dqlog77WI3nIRd
NhFFz+FucBHkOJibQBtzmofh4KS2EIfMLLQYYcysQ8OXCogN0bco2kOQF404eN6yvUaoodYOm9Di
t5Vf60hCTn6equWxTMnsSzIGldZuJChdYGt5DiEs70G1BknflK5XB/w/2K/UDdu5u+Ha+1LYveLE
pYuVvtRg2hwyq/MWm2GQtmNY1c61tOrD9z+3hdLN6up1u9obMdmEsup49teiSr5D4tYnRx/i0PYw
ZprxLtOLNqGj2knSuynbFcz7XWzsMDjJqJ9dY1zckwaeejlNXjt/NNFCHc7F3DrzwUeSYz5327r8
1FF6PiEc/m4ZCfsORq1VP7y6QgX85fP4vCV5cvka3W/S857uhnOQpu2xMiArPNRWZ/9+efz9Xv3v
tfLkArY2tXUqZhKKG+SJGgLcqe8d7W0L/na9xv60UtNQ8sSeXMy2ESOeq7Rzwqmo8xs3Hbu/gsHo
1ApYXrB/4CNvCZmiR7RjklvU3PEWJWGSCrViI7snV7NrX/RrhTx6iJyv0x2LwWje+KPO6/PlbXh+
m30ZS9hlYP1AhhJUNV5yQOsxPTSmo5h3ldGEWcMBCnLbCZtu/GVg1Kixo2+vNnXpIin2nG6yuU7o
JnFyQGb2Y2D4v9TGlja19NBtDjoyLBN63K9qiPUxSd1XnLnz9MiQKzYNr+tc+NTS4a05aM6fBRWZ
72pz37f60YF0sj73NsdjSyfb/DkXzPuUABS71iJzyc3JqELaUMeK/INLwRlhXKuYp+9FaXYFUtxx
GhwM4LSfgID7b5BURdyaJEY9fK2cGuLVhd73j+Vm1m9y1xfdidzF/K7qklQ/bWuxbIc0WX3tSM2x
p1Crj/MbJCed7TjFU5OfrJ2z/jR00AZdOf4XCsSezGYGujhzUb1ycHO5BxjZTbY/aWPa9gGszurd
okBdxq9TyMK+UBna7oHBNPSpZUalhonlZf10u+juSjI7plXb1DXn4RgP+ELFkyZdeEsSb4DETC8s
rE7bDkZZjcbRSDM1/Q/qw9KV11gTOscWlZV+sO2wgSLmnPudd6N0lGUoZVBMCRofuhNuPhR+FfTD
d4hY5oqVeRlLuUIDSNC1Zzn0PPmF0DApTuof+rV+oAvOVUZTesnYDdO8OIRItnfgBidbU6Wt4uJI
PkqALc9Wd3DDOCXoRZsyqb+nIi7UStwynHJFVLwv+oG1r5L21kqd4eghE60UXvgymFIgu6MvQ4/z
LleKipTM7ppWsXnSl7GUKJSVhEK+zctxAN4Bn+gBhZfk9PKp3N30f4cuvgx69Ht0S9DLdkO71zv7
uKQ1jMkmnc/JXeGM7p+Xf+XS4ZFNdx22tp+p545mO31cpjS1YIg20mv14gsJD12yXFgina0suCa6
zvvRNUsJc6iObPRxo3PwuMap89vTm+Zn4ZDBpG2c8Ezlw7zAeurwSj+3iCVXJxT/x9mXNMnJa8H+
IiKQhBi2DDX13G53u70hPAISEiAhBPz6l/VW7/a73/0ieuMIL1yuAukMefJkCvtT1NkPoz4nwgga
3odg6gLSp+no+REs2PoBos0ay9E2/NSNw8bGf37zLIoUalaUM7sj7W0aNeTkWi4/BaZAl/M/P721
al20JuyYumy5960wX7K0Fq//+6n/90MLgsR/fjqLYrHppmMglYz9VrRtN8DGXo7z+wQh7/VTAGDy
keYGMSrXZkOD34DCMq+n7ku0j/xzB+cj0a2PGr6LZmHHWgx11YhuO5Ex+lyuwerCfz6guq9X4oiO
jnUsyEEt4YCFyvBzwRqUqf/89BEK1UPQ99FxXqya8nUPzGkh8pPj5OQj0S0GWjwHDT5/zAJzt/EQ
bHA4zf1LmfTfY1GSfriyUBOypG1EdAzMEoOQFP2xVw/S/30y/+nDP9xZfHMoyxgkGt/t4obIrsuZ
GeJ/Gdldu4H/P1gnHxlsy7CuRC+ApEM7qL0wg7RxAR2jDdpgNB2jg6XOfGsXOv/83z/nH4Cc5COt
ra7hgraTlIGyT4ACdJvlNt+wAfL3Ck3duSFV8tqvzL07kLWORwEdTACEJatDZvMdGBOpLNd0yXc9
yOHZpZO6kbUI+xzVYuIv2KbDOPx/f91/iAsfeXKtaPer2yE7ek3mNY9Bu/kagpLwc5yaT6mFw6j4
A6Bo+2TPVOgRFeBOXk7ERkWg9fov6fgfzs9HwTQqomDY+c6Ou6fLyTCnnjjWMz8X8z9y5XoPCtrc
hvQIrZOphM78fNGT6T5VBiUfhdL8yBozDRE+fen3nPW0u2PBJ4n2yUeuHHNgDsWJZkdoqbAzkxl9
Svfs3/ZtroHxv9ysjzJpi8C8xEBb+6jHTAG70XJ807vpZY7VGDeUURjbT3lb4QR9iBEWyinWKUaO
0z7g6MMKXP1MF7Z98gh9SOxxM9dirRN6TFvoilVRy+FEN869/TcZ8n86ox9yu1QD4v71FPksEyeY
CtRlC2rF577+R/qccuGUNJaFmBemadFGcVLiZXyOSZt8JM8FndHAM2EX79tkrrY65GWvps9N4JOP
1Lnero2NMYQ/cqT3AiMwSHKq6FNj7OQjc64P+sTusKw9skHqdwG7vjyp2fD1f4fOf3ipH5lzW9rK
SA0hOcZGLF+B2os7uap/c4b67/V58pE5t+gUeMhgybEZJ/DV18nqr0kT1d+hjjEF+WyD2uWBbcKX
sJ2W5dhA2fRTHNvko6FoxyjfxOIJ6JIe0w4ogBYYGs/nzz22D3fZ80hFXszkGM2DOE49P2Dt7ZN1
1ke/0G1u0rRfR3KUxvmXqBP8sFA+V5/76h+usRkSmiUKX71vku53OJBNYbsbIg2f+viPxLqdR3qF
AwiyASD/11lYh/VUSn987tM/ZOHWpcuICiQ8wg25PyhgBhgayk8JyKfJR0YdQ3oniB3h0XYgY+aw
8bXwldz5JyPoR0Jdv6VQtCIuPPqe1GWyth4qK9nnKB3JR0Zdwk1jwV4iR9AAup9jG3PMbT4LNCUf
+XSwseLDMtQE0nrrdPHwTDpaIsJPITXJR6W0hAt0odrjxQZj8tUY1v/aZbe0/3Iq/yHP8w/3NQn6
ZuwUwlynIFqZh0HWr/kSgNmUG2HFOxDaeP3cBftIsGsjGzRQjEIm29h2hh7Gdt9My79xpq4n/b9U
LB/5dXsnCPyjgvCI+nz1t4yK5CHeow2y+owvTVG7RE9ViCUUWk7/t1b91M37SGOTi5LLqHV47GCV
dx+yvbmdXWs+V6F+5LDtSbKkYQPpdWipNQ+DhfNAv23+c4frI4fNdaqBWlgHYffEmWri7U8Y7+3/
crT+IYN+VFDj0wTN5x33oo6W5ZfddvXC5/7fvBr+6dOvLc//MwiZdMosVQ09GhWFOQwDhyKL9b/R
qGAfdg37/+U8fbQVDTBYV1BvpccWfpwGbIBl2HgO3SfRuxwsKz9VawM/lnO4RVCv5atc1ivHJOjL
bafx/sVBjxnUWgiO/U77nc15F20AH7gHslVsRqulqicd1zmcaDuw/Pged7d7NrguB6c+4WU2T3VY
2ASbTgXQOpcV8ZQmDsZxUyeKdJZ0K5pVhP5ohRjmQgx22I6cLcydsoZmvHKeuzTnMMhzkCF2ejhs
TIGssm17aC5YSV3Mjent6AopMM15NA2MuE+8AyJQtW6H95mkMY/zLhCU3ri9hZpt2yx7i4nlJN1j
B2ORtxBV3vx9dDCmxgfzpS2o88FaKLGH8hdbon0trFq6JVfQF+yes86GXR5uJI6OEu2vzz3ILu9g
s0LHKZ6nnuV1KOftkmw7Dijs6rCe8qXWBEpkct676cSTIKxv2BjstFAY4ux3HH5qotzCfat/aD1e
WRMI8SvNVwkjALgmSSN/QBNe/sGLS+sqY9SQn4TWc33P0j5GTuNilfkUzAHJFSxU0J/XduovbgYS
WKwQcg5PkN9n05lAMnTAVwxNWpBkVhplTkx+wIwx2ooALodJIZqAPFMeRNmjgvXUGYaQhp82iKI3
sA9ka/260yhc7gylAkNZoIEdv7DAurrohiaMStgN6d/d6IWummAUGTTGOjLfWwn6bxFu2SKrGbXE
Q+MlvL/IvLPttO97uuTS1/VcQa3M7Ie5meg3Itt4ujQ+gtQatZO6X8e6fcU37MDnaiAb+j5G6/ba
tfMPjqL0hwygf1RO44YbNW7UvOjBbc9q7qNXv9lZVHSLQFZxTKghH3sRQMqZQCUu71VMS5fEwVMG
udlTP6ObAMiRTaaYZro9U3BJ6KnuZiAmlseen/pWa1oSw4EKQZGss3nXbh3myNsQj6eYmPYOZtC9
fokg15xV2dTOb+BKqq7ctljM3wQb6+7AfKK3w5SSlD6LWi30sI6iFgeJOSYOrQ29fk5pw8mZwdlq
hXtib2y5YmURvHoerF0ZYXc6yJVdraiylJntNJh57c8s5jiSOLtNBx3qmdRZkSK+Y5QeyG3M+zYB
SjkJC6epdc7EVHTRSCIQQXpPywCd/327O5s+ez2Jy4StZPl7MwtNDkOiQnETtTAcQTnYWgy+TPxX
AEj8SaeYP5CRqbVKdrzdU+qUu2uiLcb73FcxVWaLxuVp2SPq3jnHoymkAYU3p8S47VZvNHh3idwh
CAFl+fgBjs6dygdIWg258uMQ4ttD2eK+neGYWXKPe37IUqf9XW/mLCzxMuu0IrZNfteD7t37RoFU
l2C6pcmBZGa8TTIHLBLMiOAHFiBIXLTN2gPV6roxK+lIMlmFQbvcwu0Jo99AQf//Rg1GZg9XP19l
cjOyq3lmM2F7YouM/cLxCNsySsM+KGwDlunN5vatL5Z4XSEzRQL20xlccezoTNdoMpC4ra5qjtPB
t3jyT/Xe+ejEYIlrb+JofG1lUKlu2X6EzYT3oiEM6su0gXOAyGM+XFU3B5/QtIpcEMF+Ua+xukCA
uZF4ZSk2ghzkNdbb1BGC6U9Nl/1ugh/2z3RN3XzTgVa+vAlHtbsTqhPruQ8I9/aaHZKO5NGgDWDg
tAWhNNzrXhVrMi+qiOc6fks5QMsqCJX5HdbSly4A8oH3f6XGzJXu66xcu3k+JnSEb/sMffp4H75f
KQS5cGwqWiP/tiEYgjlsFsD6T/m3Ghp7B7Zi51NjH6vslgUtZDpmRahcV2xyMTm6Mf4EmCIotQet
ec1i93ObuYbeiX8zsC+jeYLLfO9JOhVQoNJlg6ls0bce5WAa8ApHpm3wKKIWbbZKmhvRBosvnImD
B7iUgh5t0x2P1Q/Y+s5tGLVQDgKFIAeF3Z0M8UUDQ1ykANNUiXGshG/bV2Sw9rKagRYhVBWbvGmy
u33Vc5PD8oKUHNPaBSpzwRfv2h80IvUPuAnRp7iP4bC+BGM+hEg3raeI6GHbFZGy2/NkZ/sO0yZ3
MwoafuvH1r6zZKwL03V7EUbJ8GyMwg/sg+zEyPpNr8mzg+torhKjiihu4xJKMDTHoaSXHtwo0PDX
BCLCQnyFeEPyQJbhe6A6QLabgoOD8P55VVgAiLPAlm0NLZZprDGcmrOTXACF8h6UA8bqp0H0T6yX
a5E20XwMhvl16vbv3IS0WrEFeNTQl8wDOdtLLAKc8FF1f4K55rnUzZOIox9mjh9gRHWTZfF8MKt+
2Pc1m/N9CbtfEMOhe8WdzL6KLGqAEkFHZl+WiqspPfUWRstixLyGTVNf7H5Xf3CzY1Ls0vwahh0a
aWGqLihOTNW35jbcUiQr2FS8RzCM/V678czo+tArsxakD6P72PfHKdqfJEvYGYkivE3idj8snJo8
dKl/duu2vBspt1wEc1rgjrm7muE5tag+ct3J+jDE6GTC1iUFio32rVbb9qwx5r4kAY5vB43ocqqH
Pg8bKH4vi9mO80i/702Mh+bbnGe9zQemDtsAJSAGccUjG9l2T4KMYbWptk0OOt5cNJTQ75BUcj9b
x35CM4sVIKvYYzgmb+A6ipMlAYRWYEx/auGemrMk2k/xNo4yTyKoRuOi4fHM9L3tMhiOwHIBh852
D0kttiSHgEvzLhsktDm2c96O2mQVzkiVNoMpW9XS+zlsxY9ostPdHge0XFR4iJJmuo8oisl57i8c
hVpBYjlWYSxC2HIplEh0id4shtwno9s17yd1RmfMb2vv77s2eJEtjU64PBVpeFJtfu5yVZM9X3lI
Czm1FzPXL3Ujl4LBpr2QZLV5D49CTClEd/FwuSvwOL5F2v1gkLApRtAO+9yTdaowM5h/YJdTlUMa
dE3ufGdPiUSkDbY0vIfYWPLASBshUez+bQfTvVzawcIbh2X53DVmLPbNeVFslNo/HXgXXRk6O3SF
75O2hNGEzmdIASK2aP69ida0Oa6YmPVg5jQsOnIXzFNhSNCfqEmXYmvrNWeE83xFWVDQffmOXnKO
wDEiaZwPWEbvQX2hqYFry3rDhY10qaTTe5EtiSioQUgkK2kuDn5M6z3WhbscpMS4DGESWrorfxOS
ZBTLguzS1aQ9+qE2Rau779Bckjk0TxrIGCakXBPHXiZolxXdBosh/Cc02U8jq6mDrH4UHTIjpxuu
3P2yZV+7vb+flLo4uB2d4qybxSt2TbNb1IPR8KShj4Ekl/r5GyyY/VaEK1MOt2UEMXTxT2MjN1GS
ekJy4GzMIMmbClIpQGrd7bLb7KBnQ+56oXmbw5soTgvm12jIo0Bn6DQyhvpCIdbk3QyZY4NHcVvD
UetbY1ZSTKj8n3mWipz5MLjVe1q1XXKDAmi6C5iybR4t1ldtmH5zjb0M/QxTix5FmkTt9wDN+aia
gu04WqUeIPXwPjPwlrNRZbld9mTKYXqfFkso0bzoLiqAKlkcDW5RJYXhJWuSiZz2SAVJPq3hcEF3
QhWotHz720Fs5rjWSk+lNFtTwSZnygOqN3ZYJOtQvF4l0dO0kYcuisbCyeh+wggtD5q2zxM6yYNJ
puSVYigIOyt4jk4Q1cr7OsK/Qqeb95vGs1PjHJ7brrNljQzqipDL/WQozilEKRnHBp7Sf3rWGVp0
pBme610AIeHowfJxyVRW1iuEBM6GJ/Jxl6urMrfWZa+hYzdt3fA+RMrdjj51MIuSDdwc9rHUZLEH
0wsUQdgiOBCAdl81He0JUUNXmR11JZGvq6Bdu2dJMvJEUFOgVNwCXQRJkp27dVBf4TUOohq8c+F6
2o/d2UWzeUSPttxFhCAvpnuqZ5igalZEcsEjXro0+rKYefrjZ2i2TnKgJypZH+a1HpNzh0L8FgKy
rOjWKXy2yssjkwQLMg4Hn4CLCZnycZpyu3KSE2gxmrzT4/A7JGhps3154WvGS2HECExH9xdwNwW2
VnXz2teQ9sR239CGlUtIEOexkOKXbfzwBWNIdWv8guo4sfZCEz3giDXtnGcpCc7ZztrSizW4sHoW
Z02GpAJCm8pH4ycnKqkxckDETlbwgCCfVm9R05bQpq1fPRdDmuNazu/Z1sIQNkrJcAdqSvfV13P4
jbMGz641vX5lzBI00oEJUPzHBFNS2r/FWptyya7VtVV9vOeJnuNz2Nj4Zlqa8TtvMOhHn4O6CV1l
WtUZ9LmsggZ9AHW923HTfD7V1umcaqHmu5VBITWHvFRQzOm8yKKdgx3ZSaga/U5MEswAavRPbM3Q
v3i7XNZNp/dAA8iPqyVODuPLCYe5kR62Qqa5LCsZeG50bF6RdNKxiGMLiiV0Mpsk15AHPio/D8cV
m6FnhLj0i2gT+UZ66mHmENzVFiT83EQ73OhXgghYjz4ppc0QMaNp1QekYj8WonP3AXiTJYrw7A+2
bqehwqm04l4ahr2p6z5T4ScABiCpJ0i5NLvHOfmJlU4PK/nscdwczu0m1orHLhtysY2IcG2yixeY
Cd7sCgaezTy8OQYQIV+XMNTQCxMjq0gk6RNJ2Li8Lz3X6wH+xxHW2SSBPdCwF9534ePaK0TimE6d
K6UPOfaU/Ey/j5nZvvmgWWS+DUMWILDV8Fr0XYPOpA6al5Z3G2AQFoCHv4xNcEhZnO253bm9b6lt
XenTCN0g8BAe5kkDYeJ8AQB0iLYAvvCgoI2v9bTbMhE1TGE4KAc3G+1RxlDGfw8oRIqxr3XVIrLc
y4VKvB/L4LJWkyY5pVG9XWosGL4umC5VLYuWG27aVzCQ0puxBWAkERNyrI/JHeJyAHKgdTOVA4S6
z1HiJR5RR5uTGmRzRB4Rd8uu5jKmmy5t1EQHEaoYu1ph1OS1D1w1K6PvJwyZChTJ8tXEdDwY/L0A
/CJKDzveazI0QBlCqr4DJl2+g3BojvGkmpJZr6oNAbNg49ycgbGhvduAowJ6ASF43K4actw8CShB
lEkbyy9dPU4yB3W+HYs2HF8XOCnkbFn2IYd0a3yATd9+mCQi8kLsWDoSs0pBq/e8OEfzGRHlgaeu
zcEcxgm3vRc51BCZLAmCbGlpTc51ZPhfcEf5CYVSdpYjGkd84FMk8ZWgY29KVIC8Iq57Rd9KD0a6
5ClO0odEj81bsOtvLhKYv/Sy5Cq2EI/q6xe4jYkzdKL6Oe9XmKTmAvLFKPuirsAaBpqdKCTpTTsz
UYgEzmcD9YiCHtqlQO70HdRfVE4TsRSzA9lxld2GLXInfy6cDIWFN8BNQGd6kEFUH2KBjY9prsf3
xgoU1CvcW7qg4eVOWldB3NE+aWX544gc/BU2g5D9mpg/TRRAxe7rU2La7l6YVmFHHcJNa7+87BEJ
8whMM8TwqL90MLZ/G6eu0ig+r9WYzPfOxhXR6NhnzBIQ/WWJtomj2eqe+jExBayT22ptye84buLj
rHFEOjqdxEqznDKUYGTvlwryqn93iM/+SNFUXOII7mmRlH0+8lBXmCaYB2KSo5B8LUyi3rcpWK7c
6+nACWVFP/AuD9zmq16wpaxn/KxQsO0IZJ6cZbY9bii5jsa2CLpsuEmi6NemvDsOXfoQJh6/oBkf
XcfvkwiNoucLYKM4eG8yHh6jTABVhUTg/TLFCsAIIO5cmuZYBxRLOKnDPg52WF+8ZveEXQsoLkgB
9WZVgaX0LQ46lJSp/M6WdC7InPzsxLCUFGbi91EoPW6Jtbmwu/vWQ0qsSjZsYHWSFn4beOGxgXTc
tJZFM8wQtF1TKImyvb9DfYJ3iuQAI/o9VBVgAFRdA0cvAUlAvJw5gMB/2BzqbU0LZbB3NkK1+oqL
knxQhr6JIJwuoU+7Ev6BOkf9sIGzIt7N1ABpWiWvrI4exkWiLBX6hazjWzYkAyqGSRRLQ3twAht9
WExvKi3r730oQSqOo2qB0uR9Q2HVGCzkycB25qmOYle1y4IKrpUi1z1s2phJD0GzZiUM6dNTN/Uk
b4l4F/XID0nsV1bwrA7eYrwEQNVL+wLx4LPD686zABRgHPn4QKIa8WAcVGFpNx2gTv6cYuxtRaPy
vV02jRzepxcHz7THMJNZ0esQIYkv2IBa22E6W/jH30zZxKuWN2iPBgOhNW8xNqwJtQWXk7sVgXRj
HkP95xuqne+oWeXFMrHdj8wFRRxs2w22ndpHMk0W+W/e8eOAFA8mDzxn9wBZ5Z1r2Jvxaf8wsyZZ
r1ixXr9N4AMUnuoaX1yye2i++XwBEyYH02P5vooO+y+JmPCoZqzyeA+w2irh2UXVGfLyArJyAMir
TR55A4+B4wq9CWxRz04IoOD18sTa3Q6HVUhLfzfdbopgwNbsRXPvaCFqYHt5TVHr5HFHsuFe+c63
t1FgaY7uT5V4swZXEDlXfr+6kLTnmSUwGYZQuSZfljATP7daL8lblF3Li9z3PL0fNNnOm0iaBWUK
EuD3WfULvQBHX5ICK0nXCwzS5yGAm+qO5WWXRKhlh3AsI7KgHb3Cca/x4BJTIn9FYODxgN+2JDTi
S50kvX5mEIpcD2vTjPUjLITHowsEemRmJVpNp5aJ3XU7N5c6BekaF4E/hqELXZ5hVNQ+rVhF1EDq
vLqbosi440bJbEo7maG5hN0+j1906JBne7k5c7QsCkUuV7rW77aOiKkAgWK+0s/TVxBdKDqaa5WV
r4LAaW1CJTA8hZZybDhiL+8BIk+Q6Mwx0/GHJAHY+tvO8H2/WbvA7mWzwfc4b4PdLX+J3JGEcUdi
f0i7zny1WdacXN0Pz5IN+3CTJlY8NMhKuBgxb6fzHJjuxQ0Nmv8o26KXVKn4i6F+2I/Ncq0umi6B
tC9uIzDRKZ48fHEhLR+ho1uz6FHFM3kQV+n5g4nrAfD7vA4b9PrAsz8nbSTkHXL3JE90hIrxWdGO
nHC+kL30AiaS6NTy0AMv+DWQWdxiLXHERKsnWFyAQ3uawqJ1kzA+QL/U5i7WVMDhoReiVAOv9Ykh
WgAkBVf8hP+Wf/HoZNjZQdeVHYM4Hh4pt5CSGVy9YdH9qlyMCFVPv6EEO78IrIc9m1XRtWxGvCHM
+I35PXMXBiXabho8wnY9OSlJEmBEQ8S/mKjR4q/XA/RPUDrCR6dmWWbzGo++L+rEMxjXrphBTEI1
HpXaWH/r3KDbOwkP4KjMTDfhmrSB0Tc6kOKSTZO87aEDGVZwURldDhewOn5MYrsUfTiP7H4MIjOX
W6uzsRiD9jfD0EMWjNRirODK3j7D241hW3qS2wmNLCW54xSAjzMZNPR7JLccsxr5tyEUU5E2G30J
XHv3Ze3l+tdtJvmCJUi6HQSGcRdO2j74qwjw46rNrMGSdCe6Y4JF7ItElztdiUzpa6gxa7zdunnz
xchWMv8ati6mTZ4K4c194PYhOMd7HLInyXfeVl5DLe+g1EgviNXJchkbaNDlGfFGFxu0Knmxxix5
xMvgErOWcEIh0qfYxIWIRmpKJfgzfGeMRKBrCRAGskeA1+g8nFw8LbqQqMVATJp83YmbOarj8HcI
TDk+DJtr0qvuJkRWf3EMPeQNhicTewoCIEBlO9O+f9T9jhHhitxzjHU8b9ff0R74rhPI/EUhYqcw
kukihpv5Kyil2xt04tVduvj04NS+fAUhAQC2RfK+2RJuhwJrfJ3PA11rWP1EC/2pUTI+j5iVvYyL
U9m578YF7T0Jk/DZcGPvgo2PqsSdbf/gHezfvEh5cuJxEEDpUa+6oIGMHtwqtqd+xZy9Vegu80AJ
tBJUMdadA1kDawK23ypUqABsSkVE8poR6x5Q/LNHjIVqmbedcAJaoEs2vbFx7dLCZLuuixgQ7rXY
aBb7h5B1CQ6MdLA5zWaaPbXC7ccEnQGMt1vsK6ney/s44xggkH06hJ5vDFFzTQHtt4SMRSh4H5xn
kpAOY9vJUgmIZZTBm44Xinc3QA4V3rwurW8xTVbucTMkAWq/uzj81fGh+w57ZXo710sSFBnEL6Kb
UdMV7H7g1qJYASFhpChS+oo+zppq6wV/mYPYnjd0wNsxiUX2ygaPthbaSeN5a3al/gjIckL2WZvr
sBdTgVO4hjt6rG2XKIRT3rx0EzN5TYKwrfb4KoM8LpjM54uv7RfIa+0/MvxZ53vDHcsZ9rp/b7IN
9XGecWqrBWXq8wgUAr2a7Ey+BRJ73htfJ3JpEMMQArYUkNiIOC0qSF33YdGLbWI5SINDd9IL3754
32Q/lZAo3zX18xfUoe0XUvd4ELVbNRYSMYj9pcAa6XKJdGAxjw/TrIIKILo7HmHk0jf1cK49dvrz
qN+GR3T0+43he3LjewatOtifSE7LfmL1XgxjT/5gF4o3B+rHVsKxYeth7Aci+e9W6fkXHUY6Xcfr
2p13oKl/Jl2LuiIKkPTBEnSwQJoVcu9gZYhUG63kudcTgGuSjGYsMU8fZKGzGOFCsQCpacfEvgZS
3WVL3gR19gZgrmluGon4AThqCJoT+HQTeJ+dJ2jsp6b/62Ix/ZTDjhSAaeD6e5kwsix4OPon2m0+
vUXyxDSDzArTQNYRhjp29ucgUPzO+KF1F2OIiIo2ULDYsfOG2RERsfg6YkJHcaLBfDxig4Xs1RD2
9jcH8vkrUAlTNxn0n+tysy1w46DTiOEAWJv2GDIIExdZj6F2gTtLorLRGIehjNy7r6qP1I9ZL2N4
2VUt00Pdp8NvTOqXJN9d1hdMpvT3tf3IClDw1VKMQ+0fwnmuZWE5NkMLDNIR68N6fo0V+BeHqU+d
OtYuQFqOeD1CE3mPAQIHGHaj2kqwS1o2oVeyMhCCY9WqAYBVqM7V+4oxc47oEmGqbdV4SLn0iLRi
1fcIwsFN6ANMdNNl/QncOBsKErkdwGRYj19gO4oTM9kwwCP1SxweDbHYp/Y8SBqAcb1NXzpID/Az
gizjOYmDGWxs0omviXfhqwkC1/9KJjA5sJCw7xawhax1ua8Wy99OjendbpvFl2Sq53veZsvPHdjB
Xmyd3shhMB4dol77GQNiz6F/vsPMp8AOGQluVxeuaH+BIx1m7bYbb/BPH4BdAbbH2ppIT1r0g76V
+PoboqLAjWiTccQ0ox9B9pg0Tgb68nX9P9ydR3PjWJbvv0pFbd4KOcDFhZuY7gUMKVKivEttELLw
3uPTvx8zs2ey1F2vpmo186Iq0kmkCHfvOX93GDkxKUyvHKkzS/psYoreU1uhCWs6OReuMjuasSlt
p3wbQgM4QCXjRvpyLcZbyONJ36hxNo6bY7ZO5CurNaCQ0cv6nijjaN2GWFZfo1EtBzcznVYEY0/x
5hFUWeZXuZZ08BJZAvKnpIAS3NZZCSaTN4h7uRSHLtOSs1oWyNzVzAwXt9Owme26te566JGGun0d
J70J7LjM73k+VPV2tBdRcZ7s1vZn2m/hGUJUCEpoMx7sctWck35SCZFKbCoaN8SW117Pyyp7qtFs
qj+0ulicDT+ifWRxYzJ2nOZwVk3RSGQZVjRZAan0VeGSEpBYKHiMVG40GOjBA7+oXjt9EnPQcSeM
Llgu0zHUCSYrkFFvVn6smJzW3lpzinZrXV4jLdKNQ97QtNF+1v16hKbMeTi3gN1PnRIWzJt1kfVB
HkF4bNUlrC8mvNl3dhgfs0D6Xn7NaE+7TYcqZPSbvDYqf6ALUR9Iquu7K61aJus0biaJLRmQVhob
pY8Weu+ykcUd9HjJv9SmXbwpVlyp57AA9rRZFHyoFRUp/ikXXICNSTf10n5IMsoIFCcEo+7zhd3F
Z0ibpNG30Xt4ZsRGc15AhCvwIYnSewYywOiwpAoLp54rzY3MS/m1EvPwhBB0OnGyKrY4vLVCSyBE
Me4mrZC5tyyFdSTmFlu8xmkx6uzwPRXdSrXHGdrqSaa1q9urq10E5ZoJ22efPPIReXPJXMzmNilj
KG9FF815qyR8aLNK4hhMeBzuGyUir7CZ2/vFFHriM86kXXd2VNSPc2TJyovUOV49LjhLKYPYzZkS
vRCTR5QJojJ1HCLKvUlKeWVpllpfJEZpjycLK7gTKH1SaR47QH2wy9S2XRNr5xtYzBR6FiU5AEDa
Nt1xVpDsfDHMdX82lGlyka6WobhTK2h+J5ZbnyWqXE/Z97mfDZrF3k1NAGPkfM71hDo984baUhMv
yXE6uNW8Al9VOrXq3ilTFWB6GYtmL7qBdpDWk2XXXus5d8GQiCusam7tQlMk/sS8yw9yXPJlG5GX
Wj72KVzeDvaQTcVCj7S4ILFaGdh2OKrHSRtj7q8y17TzkXNBPHcoUsdV7aYf74aBzIHSTRyyqtg2
UjO+ZJRIhBYv6vtbkqa0q9rWs8vMjqdnThVlsYFtYNjZwxJnVAq1+YyIUEemYBr9gi+6q80ALtRh
jNiih+95ay6qN81xbHiABtaT5kQL9GhWzjx2mbKedXJszhYjhT4xhzEJKpGJp1bky41qFWl5r7XQ
diedE/KWYIxWezKpjBD/sIc0x2gcctmCTh1K8zRSS22+sBO1/RiMdnm1s2oMUTgd+3SFtSDaDJUQ
M3I7Ncv93tKFH6pFVAYKYTMftibhvc1O1orLRqt+RTq48hmL1GR8+RAOkccQRXmypCHzuUwr29q6
8VHOE5NkRlNRa8YxK2x6ekceiasT86D7GVqP+jLsOzs9CB5vM8gdET0wk6Zqbu0hBEEvGcpo+Jkq
9VMqsEa9RipDleuGixF/TGFdnUeWcKS/thH7XLnmD+oo9cqLl7lQgrKNlxsL7cDIQUR0J1FUpUUg
GYUZ+UJfDcurzWRlRWj0uGJcn1G27lSaQJ4a+1TsavCjBpC0WYW7vleyryqk5ewOXZNpwFfTQERM
nzZz0MYqpM7E03iaqKozB2lv6wczbvKHthYU9WoHTS9UK1wR/C2wQtOqC9UzaFluwrRb9F2qdHEI
u9OE4QlCl5WqzdIENHQEJ/mKv6ICR3a4nT3Zroa+z6rjUdDm59fFrJhXjZOBORo610cNU79KRQLD
3o32rk4RjZH61DecBtDVgIHq3cQerlstKNesZyeZMmQHSq5+2owkddt8SEd71UMjua3bKgS/mJUW
YE/tlA37TlJuckfmCBZqDEQBPLX9EI9RC01vWQ2lGDmfDYSokT8ptTrc5/URUkL2XZQnZbyWMcNQ
aqDJtLOTduNoY9tu4kGxEl+HS4jQreg5G19vtrf4D9CWxmnXHs87bf5tbsfNzTIwzP4qNHQea9tk
eJabSlx3boycpPRNp0neqdt6Zq/pDae/N2LKdduMabVBDMUSsEaA6sd2loIId4p8onKV0FhhYhB7
Z+fafUjZlQAfar0OwlqLfLP21nxeMnA99bpRdM8TesiHcNC1AnxD733JoEnpNWPDhIhKhFnvZ0lJ
jbLM1QD5RQvJSjRp+p2l9IDGUVYPh+OI7HRLrxR1jPuGb97AzK3VPi7bYfbheCTkY15L9USjdkx9
Y1GOKfBr3nzEQ2xdjybNKFIEmxT0olx5W0VvOfmryGPHM8JU7hSmAzSnTraYnhPhmQr6pgKFmzBc
F35nR+JdyfL5Zu3iDj1Tq1WrP6A+fc/lWFReYxpMPdSNGABtWOeQAbWOMnSIYNcOKEXLk4sYIfHx
1Jv5a6Zk3VNYWzxI6mggviIS5RSRW5kHnW3OH0nXdiOVV00gS7eE1SELc114ytAomu8wTGnc6MKq
miAalYpCjaLF3ABwzd0mGZ28pMlfrXo7qXMzQ6/qrYNdvyqt89DuwuQsTnpWJVEWxgxtKOsIjjor
MoaWTut1RQxScj7YZS0gkqSYN2qWOj079LHULowhkl5PwEd1X6Aenf/ALvt7mvJPTuhwMDSOyDma
IeqZChvN+ou0y+79rzkFPnktFmWd51mFpei1tTjGMY1nxVzpf+C8+pbQ868E6598jjjmGai5JOrW
DClYd0rEU7rtHaQALqPN4sYvdEldSgu8vNBM169ak8vWTwqGkm5iWqwiYH8vrd1sKOZfM5t9E9f/
pNKHRUwqC9Utiwiy6CTOF19L/2hOx+94Vz4HklL8i8w2QEyaUhaPaTE1LzOQ+erKvqnJw9Ea4Ka/
dOk+x5NGcWNlpaOvW22ao9NFyXnuZCtu/tq7fwq70lR9IuKvXbdiwYRp6KO6U9Uq+Ws+jM/hp06Z
qJFgcvV2SWs1UHut3DAATPtrpp7PKad561SqnfPZK80piHw0pSWYwpPGf2Dx/51n8vMobOU4YrG1
pmULYf+i5qM7NOXVXzvtnx53+gy9Yh7quuVR/Jo6TsAk6eov3jCfnvW6GQaksUcCMDNz5nIKLeAw
qr+WxPE533RGVWHUarpumf6XnlZR026aVf61ETXW53TTbK3zhAJj2TZdm7yZdZtftHoV/xiO8G+v
879H79Xl9yWp+/t/8PfXql7aBN3Op7/+/bYq+P8/jq/5z+/57Sv+vn2vzp+L9+7zN/3mNbzvj5/r
P/fPv/kL/DYI+dXw3i7X792Q99/en094/M7/7hd/ef/2LrdL/f63X18pAfrju7F4lb/++NLu7W+/
oqv86c47vv+PLx4P4G+/nle/FM/l/+l+yZ/Lt3963ftz1//tV934oqmGsB1pOEIQQs9iN71/+4r8
4hiGbqpSE4ZjYbv59ZcSH0LMi7QvDuIFzREaojpLOyazdNXw40u2ZqC00y0LbMiQ1q//OP7fXKH/
umK/lENxWSVl3/3tV+vTAEtLHDUVNEe2Yxpg5vZnt1sOPaBAHszeog27NDlrWv08qqsXsEtKPwqv
MkwuganuhtDe13q+t9bhQAhGLrNTSnTURqr61ao1ywNEpg6Z36NVRxESnaEQVM0VvWm40RLOlXhS
QnRZjJ+lMpC0x+nYP4+J8BrV7TI6l7XrzkrDSN2I9CIhm2chtwKN842TXnTZFkR0ku5Sb3AzmJVX
7Z3ab7utYePEuLzozZ4s1QO4YhyfYcEZkDIHhQ6HT2nnwe9M+K/7zZK6CAaCJQ3ycqcqhB8EuHPq
4dLJrpAcJYgC09Ok3sBdGKGfZa5NlHqzFdl56zDRcpff5Depn/r5RRh9NHe6et0cEBQVEdCTq2cG
wpazfJNvjAcF5LNxiyeWjPqGOZtUQrcKXh+qusjrkvdYuy5vWtu9bfLzSrkHn3ENe6VN8nBI0Uat
LvjooUkZacS4MKpeZd6GUeIBu7ox8fq7fD5rnebEHK4qppEPm2YAptYIl829DmsI7li/7AWBV97w
uLwqT8rT8qp++1399vvx1/i5//j+K3L81/5DvP7jv/EjfTa2xla+jh/yleQvB7GbmFxzOUfwGC4b
B0fvGeoYVzowKYZw9SOyv8/r4ik/Tzu4DSQm1deGzcPyCwrDx/xZ6t445G52O/nx9azuwKTwT7ua
V+3iNZgLpEtMJXGn8CIrPGDDKfZHOtrqom28eb1gboYurngvUCx+xVdXVBcohFGVEMTimm4h+AUo
KlaCefK/IstHkwSLrpOTtScE4fh7djN7UASD4zpPoycv3Dbg++xn1K/l4lpP26JFVv8q7AvMJ268
BCQ1RINnWZ45Az75yyXHCQrfwJ7RdtxW6OJul8v4JVQ3TndZJKdWuZ/FSXka6n59Eg8w7NDzZn4d
Ka9Rd1GYZ2JHmEy05eVVfI8hZtafjHJ/aaqbVHnkVo1k41vS8rSo94EFIYX4hAtaAiXyERxga1D8
YdxlmY+lK5EwFC1t/WU8nOjjFiaBrNmGDpwDrlBzuH1zmGPVU+zM9epoa4QHPTzUZ2y980buq/7M
vnoy1hZa0YcIcS7afh/HQVTxfCP3vu2Uyw5osljxoLR+ql6miA0+4tvk/OBv6I/29semmf1KOZ+e
D4qLGAh/nuOV0lvXTRJf1Z0/Sq87V+l9/W5FfnHWjm5+q1yMccA70hAaUdAtwQyf34f7XJxlxUeY
PNi4TzK6ReUMqLp/npUw6HT8HKq+FQagBgGMhij8GkdPkyA2Yeq8tSonTnya96mnJS+RPfhzt2/T
s6w/K6PBrbMz/E7M4FCPn83pg/pSfT7avzDC3DvA2tdF88EsWDdaPLyNAZVPdb2aPb324KuQWjYL
zIWQ+7RTT/DzVaci9mhcRq9MFLfqHU/jlkIQ+naxiXI+Glc0deed5uOBLFRPs56ykDgv692ZlIc+
3eR45iDZQFicwMqR+aJk1B6kjfxH35b0o+V9qd6reVCPp8u5/SzSxKVVdOG0xLqf8lNwXQCzYDAn
t9wM+aW63KbCk/VmjM6Gg/UwsR5qbnVVXDnwxiruLFf59ofyAnT88O2f+bfvX1FZXiUSVJfht8ib
qx//o/Du3qtDArY67VgY19P14aglRe1KwPtaaL7d+7NrXzby3Ag9bXnhtgcPVeYX8E637M4NrF+L
eFDUIJJ+MvBMNSao6xFYtSBLXjQi0SPl2moVL4p2ETiX5FNY5a5LUQ4bCD0nlORILMUmrtFn3xVB
OAWT7We4NdIVT5QRmo/E/3eYDc36mrNaYhNHcohq1Yg4Ny+2G/KTwZndFbeuPVQj8vlthYFicGc3
dOrHfDI3uV9ustGqmQHkOs/mWfoyHLXVHRLaQ1ydm9F9xfZIgK1TnqC0tKCk4s16XiMMlB7Jp7N4
LFvp92vh0UR74TwHCXLxQmUjwcuzZOKyRxWBWdBVmudWg33c0x5sk/5BGnNQS0yRvbHBgRCQmrbJ
YRMiI/dq0pyFLPCLVfDKuGbFXahlL2zsxKSQ34Ad1ZU2EK6R+e2gXhZ9G4SDiTdqcdf1SiU8wo5G
ZiYD2BApOkht15VmoOT1aW6q4Bq2r4NI4+kLpuljis7s7iFTpi2eLcguNd6kzqWiD0UQazKBxGWh
WJIr4GoZKDCoc7I6sOEKLGI3ngrnophvtAhxoW0FmZABSds+1QfS6Rpp2DSuGyXbDsr8ZGjjeZZq
Z7ORX1j5fI8w+02U8iySF3H5PUjjT1WnF/V7edO37+/94bn+X1B/Hpujf/tHefdP5acbD/3zb+rV
4/d/Lzsd8UUT0pSOKomv04zjOLTvZadtf7EMWxUmYj1VEgSJ0f5H2SnsLzo1qs6YVVVzwO940Y+y
U5hfTIzV/Gfa8M4q7/ePz/XfKDv1Y9X7TyZ8W9c/529HYRmi9DHEUaEx7SsDKjDRHQSXidIUJ4yz
b/eiUa03DFKQwxg32bSkwQh3N9ELrb9LoJvvFdV4iCVEO/RA3YOA9HOXbawuthHyGlZ81ePFz4kn
ssajuF7Rrmw449qP1dz5OjNs8WnCnnttKw7NrSul5rA064OGabmq7Zt1gkZGtgxNe1a0qbHvxjm6
jmpLqwHFsA27CDBMHPZqb7sRVhjLx6VZ741RRPeNLcIF5QnqeIDJOJR4o+jmNFkv12ZrLMklvheK
XkVvcjSKreXUARliael1Jv5Nf8i7rGVTt8vbDB3KFUXIeinLatrreOMQTuUtj3VDTbOa5SFGZ/w0
mtGyN6R0zsQkkhOIrcnL60nB7dQx7kpLzOolHLpyw2C50WuYkLnNtLg6MEl0PgXDZhcmL6omMPMq
soz40FgFYg6tJ43B1fV12BoN9QzyfHcgqMp3FOO+lWbkNjZalAw/zMliGGTr5GZifs0TpTrJokie
zdaMTbgBKu4t46ZpJiZchVRSclDXLaKG1mttB5OeNA6lqc+v4VHgkotlOZcZdgkr7xdkgIq8rW0L
X6TRgEUjmB23uqk4fmGPzUOfq8a+QTyLd2bqrd1RAdG6NRDoDj5xplMdtQti+MWdiipoQ+uCjKzK
1qtVd6AkTDh4ygvwRpIG0u66BmlGwj6y2jadU3XsYDEtuZIx5BKLNfeP2pw2aX9SKJTpCpPWwPfZ
+6oxk6cx6pIHC36Takd9wMzGjq1l8jDhNn8Ix6GkgGAmE6MdqMvausGhgmjbG2PGrkpOAKBuTBxY
YT6kVWK6zhTLE8uEBuOmdCyJp8piU4K2meBDMVkhXzCA44jttMMJKwEHA0Zcybc+LqEfpmgBMpyq
BC2IfZz1JwHba7TdByyOyqmOhJmOC0wD+9fSFp2fNJMqThg5hpMvSlEWoQEKr9FylvVmNTTKlihE
YAhX1ugXwzIjbsSchV6mz4VFJoWRsuUTVjoRTFFoh4ihTvcwkRai1LwY65MhirSzvDXU28QxFTCa
0p4Cs0ed5EI0S+26xXFjjS4eVtFvlCbVek8B6ld4ZRPtzSwzse3FRrWfkB1sysg+ehk0qVyJCLmq
EORmq/q3x25q1AMylf4hctL6kIjOVjjIamg8Q2PWHGmi/VYnyrE4wX1SBtok04MyTDEN61Se5qMq
HcpZSC+Axxo7aMlEsA2R9TYE1RL3iGBi5U7V9PIADdz2+DrUa2lUgkWpYTpkXEqoAL10pp1pjMZO
D2vtw1qc8CrSwqL1l7oXt2SE9ARloGfW/Fhb2ClDogugOsOwvSB7WsMyjbfEQPZYi4wx8MP8Cv7L
XGcbytTteiW/jFNCNQZym0Y3TSbs1nPXWQPCfqO6WIWmXFUm2QSwv0f3Rhxhj52GalebhWm4Qzox
lqBOc0tFhZTSLiV6pD319jF4pHGmck8qzbpXdZv+qU9mntQUC80lN9dyJhqrQYZbrXXqZyb0lotA
2PEbdheUooQZnXRjEp/qSA0ve4Rah9BskKznZaVrbjiM4mwZM1WjUM7SoKxte9o6XWHtQmUKpduR
gk8hqVlnKmKlwssLzdx1iGz9IjKqAN8F5IYgVPAK4gbVqIMSe6cpIxRYWtrJqU2o/llhK+1Dw2ja
hecRyaybhMt11Yk7Zq8lN6ZTzF9r22zIJZwiwj8MRZyM4Tx9Zwb+VNHx/xckptnQEL9fk9wMbVIC
jv2Mhn17yfeyRDH0L46tqjrYlSNAnY7Rt9/rEsWwv6gWsSuOzl3p4FQnW+9HYWJ+UTWWAL7b4M5X
j6DXPwoT7YtNncLEE0dX0eka2p+qS6zfhgMZpmZSNMNaWwYkq2p9Ti2OBIVBqpk2w3gSDb+hWK1+
Yws0z26em3a8YapjfWFWEP1eMczTQ2GW2JOjcCJeABleeCJTLSKuwi5jTF1diV5G5tQ3eJULlLyo
xDyY5aYMUqNnIvYYFwbDsnLo9raB8iyMKX1iWGNDeEFuDYSwWh0yIEm+yIz22CgQytriWc5DObqG
s+C901ekpeT6kHfnd2Eo8M0v6As8Jw1poMtkqC9QT4I7LXUEyJFWc7stB2Vq3SrpIkxRYu0bbCjW
OHoMygToyO1W8mCMc++jZ4+1zWBiZN9FLC6KO6pL3nh9iVzmSoZU/m4fsfsj6uhyx9Wr1GHyjW6u
mVshnH3F8hLfl8o0rRu17QucUfGMrSuaww85DNFdaEzdXatXHA6ue3waQxRfCxT/Gm4qOo5BF0Xv
kVgBWIBSt7zgEW8Xr2vHtiCeo0C6i3AihGmPrPm5ddL0oZLSfEpws6JKS+PZ9Kjzatx2GuZHv3bE
WPmZvuo0qoQvI0ETVLhRiBZmth6qaEArFqdZflu0BW4sFcneLfNmcaDpQrfPmziiS9V723lMcnW8
YgFvWt+JxmJb1yqq3bIwow0pTnXtIupAPTnmWJaEU0Kyhjha5mBVNbM5SFtBjnccF4jwEW4YLFLq
7Y2tdQ1tqzKWzyEy3e5MpMhzybaIeMNocuQHWk8yFrB02rpPGi2W/ZR0AyIqOqVZfPh0tHrDipp0
g6S3vELzXp2MXMzCA4s2cGyOU6PR5TNljvSbOnlXoyp5zNMoSrcLc3BR1JkRoitIbGprnJHpgMit
rEx8nGOdEewgjwt+TtIV0iqjQwLXauQ6lJ3aRu7aI+04jdtqsN050tL4uYQ8T/ZA7/NHYctZ2dUU
1q2b2mtZXEXMlVQ2o5k7V0tDRg+bFxviIJX2EeViHu01mavpzgzb8KYfhyrsfDmrs7gjz91oXqjS
zBSj5jreaPU02g+lNPTZtxL8bgCISj2fNK0S3gyEOPfeoJQ60RMytyo3yZG5XSvmWgBhopCyG09F
jzKdxIaIzsewYXe2JAgcQUYkHGxLLdXTs0lM00GrhIWfVEW46HZRT+0khkrLAgdpYX8ZqgjhsFUJ
dqZU7UYF/605W0flWMzI34Ror3LTN+nabLEDaMN+jAy9OlGVCgQ7K0o5u4lmUF+OWTSedaRt116o
NBQvJfFCaWCIY+bHivsUGEiaKuI8NBmpo2Zx0GTS6HeKMXe3ZhfhEu8ZGPRW4gvT/dTJlOd8KrML
B11gjw2Na8HJTPVnAq0xiNakzLvRHE3nlhgNtOJhPN/Wq5MUHlL+Am1hCLzm1lE6Kn48V6A0tWjq
r62OlN0Tdmd+Das5xiVON/Ccizx8VIUevTearD7y2QQ2rVNjlZ4w6wU1VV8RgtiYOYNmOseKzwwm
zbWnth5mb4aqoyVN03W60EQ6gNBEFC3njUw0EDkkmKZnKav9YpS5jhgosuzFK7s8T3eRrQ/IccyM
FiNldCIDIROQ2gL1GbOS+pbhCEpV18eB73kYFGibMlQhq4+6GGvubAjDIFUyyWWAbM1CkBVbHbZ1
Jx+ChkiNcwNRd/tCcgf41BKR1xE4sBVkhFhWWASNzKz9lA2tFcRxNSoBi5uXsASaGC3b9mki2qp3
bdk2ireos0JxbkyHzDQLiQkxUk/mwcB5UiLMBH+bw/opAzt+wgoD0MZwSJRpOUkEL4QfDACSqeHM
SItzxnjPdkEekVMKvXaXtFmard22ZEi1Vdo8iK6q3kfUG2/loqgXOhm7rDkpAjh/QfTHnT93SuoO
DM/JXJRuXec6i0UfkKGWPRZ0nfZhTAZC1KGYDMPHek2P7SzGU5KHSwCisM+t0vZw07Qhi2exbKZl
NkdyI5bxlqE9C61jZ8obwRuOmAcMRIg9KraX42TZ2MsKxXlJJnoBlzgikXpOsoLnK/RsKVbcIlTc
JWlsEiZD0riYZYTPmp5y8PQ1IRenZhs/hEWMOHBqi+FGINe0XNQ30bCVelg8miHHRwVpEN+jLX28
JcwqMWBUpjJCNTWSb6SRW3OrLKP6gGKOp6MoKQO8ZGWk35VMB5IoiqW+jphTYlCoE5TiRqNJC1lB
OEMqOGvmuN/qpj9VOh6S15aMv4/+M1b1G3r1Ynxv+6F9/wVQq/tlM5Rvz4hDy8+vOf7k/+Rk/2fw
q8c51L9fS7rtUL4nP1eSx+//XkhSJ37RDYdYF3q6I7wFivW9jtQ0SR0JQ2qaDvzpz/iW8UWVgEVk
KTmaZQGPUcr+wLd4jcqQMIehY/iYjpjZn6kjP0l2UBTpKr2OruuSYAadlBjgr59kMkxyVGOpTcVu
TWbT1aM7pYXJAP0is99Z7idpk/MBLTHuapVxxxYPHXF/9fnipH8wc/S3QNuPTwJuJwg4oUz+PJ14
6OIMs3NS7Ops2tHEhwR4yeSr4dTa9xuWu+Zfc8n/8qA5h0KXwpJgi1ySnw+66VJdjYuh2PVqSCtc
BpRxZ4xM0E/0liKyDvGbk6qUnyta1HprUi1IKPJ0swpQK23onOCnu+UH6vgzuf3b4Nhvh86kQofr
CmAJ4Hn8+k8XwXKUakHRj9O+mpwgMpxHHB1J0NZyF5uEYxC3EPu9at79v3/s8TD/S671zz+WNubn
H6uYma4tzZLvJqR+mG4h57Sso9y07T/QufyLa/vzAX5rZn46wEFb4jxrtXwXx9MLYnRGrYzQoqv1
lid/eFQqD8dPx8VdDIJiq+a3k8nlVT8dV9g6rdqhsd4peUjKjJVZ8PFh7hPc4tatcQ9yty0c7aMN
dwTyBVG2r2Mpgl7ajwIP0LZAm2pg57FrLRhwdOF9RZG5zdkeSIsoCepDe+5KAiTrqCEkaamosZTq
WjOEdjkw1NlFKvqCEOmiwU3lVqn2GHLxuYIICoR2EsfjXYZQedOZ3V2qQIegKp8DhkmOPoqKyXWS
8CsLxHhF0Bm9EzxMSuXiz8I+BxMTwaSH1X3bk8zJJlh+FZ1yvgxptV/0+FbFjrwx0vFBgcuE/LAC
oj5vNOypx7YlPuDKPjiz3JKdRLWMtAaoYiKgKttT/dI0ApKi0SJdYybJo414EMkkuTPz+AijFFNQ
EfR14+j1KVbZ7AKXWdDSY2xAmzt3iBv4sOPeb5SbLunfQTTfGm1eQCkZ9ktwIM/XSnUbf7VXi4S4
YUNpBXCEl7bV58BO6jvcTY9ayRQYU8IvqxBfr6aYiJ5QkvAE/LTaDZRFuKC6+mTunJOuIk5IJo/j
0l+Qh/CeMZYTM7hZbW2gPzesFhTXciDpBtCWRu6kLhMbhEi/i7R5y43yooSx4nYNwS5D/mRXhPdE
DQBa32zXbgW/HWB7CyBFtzXJDEIA+qj2obodO54XZhJitezIdpS2vGnbI+SeNOddhMfcRnAZjFlP
8ksXYlSGuCa/VCPz4t7SjrTdQteoJoV93w8EgYglfRKVilENwA/vChZHp2bNWdEMc9LJkxkxeDjI
7/ezbZh0RPa9Io4yUdN5yNLpzli1GcAfBmIpjNxP9c4rR8bFOmBKtTWfrDqGMRPoPKV7adQZ3n2X
Ws3rnAaLY7tDhvFUU8l/Ahi0Ykx4caz7StzvyeTWXPI8TrFERBiEGapIxh65FldzPNA8dtZF0dlX
NjAzbkQFv0gveGqKYO2T65XqZJmTyVfn/AQn3b3JaAHSG/aszqTDoflvhmBO8Su1p512Q/u5i+Y3
CtazXMwe9o0tuR/1wHAIBdK9fFHl6htju7PD9iCoyJf8ibAywkJ6Gn7lJNJuIhb0akIkQXYSoQB4
fVV3th5n7bgCVIFowj2jLbyFShm5gz0LiNv6YWZ5tVUcJjx+UXWJeJ1AJtUw94yr29KpCeVgo/gx
8eLI7HzIy7Oa8CUzPqd2i+zriKxdvV0DdfXVHuJjfgLFHHqOLhvOhuYiq0eMbjNx0U+GvTzL+Lke
3pSl8waCXihprfSth3XOtctIu1up2orZn/GLq+KSnp4/zp6jkExLKlX0lpZQEvHHvFqY9zd1/4Z/
xic5aC2U016MG7vez8V1qeM/drRgGl26YRdvj3cEaMz+vGyNQFcsf25hd8F5GLiyETo0q/MYD085
bSk6FXIV96jjveSB0+t0iD/kcVwE8uHpvGZYZUjrgRPFjTEjVmTpxvluXW4U4AuhnkrY/jAjlK2R
++T/Undm23Eb2bb9InigCTTxmpnIlq1IquELBinK6JtAoP/6O2HXPUeiXVK53s6Lhy0PCswEELFj
77XmMiUpp805c4iLjnmEh3Jf43/v62TrqK9uybiZ6XqvD8ZiM/4V+6BMbm2aPHRQQm+Uu67tw/W7
LInpTBl+c/ze2hyTytLcKIEvmddUKk4B2d4p7Q+uAt4TPzR+jV832HnNKgW3d5OT7JUa9s08bHUR
b6roc4kXtF/CRRLOAuUWY/V5xu5vpTb4N2+LBeBCDyttL30KOhDlRC/Nqy6xjspsP3oRZuxKXNtJ
8aVlqoThPXTNq7lsDy4SDMNr0b+kW4O2dAWAjEgE3RpHkLhbZdzhDnaF92GVRY9mDrHaDu2l34tR
wR15WcYHDzoOa8p1hUzFE7eZ/WytXTc0DJoHv84/ZGlyI9uXsbqNq5FR91e3DvbSa3eiW4HcoLiA
prhmusPavPWjG3KhDjango3bus46NkIZtP7ayi3kgQKXG8Yxbee0xZEMgdNIys6+ttLnql0pfuAI
sDk7et8UGqpDHHw249jblp01A2uZ0SIMDJBgh/QsGstsWfupXCXyaM9gkI1xspxhEz9MIpaXaDVL
1EVewgFn1jWQyhz87tjDXcu4XnoHQ8TBLjXaS73q3rrg0BC0vBuM4lu0sABlLaQ3d7zg0Hmrh9Y6
4ne/h0BxRULBFU2pIuzM+PDzUglkxV+KCkALgpYvvRTgd+/DcFJL0wZ1pXHslLEbyUGH+HzETFw9
rBj+ME+WS9532Q4rCB4bKhRXoCg0zYv0RnVAjUBDdFJjvelgpwJ97iG2n4ZC7y2NnTHFUiizl5kh
C842gIpv0aKEtwtYfUAWfSwH33lUhvcJ80cSSt5bq3lrigD8QUZdgJ01e5w6jITEs083EahUbN/2
tchOcjbS3y179O+8filf+HZ89WVpbltjCNMOdSKn200JfY32EYgQIJVX+DKtNP4UO7LdxgyIEnlj
gBMZLPNqFD4NMUuFtFs+LVUOojhmO2WYuBnGj5g9tvXQnzy/i15rGJszZtsHy5q6CzF16i4ouUw3
W95dotrsesZpszWHgDWEKHpgrO38msxZ/SlFQjZW6rrT3Y3t+Pl95wUG5O3y8+hGMExHGEYo1xmy
TfClF7lmw06IMaESoNlYh4uvdgCtCV7+XeQ3T6OTiNCdW8Q9GZMz8Ippjn6s9Fnh7fnWlhhEYV6B
/RyTNnTBJyHJkdHFbyuF1pEk600j82Vb1op9dyjMPbFazxneH9hspOgwcjbcLa1jthJbn6venO/r
zvpU27CZ+tY8tzjiro124XkN4hsfSxojSfnmQ71nOErHqlLkKtFL9sDUUZaUVVof5DgHZwovsYJo
wUe2iOrKmBWZJYS1SSr7VNcDLDanvdXF0OxUBXUPO38mmxvWwatpcZ/mxTpXpgCgm+bhXJbPjo9h
O+k+x3Rft3qZYWHMQBWcjtc6t211iE3V7yyK1mt4sAXgbuaGSKzb54iZBnqiyeIOTA1DvG5ejPtC
jv3Xjjb+Q+XIT6IkdB2SCoW2+BwzO9lAV7sjXnxVzjgQnYYX8IxwqnWTXSYa/Ft/iG4XWp6ipAyB
urixc0L1euhsIBKHFX9JJWLjITE6Mpq1/2kqWioMZ/gcZIWqnvGh0R1aploRfjfn8ox1xvLhd9mQ
6gMD6dYgsIQi33Qxrc9SSX0P5xjGKye8r7n22NFsvxy/FTZevL5KHpbGMngUlA16nCfGdF8y85zl
B0slX3OwHwjgsvix7/rmpTJB108NGiBGj3CDGaPm8TGD5b9R5A7wqXpxcvVzNbI+bOfemaGGdfUN
bejpkz9Z526w/TtaPYAJFc29ZqE3xrBhaxSXXIV1Vcc4ROdTg9f3XEVX/RwcJ+R+pSGuLcP9LDA0
0vpLEZ5pwaDdpmO+C8Sz3WXtNQckqiY0bAZihrAQ3bagmd9W1Xbd0BZJsAdVgV6Cnc1rxIt90kgj
ovqsZXO96k1q9ssCQopE9ce7L93frWwPtB5v5iBenf5gAASkl/ZpsF5rMLvWBKUduSu0DHuqw4rJ
iKsg6I9oWa1PsOJS0MhD3TzUeCrzIjnJ9E7RPiPY86IXdWe35TWz1LH5pIaLN8/bnCpC2C/BeGfC
ICmCYS9dpvA6faEXypOld27/tR8rIKN5d1iU8ah4YateX8UBDA8bcF9sv6ZLdYYOkW5ohsXrzoi8
y2u8o2a4oBJnm00djeNMLsc6NVWoc7E3JSMbLCsyRQ43ckYqPvfjt1JfnI6g3LQttrHqaPuhDzf7
C+rNbY5KTXkjQ25SLNpaHtaaijJ6h4Zp0xgnBViPJnfmQ6UvL11aHIX4WFr+LkrFXkArW+fJhlrh
BUUW0uwHor8civnRZ4nos1u4Bhc0JBtoe0WSvjrBt366yqpsps8qikMzpA2kzOymna6NiDJsUn4I
FLzYwj29S2y9W5oluKa7SIcawAZuzW+N3zosmCPCw9G5aSvrItpk+8e++Y96g//BWPk/ax/+H/Jj
WBbz2n/fMDx9/fbeifHHT/xr9mw5vwnpWjAcsFXgyF9Dsv81e7bFby6eX0FfUJq+b62xPP9/9uz/
ZrmYnOkh8VM/eDE85zfG1Ovw2fRt21tFdv9AFEcv87v+iiuQ1SFSsWmg0bPCLrKWSt91c9hHXTNC
lxr6dXLb1nWMS0FNB1RWkGpmDP+F2ehf9Ox+7CCt18RI4tqez7Sbuby1/k7fXbMHZRZFSaPDljHz
yzDCibVG676CaHI3gF/9xeV+bI39eTnh0LZ3bM+zuQ0/Xo6ctKjOwcyGFZ3KgxaMNFt7AYWQMTL7
7s7/TfPvby8lTcuyA67mv++NRT2ckp6+G1kmhjltfLkW/v0cwReoxa9CoNfW1/+2/P71uaTjiiAQ
SBjef426bGurtGodUjTQx3IA26V54TyrLC8fOmP0oPnZHIFtr2+vMQqJ8Ocf9u9uo0tgG4R3z5F8
3h+/18E0I28iljeMQXBcml5jo87b9qpbenCwCgDNf3E9b5VlkaC3NtN/vJ6MxgbKhrPi7SL1IViU
uvYmZ4CGEwQXWRj/1eUkwCjbx0X/3qwJ5kqObizasPE5XrP8IldoyJjQPGrHUQbF8Z9/PM9lyEha
Ap3s90GUem7SKh1n6FjB5BG641l35ljI69KO1e24jth+fr33z6rAeeVKz0N3ux6Fgne3D3Bjvwi4
VWGVLeIu10m210zfdwVNtS8/v5T1YxcXFei7a73zSEp79LLKUW3YV5U+5ZRm27jQtFawy2+QNfY3
cWzfcVIb7jlFc86i53PMfe3Y/8WH5oFFQMYU2OJI9+MzNGacYsqCX2SWZHfMPlrFjUzSy9Cr8fXn
H/rHQcAfn9mGleuzVjMsYtj946XQRzeEkTMlBZKEkDjFYrR29R66uS7kFh3e15gfRN0ew8/7+aXf
rwzCxONnmYFYxc7Mnd5lUAIsk2oGih6WH9PQuBE2Zizj0FNaP/z8Qn/5jKx0bG6r1ttxWUHeTZyc
1mhbkFhJ6IuGuKg0dW+JLspgmPqGE5Yy9k9BnjihPZoYyP7xtfmSbbipMKCxer1bDobUc1D9kgMj
iiG9QIc3j4tLIRUk9LgUODS0rN0phgv4i3XvL98uPQMGeuzPRJmwEa8v1vfbVyHg0eikCIeiao9c
pGWhD7Iz4xdzlwKj3Q61MRwgHXrQ3yL1i3Xiry8TGnsaDyjpGa+ttcOP1wf7IXG/6ySEM77s7dgh
FTpSNGCbzrNCMJIW/eQZzY3XdQF8kUpfZTNdX9TX8S/2u7/ef0H0q2WxCfm8U/67e6BJyzUTbPLh
pBvA9UH2loqaPCwvqQ5Wi+SJhAW5HyG5/uIJ//sL03Khg8N4SL67B9EIZDuyIIPZBDAf3REmSW4A
i1jQcNzEWS+eSI354C3j9GcR/G/njX9ZNaGZckFO1tRlJrv8j18+GCtad3NQc24MVqk2zlCTxs62
S0mu+acPOGkCgvcXOBob3iqB/P45QwmddWTVcPhSU3w1JtJlyGQzvAWLuJ20bX0YAx08VNJNf/GE
//XbpfYMqAwl4VXYfd89Yc44+pNmeBM6pTujHzPqL7GZf2xmwVQVtftZ0GHYJlEl73/+kd+XFALE
JE4PVi/H9D0aa+8+sg2iir8/Dl3Vkn83BhZNeNe5BLNzb8XSOP38cu8MISwf605rg4RlNxAe07cf
r5fWhi1JXjN2DkM5bMGptfPthO60j7L5iNOgvYrQjdEyQtN3FSNLuvZpn712fUDQZYpobxCzODVj
ox9hvw7H1JbjL24GK+o7fSirnP2HCWatfaj25Lv74QcIw+LC8nYR+hjOt8xMlmcLoXPxu4DPq258
iVgHDEhqmJe4SzMnJLpu8Q6DmzgcKFEbZodpnKbiQaf10rq0mAUOZKDHdvoMy8k0b6TDt/UQwQuF
lt1qZhSOwilzzqcqwQEiFAk7g01C0tGM4RYDWARqhFyqNmMzLP0iWs5B4pTFEToObbmZNBIE9VlR
lDfO6AQvWi24DGA/JfE1OHp81VHtzCmdmxS3LdFO3as5ebN9ZmY1fFxmDSypMdqm3lQ8dunWtNXy
ISaejNCLCSAItts8F+HkFPAgI11HdyCdipi+HkXanuCa2Xzsg1F8IzOEtD63mj/P8cSwJSA0k07e
IOMnDiogyHyyQHBTYCnZtlC1qrs15q0/GYkix64hj3BgpW2MK8ULGYOgK/WLFIPT7BO3HRk+s72f
VAzOERzVQB4zytj5c0+e6H2LYj0losWNnudxVMMZFSftmWFq/ZspWI219DtoT8xB5DaHXEYNiQOk
djabRDhGvRPEVWJrjWtVYndDkN/akCLxG4IiqtqytUIBWOgjhCx4gS0KKGdrdNBkTyBup5cpqIab
vgasvh+J/xpukWPCXUOai287TcGnYb9v6AlTvxsnJuLuFZNpVGX8fau0LvNvSLyrf3dcs6MLhG/G
Pc0eIKMtnxtw5jImS3yMgpRAn6hdqivfMpN51wOFUWeMKUaIygRKWeu6HekvCxBmGKlEP2/dbvbE
ro1i78YvJH/gtZ3Cx+FZ1hqdODA7T0ZiXLYqSYhdgGHn5yQRwDgFCDrrPRuwE4UZxRVIy7LERoAo
YQ2U0BhBGEv0qHZVFncnT5cVwykLDR9hDFbdnxAAeOnenpvom5TGeONp02TEIvN2DAPHiCUMRnJo
nKadI1CTDQVxCcZYbfLOIMcq8ob6U5ELOw1BPVvVLmFhqfZCO/mjU8VYrJgbR/F21lG3RyjW1R/s
nnDLHcamOLs3R4fhMOCD8mKusaSHEqFtcIunIRhODme5m3GMnPiiLFc8AFk2jE1Sg+APzdmMgoem
q9qrZpmUE8qEnL+909JX3nXZgL/SKmdkc1WCuPfQztZ4AF+Z1YfeFdGdIKuyPLKHY9Enu2vgdVJa
UZCWjQnTjS2o5K3C2LEDcps9WQyUPrK34HVbEjOIYOdG8g5pIJAnr/M8uAJFQcqP19iI1LJ4rl+9
WLNfrPREsfFHOaf7yszUcEd4YWbeM1YrVbg27e+FHXvQpaC/7zEEVmVYpG3d8XWYvbybG0+R9lKl
Um0bnTrN9ej70wNYCCs/Q63tr9LWoq1vz3n1lWgM2pHd1A/RzoVhdqpS+MZ03sG3I+azfP6YLjh9
vYJ8oU3uKtj9EdFx9a6SJb3Usi6QS1D5k+pV4Wd7yzrbXMJ4CezrNdxS7hCaJ0cSuEz05ktg3nZt
tgXelt7REcRQlUZusmM14RCTlMLvtuiTXYleMbPaT0SjerQJG10N5E01jDgD5XfJbd9YaRqSStok
ZwJPm47O/0gnFBqghMtZDbUmaa4Yx707N5a5K0rp3vRoyOanfFh5lRWLTX3IAK8xc2Q+Cl0L/Dgh
abMbfCvNIepJsuCoGqaeipyN1yLjnDJNN7pzmuWhy1dPvgcbcL/kGjD+NPq9vVftaIJ4CnyLXBhQ
tBE6gwSvGXmr2W01N1WxKwoZ48IyRf/RN1vfPMZmP97DrE8eIwYPn8uq5KQzVFqD0+OxQfdY2P3G
GyLG/cmUEz2mKc3S3eg7gnQ4f4JqO0/VQlJiaVjTNqLzubDvrMZrD6DsUx5H7hymQA3viLipwKGq
hP56UHY+53IVlA9THTD3JMjVevCrKv6q5dCsIy+YvzuvBcSSz1R0p9oj1PgE/CuPMXHJOT8sfTfo
ExiJYA9V1h93Hpp7tqMgjb8xmVHtlolfGh8UWOwnOSHlhYpAZgMLI26pjV9GA0MkIOUY/GFPTrqr
zmARsV6YddQ9NBPpeLjmjfGyaEEMD5zEQrMMTPBl58gmzbOqfeMzePfl96p0EG5YGfbZYw+8f6t1
bzPhx466DkLaydjQyCnTPY8Uy1JsL9n1IttRb+wxMr5ZAE/vQRDhvZuHqAH95GPWyixUfhuRZbT4
E8O0zwIN/bBLc418ihjJQO0BQ/NijEQKTVsKJXYi4tOYqI+TRbcbors7bBLYqdFGlANTzhhQM9Ou
ZbZfx6TQV2ai5aubEJkB+atCdxINhcLw2U4MMpF6I31BVPsaW4RsbuvGzIH3e+OCE8LwvVtlK9KT
0NIPbuibIDX5n7jUtl00LtG2JM82qeu3WFBWhI5f+zeO4+vHbirzF0TDyRmgfoV8ZayZBFCdVK/u
AAdki1YqvmYXhDqXD7P/WgsFilAqC2vv1NtpvO1kASt8zku0M9MS5OYVCQKuDrMZtLuw0uUxxkX6
BRkUBDzyNIL2YfbHSB7wjHkKtKoVvxmgQ5lu94GVPDGgzW/JayiArAobZLLhFkw7GHLnX+dazCfE
Rr0XRl7klIehjiVDchdjWZGBydl0em2CLHne7lriub5GxNThkbOITNtA0MsxLA/TWnLinuQuedjq
Rko4LDl9X5zQ0+tiPy4yP8Pkmr6MhC0fG5zHFnzEiWKh4IbDhCBQhuAQK4ifYiyde1uwuIRjElnf
yDEjM7A2OtIGaHLJu4ljfHJc/MGiGVSYAUp5IzEhZ1b+XOyomIJzXRkdNIvWjO8bqJARRz8LwKCP
3ty6xu7EGLzoG0iqYJdlHNoUE1hwCyRHB8szEtQqwkF2Zli6SllkB/uldnMMPuU0sXoVXlsJQoos
xD+SF9rcYLWYk73dx818Bi8uP451s5FR8Eo1KZxrx3JTYCyJhAfTGcymFrKKmOUxzJrSj5VIyUiL
CfvI6eARqbEZOjE9GSYCIkGi3WO1ZKubRkXzeE6ov99GClEaM15iP1bGED/OY6Xro0FM2Kelqcfm
Df877lbRAR1CTTOV11W0zlcHOcLKWRA75VS3jJWu9JJkV32n3eZ2cFt1zqJgaPZYhZEDBUbjjCfk
V5m/kUSgH/FBeSgGcno3zIYc5OrkoHvVuV1q5DWe33DIN0al420+wdvcJ1FnlDftQFLOPgAmSpoZ
WRSo4kY1IVbSRHUc5xh5HFIfIcpT0QQrIqIcC4ux+TB+KWI3IjIuqdrgQsnbpYjyICNuXAxxCyFk
QfeC2cvn9QdQjFioLYqLzdFNA+JrSyqbIIqPdU9EzG7RKNKJ+U2cozECRAuLUecYxCwLUZ7TW19J
/Rqoi+LIQ4Trts4OuDQAhyERK8aIEcijmaUphpXFMIxt0ZEDA+WJkfGW97mAnuP3BN24arwxFAps
2KIBD6wvFcQfV+DqgRuVSP5Cc9GsPjlVLrqiPBjCCUlKT1uzye4z1bEm2sqqjrZmYzw2U9JAwwVw
aWzJvA7eOoz1M4/nDE4+ET15QO3KxvcFuai7pCGCjhTPsabiTFKVHjuCApDdDKSkIZfzCTAdS9uM
Nq2fOc9OlWYvRE023UHPSCihfsjqGveChP7T+CnCmcEpPmGkopDsiN82Vm6Hn9M1Gu1TS7w1Zaeg
1KWctMQaFOj1AhxOSZaECJSSe0MTU7i1szxBsiQnVVEIV212ChibH0wtM7xxIne72xl+Y7alSZc2
DCu1QRUyjlTZbkoqH+OFZiacDcLBDrJz/mlg70KERsjDphcT2CvDahBZTRIvG4ZD6swz+RuDCG1K
PVKmqF6JJsrVHUJs/zGeTH32u6k19sTIc9AjXmbcIyRAE9fzardMJNIeAEhuEL2Kb6gKUacUxwpk
LEJio+8/5vQnmPv7zRpa1BjeABdQELAD+cnhwfRn6KP+tMBWbmJ7eMtGOoFn4kq1ecnIr3DeAjK0
j2KQdR9mRQqIRTFa3ffRVH7NeEp5U5CPsldUvtMQ+ccIDrIPOx3eNgv1FAP4QmxypyNHQ3adHQIZ
iI1DlcQWIRpkWuwru0cd2RCOeCKaqliOg18aX/lO0ay4fpWt8eScfVeVhDzP9TR/4BTbs4EvKBgt
BGrDxgJymt0aixxOrb2qaSxF8INCUogUWDnGSJiWv6wBZxOBQEODFDEYXUlecc/92JSpHtudX4rl
llR0oVl9zfFpyKgT+HE0/fxKQ39nUXh8NLyCOKmBkY25qS07uu8FvqotEX1FE6aLcpZdBewfIQt5
qVc9zQMSP5lxPeWlmfKYxILlj14rIRGdTVglOSycziZe2xYdKHqTzTJ2lHTEj8JKApxPxWIFA6LP
bvKCvcbusiePjHBbH4sWjF03TR4IlKZkIObAfCpWW/2g4hqo0Ey8xEFEWvCvytBnjVJLnoKUBbIO
SlNtY3dKp33XMJTv4wlDmDl1NvEQzoSUyMVQnm+ZiI3oMDE+IcFLyGPNSiRwvFcCynACT/zV66dk
3KvE9h8wO1VXqSAk5t4kOpGoiySbqPDQ8eMMtAIEsI6fsus5tEXiW+ZC3iOBC0iTyV9xroXuybOa
YxvfIkVByazeoHFxMUrCPEjS69GtpwhekVsTeTfQSuqam0T6PVKQxh7j/dr0USGhemgf/MoO4out
Ep+kujpZYDxVUy0OULcTkCOx9EK+0Sh6QL+KJDNtiMHb9lkp9N4FJNHe9p4B5q1Is5V+7fas1bue
T8W8xYbyGPbljLaSCWUuT4rELmIWVJbNR3fp2nTbZQLRRGFbLnlSNeU1LbAmePTwVS6PCh9USlHc
zx8DQuzsPXgGzB0EJgGImCjoCMNOp+fFbozjZCWsSF6csSeZadN/A66xXMVkDbGMCDcdr1aTk4Uc
3a6weuW1tnYpZcd0VdtW2W9p2vddaFqaAXQdsAzvdFxHmDgxRfehA83iPsI+BnSZ3UPfVgY7+MaF
BZfedGQByH3ARoZTMLP9+FiB8F7Q7hoS3Qm18bDzYFukO/IBYLFHOofr5ImYVOB+dtEmOVP5O9Jn
/xrX7mLvnXi9JSZxUuz4g/J2HkcsSOExPeLVBYiinMdAf/FphwVhgNlsxm85DtbOgZpEDBrqv+dg
8anQCHYwvKdpKXuUm6VtnacevsOWWL7p3p+dOHmYEoHP2O1l6u8sYXXITYOa7q/0JlK3ylZEiAVB
jxAqVaP5RwcdO1t+pp2uOjdFnj3VbOZwPAwCYNmtgKmQhpJxouia+MmkAjO2ohraBEofsq2NCzKb
YdgyBgSkuGgVN2jYO1gcCqv2dilNo0UBGpFzADA60xwtWiJDxzwP4tCi9DzlDj+6wx3cX9NL8AGE
T9FIKgGe+mlnkWGOlTWwS3tr9inubCZu6cuEhusmoajlRa0dD9kR7bSYsEL2Sw7SbQF1d17ij1ZJ
SjGxSxPMwSLO0cmZiX+1CBJLtpnXRL+nrLyvJYLCp9bQk9iWKiJYOhUDw48laNoHLunO50Wqmnih
BF2hAxznLZnbmrBt1JT2MeEkyY6iSffZVo3yb6kQl/noDaQ/3ul2ASjFjBCTAnkR+D3xgresPUuA
2bLIOg1zME4Iyunr9pX0JCTCJZXZN2Mu/FcT6vatWHRP12IC6c6x2oO/XRR0XS5EpQVJ6CSue4UH
mnMfiYxLelLo7j+2bDmfxFASTT+T/fOkydR4U7412TeNwhIcDlCvnZ0p+MHTUoAvrIlA9vYJCSRH
Qb4a42N6ZeTjLUAULZeEUkpsAhwd/MlZptJDrx3OsHVLYQ9kxlruvBFs+JzN+Rv0dAuOHnTuV5aP
Xn2ghk4QWEUgAMD8U0Ds6DPkPO8cx5IQbgLVCK2hmc4io6C3WBvRtOXUjJyMDhkyau3QsdE+5KAt
QcHGs+ZoyIFZBvzTn0mevZBvrrAbmEPv7ORIEUUEJQA/NvJljWbEgXOcTRKbmj6F/WE6BeK0xWnn
vZuW9BroPQ46bErb5+iaL0O3BbfRfS6d3BhAHrEb7+HrmK+9FOwQtDAZTLkoQh4y8niCS9ROY4A/
rSPNDpnpyBNLGnZ58dzA3MeqrxgKdHHEwT72u2HXOus7i4t/OLMxlfmeZyE41gQzQXSrnPyW0CZs
Mz2+X2zvMUGzBzvAA75PMgnJIBMep6iBdvEzS11erc9DfJPnMv7mEzxuUfQSXBzShwapNyi/H5FM
J6DyypjXAYraMidQgGajZo5e8sIgy5V9yGSb6CVu47aGGq+OlnI4TzlNGRWhGjppkV/a45qIPWTz
K+Wh3c5qqL8YaSaWvRcN44fKL4cZkcyC2B3Ti1Vt/WQCI9iV+Gtj5ZXlMQetp7iCZh3KwTJ9jAk+
tE5yYNF/oGHTyhCAjUfZQxtT7IelB+PXxqjsQyHrvN6DgJpxjKE7N3FzRxYISVGjb8/sDt2oF/Ug
KBThug4TgWEoDjx03a1J/3tjIW3naJhaai/9BRo5VH9C2eYlIV0+CJZaQvOKy25Dg7e8AZ2IHWpI
3OUjvRwGWaAoCs7yEX0N08/Gz1ooOg22l3zqZT+4BGjhxd3CoyA4MXYMMgPnQs/cbbrG0SbAUkxH
Mm6ct4wFi6aSL+YDSe54K3w3UIcxb9UT3w5hajDtkstKG5Abf1i6i19TAm20XbkHFgROMsO4kDTe
kGFV74J6MUCTqrlJwqKRvI74+FtSIXA71kcqC5PSYlE9EnyrofNeUT5zogmyYNom8cJkHwg8GFxm
kEN/1REWfIu3KpL7ubBcvWehH+orIOBlcAgWPKpHsrFLqpoYCM5uctO229tWo77Qz805AS0eQWNE
h6kj0ez0lEcEScPBAKPz2GVzUh5dl+DpBBmOtfE5/n3J6eYKSAGmvvec1q0vWUFmDt99N+2yIDJu
I7d2gOWwKUTbBl489UuckZaEjUpcpXMUA091U05fOMJRNdPlSojG8R1uAxB2+K+K2FyxL6AJJkSs
xvkHGZeQRzSBgy9JWpcuCfKRb2yK0RmIbwqMBbGlXthlmQbtmi5oPxtxzXGbXCA/AgVp+dUO/26l
d4l2OWFZXp7S5CUO7bkl147j0KCr6rrLFp7CWi6waYeGfNfZroKvXq7sR7Fg9V9ZFC6uO3sCr5XF
dr6P58T55utV6TxXvfrktU5w8FRAK5FUW4P5hl/OGRukF6UgSh3HDJkmOwAunfEzOoPhdRpH+iRR
GtU7Q4+qOJRIapmONGuoQ0QLBAYsjyUufQkXZpUUY9ghpaSpD5Cj0nNODIu7lfGigmOpZ/eD5GSU
sY7iSUOmP0qLdpCO72lwLx9c8teTkLSJOj3MWDXsa6o/TiwFDbnoQqbKAIiL+YTeFVVijr8rI5fA
4+Tka/+JcYtEkDwzijzUivf1YhCXk9zbJRi3m36ahvmWXMZGfqjtNvevRO6l3bObSyenJ5DRXWZK
qe8sNy/J2hBWg03u57Pdv4ySHbkiezzL8XFC+++FjQKHvMehcdo5UTqeps7xbiF4oPcuB2dvY8T7
59ezhL36wi2ujKzzx1Fynk26TZgn7AwmCVhfxvroiSI76sRXu4L94091wD9S4/5nUtv/a/zJNd7h
38ttty/la/2Wvnzv0F9/4l8OfdP/jVdl1dFBbJPeyjD/l0PftH9b1VDSoy5B6+rZ/yO2xbvvBUhp
Vlo6TkvY5//j0LfM3xBTIeJaeeWMwVC4/AOxrb3qof5XsukTtP3n/J53G70Mnv8fHxIbPThBV0N3
zNssPkW+V1Hwao7u5eJeVDOMdxWaw5Ofj8WxI4z14md1cK+7LHiYogzjbD8Wd2QO2ZjTXP3VUIVx
VD4DkLzT8cgxU2ehkq17P+Ch2sXT8LgQfL7vW1H8QjrxhxTj3UfxUcA4MrBxzYDD/fGjMD/vy1Qh
DVBySN84Gnv72arrE33ELBypohjszXlYm7N7cfjUn8kA9gjy8/x7l8HoYZpN6waTc30TlM5RxK06
NrZuviRZZzHxgdXXOml6/MPjwGLUfhlRpHwN2LMONRFUJ4Bs0z0t3PQXqpv3QIH1HrFa4IuXPEKI
y3hOvpfd9G2tzAy435EeHgNf5g0v5pyDyaUSOM7TTFanbbYHYqhT7JMaTO3g4TqPLe/seSO1dRb3
zS90VuuX+eOXjcqX54Vmnwtp2l0Xu+8kZ4XZZ/aUWBo2I1dopcx2cdToa7pv9n7xmGsyQ0gO371X
d3/+9d+TDP7moq4LMQ1tL0+/9d5639l93/lGA3iSG/0l7RoqlXTBAba1OuXd5Wxy9HrdwP/FSvp3
10VghRxnlWiK9+68KJsgSC1cl2qJJ9slG2k06qdsank6zFo/p0bxC92Rhejnh6+YLQLBpIWmXjiM
WQN4Hj9+xV6DrE9ymDr61XRGrI06NYhj8zxzqnnDDOh89dvI+jJGdU16pRkdEorex7YVyRXxX9j7
ys7EPmnRWDyMvfaejABhSp2SZr1ZMtSfkLq4xXQdljR4Ipg12xI/Pz2kganO2F++ai+ZoFiC8sS4
lu9cyvAj+M2I1FZtasrUgSDYQZ2mlnFjmiXVYySCJXSybnwuZr8+5F7sv5ALSecRI1FeilhvHA0d
tvMrjZm/HNwru6Kfw8E0YcVoApfpmx8wr1pQ0mkwemcY/+t/O3HNWZnRarqL6fniPXenA0d1F8yh
W7zw1onQaST4r7YdutP/I+88liNHsm37K209RxscGoMe3NCCIoIykxM3JjMTWmt8/VvI6ldFRicZ
VhzeO2mzrrJCgA4Xx8/ZZ+3a8gdlE1NSeFK0qDIXjmoASisSu7hJRZI+C1+hIsEAckkPUhgB8JT6
4NptqcCVTV9fu41X31EPoVzNRN4rbgdRIYQWMmAzO5NJry3xCbV3UxV1r/pjAyrdmsqWAffm75ld
qCts6EpO264Nl7k2UV9l+Rip5RejsDQLWypo7TMZ5MmxcAb/UdLLfRdrlbPP4MBhPMqlcuZUrFxu
q+D8AQUc28aHpJRkg12RxWrmlcBJoisiLKyHOv2BWjq/NHB8W+NTqc/Hhu9vJ5W2S420vq4ISyH6
OIak5y0LSVmMZibnfSTMneeH8jtdgsadxPB27yZE3ZSR4Kj5JenM2IouKAp4HbEyNILGF9FdhqgR
e+fKaueadEgC26n+JOpAo42TBmc70JYusflyLJVDa6n1pibZBj3dW6etbR5SEzBYigXajjgbxU9W
7RAafRsi64K793fYqP7K9eJrXWfjHUM7WrZKhT1512Y34NuSlWfWL1U2GvzVtrNotO4Wg7DCW+XA
EWyOgBLWaZTeOZrr3Yb8q4PQq2JDkaa9TBuqLLM88LW5OyK14jP7K/LWGfUtXzaS1BzpyxJG/dEI
NQMsRtMfuDVUK75RfYcDu+0sSWUT9btJhl8hTiHZauRCyddwB7n1GqteKv7ozIsq1+gwj0JKSlph
bMx+VG5tRKHf+pB2X0im9ORXSnddUu2+xGaUhDRFOPK2+bDWyzCz1q4iwkOKoRkXoyq4trrSWFNo
/i5bxcedzZfLiB3ieqAL9CnVMN5uyTjQOw5Lp8zVqb1/GLgFEOjXTfSEkIXqWXqoZb01qkylgmE8
FmpxXRW4b/QOpSa3bRaS9tm7BAu9XZgW9a1LDpByR/pS0AS5URMOpE0Z26SQ8sH1f7QxHQENd8Mp
5+lrlzSH0+Au7DLf6A34MJlm84IrIhD8YDekEt+JPFqh6z+Ewta3wlGIwoNk7G8tEqrLvqhYPVVr
LZRhBAOvhfGXonWDYW6xNiv4vaQLZlUv0F+UCaKIOddHZdEi64sXJe57NSVEUS3Z9cBTDqm/SbOo
v0EeSgNo4yDa4DI5t9UmXjQGjY9h4OB6UBrurmykpV8I3Rgfe9yd55URfEMcpx5a00msTVtxRaIs
ae7qzt9rGoTJuSgc7siBh3vLGLtXrQjrYxXEcI6pRV6nlFpnrdfv+tS8TzWvP+ijcqHhZLiqDGW4
7tSi3xl2+q1uvxgKQotGGPtoCIA2OEYW/PQi5a7Cn31NbGCtndAclzaZzHnCYbvwivw679DLjQgj
UYj1cmk0qTbX0vHKsTO+gBNTpG5FshacWpT+s+Ta0psU1C0WF62UEVXKpImHYk7aLA3vmLj2ShL8
bZzS9OiZFUV9FTmjt3BLpILrHFelXaAbukc1hiEht1HQBwkVpp6prhXeYLfW36u55I4PYXpDBcyd
xwJZiOPbe/Y1a0baFWqNn5JpcQYAHejcgJ/oib/kU2aPhVStowSDu6QVAXhCqk2oOMUtb4xShTAe
mc3Wb1n0jVw6IbjxLhuqC9EamKiPiXE1ZnJYkwLC0GN8TIbmzq1bNMJDuqsRiULtT5ocZEgSYLYp
xq3uQUEJzSJYIqJS51ba1XwOWogquHxfOUuUhUVqi4QSZyfyuuFSSckKkHQ+5DSyyip8CBr/mJDk
r5cOqMwrJ0JTkAjN3Pg0lTShK27CiiKRVOp4RYaLIyLm9EwrUnjUFvlKPUJPe2YqpAxxMxcvcRQ3
EDGD6sZRleSGgPUeJoW5UIJIrj28448a6oqVsCuoJHXpYN1eQEAp23ybabl7EbZFsvYTUn7odEl3
+hAVJX8c+dFg10fag5ek2w6z0nD4yn0cbEjKtqkXP0H0mQtrlKj2KG7OKM7uvaH/2cjgCJvusilA
xPyqQzrSceamrjTfEtjb8zqGJD04IjqM03Y0NN+6nNoIHaLtsql2BlWHOebj37SshVXdFt1WRze0
863C3LPddrRqCcCCzaYwf8rEsg6ZVbR3CafpIqyBgHSCy6rn0IM9prjWF1pH83WlI15UrC8wm0lO
hBb3E99U515eh1dxVIz4VTgoXvhHUd9iyTOQxhmGqWZKInET+C6t7grSPkf5Qh1xbfnjsxO34b4w
OMNbul7hXaZQjWznGMRNAcsUkbtPWhBrz0zQ2Gv73VPddNoyl9T9R92+D6Lyrs6QZeXlM/BIIpJx
/J535W06Ot7R8WDx0zdyWRS0yLWmNpeZoK/eyYrLpCwnyVmJbkjEPCACJVkGWGyPZLeQvlkzowWl
gh0o7gA5iPckBPKixmg6p7LTXNL9tSg660EX0VcGd57ZofUQqzpcXGKkEjY68Vesze1iCNlau/oS
aO2zR3Q1x8/dnHuBehNZ5r2W9OpSiri6tkwlWw1q/1iTYiKr5F9XoovnXWmV68DKf7aeWLl5aZBT
93eKzPcqIkevQbtgEWTFaDRBCFSkpSrg9KETfEFbeQTH2kF3IOlt293kL+MlK71zv9aofIXiO4yB
N1E9s0WQD9/Il6x8y+4pSBJzdvUjWc9LqsAIxxJjTTe9fSFjz9poiVUvAnc42HWNtU2kt9GcitpT
WLm3lVsVMFTlIs/sr6WSP4ZVSsKwrNwjxs1rhFBk6kzxIACMkyk152UbGPcZmZmF39bjCr1lxxKi
XmngAUzmCnJ5pg3t1m1sHHakRdbL8foHWdBUnyP8EmZ4Nwo5G4GHMLFtnF0mIkmXu98bHzlBp5bL
zNO+ofBQ9wqmD/iGptratfut6njjZQjJbBHFOVwraBverqQzfWMN6Lm4ju/boTeOZi2uZVmHa1LX
ty4RPbhZ27jJ+fjbBgeJtVaPWyvpDoH8ZkfQkVgBqyiL5MITSJ18VZJTdLgGmE7KFBuD4YiuvZ1x
ySAZDW6YNm57Ttlj6aoKwAm93mpquuJgvYz7akB8oe8aJ8CpOn8xIBvceZKAqAuT8BBBGUcomx0g
o0K8IihGUPVcMDALdFEzHRnAbcOFY0nJL9hkZhg80WfC+i3LRV5i50pCWch1MfzsMTAq/YeaO4Nn
+utYwYEdVRee4K3VXo1+48zzvCQszFdph+FJehDdeEnKJFjBZSp3TQgTOfNr6hF9b11k1kWfRda6
UwjANKXFrasSzVVEgcDte2+mGrkOZUHxKTtilzA3feGtMjfuno2wMnirGim7ZStXvgUXSBnE1uqH
ZUW8QmkhddHjodeuImvRiDK4Sd0SjU6XR9nXVKuSdY6BxkwbJsMbpFPjFmElljueuI3sAX8THcv6
ohcPZB+QFakrrasTylQq+AF9ZyOt+iLKZB+4nbUJdJZ7RQyTqnHzvXSbrU3RKr0Xjr/xJBWyYWEU
ozrn5KWdQgxXuYe2m4Ae3ppeAhCjO6SICOGUdYh9MztaftCRBbTAodF17a22uu/LbN1Z3AeV9h5e
/x6+2641Lc5IGzoo+vBVnkx2GPQDQJRbS9WgaNeN3SzUfUWjMoPWMIo7ZRVnuBsgCSXL6dHwSamP
CpSdFsl1+8uX3m+vqvBG4s5UAGlr/X6hwH7S3M3gxi+Z2i261uSOpN92bvGAq+WsdnZhnIYgf7D8
rW+0MF80/TOKP9auhrhDQ8y6dMRtBWh30w77XBTgCCi8CAgokpjT9NQH9s5y3oldFFp8DnNTu8mW
yyyu8PeFjXjKtzxCX+cgg/s2widrbI0tHcs3es7Ok5RbxW3XIrxjkWmLAgEe/pfbYNCfPcO/soxd
RnFi6eRPVq+KjaN/hfZrztoyWlvGoVezjcbs/F41VfXYgle9kp7cAkt35jU9LEjv8luli2/Z/kAz
YVRt0MrgOXQSuGbMKe4MXDbqpp55jZ1ouClFbAwuOasR0knjR/nPIEEjFQ7y0nYrLj6lujJRrN/H
aC5HKltTsQlaWufifeDAV1PoYplpGpKJCFvnC9OV9lFha4M9gcCDkhz0LfzS84sOzu93x0B1DURG
2SL18y7QcC4kZNpd0ma9ModtO1JE8zTKk06ObIPYt0/6ep4lYHyA4xxV1eiuU0N1rr0iwmsBFJHZ
YQdI40VIcTjt1qGty0Xd3FdjZW1konFZKZUIeERsf8XbYSovDg4OYZ1ovyD5VzZCKu5t0n8pbMPF
Et7v7gqLSEE2dJNEtEQcc73NiYv9eqWGVoSZBhoGkuOqM7cjQ99Sjlb3XaoM87CR17rfESTSZGrf
lDDpt0lW4e6XGEeW/oQ+j3DzUxWk7aZfbzs6wy4LbEVXFJ6fQi0ZbxO3C7c0UozHxJnQfpTTtWdT
0p/HNCogZRtph9FbqWgvAQkI06rJmdXBWkFZBGIDADpqlM7NkFen3TaRRXqrqo210xSqqZ4VDRwZ
UKoqu/M2A37nsLewL+sHjyqwKA+USoc5mvAKur7OjuGo4ZUXGO5ek1q0EVa/7WQhLgzTxonEHvNj
oPCSBnYqwaxWrTqgz6xvn2uVGn2QwukWVmhyQS7SaIv0SayiqngC52ggFPQLrP0G70I3PWsZmGhq
BqdyX7S8xdibrmZiPphRBsZrWFkVDj1aM9GmzaxUhu6gwkS/7w0tsOaaGAgFtEw4XwK0bpygkRkd
Qh13Qq4u+aOWjerdkFD0X4QUNK50TUkOgWYlzy70/QVyMHc26opxCCI13nkZwZ4Jvl9eRamuIIcd
k4DTWHYVBBblNk+jbm9XCHOjElrlRg55q66ywpTRAsU0gUf2S9ibaNtGSodmh+CbXdaTnpRjJ9S1
R1sv7eeEez71wMj4oapJDs7Wj9sr0u0SyB/Q+i1RBx545EA7zr1J6tapRvIck1iqoKuv7LZGpa9H
dO+rDMeTlqD4RCQm8HIauSYkeXdbZt0XM4EXV5u0Nuqp7c2cpkSKJKgfz7K8fwwgYF7qTqivlEa7
8/1BX6EpiR+lXu+oT2LqExsPno5FTQL7yZaGi69K2+wTdQwx3OP2TrxublG1SXTbbV2sUJWGazNu
qw3ij6NFzyUkyUQcx7B6aDTXvSKiHY4YtiF68pUIKUZWrFqbr0LlGStMmoAuY2/YR9i/0YnYpdvp
Or4wh9G4ZpIOSJgDTNp8ZfQOrh+5V4LzWR3sYQ4k1fzGV8zmIMifuIEjxiqoXOLOKOzoSik1fS1K
L7yyCyJUMp0DtOrOL6gOQ9kp2iG69Ou62uhBkx4wG1BuFDpmHjkHiluaWSQOqAFJ6qHSPW/ddhp6
TUsNE9TNSuh/p6GmcmaiMrqL3HWja+7u0ZxLjvGj79Tu1ij1akehdhJiKNCFQGbNjYCapqLQZKsq
DrYJnbQvRBTpKyT0CFzgoOOJ6Zr13CPbt8LO6jIZR5GgDSReS/GzQNpq0/m/rqpw2KJ56L+PYOuX
3BsiQh5Uk0+BJNJvU0/slNGPHqLWq+9/ZfQp/tf3xdgpW4QY5WPt+TkK0YrEBh1lV2avNsipijBb
kBMw94qhKit1GNqvkg6lvWEM44r70mXtJPnXZqzFlZW3STCPW2wL4zExH50MDJbRKcpB9goYUa/N
v1q2dC65UKN3EeiBLgR+6+WSD52BIErq8aU0aHjmotAMZEJ6Z99hYn4o6HqeuU2QLml3IPdTS3FZ
BF669+m6Jd8UGk9Y2sSXrR+mdMvpxgTITLuXJArxywUACBy2y7+i8HWOUnGGDWo27WLs08qfSVm3
V+5ok08Yy4TU7KjJmH1szOp7t46SdYwDTjWrQ5WmSKzUiegb3/2hKFwhCL5iIk8f1nRjdC+owLNZ
Zw00y6B3vvE9NCGNYuUHHIkMfNiVbz1acxxpM93ck3/Vr4pBlCtPz7Am0sYyXI6mb/8UaNKWtLl0
yHZDNTsAVIwu84FQmFgh+taXrOSgSpxjXglt21WW9k0UqodBlTCXA50aq95MxZWJfuCI1jP/qiT8
X3xPDao7dXM11I6x8JK8vq+bQOKKYF6Hdh3f63FSXyRqPdhzicM6Dlhm7BxjXwu2ErnQGv0vg0Qi
b5LouMmSNs5kFaDiwWlsmLwsuOrfN6FJNV0tRmC0QUPLSqcbybyEBnabVBy367pBteildJEQd8Tj
GmVrs3GreMRfpLNfarQKCE7tOv+aI6OAclqHtTlT7MReqW1qHyXKZVQ/dZp/xZXLWfbIEZ4BSWsF
/sNVtpb+1LFjJq21MqiOXKXYVd/TMpInC68S+kwxarFFyYH6WzPMpW8IZHEW2RHOdcJ53YWlhcJT
/cOh/W/Vtf8vUqYM6ozvV71vy+AfF89p9LbszX/yR9nbEf8CvqDDAIIDZ/zhYvRH2dt2/2Vq2Hkb
kyuHq7/yXXTxMDIdimwkVVRr0kr8WfU2/4VNEoU32D6kJm3wln+n6v0WmWDjG6vzVhMbHyq9xVx5
W1nL6Y3ROAd7eh5b84iStdjXligymgGT7gwX4q3q4z+/RQEfwjqyUvA2b38r6OMoDcjPL22YdDDq
lPSS2laykW0OujDUxN/CQfzxe1QqHTgC+F4C0nn7e3bPUkjtvF9WWYWCvcMuFbelhEuh3Z35qbdQ
hv/8FHoWGmz4+wzt5E8zApv+CEvrUNLRjCuUqvxGbbG5sztNAL+LpbwsQycDQhmWmI2/mm2/qQX/
7sehvNiCn4Y7Yp58Q0xD3IqYuV9GZppu6MNzRrrdVYyRtCC7VE1RHVQtdLZhLMOXj3/6RDPxa/rg
IICdPfcAEGUn9XjNE+SJbK1fSiVMLglEo42OEPRMhf2EqvJreLlmoPUwLeYO6fSTLxkPsTlkdQ+2
GX56RsR44XRZSC6h0G7LaUp5mDsBVYmH6GBV3AmB4Q6wf1uScH/7LxYahW/DhRxHLfpESiRrow57
rLeWhYKKg5y1Mu9ohfxjo32XZPLrMa9EBdPACh2ECSQTzL8QLb39iz2NWlro8E01p8OYmsNTXIxF
jC11SK3kCUkYd9uxq1IfwbNFUdTScYqmyFGLM4N/UvH/9SY0nwt2HQqE+LO9fRPEH2hIat7EbbiG
OmQlH4y6M/ZK03svwWQ8ldqae/P3R9mw2ZBgtzOrT40aHLL4Sj7Gw1JFcbD00N+KwT3LGubNT8eY
D6ibkyfHf/+Ii5o8cmKzXXY516JoguSyH31iwlB1tdj9J/I9G/3b8SsbI+ciPU0YnTRek3gUH6UV
7/72gCGIsSH3uaxEx5m+4isRimZ10mpF0S/7iNxmRTQ3n/qWzuzgv5kL5I7Y5GDruLY4JfuUNnGx
QWfJsq4cfSmE18LzbYLsfrB0esb6WllbtlGfmYHT6j75TrrGQScmHMykWX/7t+kRwW1QVoxgNyQr
A+MxrLTZcyBY6Gf28VOB0TTbmQlwi1h0fKvJD+b1OMakZwEUjxRrAoUuNzcN9GfHyYxw4dBRq2Pa
BGxl3Ys2IlERtyl5VXsIf4gqr659yE/FIo0KIB8O9l/nND+/GQfQ2MClJpNmS5wuijEc9IBOoXpZ
kvXece0GzZg17g6RgX/mQ/9m/+FDTgpN11BRCU1gzNfjULdqW2U9+RnHUpHp52vOl7tAaXdC9S7M
Dh91M7SXSe7vI0UWf3ePtfhpFH/gyyiiIvp7++NtI8VAIZyqtW16tLrio0Wj0Tk+1nQmv5lW1gRG
I7ii2GeYzqRTfP0nthTmp46JejkqOsr8vKDfShXqLB69bq07yvLjFYpK7b9+kNPLZTRBXUJk007i
EZxWx1GB8gEhw9aBBPfU0uYqMQW2WH4t6RVyfO17Ti+fQQN8HwP6jelt26gAZDFE6FQkxl7FbFxp
hPreTlOpcNM+bDUXGKIiq6G+m71IKln45TkY961iEsTOLKGjDM2+Xxt4mJkSeY7sp5tL8Mvs0cZU
NkCggxR2bYQGsIXazAsIQ16iHwFXjuHcprXvAaYWnTsUs/wvlMkFpfWAw3jRJDDdVnXsaHSMCZqJ
sbF0Ku2+hKbjgjUznXBhp1mgL6xWC/0DjQnZsB8xD3S4EdN1D+2PTuoZjrv+i1aygS5tK5LfAKEo
D3RoB7tCTcIvyCiaW2QO4W3kyN4jU9YjmukUCD23aRsGFR4GjaY/VTFObTMU/jHSaqdlq8idIqNE
T8sN6OjK8ihEm1187ZRBVFOBiHJ8H6YyodNYxXMssS6eo8lPARzZ/BpOetKfS9MOn2UN/HtWymD4
UXlJmM1DNa5+SKFqeBuw+aobhbS3v5VuEVyEjUsRIOGbm0vMx8bFVO4mYxo5EXmdqBkL40qjwSyj
p1SvsguykOimZpYzuLQe0+Glx1eZVxrqoqE3nXIMbRyYcTohEIW44QBZ2GYuqKWxA0TbVpEVNBCp
pE8WfbG0iAURnZZ0eLnfkBMJf0uqILKXGQnAValLlcq+IzSY7739WNdAjWelactwqUZMmJvWLdqQ
LmFNOTpKZIlFJmkkn+kYTLYLpyIYmaQKFKgiUavRrEea1a7qsiCbQwHQfc4tt4nXZV8jHFewDu1m
LflUZddGhYGXaDM09Tythbyk222Q+6El9JsXY6zsCgYZGgUNT+HKNWDD7nXat72FxvbToN6RwDA9
Ty935OrNfKYzmndDDJR85yAvGagyR2W9z2yjuU4Q6UwZAgj7ix6pJNYt/aDNndijWSn1eu06aGVw
0cdFBSsOgcJPYoHhkU0PPh6QhYqbeQqqo8ilXcwQXOo0cUUSqhHijDDBjCELXmqHfpXJQ6Z+pvBi
ivk4BdkzOSblTyCetruo4pwSBpCk6WZfhNrSp+8y3Ni0Y60oaxXWbQ9JiLSd44TDQsv4tMvSqO3+
MPYjtV243Bmsh1pvDKDcea5Q6jMrqqi1CoiE3pJKMRe0eyfJXKNA0cxqGgWcbeZYHROZzaEDuhMX
ylU9xHnzYnuFn9xXPXylmWs1+X1uZVb/xffS6ti3MP0o/OnTnuHrQCGTXI5ypZjM9Hna+xRBJLbo
zF/LVLd605hjMNMof1yga5CPekX7Da1QIXYJjetp17820L+VfPjfKarnQH91liye6+d//EjroB6u
8E3+9z83Wer9Yz/9z+3/EEf/8a+23//9z1//3X+09ejkp1uuhZspNGWgdH9q64Fcc7gJA8e36cIy
XZ7+A7LWtH/BD+RiTKCjc3Ocrm8VK9n/9z/5VwJVPacwPnH29N99PsugaBznhCxcA94esSpHEXrZ
Fu4drWbRuHOJlzTlb4WHfz38NEoY4Iehf6FiZXHza6qHPPC2raudObf5FK/ChL8efxJ1tjYpxCiq
1D3WlrNCmUk1OBPmvI0H/nrySbLAUWl9RjCp7kEKUBnsqcpXs3DM1kN/qZkKkpsfr6bL4Y+Y5rVY
/L0/gS//OsJJadTSJNJXRC+XorywwVR8/ODpAX+FUH/9BdMPvrptZA291wEor32DCwVMLz4qJRtn
/FuXmr8er799fKA7LSiVaYD6hZXf2zmZtz/Tc78Zj2kx/Pa9p3/+6r2VEMt3Nc/FXtBXiXJvhwPV
DLzVqqOhz4za6ybqZ2ZP8NN7G46Ygw1sz4EdwM570bvmtSfkkhNt7xT1JSpvCqD0FVCn77t88/E7
vr1q/fW3n1xAstx0WjtT1X1vhl8G8AR56C/G6KdrJDtBQ9fHv/LezDiJfUXcCg5XRlikT0hrZxCu
Pn7wOzNDnKx4L1XKCuqrurfVhyECZdavEudMcuSddfMrvn719TxsTGpL5aWTRl/m+tIeicHEi+1f
q6W2kdmZP8F+Z5acssy9GjfnLB7Vvan/oO63J+1CqRxn3riTM1NSTFHgTeCtLrJ4l6nmyhPNPd3C
SwTBc8/h2gJr2FOw2pMSaVa+UuzxGuzugpATqou3SjxgMkZ6GcoO8VFEhb4rNz0xUItcosX9WkO4
PRrQGUEe6m0M7eWhHx7zpgblhU4wv0wHCjBaNDdb/2og04d4EoLduMq0mOCyv+r6iDcxZ7q5yyBu
xkW0xLiaxGu5ZuNZUDLeVvi/VxHEnuapRfFhld8zTZ21WC8apJOk/b0fidxlCNEFjw7jJhyJOfTy
+Ll5crIHpl1o+g64lf2Q3hblkxFeiOwcJF6b9onfbE9impyvJkoY4gTfxKyhiceVjIDWaophCQER
+KFNP2zxUKTZ9BCg/EWZsMpTc6nDauwCmoPxajGxj3Fi5U4vvY1TN7vITXdIPpKFQvJmaNozE21a
E797zZNdNK28oslL5nOLKqPTvkR0GJfDE3y8eVZ+mdqoI1IQZ8Z72j9+92MneyrLsh8FYLC97shH
XMZXlUOmtKRIps9G4L1D/EOENkvLvK4hIRBeCvrR7b0e1AvpTaQKj8hdffRian8+JWOPCV8Kcw8V
kuo/LQZxvqHSO9dcY94GkyvWJHLauXoBoOmrydzyGwXbMG1u5j9BY8zKtkNTgRgGTWUU0ceSZNjZ
jPR5O3NPve3EA2lViVGRJe+c6EeGdDpBPfvxeLyzAYqTk4D6adM1uBPutYYGdxWdqzzz5JN+wj93
8F/J7FezLxPcRyAm8lnRb/oo76ZbOvk/qJS01y57+qlFybmfcvd/ooxrjxGsV2NBtRizQRfI1mMP
q2IQlFNVgSL/mIKGaIS1TCcvvs/9/ScHAIo2vbAxHt4ThW48g9NMefn4ye8cYKedaS4mcTJPsSYU
PhIqfanQVaR/n6gHiTgTH7xzyKgnkV/e0ffkdhwyNays6KHtnnXlx8dv/868UE+ivihP2qgamBcu
3e3tZjDPHLjvjcrJfpfT4EHHFM+12EYkXEpR4Q2Ku2bt00Z5+/HLvzcu0z9/NfOsOK1aUfEjnUQ3
fhUWL1b4xyXs3cLEe+NysldlVmeNmTeoe79cpDr9r4uPX9l4Z19S9bfvXLgF2ce2V9En+rgzlms6
s5YThSOF62pStbKDr6CdZlp5H4TbSkiMpYy7rq5pDvKgSoDtxI0PrsKsK6NN2wZA/0x4xMnC1FAl
SMhBY7FWEiRYkZjRPrYNmkMV9MfWvtJMf1YlzxUoQ2XY1uY8r/Nt4CH1XeXeo+GFZ2K69wbvZLOB
FNYng7QJisCu6cUK/NEnn3wSLVr5UJXQoqdLyk04XOjoHT7+Lu/N15P9IfdlnOAVNO4TOiu6LlrB
MUSxdOylM7Nj9dzX/+2hBOLi5OPXJEQ1GbFV+msFqp5xZiH8/u2t05oVzc8hK44AIIKHNnoXY/g4
Dj8HEGkRcIyPR+j3H5V6/Nt3N2iRA+okx33svTRijzxx/rkHn24VYZl3Gg2rSL6XrUf+6cwL/353
+C9bBvCPAimghq65yvHc7RZ0g13jF/C5t56G6dXeQ767rPSA4UhgMdbtSof58vGT33vvkx3Ci1SZ
qZE77jN5C24ItgxRONYwHz/9vamivX1vys3YCA0lwb5Ls2R016sH3wjIJmuItb9//Bvv/QUnqxRB
NOhFWuf2ZrmpjXsbURutsWf+gPfm4clKDdCnkVBlpeLZW7BGz93x33muc7I2wdslqOJ4bvMcQ6c8
Fx6999jTs7t2lKBwzXGPh4M/LOW4+HiM33vuyXKkmOPRfM3r1ijwO2Tv1pmT752P55wsR0Uj39pM
D/a861Y9Cu5g+tXn3nn6yVdrhkQ49fOOsUjzrQLJMbv53HOnMXr1XA14DHIMXtnlXjPCBTqzEt8b
49OVmIyuV+fT+/pr+wZ85+de92QJopiqyqLgsVFwCRQZwuTnnnuy7KKCILGseG7iHXv9qeh+fO65
JyuujpALcJax89vPPVpbiH+fevCpeRCtCIURZ+yhTr+g3OlHnxsI+2TNUfFAyNga496wbrXxtj53
gX1n77RP1pwfdENq1wxEmB+tqD42+Jr2nUf/pbPtU/uTo3KyAAGUySCE9bT3UWAPyg7k4ue2zkl/
93qd5G1VtGOVq/vRX9bDtu8/dxbaJ+sv8XE9DiKdCR3T14WBxecWin2y/holD5vC4LkDl4ZmXnuf
iiIx7Ho7DvooqDdG7BddAh8B8vyZrfOd/cI+WYB0bgkKnW6/T7qFmW4G5cyM+H3ixLJPFqDjpxlF
XcZhdJ+78qdBsXFoqrkuscUs7wyvWAX14VNL8pR3Egla8NrSHrknk0pq7kT67eMHT3Psv/MxmG6+
HfOk6HK7zlmTak4NTVXX2sAxYK4+fvo7Iz9Bk17P7CiRLqw3Yr1eo/V96jx5+tyDTxZjiFwD1DxD
35ZLy97I5pMvfLIU69QqUtk7BKeQLEdqs5994ZO1OOiahXaeBxs099Hc1uw/NxAna7HUMRKx4aBz
Fu5j5DD4qZ+Z3e/NjJPVCMu2ohWWIXYNzOu42DbaIaUJ9eP3PlGj/P/0lHWqcMK3tvNwCxr3Inyq
Bv/gu/Ecz6GhpdNd2IBK7jP4fkWE0Qn+IwPICk/cxAIM3UrHKUIM6ibAp+HM20xL9nfL4GQp4+qR
KXrJ21Qtgv2EpjBogPh1N7Uxc1kZdQhC2b6hNP25Pf/UPq2FjpM30J/3MvYPRZ5dl2c2/Xc+m3my
oPu2NP085i+xm3WIQiKT1+Cyzrz1ew8/Wc91RemqmWZbrdMLFMM1VW/pVzvzFU44S3/Oif9CWOEj
WFa0J+01HLeVFmYs9JjUauZ+9iQxHFcAoHuastOGZo8IepaY4SLX8YoxMKfPATZo2ioTwVWWKhhn
WLPIVnc1XiUfT5J3NrNTffNoiYoObpawrwJVCbdgvs4M63tPPtkc+tEuYoIVdh1aBbNtap/Zzd77
XPrb7deAvFE1sEL2ARjpDLyTNcyw3zozHieYt78+18kOUYTlAK2Yx3cVKq4wXkUDUg9zHgGNtrVx
3Yf6Tzd8VFt3GbbfUvvO0NZmx2fC9DItvseod1sDK5hH4AHLqooW6LbXuWYtwhFCZaxv8+rBVG4+
/nrTyfCbFW6eBAGlCnqg6hIakFVvFgXHqgOPL+o5OLVPfsWTPYRyTwONWB32mQHUN/451J/b408b
CGLTzP1ATYe9Sm2Pi8knr9aTtfjr03kUWUTXD1m7jjqJkkzY43L98Wi/M6OnvpHXjw6AJYges7n9
kO3NCDbYma/43nNPzn0d6nwJdJYNCJa853ToqD6ZSDttQSniBOpfgSgQf5URHNLj50biZG1DqVH+
H2fnteQ4kmzbL4IZtHgFQIKaTC1eYCUyobXG19/FusKqeYpJu/lQbdMzNSAYjPDw8Ni+V6Oj6ALx
5MonGj+/99iLpS1w54s2VZ3ok3a1w7cfe7GkrThpUcf54xZXyKj/WabNr6/f90oo+lN3/6sWUGpl
0OKPQYm1XsXC22hGC1+5hce+NisuVl4XlwjlhpFO7NThzrD+XpKpXJSe+onUGA+6aYufGAXcW5De
K297CQ0fadPn5+Ox9Pbfw4r5eoCvPfVixQ2iEGH9woTIwxP2Au+pgLXW14/WrmRHysWqq3Xl/6w6
GJqO1L9ZbM200VaFv9TntTDjgIBjsAjQRKihFhTohltrEZofjZ87bVEuEv9BEMplUWwtmiAnyQFD
FsmPSf2iYzM4tSiP48kGHEqvNe6F9Frk8a+hFrACmFZA4rTuvh02uokh/xpSAaZwsLIw0rYt3G6m
SrHxjMYf0Z5nPNBFDIhpVRbCp1p8/XoErg3ueVb/NXtbzchwqRumLbrRRnf82v36uRd6//+3hSrn
D/zrwYYVRdUUiOM2QFejGw9BCLhJEpfZ8OoLd2L0O00/hOyhGl60/j0g/fn6c699n4voEY5i6+cV
J23k5fRqqdMNg9Rrz70IHxjbiDn92FQcfvQYoX5zN1Eu9m7DGs+Qv/NjP7Vig8j361G4khIoF2GD
HU+a0vOv6scvOslcOt/r+i9/+N7lvn4pO1SyGWoqZoncGDwrOsyJG/WM85L+RyojX+zbulrmulzP
I1fbOaYgPn8wyI7vtfyth6Lx9eBc+Sn/JH1/zUwrbRUycIqAtBkHve2X7tfPvbIRXLYoVobY9LV6
/i0zjz4FG2Ijqvhbl0vX3vpioSaT2WXI9hlyBBzFeijXX7+1cl4Z/xrz8wf+NRx+WqIpazuSO38H
1uVOnjbBoGLK+CiGTyFirFnF8K3XMNiJTxHNloJ0kCwBD/fQjnG51MJ6panTJufiEvrQoio7VyyM
OwnZtCBwSimxO/3oylUdPYoIrXOpcQYugOagdtPkFqGcbqUr3+Ni5atALkxZ4VSfNbpLh8miK1XX
5M55qH5DenQK6kso27kehvYqmotMq+wZn49kXPcpreCdsQYmaDf1ARgykjR88lWQVXi9JWzstb6A
joqYJ0ClproK0q1Sznd6vhs1FZALATtJF5aEz8hvRY7R3LwaUCFUqV9qcnYsEoAoz5BGF/A/7JBG
fl3Ql0pe400V2ZP6q4x2YSigaIFegqFV+JLGS1Ot9lI/uyD2bFNb5yJrYr7rU16yLTDnj+kpkGzT
fAJ04dbjjxQrv158S3FlbERIxrXImbJ2hEm1R0xcTVOwg+xp1k4GViB+Ynga7rK56btDupjFJ4xj
nCxQF4moHXTz2VR2SYGJx2S51oRz/OCdLSPDWDyZmFWOurCoZckusk/an9HcvyttcmqUDoBp872Y
K15szrNKY3+lnW9ZADnGTl/cCAB/hEL/mPKXvVdcKpvQ6si1y/KxMHfm72JXY3gSOdG8LKVVkAB2
urG8rszKsw7979UVaUGIopCTpJ9uaLuiD8nTq5s3k1fi5aW2o5eErrBMvogoSLaOESBpxvSZKrsy
fUxxCe/WvnLXwgW3jF9NAEl42KTNg5AsM22wwWw5vV47WgVcT91zaFqZafUgdt0qlM6Y2tAxy9L2
zfs6KJ7hjaVp6ug4nWeyhPkVRsnwTsrEQ4M2IK/rFnIOONsaXFXehFhVGneYU7aGBw/se5u7eLEJ
t6oBaUcQmRA0xfgCt+B3XwfBK8FVvNiG/bSOaqyhiB1wVCYsXR6/fu6VX/+PTPqv2DqHuhRV58KK
2eziejPGK2G8odW9UqL/U2n6+9FyVGkTLrbbHoOkIPldQZCh5QcbL3g/ROxJrzaDeatR/EpCccl3
8HEPmgZ/GreJf9KaxzrZq5jKtf2NL3Pl8ZeiZlOCfNwX7EF+hCW2EC3KCauWyIHoc2PqXFkpl9Jm
+qfEpDtnLGK+pQEVr82132yYunpy4ztcmUOXomY5x3M6bdmgOarBOkyHxddz6NpzL6KgRL+dktAm
tE205Rgus/ZGFLz23POc/WsCDYrc4bVAxVNP1iNeptrq6/e99lueP++v5+ZlWUt5jS8TBVXXqHPk
0xnexqeOOtqNH/PK3P9z5vjrI7A77FXzfN06VM9p9a4KhzoZbEXE+pcSmIinVpnfSiyuDdNFzCn0
pANGRYlqbGGNdqaH0Ox7UedSx4oVVpGrYTNtQasF0Ta+ddt4ba5fZP8YA2FAe74VjDB8k4YJxHrk
QFFidNKNKKju1z+0ch6Cf22j55/nr59BL6K2T2Wim6HscoE+FWVngZycxROuSM6UFl5p/cQlQkBL
b0YrRR1tsTlqtLQP+ADGAJLbaenXki3OlTsIoB0iC4Pi+bGsnnK19WYM+ExwU9n+zGwXonoJTMiE
qPn1+1+r8l6qXEd9zBWzZmXl7Ws6Nbhi9vjyccbOwMyHP+MsIc2BYsAlQ1Xelf4x1e8M82dd1hC3
KyfGE1HER1FOqu1MXU2wLMhmyzbA7TO8k5LnbHIzSItfv+2VreRSNzuOgokTFheOauLCiOs9Jf5e
EVa8mC4mXfVCd96kAjxVaAKN6+7GOv332oEH998J4rf0xYXVeYKYv/LiJAxvX4+FdEUCDrjmv0+e
WzHsZjyYtjWXJTJGn0F9nwzvmXSsc+pkU/AOTd1Oy/c7DcSC5hrqJi2fpeAdU1g6EmK88nUHa3wP
V0AnmD6HibkZv6ZD5dA1gEztTcLpOU0XTeXFWFSreKQPAPbkVlv0hor1EwzmgMaScfrwhV1abyFd
i9m9VO61bFvme3Hep9q2nT7aelWqS0l40xOAjCehaegabx8bXA9t7Pj2phTcGzUmxWYtvSRqwvlu
U+tv03CE/eBq5ntb7/BrDvqXPK0iB9vGxVw2gOY+jfZebWu7DfezPtghPGJwaTzWqSBS48hhh0qD
Tx381fbRmB6j8iQPj9VwP3ed2wUnMX+Y813lr0UB98JVkO3K6jiBBVS3urIB0+GGWLHjOxxja2oN
R2BnVI+fEnULB66hb1eXNiDMgHGcW5Z/p+2wEFXjaFbNy0TTU6i/QKNwGuGOV1e731//8tdm1Dnk
/RVy+kAZqkIkUaOxJG4PkfCtNfA/nJPUDKeyYuS5IEsTaz/fCsV/Khf/M0Zql4YeFc0gIVxhHiz6
S65FbaGz3NC/CzIBv86nFE5q8hq/vPlLbd4Jxpug/fIxr5zNtWW+6NGHNmb3ZZ3eacJK65NVaDxI
cb3UOJ0WAQ123xNGadZ5vP8aV/rVsWiRUGH4ZQbBeSsGN5bqeUH+6/tfnMqrOVLimM6Y7Zxq3LW7
YeX145MybnrRxYDnm4HmYpOO4AJ0ddOSvwMXoMn7ltHVtel2cS4w9TyHDn5WCpyZJG7au19P4yt1
Z1qE/zveSarjo38W2GCzYtfYEVrGj7BfgorFiBvPB+ke7x/F+FVNmzLi1qbp3KHYZPm0rOuVAVCk
ojXdULic7GHizj/r6UBJIzVHu61EuppcNT8IzUGh1V1atNiuipAwI/lTBoydZx+CWa67PD+UsC1T
zInx0/XNeRlEvT2XT019TP1F2+2N4KgpB02jL1773i91KXoFtTJJmc+ZvqrucVzCk+abD77YEeJ+
lBI1YAZL8Mp/ddGNJOHKDLi0/cHeRAFSw/vCAsas+dWncvX1HLj25Iu8fjLTUugEn8uSX0IgHUaj
viF6/XemgMndf+dWjm2UODQTig+MgHNOyqH+2ANo+Pq1/5xn/rGizfP3+StUhHmoiKGmchQUKruG
tKEONFOlokxVqsWl8sPkAtPPcQ4/22pkSUq6ImZ2VMWHtpTZmoV3HCI/zo70X7/RtYG8CDEz0nUc
bRlInPl/Ky+hov7+3oMvokow+AncrGFGuY6hrSvfSuWuvfBFVAlMOSqVmud2pLOhG35873UvYgoY
0XmKQa9sZf2lFjffFCVrl6LZQsn0Sih43UzHiQScnnfjfc8v9o+ZdKma7cW4K0MsLrYwumE0zPhl
PIHDs8t8lxi9HfSf+cTBonXjCm53eEch04lVOkfHe2CkYazR1jvR7ysfi5gulPS1nPqHgTbKFgQD
uwx4j0UueaMp2WILT/ZsSPI6y2BbTkHlpemqk7y557TeHofmVQnE9Y0vduV7XSQpsQwLoyoZMPVd
KTfVLZfHK9PGuAgYDYhRvL4ZLiE5Br0nNjfWz7+Pi9qlSDfslVhqJYV7fPU4aBPWMwX1kTDmWgfa
UBt+bzVdanaDQZk6mvEIS3Lu9ka7bIzH7433RQAomlnDwem8nsZV17g3vSevDfjF+hcKP5gL3AG3
krjrXodb/Q7Xxvti+Y+K0gUzcORtWj/q9PbmBXekT12wKJqH7w3IRSRQIPPoYtBRG2yzfddQgu1u
pHNX9pZLta6GE7Glyby7rrxVGBjLyq42rRtby5XxvlTsKlquYmzFw2dt0U3LRrzx3GsvfbEeZYAg
bRWRg2rxm259plyn1MDbvzXW+sWqhFasjYPMJKnoxvYd9dZLXxuM85f5a5sFoBrHRoHqoV2q4yov
ve+97vnj/nrsiP+1qHe8ruH/CDDnD751V0NW9N/nzkJdWxV+W1sOhnDLuuqb73uxBk3ct1UssAh6
kis3tvb/Z+v4f+UJmP79930ng8ZOxYipOHv+qX/63uBerLuo02px1nlov6sXtww/rkyESz3tgE3q
nKr/+00p+3z9pn+ytX/svZdiWr/JOQNI47gdtNKJExOFSab/HKTOKdRmk2aNk/tno+JlnCpOggkN
xDyyuoBbxFOJGZLd6GC3OWHEdwJiNZDhVf6cla+pGqyGPHAjbXajYPiFWG5RYRJhpFgv+J2jtc3s
pIq8abA80KInMzrFdJzUa60HtkAJ5VjIvddBiTLql7Sv1plCeTp+QyHi5OKsrIEIIH/VU8kRaY1x
RtGwhaBc+0m2hmK+CcFeaONU7pv2MMj5xmy91r8fRwoq2zBYNansyfBQbGnECRyeu0vh0i396DQP
xTYSFpM+rGR2FLuZBqCh89oqhrVl5R7+dh7QXPg/1qMV6ZpdhtCgCiV1vv5FrvzMl9qpIpgjwx8K
rooSF3/4Uv1e8FMugl8lMstHg9NA1O4a+RVGOs4T3xMlcF3w31VkBV1U5gqrs9R+d/LDlD1+PRhX
IrZyEfyaMhHjNp3prpiWvSlBVHmtmVRfP/zaSJ//+79CIFCtYdLkgG2GPsbYjdQbFx/XXvoiBNbZ
BNdKYqTD3iMTxwp7ec6ivn5p6Tyk/1iwf4rwf711HaV1i4ES+8wICVuR3BYgpSI+1yG0l7x3gFUC
mQrcDPRAZ34CqyvRvSaN76l9fwcj/saLXBu9i8AZm/g8xjqBXjRfheI5+2bOcilZikQIdAFqh61c
PjfmUem+92tfettKXTNm8UD4VJbB0/Tz61/jyiBcyvkLjLSVEEbodlwG++nG/LnyC2sXk15tSqvq
+nDaGrPlqtS05xaFjKCj/bsR9c9r/h9zCGP7/8x8DQvUaqhozVB8fZljgyRCPUzJ9qPmMZ1evzc2
F8sgQlaqjjEDnq6r/ffuKLB2/e+bJ5Kvq8lZA4rRw1PFn+Dhe297MZ0FgIE42wvcVqrtIlPuS5or
vn7ylXDwp/T314KtuqEewaaRwNXrblS5QkKWH99qUbgyAy+V8+j75FHqeO+8QZTzINKF9q3XvpTO
y8Y8hQFks21svFfCfGemeI7KoMi/fvy1977YjoBMNUMeMTuq+dgAjLul6bH+PbXVi50IYtWITzJ3
qb7pOyUqNS6FnIQumgy4jiCKoHqjRX2r//uKulW7lNQHOA0Dr+NWWAm9ubTctngfqbRp4ugNaeNB
G3ewklyUdUVRlluZ7oRp+PdG8GIRK3oxDE1E7EnuubK5ERn+7Nj/CA3qxaqtY0RmVknwyc1gG3aL
NilgtmnHnIo6oBu3mupVDgilJHeasmIhigKV6nWpojrJc4CsOJpKbzzBGXIvMZ8z8Qi5PgnoV+6f
Y7NbB3Sl+CgIfan/OfQ/kuYhaVbivO6qfjkaplNbvwXjlrXkH279v77ORbyIMyC8igZiUAF5XW1U
FONFmS2AqMEEzreocNRkDeeS7oWsOfsq30Xy/de/z5Uge9kPEIcaLc8xp80s3HcBPOp53cgvqbUd
zG/eq14aa0/QRlrmAZKQ5/k+WX793ldW5mVPQF3HDYw7c9ymsGwzY9FPt9Y8Rvbncf/H73EpGFYH
NDcAGslucaJuO0cufurDLhBfzebXgLowU1ZBf0xKy8mNH30YcOm+QUOCJ2jtdIlh9/0qDHbmGX7m
vwzGi6lvBumVGWuf4ZKmVLiNQC8jdmuWeJKaHaBvhf9LB8scRb3mdErtzUXnCQj8Cn2Fv+sKCBBu
XxuLP6l+P6r+BsjyVqp/GVZvR4CKdEWy/RGvFfWj0Jq1bDwKtXkoWlSU6oES+8KERzmKpSdHuEAU
kdsX0/0MyzUpN61/GiRs7E3d9XPfFQXfqYWVb3C00kv6v027U/J9YVVuMDQLrpwdWuXdOr7PKExk
c4mlcO70wXAfljAVhee8/CgNiQtt/s3yBujAqZkuZP8hDzY4am/9IVqOymmedwibnbxysWu1DWFf
FJtelZxwUJy2/5yggYfweqWVGgfLGlyLDqu3KIpF5X+Iw49hNG184+1Jij9LhkjvOyi7w0IQD1a2
Eod4UVcFVKyAhqp6tEsRb89JXI9z400ilobCx5CNp4moW+WflbhJzow08304K28jKGbhUuPKK5Zf
snJrDR+RuG6iZxn2J1g7Co2hOwmH0ey9JtaeG/8+QcNf19m9BiZzYgFbXGUHwxI/BHcAfqp1n0NR
unkL2jCWPVE7QYqzI+VQpbMtEJbsYVpKgbVMA9AJQNgxXLcFv3ZaC5b19CuJ92opeWB7nJLuB2ks
XTOaXdV4oGpGxQjoO7zRqXW6CJgy93SyvK3rxO6TD6OKDuqMfRbdnINywEbaNhvNQYsJGQrynof+
2IVe7M2hZBtdtmAjRQ3SiC5IWXURqw+afGqsx2B87ONdn576aTnyr+35P2uwTKvEqSqcJZ/K5MA/
c/7ZP1pet5hB4LGZWQsHfG5M3TwbWmrnUMhrW+ac3feHHh0KZOxWP2T1tpJfW4jrI9e6Iwbc8luT
/FKad9P0ev9t8t+k7jPlfzMkL8H6LjIwP0+FfRov4nTvz+++vIo1dMIZQIjTmB7L9CCna9JpR2BA
Jcundxk1pusP+yzb19FiEO+tSMRmHc2McPDRUsRhuRCnI3WcZSBUK+CMbpO99nHO/kKnFNlF/Z7F
67yr9346YVQ4LkU5X7ZwNUeaXuBmr8x8XGXqEUGw0woHrd8Peuu07WLIaKnOfpjaYz4VrtGk7lR3
j/jWu0BdHFzy9uRJCwDGWcALNyBnBSdLXuZirbXjsg+2HcBRPajsSNvUeW+rTFIBD/mRqCOAVbbO
F7PVUiYQGfT6xQbguwRJNkM+xIndNRalEQQm8+iYcoMdvqf4iR2xpsK021vRSVOPhniCzun0LoJ0
7sSkLsQ74YdR30nyuAtU+X5MUaEoqi0kzzF11RmlU87dLud0M39I2mhl1YKLfcQCg9Qc4m2OCjft
7rPydz3C4jEBXqcF3NrYU5R738zsNKkBDWISwgXJ2CgozcHiZhrn0c61hkfLmuyyURdG9abXCZ2t
6M/LwG0DuK0UU7qiBlb/gC+vrQHIq62nrkEDxdozA9W1whFYwSFhBKzsRwSvIKgMB8/8FXf8joDT
B2wiQdF2Okr/on5SJXR5TbQa0zXQTtvoXfoNEFolIESfLf3Bl5+7qD7IWE8G9DtayDpkpVwirV+U
zXvQU3fJm9daHH9KKPoMS9iPDZtAPqdn70yn0DPbr7vV2T49gBxdc2LqE3oQxPKtQAKfjpUtIpLo
Us0tzbN3U7JUm8epArbe+ctx6tx6jsAnaEu4iE3abuGrnmkLAiVi3cvHh7mnLTVe5N02bV4H9dhV
z7pMA/+dkL9QQhXKjUbCw98YLRzrhfc8vBuYQZUPJxSRvgk9M0ZSnyhHiRkjdw9BwZ28HCz13gvr
hVkc44FC1XMcPagsljBvuarf+LK15XLMyaFI6sn7WJTAgG2LnjMBanOhiuivpUUpwsSUvZidr1ee
FON+bhBbpm460HlWvRQ+vZ5Wwieth2Bf5MVCrVTKauECntRjpLzn9QawIj77pZsJVONoL0OlhQOt
MLw35W9NXisNSV+5LrS7MvglzQ0rYoeJziquVm36U2o3Ma9UBBvEUmu9b8kIt70m2378OEye0Hfu
5D+jIJIKybVU0I3lEiKwU0W/RprsrOFOa9ygebCq19pcZuMR+kkHRrBt7yn2sIWm0/BrViWAxvFC
FgQvnZlFb3r+o+EsFUo1RTpj0xNi4xJDhXgtx3RV7/NcwlWhIPmqVwFEsKxYptOh6MBe50Sv0G2k
k5QUXo4bbNXMS9+IbSkIwMqeaAZcp8FhpoKdNqtB+NDxMES0IxasfonCJ2zV4nwy0nDow+jfznNo
ohmcXuLNXDSO37SPHZt8c5clyyk4qoo7JruQNksj8kTFYzNGOwartbSj1BWlH6K4GuUtNOi5O0rq
s5SelLTjeuyuEhBw0cDcqWAuj71pLiXuoPDBiNkOhxAOp1vDIusCTB3uo/5JYO+rTZzU2xL/47mm
eMtn0Pph5cExCNBSx8K2bn8EvcDCVO2hr9dy57sxwrICyKlFQtavjKLbm2lj123mqCZ5wVwd5RpI
Y+Uf0ox7CLKWLElc7IWdoF0Tng9Gue2ITkVZOlEQOKHVeMKgObIxkGphq5r3C5nW+K58sIRgmfT7
eGg8KxdwyOtsK1rSR3YKKV6FDeVZrn2j8FOc9okM+vIDq0hBOqXhpu0e/Kyzteqtnf1F0Jyiihg8
7svoeY6wxJ1rF15SS9lajd6a7CWWl8mA3Vy37OivMRMiWMD23sVLA6+WYhAJ4J91vKJRyYnyiElk
wHTCGIUIML5Y1mNqrOb2UGmFW0Wal3bbwsoOwDYPSYBOC2MgoHC7Ck+xFr29ELG/QKDgZPRB57I3
Fs19WVVO6fsuiF0v7Mtf7Vitxm5h8KV9q3YKv9plAxRz8Y7kkFBgLlHb6OkPOSvgxkTu1AouWL2l
JD+i/rFzaCOzueu1n7IEqvk8rsqp8WW7Zw01bbJtGQKdE0YEISru8ZP2chFaffJrZn/LyF5mcnrF
pAbBJFbIsCslXA6J5srTT4ENTscNuKsPU/ADLnEj4lBhhKuZUc6rxgm1+dhpUD1U9bwArLBbBY21
b2l0UrTfRt0sE8NcBAJdYX6+bifRVmqAI8ybuCxWqfQ+5qWrpy2JgCPtJeAaviYv6jZaSpG+6JtV
XVfumNJMKJy9MDZJt0/07iHWP+GY+/p9kp1IQNum8QAVL+ZkawXIS6TKKeIVJjGO3oE9mMEEo9YE
k5dKmgvtxs50ba8WidtU5IaFvMrKMy4284qUja1KvaaiHQymiA5xQyY8w+/xgNzQVqV6vfZ7sPD6
m7h46I3yRTEOyvhUTq/kDKteHN6BQfDxyjaQEoe+FILbgH7r11R6YqABZg3cWT+MvWEDDnLGjslI
Wl5W/SnKUqeR7/KhcU0QK13ZOgIJVaePiLRBOA+jJxkvYaYs5y7f9blmT8Dqtby6q3GrDGvppGps
OUNnN1WylZWcs4CxCOJtVLk+tQgrtZymN50qwyRMV6kIF7Y1k93UptNEhmOI66omW0x4QMag1I2r
JcvZGHGVLk9Td6zKfFkmzR6UpAN8aIWM3BFwvzB5qIE+Iy4xitZh8gAlVspk12P4rTDMszDvrBz9
mKq9pQTUWq1tiaRolj9bGv10H9xXka2bYa2NqVPRQTRaZPgY0chaulCy8T6ZBy9ncZpFjwlLZ/dk
8mMSnkxp3M8t5huKJjpt/ls3iqMcbeviR6P4C92U2bwGV5+alQE0Rw4PTUGPk7ktE8HGhHqBkx5n
W/rcCg9rY9v/BEzj+u1zp1srscqX2JdvFWvD90ill1ALvXBaWuNCUeAuYjvUK96UmR9xj1WOlS8S
Y3TDwC3PHdO7bmiXxbRsjSOkLdukqy8fEKp33aEqjYU+3Mvy5IHSdQrRtHHiW46RfFeX2a6CV4vm
KxJMDo6lK+shl2NPLUfEQH8OwsKpEMeTOcaBvzCDYhHNBu2qw7o3q08Db3B7ANpGhGv2ZfmAe4ut
y3ddEf3M1PA0EWnogswrL5ojB/lCluGLPO5yqSe5ww5cImpHzZivM4xlWqU4WOZWo08Mgx3QxDk9
WwXqZHPll/dNvR8Cnej4Glk/MeYr7RIjzwTGrxFxAopaJPxEcTyBlU46DCZ1nrkGrF6NS0ks3KRW
9gMeA4akuKwtr5yfcrolAzZebXjARnFxZoPXfvE4aOOjiH93lyYOlz40NnqN5KUqHzgLdjJOO0sY
Fv1gLGFFIBRwusFfVGFn6/GjFKQudBRnmjhPcJAc4tkZWIKjny+6+dloSAky1cl0fWXFEhu6JXg5
IsiMUJm0eO/X48lS2F0lqXXhsz/PdeJkWniYVcuVxbWYJCer+jQrcEE0cDbK6M60J89ozcdRdUAt
2QDpD+r0OCvHfPC3cysv5JL1qG0t/27mUB6GredbnIKDypVb1YEz48EEAz/R78pC/VRxpcelvypO
rbI08gMkbjyhbUt6k6PnPrzrLfDo7Y64hZq9jvZVTFmj6lBCL3Ws9XVxehTC2PF92UmK9MQ1F/kD
eCiz9PTJulPiEP68tW6TYK9CntUC+XdChqr34W4wnqe+4raKjMHKKMHMdlRDs4fTndMamycED13w
wCtuRKRYTT9xIKfAgG8b5tCyrSg48GSBXXKW4JJ3qfvC1tcPCieNxuAyeXjsjBk+Dcd+Y1a8QNn3
Og24Zy/7YrRTvV7IVmFrZukkRDtZlY6REO4HrowH0VVpBRPIdLKAHiXZFWRAA5P+PpqfVhpuqyax
pehnm0dP3MocqYpg3iBt8pAdLu2Mg6nWj03re8jtOC2czKI4luFdPN6fD6ZORjIctYoTD/s054LZ
kPf6MDmm2pKezZyLtoFeH0r4e9P8A1tEx8gVW86FxWy+x9QUB1YRdSP0uGnIFXk/2yk3xPl7kdK2
fq7khPdt/SOmXKOrKplZ6lbBJ/QL6lqB07DWGozqJ+XHiDBS5tZXt375RvhgwvwkgdY6c6V3HFUq
ZRcmilvqAG3OrTT1Isw0L7MWNW9mDJ+FodtCY6y08kDF0ZH46bES9wJzFeYGzNbesYRoqVN6U3uV
Az5rAixAa9KjPZ4Dz1oJmhVuRVr74us1QfZzJnC2tHzGfnDIhH4VkLSmCucJKUGBHIOmSz/haDtI
04EP3J3LIhL72KC2D7G8MqsDl250wWBtln9E1Q+r8beR2HpSxb4jTScQWQsj/RTgemfaUvbXqal4
I/SrcK49kVkbK+Sfo7bSyB44G0vKvAgnsGuDqKwrw+RcW7hxFqyytD/l1nsudYeCapSmKXbXk6sH
4mHm1VraWxtQDJHxms0b0XjpkegEwkcxnShrTOaD5iaLIfpdy+bOoiqUGIepsZYJOVU+JHR5v8va
j8zfDFTa69XQ5l6jLht6kYVkn5DJ9c1rnK8Lihhqt9DEvR+14L0q8vOfOUbKcajbJYupjtTlPH+O
JCwzp8sRM26l2SXSsKgoEMeYKmm0O1FfQ7Y9HLNBeKkxtuyS/BATp6sUeEKWrkP4iak121KMHK28
y/vRTUDZFZxL59HNOGmj/d4FvbkzQmUFQZdNOrCt8T1ru63oH8soohP/WASmK1Sd21o/1EbFNSva
x1xdiLxvIOqMfr9u1eQoaBWZ8Wdm9tBU+0Vfkf0VjZv0vdsHEVwfn3LlE/SylWV6JndcOlSfyEi3
Wf0M9NqxZnKrQtt2Ji01IpXc9nyO1PZVOG2sxqEvwKkNtOl65ghQ3f0mcyZ06lai7sqRIG7Vth42
i6IYKTVJND8MTkZWMFYqFTuEqABXqp4JWEn0vdCpTOZUFx9Nlz8bwdmaPj4Gk7EQwVsGuuVqle9m
5cBf7dwwrpxQHnaDyUTJkl0wHQC43cfVeKrHnE57glgsLFUp8vrCpw5Ab38+rBJCVW28w060K/Qv
ANnopyMNgWwYysQN/aWlL0sSpLtKtZ41XF2oTjzRpevg9b6vZuspyYe12kj7Vu33kz96DVJakcq2
LKyzFNt9CpDnvx6rAtl4vjDG2E57Yc12KE91yBmTdCzo9+30c7w3W2Xbtu2bPCBFkTmFdv6wDAB5
2nqh0Q8sPIQdJTb4hrZEcUQL5ZNYm/+Ls/NqblxLs+xf6ajnQTW8meiuBwL0RiIp/4JQSkp4bw6A
Xz+L2dUzt9ip1ISebugqBYIwx3zf3muz+q0nJniYDFYfrcRYv8lOucyIT6xkLHuZvskUad4WhrQU
2cvk61sDucFoEF2SzFUyD3FAYf4nMHAsnocGUXQ1HlRf8fJ+VwDpGJ41a5gl/p0RPAW1s+nKZAvb
7jmcGLkdsayn0TViXhDz0e6Ju1F+Vv1jRT6HHlrEhBKi0/rzMCnnmSpumjodZpYZntiUoA7w+pyN
uvMUtvaGCMHXQSDdNYv9WBlrJakhSshSMoutlpYUfSg2QoKBKInRwQuer3EudMm1qp2kiJ1Wc43H
czDubOlmiLllqybMQlcO7kldLUyW+U5LTIENq0ItTE83asJcJtmt6qMBw62T4oBFlOFO/uFURdPP
Ul+WdUmUikT1rWGf4dTtQrDvD517uT5ZcXGUqmruJOomb0bq19WiAesTaKihhrPDcrWpnE1dquzN
eMLs3gEYVM7M6EU054zChe+oG7m1qGySHd/WBmumqfAk/RAn68DWgRPpPAB1sVLVoz4dQrT4thBe
QUjDXEurFDn1yQiwsfT5q31xNibdInRUmmDd4vIzYTELjV5VxX9bmgSXny9eUb+Y5hOLQaHYsxKb
Whvll30PtCQOnHUKS8QUpqR+0WOvZXAtWrVrWTCQLHq0SEuUjJBaqvFz8AvoQqBomsx2TaJCJ/MW
O6OX0NZJtiKjCFOzlB60+twU1nIQ9UzQdfYHeRF01J+cm4CIUxnRSydXbjt2Z6JcXksH/0FN4mj2
4tNyHX4a9Z3lv00d06RkLQhaXVY65WBYH335bpV3lbXJnJ45t5nXYj+E+aLpornW3Zi2tLD45+X0
we543hvlpmu6ZePoHrBXPBTOjAXAtu3IkdpXdbwMxpd8XIfGNlOJvc93jvlQyc28FMosmGRPomoQ
y3NbxqupqG5kWljzXxue/ZISr0KPTXVYhxcUjEe8FAqqLyVcRlL9FPXqQymMlNdRLCl9nTJ7I5Wr
xArmol2PxvQqs+wk/BPQFAbIYO2LlV9Vq04C7JnLizCiStV1C18xFjIvwsjF7sL3IclfoybjDUs9
yRRMte/2OLjFYD9EGphJx0rOdqy4SoKYXkJ/NsXqHiDMIkgU1tabXmyZNtY84Mu2lte1wjiQ9D9N
RqmiKVeTchcQXWJy/hVXf4w6Soy+5Y22/tq2PUq56OgE5kzrmaONHJpWQQFpmvJV3tuZZ8m6N0xH
goIU16HcNwzjPNeiHdSWI5kxO9EkO9ucVmGkrn1JXsm5za5O34VRflQQcrVts/TZE/SZvqiSfqX3
JI/QtlDSfaDdJ8SOxm9O/BaL14ApQIFtkuxa7bUQlNrbm8A4CPPYs2fLYQUHVCIpmEhSOk+mt7h5
dMbHpPs5YLfKx4Per6jhIxOU7QUVVC005maCTWF/aV/XSoAF85aGolLnHOE2UI82VRlHXkvtZhDH
pN4H5UFP90q4j5S9PL4N6oXnfeYx9PoyWXSSdAQKmjM0TXLspj7G5ESMTyHGzsY69MZNepkB76ow
OY0mG9Iqm6dV73Ix3ovirTYWpYa8sWHGJavcd+ZD5DIS2RBcwrPJetegCJ+HMD4Dr9JKd0KaAiBw
Y+lswPDKahuCcS/by9G5TaSbuqN6lO8lXztNWr0zmNICnVbgCiw5rbdlY2AbZvU/3Rpi7Wc/gZQi
t9h18psiBSuNXOtS7ON43kgPQ3RfD+QKbygV5FCjEnHh1DRb1ViWmuNlxbhh+5/al/u97SztIEWH
pr0xdNAldHtppgVUL7ci2eSdrT3Hk7rEXbRNixd1cHZad9KbARZzLkOjcV67orsxSBr0nP7VkB/a
UFmw01oETkTiIXFX7TxvfzDmH6fAWemStr/gcdLuaIePWYewvbuXooeMflF7tksvLu2NHm5sluYr
3XqXxNl4zuO1VDfzZtSXjXxQshus/LQ13GZp98hNg3ngA+xptLsxU9yU8Vj4Fc/tQUv7Y5QcrCac
A0hfpqr/bIbHkBFBNgD8sEakYcDGz45mubWs12xnMlN3O/vcSela0tj/yHxQSTLTHUrJudxRlZTO
ZfCeBdmbUxXzqXd2shZsTXXaqSWt56Yh/9ZC2wuANWUd7kT23GD4jqqFSfORJJSIKsA5YUuq5/FC
EJ1bt3Y3r0N0S6Hmqf09uYBwght6zlu5fVNrsUA3NVMpfaQUMoxM9lpFOg/lO/arqqGWUfKbPL7v
RHG2u7MifxX3/YlO4ZoRpodBU3cCoWBKqnBO//4L9thnx71SJsVDVjD/cVy7WVTOvrS+p4y/xoLJ
USQXxshxYxqZ3Ur+pmDykjr7VxlrToSZWtoowMYamDS36AsB2GcGv1+e+7fXU5QHDYm4/yvIKm1o
M4lJSTPXcfTSS/1cMRXmWDqyqr4cksoNUnWROR8khZ/TsJmV1F8Dp/YCLO/5DzNJvjiXz+7JlSoJ
l7+RxpfvWBm0przkm7f6Sh3UJ8K0k4JbImeHkVYWDfBvaWiuoTz2ZDp9lGU4hgiIj+fEdf/5uJ9I
Q6/xO5FW24mv4m9mssmNbKnZB7btMz+dvhD//DrD3wh0rgk8kRy0Uh9JAoop5brK7aZ2GZSssWmO
98raiuXZIJFBqGlrdozbyDDmuvrojynL0JvcobfSMw5TGVH84iDX/U2bfYH9/vTUrpy9aZ9Mchig
OM6oehMXi1d9BXsgKMtd0r3Tg15X3Spv71H76Oa+BKFuQrGQKguMQzJL2UOwEyIVcOdnd6rxTfvu
Ne6H21FQTHDA1GYeNWeSUv98qz955JUrIWNlZ13TyChdW1qzo/rRfY/LblxndoqiLqx64sD6Umpn
ZPh873wv3+Mvo4UlEkWXHBNko+rKGttQ73vHvXr1rVpPKhHVnO6oegHqQ4MyyPcOffX6k4in5lOH
EzFvt3K6iIbvjfTXPJ+QOIE86Mdxq7xNj8X7n09W+0RPqFyZipRIlSxjtBiOddRZyDx640KjpXwy
EA5P4fsmyjSWgP7RkS49a8AgNf1Fke5K/ZkWhCTt9HgTsZooY2KxVH1NJ2KRkJRbTe95D1ZWDIdL
dz6SnWWvPMn+a1+dHFVemtJdGPQIojbKZIIf5mXKlNOfv9bl5f3NeHMdYmmpcaioVPy3qTiPsEpE
3ZPF0Ihnraxeo5KvGPrD9x7Ra87PmBiZmVY8SlZ8M9ULy37483f45FW9RvJoud7lih4x2ge7Ir7s
Ff583E9G+2vuoal3JaxNrk0vFQzEpDBKPoUlmwTwrwCxvxKEfnf9r1YPfSxrcmXwDsRq6E75MS92
sn5X9C9t6lBl9Gkgr3tt1xQ7K33Jmxum9SJ/rCQJoVsyo4pJ6Tp1i+ot618c6exbj5H6TLy6OVKw
JVGDJPTm0rWUwOwElHaKdFFUHxp9UpKwTbVkOr+Pkgcj8tAyz2xaNrGzVIAvWVXottZe7ZaWuJWp
I8o/ovhoKG/O9Ez12e3DG2W4ncxLFtttVjsHqd4O8SEqkB0UFU3Gl5L6jlnVt0GuoYtEwROcwBna
9UTGbnEedNkrs4fe31Tos51N0H3h+v5ME36NejQxhbVxB5PowuZgM4jwiVYNbM1xoNBvIn50XCNQ
SNwovJKdsE7x3QnCb+HnDPlqvGwGp5AERq/tUO0DfyW+klJ/9pBfDZZqEeihhH5g2/2078ov5vTP
BjX5ynYxRlJh9xVy/bx/NIgXRQpKecyFuqUHOH8bynFdvRgCxVNGcybLEwnTdCQCyyubdZis2e2L
dmmkI0VDLjZdDctQ90ExPclRc+PoOWoD82jnoQdZcKlQXB4icx1MqyzQ3DCLdiP15ETbZWSzRNpX
zu7PrtXVUN3qqcinRGFNsIFAIL5HodGvMVp9Qze7DjlsdKAbF31FTPm9QUW/ZmhdwgaSLOOJ8Q3a
cu8YJ1Zm/b25UL8O74wa0dUV7LltNMFgmGfxFwvVz076anmkSBmO65LjhkHmOj2VDsQk4nvZifo1
rUkmriOTO6Dlyhvd0W/tNvRrtlIjqXmTDnhFrCf/zvzx5zni94+a7ly97okZNFKPTOfCJmlir/ne
jkt3rl53UzSFLy5XYHqaDl+RPn4/oenO1duedbbj6H7GWs6plrWDHh0NkiUjk7Bb73vX4+rV02MG
FJFqw7Z46bz841sHvYYVxdCY5cjmYaufKmtOFed7h73a0GR1ZDlywToRFSNtLucLNsMnV/kaVaQa
QS0JVWULp3UrCwFwFpSu1WhLLf0KwPvZR1y9fYkKW9NGiQtXnqbER28eY4LqneQLctHvl7q6fbUo
6eQ41CSlZfwcxW4I+pmTiq1NOXNUbzHzfGuZrl8DjOJUF+aQQM5VM2TmK6cNFt+7r1fvpFrpfTc2
Cp76h+BO+t6DbV+/kHpBw1amRWAo/pqiPp72P5/tJyOpffVSmn4AevOyW4mSVYLIifVVEebzPx/8
k+HJvnodVYdI4Qy346VaK/r1qH3valyziMoxNqiMc4mbZjFe9OKzP5/vJ0/eNYoIhEGlwg8biYRD
FNwCrk/QzB2rMZ77+vTFh3zy9lyneapmYgdtzIdQFr3oOugv6Ki+tOZ7E801IEgzyAsJGpgOZtVE
M1NXvAK54Z8v0Cc31Lp6NQPDVpLO5oYaPjQ4yA9frJo/O+7l//+lfGDDE8/GkXNWDU+8SfHyz6f7
6zv/z/2Nfp3kqbfCcBJHDFsZT9gIEzBGkzYEuxg6qzS8T0GP4hFfUYNXY6w8aZCxcK1NNJeyOjNp
Z6UFaq4bU7URAGPzqMJlXGo0PbOlmO71fLx0+rehrbqIJS90UK0M751Mn9ujuSwmqrLaUjF7j4KZ
q4PQ8PMfF3eElMhIFV4mNlmkOexMgH3DlG51uUWqeW6Qdkcm/XNospn1Sot+rrDLCij1mbRcwjRf
TumwVtt63sL3s3NPmsxdGoxrJ+bX3YdBM7W9n5RgEeJM6rPbBp6/r59sFWVCpuJHvQdgh7rgx58v
s2FdRovfXeer4QmrsKKwNhWQu1u8tg/+cG+gN5IQUBb2uRi5Pv6LiKWl6mjr0WkXbVJvxsakh7Gx
2pG+vFhl1j73IZejT9Uhlw8OrfJy1tvvl6pEUmxqCzORWiwvCJJBmyfIAAJ5g1RwGegYdvjtON1U
yXusvmJ9wOFwl9M4zPXVRO956BaDjo5lCsAbeqLKvAiddyTeCnxfIIxcvWlmKWJhaxjwAa10JV4k
dDcmREkpjXrjndRoU2y17rlPnWVmi6URUiRBoT3+KNQfMUklg1jH6DKUmzZdSA66G3q2leLW5XpQ
f1Kmd4XZ3SdNflNK7XZMaCr1dCoxKTda4dZIynw0JokGA1Y8jA1K6f52RDIfZFyJ+GDRk8OghkYK
CloEdl/qTk1YoQHTV2mou8MonYoWzeerooyzjs1mGRaLZEoeBvK/0+ihmIZ5UW81c1HI9OrhOXZK
7Vn8UmQPE1HIwhBHCQd5pfPHatSjkJVkT0Mw3o3qjNegNA9wsGZDuTLLdlY3RwI03Dzq5pr+llY7
YzS82MxdTSiPeVNhU0STzln1kfbDBONO1NQqcqCui75byBPJ1nhSsrA5DVV5UX9pRnMa+9azcVJ0
quSh21gO0S26aSvL5ymAcktSXBH16x4VfmClLrGSU0nsRDitJQxW+oGAPS9Fju4YCUEZtqtwCgYf
XaFk6QOkWJcG41zVfU/367XiN4temJBOnY2C1dPxBzxV2Ty02lVHr62NwnmKWCGph2Vl/mx7fxFF
ziqHramG2lseIJ3GoBXQoLUzeW5Gqpen57HWLogY15RA+9bpIVXfI+t2xMpAkdSlHII01SE/L3Nt
q1u3oeGOF9/h5CMmekqd8mhPMJnooBgzCT+CJO2duN2XNH6rYZ7pTyPxu1O0s8DfdSs2QrfUy27s
SewU56SEH0OAW1NBklCibDcKd9DvZCE2TrKkokRf1F8a6C346NkQLOjSWY7pOmjQkQU5DREOe6HI
yMVyRJjVXKTTXWdjCKqQjcr6LOeO6fljPTzKPIlIowaaBH7vu5lfIJXKZk0gufUIg4TYl8mxZpp4
hHvcRKGbDFhMMpSpU7YQ2kZG5mC2IXI2upYlat8UE8BrkWjYCtdVrM1CSyMnEcxfhrOx3kXjsIAC
BXpwHifnJLMRDnz0mj0joUZpNlKOOZ060dBzw3vT1eAFafLJwHWNcQd8uAo+qzFemiJbhHQz7Pgu
G0+NjMA8cFxuBhqrrYpj2MnR2zs8xxQj2+RRymrIRBpeDHWVCvsYGM65t7bItzJkz2W0ERDNy2Fh
1ua+Y4C2micpxROY4BWNGk8ugTXHLK0gbtE2QT2bhsk8bZ8Gg/ezQ6ZD4kivfUBsdFUZA9aoe6Xx
WqFubYeHdsiXcmTRez0mNthMe4U4SGkTtwvJjryYH/tkU0w3ClOYEj02Har4+NUx9VVZmsgN65Vj
yVTn+lmBlTM1+pkk89Jh+Lkxs2OR8BgPxsxG1y87q9HZ+xZxbY0FMbpw+/beVlBvorH3iiT8kON0
E4TnjP4679JlQhQGAijrURc5Q2Q+n9rg0afb1SILzpxsbwYvdoAUngeuRT8nyIeZjYiGSl5R2X6I
UXrkROgUyXRrVvJ9hiZ+zLAXDznjcuy8ZBIjYjgk9TIdTM9sB7c2qD0bdfFc9+a6l3eIUkNoMTAe
sA5DIDXzhRZt2/6HUu+jdK/Kz7YYFnHBrDzQlGwuyFyxVXWm/fexrdZNqS2T+ITWcD76+Z4dgKtz
30iDqZOzUcJkxgbYOuhrW5pHfrZSLGdfq/u+/lHRkQ+E2wKvN1s4hkE5H+21UQ+zyrpv7RdqS14c
9V5lPhjZT8089/EzuWGejpUkYNHR5T8sfAwTyTtqYx3r+LZsiEsJznH9kEUL3qil8DmakUb7IBlv
BZlgkbRJhIWWjhEYDS5sVZeOC0Y8VE1J3OAJtjdNLrsiQzyQNfG8i09+0W77HJ8GWhwTmXeFdtNk
ZcJmynScZ388yUmODhcBSxDeBdOZ0/BkREey3f/Qen9Xy0dJvxfRsqUmjJVqiMQ6lTaWT03Y2Se0
kEpE7BdcSjZab13BjNN/FHjzojFdZN2way2sbg7vb/XkO8p6COmyNig7JR7WVJbxy/gzgybdJdJW
igaWwoKF2snoviLofcK00K8ZbyHhiT6GGLF1xkPbKF7E2NzUOMOrn7qIlzlLqxahS1TnhEBhZ8c/
QPrvPDAlV4R436Kfk5qdEp/JzT/XWeZlRsA6T/UKXs+4oO5or9uuR3SF4T1q3TqUVnVXoAp38Gqe
nRRlaF4szBZRFcLgPy+59F+0nt8tua42bkUbdkkZ9lR6e/SKKa534DXVMVS7VSNVXsRgjNN4JbRl
VU47W3mu7Xc0sDM1NT2r6GfhhPcSI1aJymOIDRzZNySMzCZsEWLCQCrNK73bIiuMhmNcpvMS5LyZ
3HY5ptVY3TYXLWHJApVWX6vjirdKN83vEuXYAj6YWuHZhTaX/dFjr/qeYUJ1kmkRBVCpaBqMRwLT
FwVGzmgt8IlF7a2BikkbySCS73vQjBZmktjfp+EbUlqj7DfCPMXMU7HI5wF7Sbuz9nGCIo1qvs/K
CgMbfYYiISZRYJ1uNpCClFlWRVjKFzWWe0F3ukYUxHAw1S9TtYX5w0oIu7JVPMoS6GtKiRcMbSft
jCo4tQxcI06AoVk41d4xDnXttdFRLaaVHK9H7nuDm8sPUBVLxUpTAxdxGuuCjV8u/XStisY1zdCb
GM4MCz0nZgtbR5ytlHPdvskZlOWqm6ltwSiO5BMjkfaqdyeRnUL8Z1Rhi0upOjqWCOUgZji1s4gS
FqD2UjLxqWnyLkoPk/TClIEiU3gaK6eyP40xfdJgIfv7icmzrs72ZHuBupSGmThZzb4appl/6bXI
22A6qvmdpdwaST0n7Him0ySPun1nPTX4MtP1wLBmslw2FJ7kiy4enkDCfZ+iFxvYRILtvzn74kGW
j2Hwo6+3Ufzo462OeBYynj/NOJTBD6fGS8WB47uiji6J16w1GHBtrPu0tMhX8AP7NsSFM1jolglC
m3cYEetMvhvSY0Ff3SJ5AKHt3M7UtaMqC9v0T4RyzxNnSxCGndSLskR+r6q7tgjXObsfH4l4kZoo
p7g9zki7oHoompfMPzfRvZI5G0xCAAG1O3/oniS53Ka80oX1NpnDsSf7k+QFYt68nOCzhvpTV9zp
LSOEjJEhLDY+6k8t4gLglo6k4IzAy22wifYyk8B4LDKfqLJh1vuHkfTOEqVb9eorp14tZjVGDMeC
X6DfGwBqswi3rJzs9PK+T5fd8BQno1d0G3Bll6BQlq2osHQGRkXb57yKWnkkdXjGS4YHHh8z0Q28
7K9KfOpYXsjcfecefxe5I614rf2tRldYvaVcwnJ/riIkbqe9oe+ifljatuNBAGnl7cj8kekvMU6H
wXnQ7Q+FSD8zKuZBX5wsPbjPMWtHYEZgoLRg4L3ORxofMgMl7D8D2N5L/qeSAnUYw2WmvPntOLcH
lgGowt1aX+nhchQVTvatQhMzNdn7No9JXGCITtDNdZjawTD0zb0tNVu5IDSmClv2zKa/mlheF13z
FALINp0OD1a41B1ABnSJTDyIfYvOM2vnAa6DRq/uzM5Zw9Q/CFz91oiqNfUyE3yagvFOcVxBxE58
2YoLlkK4/zvz1sD8H/qHi4sGeIpvL9rBoTfHMB7gVgYskE3hAkNTxR5AXBZzxOo50rAIkfvmweDZ
mCasZhPJO7V4GCigaemIUWRyE58VOV4OxbRP5UROyOV+OuMy71dNv75MQmpa/Yz0dBX7movl3LVr
DBH6eaSEkFFtkrBkTWngYfgAWbGOOmTQ5moYNk1s31h6hrE22msakNwUUWHVzsNgGQNdsZvs5Cv6
ssUJE9Tdwde1Ddy05RginRKEvdXDatLttdXJ2ybleWREsgExC+NZwvbj5wxQzSlA4F/XL33tL6wM
ffMdmT3l6O/G3DqniVgpNspDQDhfTGef1A+uCoU4l7gYeKa3I8ZCfNFh/fHnA/9SLv1mmrxGFQul
N4WuVsPW7tp7BrODD6ZnMFmHaoAhyIgaWf/bGaJP+wNcA2sQ08Vctp0k5SYZ7LXcTA+h/TN2goPj
//zzSX1Sc70mHNeTU6GfN8GGpfosYRF0kSiLsviiOvpLy/O773wpb/6lmqYndt9XKS29Uta8dpLv
RbDJVaKKxM9IOgedQmN+rQiUxu1GMCd2Y3xIrUP1Zfzurzy1353BVYcAQHlh8gzyDamjTDjs1THD
D1LNUZJtfOHguiBlsrgZyFGIcDo3zFWZyiyT79pyi9R1gKpgq/L3av3mVdkyxAgWJTTGt6G0VMT9
FH1RX2R2/f2Da14VLi0zx7/BfLXFfD+ryNilGocvcYU04szmGXNIvmUBRJRH6uZ0/fPorUoB1Sue
PDXnghllCnWvwqTGXDDXsUoP+BbSnO3vsS+ftUBfGGa30Cd9E5b9PJSedRTihWbfOMWTKHt3DKJ5
lj1Uk+WKBDdcuW6anT8+5G3lQTdycMQq7U0dx24GVKSm0Fz5t5q9sRlNGdPc0tzh/Kuqx0TuKK/B
tmk5BwxljO5NgSEomVyrfAYVkvq42TZtD5Fb9lCBdJnF4hGbvNQ+hgyUA46jocgulQTXl5rZhTJQ
dSWritckZLGYINQFoJG2OENDe9+aw1rSUfRfSB1zO9058hwTqz5hV6wOYbFuRt81KBGq1CEGLVvF
gLgStgVFi5leWetlMgPohke1GO/jtvDqLlxbjg1p69nSWLZH66TalJTYiFqKgtdp+JkXwbbE6FOF
6KdxMUJoUbWlIXYOuOqCXANaZLtpig51FDEbs25nVhVKzLuSecGAA1xgZwyW/iIwFGhTFrca6+vw
HOvqPi9+akW1Su3RS7uLu39ThndRPT0ngsWPiW/QVOZsOd0yYsbBptfkd32yV5M9QlHgTn68cMYf
WqbMRzk+We2HE77pauiVAnhcZlH4iNlrJbNald0hX0nlqbVKb9LKn6LJV600sWd7tvQtQnLsru0u
07Q5PBM28roLVWnWm9nthJlc4Deq+2EhCp8CUrrD8PYrYTwI02cbYUGYFmTmPiUUiLuLvRKQojXF
lJGsbaYcwmnfsnqsx+DekB7HuN46+YcV4qo1Mm/QqvmIr6ATzkEPtU0baD8ijQoEwg1H/pB6De8x
sVqNAba2JGj9Mca3BV2sKxcOfI08029jS/6iD/JJM8e8mlOqJO55ZHzBqqOnangegtCTbCQkIe64
6SuFwydj+TWXG1prrgIREts2uc+IGTaanYOt9c8TxSdtkWs8tzPlbFJYSW0LeRUHBOYN41f7x9+P
W8bVFGEFSqRT2RXbodl3/ZkZ4IsDf9Ldumbimo5WiNyiUt6Bh+j9CTIYEDnCjnP5q+ntk2aDcTWa
G1aeNslkcGNxcpRJS4agSblsE4MsieL7UF6Ouc04E7mObn/RrP/sNl+N8/mkyNZ4+Vp1+KpZl5Uh
nj4QAH++z59dtKuWsZ2EYTZ13OfAkEki3w5qiwEVCJ14//MH/LIZ/GZCNtR/XRLEfouS1tCYAc3x
MlKvozo6JKX+Qwko0hPNGzGytsqb1Q9sb9ND5j/ZNVuSSxIehjsoS15XAg4LxlVSsqOVix+Oma1b
/JY07xZ1r8zjON3mrKa/OONP7rJ5dU1kcwxkvxxoNeIwNEPaCmaxE+k5CZ9F+RQMLZS14HkCyaUD
/XASmD6WBNKsnUkCVVeJtbPBjGQXMi2l11x6i4HA//ncLjf9NxfTvLqYjR8r0OVsaonoDplERuqD
fz6ycfl2vzm0cVXVqdgHK53Ok9Dm8W1mjMsqC+ZOK9aqOS4LbGmSUs6aIvUA10P5gcaRFw8OBiGF
onaQr+xYuLH5osQoKQttQ7dp5odoUmO3sH4EMSN3cq4uoBLKmorCMoNMUBmHsIAFFTTgtMClOX6y
aux2roXPif+aGOUcf9yqHJOHYhxWCXLjNLrVaObnxKx2zovv627jLPMI9MM0/NAH/URqNFUC7Yur
8tnrcTWSj4kTBhVI/q2SFhRBUncAGEzYG53cf+rX//1t+N/BR3H7X5e4+cd/8PNbUY51FITt1Y//
2EdvddEUP9v/uPzZ//1n//pH/zi89hjfi+t/8y9/wpH/+cnea/v6Lz/gK4va8dh91OMJP3ra/jo8
53j5l/+/v/y3j19HuRvLj//821vR5e3laEA087/981frd8w6l5rhv//1+P/85eE14+9gvgVFGr3+
jz/5eG1a/lpx/u5oqiobqiwT66LxSIqPy29s6++WrlH01lRFpaN1eQ/yom7D//ybof5dQTfnWIpJ
/8i+6ASaorv8Rlf+btiyrNqGpjmaYejW3/77zP7l7vy/u/VveZfdFlHe4jtSlatNjsWny0wqummY
BmehXsuv/VYqVAbnbB/qoeoGlt7aLJBqeG1uJSeN2LO5ihnCzLLKRPcwqI4KtSVKQoz8ja1K5X1c
OEL+MEPFtm/M0uwvEKZR/FArhe574vhMvkmc6eZrUjZCmRWV1k+LGHTNRL19LLvbNDaSfJEg/Pca
tWatKxE9tZSrWL4g+ML2wkQpa0WhCaiBx0i0yWzoVEnRXdoYYEeMSmR3TdOW4tZs1TzbSSxIT33b
m/KatVUazYM8aY5tluoPSZ6SlDE6Rlw86lOsZZTThq5ZSZJv6KjPpUw0wI4ci9UybKkswrxbGyvT
THQQPbShWOXTUBlkrMNdHJynRrd4i/D62e9mKdk7NVb6wUVE17EH6Lt+m/qhyOZ+r0BiqvO8zfdN
mnUFdWejYBXdCnlMVpPQLBPWsSJP8zousvYpE4lqHQL4+OFarY2iWQVKqTbviaOVwTqUYqidBM6m
L8FUtuB3cB3dKNiDqQ4VoRXdT1ZVeJlsEEyi2uX4ZuoA4zqjAYtFiRerTaziVcULX2FcDyRP1lNQ
8yESFdcOjJLBiPISxZrYF1LoJYYP8COKSspSaa7ng5cnrdHSXG/giUSTUEtaOREsXx6KunIWwJun
Q9B2rGAyTXa0ncniH/LTECqRDJXSGHH1J6PZ+T5Z8Wbsz6QJ88ICunHhe0PDmR4zzSz9jU48MtWs
SpXoP8X2XBOFdfo/1J3JcuM6tGX/peZ8QRIgSE5lSZYbuXfazgnD2YE92IIEv76WXr1JvYga1KAG
Nbxxs7NEAufss8/aPMlAiKta99NbGK+VpHJuA29+bZqkctdzAlWp2kGhMcMTRBxtHqaogRVE3Knt
yCvJRTMDEUw1jgZARMm4TLiCm6D66IVkypagZTBJlwzqTkmu8tQ/ZXJOkj9WE2d3s6Tl6qJjYisY
BXZxgulrGVyYPcQcxnubuml5aaZkut/gnMqvgCdBfCydX+UH2w7NHB7tOjc9LVNQRO2htVUo3iWW
UQaS49SofZrFFxKLbbPmRq/ekj/FQSOYOVQV/sSDsU2Eu4OWeP0pBfIeiZPrMr9Oc+ObE/WbHQ+p
0pneZ1bC1lj8bY1PaVYwMWtX6erDGoW4ICa/LYpTNo/dcmVXrJrVTmyDF3wOyczcK5tNqgkD5Sd3
kOWo1vnKQ3J0zj5bUCtE3lUnroF+E3T5rfLLhaAFCGMSPiSjmBWykW67krWuuppHMI6SRfdGcm2O
UfqRWh9vEb6PqnA0QZRVv6ZYLkRZGxNV0EHKoSo1LoDeRtOhKE0X/eiSTaTJlefShIBXicgZnzFT
xh4Va8o22bFrJFvCt8UcVmCbZy9WDZ0YaVXRqyKOd71e3TKIn51w63AS6ThBY/NHod6yJughUwST
2tjSSW39bjuQpmgqoFcPdZfl01WyEYOTgUNhhyjMZHMqEh+XUSZkA88vrKKWnjcqqtteeHH6BDdz
5LMvk+6PXsfk4E9OeqdqZBWAnq30uPdxuvd7k0n5xsAWS80I1r/FJkHfAn5zLMSnSozjYIyKob+e
XeLHn0uqPLRI67MesmTA9FThzcV1vxZ+/0Z1QlMNKjVfkA+M/IT3AjBpDdYbWeXpwNyhme/HdSzP
4Buq7R6LF8JG2TOdbHWho2tlLEPynQx8GDxpUNiXrbDmE2jS9gCgG1hw2qdwzqR9HFP24Xj9K/9R
NsUG+WxczQUFyQr5HAhG4V1njpspvC+9edNXNfbipigCAQaiHmJxWtgh/eM3FUKB4ffufJeA70nH
FmpXwJSqgyecBISGQ35JIkh7Vv9IXKz31VgHinZ47A9kklXPCxrD3yrJts8sKCAJNZF03XH2zBrd
zNuw6kPGQywexz4EsSnzVcudcwsel2Ye4BuWuflV4Sv7rNasYTA/9vocFmvlXkNvZhpPnU/8Ye+6
G9eW/WUMKOFrZuNcZTUgUptMN8ky5u1t1WWeOuP8mc2jmor5FeEc2LNZRp8/KhIvTvQ5BtTFHea8
GtZD0nasZDrThOXB92r15G/1W1VdJhLOi99YKYUZUmUNZJkk1+0KujSMAE8M3viuQ2/AaNcX5fTh
+qX6oSM7zAd+Bv8qY3IaX2ktu3PfBe6L2Nv+Zomr/lH70KMzDaig0UH+sk5MpOti1lDTQs4fac1d
L9she5XSendOb7yRyuMD0dFQLBARLfDqLAjH69ErK6bnLWM/3wnvi2n4cD/PMiWgYFa3Yz0l52WB
VQSJiWIZ5tNjE/BMJtNlVtW4fmBPHHUDq+X4bt287tTgvHOyeRCMlyi8U6CwRjkw+inCyqIXJcHe
1ZdI1p5LjNXgwedZ1shMYVP8UQA+itIDnTfq6nmIx/K1Wkr/ZLpyupHCSzkJBtb3jJ8lnxqP11fo
2F/yE8mzM5riNoPh/IWyKNxu3paHcCXlJVss4zhvqW9kzQWyxHCbkhi0cSECxgwuhBXsx/Vs9q4Y
FrhiNn5R2zbLq171AKvjTe3Ytfch5M6cGxWxLt+yTADyScNkzm8GGLVFR3JhVvvpq2+28tFfcTf0
q0juQPDBJGlded1MW/VeeBYADNG/oELL9EERk0EUQxh8Z2XBYZCG/WtGXPyyq2yVfoYa2DZ3evDA
pmB101dUT3LaxD41In3I6Ja+tXJ/q7oGopBN8fOkmZ3OQTHfdU0YkJPtp8+Dn1YvqP4suMkI55sN
PfFohWke6qJHX2vrp76QoE8pNfcuuCAhKaZ2XWDb27mN05Ot8vaOw9jbC82EywJePjqn6cOynMSY
IBLtrmz65C41OYzr2MZvRDA1V5UPGHKVTYx9L2s+wiqDU8BjyXE5XPExVU+yZfbSNdF2VEbKD73R
9fGBotqNMxMuPwzejGEYv14ms+UmanTXpD2rlJJ0mrfrMoAlJ3r5FU32d545/1orwcCmLsvTGPRQ
G1jvYcKgf092Kt8SnN7Hgmv1VDZlzXnrwosiyUuW97foJf59Nw3HORXNk9uW4mYEToHHCe+haKYT
8PF4vyWMt8d4MfdsPaK99jnY6aAHYPbEMyHMMSpEWl/HWaDEkymr4UHOmf5LnED5U5iZgWIT9wjL
BLFalbv7MlsRHyJui5XDLmHS2Ji8+YPeMvzoZd3D85cpH77/1M68yNf4k14JzsW9wUmDiiiPKtny
E0ZMrJMNeejNxoiradPmp9gEtgDjZfNyVUyyfNKEsIe7dZLTc0dNeE/8UXRnNjImuaz1sRy24RD1
9RDhW82BnHb5kDKiwVzYpgt+jla9U/eWT9NY+Nxec52f2GSkDBx7Jh1NN8N6nKw5S4eGvCt5Yq+E
py7xEb0VD9PE1qNdC4bmBqKqXvJ/nqem600E3DuaMLLXqRzz7iqynvc9Sz+4y+pxfhiEiel2t24+
cr8ixqvK/Ia7CCwr8eH090P/zmNNdAoxE1SkWExa4jn3zZQDuYvJsGMfMHwY1cUitOJwnVZtziai
dosoh65NKfXfkHT6XVGl4KyGUGUYMcBU5rDSd/RDVIVRszL6rvm/OdSbJS+SO5gjxYcdF/SGLM2O
Ron2vPLODcAhQKnL8cbLPVziGnKNN4qy2fkbOVPjtGR0IDQWO7ymEXD3PjsuUGjvnOSMWa0NkaFD
y+Ct5e5QLcp7GLf/8skH4iXdUXGxnJu2nvZ5zDJvKOfmmPQjy1pAqicZBC9dNJcnWVfxTZNuySf8
uPc275Njks1w8/IaB+aW+Bk0/fbeUHrdaNHWR98n3g/eXItxM5Ov+Zbk16ka7Wsg+8+5gpy/hVT2
8zhAem5mDpyL4ce02IbwdLJ9BmrzReuyPkX4qa7asaJZqMvxoYfAy4e0YIUZUgyZy5q2N2Gk/EOo
U3s7dgwfp6xZP2HI/uzTvL6LqkJhBmsUL3n7Na1FTlW4+ddpbRRmRrFs2D3WGNaK2LpjqWD9TWuD
D70oXiYMxe2uM5mChsZDHJbha5UmHWZo2eLYkdUnx+/PNo76a1006xVIzy/tBRjc+2EByZWI46zG
bx4wB9uIdk45aV6c6eK9wRx7HETWHleVVU9BCipttm1zljNDLIoB8hLW7lXGEZYTId1tNJGA5A+X
/reR8l8tMARuwcrQdYsxHbpW7hoLlHX2uMbj1fu01MMMjjjASBSIyjtSDrzTVIrt5DZQUKPrIlqO
sGFrs2uyh2VpCW7Gppgdky3CN1HbDYDY1llGu0gT0KsxwEeT/vbjtTsn3YIteFQLKLS0f6XLD640
ZcblsV4aWiNhdpilgaR2+lmbxHudjJDXm5emd5M/YsHPRIt1jbMUItPwPnqwx9J56Z4LQ59Ih0qL
nG6NuUpc5H0RH1AdyzrG7+RP+WsXk0G1NvUM4t/9HmWKoB92lUVK6A2ow0IBLNSkZu66wa8eMR5X
z/yi9aXeuvjE4VrebHnTvtPsAhZKnP+UZX0ED6ATJELo5nHMVXmLMQmW6iyQBfymuR7bdX6IF8KF
Rbl+SPqCj9QUOf4dXKrBGsQHXk08AVwxON7G+nYTm3w2Zn4zwfQcDNUFEV+uhHus/Xel7HbLNTOf
Ah+qQDG32LKLtCOH2qw/Ol6Wj86KlJZjoKrL83kGA+n9gMQagNUf63NTcuwO9NHfKqcgSFy517XX
n20s7bVxClbRtppT69Not0le3SK1u4NroudmLSXZKFN1XJvQHXVWR0ds8+qTDmU9rzZQhkVr4n0m
zuHbzk/cGXDp23YxdW5RyNmpR/+qWCHWEfVztypGj1MGNQ0THWqHmZkb1tnMRrbI9mkbPNhgBEEY
b++dYP6IzyXklEJOKIbpkQN7+bsNOD8BL3TtdaFFgjenmEmQAYosZQQqZZ2eZE20eBxK+6PIC5Br
3eVSUemKkXAaD0Uy99dZ05o3k7JBJ/AH5m2ob0JHjZwPBLqJRDTHAkPioauy4JwGILbMQl9Pktn8
NMQxSS9lGRW0aA5gLyI9OdKT7gfccXV97VLxEDOX45XteI0D/xuHtD7ppIAKxjexC0urTuXFJ4zP
RuzrXiZAzcBBc5+Dul+x6eHhLp4zPFZ3pMDRewZioNDIo1t++Pa2GS+zAFgNFJ7hW9SNAljifFsE
ZDWNxp/f0qmtr5Kl8KDXY0vxfZAsTDuwfOpe/lwqR0pRV+NWbGEFexIvLMY0VZz6ROvHsc7s9RCT
cLIFOW6r1h2CqIt3Ie3u3yoWAlaewYSmEAjBCw8LuF6Ktr2JIfchWqbHlXfxTm7jQrU5y88w2brv
euvj9JigNO7RbcZrV6r+aRi68oFj11pgWxV7PJyW+gRfuz5ohM9ffgztsV69C3enVZQ3+JNUsbDL
QCKavfUpoq8mrIV736kUduPS3tb+OH805dDhRV/UE6saUKyDFtZnDFiaKzk7eEJV36XIxkO2LQ0G
tNinljcloZprAF0+27CjXCJ0EtHCXpzxZVEB0zBGbQ3yzrd37DASG9OuwdU2bx54tPLcOWnRl1X2
mA7bsmvDoiUeS9fb30hVPnaLjM93hPe2B9D3hZaij+NW2kMdoNgxYU6bp2ItghJY4AzAfhzcXono
e8i74D5ZSGro144e2mwiOQQp721R9u2nKwN39ru5wtHue2Sl9Dg617Y4OzzfRxDjBGO0jh2pDpbY
mEX2p5O5SyEfxiAQp4RkoHgLPyZRLMc2zDHcFbSJu8Gvh3Mdp/MlfS567J1w11wg4S6YbfNHkSCc
7aamEXsSPKqvNvHWF9xRf7IY5FmzboxN8suUrksuIIlGJ8eidt0hTIoIhrGIz2rok71LU3v02mbB
7Oix7LAuC94wmcEWLAUcPjRTdLBQEVRSuuI1t2g+qM7RtT+B2JzyFudq2eAX7JTAmz1q/3kZiJDw
Qj95yWdGzWmlcMfGmAKXPuZ2Tq2k/NEVaMqW25C1rQutKGuOa2dT8OT45dOSMQ7G82k/lvFwDFnk
garTC26+ULA0oNqgoj+12R51fiZrb1reg6Li9tBCkA8EMx4075xnzwT/uIM35fAmTXqROasoDbiT
hJf8MR7n30XbRZtA0FE3fjZLqNMZqquDnUdGBISQvY0C8IYrVxcyPAkWY7IW7AtVyHAJoTvXoaat
xSU93egSsrFzZNqEzVxsR+wA4y/VqEv9vM7BtzdO+ZtylcSFK7blPR9pZ2VokmsFH+OuD+AO+1GH
SVf+J9imV4g/2Rqxe9I0HWkjvftewI49zAv1ZkjGKJFvyQpbzq9Zjtnqv8ab7B9iZCX/jDj4qQuI
Ebw1hN+qLiVYa/WwBbuBGGeVRz+0oVMvcyke/T6257Vc9Y1S7AHuZolgHMBDxskHrbyc4WDrEYMc
/GPiME18lDyd9KnRumM0iWUyC382KisweFy27rTffoz2sk02zuaq6VcMr/12X0mf/kQUUKk78acq
Szb2Jv9vUsz3Xjl2V6hGvxNcewVfOE7beAie8HjIXamCnrCGZTvmJYsbObrbHtU5vK0UMBvF87ij
Lph3pZvVVcaHUczJD7lyoK9crtQs3TO5Vrfdheye195z2MXoZQMeFBgqrVt/ae19jUZQOW1b9NWU
/R+dE/Hi6iSgAinZ0JJh8+gIP9ktkk+cMuICfBRoEk5Mr96YZuyAG8jrS1aF5wXH7tEzEy2vwl4M
MbL7N9VB/bGVxSmMODQVBMR9PiPq2AbSrGeKgra/FQMBKlHw7XqOCxrzCMzl9rpK9AihBvyUHdbm
qacO9Effu1nH6rmwsHIrNxEkZv1LRPT6A1zhhN1bqYtgTjLIgNIxeFvxNCx5d6+jKDurRKhDH8gX
NPT3XgeQIT3vnSW26CFL+nO0dGBpURT3abEmT16Z3Bnlrw/INglPGr3oOttzRdzY70lyIM5xtx7i
EkUh0i1tUDYXN52mIw2d5xMXsNjDtNbNS0LM+s8ggLe5sAwJTZsl2rVax5/ChoRiZWFIqx3p+EaM
7auoBnW3uWq88Yd+OUqavVO2GczqjQvZCFnSJ6WD+k7FwGmDvIof2yglc66044sfzR5mgnJ5MdAS
j8tGmEIu9fQjKwGi0QrVH0t1OWRltZBywAD5ZomagCXVQlcFzmZe4j4Mx5Pv2ANau2xh93V0227W
BJAUufyZBAisxkX8hRNOxj5ovV8jksCzir1hv4Dl5K9BRjN+Nz5pYtSvR+3Kc5JFy5sOyF6YfaEe
xoytnWR0bN16W/+f53l+0n1aPi0JEaTNBHO9pD3GgJab6w7B7nYScXGaUrXAEY6imyZADM5Mdb8o
3FlrgiItzQb11W/YYKmX7ZZAZXih/Fh/tyT+x/CGAKWaHEZsdiRYJIEGkOp55ctqoBUt5awI81my
98aRQFWV/ch3kNcTS3rD8haHLu6vpBel2GcFY/La8iZY1tFh+Qecx5mMzraOWGsYgWhgrt5Kx2pJ
wErgaBWRAGXHgloCRy9kWHNmCIbo0uBarqso1IeuGNWVNuNXTCLHMxcJrJo1qRVrocN2kGRZ3Pp2
ReYe5/jJx2Undyqht2MVody3bXduhxEtzp8fZFi9ZpHJnqIxC0A8lYB4UzM1p6oyxQO6Lluy/Vy8
TZ2bjkMdA9BVXlGRD9TbA/um7DOItngr7PQ6Z3XzaIp0euAHoT4ag4xau2b3pNIR6mbjanbGSmeu
bTGTNjXV5my7LjpVIRszmjnVObFN+5SSgfId5h6KJ5LH+lICzsLFnRBg0C725M1ZfM/UpaECnImT
YPL/y3Pzd1v1+HxCkQ8/EKZKfZUKlT9OihWrKBztbddxFe7SDmh7ZVyLSYHwA/qmlHyOUOyHMGK7
F/F3V2PJfh4yay5ZlNipkz58Nl2w/O6bdnlwNgX/XA+faUgzsvMjWN3Mln5tebzc0N45xEiKpDit
n3vF3LeLzDmMqPa3KrZPPOo1QS1ic+sh3PJlebb8RYg3pFeSibiVy5buETRCqAKbyLrumaFyA3Fe
U/+zhSbeaOyVvG8bo7DWxRnmmp7wO3M1cm0GBKatcAvDcJum38D8UVS8cGEGk+BEvOyxp1P02fZz
y0yWxYP+VBZ1R4Mlh2A8RHMR/g6aKmVIO4WZfZI2oC7Ms/BlkEmIuwczmD6uJli64xqxgcP+YjSx
CToS8nUM6xkxaQnFyzj1mDBGbzLvZuCGR6k0hDatrn1iEtcezar0rccYTN8UYJSnq3wdldu7PE9+
ztJjtZfZOv/dQoS94u5R15cv+mOedHQmmDG5RR2bnzky0ReCJFQ7qFM4FP2+fvXcmP+OoxRj7Bb/
cgyHDmEOXmlok6eBB2kXtEVS70dmHS9Fo8TCS5C5+8BsHbPwAASvFwLhYaebYUdXD3K+j+rM/GVH
fHn2bcRbb+nYlhsvi6PnodLys8gX4d/MZVc+lzSwFaLPYmqyNJI8OWypsQ9ysTmZEghM6VslE9zU
Yc7Z8C2kV5GEMWfjeJApoEHipRgrcP7SvtZApM0RKj7KjiJmoXsY8wm6W18282vcb5E6lrH07Tsx
agPo/0nq/PfkyZkm7cKkiEzjaFHwsIRWy/KkJJ/rJkL7aPEDX7N6gHgTkEz95bi8jpBYS7roKaqv
I9NiAmqXuWCtuSgsyqln3wp2lY98YCG4SX/YV/mC5sfeslw40C9HYjSky5G+rz8lXh89RLQKN+u0
zL8oeUkkA0zKlBnOmVwqMOvcDTTd7OWMTPfAICw+O9NyO5uilFdDyOqCb4X7l3IRvOL6HkJSWif1
npDH+1xRVP/21SbftmVJPvw+MwdiS2K1WyomuVkr8/s5VM1tx7z6t4m66ejKFsy3msVy7XpGtYze
ISgwYOvvlZ+yoql7lN8dlNruHNtF/CFktznZnuFUtYwf4Fo4TEV/G5m+yRnRjf3btALlWetu/Yfq
6e/H8VJeQdX5IojiW3ejuStUEPzzymiCQ5awqJ/l6DyFptrlhPaJZaXYDMtL/M+wqFs/s8l13/LK
gixe3hueItY9rHkGehGecja6zr3GDA+UwgV7nNqQywJsCyGVwbngrbxp4uCjXvPwZ6/C4FepeH4q
z+RvuEPVQzrI9EQe08hOUKb2VrrshGm3eosry+ZIN79Sdofg2Ot4ucaTwFdcbMkZYidTLHyHyZ0o
RHLi6Y9fMRn5LEowkkzMrD5Mi/FqV7TC7GevI4tHWzwMRW+SK44onw3cRLCsZexH0o3Vmx7y9eyH
K7zIixQulHjnRArfpr7Nb0EHFxoQPT1rWLFC64xoAayUKUt8IWt7+UWe3lRk3qt0vvWXOH716pn9
eLu9ZL3/B1j5ookeQHSA5Tbctj5hb6WAfVVlRXCIjMv2GxLFFe9uiysEIa5n6rbzAzZdkEX3VRIn
p9HH8F7VkU/HLXrFVvnqcFQ35ke1ZNtxig1heSFHBocj+QFWhS/FFBiye5BqXCzio17tNl9Km8tL
V9UPvcEMwLJfd+NrweulBcW+XoRi/pLn5yHoYW7ghR6EVpShpQEEnuC915NluOskY50mGk+8XuGJ
UXV01VyK+JoH8XEOt+TFJQDc82581lKJ50rM84+8rgsihNaAgDdhhz+pXcPz1PXm19pv4nXhCNh5
Ig3ebEviMz6F9V+fmvjUeGD9GfG9SDH37Idk670X8pqlOnzRYYD9eo7eizQ7cCv4lH+ivqmy9Jc2
ub5Kwp6gI/4NBaGZgMcZRYFMifCfCI/N0WzZwpeydAMJwetvV+XfNhaIbnWYtoBUqjcllTlaMfZP
6JbkSnQDxUU2Bvc62Rj6yk6xOLeurAz00hAbgwq782JGrAX352kIMfXm9rLC2K3MAtZ1wfggBRWI
MPldpctP+JF5cIVFZPpB9hXKs6yiNx4Nx70t8Wkm5H5VmhOjtz3/JLvF9zP+MUS/KDwmLcB13C/p
Ac6gwS/fCOJo+7TSJHjZ9JxCX3vqm5KUm3HYO0FQNk+9tydKhbQjY1mGS3Gc5BB2AVkSxhAZyo9g
nuT3yszgpARZGAyAAkLQGJm/aq/KXxkVLW8RGv1NMbKMPbAKulc41y9RQKZcdlgQww/DKOFU1umn
P2aK1etUEnlnL1HBOv+L+oEemzcebAkuIYLOe7NE+R8jSVpn07PZ2vvESpbwqwtDnnf2fuPDeFw9
vY33uHAUQBTjCB4pbEXGV0GqEXNWiDUz46pxY4G0ICN6mgwrHfmUi8dhVhNyngwZ3JNDq+h86vmU
bmF8E/R621WeVCdPYTntRDndK1XMIPQnR2rYdslnS4bouur0eBjJTjyLaRrOBNJFhHMxbnFk3/ht
cFvFVc5uELYe3e/KStoMxYn5z96Gvrfebj3OjSMTkvakVLzd12GJF5Ucq8Eep02J4qv0UbNzziw2
1q/JBQsmQoxmRTx5gLtpt7i6L5+V1eF0VmMfvcUGVx77+dsc8C3R1Pg/5JJkhGPFTot7T3EpnnKG
u+ynpo1P/ieyVerWW6PXyHtbRBEl57nCdXQnG5HZvfDqMDkMVd5MvyYXSu8RL1mtnxnlLsth6qWc
foO8BWsNhdfzms/N6zOWcIOEVFRMuejyPsEB5EfE+Xfa+UH1L/cWLyNTklEM79N2iqhgb+eo3xoy
ypA1pIVro7xxe2hDcpj9pCSLCXH5FT1ms1CL2uauHgiv8HnnT3kyDvmNyxri56fgstufdvoQ9E18
zOao2ltIwPvZl9nrFIanVi1oivhwooD0GEbl/9CSBnKQyC2LvKgm5FCDttq3pVv/olC4PxsZKLeT
n6pvG4gpZinSdPWTcTRbx9azpbxdTc8z58Yo/NMVuQfOhR2gGGcUI5tswsyZVZ5/3USL+6dy2qVV
yozj2jUDm5+ZTVnkY3zE1lESBccpoSdq9NydIu4SSClmiLgKZ8YNL5Ofhf+SFXjJEFS0P2uKtacE
K50hUWDENLtNIrM9R/iXJ8LewliR1R3LyD1GBfG1+6kpyzBkYXUpws+5D2roPWtQrQVwIrhHMChU
Ocz2zauUqR8bG/gaU5xw8dw/EVvovBLGiKxxctVJTx7dVKxxxQ5WWqVHzYYPJXaSTLA1Qlb2yEJk
7aN2V/hELqka+ZzhijvEeWGunV7rj3gIx2Q/dez37+M4Wx6QtBeCu+KWaNOXXAwTAFz9k0GC/WrN
Fpf7hR1lMBgpKhLIqjhj0HwwjrC+Dw7HuvoYR5ov35djfUpXNzT7ibbRnBabEmlIWx+zNOTXRnNn
ekLo6WATA929XOqB9Im5ElO5K7vMek//4+JE/n9gx37s/rav0/D373T+7v5/MGWHuKX/z6bs2+/u
+383cV9+/X85siPxH2kixcVV/b+c2EEY4tGWoY+nLYjUJQTiv4zYMvqPiG3FIMYbJnw/TnBv/5cT
O/T/gzM6Film7IuJmt3F/wsntvhvqyUxf36axCmaVUBR7av/jsJv3WhnZ8GJpH4Q3iUeInZZZYgT
hb/SFgZYF1YmZjNCdZIuD9RJmbsevlAl93Wkbgo8JbP/DaJ758fz326dlx3DcJDJtxVIlONWbw+r
aH+OE7+xeE5D6MYuXlgJZyFgW70GJnCz7rUfZVcYx4hFaBbOzuhiVlK8G5tXHBY9NIzn/IB5NCa5
EWv1VZLm4qqG/lDUn6g8bP2X4R/tXHOVJQOiC3MoPUE2ML+nbfCPjQPIvwlSmHT3GvqkIjP7Jhxv
wDyULuEHZsffCKXylFZx/uDVeY3bxdYfY8mcXIwBKfXDdF09lU8qSdGw9P3W3NOjMxbzb9Ltzlb6
hSS8BO71xR87BJizqpWoSa0/CZzbkI3XZEfAC4pzvJDSw4DxhnsEReRY5qTGUOY4+ZvUwO7Y5BHJ
fiOH4SpcexW1iETEZuubpfWACsRltFvoA9eLTab3rlT4u0yvSgK0Ah9L07aCIsNBiFVthBQAJwVb
IprUv84bhke9XUamnpCf3uB9N0LCgIoh6cjRD64avZXX2Ij+lOOYsTGZhYcJH8vOyU1fh5dwJ5lZ
PBK2847Imb/tvCZ7jMwpa5vleDs60k1X1fe7QSIudij1O7/1izPe9uWwGLjOzEJDwFOXVq0eysc5
GeNrZlpkIV7W5gs7JKy9Vp+6J1459upftuboqkq6JiheePNsOaMD2PpTyTRgXBY0D2bksZ27/mdt
XYaHBndH0E/uXuCfIaXU/Aowl1zNLv5qa6oXrRNzFfVpSAcCiieeMMaEdUTHQtZuO2p9O0lbIrCp
9RSn8bOLyIeouzqDq2L8Kxs585qR5nW9Vul7JPzqKBtgIFkZkhw2t3KfLMtIFFKRPfkTXIIxd/IO
pUJ/iSWKmUiT9ti3QQCpIEq3vc+45XtWQNadvTzkcyXv4r5FJa9Z6hStDw9IO3Nbjm0MEwvTZ2jR
GT1mi/iXSFWdFyfvsxKwVrZCHspD8jfpHPn6lqrbMSiiGNexxcbcYyoeht7+y9LCni9CC7Sqjdgr
+idzCEbce0l8LILj0S6AFoJqIyAwXPNHjy/yUACx3ice7IyqSMCCbUxNw5SUttFjNBb/T8rOq7du
JFy2v4hAk91Mr5vcUVmWZdkvhCXLzJnN9Ovv4pwLHFtzYGMGmMFggqjNzdBdX9UqU6HUuVDk+qgk
DVyTGS2ildmJWjAsdHn7UiRMQnxz9QMtAIBb6HVXZj8TEss8qFrpoq2QkMoU1HVHkRYDF7Bla7Ef
k3kga8Gi0EsLfaatEQsKyKHdjENtP8S1PM+b/YdRiRkssozIVlM6mo9ZHLrx+LlCEwjSUT67hf2+
VIU8lgJki8eDrJudL/lgmVS+mzTJu+lP9K8+HMZJB5PNJzL0cld1DeQ+g7y234GqS1xuZlXFVH3H
VBi2q5+RyPJNUGOOx9Z4K4Tu6vamoEX23PlIyLaG/ZGauNatMSIy7dOrlzAXvVR1xa3iMkLu8Dij
9KBR6pZbGNl03C0xmVtM5N8nJOtdnrs1tPuI0290y8ETXXWyogIQn16/eopySWQqqsjGlbTs3OV8
qbBpPGnX+66hXJYhhXNoqQv4S7br9waI/3l7+KbjWA4vMMaN/u8BRaNqKPqQXXXP0vKqJJxuczOI
xgt9o/wcOfEQ1JBvf3ml/v800a/pod/DnByTzBBmJGW7nm9jEvgQgtWWGjqiOPp+XDiY0cce9bEU
FErXdP8Ctvg9hMyhHGF7BKEcR/KW5u9+/3gYoXF+Nq68JxHwra0I4K3jBQU6TNnxzYP8SzLx96Tc
vw/34WyaNB8m2ezJeyPNXlS2vBhJRL37fGk49J9P4v9xKM9H7FKW6/Ipne3f/wKbkFTz5cXc+pzE
217eYHjLMBAZV38+yr++Kkf8dpQPX1UEt7BuXY6S6S9zdYmqB5H8p5z4P+fMtwSXoAAouknLv3+Q
usbFFiXKu58BGCzqojKG+epBqJ/z8PU/fxqix0xlHCwdjnQ/BBoZMEsR02UKTetokTcwQzTkPx/i
92zq9mlMgauWZaLF53E/fhorajsYcK1xz76wWkMWAv/555PvkywoOch28/x+tjKudC6ykWEKvRws
L75Ubv/450P8+zsnbvi/h/h4luxZp8bg6OyBaNIXnflnP12+rhCT/3yYj7cmTwDLNk2Hk2Tanrst
nn+9gDF8rfXULcV90twUxR12V5foSsTQ5S+dHB8/DwfiWUMmku2j6znbgv7XA2EJ7M3FiwF2wv60
iu9G+oko1p8/zD89QP8bHHY9DuI7ltguLI/L+J+45C+346g6HI2eiu+rDOFT6x0+wcx/SItrXHWX
0tXbuAjL7vOfj/vxclOus+0veMpxPStLfTiJSTU1c+5gsqYzLHqvMJf9+eeb28n5/XM5igOAcFZU
X0jvwy2TyTFNMJ8V90C5MAIC5YFy5psPGUNP7TFots4Tq2f/Punoh536w5+PL38PZG/nlZUg4SRO
rsOf//x+v5zXFOj1siZZdj/H4E2HEXG7kxDmuhnYmYVtZs+wGGvTWIv9hK+a2ZaQ3yyt9OYVerHE
REc3icnAajPsjFUJDl040Frt9B6NpgwY37nHSgp3jxjWBJ7BG79PAEcx8Eb19lKWtKtDw3qTexLt
zI7uPHJOu1H1xAfKyD7VxGr+8tr69yW7fWplkf9VkvfkhxB+Hi2G17Ruek/gwG8vfn1r5v+zxf8t
cP3rS/j/uHI4BI8LLHdg1+wPifcCyzX+uJj90AOEPspw/vzF/fvH87L2lLCUchxbiA8XZl9mFMpP
rb6f6nXnIfP9rQThbwf48NpgeGowVOYAW6R22TXDXz4Az7x/X/s8v8lf84cp+YHbr/DLtZc5SIEx
TXZ3bm5pKIuVGVgumvBgZfOpnmEcF6yOXyxUnQDBTR0n2u43RrEPu8UHIV2ZcX7DBhWz/bgnJRnt
6AZND4hubzbRwXs/Yt6SFFkUHZzJ+ipERqMsswV8dWmqzqjN0TWWjo5N+mTdihRdsdclcDdvagGr
2t5V3NK4vdMQY6wzaYRpX3FSbkfMBk8kgBsAcHNBuk7GP+d2Lo8rocrp4kJL33f2yGY58+ZDN2mS
25PMw9joPq9ouf9M42JUUJbEUIqZJF7yVRUH2Ze4+MZkCB2v+drMoOjHxiqDRoBVm+mBvU1FUlIq
zQSdgXSyMMpHvs6nIfoiE4DAmb+0R+mqhCwzMRlHjvWdNxvto5uLel9VvffNIfC5gD6KEvjsa/tZ
tVQqJapEgXfibq/7ysceNFEcx8D3lVSNdfHsSofONALEKzz3Rx8NUwBPV4RIfGJPyotye7wme+l4
4ux5rOuNWE6Hzlveyi3Y2qPXuUmtQpXrYe8XsLghlNGVgpeLPuLkUViQLxJmZpKO20PWVFkwIfJe
xWCXwwEx1Q4tOY90bBWcqUg1N/jXqv3gjC0WkrEP2OWQby0T/6Yu8C626Uj3hU2KS5cdv2ZHDWZL
o+JRp+4WWCXjhWSiT0w3EuzLmA+TaoB63Ro14swg3BtGCaSuCwhXPvAgxHLBAbLZyk5rNTybg+iC
lowdXm08MpYhgFS0TN+x7PvQHGhuNrtJXHcOWT5GcuslVZ5/tKMkPWD822qJBcGEyjfIXOA1Vu+Z
tm/YpC27tRTZrhA5VHbFnCeMtXp32fqpfYJ97r0v15fKK6Lz7HXTZbGlul4jsqzF6K+PhMfaKxw3
089Ye69jaRLHwmh16H2ewzIB58yJNu6GYVkf8snOCZQ7ycms/Hzv1bO885zZ5Dt15R1CBeWotKsc
ktrpd5nbstWKW9AYNv+bX8bPPgUmB0j3ACkHrJ7gFEoG39LaNfZE2Em7056KO+dq5nY7k3oqLrlg
fB6XJDWrOuELzlYGLYPCRZup8Vxx+T7Oei6hU6lePnQjtGuhCQaZhl2i+wLjZjvf7IvVHg6+60G2
y7FV94sN/Tu2vnfK3KRp6DiDavqTFkvHPzcsNlpZeUQzi9/dseh2spbJzvYwGjQUbu06v/Zha4qH
2lkrQKu0diexrm+NeWzPuUrGvRcv2H18zz+zkVuuMW2zUWxMeTadisA/JTqhWQ8rAzPYOc6iYWmp
dSkogXYxm8BGvfJbl8yoqbODGXeAvqCiTXWDCtDUJVQTmnfoCkgvba8cIJTLJTIQ676Xzmd0h1tj
YLYcRWl97bDIuoa0gODDyPYQ8+3B++5BNz55kx36pQMvMtu2yFO6H2X+gyXTp0HioeRpWatvNH/D
xe/Hz5MD0K2ilOCsEprrkt6jOTBNolNadpoR9NJf7Nw19s6UJecO9fNU1hgeiqUdbvTSrEExMTaf
Cs8TWHUI4MKFGB+6Rr/RBU0LQTRgXGlHpB7Vwf1mSBLi/ZI3izFnZzlArmFKm510YfiQ2JmzishN
Aq/qxrBwbD+B0zbDbiTRGQcduMe9iX3ju+HY+NW8mRJ6nqrHLhko6qWDHZvrwm05+sm5dra68KLE
1FnG9UEgTe28Jq/vTRKY9EHLgnlP5dyMI9HEpG1/4P/0r/3MMC4AGtiXb3CC2qz9i66jF23735ZC
fKX1jCn5P9P5Ik0P9shcpJqrN2ukNHq11BpMg8ezMS/yV4Y4/Wkbuj+Y7TS+U+2aU4GiFe2hDnOU
sWmzK56C7Xlz09HypZ0rSnUEvjh2MtgWU9IN6aOJ6XLfUIYRsFD5ZOOdPVVx7B5qDVcYqQXQ8yZ8
aprAj0z25r1R1elBS3iHa5cau8ngfOrW8L+mS9Xt6ywuaadYmhMx//grkB+mWnU+YcrUuBEdA+ND
E7Wk42Zzt9qxvl2mkU65RqVMmHG1BXGTtbvKaNynqXFgndZRf+qt7dUX8YwLbI+OssKAjmEueP3g
9xgTj3jeCbtlmN+kw2krROechJY5DtuMhS2DIPh1ZiQYejL3HhihoeJkaKHu9NaXrnjKV+QSAvDq
iGT62JIsPUhrGQ9mgunVTKb3qpaYdqvKv3QZnoiZrSORrVHzDGuBXzou+nWWvDd+xqXtrEQ6okqc
DNIoYWlsCS7bSO9nV77WaR//sMaJJGwf9XfENevXrF/tbJdgHAwNa25u3UxaPLLxGpVy7M9LYpmB
gevuavYEp06zdiBE+aYJxsp915vSBtGKiTfxnIVzN2XxMR+XlMoPZl+hGAADkCyP7xd/M80DRFsP
NeuKW+ZPyd6tZBH0m32w9Tv3WPR1dhBl8oYMtuC5ba0LkIIvU1ebNxQovQo+REizLlrwghZMbDeC
ZQEhAcwgOOCawDjicJsWvLerpm4DO3KGh8rVya4bbNrd06G48kScENOwF2AHK74roTRmEbcc1IW+
hjjsZ9e4J39X7rjw+wdc83gdoxaPF/P5o+flfZgo8qbg+nuyIVG5B8edvkys+AksIoTWXcKPtq1v
YhniK+FgtWkR7PdU3plgOnAzjGMyhS2zzf3YZz8zuiy+J7b5Pm1/TnYXcuEMl6QfyE10FIbeECv7
njkMVMyE3oeC8Ndp7trindGQyVoCbIMpxRsMge/1JA18G/ghtKL5HaCA9bQ4wJq1DduLhpRluG1y
gylJNE5h4cv4NCrswe5AxjH1E/DzadMHqbcYAaiCet8LDPxex/RR9+NyrwvxPa43a0MSd6+mXN+V
XRnnhioS2ohxP8Eyd9OruajSvVMyI5gcQPSwTHejmHiCDBt6who0r0ljnG6dAryG1VU9CbiMNJnR
kCTwR+duipdbyRRmEAory3MXv3h4fFPTwwrP8xIblprv1JI4YaSbn0a5vneGMSCM9tg+TekEFsOk
q3E0qgPNBB47acfaLfWk6dijNKJx8A57TjcGyieQ0xdTc/QazFQjenM4bQbWuq/ym5rHzy0TKXor
NolR2YU4dC30qqrji0CVFyypbLM7auoEjiN8k5CNAJ1tWbQQxCYNBuDXDMgnfyPvUZyWjNyvTp32
IjFoHI0GlnWLn4q3Zsypgyqzk+niYTC016NaoxwTW0Lmu3De8GJo0hwgxDz8zVf0+9lHk6jqZ8OH
UdFIFu75kOtz3qXo4oySgCT6/nViuLedXwB4rFbjOS4WtdcMQp5Ts2BSVzERxKWrkJ6zKsPh5eFv
NsHi8KvN8yUGSRK0rdosTKjgljRmJJY5DmrMD9XYR9eTXhVlDeo7AJb5kJbmTOHHygIh7eL6hJ0T
nxVp83BtVBMO2s33c6XtE86P4XWZq+h2trz2OlnAv1hlYz7ie80IFWm6U6zknM31A1edCkXve3cZ
uJv7omf96sz15znpbK59gor0EnXnqpNfGm+gJykp530XVT8WFkl7xyeUkPg8hDyLmdOu6xONW4sy
nKJ1mO4wMd+JJh336PrZsCuhOtBmNFftwW0Jfe6YkHQoSXV0lVg5wWNT6v6Q49gKJ9DK904xTjdj
bMc3POgWPInEXSM763D6jwXjDuZVJrlCrl/4Fjz1o+GmnyCwN1nNqmtpQeYSrwXinNhx/9j30n4r
K8yeZUOKZ8GU/ITZXN7FGC2OijTC57xx073Vdmq7GBv6azq+JjZDdDWxTboMvrCPfc9t2JpquJjC
+0EkkZhExbi0jq3k2LeU9ApiMofZmojDYX7ZRYoSJaVSP1xWi3wC8Zc0rdUeCb+54T4Hws3ugGFZ
mx7mdnkl9of/PmuWU0yJC7MNIF1gmp7KVRm7BFIDxAM7p3GefJ3bsW6UajQOZF8RZHNA+1ZDSwVD
IeqHGZcRDknT9i4ixYTXnhqHY9r3/olZLqlaKYfm2K7gA+0myk6kgsdXzIzrjSNqjF250Ke2qJZ7
TybLc1al1qVdxyVUBjliouvtjREZ9rlbFGY53OEvhdNmnw3DHFMeefMUJthxjxYbrCNDanef+vLR
ThYcIyC2pt0a2fmjNJtTxzK8QS2y2efv2GrVR9ZrycX2ZEkTCqFv9n7RC44TyP0j/V627KewIhkR
YMBHX5qMhWAxWYIhwbPSiPUTWy6H8fBi74DeLymzUD85LRFzvTU1p+9VXzl7UsD93VrVw05i/Dqn
JntiYcZvcet/YhZqYJwpYSRNuUNbc0ZoAdL+I0EddXaiNj4qMoucSye73VBIt9iS1cGU89fSYrre
wPU6JNpaCMl3zX5d2fOPkOODcmIuyua53OE3di5TqvswdViNCryTN91g/nSypqT1ocGKalBOMFFV
ceh4PIZsyB9SM57OiZfglCmm7orETX4YexOPQDJa1y7D84DdbnJbV073UFmFvJhVZe8BcVWBVTtm
WPRFdeoavr82g/XA9TSuDAD1usMlk+K8r/2vTZK+G7UApNLYNp5IL2Ia5n8bSu6DwlRfHIb8J/JH
5k7kfn9lyTRhg+k/s6ViGj6ychoH6jBIHhB1WFsTSBUu/RWMEsZ/VueOwtiZwZYLlKV7zJ4k/8yU
81IptP7aVXgwY1OESeIwyF+fjJTSEezPGmD7Ot1kPsQWD8LUZfPnfVbpNB7tWNrHFJddoDD4Qbwi
UZjlvX+cffquopUOJU8b9ud5KGmh2lBG02T+YECfBw21q9cAP16XyO7OY76MgVyj+W7AcnwU+fSu
Xe3f4iBrw8zGiztl9XyOy61+p+PBDqqtuqql659KvMz7GKtz0C8uL7yIQpSBicll1K56mRb4IHNq
2V8B4nrnBeTPIycOItc652/tTIu5k5ff1CgxZzXylvvEua4LKz8IQwx7a7DtXSFlQ92CQ2QDvhL0
pVoF2IfLUEMVO2iSxHtl8Aoihj8EuDe6jXBB+GbIiSdA5GDQmozcLmyZ54FOD+WukPYiYBPOOLxH
Nc6mvNFOSCBf7daKBW6Ss7WPJh2ffLMaQh2Toa/jKT94KSAncqBGbZK+aivrxC0CrFydma3bdzLP
yydwwk7QDM1z7nfRXlUYVpsIXI6fpNmhtQhYwP1Ghrfrae8avTpjWn8hjCUJR0XTvnV7eAgbAmCp
InBKZKdfgCgYe5GVPaNZDO1I/NYB8RhB3a2t+Yjm5cPdqRLOKtvi8yRIGSxko48S3APmGqwWo8Xj
ziy2pWmiSIgXW4dGtHIJTsK+TfuBJ3ZtceRx6yaxYuPs1vqn7MnILJ3OQ5JAmDPNVexyD5JbPqr8
sc5YNLltXx2TicQekVLgSZB+TxBR4pPTjt5hVH63hzs23PARqn0LtOZGkc+4hpEyfM8y8yuDdRhQ
85Dt7a06MZ5KcciUZomQuOqYtQV79AjCLFIV2/Q0Ydq9xuW1DxXlqY6z+k7guQcmgNOzzQlUjNiD
hgn7h68yMj/8AkGZW6xK0En3I0bcW6thXES9W3+fdn1+NSn96vIHzzdkksJK8zs2LgtGFC++TZc1
Z/XD5QVoKK/xKE4+sFu8/vGA7D4NGI+SiNNd9G1Gg0jpvvixsL7DI1r2vEY11KZlg8FI99Rk3JlZ
0rg8sd3WoKoqioNmtpHOeDLvVDPSrpWRe2izMey7wTrF/VKeXc7SHZMCbgQvIymeteZDM3gYS9Ze
sJiM0uPkZPXeMAW2XXAmB6JT5GddyadpVXPMVq1PTlyMJCe9r62yhmOF+HXfLlQr+WkreWtzyc6Y
Ve4ABwBdiGb6E83tXcVm7uCmnbnHeoCx3XbUjjXOy9h11JRhV4GDyGGgcCX40M36TH7YucGQ0oeR
JDu4zpaDs2IsDh6EmaOVYBGImjQ/R5BYgizz8rDPKHAb5Pg6JxQexHHqnGLFNKUudbPn4uT5OJTE
MBdUh8pruh8TiKdPhgtixeGKxYiIcB2lm2TMRnEKjI6izgSFYzomRhPyWsMx3PMi0VSDTL1Wp1oW
1nU+FlCMXZPtf0PbLSaJqroqbWEdYm2+5AnUvDiLvB2yDUjdaa13dQ4ACn4FijXm9Z2DSeLaItVw
cRNZHiNIj3uY1s21hRecdmIFOKaHxWBjcL9ZC3DEA5Qe8Fm5eZ9gEzpNMW/41aje1zgvzzxyNZxI
5Lm11MslUzkK7kCpihsPxZFvNDrBMWSXaPd+2Ky28SKL0QtL12ApKp35gjGovqQ0ij+1CU/plST5
QXmJOExl/4pULnZmsRq72J3YGJTNGoOuyaA9ooYFGqP4Uas8C4bJxblC5hQZuHsWBX6nherY/TJv
MEsmcXBxfPNxguPWm2oC5kb0N2cttTNVswSl5y8USG2VojUbd/KO3pdytebrRhpPjosg2LsEYZp4
Erwp8OTEwqUkwCMP1aztGyyybDcavbufRGvuqmzt7jdFny5Cjxe25S7vUz8yQRst/Wn2+wVCdR6f
YP8BA1St8SVim3BtdYiREIFZO7Crp+dNqANhAf2Y5fcCaFemjFevnCl7VT0NL2nOqTWpsUS5TBCw
+G6VNJabxMzzgzF62bH3tXueS1c/2UmEoy8V+gosoTr2uF7hp1bEDbq244MX26RhWKDVpE3oS+o1
xt7l4nB0egXh0wgJEMS7TDndS5pj3eoKs/uk28ojcUN+PmggSt7UNj2XFrDDwABj+8zMZdylLitC
UuYUJTlTZaOPluk+KnHt+GS2hqK4n43+S0edZThMlMpAsh35gqfu2vVRTCpioj9yEAN3kZm1d1ad
TFduaU1Hb02fszWiEC5KoBUWFW2jSM81knxKlYGLaruvLNY8Ssf1Z6Uq66eKhEfL4OTH1FIYeJk8
9DasweK2mv3vi7k6xzabTBSpgvWh6OhenAkTmdO6hhYPviOZ0/EwsaMP0FnJwxoEDdjZqUsJPy6c
gXOy8rWh1S1jUuItwyAPQs+PG1IGVfxVU9pxq23WW8O8ykBE3UpRnE2BBRvFQxGX1icbUJ+P+Qml
DPkgDuMEwJynZvtqSJ3pFq8RdPK6X7/0XLp3g2iIeOF+97D1NV/akXyvZ3bNk2J0p0z9FjUm4KSS
t4600+I7dAPrbALAvXNYeu1klI/EdFYjtPvU/OYRBPjJ5vCrTdzmlmmb+ObPa/acObU2CBGk/Zex
8OJziwB3NCbxpEywtK1ko9C43sH0e3nLRfcse1rrQ3PS5ZPQDVy9f7o79Yqvv27W8li0rmOH9VI0
hA4biK2G5jopM0KsunPtO7aWP3gW6juS1KRA5uGRYWFyKngbIOuydBgtRtNjjSbmyEESr88AtA4d
YARSITxqVfagU/tVTGlxJSo2FlkbjXedgFJgtpD8kh7ZEG8MVLx2esVT5ewTu0yOWppjs2sK07he
GDCEHuZUCF92fY8zfOWGsEf2zez3zS0hb2SdvC7FMn7HnwSGQsX2q+tEYkE8G+e7tHOMfSMT6wKZ
AzGjoOy1NBCqe4TQLigZ7B/MxRc/15LQZwKU8tHKi+wTgfP2s6Ps4UbmRMxZVIyh2fvDV1BWe4vt
bvHNMOf1ZEACOCeilYTw5pmCrSxKeDml+nUwC3VGU57uC+FxMXqT9C88hwBjul3yxU9ptJOrHq4m
Xo9BCw42zBLPuKkXpr69OZwsyKzU1mb+ns0Y/gP8/hkhzYoGqsaSV83Y9MfGo1SqkcAWazd3j2VF
a6WOt9Y66u2Xz9r0MovhGIJs55Ikw2iN19cbzCPEUspONTwDYkneu7GMA7jAaHtFs+eytr9UaW0c
/ZTCPUsyG2vy5lsET+hkWtkPI0nNB9cQyNE68aRmBmgIXJmJ1T152v9EolEMR67M4mgYeHeneejJ
2/ZCPbeGqX5krbXQ/BVb3nWUJ5IVA/rUBqviPZ/H131Ry4elWEvmVq17AUG3TPom9azmKEg+3PB7
rLt2zjAqW2WbB4YLV03mGIr7NZrYB3GN4HHIYjlQhzkvx4Gv5Uh8YfyaZDK7XtqGhliI94fKxOVI
rhfiIbM/4uuAo/cgqUhaeEwXw9yvS2ZxvvGldgwYG06vAhuRKrDiujsQZhGH0ayYDyagWlQ0JHsP
zt9VhDPvInCTnJIIlURrjzhz6uZBPZnGDjWFq5DBx4Nak/HUtGS7S1Xmj2zCsIW2asSM4hD2Mlk4
qwhUU6aUeyiHKD7U5bgycueW10TRQyU8Zm4L/YHlCGTKmywW+rHaUCFeHgBgkjTSbOnNSa4H0Jl9
4P6IyofM+Dq2DUholaCtyTZji+13P1PDX5tdFisLFduix7HblmiyigtSnut3SBHiB0K2GPh5S/eJ
HJG31zqeA5JxwyHJiVvqoRS7WSTdzRCRFRPLZIWGN1UHt3ftK3d2NzjcYLHkQwmf+/QH+2srnMiV
7vNtOdb7ZRemIC6OkjlMIBrGS2JYvntmwta6BNjMnM+PU5ihGDsDBK7XybRon4HLgbgTf+IVp56j
zWqPxpp/4aybb35L32/ZAQV0crgQ0QRFkeGnseMh/lY4bn4vGSfty7lwgtw3i8dF+/ZLPpTzs9Hb
W+nRXBRIN4UV9iOFBmUzkuIjXb5zc+fFhnBCTGZriHaog2lZXVytFYnqIiWigzuMQSN7oBFxhx6b
nupQQYxqir4bSw31NqsN1woHKLEhwdxvpJsp5Vmzejj7vTNSCDflcjez3rjVEkZGzhqhsUwUQtMB
4eNNw8mIVuqMKz2eSrKsF8znKnAq13pZCpPuD0g0rEt8d7rTbWOH0lmSKyeW4ptRKNZGcBwgbFYz
FXTOJMNZWvrssmV5ctkxBUlcelcL0S0axM36i99xJWf2QtgeCm3QEYYP2TdAh0+m7FKKxmKoiDl9
ZRQbDMA9D4Oi95RGxuHIbzMfF0N7B0dE4ktXtUjgIlKXbFHNJ5Aw6ikuwVFFmR4YeDN/TKfhNQJ7
Tl6jAn3abGXGPvT4pOmrQ2YSoNrrNLkYq+L7yCzWRy4TabC4urOH0G2W4slYiuwHI0DvNYkUlb7R
PP5smpSgc6OnY0ne6lO2RD7wuTZ9nfMcpb5jC4PItjEoaQFco4bIM3nIR6aJjEtHA6s9TBrTAg8z
CsK0KPSTGPGryzVdHnj7MYaF02VR75um7N0nNgBjRzxEuyULwsWj2rBpD76WYu+hd+i9aUha6lS7
hmNCRymwC/ChsriVhNAJVTY2URD5o3Spu/El+vQkq+FKriXwPtRbRk31Zqox7DehS+TMxhVIgfYr
dfBbwmtaO6Ip4j1hhU9G0YgDaUEacksSaqQBQU8FYwr6ZiythA3qjBAHZZAq2jjKPiVcOI95MWU/
UOO0PpBmS+8ZHGJk53Y5Yn2kVNDD3F1wiSeBb1oLCeguuS0Y3CGzr4IiZ2Rwsy78E2e7f6Cl1Cp3
nrbuUyEZQjbO3cgCh5zcYrdbu+J4jDS36mphAGG9C/xAyPZc50W3N7sTuOirGEoaxhuw2LuEdBos
MQGHtBiAXjauScsbfKnqmpgrT+w2KS/ETusfCpg6ExNDXjm15XxNILtjxifeDrWBdRoLkwNCP0M5
NxZ7hsD+ZTAHFerF+66kPbOCAisUULnw5jc+ceIsTujAit5TQreoJ9K6Y/ZgfSV07dtht7JO72c0
E+YY2AIKO1Vd4HjT8tw0Q3+yTIXO4Ig0OpaJRJbvTOM23/py0EE7yFq9zZSKJArQd85FJJfhaHdD
8XM0VfQS9db6kGWp8+xD2t56TFl1GQ2ThcJ9nGSm+oBFZv83u+Rmh/zdLolP3hQ2d6xiMPHRuNcK
FYsByN596lo3LpNf6syAgJRXdrvcKVl9HuLom8BhUNMq918dd5vpmJiq5ftYJZ0PjrvRb8Wa8nC7
B7jcHf3p9F9/vE8Kgjgb3lYmceqDX5DVDPN6e4zuyOniulyc/2icxjSNzU54FKBaeD0/dm4VcyUm
TYkaDOviJvfHcDDGv5hJ/2UZ9Exyer4S1K/Tm+J9CAN0LFOBl0zrPXLWkPe8Nv7y9VvbSfj1699c
uKQNTNzZ/IUL4HfHIPD1xY6drr21zNhEqzKg2QDInoj/DkRfnLIneKPWfdyjiGvSuDeREDksbLbe
YMiKdz16G2Z7TMRljOEAojJT806OeWeJWN/X+Fy+seJgtODWLJH+8vtv5vF//fq+i9eLahcJ5PP3
X7+wRNfMbtneMofcjdVdPx1Tt2Y5/Cx4EtRgGfqk/4vP8uOXsp0yTxGWBGHncVl9OGWwy/ELLG17
GyH2bRTb6i/27/85679/rM2cjWjiWL5w5T9V3r/4OIURxzaq9HAbO31HhslF5c1NVoQYQdbplUsm
2RVKNUGV4RixsmT7CrDF7Vg2oRWu7DtAGs1PqGT2KWWgsK0ApueIvEqgG+JM2to076LkXYDYc2ij
vDq5Es1qpyDWnbE/2AczhY24pOTB7YEVKBNcHa6lyVTM788FW/qwsgw/YD7+jPRShSQ9GwJapoFH
pHNPtbHhlUokGyNmQAFB7nPEj2WVKcxdHSeWCpSJO4qlLI9w8n9HR9Ml5Y2ZdSp0Mly56UCJk1vm
twO3+KdF6w5ALfeZ2y5PNY7K2xTq3hUcuN3inaG9FYeBWBuhRKs9Ns1shPPUvLEe8vF8t/2zOxm4
4mJAiR0GkzATuXe2vO7CMp+dB5np6WKo4p2bwXuA6o3LAIrtjeuV7dk1/eklZYqCcD46LsBAs+Fy
Zw+7KHYcu5H+jgPZoZ9LYRe0eQsjBIFUHPoK1au1+/5TnZJtnYeR/lT8KA9NE+c2hNp8PYMFJb5J
dmsvZ2g1vr8B42Vnpk+EIO29AkwAHtp5s5zWOa+bH2shrXspAacPVMlDGGNEI3c5/81NUiy8IdiH
sYxJZ0iNAO/PhvH/SDuv3bqVLYt+EQGGYnrdOShtBSu8ELYCM1lkMX99D/p241jbhoXTty/QuFGU
yGJx1Vpzjjkmt6oklK13jW5tlRINZa6Cd8+Bht/X10Yl1l5MCncYHcfYZFxEKOVq0PvyhhBf4910
CproAwNB0OkOnesAMMRCKcfdIygaL0LTrDZZQe6B1Ijk9Qklgro+94vAkYZH32nfYlrCJz9xCR11
Jw4nkMGujKnM9rCICMeEJbqlzUA9BcEOm2EAGbQ3VXZKVDmudVUxtPeqEQUP+Ad4jbDlgTjZeXts
6LGujCbAu1c5A9Dr1hsZfjjTa6fx7xWsvxTURsoUxzWl2LRTSU0fSSjwthm1TyjK+f67Uwr2YiyP
dtG8qNaPH8KyoymVIsXCDRJeVY0OjBcC7mXlkmJTaZ2+mvrGOvRRKWFwJJa+8DK9PEnteVSPzTKG
vrVF6IrTD7LLg2fJG60uL2IOcF0e5Jfx1CJcjLIVOsPyWxEp66VOwvQurFS1neh27SWY1UNrtNGV
30vvguqHTqRnoPhP7GiWkJOFfIzHhjBYpvaPpGFPD4VFBTepXW30NTPLhLzUGBcCgy13OOkuQ8iw
CJ7rcXgNlCV/aDWZnVAiGIHSVvWuNKQvCFxti1llaMD55t3HaJDt6Wv3B92NRsZtRDQQ5kKmABJ6
b1tXbWAsTLVKzHVWA5rszEcPdgl6LA/59DAZTKVrP2Yi72s2o1U/sDbMoszLCALVIXS0N+mbzHRU
8R4ig1qpDPkNv0LwgdwHwpgWdqjv6nZpjniwAep9jB2HZ4fEBgYDs1o2091dJkGodLbZH0w+YTzq
2EHCZ5j3oGhSiq7hu0P9+WbUoXmApgqqkQP+pTanxGjOWKwnS1SEwYNelKr3L0oFRW/0K7XobSyS
IyA2JhY4NnMh6W03UxJ+ETh85mpEym86gHJ0QsVsC5PUmTkAXCCMaacxbuDQusMaBdh0rQdFfEeq
ifuj8Rz1UHtoKQuU9PEXH9HP3g2+/Hz3Hdt0BTNC4f/2EdW1IPVgG/lXFYqIfq2zj6ZflHrzr//P
B22+hKV75myOMR1sTT9NM7980AhuC4wRZs0VrvPhrZ5WoIzbr6qlry5y5n6Y4NiIwOIiAiIGqGhj
ZcVLcs7/XlZ+dZWzqpVuTpakOcG1HERITglMQHvEDX9hY/xcZHDDfM8zuV1UyNwuUz8rMhILxbPo
opgPR9zCkeqrq2Tswn/l/vQM3zNMrIWWwDRJqXFePqnUUFLXq+mGKW+4auGHblN0MRsdgcJBm8nv
/+beudj/8Ok5bFLz/7fxM34u19Jmigw4zyaD32iN/qrRV3q84vVa/v06n+/e79c5q5vBzjoczEvz
Ukyddw3BbFyTKB28/P0qn1fC71c5czZiJitRDvPXSHgJEW2uV/itWvtV8u7ZZTgduZaB2Zl/zAvh
p+nnl3cHc0hgRXoW3DEUpqdJW290aX5+8YaemRs5A1oG7z5kKxSc3J+zZW1W+LoY8lS3AZ/K2JKr
IDrUwy7hn/W2+8U6OHs+88UEFBDMwFjGBH/W53VgVW0mPEnIi/nCdLZ++Ptz+cNPZzXja6Qs011x
bhTTeqvxp0DPb3N9T92q/7tzJb88tkkdqgoWDCyM3nz5X56HbQ8CGICt3XbE08cnZP9f3J35Vv+z
Wc7HcdfkHYFyxtNAR3f2llRxn8HhMuzbDUmqemSh3Si+sDD/dgk+N/OW7PMq8unxz0yShLnycg5N
fXIJsXS6dYcditrw78/hfOFasxsQv+x8NrZ43c/ewqHKg1g3e3nS7X7dxOuqg9FkfcsRPP/9Qsa8
Xj7dMZDSBpZAwTOnj+CfPZJCFiYBb6l1cjJlUXsZh9rGZWY3iAPLNr+eNV/0d49KYbaaBr5C/Tes
KP+uIcDoFkSAQ8gZ/QCSS2aCzq8Lg5BkGxLf0N2Gu0CDfPdv19384z0TZzBNAYGH/vOPN7QqQsNi
d7emPn23pf0ExOXv9/G3F8cEx2PzfTZoN3Arz1ZF0urInhHD3RJ06FNhhpv/7uef3aCuTbzKAjdw
W3HsYQ6EevfvF5hX1Kd18POV5DND30TMdc3nWzT0A+JUdpa7TAIcbNIjY5MVjpElUJK9Sst1qDFk
+fs1z2+aoFHIdumRUzs3hM43TkOVdlskKaU/ij93TUX93/38+S37ZbsB9FUqBovlKctOPsNV+UUN
cH7P5sqT5g+8CbYCqo2zhwLCkZhqmmg39hQcmyjc2qI9ZJ07C2SKRZ0FKPi/Sq3+3LaZ6w6+NHh4
rZ9XpXfz+W8yesJX0RvkpzJ6xPc19U++YiJ4Y6qnICaaCxvF32/imdv9tyueL21EvElELEsODqrG
sS+SCyCCZHJEb2mv0ABKhklIyA5aqeaArtMXl59v4j8L8/8ujy3cYys03XNz8WjFDZrEkCFdVR/4
yj61cH4tBC9dHMerrguAI3Z4yEbpHAAZ3GvMfb74Ff50z/kcUurz5fJxa3++53FaW0bDjOlEqt3V
oDWQxwnxQuX14ZXTE/XS0vGj78NQX5IkuQKBnUBtBH4nku+J5uzqZNaNGuQSefAB6yMa3S8+F3/8
BQ3aXaZF3aufY8HaLsSuiZD/lOVs5NOAAML3F41A2lTgI3JKYrGc5jVx0y9q7T8uDuZnBp9Ek7g5
b/5a/vKKKakMciay/JTioFIjjfuCYwp98Nx+YJ+1uhdPXQCT/OKJzLvR+aL49bJnb/bI6CWqJYsi
EAMNk12F3q1/GcOTHfmreHgKAoyr6hrNDPbP6Ittxf/83v9nSf569bMqQy/jEpdZnp+0lFEnrtRj
5lY2sxfMTE7+o3PwyjYhoNIeXjOOjOKV2et71jl3MByXFBebCiwqARyMj+w9YRXxYjAkloXqtY9q
DQ2BfmPTetoYbbGWPdeop/yGD0BOg5khE0x5tiZvM3btB5TqcWEXM/IXGyR9RqPAnaM566TA+I2K
7ioidkpM0xOek6OXov3xeomdUq1IAdyMUJAtiwVDEAV9o2HXBpI2qJU9ZEF47xT6TZCSbKn4n3UI
C5UN2lAWB68y1mKs7nrH3/iEGNFN8wjByx3o3R35evi1NwL37jIg7QDjTLIiNnRbO+Z7V4nv2K1w
nfbNus7hCNM7gn46a1HQQYfhfUWYxzJR5qOhwqPrvafM4OlEfnMEPUQyabZy4nXvkULC/zVQPnUX
YynuB62/IHUV5CLt0Q5rtVTh7RfL7nNZ9r8PnnELdSwFP9/6z6udfYDGG62yk+54N0x4YXL5g0RV
pB2G0NxGY7W2c+xFzrS1kuloDMFDRBiqgWqAWdj3otVOmEy+2iF/fxkQnzIM+ln1As84254sIJMy
FqU8pdWbzZeA5ySQl2jGQ5VsfNQO2vi96e6tlnZM/cUn0Pj9XUCJxOzL5rjtzP/s8y0BsZN0ZM1Q
qeLjOk6osjZE49Rr0iAnFKOD/lGjTvpBSBh+DBeicZNNP9A+RIfJ0PW1llngVXu/ua6rEd9YHDYH
QWN9o/dp+/b3x2d9HtjNj4/fVXDsgAvD4cY5+157WCSQStoEPvj7uHuLy0dvgtngJ8gBbgRCkqS9
DPUXRKQE0F9Zrv6jBt9nQ/eth+sAQAj+l5XlkZSA1q74GBiCZjMy1cDBTIC8DdEBjO1AANQAWt9P
/hUo5D+/PgNjz56fNd2gs72WSAbJQGqUp0k0x2BMb9K4ioEHaOkXG9wfdnWqZYMqkCkgTIzzchxg
oVGbiPdORECa8yQiekNYk+0azX0biiG/jn0xXMLMGI+IxNH7x4P4ouD9w7ry2MM46LqQ+6irP68r
x43znlgIYv+qb2Nv3xb5hEimWiD89rNXoWdffOR//4TyJ/P9pJNjMzXyzl4iTQ9L3U65uWHhO6+i
nzIkMRDtQreJwEwP5kOewgm2BgPrQYPy4O9r849/rsXph3Elg6ZzQJKmtwj5qkKeUN5gpmYyuAjL
Aih6jt9x1PciLFat73zx9n4uwH+uKM8Uvk0NyxtBWtvnm6z0KGAIMN/kCDon2QKaO/z7CoEb+881
fr6Uv1QIsRtIbeoaeRLm1kfpQLz5UtrfEBTjaRtWnb8ujHg/tsUXC2h+Gz6XCFwXWprpC+IQ6QV8
/tukZWB8DjzuqOHfd2RneX33MCGR+/uDM36/DmcmuEmcYQwa0OeNwCpG52wWbn1Shn2tguJBKztU
y9kujJhdIZGCd3QP5mLfiHrDQJoKul4jPSNKJZe3fWp8sZLmDffz3/3595lX2i/3G5dsPk6eV1OR
XduK3YmVg/CZfNh606f3f//rf/8gzhdzmc/RcME6dnaTB2BAU6xsXGJxvNdLhOZts5+8fIfw/Ytz
yB8uZcDVofU5N0L18z54PLL/jQjNUNEmd+QX+KfUkJCdE/MjDEiz//sf9oenytVcn/+zrJlW+/ku
Ar1tjaRr5qtRbEm10d1inZtfbDq/v/U0JGhO0rLWEUL8prPwce410aBO0q7XKm+/u3j4bctjF0jX
SaMuMI188Vr8/srPl/RoivLS07w+e+W1sXazweCS6dSbe6yC2lGvtP7x77fvj1cB8cehSZ/7IWfr
wvJhBePYVSdLFqeiE3eWFX1x736ers8WOi1400JHAjYL597nR4TEW2DMmgiKyz8If19W/Yi2923w
OAJKhvjDShSnCRNX4kdfrI4//Xm/XvrsHbPwzISeNz83JXeVAZjb6/Dz/P0e/mEJzv0wvn6Qc4gx
PFuChcTZhODcvoGHX8E9spxLzOL5cYqhNP/9Ur+/W1RuYOUMl7Xo/Pa4tKTD/OEk8am13YmFh9Ia
wrm+GpnRrmSVTl9smmd7FAI1gSTHQrukm+bv20Ya0rRvy248dQYwVGIh5XZqdeC2c3Kkj/iFQ4Wy
vpgT/nZRxL/M0XzbwqI/k+Y+r5cgMzPMR6178gLVbgLD58ATjemxs3t3A97eOqS9ln61Suef+ssq
BUSq06uZe9JQeZg0n78JFa2TbNAJA0SKvddh42+aBhpDWxq4y1VoXGtu3D9yoARXRKl88EKFcavu
0vSJxFj8kWZEzAMJyNkphhJ0zDNl3kxhTKVCktqBcO0vHs7Z4jYRtNEGpEw2WFL89mf3aUhivw7t
nJ8P3ceJtp15969W29kFqPI/PwiBH9gjlYoLOHJh5qgFY5pzogaQ9RVB8+wd+s+lEGfR+qW/yTP4
fCk+tchRKqM8lROegtckW+Rkyf8//px/ruGevaedSiGkIAY+4Z4R4hESAqKQwLK+ugxCqfO1ND+Z
f650XqO6+uAQJUFgnW7kJXJo37vKSLNaDRXjFIW7Z9+z3K5SvOrHpEMTCl4Kn4aLnMWuiHWUsK7o
SvG/AFvn7evKQAKcq1mxm2lZvBNWE+KbBBCAgVTAywkL7yM2CmdX9u5zxK63iuX0nmqaS1RX6KwS
tFz2qo1cZgOxZTcgP0x/V5C/fQPROKVnnJNabxFszx4yi+Yj42cg9iK0+2ZR49TC/PeQIVEYwemt
MMHKLULiV6+pI6ycBAKFVfyC7OStR/u/ToaqgZykwE8pgYlr6p13BF78nWYKDYAZxzZPAcrZnGmg
5yTRiSCLQzHlu141+tIDGqBhEcDP7yjTW5ZRQSnam95dj9CuxaI3XYSVCzVuM5o1RaqrWZdwA2Kg
UjWKGHwksBJiQQSyiT/aTB1/4RtVsXJt0Ans4j6cFvAxqTkEO8dO5I1ZZq9WHoo1un332cU4urVA
QG2LKmqvsYgg3zVRITGxwsqmN/1Kebm5VjF7kZ6mYEtiJ1lrTmPfKqtTR13ir8SVrS5A2Mh9Ctt9
YcaV2BlGUBJlGKqt3bfV2jUxNfolWncvstxDgXuLMJNMW9cYRlcuYsBVUHcvSoTOsrBb4wNg97iM
Wvb5Ue8FxDXHxLU8Di2MKwBPo6j5oE6zGryWAZYXz0rXcdfGq4lMTwC+Y18tEFvZW1LWk1ffL5qH
snHEKs2LALwdCK2LrI/MCzPMPypyO5CGl96+a7uSDHmgcPUE16MtcJ7jOiGReGRj6GNveIHcDNgH
1/Ja9wJnPRaxtZMCwx6S8foyTj3vkPd1s7P9kTkyo14esmPAsqp+sGLcTWaO1nM4OZhYTPhDXUvm
Z4VYdBE25Oom9fhm9sceUHdXjPeVSzh5HdFPk1HUXQWBDLZ2EiTEF0z2bmjHN8TfGi5Xj4cy5zI5
UBWyVZTBPpPI+LauYSRrTxXNXjmIi3qJgDa+6NJDXM3hsHO8dO4ucKyaWwTQ4a5QvdgFZQttCwQF
2vjMwi3Vi3Rppe1H3Wsv1WhzGqzdYBu4tXmlRE5DUMmILXN0n6C8jM5CZTne3ZhBejrUxH9mtYvg
W8E7hp5Fwkyk3RR96R2ZhjSbxk4G8qpxHrRtPBx70DMbR4Kta6IqvFSueNd8HaG619hLo8JN1WU4
pUXqvgxGQvuaMnhZoNveZFqgL4LGGPZGnJPuHlnxJUE83Z4YzOA2CKd4r2QJ1H6oymt/xO7qT/Aq
sRaCSCwgpWsmXngh4KOkeArXeRYbeGAt7ypuIqj4+GG2XmS/OrAsMdMh/kor7wc0Q4B32H+WXmri
PskDjh6lrI94w/ke6uFlD5BiXxAuS4u0r+mORDee3g2rqPSKb2HuuAuLf7mxRGuvBlBymy6ZXGxe
5UTnEjIqkBQcUFpvbmQ5YleRhVxVBB8vCPU14FDOvsIBY0+ezXS5nJ4V6tLwwuFfLmMFsShqyxgQ
Wi1fQw27LFgugIfC1ehbtNW4bGz3PXIcAvPUDNb3vIhkhDBbWg0hek2SDgj3CYND40IWQBeWK5KL
HVwzjTqSeywWaN+6JYFN7V1I72zTzPbYVk7lISLga9sVoBmccqqwyE80/VOyXvlvBDfGBGNHj+Rz
0sbWMh1DcA8qFvzKNUdDwtRJ23IbEG8ovkn4wlTrE2MBG99flzHatQn+14YArIoObCF+5MGgLyuc
T8u4cl9qjJpLEadvfaHeJdYcxg7JW2drj5ZsISIO1msR8CWAlYITi/kyydnVq23TziGiXS6NluRL
10qS1dQy0yGNNrrjwEncmQsDpmi0+zolYVyrnAzNXYS8jiRwZJqAtcKGvB+Z1xguvcLaOpAeFn1F
TRGFUQCAiaS8ohtRf8EcUA/8F3kTs3jAgBvXHBnYMR5iV+H6savsm5vnDw4qxce21fJjj9nuME5l
eAxRA5DDDFh60876TneGImAo015F6PlECWI4xBiI4NEP0TX6GkYkOgErI/IdEnHddzIrYTLitL1Q
5JruhjlIiPpYpz2uBnzgnP7CumP87shka/ZCrLskh2nBe7IBa+DcJq3RbxEjqUvQZNDBpEgOdc7e
O9e6FxTRKeG3EVlmpf3BJiRXHXJetjsSWzqnqRbI1JKNJJRrC4hl2ETMkFjafUtfCY8Xli/Ml8Ia
l3yFp4PZtf1qUsq8k0nkdEh02xbGNTDJbYwgedHrfvJNBIrvvVnaxWuZDN3MNijwgOt9eEqGmZFr
dtjsfEZfful995OiWQCqBNHhT+IKKxzxyDEZFAsTAyScTpFeAL9/cpX9bLftt9EG31JbWXwLbDLF
gEBlaHdgBh2HQHtgOPUxa7Xwxo5BAviYcJeNsjioDymGlT4YiN2GBIt/KDaEtQuyhPs/hjZxhlIw
kfFsG9dWGF6bPDAmEH60cdOCCBcK302T4RcqZsxOkfHec/oKFhmzpqXrtgBKoiJbZCSDHMj8HjZm
bSV7haHuqksFA8hQgIcNxDtZ5PFa4SQ86E3TrHsj855IRSODIs7LXWYzI0F7b208gAgrJszmk4Jy
hlEbyRlGmcm+n0YPb3IrEkwvodHd5oCEWO56cWkIzAC9ln3Iib0xSlA1Kt2pgZ9q8fVUojLO7S4l
sFRN1xINB/+xpcIL4fQIYPFtHse5mYoQP1zxsQvuFMHS29BWYtvocLkyDORYiFr5rahoY7V55WEb
sowNmXOopwpsj0sC4GtIyZ1/jVWcJTxWPonq2Ae8WjNWwNP8G6C23lroPRrhoeFFzSieIChHuFPl
N7PQmu8OlkEMVemYA0OccjLG9Il93kxbCAOi109GVQX3QRvCBGmrYZsWJD+HfjESg8aojcBXNuTA
I6PE1vJ2OzVjeK/DG7kVEV8/5L1wBLyhI3qwC9acL+W9mC2VoL29NUmwkr04Y0w4WMkG8a23jT09
WSVVhz/Xp+GdtN6dUxAXbwbUlFHv9SUJR9W7hesHMmbWoynAEZ8ZzrsumIlVBSWugpPHPsvaWmRd
Wv6AmGpvGG3pC7SiYhMnExlK41Rf602H2jbx+VvRMpf5MSE+777yx++O0hWFT/s2DjDLxsGqL7va
1FepbrwN9vzQBhpujjSxu/UeqS3AJ0BtjNFuGBj9MKHCN+Cxo8sqMq4iJjQLrWAf9Zp42sia+OYe
X+tGjMZwFwyjXGpk0PM7ZA89iu8Vbe4Pz0xcPO5DfAAZe93mxspE35pvXqUe3euIa8EPc3DHiTFu
+4qImx5cxEIf+naLBjneDcmYMt9xjE1Vh8NaWFOGPD7I1q5gnRIgDkDGowY+jrbBmSLJmkMcZ9Wt
Tfbjrhocawk4qr+EJ91858aPW7NLsaL14OHXifvzCF0pbsGQHQkHSnAop8E9VnCc6dgLtwXnWxiH
HsBYqg8DLX1UH83EaB+b0oO9iiZk5cvCu0TFHW5s0iUpy53mBqIVBwQdFPyLSjiMbNJ67E8SxgRB
12NXPRODczEM9gvaLInH1IsIbj3YVRNbq0Ay/plLOEDHuGPn9Zh2AASURYZNYXfrymm6ha13fr6I
m8Aw1iZv6cgbD7no0un5KneOcBc5Pvy93eD2NGGOAJhighxPDp7iQjhr35Mlwduxs7AN7TlTDVa6
uir3nnSqx7QyONp4eQS2uBYTwwokqjnHHIrrIANuv8waKyWqthnXXZ5EN4YkdweyUe3eRbEPbbcW
d12PfSOMmImx1Xs3TozvJHABeFZ1haMJlLfbPKO0RKvJFMQ7SAq/vdVp8aYC/rBPMgbyGhX1KuPq
JK/0bwBDiJeNFDJ2lULfEpBBaXcBp8kpeXQn9bGmSmufSPfRRx220b06BHFWY4xlR1sUUfCcBU2x
FKkwIbmaySrt570QI+hCOknEqcmzFxz1ostKjfxg6FnFfQ5GKln50OEo6j1Cr6WRUcIAFWHLtJPx
EkoLUUZGYk+XniFv0ip7bmH47noHE+WitbBHaplfAzsAkOMOZDZHQAPW6DPzDRE2fB7A4OJkZGni
f42+UQXQUoIa+uZE4fDqkkd8MzLF3/EDBoA2TXQFNBHRYDjZBjRmtwvYGYzyqcmxmJqFZ+3dZHB3
xJpbCy0AzUXF0e3NuHWv06DmbS9mEmJHPgH0LVIoazXCyCG39pqOFqAzWz2HrvuuZbQiTQ4gh4EM
skff9LRtPWrld38MIDIw31ohzJLLqAFToeVRg3cx0BiIWjg+2RmWtlZpO4xndMUYAy50xQShCsL6
wulxBOiWZxF/xmdKjBrVQW/ZnKTkqG1F35M45cBfu9HV4C3A6phrg1DhpR2S85KnoAnJEKMBZrnT
kmaPiZPIevdDWB+yhOVtFKFYFEKEq1jYMEqiYM5pJhpJ+bi09FHAENStYUPIJb2ydqNV1VGb8uGu
MWlxVHHT7Wqb6YqwZXhRKxvTfG57wPri9jrN7Za4NLN9AWDuHZ0h0a5wJcFS7W21ycHvP0VsNUfw
AukqGVJArqwq84bSFmJGGcGq88v2Djrbe9dD6Y+azl8wMpsuzOiuzTYE2SVkImNWlWZqPFPCduwx
lD9Ss+eMcsUQuZHuOkKZvjJD014YjeTgh9E1XcVRlPL3ef6TKB2s5TZshB9T4H7HU9Q/hGZR7htb
A9Kv52MZ75l5QBSyKwOKvBc1zkeU2sM+rQe2oSHJ1pnOCFrKAEGFgUOV1AxVXqnGfHMsSzuAxhsW
2dSZyNTws/F6xbAGOl7/iWAF+BDOS+G4zY74dBoorjAoAGsM4gRJr5Dr0TLBWfzN18dHFysOJdYI
oE9JCj0t07ZuS0pdmg8g7gpqVoRawIvSslzWJAhsHPzdC7duFIiD6UQXo0NniJaEWbRzbXX4zWKX
SWBSwfKPcz3axSIId15V1LeR6bl3/FHWwnFZnbGHrEj1L1DEcKsJbNY6tdSCJi9wj6Zr132ai8c2
lvF6bDLrhWxu88pPUjNeVIRQfUxNRngYW+mxE4hyskZB+dGDR6xTyCcijRw5E2BMI8CkFVlt7pTf
hSvssj+mOu3WQGpwY3sW2yeK2E3iuwF+MPljAOX1QOsJ8gyRYABKawBrxNSDfRrFbeFGD1PSk6Co
6eCULK/EVY5ilKYkr5PTvvckrS2lkcpd1NakD2c8PT0id4WwXHVrd4V2rO3SPcI6jq5ckU2bPPXS
9QShmIau5M8w5nO/9uyXVnmdugMFa1PUNP0EzYsw4O20X/m4vBNtAqcKlcRSjJjeG23AbtXb/sqZ
tURhHLt8QGfiu+O11zEOxAu34ItXwP/g93Mici3Mah3q/ncmy9VGawteS81W3ycC13VExZRZqt+Y
osyvKA47AqVgXFk1GfEcG0v4g3a9DfI2nfEinA0m6aTPEybyTVF0lBujna850BAmoI9Y0mWTJbum
BIYeuuYHqA7kd3KalrKyYc8J70NKvYKNnKUHtlz7EnFRsRJNj2IqDK36tsrbgRN81uBfI+9wYWFF
2Xi4bkkkC9RG4ulbWEn+A2VvxGtbv0UDhBgQBYZ1cApWfzsZr7MtfxHpkjYdsGeqanIZ3tOAvJlS
2cY1SXXVGsw1PTnRWau2mQGgiXdBSHx0sJDSHnyPTYG+Vks6UerBlwBMwXi8I9s70r5lsNdPnWVE
p1pZxaWfeu4TJkH6U5xLF9xcSSAkoAKQL/ZOuMQ44xi11g0hfmvhwGDUzaRZaWFrgrAqVU6eNGHf
AATrHZHd1S4wVHQDVlGtCoL9tgOPZdkmvXm0Oh5NSLTwAiiWvS57GFh5kEzbktT4owm+YF0PBs5K
C0y77xvl9mfGRx2qzVRM37WodWnIysHZN72INohT4URRtW0MBWFBSa3fMaYDgeVFPI6sJ1EkFs6+
H8TOk/F9hVkYEZ1q15loOJfpUbJnbl5dEVWdHkxat8cJWClfltoQH13mymfHa54CmUVHA3DXNlVQ
jIY4eQvV0PPr0xAW0xzNFzQtTlFSv2HAOMOKqSiNqopjgXBT/Ro4PO+3Da1gDMlEzkur2fFyWhtC
SEgpL0x50OqhuDODxH0aJu8HB1zWi85+g4ey2ZQu6KZBK7y9sKuSvaQq7pXmqRXJTeBICvKJjFSL
nzvTbS6I3ATOG2vdOmqHaqlNJEsmMsONl2vyYYob4hDoSwB4d5oguONhGBz+MukTcwldwTUkwGQH
baChHPt5nOzuYLNhgBkcTHjNtd4/8KkTc3PX3KPG0K8jSWvCdINuN3buTF5MAcLkWDoTAcEll5wD
bGMw3rAqRT54sip/jULoKUWb5R/0XRGMeTUb8tgOzqVH+NFtRP7MSc8FgEOBlj6BQrKyC5VTg2Df
xwoHt0GwsK/rQctWoTuUNC+aeukF40BJ2nT2ZevQiptM2IMkgT5hCkU1MFTvOA37HfE7QFKGvkE+
oaO43jC3gN7Ty2JjGVZ0adZlD1/TnVBsQUOvsd08OqN4YrimU67JFzuNFESBitM/CJpmLyqEoBrJ
rGYQtG9W7hshrdyRY0jSyObg+bCkCrwkeKma+snMTcA2da5WHUZks3ia2Xu9ujNLwZehKewPjz3/
ws37ZxSd8kDEzqJQ6YIGoPZMBDw235DUHZoHzXKoOw6WJLiswRiz/VL9PicucCszx9rbNm5y1xll
zZAAzjToRdLAkyLa9dIwKdfRipCbkh+UwwCWN86OEEe2TrkwzdY/St+Qz/Yk6wA4ujI3o4gfWj/i
hGL1z5GcId2C+7fkAyDuPPoFYI/bLF5h2pi6bZ7notlYpKcv9CS4lVHfX0aEcyZrmtGVeohRWreb
pKmbB8sU7VJXsQ8QSRFQUEWWfoA66u0HmK2PQa2rFW8tE0pHBftwpGNs+tG3gFn2svBCckqIgtsG
2OV3HG+CPU4SY2UnIdHEJaE9U0vepBaqbJu0Pe07vytnUq29qjz5I9eLH2mZG0ugobjRbZf22rHj
LFmvs6C9yTywka0Hppp4lYQzU2SuK6hN9HbTH63BrtjJPJtjiBmn6K0bPFb6WFJKD361I4Fi7Scv
NM/K4KIoWte6BDs9h6h2TRxva0bEVxPWVgRRIt4iuSO/GGoOQZ81JJXcgNDvaM7blMLtLTBMYX0v
X4MsnFuS3+rHPDk61ca4m/8AFNGrstw4zlFAPAPPDyRLDPl+4iOySCb7rqoARJQBCS2GVRlbxwBi
2zBOgiDl99S+MmBTZJcYZdscXKTuU9hpizFJH3BxMKvD971JMs++JU3qx2gaxzFN7yfe962O2JE0
EhryGfR3ws8uRT8aJAZR8io9foetjLHHPbrdTY5Z0YZESafTzB0K9zwLniaKsUszZ8izdEct+pCi
b+8Tx1MvBgy5lT9CFsD6bEx83r1ErJO86U6ubk0Hz4xfPEt9C6UOxj2Dt9AYHX0wVwPQPpQ1D7iI
l76Q7DAl6IWFADF33Uq9P4oS0Bp94X5Rxhphmhrd6CKmO9EWZUjrt6nJX+ZoCkmJGYkFdNPqwNVD
ROgXWUHMT2bQ1qdjlDHeYBMeuVtL0YOI6qTZkVzQxhv4WmiYVU5uylhEAFdp2BAOwkdNuO29Ghim
VHHkHolheGY7N7cu846lRTzAtZ17ySpAPLMs0Cg7vPg4oxc68gx0gfSAFsLifdbgfdIH4tuzyPJO
vecuZyUr9cp1qajVgA+QEdWH74M7RGuSsqZizZDjqWIDWjJegUgVDN9xE5ElT6eIUYxOSQLMeWNq
gpNhLAf9zdCUOsoGHERCOs4ipJezqAmSZ3pb9NSlsjxZY9ncJnGEHLyD8XLrmnlBaTzJajkW/YvF
PrXKoIQvYRt9J0mceazpVCPt2lYAy07EdzP0jEumNuWlzV7CL2L/KDkRH5PQGWHC2tCdbboZNNsi
jC7/w9F5LTeKRGH4iagiNnArhLIsydm+oTwOTQ5N5un3095tbc14bAu6z/mjAWNbRBkLev6hS9ns
sEP5B4Dnf13cj3zZFHQwLZu7bb6N5nXeDd1T4+sgtlGmyCkjdzLJKUl2XBlTTiP7S1mor8JbzNBu
fLSJKVc1c1y+ysifHYjaddUMBdO/2QV2KHIzi7PWq6I+FmZWnHV4JBfpeTeRzDukm2zgA9Lw6oel
1IsHa8rNSw2STxhfyayo993LiCNpbaXaRMZ8fW95MF8rQj0wseNu7x0nPSyunx2Efh+3FZ8FnCor
tCmbTSOzeK38rtuowVU76Bparpoy3jBzkCNR+SZHX6mvfMD1dZQ670aZv1Ka5/FWt3G4JJG5o33L
2fmTyfwWdZO3gaicHwcLCVjnjtae+IgpHNu2OFWTIqiz9RasZvhzSWjnd2JJnxIzwaNoi+msLb53
dCV/gxrgz6olK3HKDNgA3aRVvVVUuNBNHrD3cmgCMt1iQ8VqrUdCkfSpZ/KsiEWHmXHNFTT7sMnb
6MppYtNeFRkHYeTZbujsZHdP62W5oUPRSH0WBNpCwmwidBqxfB2MM0AWYVDoPB0ECEj5FewjzR0E
6WnQHQj5J8DcTSeBxnXMYp8moxCshsyCyWja44Tp5ag7ifmV0U21IlgdQEaRQ0ZqarXz7CG/GUxk
W5n2t4yq1G0qGvoo7Nw4d+ldx21bwzoW+XJEUW0fhHDqva1hfqi8iGoxlajPOEnqUFKmE9jMnpS7
FyY3Ckc/5RQZlTX68GQNEDEEqLRHuggUUbtdGzrlwvERGyi9DYdCNgBBtfJnap38bFl2vi9FOAx2
vB3zEWp5eVuaQe1oDqlCd7D7R87nGZoI62iKp3dnGVFyqk1VHwlIIQHSGpobkKIHmzX3jHULLGwj
00urxiebUXOnTRZoWKfZFP3dWWlb/3J81Z5nG7dF6XZi387m/FQPPTATM0XgMseU5JhhIywuKhZe
qPnjT0JQx7scS+rf53ucg8g4CepR/hTDLDaZl0Tsy2MGma3zF4Z7fGE52jdWCPnVOVa5pWqOLqR7
xJItmzTIUnd4QE5MBL/e6FxhUYOsS/oH2qb8A7ewuZdZWqOuKMilqTMqC7iJlzabt4Cqas1U31Dg
XI/n0iiynet5/X0y1AL6exiOe23eGVpdomcQTMRzRez1CIoqUuclr3t/C7+jDrVo7x1vjc6+O+DL
EB3pnpFPgkoVBVoyTg/1JCvSue/x4JZfUSDk/1Ex+a3YQuClvx3kFnvhafnbaNnZbZjnMdCV7ENM
gPaF2lc7zAYoXdOR5SH1M+dARFyyTYvsJbXdnNXT0I+tY078AjqyV8qMEBXoGrgmZG5iRGUHdTXv
TSeSb5mcf8qu+cBlEwcGl35QVG2ygTrVN67O+GRr1KjciwXQuLj6RUaomH03azeVs5grCmrMdcLZ
cy7zNl5l8wwxLqaXocrbrebHOSHMEAGjiAqSsg3tlczcPeLMh7kykg1cwAM9l95mGZzPwezitTNz
uXoGjzghdfHJ51PdspkZDz7ZgzfkrFlgT+Bxrk82etTn3g8zmkESqVtBFmVEBmme2s8t6TLW7Hwq
5rkdklNkJH5EAnQ/WauSbXgT01PKq2B9einsHgrYhsDZ+zbW6O+LPSYnv4z6A2sMJgdI8ISLVhsR
pYEHJMjwA8MueVzq1LpR3padjZrozyXGM7TEcRMSnkJ7Y6WMi3knDPySfdBGMLdyBJ2HuMSLm5DC
I69hfBvBSDc8ZPEapIvwIqN1dkvkQ7sLzf6LME7fXwT+PltGEPkpceCu9uMI3SUJs/7wJyJd4rHv
zxmH9S7V+HGkBeZTt/YrAoL47lNadgt9toFYips3Lt2b4Ftbg0fxietmdNToY1xnXfyBfoekZtt5
NofEXRsyHp+9ynX5KcgYdjLgJNKXun3ducumJavH64bXKoJJTEdamwzVJ6sB4eUatiMKPDUUoR8b
3d7s8+7a61G3bbOkfCZ0zFpTemMGhnQoQCTprwyiZhSfjqm3u8GbrXdJ7MiLVnuSdM6KdkPIEg+L
WA6KhzwoaFmnQi8GHpwbpiCShQmOr0V/U1a5PA7DgOcI+Il6hH4VI3s8W6JpvygtK08gUTbcvhs9
E5LEu9uMJF3KEig2IRGHrpKOhVPp31nrseXgpvq3dFHznhvespvi1N1YsQWgCO9YaXZQ4bc2yV9h
Rv/tqvEt1uQzzWBUadyFOVMOAkhYj4csTYyvnuRfIFOxCpsW+pCVqF/fA8suTjqqf3rXDK+GzraT
suGS3D33IctJBlbLxdp6mv7AgigJ8+/doM9G8mzJM1n7bm+E0kd1MEWlJKFLmM9Gb/3qjp8i+adz
eDKtNDCMJrr5OKFWrVMZt5R5bNUJqAvaHujaMRl00KOSwgxRsTOsGhZfG9KLFY1DQDkgKRmFSvvV
QB77O/onc5MM7ovXCvPRsmtzx7aFLEdkDSd8zdXiOdEpSptlM49FSrVL9JQQNHqELSxeOgc9RTl7
+ckQB+RQiiBVLX2jvMMN6sqlabRi47E9pGRQE/qjlX2ingXBuUXdhQkgULytOnhzQhxRBuU/vqbF
xkBHBIV4bsrvwUgfomUmv/hKLTZpCbp5BJmhnplRRf4QFc9dCdqbkz13Z/S9cz+/IG7cOELtbPFM
866WPKcKbs95qo2j4wBAXmR88KYLrXa8X5cmibDV/jY20oCG8e5E3UVE74hflCw+NjVF7zYtTZbG
L3m35DtR/PjujYVrlejsDO0JBNJYWIL0YwfmWfZhorhbiDbiM/sq3Vulv1hsU+UlTratC6zn7OeK
Lp/8txh3OehTqwVmC0FVnWbgpGRvTNc76dxDL+ZDF6QovjJuONX9kZ3FqPDbamuyvVV/moqfHnek
GT0s8tsoFJ1VtN/42bWM1UZWz9J+15qTUad7B8Za2De38TdcfqcquotrqrDm90+085qm0KPeb6b2
Zwa5cDL0jWxU+vg6A0m1MhwHJAasRCS9lUDa+bgz0oM9H70YotXO6azf6fmtrJ9LXiDFin32OhB+
kj2HLl/XFo3mXuB13roafu6fnYj/WC+pBMXzvNCWETrepVJvOsemrLNDZm5H40iFz77IyThlfeZ8
6PXvNKYIEnmqQeDyTPDd+BRJTE09yb7TD+fQqiBBsQeEs+uDGrl+iMjPyBvQy9dK7AUYBN2WqyQa
V411iBEa8dxwnaz5rrN40xhXjYJb+0NW19zYd/HPPQMe21EwOvwCz5pJC9TZL+7s1wfoyujefCJ0
Woeu9m/beJ6nV8xRK/iN1j5H3raGxkL4rqHF6bYp8pnCCTvjJ4dHLbhcSSVPFo3asXMVPSQ2hVdI
tbKzx3UuKJyyW73ZVCy6ROQj/SoqTcHbDvZLPDjlHlj3y8zM7IFwzNBdWKuy80iBs0dzHjNYpyaU
UPbVc7SgsKhTzunU5egh+lycIrM5xqRHGvkud8vVSGMacWy0LVC9Q+4Qql1YpSJbu9PZohvK5uDz
X4aG89eHV8tBUKOVPbwQMb6GGQ4ahsI02yawySN+M5Ssu1kmGByfJoi24iyowZlY7Z32PSXwm1Ab
+F3POmeEKfkZUWbdxZledP+xibYp+sul/gOY3GrqVV8eTf9Fqu2S/420RMBcVaQZYkjf6UOKGG17
rx8xHSLm54+keUmoYBz0XSSnvRj1ICMfqqnw0vqE6YPWMzNAHexnlDc26jefegFVPrXGa2sxZWo7
Rtx9Zd47L+j3SH5tygpyWJWK7wmEYVUP5aoQ/ybBx5eeFj6tPtnXEjBnjgKnzEGStCvCojU5j5ND
fof/Q4sel/DVFT9o/wKJOvZu0jZA2hdz2xOSlXLozjDx+7sI0qatLj77s8FgwrHIM8C2tNbyMkxa
7XVAfUb+7sqLbplzpZZll1mfJnL3uSQ/GFmDrD+rQSLPeiZR8H4hTvfd37bWuYYSoF75lMakOYNp
YaBReaY9VmdFpGminM82pY8WpokpenN8ZBlxdIhIRXajVZf8uBqdJ1aopceGri/PwXw3XA2C+QYF
Ew5TxOTK6d+s6W0/KmqvZjoLY2ctrdeyoqGc38jE3oMgoBLEJm1gO/nAnoVswTseSBe2MfVK77Mz
7yrU6SGbu3WhRf/aoV4DKtMqdRbzXive+vHb0XdzsTWYnTISLf2vyrliEQ4SwoAzi9hRcVAsiKWz
LSlzGqnWygx8wTdu14SAQSfIRy2Y3O+FM3dsvlX27DontoyVU3/I/gM5WeigGkDBgOLyYUkRt+9G
7exNOzznncf7cO0p0ireteoDvGpd2yy37pfWPsl7i1qyKYqtmb62w7db1tsZhS1iA+RtRJSyACEv
LLX+QOo3RzbJHsWXLa9uS4hotYeYwef/1NZvs3cs6GH438dMEw9bIF8YEePwr3au93pDX9s54jGf
/mA9qvYHee2OsHEW52Klmz/FTJejv52bU9pwhXKKd2RZu6gUrXS7FM+9hyx2uQjnyu22YawOSD2I
/hqwkj+SiGkF/u3IzpGv6XDT5/cCbYjRHTVGLen6Hf1bdoY8I+FEEkQopyiYQtqpukNOy9KWT78j
VLSimN0S8bGx8uuIb4oPPt4wxQRivA0jwsEedLB4MHywxxSX2msy0tbpfLvTb4vsJCUQ3JnIcF4o
5OAj4WEI5vRXg3DwKGHqkFaPsb1GQDo72hZYkSqRN2RloYiWB+qBtsskLhG12RDaoZHhXkfulIv+
YzasTSv3hfcOU8BGnW8K5y2OfsVDR7CLXuzaL2/fdBdR8z+OrMyrodh2UHHLIPdjvBf0H9QkMcfL
6S7mGeYXi1M1Kzgz7geE/VNwT1ERTnTX1S1wjdENVz16dGzUGR/yB4eYTz0guXhllq8FBcucLZ6B
L2f5kM5T259S/5d+hHw4yOlEz+BKdOf7mwYVzUu095m7zYekfoxMmHjHDWlJ46v9Vnk4M+sBkozt
Px8oDPqEq0cF6h5hnXyl2blGdEAgwiLC3nvTnAfTvMzGXrVstPrOntzNwLVheQdDg4loN3b6IGBH
xuWGNhVZ+sOsHufxyzV4Yj7y5FOLaYH30NNT6lNr575ZQ/uHBGgG+vAxuseluhIsWcEI1vFpTGjF
/AL00cppR+Ro0TzrFsrLL909CvsxGl9oGarkfnE2Kj4WxIYtW0z4gV08+ECy1XjJ06uN0DbpPvOk
4yE4Ot7L4GwnbrFEYmF5ccxnmV774aRLKuSRSXXvqTgQFtEvHvNKmGBd5QklPfXRN2kiJStoIwaH
9/F9MS5+H7LPrZ3um/sIkpvYQsEt9zuJbGOVJ4/6YienIUHPQ0VOKuu+3d3ijGxPk9jf1F4Z+kY0
mGfQRUVczvq9POxc0Jclq33vPqb6eBrMT9lH29z0AalpGFMP7DWBcBXbT7ka4C4mfYvdkFrFOmRY
Z2wGtWYP0IROUTLLSfxAEcnK5QL2yke80AhQX+jH5rRLDxMp93n7nSCaLkoS2Mt9YfzGg7tqzLeU
A8DUU5yhaQAaXTDGT9CIcvzt53itJTPm3vmStgX5IMC3BtccP77RvhJx19bjvvev+CkYCeRmoVNt
ZuKY3NAlALYWT6bIN8nYPvaStP/F5pSRaxV9TA6a/fElqs955ARaQ1EXiNXi/A1tsV5irDJfUUx2
CbLOlPOgArtU2jrRL63vXBc/O3W13Iw2N5YsVpGGTppf+khLsG8iUBSceL350uQ8zVVOEL38ti24
qvS3GUpYCBT76Gi4ESmH7w8Ddjc4bc5cMvpBmku+ZImoJaKg1wVDStXTMLxTySa6C4n2qC44saON
Kn8smHWiU+E6/yovFL29NaKIEOWUfbzZU9C8GYyfplGryKdA8J7g0xdqX4N96nhzVkgrW19719Jp
X5X9Ho3JHeGXfyqiW3pnoG7TvGQ1T1xk8fNsEqNbqRD879RhTN66i4Oa/q/26N1Ur52wXs2s+Vp0
scppo7atn6b4ix336FBxIQnlKPL3USXs6ejd4P8gmZeBur9rrXHxxq+J/xKbRtgrdL3LvwlBSPRc
zn9+Q1MYZhvjoychtuc7jnf2sr/XbM/sirn4lDSwqnW66LvBHU69eB6bjUiYVQimSbWVARfMxqOr
H7on++bLsW5NdfeMwdIcm2qTG5feJQ9477gGnRRrTBghsomgY0YUZbLtKdAcUfWZ+q1Tx94+Kvhw
Ef8UlhNMYMedtjfhSGvw3NR4cd3zoBlbVJ8rnV2K7AmykvnkMasgCQiS+0YGftO/ThZtFz11qvlt
8n6oBfu3UIxhFzYJsg+V9YxidZVUE/DPL2e8HT0o7Wi4+yLd9hkFn3xv8OXO8ug7fz1tzMD/udoU
8dvoRoSOchrhQjpoPEVQBfSVnGCeLee3lDUy0Wd4kgSdG/oyIlzS/E+fznrz7CBULU9GysOJg1Dq
D6JG77VT99YT71i37D7OaSj+LCHWknYSBWyVPIsenoliiLq5RuIlG51gmB+6JoLnZyx7M5B8zSSG
uCDsLH08AG10dglXrsqnYnjVmidPPY7zdlA3OiQDQGDA84OT8wfqq2o/TDYY2z+2ib6vwDSymQkI
B2KRv9Kme5mSh1o74hWkP/0xd4+FeE+JdV/mLnAFXa20bcXkElN5txgw8vjyLDDWAvFkzFynp38D
4tO638n6nFJymVSsudzeZfnj049Bu/k2MbZUIFomXe4EUst53aQUMcp61yevQ0V/lq6grb+T8cvv
+AmRG2jWe2n+a9Swja15bel7qh4Qc/EcL15/6zVqgglsFRVKDdK1O1WGMbqChQ4g0WC/sGm3ysZ/
Noq+Wc/IXupPmLoOgA7RCo/fK10hwcJJjag6O0Q+EL/mPeAkDJasPOXVDFOO/RHUhxaXZA7NoT20
hHrx+3AVS092b8tSV4sYmN7Q/iK7CYsIz39jB5nU/zyFFsmcQqKxP3yJdwhItqT7fSjKLYqKg9vN
u45iGf0uaKIIDH18RzB7ZuoopJdvIzIvipQj4sBZwfyt1XY0pd8rQIZ1U9q7ZuZld+dx71XyvZ+q
d9vWdv4yhJ7QT1VFVWq9BIBiKzHnV2DN0BqmA1D/h8OAKPzhMFrpjZLD9TjOm6SmWdx0KyKfBKl6
+r7ztFORyWNsaZsS3n8FqfGrNLHpi+lRzjoUPkzVaAaL0+5b3prE97jErQ8kL8wSVNRwG6tVkmkB
OT5PsWWtDaWfS6v5nDJPhGZFloCf+weDCxexd6D31qrRrHAh0TwgBxp3399c3Lr2SdgDIzLiZNO/
b3P5O7zQdUyyjTFhF3Dnw7LIHTK4a+5DEFn+tlQGFCWdN0Z7Lgt4vRJ6vle7KYquZjKQxkIWW7+0
D/1SHGlZWGfQeZFOiRIYMx3HR48DeiWX6IqU8DwR8VNK582su9XApdllJkY/BDmmPOJOot4kfTEI
zJrM5aVd2tDnz+jIIvtZBv6U0oxbrBoqF5d5QZlDwY70UVYsW80xTm1V7KyW9xQt5RiLQHluCGf5
0WjeLqvGszKmoHLGl5YKO+hM+pbne5imbuyEmh4BJd/GoT/YWbSmCI0GSFp9SU5h7bnvtWPFbNeC
ztPn480VEl77ovc/feSQqqLtEu6TWHdCB66Z0jqwIn2DnP2mOVzBgre3m5djnDO9Z1jgOmFcLX0I
xf8FTIT52e0aWVkQx2rXtB2FU9221ycKhxDaQu3RR7t3zWotcP9Z2f394XvnYkbP/OvTWDca7qE1
ljUZTg+iYmIbzPFpAETq3HojNTA5HeRncqZ1DhYPNPWrz/5jQpZR4Ax0nTPD/aqKz9tDTORwRaGt
bUzUZhYjJLXLFHDblPcSH4usBtXH2KX7bMzXvsr3ul5i7ky3zVR+QCfnlJbHkp9G2ygFI3MXG5ol
SfuU7azdcSIjMNrAF9thjx8/TiVJ9xV1ZxG3gWAvNUVyzLyRJiG5jYaJmnJfQ07UhPlUHyvJWe4t
LzaS16FjIG5I7aeUDhZsuFcS+6CBuq6OKIv22UyALk6+yI9ZSOiir5Y9mqGetY7OXGE9UXuHfGq6
0PGUr1I8CIWSbw0PLxUJZOL0t9JyCfCzi3qjGemT1b1mA1tei1neEBgD+XVyZDT1k9NlH+ksEAFS
Ke+Uu6mQVEUwWfU1Yx1+UJSPJWqzYj3BLUVGflKQYnXHkcz0w+ORcn80fX2ZkUu2MS+FUQYe+geU
q7i5kYAvnPJRQksZb0LdMGCw4DgqPpRRt0qjel1WkNrYG6iUQwtJan3FRUToGXprIPo6jJW3MwFY
CXIM02EKs85dmZm1pSFibTrlA2PmAZMvmxZDcacFkkQtz8TUrgR+IYyWLh7IpAQPsykChSZAZZBW
gZNjyuqag58Oq+q+s8XUFhdGu7OZelVf/FEfQb2ctbwbI6zbMJ8HNsMFWLZ2kTt75PciMfY68rtL
TkyBf6jsM5A9E5MfafJn0/cQ2DagK9WxZSFsqzwwtHHDybC30NPNrVqbiPL8MX+t+/TQT6keIJS9
LHFEGZtdPFYO+kTkE2yGuNdSu3xvcaSxr0G3WIhhU0M/NwOQucc3SicLf6SDpWUku/dgx1usWeGY
QgAvfIoAo3iU1lE0BYSSbazIXfXCQ0ZAiWIusJHRzzuiCXcB5rPaAjPBjsrnOSNuSsZ0XCHx4sO5
964vUVgT3JUvYxEIzQHXSIs19R/bWulcu7iHYm+NViuQ031fbwKrLE+6h8nY4GSp2hKZkkkHt/ix
sJYEc2YHsQ3zr3tIprlKdSr9coGLv21/Kwbxmu9XW0Y+0Po4CRVGix5awHu1YZ0NCIAGz8ZKDuSJ
SmUeS3t5tlJrh6x7S+fKE0mfN8jhc80vZ5jEttfCya/ARNNxF9MlLTuxxTG1xksWws/d9I5RFTrS
wx1IPMfNLbSPekQc6kEAGvrCwoENQ8QQyP6attzAZoaLe+3Rt1jfxnLfMbFTXklxpDMR6UrdfKtw
Opvu1p/+3a01Q82PhvuhRZxL0/dQrDuB2YH/a5C7kHSMwrZcEL3b3zPxXSjtv3j2OGCxDtvIjju3
e8/ROFp5ehkB6LophhsuMXnJY6KaLV5+iJ4uEFN2se1qb/RY4qpha4r0Ees3eCgkLfz9Xhfm3rD9
v0YkdPNmmG/i8qkidfTOtFu6DybDSzH53b6HNS8i+1oZ3Rr3PN9lW9Auis7Q4kBy3PdZA4jvWveB
2eNjREQYRFpzy/tpghziC5Ym9JL/ltXRaemxqI0despYPvvldO7yHvcgqn+nJvq2n+/uo6HaAjFD
ayRYBemYTVIoBi4HG3Miius7oaIRI4DLcRorKl/nDzOlxtobUPOQvcC0rWNSSPKeEbrTDzR9QAVE
NWkMDkJuBc8axt1EGRiStYgl1fSX3V20ObvtmU7pLbFGR7ef+x1E2483WRsnSU8TKCPOk7CW4k2X
w6aPlP0wjhXwoUe6ReWz03hrF2o5ElT+DGRluo23lvfVsZjZ5fGl6qwTQrUPTR6xgRsnq07+Ksv7
9b3lrMj+rKmzs+2WubA8jCoLqQQNJjM+ODLf3WUwzLzr2UOKdgeBwJQEQIxhKjCTaVlZjqRhFAC+
0rixPYBcAEp5vww108QXj8pMzaiOaMVusphRjj69VBChUTQyRNuwmUwqumsaI2HvN0MO/driJS8n
Ve3t2A5MwhSayWHotoFXSEtYLDDxbti6eYm6skdrnpZ2EfZkwzxqM9b8FCvdQ1ULckYJa2ZN0m8+
L2idF4rCWu9OEw3mzfCq2ttQUtptiyTG0kkt73faev90pfsPutPAQRiEk70uFjSW6ZzaNnXVS4X8
440UnXw7Yt1aj06PJlogE7LIO91FLjU0q6bK6La38ksl0H8hICKHdhvFsjzZPSGBWBg0th3nvR/s
5khpzPeStf0Wf2GCX7wUdCSpjFLCOLoQfo3HUy4xz7QVmyjxAPJMgip077WulfluzNK7mvZcZEE/
KXNrg2kHmkddqlGCOGRDlB4G0znUPmEYtsJLvZij8X+15Q6DS3FuyALZtgsUpYn/cgcf24VN5iJd
alHrTQJbcYcfEg1RiQ3eydpzYf6Sxo++NqUexvJc84u+UORaA2J4WXdwfamMDm3CUl9k/YQf1Teh
njBSPyJJi/c0/iJbMqOkAY1t0ueqAKYTeMLjdeIDHdNdQKyLiUXnlhLA4ZFeIsfrWCfutygcQkrm
HsTTo2I2Gyg6Nhw7ooSo1RBgj/MT3P9GSnoy3dkl3KGlpaijpARAahiLb89Ylg3Z5MVazwnuwJH0
1U/aKFFHteA6AzED2CfXae4gemeaajk55/jmLl31ly0d621SlSygtil81NcuESPYhc35OUMtEY69
/lRM40+tq/RQOsa5cPJoa3sDHDmZI29E3HDVdh4eY4dslauf1O7WMTp/s6jReId/9p+RJU+vJL8Q
aU+NBe/DPBxVq4aNpNPoqPuif+laExbYL5Y9KyReHoRZNx4T+1qSPxBWutn86Igkt80yDbsS1pSs
RJHwmqQRzI6SFtP5aGk/rijzvZFhxO0TVgqsBP8/8SVJFJxoWdrgWW50/r16/M50UlD8iehia7ae
Eq8xt86IhISxpc60A3IVHVy6Bat2ZMH5ZIAHAwXmr3hn74LPpXQ2flIkJ4Qx5prmnv5QY0ZlFCu7
aT+YBboP0fcvwzTgxvA94D/dr15oI2QyHTSO5ww7i77KU1tt7RTPO+rF1kYT4nTb6s7w1KPv/vMT
lYd30xcpAEODGTEjEFW0TGR57UxgGJJhOom9wKAsFayWk6ckyuqJf4KTyYT8rvSifzB7XXJ2Tnca
WkicdWAK23ZIfkmkTtA0jyBCZeZjUGigvuKm4L+WmgLIvOK7MazWIxSWttO8mLltWzIe5hilrQcS
mqb9fNGoN0vAzg99Ml4Sg3I5OyGEO3UZKly/3tVV9m1Fy3ORTXhXzkMirl5MMhxuTII4/GlG64e2
ZidVxSlu1k8pIxRlRTGnKC3q48WJnPKWTZbHXURlAsuoHe2pOr2nSRjOizb1AJoUkG6ciN90Fvn4
QVoxXzu3oLerGjyEuqAL68mkadhne+0Zfd+z2ajwWJrDfnwhPCAeNnzrap+0S8ObD/TKMNhX64Ly
L2plc/lj+fKT0WQ5G1NZvedgQvb8IvMarDtaxcRpRMQZ4C6XAW5TzrYiiv6U3uSPeu9Fv90sDAkf
HiV7N/IuEdff0zja6mhrCAsLjQ4xUt98jpL7eZEvRjg5SdBG29limrU9zKe5aoe9YxuQ+pJq8TUD
T+oEejz6BiHMvejDVuXEGOBzrXcWJqKAgFzQ1VnOkCNpoyvMt6Cs6WSidgSzonFPxhs+VrnXKBmn
Koo72UoNHsBFM5zjSJoDuieWhFOu3gv1vsE0sh6jEq+vjX7YZDRbvAhudiCNWRO0e2WdxrwsmuVd
W2C67VGzeCacz3niaenMJBxIUEINy75CgjMaklhDya5At2qr/RzvgSSFqNqgUXa0bTVlg/ukzaaf
W2JDGi9i2hiNgqkb4VWXGFhWipypDuME8zmePiLHdXKs4khgw0Xyw5uvZxt0sbxDfYGDCJp7pcyE
e4hGXNTQFD6TPI9A8561JDX3a8HusM71ng7wjBoOBjgfgCrCB9J3eRnUyUw60V0YGPnEq6C2a4I2
VhLdgrhJ7CIyiGvkEr3qohW4VlpRTBVFaj0s9bkeu1+dvN7hUTCQoUCI0qsarXzfKhuOCIeSDYhO
c1rSTsTIa370IjVz/Cu4yokBs8x/tBn+AGP5YT0WrFdM+1ngRzB/vhwOg/sPFS/6gqIxazIPTA2R
LQHF3OjFW9k45g13Q/9OCBDO27tkfvTMz66rUitM8tFg8OtII5Mkne0hDbq9t6C4sYluvTZ3/WNq
AlK57Dah22XFJpfcwriyMCnbrX9tchMtY2sc82xqL3gEalSWSQNoIzQcNnX+7i35t9S8+ovNtUed
JLOa95/JZFCUyAaQA3j4vTTOzgQVKFjZ2sNL32aXehF/UZ/cZ1tn+kbm+1PPyKCmxr34QpvOURzh
5qWPtAlcvRm6kJQ7W5LNIFoeEDxWwFQA+9Mk7oy5r+k7q0qNr2iKaEMUkljp2S+uGCidU9ET3rAa
/TGGA8XY/Foghw3x+4Md0GCsnc0YCaQ3UpvdOS4UMV6JINXJKzhVQqT+LZE+fLVN+eEsBSC/Bk8i
yGWRk//RdCg3CaoQG8dJLhJku+mNQJrvUccqAdASVTH0AFWkv5RiPipnfGzsHoCwHq7WqJ1KlTWv
UeSkyB4aQIF+sJ4txNewIO3wU5itDm9sv4wdxdWlW7zSPRCf7Vj2Lw47CHv89B9pZ9Ibt5Jl4b/S
qHUTYDCCZHDRm5yVmRpSs7whZFnmPM/89f2xGmjYbsNG49WiUKhXlVQmyYgb957zHZq1EoM6IdOX
qSzuMVY9phr3lMIwyT7Ocrqaq+qljUfnJoup/pRjQDKKgOokqhjeKolA9QMzzuOMPzC7Ncv0uQoW
k9jkMtLKB0MQJUJhtFCSsnXVzQwHNFuGpjuxyvr2e5pnn6aKcxpSSIQcmzF0BYOKFyYOun5dSgMO
g8lj6u9FRPwtIbAKNT8ZT6uhxTvdU5Ouq8rI907UfbH6DLJ5k+jrqQ2WoAUPAYOKAbfVIc3DiRPS
GlAX1LRGWodOFmj3o94rxGaMMymYsyoBUD9uvhMPnm3ThOomndFep7P7EdGN2+VF9FaWOXaSicNP
mRrzKobRsu4mt6KBMDPv0CAvtvkUZh9lZmbvINIWPXdCZ3KraqZmbuCiwXdUycJtTUwgZeeW98KK
BSd7M6xm+GrxIy0NTp1sY0gSGtJsoyLsq4MxePa06+pEkfypR3FFOOLA2+8L9Ib15APUCdCKP3P+
cK7qsgQu0QrUg86Q6J0NYZzmhGlCeCQM904EQ/eR8monW0MbL8PkfM0Spr1w4/IdrG1oUW5vf/Yy
7Yp1bg23Q9/0z3wKAminQSMVhQtJAP4qR8TmkRHuo4lBcpP6hosdyWp3Vcoon7I7xOFgPsuQoJID
4hFF9qf+7DW7BIcdd9tnnJ53FTymK2nP2H9TPWW3zUT/rXK9hv+RzelJMhsn3CW+DpPmMteY+yjm
LCqzpFKXDH4gI9fJZFZK8bRK8g73P24MRlDcE1Ias03UtC49lOppcgZ9MQgn2fVhn518p7O2VDYV
vU7A8toGob9yVegRKOvVn8nCZUN6QsXYu8ZdB1LqG2ys8dwq1Z+k1dRXwaj9Da0f2pRe6x4cNauN
kZktZxGzO/OKFetU8ayBxRoODsKk695zqqtIR/oqrQld1SrGujq0BW0zoRh0jPltPbC0ZD0NNlqV
cmkaYziqQZLQzjOQeS4Lh98H/StEG2eduJ19U+RW9ZaYTXOsai+5NGPsX1uyj19Ml+xaazC69ZBE
066fEuZOIK2OLvMMqsNOhfhP6umobPODsGaEO1KvzAK2ehZ7xlWP2fygAqvb2nTH1rErywMtEgQL
lslyrvnT/FBaxyGPnPfOrMR6sqNhYwE62JhG/JT8j7QLiSAmBqx75GF02zEy6LF5wt+JXnzOXfvq
TFjuzdicvmhaNyc54t1mEl8c4d8nD7OJps5Mx/GMoNtp1zhTmDs32eNsRwBgHHqUykBGZjjx11LV
lElUXqvGa9V3t7V5J6ml1ySaT/dYuKz1yKBqhc9MrBjm02PNjpE3LQwho1yPSbQo1vuUxX8ewm2D
/h/WD/VZ6+McaoJS7PTokQ9qMlrtmqmEjkAPy0bXktntlrcf2odfuqfaFdb3wcLe3Iwdh6M2MuZd
RBH+LQHIdDd5Joq1sOIMALvn3I3ijmDmT2BlzaoOWyZUFLoelUPigFrrc383uoFiDFEZD6Wb2JvE
GXHL+DInjgw5w2Pi1f6r05XhMxWH99oUaqZt28+8c3iad/Yk3JAfpnef60zF+wKDDcY/nMU0hqri
Jazahsldkqwb0KW7rhfOd8e8s5E5znhL76sUgOQuC5gWll4AcxMa1bEoaeUabj3gwaQCh7CWvqqh
AhtR4KWg3zhFLwT6TBxK8EaS9tyRUT/T1lkAqyfHyGmuhMidqME5e9NAOeZG/gZwL9kQn/uYNsaL
8IhfQWPdn4FX1U9IopsbJtMSN2JAK0sk/snD3IeHsAo+6OUQUW9iWdGlX5PjUgbXWWbqxyptkLml
A72WubbPPGklfAv5mVa1jZmgyw5hpmbrZFtB0X4bXcOJtkWsm3PnBoKOuxWdakRcR5Agwz7rnQFd
UwzepsVS6qYk1NbxRM/JnKye4hdHk7/2OHPLQw5lF7d3lqDooNPSp7s6Y73d2mrUN0ETDzSnhTxV
CgPklPnTYUYb/6CYmiLBb9IdNSmRLhgQziKZGWzGTrGxPEOQhuBBP02jcJvOpbGZXXdw6TGZyN/r
qZQrVztgmhLTRnI76Zc2ohufWDJINrmcn+UsGSIBkZK0TP0A7eeEJKn0y+TQCvGehGxUUzkxfWiq
aWb4GZf165xEHcJ6q0A+kI0hwaFlB8PJFfJOi7qn8W6pm5Ao4YtvAmMae2QyY8c8DrrXvM3Cpt7H
Q7BcwXty27T9agl6bk2DQcBCd7ZhaJCt205522xO0m9E7dbnpIx9OHJ+OjjrRjILrF1H3M6q1Fi7
a3tXtrHeppzjjlkZtkz/GEo1Tk6lEAr7hjwd71KZdkdt38LEN+jZDQj2pggO6jin8xNI3uIwF4O4
E9Jw1p6O2zuc2vmutGYYRo0gQpJT6bp0lP817ak+6FVSO8zS3OOERcDRsNpHcQR+K0cz5wMz3Ke6
EJDQ6a7jIEezRdQekT42BVwzvA9xU97GeWZ/QBEA4mbTzs/gPM78yUz75rEy9mHDu+pQPmxw8fcb
ZxTZ9VxOiBdkwuME0pAk6x6+TALUfpdPIsLKHvib1nWCJxkzkWP/MOSzWRsZNvbWOJPWSpnPLrGn
bVfsx8bMdtGYizvegmUCRWczC+mKQkEjraDPPOhB3Zeu8vXKwIS2p6WbboUZhS+jO5nHzOzqx6zj
CUF1kSGxdEjYNgzmpKkyDRScYQkDFRayhnECaJahWJLXX0QYVd+GCVgQ/fiOZHci7qogK2/yfvww
HSe4oarIeK5QNXs1EfWDM+cHzymHu7nMnRO+YMB5jCE3TmvDmZFBjpEQr1yvWeHLmplH0VfEPwfM
57yI5lfUEgSdFg0+nQoQMLK+eUCTDEgZSDFByDk+H7gOu6DhZRO07ZeZOiVmEiwPMGvYNNHUaLHb
zK9J0KmnJqRwG0IsGnnfOgAftbdLbZUdTDpYqziaXmC60RPnhAyYwzFpYJCgsnGVVT6NY8ImRdnC
QAgMDHb6ca+AJ34PkZKt0mLwD2aGjdTO0OH1QD4YBHC+ERFQfeUkAw1wL9oxHZP7jrVtYSMVt8u6
tXKxX65ydt5tTpgCLuQCXFVXf5lM1LmR7d/4DqZ2f8rjTQ1sCvVK+D2idF05YnydegTGde3LQzik
T1RN7VqbxkMqKeBW2aCql85Jkf2IQZy7pP5U5HBATMBsf+1auGX1ZGQ3lsQP2pIreuvCsX+typRO
tZII5UrBuCuMPrNZMyQmSO65xBO5sQjJuAInZVwFvmqwLYdMgkwFRc91syPwPoQk4RxYyxbHXmWP
2vzKUZa2kjRQq4yttLYGz8c6dCjgKiWcvS44EA9S9M9BnPs3uunqcxHl/ZYDEsq+IYseGG7gI69R
CEdwi8PVjD9qNdfRVy+LilNf1OkJaQZ/OhylAWwNUumia8U5TUr6LboFIyUDWIZUByp9gEImD92c
iwvTIDTeTY4ircesgGpnuQ+BiClE5tZu6LtW8os9mPkNzxzghTD8hKSBeC2Sxa3rS+QRUUGYXRS1
ctNIeqh0PqDttRm7ZWlYK61yKnWY0r7O5HbEjb3vKxKmgqpm1uoWNNitvFpzdwkT6xoJn9GyTrOJ
ykaG6I/RcCIHawtsF0iUViMkrb01t/cpPRVaJNnD2Km7tAvKrVkEwx7Yp/nuLqLyYrEY8vZQQiq7
RqRrm9dOb3wV6VDvokaN1apXZb2NY9EfvcQd4OTH77it/TV7L2peS2PoDSpz53nVdApnRZuhB1wE
b67fVZ1lcvqCjut24TuIm2wXILEAeJaM5yIvOGi0HqImg6PAJlQldb2JmsJzrGwfzY27Daa0bndI
0xhQz964lo7BIdJCw6XrkXHm2J48zLLTWU85VC9feeGy9Cd3IX3/r4E9P9G5wgjWDJZzKovCIkYv
bWGcM0JF4M/krTlYbVt/iqYNL5Gj9Z0foiauiVu6JTNt4VP5NetkmsS0y+OpKJCuo9vFgYSzJlzE
5S16j29Mju0bPx/DW6HxBuY0lkGawOOyyvTTDJmy0sXG3MdsmzF5gN8ym9VzRfTbIYRfsscji8Xf
CUzoI8TdDiVIVCdY6juK9L1h4QhqBD1c9LPORsngfeDMflB9OVxCWEmbuMYbYXRVtB5YldfJ6Dmn
Piczyh3zl4Dg2V3g4fhNpmLALRTqbSsm+VgXRJ63A3WVMNp0Z03DIsfktmaqeIsDjTBYGzzPPa+U
FM03TrcMVmcLX0084zSFV/Jg9a3Hu20uxgS0+LwfQIuGpsfHQdljK7rIqQ/0NGtlC9jDbrwrm+Y6
ytHMBewUMCB5lBjk+20zR9Mr3o5m7TU4nqPc61e+s4DLxcRxptboKmRJkTOkCWVjO8RHT47TWuXd
Q17RgOpS01i5g8E0GGjUwXJ7fR4UvoCVKirmcVXR8NDEgTUy5K5NZzplkQU6th/jR7/MvrEAAzTP
nWU0VMT33eSPD3bWFaxKMUZO7aISd0LrdYK+dlbjlFDjo/fxKNx7+uXRU17FwPpn9By+O4a70KSr
rxzfROcxy2KPHoEiX3ufgZu9t5w2+VFEtJ+JTziVY0Wk4eBS55X1xPMBAo+tL0IgQOPRfAqgUiBf
Q+Zrws7GbTMHGzkyhFrFDBs2QTVHNJcN2dJVrTKxNiU/WTu71gMWT3Evsxjxh+Rz4ugLvQOPU3XW
b9LBpyIYcQDRKfIPM7YCdL+o6MaSDp7hM/iIe8a6ps+CnUbGIevq8EtqOIwP6JYdLGOsj17qFhs0
F2ipc8COxzQTLduq0Y7cGkpaIguSM6GeqFT6xt7xI4W7yfY+icNFDF4F3imVNWdu3hkg4uXMETwy
6OR6KREBtQ8ePPCxrNLS7qdT2lcg9aMi2AvOYLtp6mlfjsECBIE3wUg5rsBzB81WyabYxzq2Hwbp
pA9TFEBWcMt4AVbIld1guQwGRj4dFYpruc0urK23nty82wm2LCRtgffYV+xbUu0GdeVbn5BC+43Z
dw7oPScQD8EYNs9CJ6gyMfXQRG9aWkgN36oxkEGYbVcfa2XEj0pTI1utdOiYdN22zpGYFVHavo1g
Je+LNgDfyf79riOsq0nPKRFgOEDSAYVAohoLtu4E3loj9ct7R+4ZClAY15AkQfyMDAHj8QI9WhwN
x27f/cq2F77YWN/1AjCIoZNmLdLyG10G+dl3guWcMdzWsWKOzxqGw2wkSDjwD+CGUc7Krzgniy7M
3p00kdtuGNvXvONQAY2EGnvQH0KyY3ShL3eUEKhctF3Tq2/G7hJWbnQqOrqmArnaKPvF1iKHkFVH
JG+aoT5nd/QK7VQZd1Wos9tUO9XFoqFFR5WOsBQKl48zo8QcJweBfBIRwgA8HyvI4OY7LaMehF3b
kWoxuJvQtOYbz6aUwDFIv4e5CrKm7Qh0ZlvFZbTpCJpI4/EThXl+0Ebr7rAVT3sohPWhr4gTMFFo
vafWMMyIr1VzKFgxNmpuWE/VmJwn3MnIYQXBvDFoer8igytN6WVKFB7X1kQ5Hg24cOBTsfoV4pPS
hyLNTpdtuK6PjUFBMRM1t4UZSZpmQ1jjva/R38JZC+8EhnOw/DDbrjoZ633nDhlGdqfa+9XcQuJw
p/eaYIgddnnWC6CALP/YWZkWtM+ESgDSUpnDNGDxl1AeHATzpsexRT5uDuZ8PVYtYaGko+4Bv8IE
Ntl+B2EZN5ZW/Y6jl3UY6jb8mpfCuJJ+nKznYvza24TwtUUWfc+B7qF5HJudiIdyNxBGu7NpdkGz
CuROzAh2mRRzZiQLYKfI5ECZii4tLESj9ulEuzGOrP0ImXs1SXzafWAz/Yn9djvLxkVjSmhG0fbO
a10OtOqWxXbC13fVS8PHikwPfBWN9ZfEUPqLmmpGioVTFlcAgOuNY9ncDyACQfCWdagPUc7lW8YQ
/sGN8d34ZKdsc9KVAUW4xiEJg3gbBZ3B4hrkWzkhTa4s/b2lcbJOFhAYjR7YPWEC0EQA02nnip4h
4A3+I60FRp6NcR+YhTotWcD3I/QqkAtASTCfoFXobHHlJwzyBsfSF9n25O1o543KwjoTBWCcHLiC
FCkQptYSsvIGs/AnY7pFQuW47joyXchLTUFwR5J0ACATL75KbRTcKQQ1x4PETAcA1Hr66uYGHMbC
L4n+wn0TerM4GUlZvtgdzBkH09m243G6lZRAxxgawLp2UKWkcRxcu4ylzgOPPptUO6B9wBGQJ/Mm
6wu4gaH9lfmQvMN+/oHgj9YcYcf7fnDaTRVIZ+9x/DsSQCFO2pqaHftvuU9nFr+4zj08n9kALEpF
uyhpvDdGcuOKc6S5qjKkv55DZkU+xc06qmmZ8ACuYZfRL8nQU5agQ1aMYOKvNF8BImEEuKZE5HmU
Js4zsq/XY1GguzR6Gvs6V0sl5z6CCMAdATQI8Bz4Q4wt4WJMn8J96AwkO8Z5sY4d44NNPlLAxViY
hnhWu9h3gzNKV7SAM21SgzTZTS0KtbPM7IVeV7Ct6Cmup94yKDiN6EQTL9xOhkvBlJXm9zn0nmps
L09OavBK+bntXdxuNK/xF9c7L42oqbC7YaiXZPQCLoZogaaPKDK9qWeENWE22ofAQl4SgFSogXy4
DGJvmELqFxHAjuZU0p8sk6djLuZyE8YzTK8Qx2BuBvcgSQ4zGXq4tirmdSSGUoNNKc0vPIyWkaf7
JMNdTWlAD68xzG2TQgQOXXNYF2ZuXtHrBU+RRuXJdFmH1t6StyOHyb01TFRBLR0hMGCYeJLC3Wdl
Od82s+Pfi7Qxz7C353UkaA94TlQcPCYZB6S2EA4E5cwus4AFjFH+3OTMy1lwwysJQ9FF5D9RNJdQ
LVejbt3NQDrNVuZV9KLyiQwQ+oRoNmnlH7VhyxckTvauWaqKvu/LfWvRf6YTpk4zVvJDDIxrl43o
aKOoB7wxIB4GW1A8J5Gb3xs2nluOzBOaLfrfSVo+etNo7VglAMExgDm0iele0tAodsg53GdEnRA9
Us1ACoUCE89CYF1lTjOmHWT5out2ZgLSYzUyLt3oZTjkzJ6cAbkmyJdzUSH1aDzazrplb0BMuoQa
msaTSjKoFWlYPxnZCB6LUeENrGh+4rbMLmDcoXMoEJLNXDYb3x5KWOAmHfikTs9+Ws6PBQXYmVDq
uwFqxSbOu08WFY7IXtBRD4KH98k0gSxClWsj91k5FIpkZdBoBsBGT4LMjDbtr0owgWc/o2tTV/Qk
+TERHY9SoCRuzT107ddQsy2s8i4EdowGzE/70ty4dvId6GfB4wqiAKNohUIJAS98DnEZg+EdY8mX
Bs7F1TCH03NLu3zDWLbfTQH0uihvPSqC0LlmsFbsG7/naIJTGqgCSTkB+Uf/FmXhkAbK5tGzWEOX
8VZJwmwxK51iLRungjPMFlST7f5BtnZ2rnTECLGnnjXNObzmTFdxOkH3dl/qJNvr3lMbf6I9tGhy
MPv2xGylWXqL3G9YD6xtVMxIf/pCj/A56WU2eYQkvPDd82iVGGaT81xdGhP4CSh/880uO/trZC0g
LRdvkAN9ZR3DPL0W/uCunS6ZdvnsOzttevVLPDT0E1yOx0Q2m3RnwvGM4lx8sAJgOo1Tl/iZhBgO
zgbXIBzZTK2gwarDKDrNveyMfjSjsiqoPqrS+KgX5XBRgdHJEfntSe92Twz7kq01yubDD7vwm1HA
oowTP9qJKuoJaFyQl0mPIhrxG1hrSTurL7vnCI3Xi0nRhg4Xs6nb07FaeT5ZRHHZhU/MhX3K8jS5
H0gWuXgg6VHaTy3oqoGIMbtiZKCQ3vBv8fPgSnWwUUhcVR39ynVCswYlfJoih43g5Z+rJK9omVTZ
FavV/GTJ0jhajPD3adWxxFCsiI7KCXEMp8PYxXfnm+8Aa14aM7h0oNxB+tNfSr2ncngqXPp6gibO
bTW6+hSgN0engaCOAWzI41IUH7EY020SJAWZye5iICcB8N6bC/PKyjpyFOjV7qWVRI/W4ggzXRGe
6Zcln5lkHm0iJLsxC7SmtejGrdeO6YmzRnE3j5naGaSg7aC0kE3gJM+RIati3RziglgXeHEebVpN
d51glI0dQFA+ZHor0TuqqzC7xr4Kl6TzGYiUrYXFI6YPocH+LISU9jnqF8qGhnFaDxnqEqSeTAGQ
840ymteWWxdbVpNo25IUwSUIuhg4t24m4jd5HmSN1L7w5w+/SBVPwKLtyKPqGDRBjNLVgNBu8t9B
SFYXe54l89mx2Hiq9fZacrucGiCB6QP4AvbzTHvZfCfTyD44cXFvVk21o937Pxo6vNrkjq/E6BFx
lIxvetDlNTan8IPdbbxGFYJwByoo5lEbR1VHUACgpy67oyc8vfQF6wGD2OIwpO5TVY31qnb5kF74
H3IWVkXeDcc7uNPoCNT0MnEMX8lsjvYw+/QCb8NDJ61lxtPyyPCyneKO3wI2PMkrmFE6DiUKouES
tUIrqjwFaOpXkUOd5bXhtgNPnOOfHawlHaaF+Ot54bBu3bs+CaunQgHmWdKMgpM3JuqIqq/cONPE
BNSU03UVZ5oNvNU3IqdXRrhfug86j6emdz2kQczhGQsSvDF59bmi83zHUCMCDpt/RdsTbAFHB3dO
WInD2IOSixkkoi+ysqMOAjy4mVXsewlozu/q4HasnA/w9PlRFD0GXzloKPv+vJo4ut2QMMX6jKac
NYMTuxgL/95x0EoGbklnJYfsmDDRpBdSMz3i3HM3ungMIkH/QQ7giNq41Dd137CPemqp0/B+xKOZ
0Dnk1k0mJqYkIU6BJ97Ykh8ZHSKNxIrjm7XwnvNDxzsJ7JYFa2g9Ekwj3CjwM5p7e9KET7FrXhsB
8UuIGg3sOCAzObhGbKm6/BosFXReVf2ntvruI3O6YJeS+AVnDiJLaPj9ngZm/mD2U0A0jGoZcEGe
jWOkOq40J1rWUAh9xCan1sV3Tbwo2RIWgAE18SWtuj01Ln4B21PTc+NWFg1GXx2R5eAPd8SbhikR
x7ScYB+2NiQ3UsdBanp7G+nEDTCvCGMWmg7i7YYNOV4dKoySdlqKntjAUS18TGY6LQlXyP0RAhQk
n9ZLTTIThTqWqPJ3juy9qyqby70hENN0s1EfePuoqhua7W3sRpvAyvQpRRm7obxjSWq71xJ54aFB
QHNf6bnh2SJIEZJCvKMfPVwB/OSddRvq9snUT74w793UHjZxManz7NqvVm+Dk0/ZXtucIQXKS33f
Yao7Jy2bXtHyfFQ2Cu3U6MID05UYcANpGZNHWHZdIcdiuMpLQteU4suQAGyZO13/W9w8JBIHDsBt
zja4spupmVj0m+IkPNwCssMzyhvaMaHO8wN0LRP1dxczFrWrdwpXyh1UqTBhkrRjHVRmewVtiwcX
RpCBdIkzbPZVqdqEHBhWBzs2omueK3lFRtsMTGp2MROGDfF8Rf6NWgiXrNuWb4Qi4R7ujc5dCU6o
SBct7CY1UhD6epzSXSlYMJEcjUmNJynBPGOgQb+XvFysg0JtnBnnSq9qrFaR37zUdd1czIZsx6DS
yT6YRqLMQ2VvUOq+IwJgLAh081yw+WydNoC6XjJwVri01+h73EMaAxOQnceKP1lfutGtzg1TfIxG
jIAagYQ5Rdq96kku2gxieB/7xNzjuNc7nanuk9Qi5yi8mOmRZ36A68t2NdzVe2/w3kNXI26r6SAw
QPuG0Fdsmd5wUI1SArMNaG+6HJCFqI4ord6h92cWe1tRqgm84MBqbH/nTrgCFQleGxUYeOc9UrmK
0Sp440uZHTpDBneW3Wb3inMj6vF2pHFPi/rIQ/VRtcwpyqzgAKFDdiO/N7eDZSItbYS5cl0j34wY
eUkqyUEVUsetxxljJsrAYtsFbH+tz8SJgL4Qi1w07kcjtDAC0ZChmzO1RGbBQ/Rstz3GZF5suBUc
xUNz2uo0/26RoLiB85R+bSca3bbbGe8VQV80G2SLC1HdV1SYNwzY4FCZ/viFsu8NtZlD0xVbzCjc
cVN3NI6GHplCHBff+HK80sWI1WMJHCliplG6DJvjmCq1auqqvoQsO4ewhJeJ7o8JBXNVK8fGjhqH
ZBUGGRaWuMSOb2xiojciw0SrIk5Q7uh1WPX9yb+ySDehyHIn5MVsbOYMfqYj9gPRFMqmxq3no+f1
0I5Dnby0Pp1rbTF0aBK2Btsc+A3phK3bwjDovdU1pPy6QaIzvBE3SWs5SV0AIyYcf5wk41gcGNMY
6yTBAtkLOW3RVLNrmpgpzIHMoTnHPekR+bRp+1buraTBoV5PpCMwazzhP7mNk0Q/oQiK11VeuXtk
LuCdIHusafeH+Ac69n8E95hmTITHrtGc7dapGDqgtWFMoDhodFMZbHXvfg+8rg+YkI7jctw3QFnh
mMJFY2+KYVI0f30kyzBxe+apztQdHQTrAVVgHCRI+KukJmeWRAzKurYRLyiPXqozyZEdQ3+CfBrg
4MgWPLtn1GpDYzSWjl/kNcnb0KHRshwD2jkoQ7RrgX1syoCOCoKNb84wdt8DB36hAvRrpOWnpjG7
R4ZDMPakp+Wvy743IlObXjLMDy3ebkARMAUXhKnJAryONAjvLIT7Yz5WMDRXRc2EUqdq2FSOmexr
ZLlXisqKgERKt1XDdovvzU0ONXFP0E2BnEUa30rnWdCBE6c+M8Sanx2CER7435Jc0IbGNusiY6u6
cMLKhxYJRaL5zehQYtKQq74ljow4KSQWZ9SKn0Yu/APV4+R3pGafz6V9ch0kfA0elitOpT0+g7i5
QsMBxwrjytFiZAczRLoAQmL7aIkkIhF03MkKK3LJdBRgfd8b1jMjbKyRyqIp6bjOUflUlOwQ+JqE
DLZlNtXX4MPtbT1nFYAI8gHcOsLWxjKXjRIykM2H+DWFZFks/A8a1CjQomit6g50jWMj5QxsY69F
H+1RzzBEwOrOsEf2b41S3aMFpgu2Kp2lSyXRl5FzbK/n0ge5LHn86giWCymTz5pB+M71bz0MDZR1
SySJOaNyrQwUNDbnzzPNQQjEuMMQfi6T0rxTXwLKg9cqZyA296l5HsLcvgszmrEGuvt7sywxqY2e
h8MeVSt6yJp+vM1Ml7k31iuE364txMkZcExCKX+bu0UxaUGlNSPc5Jwfu23bRm+KnXCV9jQqaKur
Pc87zTg1KEA0yNUiOOB7eHYIJEyQbAud1TAoO2LTY9QqsB1RvnnXNhEkyGHG+pkTsNj3WMMxQ2vf
P1ZC8KrEPYWwiMeDxZ6FGNYYb1w62+ZhrJAhkzSWuOWlGHHx+iioWILoj1lWrVc6TXnfSs1tywju
iTwbAr6dZy9Iyp/d1mGV6TMSjSOChB0PfQDIXsROHHobWLJOspmzCaIYMcQrr8IYO4Us4MYIpqzl
D13HlWHfz2iikORF9QvRMNZel+nwkIS2w0bCY9dYzFAZns2MkSHJ6MhSJ8tC0M52LRCqyI5pKl0s
pdwK2lte7OdWaiIxWwI2NaOBwEcs9efA8d8GtEutFX5T5fKvf/1H+fF+H1HZ/te/xH+idCM0OYJa
DBwNTKHz8v/9eFta0rNsyeDHtsxf8sw7FSgO2lNxwQX9GMzluhDTlz9fwuEvLMAgFvnVt//6l8bO
h0ZTe0ppi9Yxsqmfv0FpphajocIAtPWeTBuivZkGJdPpn13F+vkqqrLnZLFYXQZPP/DGFA9OSL8V
SZtxpqqWuz9f7ne3hRsCTtjSnlRK/ny5xOTsLSO3urAHsJtO/l8C4P/2+cs//+G2Y+TPRGV61aX6
wtCEoJ1/9ucv4fM/fHxJ6xCbNH++mrZuui/8zZ8/Xyzf/6ebbnO7f/h9lofihwtg9nVxgfkVCNw7
/eyJS9ADGEPOh6N0DWMMakWDmvZlNu7/fOW//XC/vC8tgkdWeFVdDBtE66bs/vLN/vb5+ucvVpbZ
EDqmzY1B9ojvO/yHN977+fMnWCOGOXNn8hlr9j1Nj3/0+9jmz5/vetQmRcvnBwx+hcJKu//zBZZH
5//eeZfwLLgWgk7jzxdomAKXnYOXXOuHCgUgNK7m48+XWO7hHy4hfvkOdL8JhioCWElq3CKHWHUd
1Y1+MdAe5hwm/ny1v3wh8cv6pVEJIY3nVcS3gkh9aK5q9ZeH6m+XsH7+zQqZenJa3na0DTmubfRv
818u8fvn9n9vy79f2B9eSHhWgUCzV10QMBb9ikHBn3+lv33+8s9/+HwftHiOyqi6DNSYGMof/vzx
f/uFln/+w8cLg9NLMnPL4Q1FHQNCFGv/8Bv8smQRIZg6UaqrS021x+r0lxuw/N//z0Orle16FF7a
Vr98fMkmzOSxqS9jBqmfIjmO1z3HCH+6/Pmn+u2d+OFCv6yAujEy5HR1ffGYoJE9D2Lpzxf47b3Q
pIajnlfU/b/sfZnL3FQ0MZjvBT9MLe9Ut5l7/c8u8svzRHTk6Djkel+cCFrubOMydpnL5cc/X+a3
S4mntEY9bknH/uXl7rK5JxNRslrtUQ8i/r6TE4TLuz9f5bf33tNcQYDoMMUvt8TuG0MTLMR2C1zP
P0kCKTfO65+v8bvbLi1Lusrj8Gt7v1yDQLO29WVfXwzge3pX4kL8Zxf4ZedzGH/Ws8MFvGbdVV+i
qv7LBX73KylTKNOSluAr/PoNYPryC87lJXtviPYb9zRty+L852/xu4dXCW1rS+B80b/+TH7a+mBi
2/LidGcjfR3rm1b8pRRdfohf33Rl2QprtNTCkb+sVdpLddBnCYKIkWQHrzobpr6xYU0nQXDESTET
gjXmf/nxfnf7f7zoL8sLTeK+oqdW0pr6WFne1z//ar+9NT98pV9uzcSca8j6tLzQ3/5v0s6sN24d
3aK/SIAmanit0eWp5CmO8yIkx7Hmedavv0u56D62LFTB6Yc+jcZBFy2KpMiPe69teAc3oFC2qZvj
X7Sis23gModbO3O2sKSeFbIz9Yo7CkfB0fL/0aPvo3rmS7LYUQZ3NDbB4JphzWa8KlPoztGK3xnR
JV5648zLXxxf735e/fihGq2qHfAi8vK5FA/VOz5WMJRO99PiADMMYxrFnNn12RZrTPIsVPU+v/O4
7utHMooUQIjTHXJETe1CaH/VZf9tb75nRAVqxENEezHbkmR8GJA/nH6iP1u2T3PG5q2bhj6tkbM5
Y9YJTOrGze5KE8XH3keZa+0ArHGLjM8y+QXG6HSLi+/pXYOz+RL4WWIkJQ3CqyR3w5fXSXZxuonF
SWNzV2kLvi/a/OArRElwdkoTRFYqPZTW4rUQ5so8nG5mcTS8a2Y24pj2YjQTmoGTQD7bHhI/gJFB
Czctl1YeDZ9ub5rr81clZEXWheA9meps9BXwEjBb+vldlTqR+5q428i8LgDYt2f6b2mmvmtIm23z
uUHDHmPRkPUWZNeafnv6OZZGgJApSyiCQqhsT/36bkspI/VSiALk5zWC25ATkzPytSfQZGP6jtl8
1Jikpjwf1VFIJc03ev1RU9/sn5D2v/QE088z/fliUsldKN7ktWvZCdFmjz7eIT0IIQ5cDtGZ7aQy
G1//38r0uqnGsmLKs6nJ3VfdR7anP3JzRMTj3q2+YwmBK6n/UAFTI5PNNtFve0LSbZLh1VDuDPNH
a1E9bM98u/8ctd4Nvf//U9B7WhpuPw6Y87Xbrtx4GDL9UW2ymxIVIXftjgLLEinnleyPtxq0ThE0
ay1T4JRmZ9aM2YT+1PxsptkRBI4woHnywqCYrvrUkbjhJ2Tm9Hv99Jy2IfNCNThIBleExqcFvmqw
swlO5wEJOCDzV0aOBhSLMgi5IoQRGB2RHn3vpa1SkbiBJeX0H6BOU+t9R9sG5UBbZVYIgwV5Psej
jlhKPZa9o9qM9Q12JwV5pIy2P8sfk0KObzTLyABqRtjQYdocGDvUekGTKhHBL8Q/NFbMVXBrs9PF
hxAm2H3sqof2VbbdhRrj0zv9F88LTtr0F7ONN6bBoVm6ps1mc8nlDlpg/1jVEncbvVLcByVEzxaX
ItR8o7kdcoXMF/J3uYs0LFJyul3ul1s5b18DvG5nunA+VmwTJYCY+o68Yraas1mjhXJcIvUK7jpP
TQ85VNwbU0GJGTeU8MfAsM8cZBbbs2SdFvHTsqh9fH6bGj9I0Sy8g7AK+KE07rCicb90uptnSzLT
jqd618psBoQqIaUIo8M7RXmdaLnEpp1uYLYof2pg9hq5eunRwNFA6WJcNJ+U9r5st6fb+Dy9eApN
Y1TLKocxTZ+9m4wM0xKOoXeH4fEqCrJbXQJPKuGyJYbv2Gsq4Vbuxg3wiilcxabW0+k/YOkhNfa3
aD3saSWbPWRdWwG8LdRlsd9svEAjcOqYD99PN7I0IN43Mr3Kd583M8RIoSSKd6eCvaoCpEEDCHjp
TmofTze0+DQmD4Kjl5k3P1E1orPjETb+XVmYv4AFvxoGNyZ2e+Y7NP8MTUOPVUU1xFR5UOcTXEnh
RkKF9e/CABxb46NTbfQDVqMHLnFuwHW9FZDKTj8aXsn5QmjSrsXtmSErrITy7FW1uTqQBjyOjjSS
G1O50fA26InprWJbwT8SkeCGT3KTBH18C3q82EhhHG8yQR48QAV0rQaivj5HwIn/fdzmLRhUyyNg
d0wRojQKN1qrOK8I0DV0doga/jGv0Xp22nhCggTNmddV+i0APOVO6xsuzuPWusl6q72IFe8bRqXu
mZD2/hWBMNpTyQQ9oLZleG/4UbKtCLenQoNuRRGARxIr/ZU3SgJqWR4hBDdZg/mNAFfsVmAEdhLX
NIci6I0LTy9bWJTGiG2/S67sYBi2+NuzJ5NEwbVeEBTV+KV0BE4UoDvG+6xluXGR+Xl+Q/yZvR/5
tu2quDEv3bbqL5QM6xR35WhV7JDdcCJ3E2kTQXlbS+pOdSXSoSLkQkijmrtOLoMj2inoGbr3llnc
WpqijI9xz41ixuqNCE4KVkgswaqQOHKTaJHOLXBko1ZEkFRQIN4CxPoZakhWdYGyq7QG8shVUMOZ
n7jXpmfIt4mayvdVol97rJM5F/tD2l/qNrlPgR0ZINZK72B4oN61Mrrhc63sPMNkjQitV07z4yYI
SWkwLZPUmjBAfMWOctMQtrC1myr6nnoxONQmgk0goJx48Pu4LjB6U7kmefxeaEhliTV178LQ/qVl
JBMMUZu39H9lo7FhRl1IXL2v8KO+2APwUJBm+XeEd8hw6mzCypbl+DKUIabfVMG8BGKngxxmq78g
i0L3A7Zl/wjAjL1gK63wMJdSuJYG03xSBzX9hahWebStKrtGy5NC4LZ/l3JaP48a/Af654HRAWA3
qX8nUi89jJnaOwyS4MkiL9c61HpDyrE3lnhARWCtGIhqdsHK/UZomXHfVV29hk1Frrk1eBdparTr
1kWPB31QuUOvaWEgLfB72FJV/QpIKF3Lks9KVardT7eyE6xaprRxuwKiUmj6Esbm2LzRiu4hiGP1
IsskRT/meuPtgxxG0tBzWPRNAoD6JCkJ36n1rVID/vWnkTIAzt/03eDkYHXp5+CfiEiWHxQcmqNP
xWmiVylPyHU144CCNdl1GqEpg0vfrwzV9+5MZCC3kpJ6j3GR/1DNPHmucvUlcg3sih1k81YfyR3s
pGoX8ZZGqRc7XlJ/pG/tZ20g6iO1ImUT6BhbtGTIdlGRkLMXoekeJUGEyOTqzwLkLZXI+QciXKIy
avubrgBUVhqCymVPq7ZmL1c/PKYnPgkz8W70om54UMS6kDE3/fDLDH+1ALw9hMet9tuLxQilN4o2
CtnZvGQI4LVowIBXJrBQnFtrq7Oh6hluthEYoHf1oOPOtNUWsF2g7CgoFgdy1VARe775VJGafNlO
WsvYA5IP9xPxwMSP6UbwGbmHSXBErovrxcRv2BDjFcYGqV+jAaOjDLoAxqpWPFetLv0yaiSSox4G
G7yQ2G+CGFuSH3TkyJFMkZSpjgYHCHogQlANVYPpHNVC9WDGWjURUK19EpM2VDZm/9ZqpXxV6qb4
1WBmPBBUIVaEFwCMU6OEMJzSGy5YfWQwGNCuY7lVvoXY8rL1kNUVbMI++oVCxDBXQenZa20CtNul
0V5qYSH2eSeZ2y5W2me1iZoa22yubKS2rdHndRasc6LNYjglz5w88MCiG3pUkxodCRizVWu0/hXY
CHHXu03OGi71FzDoCERRGvm2AbG5iyWpuk8MY7gLYxIFmtoiYyQdjU1jRZnTSsSlSVi5L+pGGrde
bkTfKw9nXgg6ft1XAmFbTETTEGTZpVG5ZNQBRcT2pljxVZ3o+nVGWOpGkus7AUlyHcJi8yTFxU5b
vWKHpsbS4Y4GdPrMrojQTk/qcWxismrxuqPsw8Ul2dxGRh1WWsnCDhAhnUUTNQY3VWER8mjjLVbj
3lxlWFlW8ARSPD4Z5HW/IvSoLHDeu/xR1xALml0Ac+hmVCt7L2cW0RY5HLQiJp0QsG+28cWgX3ie
rOwIV528k4QqFjg8fvDpJT7LD4MtSnioEBK4e/hO4TaPGNNtpoMjm9JCegMNVCdR/fZ7xQa33sSo
y1N7bSCyWWm1Xzql5ZX3eYjmFUsPJMYGvgvBGchGvKj/RoQzFw1dPQJ8suRb1ycYUWtC+RDZBOrm
5LZviRTqL+0aCkYMo2dXoq7aVSz/hzKCrCKVkXEgnSN8AADZraUK/yKbvWKDNLqGemSqW9NvDeQq
jbKXuPYD6ZJLpD1pmI65PcVFQMrgdTxY0oUa8Q8BGBkrYEBCWkb8E+RJ+WWQovLSsHsFTXoa3Veh
7e21qsjvyyzOD0k5Nk9FCRleGVDclxVhVXzO4i2OtfpnNFFAemsoVjYgzVWItnefNioS8JDeoniM
I1HE0Huj3E4PsQq8x9Sy4iqf0pJAFwYX0GLQUxtB/aDjCfgnNBqKTaXZovlBlo+9B17u2LxmAoh/
bRJHD/chwAGUKVfMWZdYUPzS6FL9PWYtFu+arN+4dZllrjVp+WoQ2kkBHnuM9QMC2pbyOcfkS45N
QwdU1A132HEeotDLL/u2KbBt4h3BqevDhoPzlDeycZl7E/YhoeJmtSpcG42bTwM17EaC03+F4sni
RVIv0PocXp2XvkSpPMJtGPWJ/e7uCt20dp0FUluWydIYUgDSsWhytKoCIl6PHB2r/z/W2P6Dh8B8
aVtXWbti4jPCmkBFlqH3M4g8GgJcoHUJgRiLlXdTSUTMalGDP2zErKuKpt5HcUqIArxlnI2wQmGO
mzjdM2AMLk46tgWMQezlq77xifrIWhv+eXWHqhVUnmKqRCQAKcKjAGsNQxPsvmH62oR1yzsdAA1Q
wdHve53EJxwGZPUo9ohWtAWZXahth1U96rduVQUXKZZxZwxj9yKrmuo2gRVAiac2bplIw7YPJ8Fu
Fcm3ZZohlsWRuAvhSOxBjJAZVYRw+ZIY6LaqwroJo9olTKUxm4dB9X7HIBZiTRwLdplb1Jzds4F9
alhnaNN/aOZQOUrRRIAd6ui7PRpgpUN73HSy/0+kRDhEpY7kA5fUo7SwtXU1kfRU1WQrILDf1aUr
b1ULPleBcX4jRqvf1jD01i7UuW2b694ulNB/j0WnX9hKU29jiZjuGEkhNNnsZchsmAW9nRwtfQw3
GvSAVa6j9fJQpJH5pmpbD1rW1leGYGsIj3pxp+Sq2OMXHNtdiQvlHrgQkau+9wwsA1kj12Uv7CNQ
JeqczB1fD9trURRhTIZ8mAMAFLq0py7QbMAya5cCquCt7ZmvQOQ77r0Y9Lqb+7u+6dmadp4FALbj
u5PwHQSVbGyHsK0PFB2bB+wN/s5EkPWiqbF5repm/WjWUnxZVdnoGJIXGKQFjqjlS28UmAMn1mBY
VSObbupJxwqTzMpXx36NuhJuXUWNiYJ/vc1iETmVopj3bM2AlLh5vCPMzLhO+9Z6wsAIPhcrdnPZ
9x5+ytqVuwIDohv8jtu0cXTJTB5iz4yugAeh+c402Da1b+Trgt3d3s1qaWdPhAnQwwjGRw1zjaoQ
twz56yKzu4p8Y/NHzTC4cfO8vgmxzH1Dixdet9DcVlFCaN04tMGTH8J37cGPQrywCNwoCvkREFXg
qJ4UrCMR+JyHigaiGjkt/oRMb2MCGsRIerSds0Un3AlyYwvD0IfVtM28/FmqUDqnoZFcTzi5KzUg
5BG2n3eRC604CpwiDybK4wNWNkbJlClYiPCN/xdwq05rANczLYU/tHs7ZRnlvFU4eBzY1ZfQ83EJ
de7Wj7zWQX0nraQOkSRuEATlOmeMxPc6UiuFujNKIR9t5vRjLRvZ1vfdhEDmDty7jAgi64v2So7I
2xgMsIOBntT3eoTmUxsBY6ZdU+1KWFAW8Me06r9Fri5tGoiIQGDhFxNK3t6qPYelipVwLQOH26lq
rO8wVQgMj3K39wUWZ7dOf7tRSeyL0RaXWRkot5lqgXuWq01vYOkpx66l7mrV15ri1z/jFHq0HBQa
jkgoj8QXK5uoI0qmzfro0pdxUnu1T2zsKO99RVpZNkEH0qiOl51uwIMhyPxSsjHlaAImiDd6NVkd
pEMIXVc3fV0mV1iTwWHByscNhjGJ7Gwc96FtU+nDaIviuXoEtPoaBrV1lDVWOMOGi1J3hUQJBP4x
0cckM5dKQvnHbTZqXRInmqT6FRoZ4r0a+bdhZqzNTcmFfa/1ED1CiL8YlHejcNudjylrbbPxIxkn
G7bA1yckG+FYUt8re08QLYmUJHzT8T6tO82TjgVeqkv068ku8jp5bQsB9BH794rVW9pWgKv2gajS
fSfXbEDtWL20bKskv0OMFxI005UfoQKWp1SuyPbjQ4sF76rndgQZLQG2IvDyl7oIh63cue5hBFS7
HuUYdb86RD8pjWMKLZX+Glb+2xBG8ZOuSfSliL51diXtssb9p6mq5KHUwtypY7dfqb2qOhngGvLW
WIxb1Uj3bMJBOyiKuqEwgvHHz7SVwvs5oBMnhMwopMvGmxgZlEzkW8JYXMyRXU0QVHrrg/U6uDIC
Wc8epKNeU5UwQj27St08u2n1sLtLAql/ErXyMNaJiT1bTuwHFLVHrcW9DG6eWNcoxhlWEFbr6Crm
R3A08VWmgT8NdfcNvFxzZQqU0WpboMfmc7UOfBwWvhQh3gLPkX5zvfg+9wfzMgqxQhRTzgOGPCiI
FWJoNxD5lVYo8r5NZSJ3c6slTdCN1nCIv1Evty4wWqRvUTvALR7gQ7eaj9dTgHTuh7I4GjUE5ppo
EgH5TBnvDar4B6MhOpYdrrwHOPZWxpF9AZUq2vRk0qww70JlVEdzl0jKtQ9le215uezg+J+6zRwO
Nalqm0CLfmLeDvYxhy2o6HFDEQEYSKxQbUpTiR02Jy5xSdWvf8p6g6CUEXE1QSaA5yWpfHb7wLg0
mA/7AK48R8JYciS2T8S8EXBpFQW1rDZRgH4TzttKZM74mcgwtVDh56TqEpNlqTA/eulCr80Yn6QK
aoDlGfKuh8EAnBxGUnxRwDjYU3pN8dsKGtTmTOsLibrBFoghpqm+lLZjnufw9Rn7EjX7VYE6Fy43
UCQVLNeN1fQxFu8y+Ha6lve5dE0lzwZVB89OsbmP/VgPLfvOECOhLU6jHAz1esx2X/99i1ohv6yw
HdBm16IwSCqDovLo1M1tHx78L+oWqBPb1JL++/v67Da0c03JUgJ+3z7GQJG69ek//3MVlwYUlb0B
lwcUO2cKD8zMfNd6d3Q66IUaljp5N4T5mYutpXfwvpGpxvuuJl2JRHRGSyORj097Ff6PPz97BTbX
KhW+u9ExqTNmd4X3crqPFv98TaUIbdmA+ufXuRC4ByOi2uQk1Q+n0n5++ddRy8q2YsJ2U0he+dg5
btnVUtnCwpVK9Yc6+Sf7+IzAZuEB/tx5GAb6MItWPjaRsWmO8oqAcldOjgKuycogu/b0YywMJNoQ
gv+YHD3md5cmNwQa92nCUeyjUjllSmXi8XQTn682AM8hBTN1WOCabU3//t0wavQM5LpMqHzDd7FS
zQcBhT224x8mPO4zY+rztQNtCXVq0FApts2WjYHCYgETVPBR7C+ipL0c3eZOt5VHtfL+kYeG8mN/
5pp78S1xdYgQijaFMWtSzqXeCjE0OJlHAuKl772e7r6FOw1Em5MMEW0KMqLZKIjJFBEucTeOmr7C
dYJQs6J2usLcuJIVqj7nJO1zcc+0dCF6nZQWNIs+cdaggCMYp75sOGlrKttCdYl4hMEsXGPfkSkN
VYsSbfrYa9K2S3P3zMq21J3TumbxHlHI2dO/fzdaqOLWEipWwxlwMw/dZUh22+kOPdfCNCXetdDy
Tfc7cAqOJ0GfYkiaj6cbWBrwhk4/QlNWcerMFraMDbJF8YgRgW+Pi5VO59oGfhwAqa92liXLTC1k
ZfQW8qjZ1BoU9vqd2WhORckM359E3fb0s3y+qZ+aINkK8TD/tOfDLxzVUq6LUnXgLfAE0DWcFLK3
mV+ORKmJpHqW6uS77Or7yk73PvU7vf99+m/49MIsnhGtgCJzCawRk/rxhUUyCMa8sQcHJCWO0OQa
ANgZ/fJiEzaZkaqM6B7pyMcmcs5flA60wemq/E0u3Uszsfann+LTqJie4l0Ts0825uvQi0t1cKL6
p5JCmU+PfQp6WOxOt3PuUWZfbc4clpW5tDNhHezJEaifWWSXWmD7zGKHY0RlmH/sLBDa+JThczh/
Kn+4eOHbNOfkxZ+XIYQLk1XLRl2KU3F+7S4PhV4UwOEI1Da9FAbcn3C80uKUb1cVwEic/zEwlSvw
TMFTZgTWTuvSX6c7c3qUD8qa6Y8wFEEqBEJnU8yGXiJ5aWg2cY/OnMtDI5yiT1cqUbcaobktqQl/
0RytoETWkOvNtyxhRSmzMbTOEam61bLvfVPhp67WVfOsZ2ckKJ++K9Ojoau2hInU/dPENkuNEEUM
7U7fy99U4e1KA3Ki4GKKbQaILtGlm8CI/1FG68yastgyciVbm3avsjFbgDsdAKKrKJ0DC3fVNSbY
MQWu+cHVrpX2rsLG7krFmUX/08aAp0VmZDJmbZmlbPZR81thcI1kdRxEs3GTDsmtkRBKm0EOtHDE
Dixm20SFTXn6hS41K0zdYJVWUC4as0+BXlUNMcR27wi+AYmxxx1OQIy6hmm54X9m+ZmXujA1dYYr
LxRVEeem2ToW231GDVtjvHpcPVAEtM704/Ru5hMCHQyXa2xJZa7RP859LUZNCn2Nuc+h2pqYcoSU
oNI/02+Lz8G92qTGVHV9vi1lCqCtUKveGXVz049EHxK+dvrVLDfB+iVQMavW/AjlDxJXGmXbO1Ge
NSjlKRxzHvEeTreyNABMTgfmRNaBYjlbK0H4l0JIWe8wJLnyvBC4rYr4MiccrBGAfV5ON7fwkdHf
Nzdb/OtmaAcCDnv4SZOK+belPg62sRvDf063szSFTewrNGazWs332Y2c2z4Wst6hnHUv3JxFeHgJ
c/2bCf1UxalPNs5t4rXemXGx+FVgPmns8GX0P/MJlcVtHPtWODgEIK0g61AJKrZCVFTnXgv7KWNv
6mm/9HNKuqVhjxuarZbJMYbR8nHYS5It6ipQescYnxROLaJ8y6XX0326tNUSyGQxoTBY8AXNFgsD
PnOVd2PveBA+WIFV1DpSfGxcArbNaqWMd0Z6ockE6L5J3eHrakGWYlZl/qnz5YHi+vEZ9Q7MvRbI
qlMQf5BQ6PUC/+L0Iy7MuQ9NTN38butt1cVUqx5Vx0pAOSbgye9ON7Dwvf7QwGz9K0EsNAKyr6OE
3BRpO785dDmSlPClUc9sDRafBbkvX0+ubWRl9rbkUVe1kItAx4S85f6Mvr6NM5ha//n5P5rfd12F
hnsETR/z86tchRgPLex0Vy0MaaLZOTtM6x97/NmQDqDzZ1KgUKEi5OGiGBrlqUAVdBl1ijjzVVKm
35p9NUzZmvbwk49L/fPv3z3MQCj5qGTy6NRczyugLcg1loKdn33T/VdrnK7IigsLNZt+poSysPx+
aFj9OOBCEWleL5rRgbP7IBnm1tee3c6p1WozBhdNfOYYsbQ80Z6N9hH9oWHPtaq5lGrsU6vRyVXv
lxHJv3I133J7xXWDD24mTPdyYP4zusW11qJvOf1GF0akye0eKlm4R0AoZiOysXNhJY08OCpZgUTB
vPxPP2/PSpptSlSYr/LzVA1WWbGtrbe/aIAtP+dNdKOfrCpeFVSh1TWDk3jSN4i47Lgny9TpRqZO
mA9FRMT/aWRuU6lbUp7srhgcnziiVSZn92kknqjav/Y+Vxyy/CLZY7hKrX5/uuGl+aaA1Z9U72iJ
56fYsuTyQHHD0VGq72BYjXrPBerpJha+/ub7JqYB8m6a6ZVh9G2VjE5gbvSfpbJNyotKnBnji6PM
wO6gC0rz7DI/NlIpMLQqeP+ONm7EsE7P9dPyQ/z7+7Mp6w7Y8YSXU9rOd62995RdV1+o56p2y2/j
31a02VPU1tCkLa1oxVYmSO87xLXTL2OxhT8bWI6xyqfKamYMdQTAezrvy+QlWKQfqNWtUort/9TO
3O5HWHIFYnEYHME5rlfrW4+765XwK+dv2uHMhq7a5Lg428m6aYWeDzSZI7KbFJV05aBHOd3E4tAC
0PKfJma7V9srTa8Aeed4CJsqclZEeOalLA4uto1YTlQbSf9s8EroHLIKfJgTsX1MoVOSDr0h57WD
9f/1Z2EhppSqCtxq6vSXvJuLEa4BSKDEakaUT5Hanfn5pdH1/udnbyPm0GonyFgdaHEb9XeLAPcc
5mKpr9jvslhBBOJzNv0J755gqCQtGMJMdvxiE+Rr74DiBKjyX3QTVwNUGcliMuf7eRPOeJhV3JNZ
I5IkuQYRZYmn020sPgg728kBSWlvfgazCFhG8+7JjkV2hR2C1gQcFdgQEcPd6ZaWBjBffnbx1K1s
jkcfuwy1LAUIaeBKq7TavRKrycaj3vjVGweL35eFBc9IMJTnOzfZlIQhBeymumonwd8880qWuot3
oQgZu/VnL5SRIIhwRzE6g4ZQ1CvWsTkR3y6M+sy2cBpA80/xHzOkxTESZtZsv6JWqdD9zu0drvRX
bfQzRdWTJmeOHGcamS+P6I0BgUF+c9KMLLjiudUpipwrVyw2wrFJ6ISMUIqfzUb26mnLVqXnjRDH
Kr3R1qqoH74+uOgohcIrpVcsPB8HFzwMM4Ra0TsWouDLaszVves1b6cbmf7ST+/kXSOzEewWJjhh
4t+cKQgvLl5SRAe59sKbsbO/aYr7U11VsN59OoB0OnmCo4nMP+xBpKtyeUWC5V2bjTd5aDyVaJ5P
P9rS5NRtoVC3QuOszZeaPC71kmzgwZEFERIKB0PtzKK8OHP+bcGc7ZAjqoCVrdCCbe5D0jfjm0kH
eG4DpiyONmp7sDfYwLDT/zgQ3DbNc2iU1OAw9LCzuOmMYRXH1bNXxvWV2xTaeuTChMpxYn0HAEmW
ARIIaF49QEa4njA0N/BLmzPf1qWzluDSDj0CtZlPPIg2i5VIargWyJPyV6IENwI6PB4n8i9rrsPI
hpXbfZEmv77+Wt83Oxuxg5d3qGz8wSkFERWFvy2G+9MtKEsjR2ANZdLxdAzXjx1uEjBgg+rueTKX
UNsacRrBBcmOzbZxJQ9KdSW1gX2L0h1rBfBLrMZSsiXetTgUwA33npoVoKD18MyJbGkgCGVaCthl
wCqaLTukX2fkXNPjYXflfye3Rva3px99sQVV5eNvmXgv55cwgY9/LcB36ShoTiOrRNf7lFXn1CxL
88aAskTdC+ceybYf+xd6day3Nmt0DEA5HetLir1Vjb/CPHP4O9fQbKx4FvFPbUhD7oBwQ842aKOO
fQLepbL159NdtzQd8IKzVabigXhuNmi6wBtZr7lSTCXpRu2GbWZL5HoidAGNtYq78JlYpx+n21x6
vuk9gUbCiPCpbO4VRNFaJf7H2D1m+p0Vy2TWrKWzVdjpDDb/SrxrZ/5Rle0hVMuBXVvUp5sM41GF
Is3uJRj/38z4SsuosDDhw0v4qIec0O/Tj7nUte+bn+3ikwEWMCK60UGpWg3rcnzOqktFbAgElc2L
020tzX2+h3Qm33ZFzC88gqgn06xROSiWIJhznWTxAfno6UYWH4ibOPBDCH3QK32cABb5YEQt8d44
e7V7TZLGazi1LiGnZN+1YJu3od5FD1XiD3/TlWxc2OoBD7Dmm3wtxlVHdCcFsuqihApQcm8wqo+B
ohMy7Sjmma3rwvaCnb45kZbYW3Ks+Pig5WSlbkg1doR0x+E+GXZ5eUW/GvKZmb6wcLExZiemc/lC
OWw2+/Ta6PHYhrKDyWE9lq+4Hmr/2+m3tjA0LG6nuNmTJ9LGnBFXyaRLDqiPnWx8dMed6A5/8ftQ
26atPidJa3rGdwewPPMSpe0LxakIihxWhXWmjxb//ne/P60m735fntKkGi1WHBWAdwS+C47zXzyB
IXgDeDFx7s8+UDL1jyQeNNmRiV9TNyNa1q83AEEBiMSExf204OVW1SWJZiqOdTMQyithdDrdwDTz
ZisdQ3X6ab79qC1n74DSTVy5eqs6ehyZm8ZODi7Zh1LXXGmkcJWijtZlZ494H6Pvp1teWMstTZ6o
nFwDcGU9WxOaNJJTaZJHkgPTdWvjm2Rv2/T+bxpBV2aCV0P1NXtBRH0qIYGjshPLxEBBazk0Llxw
YuGeDC3Z/0Vj0OImMDLYqPlo0DuiZWSUZU5TGfewWR4m5+CK4LYjHPUzD7awok4Av/+2Nf37d2Nb
qnCyqn3Emb/9Ecc/lBIy4QadSGN/S+zqzCBZWmy4CkV2iAjLRgf4sTHNTC2zNFGaQndas1UDtsOB
lviP0/23NF+5mkPNClJBA+3xsRkVP4jpjlwupIS12nD90q+XdikqAKdCDjKtZ7PBXno63vfcoH6M
P0BchX1zpqOWn+DfBmYrjkZ+hm3W2ujoxc7oLuvfpzto6T1wsGOloYtM2HAfO6gvO7MeXK60whfS
6C3Ncau/eQVwMxTGMFfQ8+K3bXb+GBLXwAXma56uRHxuQfv8gdTYYzCOqLDz3/M1X1FJafTL0DwS
1LFJvUvP/h5g3SbUddOHzunu+vw2aEtAHUEIREVpPh8zsvOIMRuMY6ZcBleB++XR9PHnZ1OQYGtD
IdXcOKbXVra2z+2ZFq7L0Uix6k9CSy7b5n++nQ8GLu9aHLH0+CXQiPHYeARKFAdFHHJV3hj1qzJ5
paUrBR+p0j+e7r7Po+1j+7Pns0Fb4ZbrxFGynwq8zGVw2STKmRmz2AiSnuleD/3SvOjT2l1ajBEP
qQT3BKAVyHoi8+70g/zRcH78yE2qSvxY6LHYacw1nmR5y3LIFvhIbb7YlW1ikB3jaeLBb4LwmV7G
7Zol9/ZQ1d+aXNXYiOaBv5IIfiPcOcd4X9vVFUmN5S3CWm4fRzcMnhupsfa13jdXeuB7DtEJyWEM
vWQvvDLa5xoSN4IntQBjuFpfsBWpho1Ih/6yZ+94QcId0lz0EIehreOfbRF4d9w89dzlW8pzNPbS
szcIeUcgQe60PlCZphxjYr9jzAreGK3SUInWZgIFrYsaJd3z4WmxtI35bUgyIlJmXXvqQ/uhzuo3
cnjVleTLMS65MSBCnDqYfyiHwXvJBmu8IvSkOZA2HKB1Ikb6rUdL9jtWB2lz+k0sve3pS8yJm1ri
p2++meKwkhPB2y6OMSZRvNvncEpLk/5dE/Ojm1a5ZernNGETZ4xdanf6CZbWL+oRsC5x7gCGnW0o
soye7BvPOMpytyP2eyx+50m90t1LD+fh6baWH+XftmYTkIBiPfZK2hpaa+/Jv1E7fHm5R9KPO4hV
ks8uNuiPHxQl81KCA3TzqLS7fEtK3+kH+LzFm0iAU/HmD/pJVj/+vOnllAs9xToq/UPDEagQk8rn
gujw0+0sdJShAS+08UezXM4LhsRPe4WktNYxkH+0V6n1/fTPLz0Gz4HZmJ0yGsvZO4cyJeW+ZxtH
Rausu94awXWIQnocY627FS2ev9PtqVO/fFyvdLhp1LqZKvgE5sdlt2m8lvC3FJVUAcI8Hw6KhSF6
WwbRCLLIkkE1pS+WnEfbboyqW5NQ61WYAtx0a1IQZUJOLyursh8yliiSQ4y42A2lntL5lrnWcjX6
KRD03U2kg3UmZc3j6Qf4PM2nFV2g8pI5ORrzv9+LlbqVkjE5wgiQRbviimJVfvlyRTeoDSPunQBc
n65rffbaOibO8GjKxXpEKFcR5Qbc7/STfB5ZUyvUYtgPLWxX0tLP1JDk6KPUku0Gknv8+pJIC+wY
J5wjsSrzDyC5pUOvy2l01BKZbCZ8/nKz6vq3rz8HTE4OQgoHbc6TH2dinw2Cy7ssPg6EN90NZ8lk
nwcsE+Tfn5+68d1pJFTqzu8EP++KlzHYSvU17Iy7oiZxaq8UX14WdWPyMGCdpWL16c1zm0LgX8/o
UtP4xsTQnXVnWKyf3zokVpN6M9e2oBznakiNTTzhhFl1zNVNJe2zcyjeaeH+OL/5fY4gNlJEAxPo
7Ogb6LIf2FpYHRW1Cm9a2fIfZYn08EgY5TWZx91Bk2Rz1fvdOf/Y4pMxAqh4k4LDLdvHF+XruVrF
dVEd69c2XoVPXx1l03P9++uzD5Y8RMA4wrI6FkTJGvWh/Yt6CFch+EzYPtg6zzCtPO8Gmh3FICv+
j7Qr7W0cV7a/SICohZK+St6SOImcpZP0F6HTixZq36Vf/w77vnfbpgUTzsNgZoBpjMoki0Wy6tQ5
CHmPIzgKoCIHKeXrh4CQhVVBthBjETaKHhIjJwaWfqoflGCvQtJKYoC/YoXF18CVjfyAYxO4sTAE
0mngWbBD7bGFrXWYD6YXQF1X9dQ0s5xdOHfxC955hYf+XcMrFbwyINbaV3h1B1OsITaYyo8icKCD
pwa1h539Co8hUNIKexVtI7TbKKijHliv2dBoiuxN5aSQR9UmiGSnoE8Co+RzOLTmgx2Yyi6JciD3
wGY4v44OhR4VKbRw16AvpAR9nAUxxSKZ7watGl4zqF65A40HQEsaxVK8planVV6XMrWFcy/lQZci
quMUhKaRcC3RsBdonkXaY6StKh3sirI1OFuC0+9rp14U1+XQNJQvwfScGW+G+ePyGp9fEk+/LzhR
25MkzwyFPA5prPpD3Tb3BIgJMCyqvY5m9UiLH3KiVleHLTiUiY2BVDcB+6wwbWoVad3UTpXfzdBT
frEryZF7viyn3xemrbLrLig7fL9Huy7EJqGqdnneFuClsIBtjTsMzzaJ2YEmCsdh7MsK8OanFOgM
E7LMI6gbwN6bKvdVlK6G6mPKs9VluyLBMBIEBAynoJTHlct2EGJOHaJkYRYSEIMcoHsL/oEsjrbl
BBLAIqaT4o7BNDwQBg22qlM/kp5lnhHQgxol+D16DyA2OA9uKvC4rrIccl+GwVZ6F4LlLJvbuz7s
Xq0UPGWXfzPhs30UR85+M7+1HoVCAoFfk2RmfiiNEoRZyhsUne+Cirw5QB7Xeu/lUMF2jHFnZ+Ye
iCCvm7XrEvhnP0E4TSYnYKByxbSp84ei3Oog4rs8SMHjzgwIB4rZR6Ma8TF230CcVTHJ5/mynk0h
LpF4kHIHEOuyOASytgQzy6GocpA03ZfZUwc7XxjDkRE+xqN1qhM7bWMVRsAbOFF0sUqcVzYIwXdj
MNs1KR8EZ/GbVxPYCRPJPAnx7D/LcDQEwdXAvGnbyaDmUP37nnQ3BqnWXbU3omKjKTJcoZj2OjMm
OBU45FXNqXWMZ/reKHeBWYKc4VuOXG3WvhbOI3hfN43xp1etTVy8J+Hm8nLxsVzyCcHlIP8LpvEA
5gfTtXR0YN6m0HIcJKF00QpPSqJZAAzCYqge0iKo0sHOuYAUVFRJuWUdbv/ry2NZdA2gTXGCImd8
1gJGoUuKZAW2T5OtNbJxqk3RSN6qizv0yIQwXfNcgJLOpvkBdJys/3AsyfeXJgpqSEDrEV6fFkFN
oBlqqog0xcGMH41xC+TPuK0TycG55N+gYtFR3cBjHpzlp1sUBEYhKkgYRGk/9vNdoKGjpviWhi8j
eIsuLwmfD9G9UENBecjmSRcxfwSaWj03GAQ0oaDqhkWI4+0lHG6b6WfR7jJTgpf4+8vPzHHJD1Q7
wDenC5upmpExCA14cxq0vUuHEkyqSW7WUGWBOl06gmIwMjvmzUgegLLMblYAMg7bbAATTqAoEKwH
zQsoDnGk2EMWQZS4SzfMtFMPeLfUU6IS3HKdWpUvTWkOz4TOIeSkHeuhMav8SW2qFzOp2Npo2k9z
SrsXUNBbLzmlySrX7PFmJLEFRtUmr9yqsMGXBoren3WctF6uVsF2ogHaqFpkEepyzl/QLN3I6hHn
/mtz5ANcDHScKELrp0uvg+oznGrUuPPxW5B9ABsqCf/ne/DUgBD+AR6xyzmGAXvagm1mBUJGtZXR
+y8bwUEGXC5SCJTfFY7OGLCfZTNtHdWfjHxVza0HIUujkRw051sReAbgsLiIAPpvxSogSNBpqyld
dcCqeDq9n/LXxnkNjEKyRc6XRCPISIJzDLAAgAD5YI8Go2pt1CtwgkNhexn1pl7y/fPJOv0+H+fR
9+fSaqMxx/d5It/eOOPaySUwkMUh4AGDwGXzFKiw6KOZ5ExxgvgQtdaqQU9YVEji4tIgoMfByybY
22fQuIyWamRUeXyo7DsIJef5imWS+pbMhBDa+1BhoJbK4kPfeVoB3kI8ViWbY2mejkchJEImK1db
PcIoaLNpMxB6rS5HW8n3baGiXECBQy8oZC+M9E+YZaDUldyAJXMknuOjNdEaBLUxUmpvtPzT1zV4
3b7gr0eTZAub265KU7NS2OgqT53AuXZryO6QZGFv42zFlvsP2Yq45yZQwZZKpUQHC2qcKim9ke0q
ep/kwEu8ZrrmtfoN+Nu76HdHfynO7zzeRd2G1c3m8oItz+e/3yHsTUfvmwCMndFh1ladtrGjFe2/
YAINrXjngT/gHPKpIFkylW0SH8BQrtNtHzzXsi6cpVEcmxC2v1X3vcVYFONd4amgI2x3kAa/PFFL
C3Zsgv+EoyAWREZTK6BpPMTWO8nWSr6zKo+a28tWlvbPsRVhOXAakFDJQsxVgAb0XSWTjlucKCA9
UOWA6NXZ6Rub85SEDCoahXoDltcSnI5k/YUhHJkQ1kJHIrdvUg2e3YJf0bPz3Re+D0F7A/dGYIhF
6e1GIaxqYxodQuoqKgi1Jbt/caGPvi/8fkcvuwLpsOjQOQ8ojif5gw16qvgrm+LIiuBOUP8w4zow
o4OZbrTkjiHi24fLEyUbiOBLwwSSrTqzsBDvtunZtgf4bD5IjPAD4/S+iyv10TiE++5gp4BX55it
Ico3VauClwqEruaPDgoh1gFsdmnxdHlYi1vkyKJwSppjRCLgXaLDOG1AGZ7IQrPs+8IR2etoTKQj
/77uAfFDmeSUl3xfrJcrce7YsYXvgzaz+Z3KGH9knxeeVnqbWHWdYEFmza3e6ef/a/JN4WjUWKvb
iLXRoW1vzWojpeNY9FlwZqHlDeUawPpOo2w7NLY16VN0QN3VrMBN9xCDSll/+8IojqwILjQOkTVo
NaIgsz0zA7H26vL3F6Ps0fcFF2rA5VaElhodmvmm95PsZhwkQVYyT+I9qyu0wGgGjGAALA0lZQjp
DL/L4P3qcaAsgH4QpGoJzzmcrkbVMkDLxzA8tIVbjV5ZbsdWwqew4K4awLbIByIXgGehsBSA4sRG
GXUKuucD17F+Veq4uTyIhamCcCGyXPg8EMPig1M1ApXhfRL446CvJnbnJM/WALlHWZWU/1IhEp7Y
4SM9uiAQXbF7FCECP1W+o8wJ0YyD5hRgnga/efVdKyQTx3fCJXPCAaLZUPaEKmPgq/p7lvhBtJ2y
D2bsE12mrXfuzRzDiRIa+rDAcSxC7AOQps0TC1TfpDtoKFj5AzjrL6/RuRdwE0ibISewkHSiIV4N
IGgifq55Vmis20h2Q5RYEOH7s50mTfbXQvzBFTdkabmlSQJSBaAVKFshwygsB2mh9pLnI/GnkAIH
ZT6V2bRTin57eaLOVx2N5gbH7CLDCDyysCPLBJ0VQO8RvwBzD8SZtkpd/iJBtR4Ai6yaTrJ3FkcF
ggko2FogbxPLNHM5TtnUYFSZ0t+aceDauQo5jJ+XB3W+c5CxUQEnQnOFaZ9xnIBPHwDiCHeFOhrv
kmp4aqw6RYZs/jkE5l0+z892dH2aEzZRlOdrhYeJ2IUTRb1TJ0OKRoIM9Okzy35MiD7Ql9rVOosl
b4cl5wMW8r/ZIv00NDBdr82kiIjvNDft/Igb0uUJlHzfErwiyanSzQF2aEPRSAihmSuBcQidmC1A
+oF/B3/rWfOLSXvgepFZ85nxHMc/U1Q+Lo9gydFA0QqxTII2szMuE3C3VIB6maAGiCFWYQcR3Wqm
DS69XqcSn16cLJ58BtkIcCXiFaMahpL0ChbDoM0KFX7P1L+yHEcWhDONi3aHc2XDn9XyOUqKZ9Ru
ZWlUsYX0P0sCzSowpqBuf9biqKvDwJTWwozRJHSNBEdMpO5B5P6qRLprkdnwwrr5XczowYmiGAKD
xS6AMmiTKC6tyvXl9Ts/ZNHURYAQ0dBthlZBwQO1uOvVbkRXi6l71TcFHUbEr+YvrJzJ6UG5BCn4
sYRtpE6T1XfQxfUTPcp29gi9vaq0ZL0XS/5hAvPPyRCQohGbIpgzANaBViw/hnBZ+IIz/QvucWxA
mCu7DPoe8ZD4VrKPx7uv7NXjz2unwaY2zJDV00z8OQDwYVVcfXfGSh9Nj7AI1dybPYi3iK9Yu768
KVTJ9xc9CTBGkN2DRVwXbxtdOeYs6wwCrT6vrbaN8+iQPYR2Lvvr4iIfWREmKagy9NjmOiJylaxI
F6/+XP7+AlgAHBTogsTNEhSr52U0xUxwqQEYJc7eTPKcUwYtFT/SHjRomdeQzjXbYAW1W8gfPfbD
1U9MGEerEvDSFHg68dgu2rmsIzRB+7YNytUwX+0uj27pFmIh6KCP00IXgZiEhfBmUaYE3aVsLILY
NVW79kyFdd9G3IA2vabmNyb0qiQ33iXPQLhGQ7ejoY1NBPHlCemaDrgtf8gBc+uKdL43G5TXitbs
blFN7CRFyiV7qBSjUw7ANDSZCvs0nlik12GDU5XQbdbauwZqaHSTBJLZXPLFYzuCL04TAPrFVPFx
Be8zq3eQlPl2/YKBABjHKFCWxtkNq4JQ5ewQ0MgEU7E1o+QehCxQV+3H+1SDcrqaXp9Ew5QdGeRz
e/QYSiOSRLYKg3nzbva3Ba1W5fTSG8MXYin64QGeBhkP+jbFaKQpQTVYqgqGutLrHE+dZaLvS6sD
tDCub4AOAJ3K//xoJPo8lagoTkhkxdC1KSFYdH15DBcbE/U9HJ1AvIssnRA/jUNz5n49lGjQ9ktK
oCL5edkDFi5Yx0bEU21K29pKIhgpBvTl4hIOvVwLCAhN23zFEG8p5Gjes/7vBJK2LOP1XafdNcqv
oL2rh5fLJhaWBCczigkArIEPSxXuV4xlcWxB3trPjPfQ+Q2s2uXvL2x8vOLAwonXHHqYxI1fkHau
FQUd+klxXzfvfbVlkellso7ShSXBdQnclZzOGced4Lt9VZFiQme+H0N8B/pT7xDmuDyQRQtoNdbQ
YKjxi9Op70LSyJyQjALVwFiu42y4b8dgXdWyxuIlMxxND6JUgEhxKJyaKUlt2JONs25W7tUZgqBz
4tWlpP66sOjoXAZyDDUQwNDFB3Yx5rPezjjTguJBnR7S39dPlQ6OLRRFIKx1pmJOFQcCtzba+1No
7kGHxc9K53UOVEmsX5wqHF8gRgD7C4ydTtUEUWN77Aa4Vq9tJ6XfsLJ9jyMmKYcvXT/A7GDaREM7
PiR3hLML2FdW0zxE/HWcgCtyTp6exjeAhWwYVE/dNol2eQglpHLe53XxE1QUjduB0vTyrC5cFPAz
4IGYUbwcxSN7pBHk050E9CH9uBlSaCib2bcuoW96EKE+INO8F2lh+aMIYCLsXbxWwTAjou17NHYE
ad+CDQJtg5u5JMmvrnZ6KKk76iqqxn49OQCAjVRJ3+vOoqsiMIbaLSCl/IUYgjQN52xDv8xZB2RY
2zU6DPBLwmh00ffnToHjhRkaCGVNtyKG9z+D1nUdZFAwdMZ+P5lZVDUQevY1WnT3UcjemDKGkGtk
XbRNaVE8pIpOb9XaaLw2oPaqU6wvPHmx8fGkBm4MvQJiLKNBCh3fDo3SYxOtdbs8tLp1NYIPa3tk
QjiI8wH9Vo2OVm+kBFw63huOsqpDqBiGMkTkUqjhzw+QiKENCTjl000azQ60mkk6+9AZDUc3vZJW
9++C4XKE1cLGAA2UsDnZMCMTNoNgc/D68MFSJfdkfvydZoahTMxJ40Adh15G8ZnsJHgj9xpInEha
Anb2PU7VdUWeszBED+4TBBEu7/Gl0xLRjM8TGg8B2zudLWjXRU4e1JN/p1lvG3ADvV3/fbQLmwgg
KPqiy+30+11loMDI2slHS2+7otHDrD3Esi7ThSWHd2k4YRBBeFbw1AgecaNV9ZPpg5EneEnq18tj
WP48Z8XAUY97mDhHRthRBU3XkFD5nps3MWoClw0srDl+/z8DwpUo1xulTnMYQCjY1lqNUfQrx37R
zH49gnGx18LVZYuLQ0K7PLr0bF6vE14tEbOHSY1TE0nbdRxuM8lxv3BQIoNmQp2K73q8M08XpB36
Om/q1oIIFgTKvf6QJ18YwLEFYcpYX/a0MRvLz+dfDNWgWLckiyIbg3DYd3EIRsqmtvwuWBOyVutV
I9kbyxYAbwVnPP6y+CIdP04C3SyQtrf8qLlFarZge03GRLmwvbEQ/0zwn3BkQskrdWqQeQNe03Ez
hUdDg33PX6/3pmMr/FccWTFTW5vrGQOJ1Z2VbjUZ3IK7ixATocwICQICJnXAX4TvO7TIAWtNLd+M
ftDiFlzcZfzD+Kjn6wFwKJegXIFEBa9niB0OJAejj50Xlj+nH43y2ymvT0qcfF9Y8bLqCEW8tfzA
7r1BXTdAawbGr3KSnLbLE/ZvHMKytw00kPoe4xjItjd2QQQt5k3w6XTrywu/6F44O4iOrk/jDJcP
MRVlQsKH+or5maLBzX5khndlmyQ/cDFp/4wIsaoKOi037ID6amu/RZm2Ayfpj8vj4PNx7mD/TAiP
uWTS1FgfFArqK+uj6tkmzPsJjUyyjq2lsIvTEGTTXNID6mWnG2UsQsg3gZ7AVwp3qlahjNN0YRwg
FEXOC8zJuFGKD5RqhszuOPVganO2ZnbT/bJkHAULI0C9jXO9o/KGHmbhqNWMpm8H8A36HQTKf8ax
xKGWBgBSZmLjbw2QBeHgoJXqQILWxElYAnmfVF5UQxrh5fJqn4/BgQWcfIglnCtTGAMF8ZQKeWHN
b0Zv0l2nv7n8/fNBcIpHrv3IWSzPgBczFOahP4b0dIP2UWAX1oXGtmFEr97kMANBEE4CjJuuWAS1
0QhQ1ETR/GkEwEPZUOuQkX3Ltpr6enlA59v81BKf0KP4HrVUZUUNS8r47FS3GZDgBGhNCAlftnN+
Dzq1wyf2yE5JEyUrUgdyLWCcMfTHrkrdsvVHPV/V9b69HoaDBhYU5HHN1uHN4m6xndoIQeOm+ZYV
wgugwx3eQ+PS1eany+NacrgjQ2KKpZjK1Fa5oQAyzGP3vQbS7rKF84AP/A1om9C0xCE/oksPaAAG
C29lgpK2Ws0Gg1pQMnyWLdvEPfvU5uH9sr2FEQFYhNQtf6Wcq8UpYKPsOzKOvjVYv1KKUGMlV5dB
eIyBNAZKpEjgi+xjRC8MsLYZo5+YT9HGiCRrsrBJCS5GlD98cEnVBV9roaSrRSE+b72xbl9H9ymT
rMniHB1ZEG4tptVlYxaAoDtgzO3a50l2uVsyALFnHufxL8Sz0+2iRrYV61oOvt948sqWun14pdAV
zl4kBY5MCJfgLLTpiG5PiLzg5tjOqwH5wXSQZFsWEj+wAuVtivwgiNrEpQ6LSdf6Dt7UNzdQnc91
N6+2NNyGioftaE5rqDJQWZFjYfZQX4OWKXBleDRqwlET9nXG6rZFqlsbPLvp0Jt8/TkAC0iko+wN
9JoIwAuMqSGdDsWEPPy0oxxAslXPtpc34kL+CMpgSN5CuY7nP8V2hzTVg7TrUaspy/vJnDYMPWBq
Tl01vQm7+7C4TfvspiyuvsjCKuodSN9z6hoxn4tErx2NGpLsDYPS7Nz/HCpjrebGdzDdXJ0Ghyk0
neFGjgoRsuGnXq7FZkbUrkDS1dnl/e+BPChXMrdyLz8xIezUhJVo3ukq5FtbZcWG6b5pmMQXlrwN
NAP4/Tix8eAW7hyVkpGKKTFym0kfgnesfdBUGUHswvGJiyWod1C3wf1GLEVF+aDPXPDaVwZnkznp
Y1bZHs3AeFkFq4BAZjtuKkkYXRwXigdIi6Af5mzrMiXBMz/H6uht6JrIUP667N8LYRrOhMQRZ7bA
U0KIcQW1+5iWweQX8b1aMehcJ24fX3/UgFgEH8e1FhhJMZBCc8JmTYiUXgq+oqSevUz2UFqYphML
QhydmllJegILWBH7o5O1yfL//fT9wsnVHDSGIKUDXTXBgUv072i1qbR+ZFa3RRYbbkIKMNNPD1Wi
PdhhRV1GDIicyBI9S+NCeyNyoWiFAtOpEESrMaqLqMs7XKEGr4kCb7gem4Sh4UEBdC7uAQgCp9tf
D+hkdFPU+Uo7uGazn5TtOLi6s77sZ0tnEOxACwhK50jFiznwQlUAilBgRwfHYFds1Ibeq8qubm+p
Pe9IG61Ynm9De0YHpKTteOF6rfOUAw5azONZRhn1qlkJddZB+ORVmZmXdrdTB2Rbej04CnN5ZEg7
nctJb3nCPO38meqgeC7cJAVD7eWJXPIIHWRm6EhV8TIRO9BRHoqtpEwHP0vfFAYom2SvLk0Wrpwg
lcKVByhaIZCmWjeGJUOJr8rsTYtYSjp6o4c25DUkoY17lrip+NENkQeU4s5op8BGbIJNOu/9oXma
w2HNyh+hguJFEG7i8uPyrC2FOTxCAKDF65fjCE5XxjAyauQtvE+LrB0dQWeUJcUvRVUl14WFIwKl
i392BA+Ym54MEJ7o/PgPDZv7+qf+vR2K++rnF7wAiToLxzYB7oIKYbstkizVy7H1Wb8C3aNMJmpp
ujjhESolUGHVxQaKgcVZnzdN53dT6o9ouAuq+smyZdj5JV8GqgNupiL2IG9zuioUQAVtyCj2C4tW
v0Mi60NfCttIaoKcC86MAqu46kWckiEOOl/N/SL5Y/RvuMCTbl+i4Sv5buWby062tHXgyqiTI73J
dXpPh2Mrep2nKeJM0EDRMPqoy5/ZjMKxLF2wwEnyl/Lzv4b4vB69450BtW2t4YayB71JVkY+7uc5
2Om0fK30zlXD9tFgxSYDGY5npL+SkK6wyBIfXCij42dQ5NXxUOV9+MLR0ailPbcqDqdcq+7Ntr0f
4hxVXNWrTQpWgXbVZhlUN9i+6XPHBWx0F9v6yxfmHLEKxRBcYc4e5uVAnLrosOG0znCzdGf3B8t6
LwKZ1uPfCCFGK9vhuARAt5CPFXypp6k5KgEiiDlAIjvM74ppfCmHHi2W9eCqE11libGK8ze7DT/H
Dhp0Zgap9Tn3atX+qamQjSvGh85GSZNwOt700crIulFldAVLWxe4H/QjGNA/xwvi1De6PETJPcaE
pHRXVHuGNnObXQ8s49ymPHEAVk2k4ISVRxbXMQHanHxDvc/Jlvy4vKgLcQFpI5RtACoDN7d4Xywg
296BGnCE6nTjlm/mdD3IGA9GhDccooBoUotP4tEGmkF5Fpg5fn/BYq9CPkzKDLgQegwIFePC8zfF
InawZyoLS7UaRl9Jdc+yM6SjD+30UzdfIvUzmO7s6vkLc3ZkkAenoyGFZeEwO8Abv1L2SqO5dvb+
FQNI6iLCYd3F6IYaJ/gbQ3X0TWNdO6vxC46LVyhQzbjpAsFkCQOojNqcQPnX+6HluA+29hoRSdV0
4cIBC/BcSwNIHo8dYYq01i6sSu2hLZO8K7Ozaec2dh0AI1nRRG5vyvS3Fw6EY4N/cwtHa2IYMWvj
mvS+BWWgdNyAVdsr42e1vf4Jf2JHiE1jwaymBjm7z2znXp3s2zrqXiKn3lz2ANlwhMtNTQYtz4cZ
KzQg4aY90Pol7z9GGU3U0u43oVaDc4XreYqZQ42CYalrcAOFuPxs7oNGcmQsREj00IBwFHUW1HIc
IXgV85CUVdSNvjH1bqMBwgLoR/Nxea6WBsH1fcCthHuUKnJNU2P63+2YzzG0VZ+KQlKdWDKAlB7y
0bjfoDlIGIUTlbWaDvXgdxGul020vf73H39euGDWtt4lxdwMfjWuZstjshvm0l48/r6wF9UYOLt5
wPdtA4LDbpBvCbkty/UgKzlLDDkCXGmoC0oSdAP7erOqU4j0HZzJS01kQCWvzGVD6L1x8Lg9LxHk
dmsqdlQMPgXFtGPEXgiZQGY9qaDJHzuJey35MERd8HICk9Y5Ze9QKPjv8YjVnz9K9myr+9KQBBW+
AsKFB++L/5oQJw5dC83o2P3gz028BZfa2KLz0KuLu7TcUxq7g8wllsLLsUEhitW5QRo2wyDtf2Tp
3RDvi+ojlR0CyzPHxXdQQzynHFYmywBWVh18xcGhjPYlIwJZN1pOvrB/cNj8nxlh/6DGHaTAAsPt
itXcGFtHkWUjF9cHfR7IR6H5HF3ip6cZJCHIWIcIAFWtDnes76t7px1SL9Dq/M4aLYIsm9rvrGZy
dhGbzN3lAS7NIy7/SE0CnX3OUWpODPn9EV2VRfBM1Ft9XPWyxk2ZCe4wR8dnU6DFFwBd1SfFx8TC
FXGeHbRKXB7HUhz9i2YEoFE7x5nTscpp1mgoIlgfzapTJVfZpfoBkL3opeWzdE6taAfDFJRzh+Zt
IPTMyoWmR97tp/TnZCZuQX8Y4OG1Yhm4iruXuHlR63UsZFYQjcT6QWVAB8TWR+J35KO363VJhk2p
3Tn5CuTOHqewuzyLS0uF9DvXPMA/z/KUhR5BHUabVb8FZZ6H0y99GKnRP86lImOoF+UIeDUBXbaw
Y4IXARw3/Lccu4UCiLM6ouxj99OmaaCycEB5YYNUtmfWq5bMXopArw+NWyOZrUCzRL2lkMYY1nkW
uAb5LId9m/9UO3QrsZuqkkl+kKWdiaYbXo7A7f8s1WmXzpTXOlqjZmMbtJZXBORR76iHZzpYcPdG
vEVvLW7CoDT8YRo3rDogWHjGiGuIfuj7G1yAVmUqS5FrPCCc+QRFyEOSEjyf4qOtsfKAQaJS5VkD
I9s7se226k5VhkNWfCp5cqDdujILN7P2Y3UfF59zlAFK3LvlXG8D3bntutJV6hA63o9Dlxzshnhh
M0gu6cvLi+njsAu0yoqpuoblUNwlWN4q+ebYkTvND2r7NFfVBvJGXgltoyxYO+OfzNwY+T7Tb8vc
j8YIj/98pZF6XafUMy0I1xSBi6rAgSaHq32dt1jwOgBXg/3be3zkf0FtD2OQodeib5rpaQI/+Z7r
lqxpPskQFAvbGPkVtBnxqzCw+/zOcWQqCXvFrBssWak05Z41EHAck366Nae+8ey5bF5s1pVPteIo
N5cHuWj5LycokqW4zXAfP7JsaswkCWo6/mCD+oyqKzI9NNNDXoebAewdc31tGEZeHtlGgKvQF4Co
JWzqnLDEKJOs9WP7Tpvu/lwezdnVAl+Hagb3e1SgsLVORzPNijGojKB+U5iOl3cscoEH7jxI+sY7
EKCGkg6Ts3Ao2BNPrqFSmsEZWn8Av+aYRpqbq0BAIBsombazSyc3xCtTyH5xCQfhEsCBoawdxs4n
VU89kMjbd+i20F1biV+1Ppq2mG8ZLmpxMjkxH1poUDESa1KFk3aZTo3WJ+O+MaAomNzNxWtz9QOH
D+3IDPfQIw/EDabttRFm9NxcqQZzo/HjslcsrBKKhthdPA0E5xB8vKF6WhIy1741R9+6uUqf8nIm
nu4E5P2ypYUpQwsYZInRicmxNsI+tjMKbGWcw1JAf4BA61HJnJtgSNd92slILBdGZaDRAOg+XI8A
ehdGlcczscLKrND/dyi6Q5reqNbL5eFITIh5DfSvWklWwARRbhtowFXkYZD1Fy/a0EBJRLFxeb7p
dPkz1FOjuApKv4mtAbmZrMclJk0fsmC2JJtoYXUQEiybqw6jkVn0Ay2sJqctyhrF4/Vs35jzrul3
Y/p5edIWtirACeiW5lB0XJwFH8iCEglBmtS+02dm5hYtGXedAh0NgtTNXdFG6Y52cywBkpwn6f+e
UZwjF5Vr5GWFCBFMWRfrIQaX9rdoEymDu9J6tAj266OB+k77zuLHoLrJbMnmMrA+J7cNbhds4ii/
AF1ylmWZu3SYFK2ofdoydgNZ4NmzLVv2RDi/XoNXA1sY9Wve+XhGYF1Z2TgOdC78sGtfUqK99Rrx
ej1cBeBJB7yGraKuXJHKnDwHUqiXl/TcRzWAw0ByjCSVieeksNVIAF7NUR0yP0z6FVNDcIqo7vX0
T+h+PrIi7jZDz4oqVOfMd3L1dUDeLZjt9eWB8B96ulinJoTNFpkU5IQDyXya/ZmKpw6VcfDLbI3u
vgu/l5FvXY0IEsYkpBKjUtcUPBgyP9I9h1iucq0sE84mDAnbDW6BFl+o3J/Gj9kpq8ZuYaH4U9+l
kl117tynHxd+ftLauc0mfJxpdxNZ9cHT5fU4j0in3xc2LRj/R0hZYD0U+7Z6meguS3ZGubtsZNF7
KRJW0CLHP4lwwIbUUUKz0TM/sW7Dej9Fd9SUgAkW5onncdHrwSXLTJuP8+gMb3InZzSJMl8FFaXb
JxK3Xf486seAFgFbJCK066QwqK6wzB8hR6pZ7hzJ0jjnQRtxhTN4/q8F/guOBpBpfQ+EYZb5qUY3
Y4rQkkW7MrG2hAb7acok6740IICMUfwC3BwXYuGMiOKOFg3KXX5b2O6gM8iEe5cX/bx2jCCJtDF/
l4KL7ezGqAaFPSTjiBGx4G504vdwzvaB2YGwW71TWsVrabo1SHcbEWVN5tEbq+I+pq3kEcWdS4g4
Jz9DmFhoODdOwdTMn82eeXE8PgKlum6KdmuBGhAQ/99xPUuOpHNa6b9jR2sp7hSgLjmjLgBLsa00
feabveWPTrqLmngP5YNNDZLZac7WUHi5H6PJJU650pvZY2OCmnXyGIFKV63ZukJ/tHt5QRZ2IYHi
JUQpTQDlz86QrnMaOmtq6pOpBpDDh7LAKi1lBc+FAA8rDmp3JuFE8IJjtVYBfTLLSgGB2k82JCUe
o+QpyqlX1sxth6eafbs8rEWDeJGAKYr3PYvQC7T7KHPWJ5kP2Uirb9xo2lSo68XRfW1YblOqyCSw
6wMamPqh3g75nIXuHEUp5j5pEQ70atel64mE6CuXpCcWl+ufDbHVICzw+GkpxhUhfWdHsBB/j2eZ
ItiCFc4pCaQpeg54wuY07Ngzsr40s3I/zN/G6o1lr0x7vbxAC6HmxISwAePZsBgZzNzv1N1vzdle
/rpsAPzPj+Jmi80UqDUGEGl7CmAxNM2UpJPEsoVT8mQIwulS9FpC9ApGWvLWqtlWzxg4vSYvlJES
ywwJu6eq63rEGZf7ZudG+ioEbJHdZLrMffmqCjHxZDzCgWzEVJ9ZDjN07jzGflkp5DdNqKhGG6Tb
11b6aVXIHUKGzx6qbU5Tl2bbfIAodPHodIqX4var7tVsdqmyr2bo6xUfeNx4Q2+5jsN2ExvWtla5
I4iV8xst22hx+zKTaTM7a+ijuI72G0Qlbs7eUmhD51qOlNaqssgqnNRVAhEy2/yl9t9YHroseZrU
zxGJjbbQgKB4daJ7lchO3wUfxVZDZoOX7M/11+J+hD57lpcc00C1Yt2YiWTOly1wulCNN+eLycbC
nPKSmqz0NTJ6g42eRBnwdWEnYAz/LAhXxRD95VNhxaVfkJc+2Mbjm6msL2822SCEaNG1veXYdVr6
xP7UtH2dry5/f8H9T4bA7R9t5r6t1VJl+P6g3qcDMLo307wJW8lu5t4teP+JFSFkqNTsRkPDUlg6
vUNiyw2DLe5CLi03ijKsne7z8qgW7YGNEcKEyJRAs+R0VISpqaJqWoGOgcwrw9S1Cl+lm3IIVppy
F17NCGACwo3TCa1EoNABWu3UnImMidEOQeGPs35nNB9pdnXJnlsA1gAkoZDPBgTx1MKk6XiGhmWJ
R/0+sdxWBoFbdLOj7wsjaCe1Rddtgd1ovhvpZ8Ekl99FN+MUmZwTBu9pIZzraTePVa3BAaAYVHRP
sfYtrVBskIH5ZXaEhXd6I4lZQEo/gFJFbHXbqrsLbEhESR4/iw72P6RdaY/cuK79RQa8L1/t2npJ
J93u6k7yRZhMEtvybnmR/evfUea9SZXKr4TKDAYX96JxzaJEUhRFnuMCNAPbjdRO7njXKMsBuOM2
n3I3xOsPWw6VETb0XaujRTU2vBplTmRJLmqUmRUkNdaOzP6uKZfNMOZ3I/NvT1YFuuW/Kkk+Wi1N
6WcmVNLI3m+ckFebnqow+qX9wV0dHWBgo8WINeo6AEg6t2OACnoDbcf62ViQq77l/dbNMVrjJIqw
Kfb5JOD8koMnFbSuojp2+WaZpd2Cq1YAmjUK0OG/7SbZOE4ZDdmXtukUCyelwxeyhK2chNCOE6Bd
6qR6nvmXKvkZWHkYoBnMIFVUlBiHejAcRYlibRXRGIA+KnQiQ0HJIuwhH/M249UzWH37bNvXT5Yb
LipkI8nGhV643YMuHBdkIA3KiepgNN3sANv72bbuUdTk2ZZ9Rr9BYR7a6fv1eC3fXC9kSRolvVOg
Wx2yarSeFGUbDsuzbbOQej+WdogGrdmk9kM1fQ+CmOe7kt843vHPDwBSAjBDURVA9+v5JiakLoOh
Luvn8t7Tt5OKumVlx9CO9vvzclyyGtZZc14/681j1oY63WvJfePeVrO8UEKyRJxNglIPUtryPkkx
y3w32H9d36kVRXDRhvGhJ9xCc7/kwAVvh7R1pur5W1F/HZMurIIuVJ2ncmFbKIIDD09ENuZULqfL
KdD7bAY6kuf8Ly/8gRQ38z75AE2g4aDd28MTn6M0eLuu2UrIOJUp3/6AE2phMAI8mV4ybGf/PW+C
bWLaUVHHJLjtpinrJxcwKQnMxQKYybOPKf0p90J7biNDBQq3qpEY0UWrpUDFksyhWjwbyEtwKjN4
YyWYRTfaGESDY+J5WZFw/XpllQIuHpKRAYHGAGFXHkNmtPImvYdGvXfwHornfGft3J9Ovymi19Z+
dYDkMA7H1Lnj1RxmHDTg9jYrPgb1hyLZZOShSD4W80fK71oVAI4IHWe/DHBmaCRBmo7OPfHvuWfz
ou01LQ3MF2dknzvzaFXuz+uWo5IgBa/+XwlW/VwFn/7j16Vzeez0APTP+P2d0W+nfKMFqmvMhU9L
KyT+fnqAEdcYOMYUXzzjsajDJAsL50E1ryMX6LAJ+BeQjADJQ3h15cb/0WgTl7LCeuE98UMwLR9M
Mm7d0TpUw/S3ZgY7lrBnkxdfDTrsuNPGQTrh9aXYuz4mCMdSx22Z3MiOgZ+ELjf8p6B5AJyJ3DCc
14QDJKBJ4yF4d90jva2T9+LzkgvaeMHPJxOf79ytW+4GRepxaXlYTHFcoZKEtEq+4rZ51lgpd8iL
uxwGvqdckUatfx8PfBjYAF6KfI/Cq3YyEs0gL2hiq0JXlXKufV50z+FAwbDgxfy9WbVG4+nMe+kw
TvdQp4oou/Z5dJ3gWRamhzRQ8pzctmhizJy8DMn9vOv47XuLl2XEPAczE4h80lFoNLXTUK1IYteq
QxOOc7Pju2B6QAeoADPEG6/0fQsVbV5onvaSaXh9rF9bTXGJWVufEwG2dKnkg2ugmc3XXpI5pMm+
UgEdiPU9j7wAEzY8Q9BNuLi7SkkPT0x0ZvR1EgfDHlhBmPSZnT8wUIz4uJj7FIUYX6h4EroavaEL
bZj2wpLvwQcTc/TXQ/tlaMTsIkhuMReGXvyLVwWMhffa3DhZjAg0J7u8Da3lEJi3G+qZFPNcC0Ob
u76zrCzOqm0/RyjXXddiZaPPvi8dgcWcFDUb8f2+u+uzO+3GkTER5c6+L+0CfjlS28zO4vnNS3d4
XL7+81c2AccF0IkBZhAgjZaCaOb4pF+4VcQ1ugDdsHjADUvLFCWqi2QJJopHFFxLbXC9QND5HrC2
K2b0WRSxjvk+4h9J9ZhpD2iJa6hiN1bcAh6B12uUcQxMr0phqcyGxvPowOLSf8I9MddCO1AAoYof
K3nemQjpRG/rlOIkblmcu3Wy4xUrd34ytx/0DG28QT7EjDnZK5p489AkpW0rNFwTj/uBLjDOAKsi
J4O956ZdXpldXFgJxgqWro5cvEc/NabXf6SNM+z1JaOHAE2Id3ikHhUdeivmjraU3+Il7atUX3Rb
M7p41/LPufb5ujUKa5PXFhNZooUVEFiIy+eG4rTcmc3e6mJuvHVL3PbRbAwhG+8Cf9hqN7L+CtcK
MAEETDeAawCdVZLmp13Sm+jyjgcQ6Zipv2mdH5byCXHF+MWkPs54kQZdgHMXfVX7fu10MekeyZht
ePljmlqMz2091UPe2uaAjgGz1HC1AESH58tXZW3bosm2i6e0eenc5H5yLMW5tuZgv7oXcSrAzeQ1
66qMLz7turgOkvGFBKn5Cf2hmAShmq6oxKwZg4emVszqiJZmW6qbJjptdGrVfTxagCX0rM8aMQ+T
y6qwL5NN4RkfOakUZ55MgPTLJvBGCEbcfwKiFKqspBp6W4PQEqCbYTO5O+DjGcXPxUx3CeSPw/g+
YUp4WoBgFmyNJjuUgb1re+/luiusLfTJD5G7l/p26tJiwQ/pwVXpjs8zGJ3r9v26kLVgcipEWuJ2
aFje0K6Ph36zaB9zdEh7e82wQqLHNL1nKv9eM1BcmuFvGFAEDLYUnrM8x5vRDKX0Ig27/pmSG7HH
/tm/EwlSfEKv/mjYZdXHXYtn7MVxAM2jolaRm+f+EYLUF+iiqDvhsDn3M3QL6pMNEoSYaeBDeqgX
M8oMkP58MazqYJMDA6mHwVSzIqubdSJVOqqJx8qqmhcWF7zC2+RdZb+R6V5f7vKpjKyhCNtE1SYt
o8/8o6mDgWxESeBGyhd8QgoasCzt46pgG924K6cvKUEz5L5NtmV6N2Y8pNoPVqt0XTWUE7ni7ye5
Z5LNs9EkGeSm9kczZ++kUpWWVx0MuNk+5rBgMDKLQFr3bNIawmIL9xf3A56VehVryWXpFScMMhGB
E/urXUw6YYhfaXmGiBL3JRiFeBDR4NllwFx4NAIvMtjP2vtmJB+18Zg2T+WN8OO/Ng+YXqBrwKyj
BSQsaRFLLVhaC74w840+RL0KFnNtk06/L/maT+cpSwAPE1tWVAAwY1BcAtcOgNPvS26Wj3Ve5AZF
dJpRuSY0rzetnbQhntb7CP2raG0v5jTWFv2/aia5mp1OLS18aFYvC4LIGJb13fXIK9ZGznSwMbj3
oCp+OVNvzD7cuWxgGe4hcN98hhTnOTO+X5dyuUNo2MINDlB/yL49uS5Ee9jFjCne2Nhp1rgpzGlz
XcClEwkBYoLtn0NaMrEFtKoJb0cI4O892Zt6FyLv/QMZoqgFHleka7ZQ8iQW2FPBc0Bisniq9m2+
Lcz9pOruu9wNqIFLCpJODLhfMFkFCSejrUFE7W/cfqMnOA23uaodZnU3TqRI/lKa3OoGW+tiMAxR
62NQbq8v1OUBAS2A+oFU89dKSZsxcAvpc+PggGjB/gK0/mnPzTrkxWPJDnP75BuqdGlt+0VmJmYA
1sap87pcwCrL4hnz55q186YS2bri9qgQIg9UG6PF2Vx4LE6bj4uzD8YNMxTJ1mWkwXVRlCvFINXl
cDMBojMfKfw9Qx2/3zpdNLpgv9yA6TBrFFFtXZ3fsqTYonM/LbquRIaCnk0TD0k7quo4EIHxPLic
qyMM5cRjKNX54rYFTs+5j2jfhIOHhyTHDM0+CLtOdSVdyRLO5LlysSsDEcRiYvnS5AUsIWGm3etN
EjJjA347D5aoFQ8tv+c3Yq7hgDuXK6WvlLQc/yCdtIzHMf8INgo72CvnCNaCw4lxyJwUozN0oFaB
FGR7nH5J6GPaveAsuu68CrNwpVSh6cF2ilYErKF2HwQbC3iMN7aFXSyXFEi522I4AZxtMbAjzAkQ
HgoV1uLb6UIJFU/Mrht4vxDWQgX+zkmE8cvrS7T6fdF4IMa0LnFr69quAd0Bz5naJUrrp4V9/wMB
YmYU7GyApZYfLDSaAuCgtVA9ou/pjjZvf/B5oAm7ODBXkAfQC0mHcTJYbPPQaiNTEcRWl+fk8+Lv
J8tv49nTXzg+r5vaFpXIodxd//2rjoCxP7x047S8uJBnxAT9pkG62KP1fbW8dag9odqwHTpVbr4a
wESFHv26uIrL98TB11utW3AeGxPd6m6yM9y6CDuTlxgTqnB7XA7XVVu50iGUgAJBzCwI9GApZOY9
Rbnbtbt4LJy72Z4iOo+bJNiDcCr3PkwlVhQ4DZ6mkLu6pHjeQO1VXEXkAVtvyEgyAHkinvIuxDtr
aI9PVfnFdxTp5lp0EU+DKMJiaPPiKS6ZAMXtViWKljlu+jbZZrl5l3NbIWbNBNFyit4W0Vhw8Wam
+c6gVZ7Vx663BJgSnvZFtgSKfHDNOE6FmOd23thgQNMKu49bFAUHcze7ecjaL/W4a1ScXSsXOCRT
JwpJUbnzwPLRUQ+y0JJNXidWhE62m/UK+Aix7j2i/NPjfwOmalzIJisV1bb19QzQaCUqehdvhOaI
t9URb9Oxo6fRwoYPNhm/XLf8NRGWgUc8NNutoEJYrDZyi5VDjLJe+Imgbfr699cs/PT74u8nUSkF
jqTNbHzfs9KocJdQa5+8YVtZ++ty1iwco5q4JCABBjmhtFNF6/mDWdZDjGHSw0KTqFxwKx2m3XUx
q+oAyc0Wj56XKAtgLfIdqlVQx0WnrbsDKJJphgw1uutyVjJSxCG8y3g46zCqKakzTtxKklTncW03
kQuKicW4m9o7L3syO/CTK3LSFSPAHDfuhyhUo5E0kKKfRjmwvcp+jt3kex911a2NTQDbQquM6WBq
DtdRuazfUXcGSJzHEbg347Rbyrt+2SOcXl+yX2U3Ke2FGJRcMHkmJpKlwFDqg1do44I107rQSo60
4ZvKedHyZ9t7MpOdU6cRuu7QSwpskbneVB1Yp5KNy55ce2N1qhf4FVMRLfiiWo6MBdN855Zf2zoI
ivtsjodyXy9bgEkSck+/Xld6dedOhEgpsJ7bQM7V6YwAVYbHevmDy/eZEtKaZiPKLk5SzTFld1MS
4XXEKhSeq1onydTnBh2Ko1VCBfp3QCP/UXOibFS9NqsWSvz9JA5Rrs1L62I3UnbgqNey5+sbodJC
Sn7tnhsJRgCxUBgBrDdk/LAEj4EK408lRfz9RAt3zi0PXdhznDkPbqpFzliGZXBvq95e1lcL3oqU
AeDzcumwNkcy62k9x8zfGF6kZE5TfV/SAz0NRuZPMCtj2XHrQAvFVWHlNIDZ/v79Ioc4WSdS+CWa
Dro5TpYtMXYtwHia3fUNXxUB7kj0daPIi8HTcxGWn5RFOhAeA67OAgBfFrrG9rqI1VU6ESGtUmt1
vGRlMsdl9wTmoaV9+W/fl1Yp7azcScEygCaSyBs38Lvr319bIvSxWi56TTHNKCOe6BxvhWNvLrHj
vlD977kZQ0oV/R3iN8pBXzDioYkBpyQaqc63YZ4dXvGs0WM0tYaaGSdVCiEHz7vHGJRiy9f2QwAs
oWVLPBfLXdsGa9Kynnod15IHpoNXDmRs11ds7R6CCyLgTtDegwNZxtTo9AVkbLijxIld72d4eZUb
euj0VkS97KNHl71msm9D5twvVNVQt5ZzQC+MEACPDDD5kkX3jtMnLbob4oCJLm2f3pvJfWHvArI1
iULRtaUEsQAyQyBQi3mF820rs2leUHE148HWMXSxdTsVE6fYeNkwTiVIhgFowpE0HiRM0yZ5ojv+
M1FNxKzZN970MXMOy4OdSyfXBBjExa1tI9bLjQd+oPxAVQMqa+sECh3UpTFpgVRQWiePEJsvTrrE
tamFZY63b0/hpKsSYMtoywE43AXwtUa1Jl3KeomBtBOmPQ2/XzfptUXC65ODwgHSIGhxvtOzUYDe
QUdu6fR0a5QfCNW22qi4R68pcSpE/P0k3mdEVKn7Zo4X8JJboWluryuh+r60DX0xL7QNoISV7Hs9
4s7m+vfXjPX090vGWszA1aYVzqsA1yOj4aFjPvdOuW0sRbhcVwQNXwCvwDVGHuW3TELaKR/nOKfL
lpoMnn27KijOoW/QELw4F5UU5Fjcm6xpQhkq3wGP7oMFgpSCO1u0piiux2vXc0zogGAOczToepG9
oyxTq3Csdoo5YdVGD7gR1vVkh3bl69vKLLPIGk1Qg2ldv2vtJngeGG9fTbfSDhz18GgedeD03byV
Z79J2srZ0dEL0+M3tVUW9eX3UXtpwXVzK0CmqOaeyZEO74xrZasb3RRbJSi88medHpMsCznmDP3n
UdtO/dF2VXgIl9MjQirgPtExhUflizdlx0DttcuTMc4tO/QCPCl24dJvvHbb8L2HadCFBpFevdrL
p85qFEu7ctaD+B5hxAfgwyXmqBYUU6D53hAbwV/UyIEN/6Hyt1X9QBzFhXjFHwXpDupYQIoVIGfn
8YRxDDo6VjXGi/kT1KjA2bHCZvZC2tzcT+cJQDjR4yl4duTznhZsGRxjGOOp22llmC6KwLUSfdFg
i+MJ5EEop8qKeFar+TWgnuKhG8D5ae8Xo4s6S/WcvSYGo6eCfhXll4vUQbfmsm7tlsdZuSmzA7Nf
DCu+7lcqEZJfdV2WY3oIIsAYnQFK0bj3VBUElQjJpSxqzowvEGFpuzl7wCCcoTLhlfiLMgiioij4
AmxDqrSk5VLPAaTE9p7qG1+7/TA//fyv9PLkHExNr2p0C5+f3nz7qc9vv1adfV6qNthuX3KCGIqz
fEu1h8qLqklxkq953skC/QpAJxrodTJi4BN7kLx1fbjU4TAAWUFxRil2QfaKZemrgKUdjwdvM1GK
oPXjurGqBIi/n2iRGSkbPeEPNv+qfSuqn3/wedE0j5Id+nvk35/2je2zGl6tVWExYJST/EG5BAMY
vyVICpg2oNNYBQlZE5l3Vr79EwXEPQNXHFF0PF+fcjaBJp6yKW6WNtKzMlK9Va0dFeiE/T8BnuRn
rV+Mvk1wOvreU1EAIBivOUu50XhY+4qG8F+rLd00BOYMqnzo8gXqrOQVNadLsPTzEBddbDjbZLyz
6DFo9qP52HvWtjf3SdZiRno7YfiWem/Xl3Ll1iYSIARfMDOgSU/StEmsqu7MrI3NYgZbcBtOxRCJ
MJmmYZOgaqDau5WlRUUTEQzA3Kgay92P7kx7/CFoYqOsQ0YOdvpB63jYtWmYu6pBafHrpbU9Eya0
P3Gk1rdIUlp+E9u419fV/TjsNPacFN/z9OjlVuhySxFC19bzVD1pPQukOEOakSYmVfGZ9QhAqbnr
2XwPulbQWc/gJpoUR9tKtED9SHTze4DcuyDhzFjQBlw3mrgyw/l7rfj6SkQ9+7rka9aomdXg4evj
x4K/zd4deJSC6njdCtd6QM6kWOcbxaagsjsLUub5MIHn2c7eWZJthuBnhx7qIAg1vifsntkqIDDV
4kmRyuk4YGI5BDeYZUep7w+O1DPFRNJwYoEaY225YJguRtNBX4aJ6qVH/P9lC/cxF4MmQGROYJQ8
/z5Jy7HHq3odO/6XrH00wUKTf7u+OWtLhClAZM66mIyxpJeIAkA3mZUWTVw8asvG4QqPUX1ein+6
RzGkNJdNrM/hOH4eB9UjxKoAgJUiHwcvDFiRz5domICSqGlWHc/2U8A+kc69/WIBqFXMqCJ8gqdM
Rl2rZmaNDq4ycVbXDzyju56yMHeaMGH+1mxUWO1rHil6DQLMdqFhQ46gqE1XfZ9iTmP0X7SaRCCX
B4NC7CnuFiuWBXRV1HUEhrdAXT9ftiLTmqRhVRtnPwEmwP7GaNd1u1oJlZj6xkEgcIbNC2orVNgW
rV+KNi4oqMQ7zb6vp3xLh2E3BUCWbHoMYN0MJoEOjVOZkrvnwLMMiF+2cVv+ICBJSJM/KE2eSZCW
rTQ8UpkTtGpmAjqwXQ6mievrtnKCnkmQ7LmcfFDvtdAh74Dwl+2GMdS7PQYGPPf9uqQ1E0B1VUwE
4bg2LybvfM3jE0na2OGx339oSTg4++si1krWgmT3/2TI4A5cG9uJ2jgwO3bXszRytGMRDGHgfrLJ
x3L8RNtPjqk6pVdCgoPKj45yAEASL6pMej26+eKZyAv8DfH3Vr+5rpXi+3LTadabCGgAVYoL/4Nt
bRj/cf37KyHg9PcHUsxMR/CbuYndxGkvHqhMf5Pnj1is/ybFPI8ASTrWU5JZkFKCBfnONjekj4gK
2F61VtLRn5taWww+dBnH/nNr1Y+kuRFvThS7zpZL/ISTQxivt+0/y9WkQLOLMhWImmo7JJ/PNJfZ
tYWFWhjejbZae59o4aLyRtVCSX5PCOn1VocUL9mXRWSqOLtU3xdx52SVhnow9SoRqRCunpgwTIZH
jpPs7bpRrUav364nU593rFncsYQWeRsBN9HEEL2+o/QTVbX0GKvR60SSlIrX6CexrBJOGOB1KEvo
flqKIvSNfmNamb0Fb2OzXXJzT/T8zteG0AzYe5Hph1arH6cxMaMx9b5cV/66oaBL9HyJaW0AJ6PC
EtflNq2inj3mXzD+eF3IWpX1xNwNuUq/tGWmFzk8igyGsUHyU4SkSYA1zLIpTJtiCZHuveTY7G2W
Ll3oZz4PhwA0SQlmkRUBft2q8OwJ2iCQgMhAFUbqBu3U4r5Huh3IcbVho9BWxAcpA4a2vwVId7yg
aYwFOXwTU6t78YBbltna3gcsRsuMrW3Sg2YHu5E79xO0NNNghxrmvmv15+u/Y31rf/8MydoWPV/w
moxzrB4evRHEOI0VoqMZF2hPsb/rHvSvJLlfvkqtyXU6SFrstyV9AGdPlR7q5EE5obXuQL8FSadM
4JFuGEas7GhugK/AshBOcX3V1o//37snt8fnJJ8qUuGG3tYAnTSObv3Ulk+Z/sFuHjt9PyXf5nTe
Xheq0kuY7EmgS0y/b1DgwekfPFrsqfRxOf+jo/P30omfcCLC61vX7IQIzTK2Rjc8O25yN9ds103e
7ro2/4+7/5YlLPNE1gKcWM5bB8d0+tSb30v76HlvE+lCvQfeXfP3CJzY+Wvh7AElozBFhdHLyOke
S8ZiBP91zIw963d6cKzINh8UGq7uFzg9ATENdgukbOcKgssX8Nz9gv3yWJQ944YQKYKIcM6LGHIi
QTr6fOKYtExwVDjdXTAc7Dpymtdc27XpNjEeZqZ4eVyNiSfipJBljV0wuN6EM9AN5yZE1e26Sai+
L8WipgANcuZiwdp8/96rIrpiseR6AJovcn02sFipsUFRq/uUJT9IBiDXxyT6k04P9Ef8u/eWFIMK
LxtBCw5VHDPFLFoSpoq4rTAuyzw3rrYwbOYOMzy12A0JWqU/8vHuP22H3MOQFyNP6YAFq7s5fBkp
V2z3ugo2KoiADnGBQ3uuQmOWlM8BznurO5BxDAd/nyyq3qJ1m/otRPz9JMo4vA6sohc5bneY6adJ
xWyp+r4UMUejZENV4/uzs3Oyu/IPhjRhSL9/vxREGMAXcUZjkQz2nGv3XgqQ7r0H1O7re63aCymS
eAHeCvxcLFOypQ7gwpFTKUSsnv8gExDo1oKpSbJYgnc0QICgZO/zrTb9zKu9QzEP5H2tkbZf12Y1
vp+IkixrxMtsNjkoACT0MNvv/fh5wLA+8xTv5euL9lsjybYqz0gnD1RNMUs+u3WkuQ95rjhDVIsm
mZc5VDSvXKShU/8Iwim09oOC9p4wP3KDP4oov7WRLG0Gtamr/6qaBCGglAGvoIR1Wt0X0OyA5wn/
XAzklFOjcVxvEODbfJNYj371oW4/uIMCQ2XNJzHwABoZdBgYFwM53CvrZqAcwTfdAsROV+37avZ3
KkAyZS9YgoISHIRD95iX34Z6X3hDmI0vvffssL+9sdjUo0KptbU7lSnZdAteKZ75YxO7zq6qQpLv
TG9bdu/XPWfN3k6lSCaNV540NwZoZmrv7bynJXq6d5mxWVQoESp1JMMWtBgdKxhu7QGJy366b9tu
VxipHebVrMhq1yq2p0pJlu15g1PWPZQCX2maRyS/X/jW5JtJ/+SrmDJUeokFPjlvDJ6gmWKEXoa5
mTM0MB8W/iHnf1DkPtVIysSqQWfWXMDCMZrlgX1mRhFVccVZVwQgzWJoGzBOUjJmtDoHKT1OhMF1
H52meTH8aZ8hswS21B90jzk2Bn/+V5Zcd6wHknBDZEvdXXLQ0dFMw/n2FsAzEVJCpgFDxiwHlDD8
cm/0T759uO446zHntwpSSBiSrFhmKkokAPnR279Ylyg2RCVBCgAL7/lAU0jwYmsJjS//7fdLjj+g
SwqdD8gny3rvsm31J0fy6RZL/j6USZ64iTAn/aANb27+qWu+ZamiK2HtRD6VInm6k7oDBd9zEyf1
pzJ/07MXTUXYrNoGycEzECOhZRWux+ddYkWqV/HV8t+pCpJrOzrJR3CKYqHyfNPSbJPkbylaHKvm
QSs/2bzcoe049L1vNr8fzQ9p8MOydqWjuiKr1JTcv2aAv/ASuOSAjoo+2eldfN3grscXNIWdB0pQ
TwxWIi4wpvHM7UNW7nj60aBv16VcVwP96udSCNKzpS4hxcJNzzpYsyIFVH1fcnvDzaaia3BHMlsM
RtwVqk7JVYO20FmMPkbPd2UiEEwquX7RdLjmlSOaXcHVy7tvpDEVCfOqGidiJDXqzDBn18KpxbpP
XfZOgM7/B/twIkAKXtls0hYIIMhjG5xV/Q+3/vzfBAgNT87dxe+nfuTQoOQbYwGquyL6rporoM/0
AD3eGI+W4tdoUDRDAfAF/T8R7cLC3YPxrpgUObhKivj7iRam5qPWzcRBiLEEbmwn50uNlL/wVC+J
KkFSFAvGKhtTguVKEh6y5NWuXkegds7T2x9sC9IHGzQd+FeesZ2nPvcWirC/aOgjtmG/aJ+6LmLV
Rf4VgWaJ8zUDL2CRkQUxXw9Q2gkX8t6pivWr7nEiQooipTcSIC/Cy52/F4Ax/LiugOrrkvMRT/M5
n3HF75MXtMrlikCr+rzkep3W2a1ZYQs0b19ZwEhXrP+qKZ0sjuR5pLfMLvNgs5W793f1l2dL9TKk
2mHJ95JmLFtXPEs7RTTTJ7zm1qrTaH2RgLjpAZgZnJeSEelzjxYiB0rgZTqfolz5YLCqAxzAD0DS
B2Q86VhvkYCWRd6iTlTSEFQroTs9ZO7TlBo7IwtCKxs3Rv3i9d8W5z4njw3m+mjwiN5HxW6pfod0
rltT3xZsbPA7yKe537lgYFEZxNpagiIWrVeAAzAvpm0qSvrKGacSjT7GISiqjc1+XPeYNSVOJUge
U5Ol5MEwlvFi/UzqJ7u9swBOcaOMX8SqgjPEEVhfcnXSKYg5jTOrj3mjZYe0TtwHVHu8u2Z2A8XZ
8os896yO/0uWE6Auhu7di1ZIngPirKiX+lgyM6IUQz08Am7JZigPA3scCiustTxicxPVff4CWous
aA5GVj3aeRMSz4xYlqM7XVcswUUxAD/LRdaB7iJLAEzIkQMcW7PWjO0xYV5ouf1Wo681GnsN+qP3
FTfaiygiyZKiSDF2vqDnbo++/54GeVhYdZRSM8yWTKHVhfFIksTfT87YWXfztsXb7tFNyHZOwTQ8
ldtJOTS0ung+JgBxH0YHojzzgJBeOkPdtkdqf9eaNiqNj1kCBtBF21S1it/mwuWgE8axYaYu/ttF
M3brEZoBp6g5Ap77zemzhzFPFUaqEiH5HCCLXVvD48+R9PW3XPMPAyGKOs2KCIC+gDNMkN8B5l/a
GXseW0cDg+Oxz/WoefcrptBhxcjOBIi/n2w9HhxMQ6N1czQpCfPpHlFjxyfwWarO3MvHTYClnKoi
5VcJHh0wuZNjQ5aPjpEC+bQPgTcSFh3bLPUdaCR2tO83VpHuh4CGeXfrUx1ATcCLZzjANcG/8oRV
69TeWKdTfbSW6i6FsoOuuPms2LdoePcBHoj+UVsODl7ZGM7cpc2Rc7IfqclDMi3hCGacsGQOCWuW
KySumIcYdjds1InQ6SEDffuan6SUQGKlmTihv3FV9r0mAMQPFlBrxfCxPArujXiIoY5TH4f+65y2
2zFQIVKtGCAoHTFNj8k09KbKi9bnY19juLk+Orju6s/hxsjerh9b4vyWjhJICIAlAaK1S7iywgEE
P6/1+piBnc5up9DN/q4c9tAXPDImNzL8LVfRQq1r9VumFBpy3lsFBr9wVHIMf9ovvf6aGVXk8P11
3VblCOQJWJyHVEr8/cR9y7EZgKwwwKjR+jTxpdsmFK1xU+ONUQkwy9sPigDTtaJbGXOfmHM5F5ey
oSiAHJgfl6nFc0uxndCR1Oo3AxQCNAw5J3wVWJw6HkLPxWhDXmkBCajgspo3tWpIcc2oTz8vbY6Z
pMsAkH56bAqwa3eO3dx7rrK8d3mo/mq6BrWMaOYHxO+5Et1cmhq6/dNjP6U7LQUZsGlvO0OFiiqy
5HPrxrioizlcGzj/QK6TtqSzeA3yH94fMf+1oRZIir966b3jPOjBriq+XTe3y5VDMHDQbCugLwBL
IcVw5pbD4ibIAOc5iQb0XN/MEOKDKgog/6iL+Ogml1vVR68ehmnRGvS52DtnequLR2oDa2j56k23
lnclUZLr8Clr+q7xmmPphkEZtqp5jpW1MtCXCGo99FwDuktKFROrAJ4aumGPtCRT6Gugm2ZddfPx
DasBpApCs48EQYYHg1nRudf74QjuHL3ZuR3m2SNfBX+3ogrGFETWi8leZDXSDYmhtdDIpiU9EjKZ
Tx2vyq3jZ42iUn0pxUMpCc3cSHYAGCB3wzm4hC0daclr0vXOBpwKHbM3t9rvuQjJJ3091SYDYD2v
TvpS8pgd/tvnpcBCtHxue+A4vja/rLbIb55xwv0R4yKBeMEVL8aSs9uVU468b/1XMrbb+Slh9vZm
Dc4ESE7hWkAm7ZLOf118mKsPCsFb32wlDaQI0oHv0sZtw3/lNdugWyf8OyiRJy03w+gi1zPFXQMM
MoaLkfTz6Jvlkw5qcr88VvPDXKV5aM2od5u32+y5GMmgZj7VM/COyqO5b1O+sXUVIMilU6BLDmM7
KLDiwolKybke1mzqSzcF+RHDv6F/GPXp5iNdCBCVSHg4Ej15xx1CcmvQ8qNTfMTQFjW+ZkN83ajE
J86PKJwXgNQGcqUY0pCP84oZdZn7Y4696DH+GtV21KfbJsgVwXBlrc7kSO5HDVLMYKPJj8QJwuav
jKoQR1UCpM3wc481bIaAhuOezO3IyG59kwWUpI2ah2CuAgm5POGWJ601G6M7vQJJDFfljb+osMQu
0hJIAGk7zEUcGBc0RKUf1NwvJv5qD5s+2STeduoUSenFMp2LkH0PNy1auRQiDDzMfQxU4AMX5iR9
XvI52hMv8Sd8nhj3w09CMQnQ3Nc3z1AIKYiwyESBcXxBrFc4eemC2IK/ZveaDgJZTNff6BUQIK6h
eNlEpLqYyuP6wlhmLePr/Dy6dyM5kvl9UNEzXo7j4qRAiMJcqRj5vJiPqiCeuP5kAoAAJ8bkPJRj
G4Gy9tMygBcc+MaaRnb2bP+sMaqla6oD9/Lt9pd8B/Uy4I4IXKn/Ie06luTWlewXMYLebEmWa6tm
lW5L2jAktUQHGhD0Xz8HPTHziiCjGHXfpjcVjSRcIs3Jk3P9VdApSm2aq2DrIG5lKL6mHck4ekjh
eb3+UMXP3fiUNBE68x5CcHIOydFsgnZLTy/PDF8GrLbx2RlBdFwIjeEApp16tsrIa0DpzGLiW6i3
K4Z7bQA+YQUOJzr1YrlFiChFTYIc01E9G+9yd5SNe6MYwvD87l05fFOvoA9GheG1ftgBVh83W50A
148MzguY9GTU3Ivs5waVmG1TAzPo4eD1pVuijDtMdrqD2oQdoMKVuS96y6026yGWuglrdyVZyAiE
U59pZNLVM5Mf6um5jx7t5O32rVvqJoiAn4zpqWDBESeHYkvalrGqnhPmdpaXTf7t8VcOmirjSuO1
Awkh/Nj5/oC0JIwqmOxIauwaeiSPjKLzwcZDt7JO4GlGbBNT4KR5wqXSQ0mLE63Qz1LdnxKpe0q0
4ZnSaX97LovACWfYR521Dd8CvZFEsz+rY7lR5FoHSOx7q58M7W+DcpjQeWXqnlAAkuStQuKV3QHm
SUGdMq4pqoyEidFmKgqn0IxzmcRerb4NdCOeurI9iGWpUAXwM5HBEE7YVFv1QMPYPLP4re8mt/xR
A9JZGZfbK7cyD+hbznSsg0VR0YV5GNpkWSWRjHPn7FXJ0zZmsTW8MItMdSiCthieyW8Goi/ZtJF6
WBOAFuNIUINNBOypwhNbUyep5TA0zmZduh9WtoV9WDnAPOIno2M6T6aI+5w5YVcXLTHP2fC1TkLw
NSi+Y91tS6FxgIIjjL7HqOgXmwc4+YQ8VTmYZxlIeqf0SPRx9y5bsA5woGT0PgZX5/yuj2qRKENP
rbOu7NvY17cIkVd2ATEQrL7s8NYAYr6kUOVeixHKO+eoxUFacZfu7p0AmL5RKwQlAiHYjfkEzNah
ZAAD6FkLfVZ4lNz9WM3GXxiCIR4qgnDCWVYemz+k3NBPy8uMnlkAn/B7jH6ymrD+hdMzqzGV8Nzn
iUud6cUZ2IvV/bC2Gtssj+tcEP/96tHVazvuwM4entNoVz5Iw26rXe3aTDi5uwqyV23JuDqoVtxF
lAB04hSekn439a9R5ypM3ng4licKoSjIgIsBcosFZU+D4mkl1avoMuleET7G+vnuA4XxkXFTNVSv
wOqbLxSpBpWytokuCAxm3THdIgVb+35YVQjiIA6Ciy0cWLvHIpVaEl2kvgiMZnjIQCy5YZdvyBAP
bQGOnIihod1lRD1tL+8da+vcLiUAmQ5/3rYM3GqYxfNVcvLUkQpHsc+ND+x1s3VaufafuduIElwP
zw/b1WnV1KSIERSxz2O269XB03LZ09qXRrO8UFO86H53D/JgjaCHOuzdBflmEyUV7dTEAeWyvTcb
Z7+hx5e3bz6+MB/TmQgrqhDzmdAuxw/bZ/n+924uQnyvR5JrSgYRqrmXGrdST7fvBf9/cUs4LTUn
ItPMxXsaTgOLJiuTzuo0oOUA7M7yaEfHPnxxwuhuCxdxoitZQhRkSDJSDyNk2SxAVNgpttACK8cX
CBYVaXw4j0g7CsZBaHWWU0lGeLb/SUHPL8d3cyPyztLcWwOUc4XeU4509DuxmvDMHkrd2U1av7u9
HSs3ZCaAz/DqhtQAVbA6ZOFZSbND1FoP6Blj5H6t+qbaHEPN3t+Wt3KCZ/KEC29KAyFmhgkRQ/6I
s/aYxPlxJOTPbTFrG6MDc6DwxtzgnxMuSjvQok5yTCslb2DfMDdCt6vDow8J/Bqc5AVBdJrrCbAC
VYjOCd8LFN8Xd6f9sO8AF4F5Cc1KYVUJB6tPFEZNuwjPdQeg1J6qd1u16CiORpvIY4B2ZxH6SvR2
bE3mGGet9jvFI8S/vf5r2wxPiQecwXW/iHN2JXAHUWXqZxIVL5lOnlStPUTUuTfpz12yKzHiBY/r
sm/hHoJnx5d/y1tFifyUCLpqNrwQ5DRAMg6GQ0c/F6BkpEnmTVbqRQYeqi0CwdX1AmMAtJWNBKmY
7GvAFpWWaWqgJnH6JWfOM0NhUJOmh9vbsnZukeuD0w1PFqgMQbl3VdNa4Lo2z0rXeKzc98T6Nxvv
IMLFEzMcHjbXJ+CtSCrQK+FgTROa8lBwie7GLSWyOo0rIcI0dDknet9BCPiYkZp5y5N782/8XF0J
ELzKKi3sLIogoB1zVFOk7r8wFGYCBOtNZiWKN/gygUnMd54t535/hvOPgZeaZ6cRtRX0rFySVI9D
Sztr5XTqE2k3VRue98qRnUkQdlrVuzbkDZTOofQ+sl1NjvcfJShXDVoKNH0KYETCUSpJpcpNYp6j
cDhJaCZQDtRVu/3dVwLdFnQUUQDHCEYl4SypLOGc3qF5ruIn/RW95u4fHhFQtHQAIxeyDULyLTdZ
OHRqYZ779B/7VdLe/8XwgBAijsPBw+I7EZdKWfQtzhHCxdqPZPx1e/gVBWgpgHaiYzdcywXGM9Kc
nEyVJJ3NH6bReQoxvcoYvdLZSqsvi2YBElMVPNecgh/4LWGdSsUi02S00llOpp3c74riUaYvyXBI
lMyzNF9GQNwuN56PlSP8yZqOILWDBiKWIHRSa1mi2eSc++idmsZOr6ojie52BAEYg+32f0KEpzzS
ZLRe40IK47Xck7uhseAKxsIBEck52Rfnd9RkKZ7Atnu2MvTCa+vnLJZ3rMufQei64TLzqyA8h8A+
AMoDiI2FMm3hqmR9nU1JGzrnCfXylvPLNIOQnLR/UmULEL+yMfw4g1lJMZCdE1Mlspk0NR4XGO7d
eKjhRyk1ytiYerh9vJfvCNiJTU4CCoZLVKwJShKk4HGth2NziU3mBj06dd8/vq6gezaQL0AmilGr
QTKMqezy5lJoH/nBqH7fPzzvPQr1jjbdYL2eK8gWXXGGobDZxRm+2LGnlP/l+IICDqup1GqG8SPb
s77e3frVMdEohq87vh++k/B+9M40TEPoRF9H+VQbe3b3Ew7OfSw93H8ORBXX3slDIJqspL50R8vM
d069Rbi0PDyf5jmsdF1BVFVM5UvqGCLcndMLEPZOvJPDuyOG8/EF27aRIzPUDUJB2ZM9525S0A0B
y0uGlQehAsJ1iG6rYnrOzpRosoumupRO9bNpR8/peK2A/uP2KV2+IVDoXEEhx4sUiohqjVFFIBcd
YRfWf890zRuBAQ4BGMjpVsJpuSOfT4dpgR3OAQKM/37lyzp1HfdG1eA6dwfquHSLEXFrfEFdJKyT
Eq3B+FrkD5abfNxeqK3hhQsxGDaaNfasuUjIARs/0MXrbnUE1BoIdfgbC1ihCMMze1bR0JabSw7i
8PqkoDP93TOAIoXfjROFGyHmSsqi05NpZOSS5t+aXXF3X1ZYILhtSMWihoG37Z3v72Tao5lXVXpp
bZ+h28LGa7ByH2bDC+ufRBLklxjeJ8YPeira73evzmx84fkkOdNCqcf4KohgflZ2vL89/tr3Gw4M
DZM3xULweb4846io0yRl6YXEO308KOFuUDfij8toETBrCk4RR9fCjxRehNbJ7WiS0xSQtYudlF5T
x16TgufYtgACKtx+q7B25U4ANwqYNbQUOsKIfrHelaSe7Di9yL3sFvGp7i63F20pwAHZDDLHcFWQ
nBRRoz0LUZ0qGShwzd5CV2/udpLmw3PxVyppTLIUgR4MP6XD3hhGt1QatGoxN7Z+axbCzcCNZyUC
C8WFumXqo/nQ7UXiJ39u+M1nIdyMCXyGcGQwPNFH19D/kXZj+w1Y37vVB6KoyLDDV4I1jlzofLGA
/QOFRUKGS11WrkUSt954ilaWief4UMKJiOASZ1QSdBls1aG9mJ7evhH1bkufd7BBChSdbeFRiD43
k9Btvsvl/qIkT2XueHFU3L/P3JkAYkPmDRFFuxjZjHocmTNekuQhOsTO3VFB7kz8Z3jBoIzTIYqj
DsOr5nubX8zd7WO0VFCww0CwgRoNNNWDRTzf37oaqWSYpXwBeb30UMpK7iLUZQOF1NSbPJ/iXiOJ
i57H8ChNA8pw0VVIJ/C7cqpNF6qcvhDleHsq4o34HB3mHRqEI2oH62Y+FVMZ+ymt6HSx89F+BXF9
FSgSYQeTymjiTLKQercFLqeDqdjgWeH5dcB2hLVrbWtCnUbSB/G30t5FdMMTXs5nPrzwdsRAzqdp
jeG1Ea2kmm+qjoLjfbyV/NmahbBsmRzXSmRATKd7le1OzsYJ2xqf/36lbuFwRA5LMH7hIA0+PjKy
4VWIRxiWJaC7uHtAIaN6Tsy6KiG8627ou0ChF8XxbRmX/O3unb4WIUZCIi2WshrhzUBR3Zp68YaV
s7JEvGsEym0cfg1FIzB1tJZmWt4FrXywiydnK+W6Nj5wDEhacKAAUJ3zLWilWimbJO4CRDjBFJe6
9y8PEBqfNX4aboMimCAqqJRsDU0CAl5UmKAWOP99e/25GXb92GGLkdaBs46HXwcASzijTdKxxAB8
IjCqkxSiCtQN7RPeuky63Ba0slKoIuQ8dLBmeb+i+UoBGExwo8MmSEw3jHxlw/TYGp7/fnUXMstG
V7UKw/fkXep/6PeSInyu09Xn86tyPf6YdEXfY3xZ/q7UQRrcXp0VjQR4A2KyiIDz6mXBWpZMg9lj
VrQBiFt+0IrtrV5ypdbaowfBht2xcqlnooRnL9dyDcmEvA0Sule6D0J2ZRttyNiajnBsS6MrTXPA
dJTYD1NfIjuHulKycblF+/xzT/6zaKLuQJeOpEahfBsMde8mpeSCtcedDOalyV+Fnppka1prlwWG
Ht8oVDUsKvtGs0KzxqhOgyqywh+KPaAhZFxl+ikm4fg4pHR8IEpPtugXFlhqTJTTZQCU97+scMJy
SlUK/EVlpUFdZ/orupqbIV6TwgJxRo++Lpbzt2/idh8Skz5VWPrYLaRmZO5gm/1eqlv00QvTqUAj
E5bva8OKNt6J5XbjzAL8bPGSR5Ss8N+vL0enJUlDsS4OPbJh13TPppH6dbnVpWe54ZCDqC9KVrgW
Ed2XuplsI2NpGpjNUzrEp0Kq/B7UmQl4GPIA2N+NY/wJRxS0I+xwGUF6mLrA6gt2iENoTtI4zwLa
VPRgoQYWTd4bxXyoil7bjSq4ZxtbB1kjHdojtVFmTBQl2qOBzHdgROU/HZnQakuqpOcCoQg3JU4G
9GlO/9zWHitXevaZ6nz9FZQ7hRSlNgEb45dWL/5IaPShdtbptpgVHYveUXiNwL2Fvm+2ICZNm8EZ
VWg/9c1Sdnf32cIpt9BDhpf+ApTjiAbzlDSGOdRqHTR7Kbw4VXD/1yMbDIwU6iGWSedYVXKqM1oH
pPMM4hu9d//4yATDUoIxAH9OUOF531ky7TIW6Mljemzzf7H418MLajtMmVFqDMOPxsXI3+lGrGNl
bzmLDM93AICxqPQc80RqEklmQa35drqLrI3w68b4YvKJMqlI4hDj95mvh26/YSet3IDrz7eEi1o0
SVX2oKgJdMZOpEUPRqfxxsk63t7jpaJTYAXLFvxpxNrNz7zelaJLaT02pWzUQWEcp8RwpzpIjNpz
0l+35XxGrwTFgyIMUweJiYnKSDFPW2ihSSOlKQJ8jebZja15SmFmnlMSdR9LieNVoJnaEWiux9gp
at8kQwfdBC7eD6D367MVD9+1cMz/TmOSvqKHRn8paZwclC6yX2lqDXuW4qWUoyFX3aHWrK1Ha2VH
kKXhlfzcf0dmfK6TeinX5cguSNC1/UlHf/MjJcnk16H27fZarQlCrScyzgAOaYtHQc/L3HISRgJW
Fd0X1BHIjxbY7d8mpdqqi1jZfuw68Js6kK5LQgnNHkiSV1IRZMOxzU5R9dQlb2O14Z2uXBUOJkEY
kBd5oK3ofOWQpUDXztwqgip5Uux9tlWsvLZg1+MLmoSiHaRplxg/pW+q80zTFzvbuI5bUxAMFo22
A6puIUJWDuOrWfu3t3xph6EKBu4QKCJgihki7MbJWzVuTG0IEt1V9e/ImMrqLop/TR+35Synwatt
ZN6iVtN41HS+E82U5JYBqpqgTI/JLqs3tMnK8MCK8Z7ZAIciOSVsBFNpYjOdTcHQ/o2P9b1VCui1
wU0WPKTAfuMsCedo6IwukyOnCxh6Lmjvxd140P8VAH4iQFsRd1rYAx1oEk2D9EHPPlTrg9z9oALZ
j+giHF/YSgjVzVe/HifkG6URQaAo9LIDePQ3BCwvAgRwUx5ANOQqNOGU9lYWAdJKh8DIDDeqA1s+
h/m9pcNYJB10eUAnAbqOd1VAXRDUhaUWTYygQV9P6L9mI8q71Elo6geSG4T9QM+CRNd8laaWxKg3
ys3AeGLyP3ZFdplT7gzl/fZVWEBW+DzgmOI2YMm4hSPICfWwiWliBXUcKL/BHC3p+/pvN36AfegY
lRsexcrVgDRObYRIwRJL0BcxgrMjpLUxOFKDsvgX24LJIB+PBCEeWTGwMkWOXcpD0QREMd1nh97L
GYzlwvjI5nBPhYOJ5svVoddJHcdNEwBL7ak7NGLaOLxcOcwtBJ4cxKGyVVTWA5U7FwBeIytBOXQT
mHEPtOZrk7yy8tH+Kv1TZdPu9uav7MZMlnDGilyKnTaELKlEkC7xJHov9pQvF3gtAOtwuKsrcubo
g6SbI5uawJBfWqYd7axzB0sBccpWJ6K1uSAoD2YeILN5GaWwbjXJ4cLUiNj9bMxDZB3uXyq4R1Bc
Dmq3kACYDx/BEZeiNOORD7e1dia7204HGOlqfGErSiUGbixM26CYHqXUI9YGgm/tWMG8RaUQPIFl
wLSqNLS76rIuSPU/5fidxR9V/YvIP/Lhr6FsNTlakD3ybQeiH2l0GCRg/+Ea+sqeNjqpn8C32AbO
4LiFvpPTI3sbwV/ZyO8m8RxyKshD9YtSrxq9PvTT/IzyYPhvqBK9vW+L4mfxU4RzUZaO06qS1gaj
VaHL90sn/RiTH6n0khHeY8Jogil+VZPLbbErTxAuMNgxgFyFWSlSoYIEXqvzLIYa+sZ+AGUBLMRt
AWv7CRpE5G1waHgibb7CQyVrkg56vcCymh1NjrVTn7qp9lT9mDvJvrS/35a3OiGDQ+HBNcHLXuby
ZJsmhCkOC0LDeK2l0B+q8Wt3N+MH3y24F4hGgKmBa8G5mH5IC6pWcL9AXiBVB2kLUMz/X9SuKB2F
ZQYLE8EOwTTQJzAiSFFYB3L9xGLT78cvrf1kVq8Nbfb3rxjAf47Jc4Qc1TifSlHpYRupKhz7mGq7
SS9VNx57ir6W1ha5Kt9sYVYgQuR10Ai1wOAURBmhUZrJ0LdBD46qb0U2sJ0Sv5dhr/kqjbZoyFfW
kIPdVCTwgGeA0TCfmAnwh5WDOCyQKGCaCXjIH2z1GE8gqbvbY8La4Th8FqfgORQM6Ti1Yr2beCA4
2pGm8TrbcG9v0sqrYX+m0ZFehech0kgwJUzyeLSaICxDPEx+XG8VV/ETJe4NUEQ4BzjQyw7kTkrS
oZSKPmiifA+mPddKhxe5S4/d6LxmVvlsapS6ciRvHL+1mQGXiKDqJ0eiODOC0puoU+02yKzh+F0y
t2gxVhQCXGU0IYeTA4S+LNxUVY5GtOuYumAINddqv6EdsReNyv37w30chCaBPed1SvOzVg9N2GkV
YofJP8qv6ee9m4+IM8pzoaZR+7aAnfNqTrtCjjXouuwRRtcjAmUbz+5yleYiBLOhLZkdMihk8EX2
3lTaR/TtfkZrpQ3Ig8rV7/yUQQ68EdxK+LMLGGdLB33UCEsCErIS/cCGDiTxoe5ZU/tiOeVJV75F
lPlMjXZ2bUZPNMzGn1GSFr9sdF7YO5nZuwOoSA61qUec1qVzy7LQ/bawo71D9C2U1/L5As8otpMj
sZEbEw2ESCW9Pk5REiRpfoj02rOVQzGNp84eTibMaqArb+/1Sq4FEqGFOSMdD/QJJ6ntKHFA4pkG
GZEVT1cyt1SfXL+pHD+Vq35nkah3VcnR/NQ2gXCKtN811QfYCFm365uk3XjAVwwTfBAnz7IABER5
tfAUTYwip4pSrCBNv44ECSd5R7PHMnyw++e40VyiyLum/uWYW4nCpf5GhTKU0Se7pLmouY4ntZ+o
lWWBAQrbqRreQc7ZuHFv127WaG+FxvyNtV/ZbYTWEFxDv7IVc1BVqypHb+U0QPs9d2SPU5V5sXPs
YsPXh/fW3uvSM3pK+Zr6QEBSXSjfHAd0pIaPFFwyemr+7fYHLXUjR+Oj7TH8N1R4iVHYLAeVxRR2
GXoS71l0jLac0JVbPxtfeLcoOBwdOWuzoKFvGStc1lI32+Ru3ZqFcICqzHAyFLZnQZQYu4r+VDbJ
0TfmoQtG35CPZmSMLAtG26vL06AerC1Q3uokwCbHTUoYFWLpT6TBG8zrMQu6j9TeO8qGW7U6g6vh
Bf3LYMw6BCxEAXzODshO0MhtUdwseLDB1ckTx8iS4khBqwn70BsmiUxJz4JkfOidym2Mfd494a+l
H4s887PCs9o3ffo2hFsEeStXGYQivNoSSh/+o6DUCkMdjNquskB1noxsn0y5Z8EUk19RkbBhT6yK
4k8wdzcQKxdE6WqHZINOsVGVH4V+m7lheMxCt+ruzihp4E77jyBu7F75jq1q0EKvIEhX3uzqmZ3u
v/smHnYEfxG8s8SE1dDXHVUb8nn322zfbxy41WUyNWwHynHgYPDfr76+7hvUlBp1Fkiah77O0ov2
E53eiq3OdWvnGr4lgqgKQqiIl8/FmIlOK6Lj8RgH33KQE3ZR8X57oVZn8h8Ri5xYqeRqZ5ppEBU7
7HapvtmJ14U7smki8x0VjBfwhP//ZD5fyqs1S8Mx7NGLHjADxW3SPen2I5pa3tsxk1/TaymCKqgr
Ru2is9OgSdy+d8utxNjqLOCGwWEBMM2xhC3JZLuXZDPOgnDyNES4BrfIT0YZ3N6V1Y0HlAhhHECL
UQYx33hwE5fIXxrYFfQqNqN/rOEEyrDbMtZ0MvjOOCk4IBIQNZcB26jVRqMqArRkUpJ9t4VvXFup
6/GFORQ1CtkmhRXB5Hw1wCCaICgYAVWeOVtddT6dbOFogYwRgSjEvQBkEZeryvMwseyoDFISM9fq
9e8kttF/Q/XkCjjztjyawBdlWnwoqsZtqO4yLd0x694yKBw+lM+hKzBUDmI2YrgmIXpmmykSZ2q4
q629nW5YkyvHwoFFA4MGli3cMmFJs2xoKTXyPFBJ9VKF4e/MaU75kGy4Mysng1fdWPCUeUZWdP3V
nAH7mjKIiX//NLay41uj89+v9EAy1TVq6eo8iNUvmRVsAbe3hheOtTYAClEjLBc407uzM8nX27dm
bQuuwVLC1/foDxWNDUsDo4WpcZGMy721hvwQXUsQJjCh2EZllEvQd7m+699vT2DFSkciyABFCyBp
qDcUni7WgTd/0JI0oHnsgkH0wcre1eGLZO7C6qT2Wx7Z2nbgRqD7EDpFINonhJHSMcuNYYoBfkv3
oYtE7+3ZrG0Hsn+8UwwS7gtFGSlylw8dwQuZV35hP7LibVLPt2WsKDJkGJE1AwkJHmERRsZYpdcx
OAqCymq8Ct1Qw+4CyKeXZZJ/W9JyNpxcDxk6XmXKkVTzq9HptQNzH2pfzeqDWnxtVQVk/X9vC1nu
yFyIcABGs27QHhUvPjCeHtEuerkVztmahuAYhUMoMX2ABNL1aMT36jieWVZ368L5NISH2GSsMIsI
tpFWH+PqNJWP8haX8Oo8kBpH2fUnoaKQNFXGaAL3BbbDkvbTpLg96vod9W4vFfO4EiIYLEPkVIj2
QkifvifxRx1uBI3WJwH/gV9BbcGeM6W6QeUB6ySpmVfnFMwESAM2W3bRSqCDz+P/5YhwXtjzLTjP
Yd4139LW1TO/oIeh2dv73vLYO9q+qlt43pWk9lyksD+G2k0JqqrTICmYm44xIPynLn+SUsdDZrBU
9gQsuFlztzqYSxU2TBv6qekHSO04qZlfjUeLuPr9iU4AZFC2CKY5dG1btAga68aKmlLCcvZg8w9f
lPj3/WoALQIdOGEcOCgmLiS9Lts4kQhcmNhVwi9hvKHM1vQMwrl4ZJCnBR5K2J0p7NFyKaV5IFUP
oSP5dtEebk+Ba6q52adDR8JUUcD7Ae0sSBisUZ3QKJkEbeMTnXh2+lQ1D1OaeE5y/2R47NjmoUUY
miIOJM+BCzerPgoipdxp8aM1mRuTWVmumQRhMk40jaSRIKF8qbVdZe1vr9XK8Mji8MYmOl6YRQpE
Smk6Vp0cBwU7lV6V3e1MIAkBEkwU0+BMAZczf7kKfUoUOSZVQPufBFx8v25//YoSmw0vPIzozFnF
rMLwWeKFuN6p2fvmvT3VgF8AiSeolOB0cYI84WFEALsLbdaVZ1n3y6Ly0X/CN9Jjo95tXs/lCM+j
PmRVLrWQY9XnvsID+XF7sZZbjUAR0oMOkgXAFInZVcfMCSB2WXJufpvmI1AZt4fnaz2/dYh6ctwN
LgPnwhAOaptavdyh6giwOvu7KY/79IsU1wckuL7fFrTcdAiCXwpWUpxYNKSfn6mIZvaY5G0YMOlL
0e6jaW9uOVQrS4UeT/CpAH+DvhXnopaaM1SAfJyjYVf9KrcqFbeGF54KvdBpqToYXqLv9q+q2YBZ
LfUfklcAWCHHzRv8iJD7omaFWquMnNFyS9POcf7NIWcz8cP7lQc4YeBxcrgj7oYuzMMAet3qjSY/
V1LuGqbkWtbu9l6vrBQYp1CDggcD+RJDuOCdriVmq9vF+RX82+6ANlX/3fjC3a6cTpdIFRZnfdrp
/bHoN7Zi6/uFOw10f4/UCL5fHY7ZsLc3lmflKgDJgGdHQ7E2uqsKxi5VqIyXtCTn1P5Jpdo1UoDJ
k62uDyuTuJYiBk1ZMRR1rlTkLDlu+dt8v3sLZqMLeiPTmV3mZkHOYMSYhh3T736CQCsGqifO5Yfg
mAi87miP/XUSckafVZr64xZjy+oeXI0vbLGmhE1GjJicLfSD6+AQePlWoH9LhLDNwyQhBQkswVnV
907sJ/ZB2erUtqK9r1dJRPikHRlKC6DTc2Zb3ceIRuaBTtHYw2BVuIOJNR1v7zpfFeG1AH0mCFxQ
b4feGqKZOYCwQppQOHU2hgG9oVM/Gg6l8YcZmVto3+rpXhJaQH7QhAD4QAiD2Sw+Gpka5im6wZNz
Lf1MWL/NkrG8JHMB/Per8FXbxkRTK4pjVr+Z9ET7/e0F2xqfn5Gr8Q1jiMpxwFUPpyM6nm5CHJdn
bP79gqYto5ROrYMFinK/0vzOeSH3NpnHHkCHcxvB0GCbq4KyLUKj10ZUlwQIkAN8V+Z3K3OMj/g7
UAUoHYG9OV8iK47KPMojM1Drl+pobtXNL5/V2fCirT9VVa0XmWQEZV292Lr0x7HSB1BS+QhpHOwu
9W9v+PJGwgcDzwdY5OHnQ7/PZ0MoaQelDceA+PGvKt53hTc6GzJWDhUqkXg9D3KwcPeEBzwHubTD
jE4OsurLMOy0LWja1viCqUbrxFKJhPFjLaiaL6q2seN8DeZaxIEjzOkrUPsHO43Lv74UKXfJiNkF
RfmmyVF9GpL6BZTAf1At+JcO9UOrN/GDE5/v3BpUJYFLEhg4HDWwvAhbEyudNE6x2gZyk7ql7hp1
7MrWP1H38S/kAAeJ6Azv1yhOr9baQbJlFFwnKLRmnZ9Tv9Ir9+22lMXNxyxAA61yYxdkq6KPFg6t
RfO0BFasOCC9G1u+Vt2rvCCC179zdiIOexHeSFRptrEClu4AbbUnL2n9MXbGjbOwOGtcBtIs4K9B
QwTEsednIe1sgs5YOkC34SFvjv/cXqSV0VFdij6mHCy2ZMu2GTi7pDEfAxSDd/uI7v6r4TXh46Wu
6xiZMHxvPymHNr3XDEUV7tXXi2UeaRFqZt1h+EbaRztDv397MTzSq2AS57VPwtcTUqGOwFTHoHtS
ymMXnW4vzsoBnQ0vWIhENcMutDA8OiDY9rOePif3cnQBpQ7XHrRBgGqiJkzsdGFKCQoqSyoHCQvd
/GF0tpDoK3OAAGDQcJtxEcR8R1MOatWPsYwa09CNJM0dcup1/VasYuWYok0mHgtAM3VOqTq/BIaD
AALusxzkpl8Nvr1VALM2jevxufwrhTt0slPFA8Zn8muefCnK/ZRsWIaf7CozpY69QK6e7wPSjIs6
QFCI2ygq1qYgi9rpJMlVtVeZSvyQdVEMXcveYmYfdLv9hrel/6DqlMKY6GWauVmmKkEiJYWn65mi
78AuGqPK385ch7H0lMYR8YAnLV5iFicf8Fqdwc10uZf2Krg8/dbqzQd7srp9F6vFAbE9tNsYS/ID
BezkNSn6agCKe2perMFhriJZkZfZvRFkmsqah9yofMeifqON1PBMubdz3ypGtg+ZPO7SMZLe4Ctr
+5Yo8QFN2IlfyX0cuxpgQnv0Xo5+qUPcv4WD8UNi3eAaACW6qdy1065iFgDWauTJykCOk1NPqaup
qfKEmlLJbeqpqbxa0q33uIzJTo+T+LHO0sarY8LeqnKcPiJd6x7LGHXaWT61np0osWdLTN7X4Bj1
gE+l59xOI68mJXPtXOn2aBDA3AZlNb/l3gJlSWnqwaBVU++C/ij0xrE0X9HMQ/md2faQehUZ6Rt0
vxwBkmJ0hiuFofOlT4d0T63oV6OH9ha4enkY8ejj5iIqhwMPZ2J+GOuJ6E3VJXqg6eDGQN/DZBea
v2/rnuWFmssQD3zf0roG4CZQEt95iendmhPD8yATghygjxXrqW2t0spysLTAHKQH5pXAgP6L7wc+
jRecoxebqNgkvayLJsLWRTAcbDVo040ZmFjk+W3FDK4E8N+vNEKHIq9IGQw9mIw/YDVy6zRyaYZa
n61Q0KogxC5Rqg13cYF263Rg2klI9SCzz/1w0EJ0Lf9mq1u9m9YOFToMA17D1egC5GB2RO17+L+o
TmRuXD+kAOOm9dfbu7JwJTjNDO+3gkJImF0ico9m6BpS14MWTIPmT1bulsML1U9K+zXN/twWtXaA
Aa8E8BZYV2TchbeZlXLfyG2vBBq9DNKX7nB7+M9kirj/6BIEyw7xfTgsglNH1CFRlLBTgpYMrjP+
zWh/QA7Ji7MHx/5Q2UNKn3o58iRm7arqcWi+okzFpWa9m4pAKV765qWgv7UJDZc3jJ61nfzPl4G/
fn4yJ9baWuRg5kn6hU7uCHRkt2E6ry0uL2ZFgS6eWzBhzUUQc0jztK9VVMQf5fFx+nJ7cT99PHFx
YS7ggpkmakJFUIYst7KKJw1nXpM9q7TdQiXeANq29EgI89SR+FR6tmyw3EV+1+9JZe+V5E8IJomo
/FEWR7U+Slvm2HLSqH0GWzc4WnlvdzGUYpmTbTI4Y29yWntuttmefnnR5+MLKrdSuiRlKcYf6d9e
s3a62uxGcrKb7n9Iu64muW2l+4tYRTDzlWHCplkqrKR9YckKJAEmEMy//jtc+9ozGNawVt+9ZflB
ZfYAaDQ6nD797ojhUpB8ejzWjXqAIB1PE3ijWTZ7tw9wdSnYJ0D1AN+4AtWkS30/Qa9kZBjVM4ik
PrZ1fRx4+9qMW7iHNVFLqyGsI8iUrohHOwRfcdZVFpiIhierTfaiQQFXuLmvacnn28u6vlnaQpH8
rywpbVDFzLRpDllp+1XHbcZk13orxl7TMmRsAWnEbJyFpfLyajF3GIw4i82I2xj32Lbe1mC4tUWA
yhtVdFwgVN4k76FMKeZC4L2JUmP0VFj5Oh5CXJ7bW7W6DKBClxlIcGplaJ6ijNPMwJ4buaAZVj0F
w15uC1hdxvKMYEIRZnPIWSmLGiI22xnL6HLMTFADRsWnThk37so1jgMTd5D/+leOFITZWu8Auqma
UebEfrFAzQsS6vxjh+7TPOz7zp/UyhPFV915ub3ClS1cepehbsgdoBNMOiiX0BQdSZYa8QSRk+eS
3e3vr+zgxfcle5Mm7WjxEd9XOl93A4P52ZfbElbu5oWE5Rec+Uh2xtwsaSFhaHbE+ZYB8PqDbjU7
rG2TDkZMvBaY8ooky6WQPgYrrdMNamTbpzw9bXUUru2SDmoCFFzR1wxv9fLzSmLxtNN7NXJ1zJHq
Qxo7Ht2qZ11VBZAUPhciJdbioVZaNcYasrlEAPFXPlW+bT0TvqPZQfCNY7le0hv729LPD6FX1hmN
SQlXWTwDEx5mwzHRPV5stDOsikChA08AOJUdueaemmVqED7PgCLtEb717JB1GwbgWrlQ0kDn3zKh
BzlJ2ZdMQIpQ68ycgQu1fNLsmPJkalE5vnec25IiOZez/I4zJW6gXzNj1vyBgJfq5yw2lnGtvssw
Lx2MdyChAz5cUt+soqAbVBqwgnB/zgM0gt2+g1vf1y5/Ph+dFqkLYX9gRWiaYMfKjS0TuXIS8NNQ
r174UBdo4KWIsU21lFk0/jCSOfkuWBxHhWN/z0FA8KXoMRuU6ZUG4hOgOL2iU+bd0t7suVS7j9Py
2Guq33PlV2NiruTkfLq9/GtFvLhZ8jPRNHZP1GqECcr4yS6t787A75wmDW+LWXzqS4f1Uox0ilMD
nOww4QLP/b0e7zPxQc0eNTcFunAr1bUqCkg4NKIDgQU+9MvdnjWFJHrL1Mhiv6fiy6wVwTD2+yz5
UNb5Rk7q+mSxLAtYSeB90cctv+JoVRQgYSzVCJwMQal+jxcXHN4V+X57+9blwLMGpgIdmq5kZO0C
LGGq1apRnuyJnfkVDVPjo05/3hazqgyLA/+PGMnMTsakdVor1KhLUr9QMuGVpuINJNlYzpqcBYpn
LbTfQIAtd/LMZOCVolbCMxLZziHRgnr23D9Q63MJyy84l4AuZ4JcHolaGxjc8iBiAC83VrH8Slmn
z2VIhg8j7OeymCGDGZ49BcUW+cvqLsG6LvD7ZUqcFKEnEzKqJM5JNBvfMWUSHrvbb+jv6hJAYrmY
VuSZ5PpLkQyV26clieq89/qDg8zebY3aEiBplFaqzCxaQaLB/NLtWrFBh3Xd4b50zvy3gLe/Pztn
I7carnUc5yzKe476cdvhOdXt4avN+4PloF94Lvfx2H4pOjugCgblGnaoglCmtljIDHR9sRLTDOgY
pBg63IosyFm9Aale3QSkAxaiFOyxXH8GnX7WmLVLoj4NnSRAH8UfbPJ/35dteIIJnlPMLBJlZE+z
I9+yqKu/HxgZtH8g9X41ERZViTzpYw2/3/rstJ8+3/71a7bNcPA+4n9wuOTX0ZrdfGrKRFscyOM8
uv5k7bshDYehD25LWvMi0W7+xtSE/nr5QmmdMPVEqLDWEz3abhGS0jxOhuMPROm8aUSztLNFGb+6
ujOZ0mtkFo7IJgaZKJB5inucy3tN557d/Lq9tlVjcSZHcmNobBVTzmc1msoX8FWY5muS/EHWAsRg
/+2fFHD1RLRQNMhA9umxG6bHjqAoVqPmEm/hp98KUlfG9UzWopNnF7tgnR1P/aRG6pgFy3RB9mDz
MLMwl2CqwxlDVBIQTZbN12p8qVXEAB9v7+fauWGiJfwHpGGQvZRe3FYtZx0MPdhPEz7ZCVz8mMDb
b41lWtNIDISBs4IiPv4lSTEqYaIqhVUO6SOjp6Z9VPpPIv0EcphQFRthzTW/NYzluTTJGFOux+M4
QBo6PO9MDKjIQDYzGtyHDxMStT5ysz9UWR04TeOrzvw6jnnQ8uSg6iToivlb0jh+y/mGebzuy7j8
XbIRn+qkTfXlrG1Wea77S4+PzEaWr/PU/JAy11MJDeOtnuzVE/5v72U/MXW0LIs5bqZmTEGdGi/W
oAR1JsKEbg2X3BIlXc4WgFgrZ7g47bQrh+d6CCp+0LfaWlcfw7PzlQlMh3KaOab0qFGMqXqUjLvY
yr26qB5IE3tTgu7jBF1o2fTBLPNdm5fPYrTuJg62C1rsaNIcGrRC0JQFepJ7lI6Nz4vkcPtereWL
MLMcUS/YuUGQILO5DlntCuouKp/fVRXmFyo7Yhy75mFq0BFfxA8ph+9Zcm9ECfS27LV37Fz0Ejmc
2RSHdZkF9VejRoTsjirh7c+vXmYQlb1l5YGakUy9hXqtgnAAJiv/7cJJL4rOyygq+u2rPn5P0y1s
yIq8ZZwUKGsRFACbsGjd2XIY612huBRJkThk1U79XY/7Sd+Z5FOyBTJcLINkjRFMLXyNOkjlwF12
KSrNmepaaYGds6bfjTN7FPwzpZN9cGIVnVp9EQCquRuVaXd7S1deNcjF8mAhUMeV51CigyZt4iJV
oz7ZWzQwU1/fmk6+ohQXIqS7icRpb3YGlqYMpU/4FyDr3q92FxKkZzNT+8ZmBc7JBoMQGGDAodT/
P0VIr2VeKsOgTRARs49C3GXvRslivuUyFwhajQtkyzghLUmSvKA5YmqqBf0cAhMTvP+kweoGAOjS
SH5Vj257M+2Yq89RyY1XNuQB0IG/yk2E3ppCOQThOqoUGH8j54xpk9K2YPYcKe6da+25knkzmv5u
r2XF3IOJ+T8h0mkoJawwiqJz5Ni1p1QYx4EJ1uSBZRsGZ2sxy9+fGYC8HErqMgOLMcJU+G6BHsYN
ESvJlGUECmreQEgvde9LESMKMFVruHOUkOM03sHl6l8G893JUDBXA66JOsUC2LhKhjatldq9OkcT
2TfNvin3gPbcPpI1fxLU2Oj5tgFlBCOstFdU1QWeo2mKqKYdYjXxMtadOqB1emqHfQW8OdH2heh+
t7q4t6nh903ht/rWka1YG/wM4BSQlwITtQxNUd1ecQyuT5Hl05z5xlz5txe6onsXAiTdS4nRA3Js
T5EBDHIe1sZfIle9onkvByPUG9hBtJagYRPQC2k7Y5HUPSpx4N0H/6Lnsg1rsOYlgKkbMScoOsCu
K3cHo5DcggBQmeDK9KC9pQeuF35l3zNd2aHV1ZvIkxXnXmM+q/aP9+8gelyBigEAA++qpPJdrDEk
LVQ9EtaudX7YdYr0/07fKOGvXCxUzVBfBEkASqYyI1AP5OLMGdEjmj8UbRM0UwZymN9l5fqomv7B
ihZKM8xGs5Dlkfx+DRzI+tTpRuQMpzn+bnWnnAAdRrcgMmu6B5QncD9AlazkCRrNSPN8hBwqQsO8
E5Wndx6aOTZ0fO0SncmRQbFi0nK7RwNVNDhPdsa97t0DDaDd5wIkTw7FJuCjdAhQ2R06bPMtCP81
OdgiAAQRC2rYAJZI8kSzIQXZXqUaUaXl6l6YXePVpMs8VLyLBz1BniieBd9zq/quiYF4CB1rXwBL
4Llpv1UoWu6q5NzhGhNc42UWGVKylza+MGO9SpXBjKr2gWNwR/lA2o0Qb10E3tylaI/WbskqdW2b
AHVQm5El6u+5kTw4bgVyYjO8reirigEs7f/ESFZpYEk6tyrEZAa4bp0hGP8gn4m9+k/CcgXOntwi
c9rMsiozyjEnOBy1j7cXsOLSgw5x4W1DYfs6OMrInGZlTYzIagMzvjcyOCk7yu4xi3ETTrN6Jmey
JB2cxIinAo9UVHaal2u+UwPnupUyWj2RMyGSbnVdM1HxJqT1f6nvR2fjGqHTwwTzHJxT2XGwKIrb
fZbC4OCs9Up50OzpePtEVm3amQhpAfagqaXCM9zUtHLu0VsrfEsBDbXANDKvNspx9355NlL+FiDO
eP1U6fUBXktYnVpCXmsEGODm6UbnY1RgIN6P/ceGEcxwWwr3GFohGTl7qkfFrWsjUvihpofD7XWs
HTyeNrwEiH3ADi5dRaZbeVGQBCY095TvxRZ9yJrynn9euodl1VlTthxLb4Qmw6zuB8fYgAmuxLxw
Fv9bgXQ/nKSIMbwNK0jKPfDyVYkKwaFUQjRmV964Nexua0GSnmGmR5GAKwiYs9pBBvxpIATAvv3t
Q1k+Ilt6zJ7R7aVcuTA6XVovUIQZbalTI8rYx17BeFG0BifmX5r+UjvPDGbgtri1u4PSPRCziOCX
AR+X4tDv37ggVDOAPNEAwX+xeiXIBopBheFtQcuHrtf1nyBp82Jwu+dcg6AJvXh3go6nLgVrHEvz
lwLZjMDh+pavs6rfoAAAiyhZ/i/d08oVQ81GZkTj+OykYdZt+Gzr3zcQoyL5gSYv6XZWbFxIrGYj
MtN9nXvusLFla/oGWkJYAG3Rcfl+onjOnbyutUgfdl25Q0mC5Rth3drxn4uQ7mieDkOOFiAtSjHC
YQ5G7a5K0RexoWRrGwXGBwJOAwzkRZHtUsm6OQF1taZpEWt542VEn3235VugQEkKOiBB1g+Y9NsQ
9Gu8jmW1HUWrrXtCiks1nicnuq3Bbx7QmQq/CcBmAY8P7wLWX9IntSZ1q6XCPZWF3xB/AEWQceST
z4yPhh7wb2q1q3WvzXxQos1bxBBrqzsXvvz9mVfjtNPU1Hrrnmg1879c3uY7Tp2tAdmS9blaonRS
heFUOqbQuSczNbxutj3SPbvzocyfCLXg2G74UnJZ4W95cKWAHEKaAijpy1UNAHZx3gzOyYo1YIcM
oE0A+QJDmgm+4oY1xHNyIe5Rxhd7onHnWKis+XT7XCXLdPUb5DuQWcLJ+s45mUApa3RGLGm4PrqI
0AuhRbnJg9vypGv9jzyApcD2iZ47Ob/VY04QBpDmzsngIiwp97I4DppkK6W5vrfoDca1AC3gVWK2
RWpA62PIGZPyCWzQoOprqvvWBei319PnrrK/o3/ltY1N3xDFxqYu6nh1V86Ea5cHq7YoI1du5pz0
2XmkDT26tNjIb8gR2ttGAtIDrUHV+zrxxbihlKyxrZOpPrtlFczx3TBG2nxi1ewNRah1Qxhrrk+s
ZN+SLfoRyXT+Ld1CFLAAxEHDJFl/1wEIh4+QXvTNTp+L37bb7GYzDoqcbyQiVo8Swei/sqTdZBZY
yavetU4NQk4PacB9mxiftHL+1LbAMiVjdazrbmeP6n5Gcux95vvvlWKYJ7IGy1plTpo0jeNWo4p1
Ssd78VnfCjzXVMU9+7y0ODXO0RKX4vPgqPZ2Jv54733D6wnzgjAExwTWoUtV5Pj6EI+Dfarqn2U7
+GNxMJVft2Vcr2F5oQFyAYwb/dhysqCZzHay7d46MY+aR4zyuf35a127/LzkPFmTViXMxef1VPlW
au1TwqsHRRP33Ko3gqnVlWCgCg5k6UaV6ZOoPmuYPDNZp9ltMR459djP22u5NrdYC1hvkMqwLRQq
JI9TAe+9WRodGhAxPwL1Q44aNp7Nvr7XnS1Tu7qYM1nSvvFqzmgP9PZJK5NdVYjA3GJEvn4wL1cj
KVcqmnZMLayGorXVDkrMuhHuYwfiQqv75WxRo66tB3T1SMTDCVnoVy5Vec7tNrVHap169I/y2N3P
w6fbp/N3w/el5QYlKqiC8Tz8PbvlUkaiTM7YGlPyDEw6tzGhXC8PhVZ3QYvXWvij2ZmAWztzWGhD
82mw+zSgI0+OtdBHrwfn3fOocPOo8rx4LkuQXyQOM77QjI4fq7Kd9rBgw5fOARdHiZlHhx7wuUOt
Wxh7Mruxz1WBOeUZS2svRi0iZCrhIbPb6aMoBc4wTg1AxdL4gbe834P2pj/kaKwKHAvj9nSROmEp
bLrTezZ4s8rSO5YzdG/YY4dqst1/Q0PobxvS7wXJ1efWatiu0Jgbktz9NnO13Tc57TFMCAAzpTPm
HZj/jfsOjKG9F/Me3l1fTad8tJKTWQjmzyAn8jkmXO/MlP41YuKCZ1cp8ZNa7wKDx8qTO5XDA3oI
WNigC+qe1AxDWwbQ0c3ZUAUWqgvAiBroqsvVyq/GLva0LE1DN6b6brK1+kPcpYWf9sx+iRWr2sUo
jh2SDogAzsVwX3OKMsU8akduG19rc0x9NPIa3lTNSWSrce8ridb6RGS55zSkuFe4+lcykDQohfIR
icr5l7tViVy74UurAQooaO+F2b3UILtFz60BROpz3JsYQcPuTUv3mGZ8diaxL0n/vsQlnqeFPgSQ
WKDPQe8g179aWxBzIGbybKfprlBK9Gwn97k9/sEz8lZgszDhDA070t1LWlDEq7OVPBugdkGqIX3A
4Z+GztrdvoFrdxytTYs/vMz1lJdDY5qIycT9w2CZMUZaeavraO0xAR3bwumI/kTE/JfHA5bCGFzg
InmmcetV6uyBZt2vbdCqmvvbS5FLRG9Hg84j5DJQPUSTg7RnbhWP06i3yTP63Q8uHfe4ufc1spiI
4TyFqoEoBuAVjO+sLR7jXN1ID1172jBlZ+Ilz6JLui4bsxGmbHK+zab2Yqbtfui3cihrJ4bZ4KDI
fBsYJ1vlnqaFbldxfKqc6ocBngCvJfGGs7smA0lUSAEmB9ZZulNNqxUqSqHKSZsUT0OqpMk3shkr
Tqb2Nkr2HxFvf38WYZKuMODHdMqpt2rLS8CvB5ondkha97PGu8hq7KAT09EaYd4Uc0P6mlIi37X4
A6hlo/h6qZSMzo6Z2XV8Gu18R/PvdcvCfPpO5419XJWDhBeyt5jddNWQlrWj3qnFHJ94ibEF4jMo
iLzO/mCUX2+r/up52eBm1RfiOiRwLtdTT3ktLLSRnOI81Nkj2+KxXvk+nu6ldQLjHhYix8vv415n
6Kp341NXfEBrcfHh9s9fu7n4PnCVAHrAusq5jkyZXaeMM+UEY65BI3rdLxU9uZsBA37sdNYHqigc
DwN1xQEIBBKUw+gcUFPfQpmuLhQEEYhjsZdXdJ7DjF7wUmPQShHYj+ZWb+QbLEpydwB0Q6UfWTZU
5WXFq4xm0Eddj09Tm9ahllmzX5kusmEleDpoTvKv01CWgVZyZ49GR3B19DHd15lq4o2N058tnIzd
yJLatwUHlQbp8j2YNr45TeIEjMTwDBibvKJSMAmx7n5nrnmf9eavjnXG4yy0Luhpho5Mcxre/2Bh
ZeaSY0Cv3NW0boOTMqOqE58UkFnHmR4muR2pZXW4rSqrB4THBBYQ3SKYFnapifBStdluoSm6E3ug
1Pf5hgAZM7m8IgsW8X8SZKDBkNT5kCupcorjISgZYIeGBl9Jt5+L2fSdtrzvhOI1WhmwmewNu3vu
Ted+GtxDYpVHy+z8hczWGYdHlIZCVmQHUmxxMK48NSAzgVuwTF1x8OflLhCTc5oQB2paP1pOUBEw
aUwbjs6KX7V0mqguOFMQjcuMb3ljDlOtEuU0dR9i9XOZ54Gmcm92MbZq2jAAK3EN2lp00JcBPYLI
VnISLGYMZpnlyXNW41T5D8WxgpTtu2w/KZpvtcf3KxHkObjhSPkBa3G5fbQruQBXqnIapycKJMnP
259fVSEE5wuyAqEt8A+X30eCrxK9NiinYTTJvRJbqp+auvBpDf4hOqOVr2hdLZqrhj7EttPujdnO
g6SNvyKKTYK50+OwQLv8RyBa4h9jbhO/LozeG2ylRWK+t++Nhicb2dE1nSIL+76DMcELLuryR3P4
ltqQY1Na53NioWVGA5om3oLErryI4Fr/V4rMEGtOCmN1ZionlUCxfPraDfeUbmSwVoWAPQtk3Ev+
XD7f1jG5NZYljIQw3QAhZhG0GcZHY2YMCR3ebMFp1q4KAnMYdeR8FlTc5dbNGAmJKKhSTopFvRop
3cH9nbOnlmMGuLpxVdZlIQOpL9OPEYFcytL1tHBFhbUpS6DWJR4puqCaLbwFYFXut8ocazcT6J1/
xS1/f+am5RhHXJs5ljZT00vI3p1az3ZfWi3KGs1rSv/21VkVBzgpQOsLMkkucukDcamoF8ezBM0L
LCiGPXl7wwRr4ha+dGUjYekxk3bJ1i3pusuVmV2fNpzAN+vSAdQn2Wsf6/tBycJGZCiwzRvmdOXh
OhcnK34zZEWVOiNe/tkDL1j3zlmVy7N18X1JB3NbFPZk4ftzBT/JK7bKmzLDzN8CwHHuYhaPg2kJ
sg/YLoDJssMChPFTs4Ok8ua92cM5CWGmU+ZlA56+wQrVwv2oUf6qFr1nkhzOhv0yDsMDr2vgLLON
u76iMVg4GghgZ1HYsZd9P1NQaxo1NavgUc3xrsd80pzfKQBEsTQ9jEkBkMxWXX5Vb84ESvtAJtoz
3VHjk6P0jyZz78oS63bhWU1TMCtk40a8uYSSywiyTSTCQdaA0XRyLAa0SVyyecC+9yZawsvuUZ/L
nSperfxj5XHQzg2guOoP9WzsmYZzT+qtiVirewxqKMxzBP/YVRJ1UtoULLZLGJPFnqE8dSPoP3dW
i7k8X/Jy4x1a7t3VepfZZ4jjwdEpu8hNDZAsW2IzgF4CIzdDhzwk48/KyLwYdqBw/NjaCNPeBjNc
yVya8THGDuDStz6pMyUivaNOXdXEp9T6UI3Mqy0SZCB6mQ0g7drIHr86014Bdxz+27DvXK/HtNZ6
ynxBKl8phc+KxKtSxHjzI7PVwMWM4IYYTxgRvK/GQ4vuqWLWfbGwCcQHZdB8atzb/D5TJ7wVqae0
YK0vPDXeO+YTRcydDE9Z9t2MDybDnOPvivtlMo8zP6bjENy2uG8dZfLaoV4wuai3YAMkfRbpgGCj
z+JTMr6KPiymE1p0PTudPTL/sKbS68hBs/pnxXwqAdWoWIo8yhRqIESsB9WzVAoGN+dw+1e9MTxf
/Sr8JNTxQQSAwPPyWsdGPlmkIO7JSh5HrQ3G7osLj58RtCBxPZxmBYjfXT3fV/WrruFNmjAyiH9T
1Nk3TTD0078SwX0jq/15jPrWCQzM1hTTbmp/x/TBrYwg5luZmbfZptc/Gj4stBbEsrJb3sbc7ig1
Ma8dv6akNVryUXFIfpfDHGjkThleSqNFwPelrR+rwg6ZHvbI32jpXld3hUGRvtRBjPNqWiWmpt4T
Jd/nzdNsf6r7fW+cRBUJ92UwDvP42rf50Sp/FnxEatc51OmGi7xS7tQQ66MXf8HtgqlCeh4dZy7b
VMQG6tQYiZs+KeKuYPdTE5lQeVq/tPyXkR1R6Hj3wOLlpTFg0oFBQ4sJRrNJokUzDU2fAL5lxc9d
/VhHt3VrxdEFAxtccxBwIDUjK7whWJ92NTdPYA57dEcwbFrI083vZEH5exX6soAlIXnVWGILJAtr
3pgnMA8GbfzQEr4Rcq+4FFjIfxKkp28E6WkvRGeeABtOTAyw0r/c3qk1AaBgRocPpACGIpsGwyrH
sTXNE/q5PM8W+R8swEHnCw4CMcFVekwvwSMjkJ0+FeAPPRQ//uDXn31d2p6mEa7etfh6zT+V2pMj
tmryK88iMttIuC2dG1BaaXvcbtL7pOTWqe6NR2PsTnR0PtOx/kS1OJjs5DCaYou5fk15kfowMacC
3QJXCSSgTwfSUyhvTwUeRYEJQFU/JmGJASgbp3MlChd/mR6GFx8vP+odlyaYWkiCZLzLI1W/a0pg
9XZztwEI2xKhXYrQMFS17zEKIUrLqT92Gnr5GoxHOFWaswUruHLbsBqkL5f8AlipUBO+FDUnVUmT
FKLUIQn40O5VSm3PtaoUfQ/6zw6YztvqdxWELgJBg4SpLeiTw9ybS4Fk4KYeuzWLWPYlte5I+r3B
Bcq28lVr6wKAE2TUeHKux7xhioFWdJ3LIqA2ml2bFrvaEfdOPfxA2HYwW/v37WWtHZkO2nRkzZF8
usJQ8Vkfkti1WCQmC1R7KfskEuNUa1tg21U5mDWG2AwdAugxvNy+XCsQbc8zi9At4jUCDucP3m7Y
t6sLjCPSz2RI6kcTIMVprLIIEeJPw0i+zLp1B+QDauvtDy2pnkCVa27cqnWZBgbaQSdAsSLrIeoe
UzUaDO8o+nvSj9ZQgwf6FYUQo78HefyGuPVt/FeczASi5FOPLgudgewRPCOIDdWeY7bhHygFGN/g
sMM24cgWJT3zn4EcTliXN3mUY0RkOdqRObnRPGylPdeuFCA16D3Ec6Rf3eHBmWKi07qOmABbt5HM
5hfK033ffcpimNzbir4qzMZ0a0BI0VIgA+cms0xypAeqaGqaoDJQmqqyozsU3qRsYdfXRC3dWMBZ
YE47qjiX25cbtZ51haijTsAaDS8TBmyK+QdChdtLWtO9pWN7of4DelXOHRVm1TFdV6qI5wnZKWwh
251NTJkmPy2NfoTX+qC2RruxkVdeBG4Zxk3jnQRyGW1FkiFMFSpUm0Jqqz0Q5cHdSABsfX7Z3DPd
q1nWlRlP6oh7Aw0A5Ly9Z2sX6PzXS6pt0UooWoVf77xWHHFbP/rWRuF4awXLsZ2tgJpN3lnLCuYs
VMRmY+HW5yWLM1CjKRr0EoCk5aA8oan19gYt//lF0IPjRZcYEOmYJACYsrRBKtAdvW0ZddQq874q
7sZhVxdfafWhHA+mtufTlsCV24IHD9EJ8Nfw3t1lvWfb1YENu+xoU0alygHWbRPlwWYNGukrTQmS
Cf3otxe4Km9pzMNjhJK47DmMzVzFvBshz93Rjyh//iq32hXeYg5pE/EOwTfBCGq03sibaE4ksxTw
bkWFha56DzT5ij/gTvkAKaFn/LlJlZBWg6/k7ue2UMLGzE45m0B/ABDQwJ81E1XDOiPUg5nuPlXz
PN53TsoSUDEk9UccIQGvtZPrR8gZPatGw1LdF+pDrZtZUHNLDesyazwL/8kxLo3Bs0SX3Scpjf2x
Gdiz4FbitYke28cu7umXsklxzJVvJUaQI2FqzXNYInXSe+j3xGABmriHVFXnB0RyyhGQuzjA+dAT
WANKstMHHYlrYE881CFi6mm8eB2cjpxUTl6dKv5WZwrGIdCiBfgwY2o4KDam/9oYrglCRNsoPZ06
v4nexy+6omqeOyYWCRHxf7JqwT7ktUEjlaRuHlALg4PjOW2OlOiTl5KE3KHRM/7uMk3rvS7BLFCF
ZZqfG6V5V+T2MhaUNB7ByIenYpz0YKjY8NQUhY19GZoN3Vq5m8Alouay5DBRbZOvvt2PuY7ACg9m
9/CrEGQj67yiu+gmBZAIhXvwdLiSF2W2DkZGmEYRJUblZfMrYY/ZcNdjA2/fkRUriQwlLj+q5vAA
5FCIDnPXxG1WRvkEbnf2UDcO4BsbqI2VzcLjj1AEbySiLV1y11Kig/C1boqoSI/xR3vaygJeGzL0
eAMov9DeIRyVXuFqMmdBuJJHdvJ5YLGHiQvh7V1aWwD4WdAOjXzAdWIDvXVqpqRlGWXcN7sXa6uM
uvF9uXRdF9lUxD2+b7ihGyL3+P/6+aakTInLYlOd8Hn7HqjvdqsHenkoJBsICiC0omGoDjI/sg0U
U540KavzaLY6X9TdUddP8M1h6o7qJkv12ladC5MunjPkZsHcKgfDxL0Dc6JtZLHXLt4Cp0N+APw/
SHJcPlIGK0bLAZQgapOwYsLraOUVJKh2t49k5d6BGB5dQnC+VRClSEfSp62Osk+BKzEngU7Kk9GY
h3jUXv9EDMA56D4Dw5B8NHAQuWIaWRGlehehyOANg3aozS1ynxVXYmGOQIQOJbjGVibouymW4WzR
pAye5nahNdDQII/pfLIoSFP6wYu3etJWFGE5Ivj4yNeCdU3yjqhRQudI1UTps1KUYVNV77/0y4D0
hTMFRFCY3nKpCYVNG8euKh7pNRJ1nrlVL1m5NqaOtP3CxoRLIzPxZJWrM9ZqdWRqQfHhw/jSjMHW
lOMVbTYBLQM1NdqIgNuT1sCNjuQ0j+sIzIwf+zrECCxgURXHm99JvoQ3BGnAhfkRWo0/5VDILonB
KSZgRWNR+x3+iW5r8tpxL1TAS88+JtjJpfpJ4IhKjKOIpjT3p2CctrZqVQAG/mFCGDxiJOouj1tV
YOGBi24iFIJ4kOOf9y8A7zkCRZgvvOvSjc9J5dpD0WCDbO3QtelOJ8fbEtYO+1yC9My2NieNk/QI
R0D6lthaAKcpVPq/MFTktqC1rUJPu+simkeWR8Yep9k8NRPYBqPkO08P7hbDz+rn4bejFgNIBtyS
y5OwlT5RJ8vikaheJu5r9larz5YA6ajpwOou1SHAKPZE3cfvm/K+XAXUW5EnQosPxvLICQij44Vh
caWORNb81gW8eq18v8sDzx8zY5YyCOyHpEzo950BUxrqSO+AyQbSbeOEV1Tp4vuSKgmidmmb4/tD
Ko5MGT4jebOz4uyA9N7GS7hyGBeiJO9NHwWSQylETY2nYvLY59u6uvLQXnx+EX8WdFbdrFWNgkth
Y06O48UoS201YK+uAD3cKthKkOGXz1vJmiJtE7eKDKtCmR2QHsWd3jn8ZVEq5DyBP0XrsoO4Q3ru
CrtTKiuucCIGD2chXoVh7Lq2CON6a6LB6noW/Dg0C2VEOdtERjsFmtepI8oe5kPHNkKb1RM5+7x0
+yyVp1pnWfi8YEdbDQUJh4Zt2MKtNUjbRayiH5EEr6Oy2Dn5bjjc1qqNz8uztBENDDyndh1ZpQ+m
U2ULuLF2/5Ar0dH+ZiNzIedltbitWVpBpXjZZ0+j0H4pWZw9tyxRj4Y+zBuP67LlkgcP/0MFXmxh
q7myWJWY+lFHpAkmz5I8zq2d+hrrXa+YOtsneKyCmGXOa65n2hZOTfKCUIEDX/niOy6M1NeIfjWr
dZiATItQzw6z2Tq6uRvokwLKthQNszb333Vyf8tDyQUJIQIkslyjHuIE7VEEHNUmUHhf+i26M+ng
/vn8Au8FGT46WaS3S2sad54IGsLtKYlf7GLU4Zk2ReaZk6H4rjmY79PEvwUuETwYFx1gC5fbdmbf
hlmpiKELgFKNB7t+MrfgY9Jt/ef7eNH+j7MrW3JUV7ZfRISY4RWwXWN3Ydf8QvRUIAYhxCT4+rvo
E+duG3PN9Y7YvV8qgrSmVCpz5VpIcE1wrekkHH1fQA2UNQVBh7taBFXyFCV/ph7/y4uyOGuoTAE5
iITHmd6YsFtNYb2FWeOmh+6pQI/I1sgAA13xPUuG8FjAcxWuDTHYbDR1Z7mDQ7H6bQeAW2ZmL1qv
1Z6mQupGz9RmZbMtbe5jc7PFQQXeSot2Mmd+JM5LXmyjfMu6F919vzyBS6uEOgSeExAGA0nTLB5Q
wcmV6a4CXvf23e4/o3Er6EpUszx1/5iYhQSVBjmVsYMJW9xSd8PHW6O+Venu8kAmv3zkif5ut+OB
zKIBldVOWpSYMejbjXIb36PDs7d3gK/pX+A/+BfGsKnReAmyekRsp3ubc0VrdAWHtaia4ZZYuXlI
SW2Dr6tQb0ERAuriquqtADSjKQGwR9orP2BxTpENhqsHUPcMwlU5ThYlTqGFatw+ViL7KesIfQsg
0fS6aG0zLu6RI2PTjzk6yXGF4tyg5PB8YiN+s/SmXEsmTqfnbPHwQgMRDzhZIex7aqEw87F0J9/a
mXtKv1nlyqW+PIJ/vj8bQY4ERlmQVAsBuPRq7bdgN8O/kBtBT+o/NmZ7ohjSsXY72KijUaKNeXzD
ztc8WnZvlzff2mCmO/loOTq0HaaqhfMEsPgOrKnAZ3YBVVZ22NqSzOKgKpHAtRiwAv9OUY63byLm
/BunCiAD2MHwPzRmnI6k6Aadd5AnxcYK4keF+OJRtivjWJytIxuz2bIhYawoaBqAcMVnIreNetN2
X/9iQcxJqhe4IO2sczd3WZypJaZKy+9Y9DHhVkkfrdx0i+M4MjLzomAGytVGjzAOoL+E66VyY1Br
5dpZXPQjIzMnmrYVLXQTRjTlyQZ57PVkfajh472D9BhKa2dZJYhdd6nsTR0PdLSa/OiBJL28FOcD
0BGMQgcFCX3QWc4rhSPRwLKvqHoo70c0mbLmymQPrhm4XCiVgIYDcZrjzo5FpA5SKKivhGZKNo7M
fGQqLw/h3LWjbIPXP5kSfODHJ6eHopJyBOcDAH46H+IHtNK/IHMGKZS83LuCrgSB0wk7dbx4fCJJ
iSZmxNNogTw1Fkd9ZmUAqIRVE4zZhxjhSHwSf+r6yjFcWhicZNgABuYcRASEZ+JS0Rhh9AjBgYit
OPjlz6MZETlx4HvmL2nZaHVnpqBKI9k9kIu0PlxelMXvIzkJeCK0JkEMcTpPgnWRqVDIwdaDn3c7
NMNc/v756ca8AOUyQdGhWT5PUiZ2Lp3UTcywskEKfUMtSBJdfzTQcAddXiR+UHGev1/MEhp3FcjN
QrWQ6jOnbv+pyGSNSWbevDAdEETHIMKZxFMRmMwOiMtQaWuaQQ0V6UKJCakZov+Q0kZc8lqZBgrd
xU7Qu1qiLQbE6/x33q4coIW1AqoGWpF4ApsgVp79ArVTeGwaCgm3kUF2Jb0SjfB3hEffn9fcRjBf
tESD5tegDtu4rjeSJZ4mlA0A3Jd3xdJIQJ1pQN8K9BNIFJ3uOpOPQikZ7i6jHjbf2kpurv6+BqAd
rl/kldEYObtTVIOlJe0zPVScjy5s1/RzFn4+gKToJUXjJeQttdlCtDYpVAMoxtCB1Fb/alwfcaFL
4J/vn3FAxzmzLeHoyDV+DeUDBHMAC9hdP0W4UNAiiVcyGGtmSyDQpJqYaq8D02l5FLmztRfs+ckH
+ANs8EhmwK/g+J+uMQFhQNPwtAuVfFtAF4J6NA6uHQNMgB53Ssxp6JqahVlxEuUdN5IehMUvUZL6
dbMSAJ1fWTCAGQIfG1BzqHidjsFuweYnkX0P9bzc4pLyqzKolW3urJyHNTvT348iXw4ZOTWTsBMj
jBdKoOt8G5k3xWqteHFRoEkIPgEgKM7qFI2qFbkstQ6ajiwQDfnVtbanW8mvywuzZmY6QEfj0UAe
Opip2oWsMbY6Upk5L386ev7jspmlaYOGLYrS0BAkZyVjleHtP/K2DdM0tHUK7ZECLGJDUIvr1dUm
nCZwU4BpIVcyp36B1nRjNbbehKa1Y+ZT595YceM52XMf/xjSq1MXkzHgNNHzC+66OUVFbTYZkoNK
E1bjTWKH4HrS65WrZGmBcOZRBXdRzD1j5ETGU8tBhdSGSWp4nOwnznyHby4vz7IRdEQgYTv1/M28
MFBXZUYMowmRWDJkgAY001nxAEsmJq4QhN54oiKDdbrRSAKkmWJgP+f8uQEQjJHvxhqX9NIuc1Bp
wAPInPr6ZzZSgYoxShE9vHF2Z3Pjm1uaW96JgJvO7eUZO49aEUGiCwYEYsgXnOVKKZoFkZrJZeiM
rWcXtz3dmK4W6P0zKu8rYdPS1B3bmr0fI+E2PWSPZGj0L47zKkoQL9Dny+NZnrppkyHxCxWn6Tcc
+QFgYDSJTrI+REOeSrcyveOj76wlzNesTH8/smKqMVPTBlYMRe7UGCxkULu0tW+kvg6fiwAJy4N9
hmo7mqzxjDk11Metmwi9liFIeL0Real8WLmVFxflyMJsUUzJ3Sx1hQyF/kuWd1EK2bq19pGFSNYA
RBt4f5wbHEtrNl8saoSTDwxG5FsyvBba3ZhZG8PNoaOWemjnbop39Jj4inYntAfRViuDnHPk/J1H
wFTQcYEGFhCUzEIDJ3aStLO1Pqwt/t7Z+l3K1EPGq++jo290VAuHSr83pwyjBaG30RIfl7fl//ED
gLwjIIh3zpLD3IRWTa9hxzhiz7QvtesCUWwr5Za0b066aflNoz4Y+tVZIcw7xG7/a3XmD9nQDHVh
wepgcq9CYFQFA/0ZmytOZOk4HJuZRXZVmrdmOlh9WDnvFvvgIFeG0oe9vTyH0xV++sA+Hcz8ih9K
MwEmoQ9dO/USTr1kBai15AshVGLhJgQW6CwVLdDhEadDj00iUu4TWQfxmO8U19lQEn8odvx2eUDT
0TobEB530z2CkvXcV+nwU0MSjX0YgUhVq27VovRaeav2WgCeQy+/Ekz1n0MwUbtZIFBC6WW2G9wC
uF89jmXI39PoxbBWQrDpVjobztHnZ7sgRxuJ05X4POFPrE0CkLEkYKpHSclrADx2wUOlrLTAnW+8
SUwUD67JTZ6/unSRUKRvY1T9yxe31zwj3dBY9zl9vbxS51tvSoeA8wx5qgmqO9t6StuxFhxeLCw9
a4h9F/8uGzjfevg4amGAPiGyAEj31M+PicZkOg4sTLauurG+3AH1sE2+4gbPff1kBakdpLnw3zyu
gPBwMtIOVsCz6Xk6GFauBARii51YmD/oy6zLTWeyoDrbPEZovDJPCwuBlx0QYhNxE/JTs4VIar1u
OYTCEUXuC1+Pw3+xDLhnjanBDMRN82UozLFP9B6ft8EDRlUv6z4UJVDdAPiV4LKtpcXQ0Zw/ibVB
9WB++mWfg8klyRiUEg82XhNsA1mMyybOHQxIlFFGgbAYytIQJT/dVaIz7Szp+jIkNAvU9q4e302b
4xHRbijbKiDBv2xvaRcf2ZtnEVKrlVzm6LSv0B0AmlavNOnBKFzVIxxMqAydypcNLs0h5O2RjJu8
gDZPKTRW6oKgmLAwJfRNkynCpNQfcndlXEu7bsqATYJOALcbM8dppMwpWmrj+I/Mux2StXzi4jDw
npi60YGhn78plG4onKJXWAjYEbQp7D8qA9eVjPpVovnJB5/6aGQTAagFLSpAnJi10x2hSw0uIEnB
hSByr+G3SnXLxsEjltzoyo1l3YJdfmxV/IjS0+T3nG0uL9jSDjm2P482Ddq2YOsrQyvjP4ShPhQg
yfUANt3Ggj0ZzF3B6C3NLCrLEJ9DVV4F6vN0vBooWp16iEH4nPsM6LNGHW6q9F9sj2Mjs0kdwQ9Y
g7q0Rk9VoFRetL88Zwu7D3sCQEbkUODx5j6vHvQWhehChKZHUala80OLn8fHtSmpBfjcNIVHbxn0
+YgxYgOHtFDs1d1buRL6Ln5/4qVDKQEQI3d2eIQSpTIV+H7EXws0jr9cnp2FFZ4o9sCvA5YI9NDN
fn4UqXbcFinQ1W2ytYjYZKDcXnNsS2OYqITxgJku6bmMFECYdYVkGeBy8Y+mo14jVwKZNQPT348W
gXS12SF64qFmvVXGl6seLs/StM9n53660f53ALNZSusu6c1mAngWkdeZO4mOMvOe8PfLZhaONxC3
QCkBhIn86xyUXPZFVzajWYYFERBpFUblaSxBt7b+FnXOuxI3K2djcfXRIAIYGcjqEEifzhu6kcq8
cdQyNEH2jZQ1Sj1VbN8rrrgSrzxFNtB6Aj4OJUtQIcxl/YYS9N1MalVI22B4ZmsMoEsbwNCxtQia
p9BhPFsgN8rywrFwSmJI19zJoZD7sk2ubBD4O4hjKzN3yJKhiyCgwsOSKHdZbzzydg0fsjAQsA6g
FIIoFsI7c+C4YQFI3MVaE5JPWd9JdnVCBLWDo8/PLpCxgoNJKD7fguTyaSS7yxt48ddPlB2AvE/Z
6tk5BLsu0joVPh9/Gu2HriTe5e8v7Ffc4QjFQAoDpN3cGabcUapkyNuQQCuMoGafl4G9ht9aGgTE
VtE+AZeICvis7G1TonRVX7RhYXI/20S0XonCF7wJ6rdTgxbeKxPb6+mpK0taJK0ZNeFg3Ut+R+X9
ANE4I7h+roC7mfhtoKOA6sGpFbepqzhVMFcDOD9j9gcAXA0qa5eNLM3VkRFnCpiOHG8HQEtpdZir
2nyv/JatXH4L6w05QDy5IXI1nevZfpKQAhUtUetQiXap5os10PDa92duQ+XEKUoT3+fNneI+97o/
8hUXu+DT8ai3QPY4adWfLYMGykxVOlkT1lhhoQ6Bob3XbC/ZPm7frl4MF8woDtCn0K4+y3aSWqho
FecifFddNMOuPO7OlxpgA/TKACsDXMBZCq6tXbPRKDFCQJrrm6hZCTUXPo/wDFcQENxoUDVmvlUd
NZMnTOrw4LEnROqt4dEXDeBqsMCHjlfWvLurJQr0RMwBAJP4z12X/L527v+jkQkIC6rMZ9QqeVc1
qpp2Zjg85vW3iK8EIAs/fsIpoWEJT128oWYb1dDRHA6CNw1NcNpWZ+Oraq+R3px7JVCO47X7F7F/
DvtOmVlTg6lADQovMX3hgrL2xrySdQm+CO+/iaUF+ETATObdnANNGlK0vRo6aE7NrU1qky2znKs9
LKzgAsVUEbinOXlYZVTSiZRKA4il90r7Vhk2fAiJsZLxXJoycMXBiYPPBJHtzPuVsWUPkIHRwlJl
N8TESxBta9+QY4XGuXO9WDsyq+gUBRQeDh0teKeu1nHiJFeiWgltj4m3JHq9vIHPXSGoA0FqMeUC
QIT/NwN/5MkhAu1UasWdkHbNS4sWdCZ0z1WVl8tmFjbyiRntdBQ0N42hsCsnLLQSJI9eJ1fWZMGA
hSoJcoAT19ZZ8a+1GgjVqDiIhvilPWvZyu+fZvn0JYATAlDf3ywa3jKzgxjpqWaxUjPDIv8VN1v+
TsoHqW3JuKXy6+qpwnoDhawRVI/PqspgcK9pVulAYm1IfJde2f8znUQ4QtRiJ8ViZOxnYc5o6snY
EcUKmealqJ+sZUuXFuL4+7NkoENJOhCV2qF6EFHmOfGaUvjC6UNYg+QVMGQTcfhsKTq3dpldxmrI
0L7Ulw14d1Ov4gWISm6uXgmAtxDTQh8CefK/nOtHZyPNlKIeeEXC+i7tnqI1tvuFmTr5/GymOq1K
qZLVJAT1aeSlYsUZrn1+duTA7yRIIfF5agZp4tM1aoxpnmdHAsy1AA2AVQLgm3mRtUpbc0zjdAyL
dt9aT0b2KdPrnRPakZBVRuQ/JflnSz0ovKuUUgBynDpejYYqEHAYcqXatzgOvCkQbYKTG8/hU9eU
GCQbrTxVwRUVe5kMZa2D1Pz58lZaNILeWtx/AIugKHJqhOtOq6QiIiEvvo/mHzBmgI3jaqwImrdQ
uETQjIIxQHWnNtq0RorQBCzQ0u7irPHM8XuvrVGMLpy+KU8BPi+UQnAwZgORRRWlUZYS6Gx8ldpD
BFoUBYirl8vTtbB3T6xMv+Lo5JHBNkRZJSTUzT8lecqi7eXvL7hzMGVMNKMT9QeS/KffT/IU4PCc
EYCo90b6qtS3bnGrgya9MSuPrfUfLY3GQOADqCOelWdl9B7Khja46kgIubCN3YNYuV3bxAuVcqhb
T71A0JZApXxepIo6lHerQpBQI8NP0WubtgBz9RjxmxxF7MSsbhxpbKzS2mjoThO4zVaehAs7HE0M
wPcBNo54cl6Lq/ohJYrhjqFQXszhUU9u8+728qotzSOqCUj3o1FsWrvTVWtoxBUWa2NopfaD3jXf
IrdbeUstbW+AoKd8EiLJM5i1GkFKVeSTieqnVuged5nXDyZKpCuHddEQ8sfAKU2R99zrNFgFk1c9
nD+BlitntuGRQQYW1anPuXy9PHNLi4PSPN7SU4+IPZd2cyg4LhwwbqHtgfpmhwQKPUQ0CS5bOX/z
IqA4sjK7cZySKqaAfmhYKOZjUbZeA5p6s/uh0GZnkRUXcT6kv6E3UJ9gc0DzwLRZjlwE+M1jQWUy
hmnLUSlXfdWAIK7yfnlIi1YmCpUp2AfZ3OxyiBILRazcHkI1UmLIQ49PY8+g7FbGK7fQXJxsytZA
fvZ/LZ3VgAkdOLr1YEnVvKI4RPabW3yZ9LmuwdLeop8v+X+kKc63Ido8QAMHl4H/n+33NlOIkffa
gPZpr802VQsmLQ+aQ9fP4tS7MLlavDHmj/xIsyR63yROFfje8mHAQ//JTX9dNnLuHTCUIyMz72C2
VQ2irmEMlZZAxat/MPV6ZYMv7Ya/lysSOgCrz3cD7dN2tGpzCG13V4yQYf/edrurRzGxb0xiFwBM
o15/uq3HDF1WdVqX+++OMDw8RFbc9MIs2XhYICsFvDcc6WyWILAHvLGblHszYp6jQs13Za2XDExS
Kkh0Iv9oz9svNGGmBV7BbN/mwcC2ycqxX/n8PEubRRW8qY3PJ9pLPG6t5Pn6+YeiGFC9E9vrGVSZ
SgFGQ0ct9mMDPijUdMsVCPnSAPAC+9u/hXSaPfMoWlzkYoiLYp95dfRelle/gwHwAPkMNO3QuYV0
/Gz/EMZtR5JqrzHDR384YWv9jOexEyzYyMcjZYS39vwWZoZUG7VUqz1kxxLile59qnqkeGApYLAr
t+T5ZMEWcH9TaQdsHvN7S+9oz0vSCOCeH/hwX43i6uOArgFQ46EWZgDeNQ8EtQRQv2Q0q30yZAGI
ML1kDcF9filOFoC3MuDdp+TX6YK0jcJG6DFW+6B2v7lu0La+5alr2q1LE4UkKoIigF7PiU8KYtM6
7l2+NwoSRKPr49K49mBgHEcWpm1xdN9KJ0eVR8JC3jK/pyTo1+Cm53cRLKBc+Ff9AToc0xiPLLiF
bWalS/i+yu6KEpC0m7q9a66kvME9ixTRlCJEvhkpNTJzsPEALOuIY76vG76F2BMz1x4XC2sBI5AH
AvBlAtrNXKydpIl0Y6fa6/SFlU/11VEwNCQg9+GCRAmJ87kHV6JyVHNKi/0QPcnUZ9c7KHwfNchJ
hg8px/OnatPYbh7l+yapgsiEIrRyc3krLSw0NMuQVwGkblqJ2etLNUGWMjRWvm+NLVceLXHnZkG+
RpeyYGXCrpg4dxNOzJ0u86PtFFlqnjt9x/aKl4k/fzL315rzWLQAqm6kJ0AZAG94asFqeVkRLrES
+h13fiT0GT3+aDlcma4FhzvlPyYMogP80RzJkiELLU0Qne4VM3tIezNQeiOoGncrCZqwvap+v7w8
C/v3xN5s4vKkijqRwl6XDBvLaDZkrRHgPI4Cgg8HHZm1SalgzszSkXSUmbTZPqq2TgSJI8erjKsD
KRSMgZ6Z6NQBQPsrNnO0/HGpgvU0Ust9O3xq2h9onV6epaUxAJnjwl1BMw45l9PFV3PbbnNHY3v7
oDeeK+5pvlJ5W7QAHnNkOhHSgGno1EIOhltZGxVCHfT+OJT6rgn9s3Stlru0i4Hb/q+ZOcVtlaGb
SpgwUxYbgz0p6QENQGuSYkt7CrV7VNdRx0fiWTsdC3jguFM0GdtX7p/i0K51Yi1+HuUxvNFw5nFL
nX5e5J0NjAPBhnIRkfT5BtSRK+u98EDDhkK/Pbbu9GyfZ76IVilOnaps7xDFU9sb04mCmP9J03RT
KKB5RvWn58Tjco0/bWkfTD2y8AFLPElOnjBRj2ax5+Mf3X1Rq1dt+Lq8mReCFPh7BHOADQDlOO9e
NxLaxkWPqNcqXF8t9U87znajyX47FZiu4+v5XCB3jHMJ/WWovSDQPl0uo8EDp66jYt+hm1XnYCGr
1I3urrxEluZtageb0kVIIc+DxzJNunyoYKXqHhx718lAW+uPXjo7IEFFozdQetgXs+BOxrmS2hXu
mLa4B7JjQ6vCq/tvdb8GTllYIOSJ8EaHOhYufWM2Y71mMKAdh2TfFPK9Y2qAUNAjseJZTbeRvf12
9X5AGhHAT4QYeLXPldLdqtFB8s7yvVuEBPstfeGa7g34R6Lny6YWji4wyBDCg2+YhCimvx/56UwW
CJA7E8GA/WZ5nXb9ZYZWEXCAoZsHUcB8E0TDGIkGy7LPn2nrQ7v08q9fyLsiU4jNBdweaN7MebQU
lyNWRiAsTq2fse0XMt05TeFn3bYhu9jdRnW6Kdm3SFuL+Be23onh6e9H8yYsux5tPeJ7qfSPjdUH
ttQfyiK6BUXLykGaC7NNMTNsQR5xauBGaDsL2EiZ5KBgQmSug2csTr852qPRPab8o2jdjeX8sNxn
nfIgshq/XTtiC9EPUrEEewN+HdJGsyOGjs5YFZbD99z43Yh7V39AG8bGHnZRdRP349pQF7Yj4oXJ
Y+Bpbp5JtIrKlTyWPd/H5dMga587EolZ7sdZ4efmHyu+AYlljT4HDfRevHpy9U3pfqxsqoXTjjwq
HP6UTIfsxCy2oLyyM0Prxd4kza2o2tpDhSqIErrVYv1ZL7RtW+vvKI2h/xTCzjrZdBDxiPEgKAaI
+zUQZlApmPuEXv64/NPOfhmeyFPH87Qa6EqeSyTFhdMlY0SqQy+/AxnjQRBRiI2R7Eh8daYKBnAn
uRNNz4SimjkGXfK+FaLlB70o/B2Ps5WlXhoK3jhTGQt5Xbig0wNkDcqgJU6D76teqYGXmYmg/lVX
P5Ly5+VJO9tT01QRvNes6RrHoE4t5Vna6JIZ4mD5o9wUyfby589OCJ5rBvJVEwgMFcB5DsNk2qCO
wuoOpv6VsQOVOyKgKryPTPAPGSs3w8JYQBBpoh0TdBHnsulaq/RCt0pxYCClJXfq0+WxLH0eD2dw
8SPbAxDj7LTXRRZ1Rp6Ig9C/4o3Ovq7/PEpHwFShTgXZ1ZnTnHL3TmZp4oBm7V/NWsCx9OOPvz7t
uCOXzNvCam2qi0NV/PAtfSWzdxbOIJ9w/PVZjGukTdwZDn77Zzrslc++fb1+bpA/gsMxwPhyVtlV
6j7vUKiqDjn7aKAv26rG1Rt1amPGKwCJVXQezWteJehkFJVicRP3UUqEzdZDb/zW7fthvFHqq981
iJJwKQMPhlcm0iSzS0sxcDE6ZSoOfYKEW9H4Bdua9ku01k15vuqwAw0BACEMpE3msTOwLm7Zxa04
qHRT0k1/bb54GsbR5yfzR5tKEpLXLMfn2/qB8pf8agKu6fsWeuVBm+HiXMw3reGmSRzh+wSKtbKM
v1dV4atq4RMHBMG683x5l53vYoB2EEEgPQ2jZxJnuVs3djzK/gBco6f2f2L71epX+D4XVmQixUTo
D2k4sOHNhtSPcYawMpWHHtI6ZikC7WoniBIxgnFMGb5/1j8RR3UOnum2x0aGnt5jolz/fZSFQUY5
PVtAljEbAKauGhySmYdmW7sceLmrMVRQU8QdPp12SB2fdZyMRZYPmp2YBzf7NNMDLbZQA17raVhY
apw9HHS8ydEhNY/cAHUfEN9Q41DvQZQcNHWxSa7mC8RAjm3M8gpdYzfYbbBBqRbQ/rXS1/Le57cr
LABQiKrclNOdP/GMsm3R0goLPAkK/Rsulm3O/pDhVjE2GVmDOCzMGV5baDiaJFCn5NjpaSdtVwKW
omsHZyQ3GYHQMoS6493lMzjdcifILbxWQVwy0clM0NK5Z4wTXjAtc8hBVf9IqCf2EopbHUUao12J
sRYs4UqZ3g7T2+iMJ6WnAJ0glzIcmkFzFa/qRXevRbb2mfXUDRB+RVfHD+iVAzYEsTtefOg5P50/
Z4wGXHCNcUjqDZTFm7XW2b/ZsNncIVbUENuiPDidnVMDQrcjWZZMP6huY25ixcz9guYOXgWifhwh
iSNRvOcgnHYSHgeKVPtbozdsrxnV6n5UneyWs4LuVVE1UFwXdIf3qf0tAuXEg14MRNkNltV+V0mT
fdPlJ0jFgMu1bjLVbLY5ifsNE0gEUsJtyHWbaf2djHa8kSZRftZ5pu7T1FojIFtYQ9SUkFsDKTje
RPNORxdsC8QahX5wwLfg5s+DBkX5cTc0K177/JU5Fa9gCjALxLPYN6dTKzOkW1tq6IfOpJ7eP7VA
XBjOz6F2wO8Qe7F8aNudVtxaVVAAwnL5TOABs3BtTHjMqcUIJI5nLKqVaMeojyz9ADTIq8Zd/shi
kt9ICmU5IDS1fVQ21ffW0gofe1jfCW0AT3CPBkfPHQtZ+K4kA+QaXavaSbPIH6qm+Vk79k+SAd/J
zdxtNmoR2z9GNaEvI4SIBTTvUQ72DT2KsE30X5aB1i9g7PTbKmM29VxXpkEqFL7pW6bsXGHJfSJb
uVcG1/phIKlSeW1uK9tG5So6o+IvXiXb1k5B4kYxR1WlZPg6FOy72Eby2JXqLY3Sn6mSQUuvsYTn
GlkOPZek+pNJtX2QoMm8Z06DhLzQ6GfC0IjjJcOgwXc3iBHy2NiOAg3/fpWYn6JoTJRMbfqO7Wxl
HjglDqrTv+Z9XQajPWZvhWuXQUvVbovh65DvY9Lv1Gi8oXlGPMjvZRseKQj/muwFhDrxQz0oZKO3
ys9xMBzhdc2oJZ4dO8WXMsjEay34KSPj1jc+qC/QZsteBMiwb1QuNN8xWzv343y01CBBo5u+ab1U
rd7arHHfe1R3641TpGSn8vZHVnVvqsukp5aDdu+4mHSPuVAnFQ2XHykvbSxOaY5oTC6Kl4GXyANo
ihvdDrpe+4WWGk827aFw5whW5AFjuhMardajWpYUflQVQOxkqoifbL0cflHS/eEirrcVrz/ZiByx
l+hKrHoGSVBhyzvntef5q6ydN20ch8RDKyMJGzvjHpCpoHtXhjggI3O4V3QxeC0tV5bCbxWF/bYc
4NPyOIr9ro7YniJfeWO44hk9F5+mKsOYpYkW9LXc0Jr8adReeFFpye9uPfZNUDutWT7WStnuesG+
cviqaIumFlBd1J35bNGuav2IgxEhUBsdpMJx59SO78iBHoAbemdWwxBjKZZEerDfZ4J+qpUdDmnD
a09J2Xuv8l8yqeD8s8TwWQYGmt6Mez8yqO1Rnjjbmlvi1lVaCyoKlLNNztOkCAh6Lu+bMaGVx/UK
vCuxzj1Co25jWSndlekYe53Z8EBFU/wXzyS/zbLiBWKAsUfKzIA0ZPzW1or+ajGtvB2G+ndlNXXn
WTxmdzwfFL9tzM821kc7UGy9dm4KOqq/4XwirxQCmqu0bTYa+K1FCHcMTsEKxGVF3/YgDc1KxPqU
BnmMxAxqma+FioaQG/ACxwmoDrLW+B4RoGvGWoxeZTZlICM9wy3rWoGd0y8rrVhg1ykslI6Zg9Gr
YvkWqJoRW8nUPK0nD+mgE+YZg1FVt/VQGB5oDlXfSvvKZ3EF9ry8hHCCCto5guYpH+nVJiBDFmoJ
HHVjyJ+gUq52Vl7Efh8Zpu9qla5t+wQ1X78enN/6qNTFQ5+Jxww6D4+sZ6mGrSFetKJ4GFIlzO2S
K7uxw43l1wbpwKBKnyOZf6hOCsfTU9MYA5P27xwMZf2dcGj6YHYCbq1lWad6igqe9iJNk8jL7Lh6
5DpBq13mZv0LI0Xc3zamEt/0Jo8PA6hDFPTJtRxvEJN5mRLrO9zm8W3VFIxuUsVuox226vdMkF0T
QWGz1bJ3m4DsAfGhCCz8Ar+2eeknmdK2Xhxr9FFzZPIkZJQFfdd11WYw+/ueVDh9jHLCAyal80tD
BLmVSUR+RWLb5tsObQsbEvU4AKAn+C5TQ4sAWIMWKWuI801QraBBVprizRH68Iwq+U/QoZP7oume
WI7VUFSDvAOx50ASiNaJ70KVK/a4gSb4JKmZN/a59HOA4h5iEwIvuUnkj7YR0U7vnOIFuoMvI0s/
0FXGbx2tMh+03NIfnKrMtzjOit+ZXeThDm28VCE0QNkgAsMBG7Yj0IMPShYp7F63uk56eTH+BIVW
qux0VHe031VtO2CUbAwtyHrZBy28vZcnhhWggm4ErVVVwOY15kj83Cpdr+8N19Od/FdX6b2fKx2c
K0PrE7RVE7V4zCaymYe2AE5tAHijDkSuGCW4+c3E3ZQF+D4ajeAi0qweQawESyLlkCKob/R2+CiH
3AkgdUM9ro3FfTyKh7pPGq/pcqBT1fyniwAKfFXJ98YetQAirPrGNKFEQXp4VrPvDK82uPKBi+Nr
MCglflOWbeBog8AMd3j9eKwlnGPoEVV3Nu6/LBghFJvthoEV2KdJXELxqNETv2lp7iXMRWOuWb6Q
oeIcuq/IMutNJAOAqW5SW/HHHM3fKmOgR8VPJHqBXZX3+q5UdG1DE83xaeukj7rMCi9v8x03Iy9S
sS5Nhx+Gq7o9AKFPnjQRMx9d6zikRleBWCYFYblX5Q17BdNuvuUD0TYmzSJs2qg+WFKCATTiVdgD
E3Kjgxb/AeDheJfLMfGcpv8aMJU+blzuO6gOP1lgvthNKfWgcPV+oxt912IRov6jysHtR9T0Ceit
aMOUtPmAH+w/oOo7BHDR5V3pJPXegcgunINtVH5k99k3LR/Gd5rkpf6otGr/CbZuzRuF0H3AinHe
GjX6EKL4pdaWubXgFDwyqdt2Uot8rrTZLXR9851rt78NvdmTXkVwZVSAQynOweGpvnXaxBI+lYCA
6KjXIWlpRTeqLuog4knpg2uV+kbkag9DYqX/Q9qV7TiqLNsvQoJkfgU8lGt02TV0v6Du6mqGBDKZ
Esivv4u6V+fYFDJy36N9pC2VNuGcIiMj1lrhRVZR38ANF16ROmxFk8o+4i4rHzqdtjuTQmyGEpyO
ljA79XOkIjYdNdpNSGh367ph5Dlx7xA83hrpFU5R3oN8b/zQ0WG4IU782jXom2n2TnmbwYd4JE1B
VawROHG7xMnpEc09ObJ0ORrU9boXpXrxp25UO8BvxYVe1xn6tYfqnyhDvTsQXD0aTV/3W8UStHkU
hhZ/1AShjNCrXeWSfWPkyR3kUV0U+EtX0o2GZiWVL1l1pyb2M7U6iq2sZZ5lVj8ip3niacm2ipsn
6HQUbxCvOWYPjdh+DUe7qepW3FBLMQJN6a0byAc2PoD5pVepgoh1wqDcV2lyxOrhytaHvPZJAe2E
1swfIqlHq9CIq1WvaAL/RR240a+qtnO/LZVqhS0CCSRLDxLOU693HbnBdftXH7TfHe/WkBQpwKNA
EYy6GyN1gjI0/0R6oaJlYwg6Csisnl0lYDulOXLVSey5aYdBWLzxke+Q91wkB97Fn6ABZ+ueo4Wp
IPWbTsvEz4j1Qw5msqON+djpBDppDv+bs8J5SCO1/QOelnqXOGF7lE4YbrSsgLiF0qUvRdSwVR6q
wzbiVueuBiNT03s0sCg9JXejWxVTDp1gUPIdu2N4k1at2Xg6UxB6UdBgVm43AH/t4Dozi5YheFPQ
6KfGXfnOB9x1nlrq8cGAivLgK0mp/2o7u/pBaP0TcsS/usgK/VzGNcK2FH10umM4sP65rBpEfTHc
y51aN4IHGbUy1U/Trq98BxfSn96RzgaK7OIXQoYqQCrT9HIjQRUxbapyFUdKuTLDbFihp3R6C3GH
6pHknfpUN1ayLi1uYhEsSv00qnPX48kQvtCGA84akjqz75rWZsSLDCFlENkKWStE/RvGjXjMSPFS
WVa+gtvFg0FNyq1WWCF0gBjAckLJo19JXTSIUCurwuzUbrxhcEd+B0TMT0Op2C0eDRCwk0rcd3eF
kZfkmHGrKLaQsk3Qig+RLRTsw3RNs5IGNImPqDb/YRQxHjNTXzfbAf6uxWvClX9dVzRw4SZ8jY1f
j66j5iqnDn0DGtG5k5ykqz4FCWDAaT40lkT8zsrmZ0LMBp9tnjKtdBHX2w0eQEPrFzUaHK5YlkNr
sYi1IwAbTrPRhjRJEfQV6Bt+S12ISWe4uRXSIjRFKa1pyxIBoyzWUaeCG9Yq1g+BBfoRZq4Z3ZsN
6iw20JdbNemZccOF9oAyvoAop9CZnxutus1SU29XsVMh6RkNqB6CvWA8lFbigJqXfZDURDAL3ckH
zU06BINdvEMPdVZ6GrKzr0rLoptED6Mu4ASCLUphQSQMTBi2c8sc7oZnNH7rrcjxFDvDPACVBh05
zkDB0XS2con6yzIlVUHGQABs9M4Tb2ru1VWMHpW1THwapUdVGxIfPe4Pudq8MJS0dobLEd9FssH9
7tR+GOf5I1Pzwu+RtHgrrOJJ8hiBmIpWa1ar4jzHLL7RcF9sEo07G+iZEBxm3QmAzC920PJUq2cQ
u4jnGGFZ3EddXOYPEGx5biz1J5pn1e1dGDWGsw9VFUpbUm0zLyyzj9xsj6qevZCyMrFfDfEWqyZ/
cbJa455CBvnGjbZ/EGV15+SRFeCipNj1rvNTJPINOYQiLnAHckXdRpap/EyLVPWQSALXIbFLEq8T
9Dd9DiGJ9GZF+PUGY/ZvIVskHgx9D8VyczUM/JWlbeIXKc5F7tSftXAinDL2ZnR94WsSb8G4L5ln
o2/xprSywq918L3a3lWPiHtfYsdI3iDbb/+CgF28k6ZW4gKt7czL+pA9hIz0rc8yvGAzsJBWGcAr
dy2Ex9S1JqPwmTmFWwTozFHwrTTa57qwaHeX0FGSNbPwqItd8BfbLvzUxPBJm/ZWlClU0K3812DL
A0PaguLBxEV+38bOhx4WhpeXwBKvyrjFddSpWgudRgf4MscuIHLoQPYM2IWGYcHRcoDcuA2zwRwz
yhuTqb/V3vxtuG3qswIO0szV36QGIZfAFXkywWSg9JoDBNHHmLMybF4l8Fn+4GghTlAm/paGVLzM
tCN/qGyJF1AVR3dNIdod15VW92jH70IZKSCumoBYpUSYWkAj663n4JBoyfDUZ5Yd4GmPp16XpHAs
7rFSwzeFJ4pnm5mxkUnG/UHq2VZ2TrxmadjipyXl3uoKgTc8H5k2YVr9hAJDEyQSETbep3DY8cAe
ekfHGDoQT6nMxFHpZPaLoqPcO4ivhdhCgK16TAG19wiuHuF3tnGQkE17KSHTsbWR2Ut9Eqv0Drp6
5gunUYITblUN4Jro1uUhXtR/cGA9byTpuzYImWKX64Ll1ka05drkhfqGB3EX5AAAPghIxa7qnNWg
nejar4w17bAVEdj6eDsB3hrBU+AWdD23UUu/dly54b3zjqkPPcQj4A45CFQHqR5ZZnRbmuD1b4st
XoJrN2ncnVrZHbp+hEn70DS0Mu5cNB9dtWZCdkntVD5wFlVgdM0rSgb61lLIDzcue69n7kssMDCd
mp4Vm3dhqh66sEEATqMPu+Y/EJLZKxnr7k1XGY/cBUylt2l34FHcNKuqUjO/Ursq8xVVLYJSD5Og
cvCeaYbwtw39Nt9UMghWGtk2z8iWlNaWKUNe+QiRS8+25KpEYOVa2Vav3h1921i1pw3mJ+mjal2X
XLvV4xiQXJQiPk1kPn7FdoP3d6FGbWBlo45yVjziqflK6oiuqBA5Is46XXeuXXu0rbM75G4PyVCq
PwYl4bd5btt50IX8l6bIbgO/mmyrWFoPoWF0+66KQjwpIbGk2ukxb+RHGjFzI6DZPni1Hqd3KdQM
X1LZsl9ZbfZHJ3NfCkXNYsAJLWTcskQEFMfCp43m3pSZkgcpFLqYh5Sz8RHiEnkBDEloW5mmHxwR
wm3U6+p9EiEj2ne98FT4mFvpcPLYaLmBXE2uqJ4wQugzO8q7S7onQ0ptUxVGt2Jpk9x1BELSISiI
XtIWf51Y+axMZniukx5sCmE7jkg5AKX/dxgWkNYNgaELZWLfRGZuWbsewnWvhkS+q0Yy56bFq8uL
mPHSt5VFAxFVjuObkdagQ3wqoZFhcsQDroIOnWFue60mOATzU/6SFBFsxvabcIkIROZoz12n88+k
LdFKJ4QHhWCElO8c18Km0fG0Xfd4Cu4ri+D9aFmcf9Q6hWZuXT5XWkOgRA3Var9J467xNVIcC2r1
O9y2qGpbJUR8kcFcq/g/0k0lcjL8dx9ROCdLdO2+rUn5DgklCcHPKl9FleI+oIVttE5l8UkrPBdT
MG1trwrzHnlD9yeSAqkfNXn9JgF1fLR6EkW+44QSQ0T4srNImajophPa6y4cOl9tU/RaIM7rUFfJ
p4sU6BP0xd6QfLe2kgy6j5SwhEOJB2MlQ+tNQw4vk3C0FlobQGMyph9tRRp/cNM6Q1pBpEnQcWV4
pnpNP+0RiJOEHZyiG+k/Gzw+bxXplH/CdtwGqvGE310HfYWSg18iYxag6b1YASdXHkMXD1tNuM9E
xKEvDGZ7RGc4nEXeeZmRGH4PJ7RuDBb9SgECeoaiR/Os1bVcE9ncC6vTnwDtTFuvI8n42FCoge2l
9z3cLl7Fpai0TZFI5EAAYwfshiNDtZM6ShaGmg9P4I8690aHTnJDbhab0Xk8N1XnyiBVC8fLXEV4
SD3jNEU6dLI1gKQsv9R0uoBTmCvCQXJHG8t9oDhN0Y+cGxpirUE/2OJN2iuhb1l3fYUXcj7A6kDY
BUwqY1K3pLaDaCOnOkrUgZZuoyWa/lwtA8ipsXqs4X9TWKKJHJaOXJN+yJVVbfrakvLyzPdHTAVQ
TSC4oL3qBKGWUzV0ae06h8b8DbeKjXi5HDOzBKffnyKErdrukHjD9zMukDPaGsVNhAzcZSMLg9An
tTxk5wcHaR8HyI07XC3KQpl17vOAGKGnAvCnYESOfz9BbhBke9Bbx7KBp999RkstKL5/HfqPoDcA
+YV2vRBLO/+6M7i6oietfgAoUrlx8u3luZmp+p19fjI3eNIZpI7xeZXfufaNkDfdsLHpEkhnaRST
c4AMJeoeSqMfCvkh+2Py+/Iolj4/KQcTXvMI6An9wJstMtz6wgrPThLq9ZDbADbAMidrAAW8wkq4
iV+vrh3qDdwzPtmSGO/cGMCYGAW88Wz8JmoVci2mPAUYJO9xSw7MQ2/X62dplHAZ9WAB/p9yjpO0
RkkamtAHAznJxFjl7FoaJ9ibpwbs871qpUymHEJyh1YXXucEobrEKJibJFBL0ItFB4kdts4tKKXQ
kXkixuEVeTTPCpfKw3Pfh9DN2NNtJH9MUSCd69BE56116HAfIoq3O2VhEcY5mAALRsASfj7Ax987
+rbUQB3VaOyD6B5kFECPpNtUz25x/Yk4MzNBESp5SiPXgRmO0kEQZdcDPggAuyZYXWCRfOvzUzKk
QOKY2QiazXvaB2a+MVAyrpCYubxnv18QwLAAOwLCAGjsYOacL3hjabrIuYv3hiGTu8EsDqhRmI+8
FcaCpe/EHwDWAF+xcAjBvsBGPjeljw/vwlHDg/ZY2yakeSNALz648eImzFe4r7VINSzIQXzfbwCx
AIYA9goMkym7LGwt5tg9Dw9xFG1CRVnvL0/fzPfBqQZxYezHBW25CdbCHtQus0KeHEvWPRRavtO1
a7WZ8aNPLYy+8+T2Y3nj1tB2TI4tSkrNSrGuxkXi+wCWjQAz6FI6k1WhJnoitTpNjmkKj+gv8vtm
Zwhi7xZuWIDlpow1t+WtmkEQ76ARIAHyDdRt/2EJTgxMdnAd9gYfShjg6ro+qmRh237//QjO0JAF
YFvwz7+JFKqiCXWG7MABtD7KoSp8tU/H97EC0Msdw+QpE4BqkdKwLlQOuX1baJvOWfCH3w840Khf
x24UgoVozfn+IUqDBhCaSY+OvCncY2qti2F37Qqcm5j4wqIvTRUYAHo0lQDUpnxJ02VmCb74p+C4
4f7+dsgiqBZTs0DzOUO9yXcsuvoEuNDyGxVVxi4O36BooouzLpdKeiw+YqCbxfUbCBxzoB7hIOD7
7Mns0DIneTm49KgjOUg89nb95J9+fvKCIKKyGlvg83lx67T3lb3w88f9cX6fjhT5//z8aRdjA1UU
Kgx8X2t9bqMkSzykJ1Et9BNnSShwZq/ilQjwN8BjowbW5Cj3qWXFmZsXR9t6Ya3werQ3W2ImfY81
R4nZ/9oYN9uJPy3zGqIqwE8dlRXvEk+stDF1s7p6Uc6MTK4FxypA/A9hhOlonJbeyuLqew2jgAYV
iLrgywGEOhlFaYZ9nRbFEQ59JY1hF2bt5h/GcGJishhdHVpFGGbF8bUe7vv06msNXacg/wN1GxOX
z9Qt0UxUfYQC1yGnvxvm62QBBTnjM0A/AzbbxUSBvz5Z5owB/9Cz0Dr0apDcAAlw9eScfX6ywFQB
kxVwf+sgkn4NETBGh4VzNzsASKVChgRxC5C/5yuckcSSQnaYoAr4LhvNbLoFC+NvnJxsoCVwr6Gr
FFIn01g8DWsNySfHPnTVGqAei65Dsb48TTOHDU098J5AiuPrVJ8PggHEQBgKPAeI2vpG+sCUWx5V
fnZ1/wLIQSI7gy6eUG0cmZXndjigwwmkIZ1DlPLbcJcvRkkzXvDMwMSJxySOqwHFygP9CxRVk6zN
xLczcEUXDt00SAbfAsVw6FbhLTzCoqfseKEZYc17Wzk2NuIxghor2Sntqw3qQtveSHcIgG1BMjbe
Xl6pLxbByW4YiSRAlwM2DC0s4Nmnma6iSXQtCnv9OPQorYOWSQ0vQv33xZWDvknQYBqpWvaaNGb3
Geak/eyY5d4WvAv/5q6V74pQfeVoiLHOSeh6ii4JqlkC6BtdAZKwKWvoUwxZ7DzHTYkeZi2JH6HQ
26HFO6T2/XwndB8sk66MUIbtXxSnQHmW1yv0mnc3KALzjdbqAMQBdHVTo1aP1h60Bzw3d2l2B3hd
/Ny55hG0TjW4PDHjyp7Oy9gLGXBD4LXRoXREVp9vrSxuGVqOpPHetX675jZNjnmyMyrXK93a6+yl
HhmTQwmpG5gDUWJMm0Icbbr+NQOAMurKGM1Xb7QKbVBfe/26eOd/TYxXB9bcAXNoclio1pUI2Zxo
D5yeox2K9DruwPh9G24L04WOvuOpPJ+xQovl4KLU+lQC760ZR9Je59u/DCAeH1tpIm2KrOC5gawo
WoXUhvuUdyt1bYvrfPvX5xHQOsjHavC95uSsaw63By0y3adMPNwJ8x9+PAimSDlCq598UwrsVb3Q
VGa7T+juwcy3Ll94Dk1c7vjrIeWIlDXcOpSypg/61FJSfYi7aF+bXph+6JZPXK+Krgv5v1mZXK+R
2ydFF4lon2XFBiifX3ZFr4sQ/s8EeIcImpEsmvaLFGoocqjdR3trGDYoZt5WwOpePtvzc/VfE5Oz
nUfQrpI9TERkpyuBY/pxsWmWchAzRxp3EnJeuAaxa91JCtjVBS8FmMBPWWV6gw6xnpvycHkgk2Bh
nCu8USHBC7I7TsS0w63mhI2swDZ+ahrfqLYokV3+/sxEoW0F0uMIevCKmSbJczVx6NCoOHHsU1U6
YBJ2XBC/u1LQCOPA3oUsjAbWMibKmRy9PnPMCLhO90l+NPQxe23F1acPBtCAUgM5F2syFT0HULio
zMhxnoroLrkprav37HhxjxlgVCxxjU42lKbUyNRkxHkClWS4N9Oby8vwbSeBgoskxBeHCJmIabWo
NxUnzJKSPLXs1vgk3a3mXOv7YAFMTBDGofQ1MnjOXWul9GGlDLXxxKs4MGoAB+R1+Q4d+whLDM4k
5EtR05k2fQB604mrVDOe8swT+U3uLGzVrw+cXdhYYRwzHWUdZOWgfXA+BFNEoi5CLp/irA2AmvfS
eNP0gMElu6IcAEZ8SIZDp/6IzFUVbsNyYQtMlUzGAcKtj/IyGoSAyJTZJsB1qQBFlU+a+WxUJIhD
E3IFtxJQIEQyj1UVuH9ltLAzvjkA7Ds8avFoRgisI81zPuhOUxAbQxzlySoASL6lzYKDmTqAr+hQ
R4kMSg+QtJuuWkRcOGNb6MfEvH3fsOKOvl/e2tMBfBkwILeOYcwkYbK6blxVbfWjKqIAFKtKkOD/
Z2HyZK7zRiNGjCGgtZayCf9hAAQq/ijQ4NIdO82cr0BcoHDCag2fN5RNksbbhahNn1kCKBdAnsKA
XIT6Tf1C7xJUTpxSP6KTKeTPQ0ofIlvjL1rDoifVhNijYko072NhGoQQT/RNys17wJIAZBCdXa9t
vTV3nFDrOa9ZswGlkvy1uu4+HLJ8q5LOAYRDSYMyVfiNK2ttk5oKGGF2i6SYVgNJ7dR8LRpAawUI
Z4BXx70/JBAH8AH5qj1OW/VPiV4MXhvC/ckBgSvwqUsK7TM+EPsbpRG415mKf5ulipG3fHhSoeTS
3hv1TomvDWBxmBCeIUsEQWckWCYeJCw6Vw8NtX/KyB9NT4AA/7y8FacUzdFHwIKJ1/14ByHze75Z
SAQgTVR2Pdxs5SVNB+6rLxuvax4V+QT64g8ztVZmDwB8HW0v256dv1GACC3BLPBQJ1cUUvRMZQnv
n/TWfUWv5Hc6WAe9Wno2Tc/zOEKC8B/qtmj6gaDkfIT5gGorpGiHp7pUBRYqqW4ymi0hTMavTHy9
DieLysKXjO70tZS4uVKLVBmevkCGDW5F9RN9U3xTzQGFf748c7NDOjE2HtCTzKEVAfRX8AgXSw3A
VR4AvLF0d42F7m/jQSVgDIKQ95mOR6vQ/dFVTGxu9+BkAHxa2aYtf3Ct8yoS+/kQeXm9VpdakMxO
I8JgyDtiU37j5guwDijkfYanuK3ROUxYxx7lLGoxPzTbTZ2pC3fkZA8a8F46SvB46IINjXhs4ivr
nBZp3pfFfjCgBtVsq2wbAf12ebnmjODsol3EmFDBm/p8ubIcrWXbhI3txj9z/jPs0Fbs7bKJ8RMn
y/U1jlMTk3E4FFh914IJnvyy9OQmczdO6Pq9u8pJtG7jpWLtrL3xbQcyGjK/0ydRnEunIEpS7IWC
/snS8A3IEyu5CCrxyOMPZSnenOz4r/Ehd6rjmU2AsJqKYA/GoOiWiNG3FcxYXgf2wFaXZ3DWwlfX
NARN0NCYxC1K6HSWHpcgmYTrSPns7Oveqf87gpPvTy79lBu0KSA0sDeo7pH+k8rg+gEYqGdrCPVQ
npqq47ZNSlirKune1n0877IlYM/cLgZsGhE5TosO7bjzXZxQVVMKNKTZU9cPxY2irEr9uhvha45O
TUzWAGjbQnUjtC/vunLltN1ea8vHpLQ3l2dqbiTIN0N6UxvFtaZyzgm3EtVmLd2jc52brbtmky9B
DJZMTI583Lqkd+OO7jMh+caBNuYGqcJwRevFtOCSqcnRL0cUcV+CJYx1e7K7+MHqb6RYuHEmId/X
yozVEXjkce2nMlulAAK9Eird18Uq1bfS8tTKD39fXpe5I3hqZLwcTq41DmURJ3IJBWvT/QMq8wC2
Zbew9nM2kLHDjYbXCQGm5NwGWlZo4GSm2R59GEa2x1K3h5nVGPXOUcTFNYV3/XQLK6oEIzHhe6V+
V/oGD4jnBgTFqyfqzMjEl/RV7KSRlvI99CfATyHKwoU1M0ln359MUqzIqnNMDMLS08AUz7SyFkYw
O02jBiReKeMLf7LUSZ6LPI8cNMiW3vADwgJ0YS/NGxgzXQC0jhmE83W2dfBgcyHZHhj2O3PgO6dh
d2VYHC6vxMw9aAPR8x8z40yebFkqEHtCmort8Sj2hNhIi/h933pD9GBoP5L4x2VzswsDoaqxBS3e
X9Nia4GrkakaRtUljY/0q0fqfxnQiYXJvIXMVMu6VtleK5yti7YDmvVYR9zv7SfDSb0kf788otl1
wmMbHdQMKK1NYcF1ZILtaXG2lyQFn1D+HboS2J9QublsZ9xQkwDJRqjyHzuTc5mAx8XNsmV7e+Tb
ZURYK60eoLvQg5kk7EZ5BnA1X3gpzw8OdQETZeURNHy+O1B0KkVkYXd0qC6VmzbcRe1CWLFkYnLR
JCXTOKj4bO+CI2XtomPK/+msjtht1UTW5dsT0ewtoTcVpElT87kQn275kPDVP6zOiYnJg4bnEkpV
HOEdY9Kn5j5pwGyw/sT0j5YG15sCKnbsBwP9I/zL+ZoU6CJgZFVY7NvY9QnL7sOcgV6o1V4mjTct
B9n9ssG5FUJQY4zBBp7Y0xtBH/lAxmAXe8I0qApA+YJBiIIudcpdMjO9E+CytdjGuBTyJ2Wdp5cf
Jvl5eShzh+h0KBPnkEs2IKPowAbandSEB2aGLrOlh9rIypLPl43NhBz2qbGJa1UimbMow4BcrI1R
vZoDmESErUK+cITmnKqBnjTwl8B0fev4rJLcBCI8YntSmLeKHt2BYrZgYm5xTEROeFiYUPycZuPt
yBrSKMEeoC4DRf9RKq+tu/BknxvGqY3JfFVap4Sgpxb7vA945UGK6PJ6LI1h/PvJVWcOlgGCNb6P
Z59XSygJCAHFjgU/PbfqKLKNuWM89ZA5P7cikKYqLavP91pPNorxCPGmQM8/2JWwmTGgtZH1giYY
/DI6Ek1GU0NvBoUymu9D5Tkxb0K5MFuz47DgYaAl+eU3z8eh513tJqDq7lW5aTLutTEyydnmz+U1
mQs/kIcBrQnpM2QIJxcM8p5RD4Uctldk4cd828qfeome6CKw9QhVk6XA8yvhOL1GsY1BXUCGZtQA
PB8W0+2sqqyM7dGBXd7ayPP6qVLpgdpryiZ1SmMLnZoXgHnYihNzWEW6la5AwlO9CmIunlZagz/o
gE+QRGF+Qly2C1GhDi5Py9xWRUYRaoHjG++bprUN3lo3NC5cbvFKCYfW9jtp/+FuP7Ux8bdoFaMq
mqoUe5XslfIRLEtP4QtHenZ5T8YxmW1gbIoIkhZsD83QnU26Z1uXI5F/V6Y8QCuyEl0s6QKeb2nu
Jm4k14jIOgdzV73n9kOVB6L8FwsA4OONNCL9p84QjV2kDREHhHwMuVFxE4vfxSAWzt/sME6MTIbR
5460hyFke1Fw31ASrzQrr06P/7DREN2B44FiFCLy8+NgQ1QFikcWFggiGZ3cSGL7Gp40l63MXbsI
vnTDGFN8wAafW0l5qbfdYCPGExDhg2AX2+Ru5Q3lMc7+XDY1Tsv0fJ+aGt3aiZNPx14iVotYr+9f
O/GgL3x+blXg2ke9aOTwAOk8/7xdmJlNgWJH5iW7ixyy1rroRomd68omX84d2q6QCRslH771ZrbD
EjkeIXE2DcjaMFV5Uhzn9+WZmlsUNBNEYQFByvckEtcgx6pIyvbwXnmzduO1Gm90DtWU1WVDM3OG
nBvWHW1wkHn5qvKeLEnFoiJUdJvuafORpatSW1N7YVnGbTpZdahzIgAacUz4Z3KNuCxVTNtU6N7i
f7sQpHvXdxUIwBQ3kPMLNPexXOqUPnM9nlmcPFsoxWOQYhNgn/Ue1e/LKPZyafmWOiwcnrnpc0au
j42K5XdvEycCmBEo1O0bJff6dF1BfjB3FuK72eEYXw2oIRGAA3S+r9HPIJZ2FSOrFL2bOd9Qa5vW
TaCxpV53s6MBdcVC5xgwB43x/J5shrYqC2iPYTMYyhvUEjzNeW/KhSh/1gZ6z4CHA/Ql5FPPbUSQ
b4pkjLUpRs2fQI8f1e7z8p6em6/xwY86z4hpnGZnLFYmDrqhZkibmL5DG0/V+kClCJOGhWNqzXg0
d4TPoZpkoaikT1w0JNGErNoq27tGUj+VVvuzzMOC+aae5oDb58pTWISPQO2ulX0KYpuSmWuGAAji
OFAhhchv/m5rKl25jay9kqcW3qeyeM/DIdl2ktC/GaoGa1cS955alb4TkCWCziHEtUxuolChkGaL
EnK/B5q28Kqu6zdUMdIAj0Wxr9AS7F50CkQyVMj5saxRbi2uKdBpqnX3Q+Wt0UPNy2kDvW1JIGXZ
/W2MtPJ1PnSfFcScXqLcTD8ixtwtgyzezmQ54GOQY9kAav2SikJ4LJLRNlEsuUHbF2MNZR5oJymx
xOtXME8LDbrNaFJ8tjoAxQp0LCHIBgg2dLqX+NOzy45ziCaBwFcBc3O+s+oU0rRJ3OAslhu03Hro
FY+nm8tba3a9oVOIHBbQegaZ+DImM1uH9B7d58DsPqhFtbr8/e9jGGFDSB9D0hvo0ikv1bJKpTBq
nEDofn1C8mfVVNlbF2t3ObEXXNf3oYzFeXSLAetfBZRj4iRNBglvwSlMbcIWBZeFp9a09o9rEt8H
Rgx0RKQnv51CxjQJAUHUQXJUJyF7XyNKKiWqR0ysoSS7i1h/21fqzyF07jIqN5COeFdTuvAz5iYU
9yfEt8EeARRgkplTaVGpIPrCpanuvk/SrSrw4DdZvYX6r3958b4H1OOI/2uLnG9AEzwM3Ux0um9l
tWZQV7XkDZXNmlfPTuXcp0vuenYFkfkBdIOAMTa9WLu2sg08FDDDIlyDuH4niHX1fseQkF3CroSc
97f2xhqt3MZBphFt5+Eqos86X+pWNzsIwJvx3gMpEHC580kTsVIAGKKne7l2rV21xNmbW3+ArTS4
BQKM2hRpECkVYaZA0S+P28csc1daChmkBII7lWMvBIaztkZOwXh1jniN86F0wMRStwzTfSrT7gY6
p/26sus+EDYkOWO35PvL++37VQoAJhIMeOmAHAV1/nN7VAyh63Yp9jbZUAfykkiTrS+bmFsdyKuP
qRI8QEAPPTdhtSXI+DaDiT6y15FN+KqFNOjCa3f8yjRCRLkB4F4V+BaIqp9byUhe1BAmRGluOKbC
byCdS5cY+d9tYLIQZ5pIBKM/2bS7BMs0g0K0CDVTsE3U/NUsfztyraH2FFlLaiqztqCNAOitCu9n
TvZ03YCraDYxRU47F0cLeU3fxGsbtTQIt28gEGr/lmFsLri62e1wYnXiflwEHloIvv6+ifvtGEGg
p1Cr+WhMwhaujllLDsDqiEVBQpqmtyB5R2mdRnRvsh9FX0Od55ksQYxnbGBLA1xsYL2wzSebu4Oe
2lDFbrJP8I6TInALEhhLlYGZ7X1mZPz7ScAbjaiMNIWR/JfhlEGKxMfl8zM7CpSCsSwmRjMN3dWB
qRlvy3TPuzJoGvWND9k9idqFpMfcOEBuBqXJQi3gGygT7JS2Bh4b44A02YuSHC6PYvbzBD4UTEak
SKcQI4eIBkE1Ph+iPYC1JRBLvGxgLljA63OsmIMtOWp/nC8E5OtrSdQ+2euQp7/LiHIAnzJfV4g/
oaOO8N3u2e9KMc17iG4JaLU3xc5hmXXHRQrZ9Mu/Zna4YOoBvWHg8T19ohTKAP273kj2PVEC0Yv7
uAtfLpuYCRWA/UdJckwjfq8TDV2llYOCjZfpryADB5lqbOL6rkzdQIP6PtcXVnBuH+IBDiwa8Oio
i0/mN+ZWJgo7x9UUVs+5WT24ZbJtuuj98rBmbsCRQY1YCpWOmWpU2A9tw/VkX4XVNhLqz5iFwNj2
+6Q1flw2NTsid3xzwYGh3DYZkVMnhckSJ9nbZWCrQEI8dLV/2cTsPjgxMf79xDuUY6yvQh9mLzqN
BSNGDGr62dLeX7IyDvTEStVXkRqVNhwd3RL9wey2/79RjGt28v28ERWrHXxfQotQB9rXBI76ehNY
deDDgEohkHk4N1GbukAHixDup1jlVZAuxDkz1yn6pSPJArw5YJRTcZNIr+FfDQd5tmZLrFviHFwo
o/a3tn59tAMnh9yEjijhe8IVSdK06Rsa74VU1sJ1V7qeXUcLGV9FMIGMG16PyIFMLwTA1xswOZN4
Hx+hmH+lftW3r0/WOnOHxIoSfN1toLN6Vy9lC6ekj28GxqU62UwVr4fMrMef/z+kfWmv3DbS9S8S
oH35KvV211bbvrGdL4LtOCK1rxSpX/8e3jxv0s0WWug7M+NBAAeq5lYsVp06x2g3NcSf896ItEyg
fxcCnwRUe+XIfws2vKQ2f2uatbzo0kUB6JOHxkLsNgCIla0Gn18MYmzRypabR4eBmPhnhb5hswDr
+UCLKLOcfTVAHdoAw2tqfM6ND5zX81+gsv1BOylp7Qq/oHftWK+TN0aD+yM5QOFQX8IeQXO/iodL
Xbudps5MT3rwzLWXsjuJYOVMLbhPmABXjYFcH9y14tuI77ZeYbnpiTq7vgSp4qO2Rg6xvFYmXihI
A8imHQXTCWr/fATnU3oCc3r13fQYaEeFwQ6aP2jPaMFL9zboSsPaS7RoCpCWIi0EJDyRag+5BZnY
205qccRSm9pDO6rMdl9u3ampzQ4kxOQ0GHFRfnPa32m9kqhVu9rl8UBXH1LcsqsZcbFyPOpSZ4iM
K3qCv/0LRctfJLXBzvp7aMed4ZZPY9W9gXkUEkkD2sRvj2/hHkFyGDGLj4YsXIuK7cEnWW7lPjn5
jEb860zJynW4OIFnBmRMc3b2tU6AgAMdN6dmfjZyiEuiLHlf2+I/8wc1NkAzgKq7CpdHfUoMvW8Q
aM7tdgJ7adl++cAsobvAAH8CagRqoOnnYzX0GqOnNJsS6FVyPQS9+xoqZ3Etzqwop2vIbAuMAbCS
MTO0gWEZW3NluRciSHD4BNDjA+ADDavKdg4avw68rqRIcoPUOKQgHP6cQQjiaZ5JfhCNIY6QpzI3
lsfXMocLUR4ueTTh4emHvICKCwATdxZMNoJ1rR0fXT48Fv78xZzYWyrslQ2xuOfOTCl7LuHAu0JM
AyGYNyQhG0nzatbzFPl6tra9F9cM9TywAaLsdgVCnp3agv4Uon5v3Fef82ElDFuaNHAEyO4ThDCA
pV6enoTmaROMMz2BZaKo+atvPRvFGLW9uxLErBkyLw1Z+gzKfB+GuuItGe0nrf+E1gD0bKzBNZYm
DLQHaAKF8jLenYp7T3g2ZFWtkVNSQNvuIFaSQoufR/IEMRJY9JAIuByHSIu8nEF4AXjC6/SWtB+4
AFFcfechATwrUHYWykaNkYmGnEbHQCfmnDZvPHWmZ7dDv8ltn7N4ERro3kI7owRpqbmMRoAkvOEm
OYleG6KkAjaQ53n36iUDb0IrM0JCyZ670ImiI9s4GeS5mlx3f1vTuNalLwOky1wbutQASZJFSySo
LGXcnLjNNEIj6zRC1WKDMscQEWtudoZf+RvPY6UUCyugyBW8QeKUr3itpfMMqwhpgDWQ8JnLRUU/
FGj5E3ByuNx/MgoKKbtkQ4r97QlfPAKg5UD/u8wfqUEiKSHWMbOKnPR6+OVnNajsg995i4Lb0K9k
XhYH5AO2ahv6ggBrjRvZmXzQphh5wLZTK5rj6LTV49ROayK8cmXUlZN5bEQXcPtYvMu5E9rIWkGx
i4g78mNfAKTjtLHTu2KTcsN86dLW3lhgj1h5sixuXzTqgUwAZWFZm7o0HGjUbfWME8CyqrghwUYS
PAyFAIFtsxlQhiw8SH15fYDWHXPYgPx/lwjrfqCwbwIY5skeESAjVDRMRmq/mZuixIMfUjsgmUu/
t2sv/qWNc2ZD7UJqoK2amD5s8HFfTyx03CZ0xYM1ZSsuYcm5AaCCbnAktBwwd15OqYn2IyOvTJSo
84NnR175+f4TICnBAHfC/QwuhcvvI8UsOuFm5akgbN+331AWDY3hD3P4wP0MynMXXLcgcLVVDpnU
hNIkS0R5ssgcSppegLc1oIfuHw0eKfCgBh7mV/LTjpVWaZCz8tRBtc4EId8DhHrtNeXmpcU/tyLX
7Cy+BY1aV1kWiGomyNx1Trcp+I+MkLDS/vrAcJArASgYkt1ovr40xHS7qkpIxZ4ya+N10RBARfGH
GD7ia5Exke9IZMiu0iYJEBCd2/bFaTTGMQw6SOdYw5+jk6+8epZcIGy8E89K5hTFL2WUWwGHRsup
mnu85qy0Da2g3s9l/3Z73hYd0bkl5e4CXIJ1gcGLk2FB/ARcF5nuP09aEOaF80Cpu3FTfTfP/ucZ
yhJNQaEQZawcrKWDK9ObOFqSUE6t8aV91htaMRcnzx/+hARDXJM1qPV7fll19Ch4mO+IPODylEvS
aBzIM9KqPAWt88Vu500+Q7KhxfDyOsJlA2C83YNSmj9bgAHlPHgs6+yB92tMEosLi7cFyr5oUbjO
tWTgNgMvWXmqzRbKr1q7gcQR2fQAG99e2EVDCEXegXuIkBRvlZc5peMIbzXxHPSkDk13aAcFQ1oy
+smKrcUFBOoVKEEZGqi3aD536QANWkDA+33wOhQfiFpRZvz388oWLRMPreQcNwgz3HCCwtb49fZc
ydN0tTlcUGMgCYXavFp767LRZZWZlqe0mf/ymsfAjbSyerRmZzv1w/a2scWFAW8uuPqAE7lCTxhB
OnAjANTR849obAn1/liA0vq2EWPZCoI1RDY+BqZchkNQe/CGfXXqbZDpBfV8dBJ/D3XYnZ2ynU2h
+RyKEFKvkFM0Z+2lJsYxqckBbHVrJLZLs4syGvRLkV1E15j8qWd3QJkkU1oZ6Nj30a4fCON7W0NC
UuCxsOWt9/dICu0DUyzpbN7RpAAUWZcWM30CeSCKGSehPUtQUUC/2eaP2zO8dLM5OMOAPbrAJagO
pYHO3cA4Yn7L35v51iA7M4B67AeyljIjGyAOBme8Ss7lpZDqKVq7PKGAuIcM7x4SYa9zQTe3B7MU
BjtIcSE9JANSz7ycMJoYCLWDoDyVxvfAJVGS/tahUke8b6NbhqMhVrbnksM4t6cskA2hT4i1+nAY
UFpz/jahqXh7QEsGZEFAxx2N4qq6A2qG89c6ubynH2j65MQf+Lwk3kb4DAp09TFUlj7Dc8LPETdP
oQux5aZd4xpeHMF/JtSUOHLtEPDygfCtyFA+CN4WryaBZvftgSxmVyVVjWQGMuCMlEBjnAbR6R1g
Ig4tve8i4fSgUa2MHJtNB54n+R7kTQYUoIsEMB9q76pRQNHt9q9YclZIm6N0K4U80B1zuf1S1o7F
4DJEO9ocAdjzLZ/5oYJC820zS1MqierBKIMzhbzBpRkPQubGXMoOuCSJBPIB01pWYs2C/PszVyfS
viJo7i9OiD990Gw4u4+MAJwUSIUDb6Mr33eS3iderRWn2X8poB298vJYymOgoC37lFGjv+JxLaya
ZX2D6JbZz342hK7nRNDPDHE3EO05yMzIMVZGtORGz03Kvz+bsRShNq0DgH0HhCZ+zaOyezBRxbPY
4fbULUaA55aUTTbbA+B85YDnIfUOVZcfIHG8HctsN1LncQITS1h46aMPDoNAG75WlbupfO3LmGQr
T//FPQIMNQJZXIm4my9H7KXQwa4nhPY279+CYnoEEn1lrEsm0EqB8hACP/xHMeG0mls3JWCiaP0i
X/ykTKCsy/gft2d06dIAE4AMm9Czj86qy4GwGpgZSAbnJ+7yDUnf7AzZ15faeR4cFnrap9vW5NfU
GE3KcQCJAzwL+CovraX6nPa8BGrOcivQ/LIAcoTBA8mLlzS3ngJwgq9cIUt1WUlh/q9F5bAFWo/6
eQZ0m8j6F9aUJKr07lGwGV0J5fjE23SnMTcUHYOctWdDDHGYNrcHvbiQZz9BCZ3MUswznUuQeHQh
tzakXHlmLn8fkSjYXlFZU5G8DrPAOWS0uMfST2bxC7rKK5O45NnRp/KvAfNy1ZwhH7Ssw6rRUkAp
s64eoOjxy7LXWB0UNwJSNAdHSjJ5obVLMmFc2qky0aZsCOwjYBNiM1it9WraVOx1iIs9Ez621srA
lJn7xyBQVS4YDcE2qh6xGc37cwtlsKNZbMAoubHztSB2yQJSugj8YMZAgvlySDngqWk6t5DsJNbJ
EMOnWaui29tL3eLvo0AzFAJzKeNyzZM7u0PSQgf7SBpnDgGY4r8gNevsp6waI4MNzpOTT/RASGt+
z+2cbJxkSjYp+hhXfokpF+jseOOXQPYKTaoALeNau06s5L6wiqDrY8q0sDar0OVVCNzvlvCvXfI0
p3sj+cbcPxO0h+npAS/2yMg+++xthg62AXX0ovdwn//NCw5hehmQvdhsJepTXJCcLXhsNMMh/QeA
uJpgBKu5VzS4sY6iRoaJhF0wbup02wcbW9/eXpmFxYcpKXojedVh+HLx+862+hkQ5aMF/Xj3BA63
2983FOctP4lGZ9kHByZVya5waSArh5o0VWccOz0vH/XMhuDtyNgpcQH0YG5h4XHYl7QLgcDXDz2b
3McMwsG7vk5RfdWE8+zMwbADG6v1ykvRbWtoGnxJXY/umnYQaw2V8ufc2B5q7rX3a8Alx6GP8Zpr
tE3tHYa72dMvd6BKtUwKq2xczvp4LL7WNLbaLOz1t9vTvjYMxR16orNJZ2EYaMo36z9La4Dk+O62
jeuVlScJbZSWAT5R/MPlympCZJAvzvpYL8n0CqV37QjNbCscgwlQnrm2NqDqfBNl0R1uG74eHNpr
fAQCKGIDtKYej6QXvdUllnW0nd3cPIp5J+jK2BaOBUzIXCES46h0KSHHTHFkih4Krxnb12Qj1vAe
ajZUHgtc1aYkoEfYBCzA5eS1xSS6xvDYkSRJv+uspH2zigFa9EHd5J+snJhf5sb9JfuUd6zkxp40
bHjN3LKE1wpAsnZ7SpccNLrusJwe6DZxF8g5PwuP9cHTpr7VpmNm5+NGymFtK5/5HZrzuf/QCV1A
OxZ0yz4Jxs+66WngAQV5e5p4UIC+/VsWlvfip8gr+OynOHlamq2e8+PcPWjBLrWerfsZpKVvRbQg
i1HYxMrsZ6InQPHChKheLUFDjf28PYaFMOHcgFqLymeQcOkVDDifAyhc2wdvjoI7waFyD10YUVLN
pjNqyLnCCJLoWRdCzP32IJYW4myW1GSNK7DEZl7xo6//WdLYJfuq/nTbhPIQfB/Ce4LSC+RJUINt
Akr4wJj04dgVYrLDvCmhPlyOevVX6wbpL7eH4HjXBHPEvdqcQ0Rad3KX4BeA0NFFOIfnqHytK1vB
midC6GCNRz6ZYxSk6dHovNdkTu7Mk6uG1DwLAuzZyRNzPGrGxmg2othxdyW4uY4bEAGib0XqLS3I
Sjo2VEMn9MweJxGyPKrKaGp2g30a13pkFtzFpSXF9zfTPNSzRYdjYP5hzFuHPPX8zax2Dtn7eb9p
3T0Fsqhcq/Jdu+VLs8piacIdy96BWSBF54eSuM6jKCE5c3tTLlhBfQ+6JqgwIFGvlol0g1CbGe14
TGx022Zfy3Rz28C1d5AFxP8MKB6uTDs+d0U/HkWutVHeaCyirCrftDKfdiBBWFM4uj5lCO8BcUDK
FcnOqxSy72tGnucDBvSWvBll5It9HtlVZFX7blqhzV2YPBPZD7Rrosx2XeKgvMODxQO+tx6es3YP
wMHdcweIIRpZ8JjAFaq+h0ACXNaeDdX7qX/Osh0km4x+J1bc97XnA0wB3LW4+1E4wXAuryCtNtK5
wj15FPqhzZ5Kc+OtCdCsmFBviD7V695xE+OYozKTgu8GKjR3+++LUXjK/SDAJl+hsQyxPX/K/2TZ
Q5evLMbCIFAyRlcKJGgQA6opJr+oNIjHVfMx13t7UxX5Q2V2Reg63dvtVV80hBwJSiA2dHNV1GJu
FlqQ5WI++l3zMJvmE0tLGmbCXQs+FlwoZJQgcu6DnAmnRj4fz4KP0enBqdH1GBHlW39+6/UkMmn1
YpMmBGXy7VFdR9B4dAEmLns0ZeeNss1IQvqpRrk9dqEAkVp/O8mJD9/c8YHWSeS1/t374cKcWqll
IyjwS7DrxOCCcouHumYhyNpuD+l6oS5tKHtuFhUvHFOr40p7KaqDPX0m1tfbJq49zKUJ83KJOGDg
FSFJHWvOw+SLsOc//zcDyh7IXKMdTIM0sWDZvh92iV6t3DDXFwA8mEw+yAbTaxDuDI7JzC7x+PP4
pKNCSQ5pak1h2ni7xC7uvzUvrSmXtT1AhpF1LY2pO209P3slziqedGErQywASSr5IrvuAmYjoxQ0
diQW5ab2Y9afnCwa9bDtTyK92xnITrh3fjagsK76mseq78cWAtoxWnRCD33nTRp6a65tYZehQKTj
spSVekQCl7vMZqCZtztG48F6+Owkh9tbbOGYXHxd2cO60aMH18DXAd84CV+8GrX2mqA5ZeU4Li0L
KL+RosddJgvVl6OoqOhrPhk0NgBRzZ7S4iGrsjDXnjqx6bwVOOWaMWXKSMus0et1vBTs75Dn1mct
NKEPkKd6ZDu/k34N9L08if8NTpnEpg6mWnMxuJy5mwRUyhnSc/ROYV/E7RLVgKgaUDmAN9XWjLL3
shQFFhoXbpe/NVnbPXraaKzs6aXtBp6LACRLOvqj1Pc3baA1aDsJjR3+eeRR4H27veHWvq+EnLOV
ADZMaRaXpn4yy+9DYf5x28LSapyPQEmZ6LXFocmDEaTlg54dGn1P65XY8vpyBlEv2slBMoDy6lWx
3WO05SXDgnfDl6F6grpMWNpm6NImtPt+5egsz9h/xuTfn0UCvgMOv4piN+vutBG1H4lftyds6bic
j0ZO6JkB1Ki9CeKVNIauNnc2acZD9EuEZZOhjZiGVLsP3fS+kcF746BjGeg0PBAv7ZmJMCq8P0mc
PIrvxZqnWZqu868rG8zUh5pCMJfElmaHr027Fswurf3595XtNcylmIwAv56OiJXGLbKauf6Dpcf7
sx6Sd+q/aZLLdrYss12VPpo9SHyctF8+SJ9+3F72tYlSgr5Mqzya2fh+ZYUti9zt7c8vHUOk8NDY
4aNd5SqA9erKEZZfkHjuPRB0iU3Ve+FsrXEpLS0HHrHIM4A+DaGMspkmkaZ+ygiJM38fBI+G/skC
Ib9mWhHP/ro9ooVzgroB6CCxcy1QQyoTVmd8Iokl0rhqnJAk004M5qOOmrbRVAcQ+jyUebdGOLIw
i4CJoOUDCVFZsVKGZ0Btom2DII21dKP99Pu9syZxtLAN0HiAAQGMIoMM5bLMS/RRUmQBYsNJ30rr
wdDnlSrSggU0/EFzGCh1ZDlViVPL0sAeZqNfPKGP6WPAV5zx9RRJdiEfkvSyiQiECJfnxOTU11xb
G2PwHYZaytvI99mX1FxjSr+OlWEHAAPZ9SmFKZVo3C5LdzK9jsV17luvJa/YBnnsNkx47aF1ia3x
2ahIJfhJaRDZeYAmAMFXmSidWWc6dL9ZTMGiD0ZKoFK2/vCLes8DuiZTvtWGORrW8CnXqyWpF7DV
UC1DxU+tkBcjLlDbmVhcefOhq6sjIeX29kFayNpJG9AzwssDjUwqVtM3hUcF5SwuwP2WaiHt68ho
DnVdh0U1RCNIbihQrxxK3na5phzxXjNRSmsIQvE/mbZBgkjZ8QG6lVobudbYH9wXTskm7/yN4VY7
yrJHFxLGgLnXYWtZW1HpPEw7pC3dUtuC+if0muZ3Q2386/qmbdmKh1nayuioQnOOLFVe6YBBTqSs
Z6cd4lS3tAisec4TIb4f9kkXRLfXYGk3y9IzMmR4918xX2S+VfQga+5jtA/UJA/HeVcYGybuDvfQ
HAekG7A/qLhb6m4ioPmjWmb2cQnJF9AnfQLufSXaX5o0cNvKYiYYwNCWdnn+icc63SXlgGf41oAO
OOvzsLhTeun9LJ4bUfYMQGgdcljFEAcFCNJe1kjf5NWhbkkAORBOIlPpARNwOQZNHwwUp80xThyA
vclvXpBwpj9q29u3OjCjceff2Xj5z4jOTCrhRTl7gWh0Y4ytxviKt8CX0hp3t/fYkis5H5VyYQ55
mdQgFBpjfX4xnMeqW9nDK99XhXYbNKYmbobvp9Xv0vrVmB/5/ci64jSiA+8KpQmOWQhn6zmLmT9F
WZFvqrvVs+HiQTAq07sI9K4AmkWhO60rvDHOuhP63uoV5N11xCLBalBXhagDWmvV4Mjowe1HwMyM
vB49lLYeDt2IFzh7LovkjVjZj9ywNrfXfPHWQqgCeDYcO/jelGuSprZL+jKAzXwf8G8FeQVcOcxT
O5xouqXD97ztDna3v212aStASR3BJnIt+K9idXI9YuiZPsZOcSQ/uDj9b5+X5s9icSKgxzQGM85n
scmGH3m/gkNd8mGIjcAxiDeRZF64/P4AtLJvzTiMZvcH+OXC0eFhs8ZiuLg051aUPAXaeQFsNzBJ
iS+KH4Vm2w9lkjpf2rbTXmuoTkWQNQCv4Uy+06AnR9MSd+Lv3r0OIJSosOLhDIIGxSXYldvMw+yO
cW6zsNg5kMe+vVLLM/mvARU34zMPfSCFPca1u8nQ6eHvP7TXzsag4mY0L6U65zhV9kC3Zq9tmt+3
x7C0mc8NKOuEZB8leYsxDN5P52difeTzpmnitkR+Bw+ny83WZXTQZofDbR4MEze/v5bnXYotZPQi
FfgAUVT5bT0np4YWCBxG8j0V6bb0871rPljdCgv04jyBdxYkSxKjpoaR7oT2m3aE99STV/qoNx/w
npLW9v8+r+o+WdAA+Md76n75OE7FvjeDo5uD+LERr6ljHiGh94EbTbZHS4ZJRF+6EssERQWEWgXn
GRwo1CrHee3Wv34uIy8OJL1se4FEovqe1Oc66Qo3aOLc06OJnbLuYWzbB31Mwrn6CIYNdJkoleG9
hOEoUU3fzJPGkr6Ng9reTg3b6yZ/rpq1jMySX7sAgClOxWygAusOoM4GN10EfQ+7eQ2qYUsKM8zs
2Bt2eRPP5P7IFu2MCG98GXVeZbHQpNRVhgOjkJwJuyej+eu2E1g4ROBVhmwbSJXxInCUK2cCxQFC
G7OJs6KPaPtnj154DkIx+j/akQ717GobUsOfUsNqYtve6W5Yus802Bt0Jee34JZB8qKDggN4M0QH
ygXXWE5Stu3UxN0YDc1DMW+Tdnt7whaCHWQYADoBuQG6TVW9Vw0cUl2fYGsXrggd45NfH3O24d0f
pH6ga5jDBddzYUyJN5JML/TZhzFbhI0R5eaKI1g6p+eDUVbfFmB6oSO+bzSnoPwu2kPa/9VD1dh2
Vp5PS/sM6AWQDeMhKMPEy/UPOmAYkkDvY4v88GgfVaiXZQ4oIH7dXp6lGcOdLwNeoLuv9rPZcA4+
zL6Pk0ELwzFfk/td+D4KI9hgumSvAhL0chx5qdtzHWQiZt9M44nWD3f/fGThANiWbwF0uil3co6N
N1Ug4Y2LZ+L+6dlfP/D591wvYNboQ1JcJR0Q1zZZwOOUfm0pmkXnjxjANYkGQeAkkI+7nB6OTIxv
zCaPmV1EEMbl/aoblm5WecSC+QBtZlK5FMUqxQ37RgFRrN5FgmwMjB21u89t0n+F9MArZ17kUUhx
jd1zIrQQBccnvfL/Ekhs+Rwvg3o+ZNDsNQv3kZbdX43txnXG7g/iz3+frVyuJEU7OCMWi23k0vSm
CdcgQUtbEFVnebHCx13x0tiD53LeCBZ7mhfmwKwO+coqym2gTjFSqO+8ZoDJq+mUrK3Laew0Frvz
bETCaT/7Y3lo2yH0SA4sH3jCb+/LBe+Acjq4h9EqCbCzGgP1plkVAaNTnHSju+nH+efkt15EuxxU
AdPft40tzd97btUDfRbK6soGSs2G5KOLTK4XduI5qFc83cIdhHHgwyhu4jml3qhW4jSZ3ftjPDfb
KttN2sZey3gsTRdIblwkFwHlxEG7PGWW1Qx+aRQsFsI4eqQ8jdkU8bn4xOu1JOqiKWSHAQ3XpWi7
cqCzXvN7dy5ZnNnZtxbcDkNWfPG5fxjGNc3rxXXBvS0lMVC7V11rirRkIvSZxX1ThNsG/3d73ZcC
OLA7AoaOQgRev2qfamDDASTjNMV5bRuhPk4vXG9fDCs9tMScH9CRsWNG/upk1l6AFeG29aXRocEO
4qcOECO4Oy7XLK+LCdXekce2eXKdT2skPUu7DnUAVPIQAYNjWPHshZfpXTmJKe7RNV2TH7p9TLKV
EsjSEND5AGJteHHcsMq2Y11fQfUSbgGsFJufGtLZt6doaa+df1+5/JoZuatAx/fNLnuYhzKuhvzH
lLMvAWrFt00tDgVo+ABwBzQEqVjvuhmLdIbyQexoPxi4jMn+9vcXlwOJaFkxQuOGekmh8Z/rfh/g
hI7PZvdk0ePYf2BDyVz3/5lQ7xmNdF0gQOQVV0EW2gRdvivB4dJyAHUKkgSJr8aeutyxtdAM6Ha7
InaSnV++CvN1Gg/64f6JcsD1AA8jI6qrQ5+7I+fDKOLRPJntqaf7bg18tLTW8PIGGlzk6X93C2dP
D6MTbU2dXsQafdOikX++PYKlMhOeT/DH/zQ6qelPbvU6m4tWj2evLb9NgKBuCttL9yltrVAf5mqL
vLd4HObc3UwQ4duUVdeeOh6siT0uDNQGixaeii7o5K7oYqrGEg6IzufYEMixBUNYrvHSLsReFxYU
J8bHfvJdDgttt+u7KNU+J8ZzjhBnDMv8edJXHMJCNx2QtmcjUrYg0YCHS6CvGbO0jwbxVS+tnee8
+pBFccguISSqxad0ELuxSqPWgqhwH6VuEurOPmV8XxVxra8hDhaOBV4xiJ/R3CtbphRP6/lVbVO9
wY1o1s+lV0Mk7hvk1IHLLP64vbOW1hNROuCFuHshtKRYwr7SndJOkKDrWOSUW5uu0fQtuCkMRfKT
yG7sK4QRCSw0XnqIVVLNj1rzpdBe9a5eWcWFYUh1e/BD4EUDbkxlGJPVI1jqUd/g2Y8irNm3u2fp
4vPKnsx45WVeQRlwRWnU7+ti7Wpd+v0ItsDsKUPuK+xHxxl3wKUwxL2Isp0hVtzs2uflfjtzT14m
LNo2+HxKRKgfmbPGWbRmQJn/onGp1xTJENPZD8X3GaJpt1dgYReh0I3MKKCjuEzVBdZtpKgmTia0
TEXcD7PqaeArDfWLJiBDjGw+2BeuGDQEt+pJ5Hj0dQ3dV/Cr87StP5CxRrUe8SEUkaAEpib1BaUe
BZ8Xj1snApXeWlf40jqcf14Jn9LBLsDtqU0xOFzrKvrIMUPt2DTRLAIolFrzKJgHSmozR4AJoWgD
f1bijaUlQKLdhyaHdBVqBscj9QygmMPj6l31qC+j+f7mf1RskFXzQMkkMzjyJ5wdBUZ4knvTjPSE
Y4RbqF3cH/W5eDhD8kq6IsBelO/7qT0yd+CxyaNRC7M1cXPpapR3M7rrJCE43n8g7JY74Oz340no
ZrzACifpy2wNYWNBn5C++PVThqaqfI1WZuEmujCnTBfyxTPvwQKGgx391H+AWKpZIzJd2LNoQQNH
lo1lv2buBvsH050ZJoZiN5d78nbbcyzEE/g8ThuatSAerHYjDqxC42vVYsFBQP+ExKF3yInf/zbn
xo5A3qCRUBNl+pTOtbud85bc/aJBmg3vGVi38CZU3+p5oFkJl7maif7WjZBDR/r2AK/n79KAskTl
OAxOoplIBp2E+UT4wwc+D1Vwmb3H5aTWCCvDQPSZ4xnjTais2F9N526/i99/ZkB5ko2sdKbER2LG
7nacbbvsCDH6j4wB1EvI2ctKoXI9TZS0/tD5LM7b11Q7Opvbn5czfHkmIWqPQw8+Ebgt9J5fnknN
doapZDWLS5s+c4bWdoTrFHkzfnfeBzkFuZVBXwb5YPV13HUAqDpdP8alXm+9ku51/IFY1Pb2eBZ2
FFQ2wJKKhyVcjaeEC4EA/55NjCEeji46tEx9Lbm0ZkBZjyEz9couLBiYvM0ETktirWyq90edsiaI
E6TMBvqBAHFUTLB0IN0YwERWk61wTo3zpej/dqZvpTjo9himQxuKIY9AmQUd3G4jkm5b3A+7QcQC
tIqBbK1EQyiXARJQEM/yG/+ogWvO99vIdVYquwtbDy9aMAG77/5NrYKa3tjzcRy8o9lYoTV2kAIz
PzlFtbLDFxYMaS1gnxG3oC9RHYgO3nW7KVrvWDoONNfbqODD/W4MT2dowgHXAfSumhC2E78nSZD5
xxIk03VpRYW+UrlbGgQSc3BjUozkSobQosGkawYNZC+3bAth93t6hO7/fV9xZJ5WJ07AsuBoi2go
Nv3Xu0/lxeeVzUR1j01iwOenJgJ5JWif16rcixMEFTbgm4HbhLe/9GNtOkxNAW6YY1eWEYgSwXr/
gUUGA9i/FpS7qutEPbUmLJDqNP+BZ/btKboOjnDHBrJhDjEkMrzKFLVm01d+QvD5LnsRtpaHLQ0Y
WB7dX9QfD12gPRj2R8Z0blSZNWCM0Xfc5cGRt1lUaHpUrXUGLB3ycwvKrA252YnAgYW52KVZRPsH
en/YihqMbDM08ShBild5OHCI5fQ9SvhHYemhowM4fHeiAesCZwxydwOKsL56p1g1oqMx8Y5TVPMv
Q/r59spfx6mXn1fcfeNMs2MyfB5M0WHGD8QBl9FDvtbvu3BC0ByHln/0rUlOY+WI0xQKaJNdJke9
Rg/zq1P9uD2Mte8rG7ieK+BYkd07Qhg6aHfW/e9DvGiAMEaqB4mdK3SeXc24ieYuOXr8UxZC//D2
z1/YqBefV6YnS5HFqBg+D4YWcKz788a6Pxq9sKBMUMHA9T2PsIDeiHFb3N8ygPlB2IBcAzbrlRoI
Q6YsqyCtg3tODx/sXF/xfwvbFOVURImy5Q5URcox86mmJxXvNPi/qgur1NmUdRX3gxWiOrQSLC7a
AoZA3qZS30lJbBouLcBENiHcDX7243fH+szM79oaHGZpx+LS/v9W1ISGmWne1JewMvvlxmUBytEf
WHLcR5KKEIWnq1uJo2+CWuOUHDduOUb+MES3N+3yCP77vuJdoXnj6MRnCRhQIKLxZM0fuCCgm4oH
FHBDcnspC4F2Ii1n6JI4VtoPn/xYI4BeOnRnn/eV14fd230y5XDdBn8qnJ+p89PUVqLppSlCVQN5
SeChAYlQpqgvhqa3WJMcC1JDfVh/SWvjy+1VkA5aiddRuQRnAxDkmCpX/oSzvIZZeK0JIaDg2Obo
Cpq9NCpdY+vUwd4z0x3YBcuVZV86HriGkFPEmx9/lFXhzuikzMCYDM2Oesgl+lYO+pa4JSth5+LI
/jOk1obmkhcj4zCk0U/mdCJ1v7GGJtSm4Kglaw5+eVQQd5eMHuggU0ZlulotbAOb2Rq27pYdivlJ
eH/dXqql3YAYGgVmSPyA2EPZcG2SjiCMQxA3FxkyNmEDhsfbFhamDI31CEdkmvS6XWFMrEzXito9
Wv5b1h5aMLQR8i3TKGhIV0wtDAamLDCU4GRCf0RO6Nm+q8fcT7uKucfxxTc/O+P32yNZWA9UTzFV
gKWBclnNaPatr6VZl3kgNzU2tPxVVvWjP8UBW2Nrfd9GygGCora8HKEDKnvRLgdieoNV+M3kHjmr
RVjN2VNOqsfRdTck5z/5NOkPmNc305k2k1tt7x8mmjqRw/M9AFjVRrS0KoRJB+IdGa8eiX0gr0G9
S8vgfj8EpSekn2X4dZ0fBkba7sYaZkZjn27HcWUvLM7h+feVzeBMHBmWBKvVmdU253unf5j0WBeP
dduEadlAce+QrDGXLPjvi0HJw3C2A+feraFCjUFpRzf4AzCy6Y/bi7Nwmi4MKNUr5MO4xiwY4KOI
9BywVSSnSENDwBvxz19uW1s4UBBhBGzOhm9FI64S4mRulxDDxYHS6NHV/mzpWr5zaTjgjrBRKLDA
HqGmPKqKg2ucehqI0tywSd6c9P+R9mW7cetMt09EQPNwK6kHt4duO3ES50bIZInURM0Sn/4sBfj3
180WmnAONrBvHKiaZJEsVq1aawxse9rqebnNsnp7ezhrq3NuTXKJjMVeh0clOSaG3gd5gvbyJLsH
faxi2tbsICIEpBQ6mQjOpWkryjTW8tgmR96Iu563DxSN5lmuqq6vTR64MNCet2ggmTJ7Se2bo0ga
DMegeRCjbxSiwY9jF6ABRBHqrvgB0N5IcSFgwHtcPo+IM2Z5axHQ14BeO+nCzFccrSszBkY0KIah
IRtYaWv5+9m+6f3cpZVV+Mckj2w/KOeNPu9uL/7aGM5NSIvvlrVhU14iowOROTArK3xr5fOgw1k6
8FEnuuZB0URNrL7yvCOY/+6aim+KIlXkB5f7XroVUK5DoQuhFcDq8ioIhJ7TAHXdo2+R0LdeufNc
OVvTR/vX97h9apVtGWtjOje4/P1sVWglJihjwGD3rU3yEHeAwq9Wlh1KiTiaAB1dETpI8NDnWleC
JgEUJWTvZwExP3142YG8B2cZymsecG5SEDWMbCxH00Sb/0G4wH3sb39+ZQ+CAQ9xLiIOdKfLeEe8
+goI0OjJaYLAWth3XlCn054Pv4nJl4Y58fm2vbUlWbL4S/cPuvDlo6XWp3YCZCg9jd79FDLj7h8+
DzKEpdMHJ6XMiYeiMJ2svklPrvtn6ljgK37+2oLju/99X0oqzHFRJEPM01PGhzl0Zh7ReNhonaVS
O1QZkiKoqgR/RF1gICgMdnlY5GGr0lNaISlG+xCybIvkJ5Rv5VeHIRyPui1IPqop2bYufyiyet9D
H6DwjIe8dPMA5bAIrUh1UKJ4keo+MrEzmvhvr9nfTKh8Lpz9DvlRwpKkN8UQJyfLJe2xNTO72nDT
ePb9GFzFuQ1VJNvi99aEINzr7G954nT3Auy1AW9m47dWq/iD1w6q8x8k3X91lojMrTAxuLy2Wp1C
UPMzuJOT5GQsZFeA+o9C8TD7i8K+moQFRa1bIFG4okCsEE2WroON4WPlwX7xHfCiwNXrTxOa/QOL
D+3OHSse6h70IvrM54FRUTcUfT8EdVNMkdbyOqJJTyM8aK2IMZrfo7DUbH1L1aR1vWJgcAZLHzhU
FnQK4FSXB2sT+4kJzfH4GHe8AS5C15/j1P1jVaTctXPjb2mTN0GsJ1CxdZv3gZRvaFhL9sKd7WNl
ptPrbRda7r7ryQMVPXDG0CqTc+0dY+i6B9PvqfLGZzsfX3JBj4mdRb7PFZms1Y2JzMD/mZLuFH1I
nIx0LD3Vronw60cKhF6cKfIBa6fkUjQARgDwHIAYL+fXnYWWjK2Ij20JrZx8X5Wqm0tlQYomSDzZ
MbQa4uPQn4Z5w7wvt1dE9f3l3jm7ersmY2nu4PvanwKiiCoVHtXnpWfErDkgP23w+TJG/j60uOJx
t+ZQ5wsgObjTMk0rPD0+js59m8+7zoIgPXvOLRXNxtr9i5Z+ZHcXtSSw3V/OUxkzXhheHENW75H4
d6POIq/XgzoDO7GKDmPVFjwKjS7I+wJpemmLmpOGhLhFMKj00U/ROMSfeQedokrfGK6iALk6gwsp
4YIbBdWyNIO8zjUfZzc5guBpw1mx4Vb8Na3I7zGpd7d9bdUUnnegPgbd91VGkEL2q6SWhkR5S0Mz
eTDaeWMkDzlV4bVUhpa/nzn1aIME0xQwZOQHCm2RvLur7A7k5YrLYO2M8QGBBZgeCMyrZyu3utHy
B2SZBUnveMEek9net3OiWKIVJDeAsGd2JIcYe7yZYr9fKjD+5zSjP0aK9qre8DdmIR4JNcLKbbdV
a247Tdt1ZvHt9sKtOSTWDcqSuPFQq5bu2cQmeYnSBx4E2RCUfAwIz4KRvObIFaqUff6mnuU74tyY
NNjKmbrKmJ34mJROv80tK0Fs4f7mzOsPZjzQXc07JzRrqoXE1NHHVoIMag9pXhxf8KjAGLoqGIG5
2bizUf2mqfuV6MW9FzsIEUT7EDuLQOacGw+2joo7FCzYtsuJHQwaeCsrdByFBIFLYIvOjwoENKDD
L5MXJ8viO942/n0xl07oF+BugiSHH5ZZG+8bLe4RhVnxU1oyUJnMun/vJ8UPnk3NvQDaKgLvA9uN
k+WF2ZSNd3VpVU+zM7SbuOyM0Cuc+LHJ8veppxAo6/sisMeiCTXmDE+ka3nYZLMboAU/Duay7e6M
HlUTYM2teQqK/J4JfwhTfzbDKkYZM3FYsqmspNhnA/02ky6NoAmOH+yIn4jdmqCgMznG4FWE1K/l
B0M7pjtLFOjlNafx3abeB5Wt8FIF2gkHKKpKCPevGFC5kdqJXxTZKR8C034urdNtF726aPB99J1B
OQCvelzH0k0M4qi0FJmfnawdGONFpgAJXJ0oy+eRu3ZcNAIiLJNPyTat/SkxwERk/7AgILz1ja0T
f749hut9vlhZmkHQbIZWM5lUPc/G2KhnWFnSH82niUUOu88ThIwRIXowdiKYSdiZKtaQ1clD0zBs
IqMAUNDleQngqw7dJwG72B6fx+bu9rjWPg/kGYB0yzvmCj4b5yXEnZoxPzE8X9mW0p8f/j5OR3SW
YOHxW+X81JzYnfBMCgbP/sV6q2tFOmTl5198XpqdLJvLkfn4PLjHmUUjyItFtwdwdY+gFno2APl8
hQRXp4850l5ObB3aRvs0jWAit5tKEa6u2lnkzNGfvIQW0r1ooKuiLS1oiGhtE7Xen254oKrKq8rG
cpec3b0FG9xS5BUIm6cmsAYIe1EeZoPi5l1dk0VRFphsCIjJ/ei8ceioQ5/0VNcCN9FnrVLkW642
PHzVxzkC2iucXVfkVzW0TxgjHuLuIbDE8zYcjO8fXvQF/gnORrwcrnFHZoxrpO9wDHvkNA7fwaxX
9B/NSaEd/dzEMotna0E8gIBaXZBjnoeVCHimmKSVVbj4vnToWjOK69TG98Gce199/ERHmL3UvwG9
uz5yOwbVMdOPyVGjaR+I3H0kXqOYIP1qmZcZQiekg4ou8nZ/yRLPZkjErYE6Nc4la4LiTe2m5RbX
THzwegtlymRE5d0b8wAAAh5WBZu3pWY0u0xjDNKonP7SeKdHJi38jS1wUASk9lXNZlfBl/QTpSeU
CaXysmnz5DT49S/ofHWbup+fXaI/iroJadkrHs6ri3o2JdJV52hTLPSMJieXphvLS0M6/rrt+asj
Wjg3UHdEi5R8zRmcEYenBKUr5+vsa2FX3NvoPRH8BYxpt02tDsZdtIYBQ4WMjDSYZLRoIcDwcorZ
/JoX1idoa21vm1g58DSA9f/PhFzZZgAL2L2DzKydPvjlF+KEOf2XCTszId1ANK4bNlYaXMAD1Xb7
u0/7yAV9KP1GLTf4h+HgekCZHs/dq+S/C9m9WOva5FTpkFwsD8b83sXvt22sOsCZDelc4mhLtM2q
T3BHkKiYoX8x/qwaHrTD/WSq2sxW12dpq0fmFAeJHNwY6MFDzIAtDhHDKDG+j4WxrbX4H6YNYjjg
3ln4KxGMXB61UC/zwPOFN7unk10y3dng/DLd3e15WxvKuRHz0ohIaGot5yKwtkkIjtmfLZ1+aFOq
iNdUZqTlIXQQXKuXsqL3OmenSjwV/xAlLLsRig6LiMgVmfSA7JzBJ9RjBz6wcCb9Xp8GFvCPNxni
9IRaq4ay4tI7J6OQLBPwQtcCeM7ZTfaXUldc4mv3h+4gN48ebh1EmYunn90ffCRg3upxlA2z/2T6
+j6h5oHOaaQptcZXVwUgdNy4rg+Ii7T4OEyhVhk7uA/1Nyf9Hbv79MNc0stkoXcYDzVUGa46YlPg
gLrUaHAbZruYRpaxSfjmH1wYxTwdbbdoHbako6yudWuCJCY5tpyldzMkuHbOMMW7sq1VydnlYrxI
JCCmBnsp7msEWcjCSxOWe5CS6yowkej9/CnzCzvoq+SbKOknnNh/GoHE2uTpKva/VauonKGHY2lM
kPNpJfrxITDX6Ufep5tE27FyCuz6C4s3tbgXoBq+PZ8rRyl0uDxUg0EaA++QHND24oQMla8d4+o9
KcEcQ+NgRNu76d7XILO8bWy5La9mFIJiS0fHsqWk2zTWZii/sRJiWeUY37sm0ngzHfJto0M81SIM
jNGuvbEKhwYWc1VybSsbABCeJSGKeb2GRYEUuBmzhOnHQe9CzfjWNC9xShRDvIbzLC8x8DX/LRxc
U7UljKc+bXX96BnPqTCCfjwYlRYkw5a5URJvEET72c/b8/rX66WJBdYTqYuldowMwDL0s2Oki5FU
y/PaPlpVVm8gsggqd5OkG1p32r7QWjPqC/01E0UDpfVGtLuh68pQiK794zXeFDm00p98njaBz90+
yDSn2xlN2rwNZtt9KptGBGY9Z49j3SUBbinjxahFudUTRNbaXMBR64k+N7PzNs11sZ/cyQg1rR+2
SIcVoQtSpzyqclptnEZLt0Rk06at0R8egB0pCSccJcdYEOdT37igINS5Cui5csxezM/y97P5STpT
S1urs4+QH45afZtWoQOyQ2Tfbi/EiovhMbmQDiKXhJeltJvy3vKrqdG9o+3tK/2+wmsg3d42sTKU
CxNSOM8REhd5BRNI6JgABk2HdL4jv//BCDYJQOnAO2D6L+eLCZ5Bx3vwjl72ydL3rA6rDK6RKjbL
ynkADOz/zEiBQlenotdymMntIkK2VDf/pGM01UfO56Co38BBeHtc16VwFDTPLUobJTcIqdqq845x
7oei80KXAfAb003nV0Fc3Bvz1kSO2tB/TsWmdz4eGIHyAv95eCwCRCa5x1S7CTdI7h1rat9PtXMf
0/bz6KnA2WtnkAWlSLBIA35x3daWNrOVuQQtgFldhf4Essg2ICnuEVIFTvrDyA6lZQdKPcw17z83
a1x6TQG53CYbG+/oVp+HZsfS0Fc1NqtMSI5JBSW0FzUa9pLqlzlnP4eJbqZC9YhZ22TnI5EcE+qk
lasnmEBz+lrl+3pJlmu70dzcdse10aA5CQ9LoKTAvCLdhy5F7xifDfcIFp6AGy8D/Zx7KmLBtbGY
wP1o4CCADLa8lzUc4246AYlpDeamnP3QFEbIix8tVYzGWrUExiMoeiKYBOHd5frbldmXTEvQbgXJ
yu3EPDfkQgyvZuGjHdahzTfXomQb69ocdBMdtzbUvvasrP0dRC7TJMAAwH5DiHkYaVnflQnnYW+6
bMPtNDuwJi8PDgVMYySWEQrwa7/ZTjWFTs21AEjgMeqn1tmy2rOhY6CNZRJUNmteukE4f1he1feT
nXtbPBGzbcstZChcUHW2few9pJTMke3RZssqd3rSBaN3s89wN7U9fepmtAOgS6oKeOuQR9b0H6YI
WzK4QEsti4TWYblHJ3FTK8ljEw2itkCU8J519daCvBsKN7ddbmWN4AUAgi2xLSoS0hoxu6urHsS7
pyI5puY76d+7yQ2teVYc7So70jVlNC6cAdLCJ1P/WeaHiv5qhsjtVPCpZSNKgc/faFJfXgPQepXO
A61vksISkBIbjTmK/RRNvCrY0upIoGq9dHeCJESupgs9h0BGNkOxCmW8wNH43mPlq+mSPeGqZtiV
4P8vZ9j/7SBp1izREEEI9mo9voJ43WofGscM+vbAxfNYbD/sCguYedEZAHUq6q+X27XKptFBeOcc
BwbBmGJfVD/g58Gov9y2s7JGaDwDNAALhCK3nEABfq9hrLWco7CrMNW/o4yncLY1C0tDzQJuBImA
vESF3TM294l3TMOmTwNf+UpaO6gtMBZDChkqjKApuJyqIu4BDKlSXNyAaGURy/aa9w+rcW5iccOz
ENX0oR9tLSZa/TmDEKYWxuwh+fbxpYBmHLowQex2nc2wczZbgmnoNbBfSHxiqhvgejeiixcJ9wUk
u5CFXo5hNChuuqGF+4Ii1slAe6E6VpYvSPv9ApAmWRiazmWA18RHiFSFfBh+4zS9q1ovMFO8Jhre
KVZFZU/akN1QaNAPBUKD5P2T2Vi7Mun3iYFKfOwfqq5TlKXW/MxF1Ia7EyEBPPpyApnGWhu0gUAJ
oeOe/Bl6MHsowCAqE1Jok5J2cAttwUr7j6b+kncvlacAVa1txwXpsSTNcWDKSS2LUQCcaxof6VR/
ZwSlSM+l+9uevFZ5sSDKArJY9JyBVklKBIFRqxWl46PA5gkdOleQ99qjTuik4Olie9JUhzaHa1C2
i3Uwbsz+nUO6Te/GX/Pc2t3+MasDRkHib/L2WtpuLE1tMKsciIhUB8EWy7+2rarJbm3dFk5cCH/h
BMJ9d+kapGvqxCoNeKK9MKHyelv31hQIoisihFVDaLxEohhIHTxkLw2l3cQ9CsaqY+cWj71ubvUs
f3KE6h1rGMuJJu9lqDX9Z0heQUvTk7/gR38w6X3NmbM1PJrv8jH+iuSu2GqAkzDSmI+TSeqtmM34
rusHvhGx7WzLtG02nl23kdCHOuh5hvewZf8ygZjZ5XOdHErh9lEXA61DjLjYoGXO2qS00EG74g9I
5jUEtrjjv9lj5UJLzS+itK0At0E0vctdjW743DdB0+VNVBvgds9rHbqeOSA8pT8M9zmd6J3f+VMV
NB4AF24M0RRAOptwoLO9LXlVHrrE9LcWFfN2qqccZCl2GZAJLeQtyFV2WYUDMmHtuNdS5gYoJ4tX
b3YRtg5jtpsaau+ZrsehowG7M7ad9mK5SHcL1BFBPBi4XJuftDiBNogtXgv8q6d28MuNcIXYtYX1
5jr5T5FZ7taYiAPVYPZgacUuxwt3w+wqQSdGzQ/jOOWhWY9lMHETGkciQVV/ZgTkVPkc5uAWC7w+
mV+gpJgGPE+asOEsjhxX4A/IaW+g4t1H0L2tXu0ybaJer7Sod6p8h7Y5K4Sy/BSirap7Qke1s4PS
oLPpPS3Zg5Z4imiDLhpn4J/9zBv1QMDxN8igFEY4dr0TonIF+FTLkd5PaPLoZpxGNZ1EMKFVK8hN
8aeeXYFLX9c2Y2XUaM9quqDM8HgAELN/GspK21jTnEezmeYbo7CG+3akOvp8+wE/Mv7eN47xGrNB
P/iNO/rhnJHhR1cmuh2VxESTD6Se/C4rAx2R+xbCTO/FMEwBeJiL96QnP4yxKR9FjsdL55f0pZ8J
A0/7OIbAerp4/3IXoHbuv3j+NtUPY/xpKj3/lJLC2Qm7i/FbZ/eel3YfJUmN1hWoJHVR1Qv7IStp
8VikmgiHnvvB3PIuMsqCv6aGW5+El8MZ4UrlHcjpaaCNk4YEBsUTRUeTiksaA2itwdW3GtUA7m+y
Nyvv3t2mKZ68vjdDVCSMd6tOvK1VJMkOFBrjg89ML+ohabCdrIpHeVfOAShf22Neo8eCGAnflnU7
HGiZZ5D4E225cdqeRC5u4vvWHp0DqmUY6FTQKNfyP2MT97thTOkzYZSGEPxOXg1n1LvAZwMKt0ky
aHdulc27gjd1YCZ6etAZ8feG1tmhK9IUCku6t6tafYoqfRw2NW8sAHTbOBTlmN5Rs+W7QbwPvRGm
8NsW9bXIBGvQxwNM0Pah7QtdRkteXjoTXeHGjSFadmqsDfAi1ub2/bFy5F58XjoJtR7E+lrcMLxi
YsD42RPztDvD1BT38sqBe2FGukLidGi7MenYqRWBF3/ndJvybRwrYkyVFSmGoTNWy49rdhLkYPM7
Yn2u2o2jffyWuhiLFMboVuryzseKUHDm8hooA+uh9RXR31q6EFYWVBhUa5G6k9a9agEm1SydnWau
59gBEF0wKNJnICyaH/sK+VdsmAxUAYVVhKwvtMiafBYVSaaCXq2EGBe/RHIRSGqSpErxS9w4MucN
0RRDVX1f8o0uTYFWcjV2MuaNE4Gb7LaHr8TRaAcECgeki0v6WlquccyIwUYs19Q+F9mj0b/E2cmk
d9DPUTjG6kDOLC177ewdBbYZHdfawE4W+QNkgPgwW84CRD37/uL+Z99vCuKgmRWbyG/AphJbVhZm
ODBvT9dKYhxGUKtaBHnx6JRWex4I2A4GrHaR4/qawpT8FH28WToG2mQI+uJ3q+oLXVmhBf5oL5qu
2jXNqjYO7uhUVXysnGpRL+/roC3TLf7xexV3D06jUmtdJkoO/5ZOiIWjEltLzhZOSW82CSSHjvXk
780aXWjV1O6rJkbgY6iSOCtesdDVLQ0RiEmu9Fuq2fQqcCvFxzSJcPFwVbfQ6vdRPgWA2Fgop6VM
bt8wo2QUfSSFBU3zRn9u51KV5Vi5JRYOMzwLUVlChV3ybLeEJorfUueY5TsNbMFsQ8aPFyguTEjO
jQaLjNgzTPTV1iuNwIC6cPnhnh5kOl283PAigPgXXgCXOyhHnKybKcUOAq/roWGKN/TKUmCBl2aU
pfUYrnz5+cHAW2/ObOwdL3Qi58MNVfj1gMagUxeN84AjSwcl0XTBC0/g4inaYHRRMZ0/3978awPA
wwsNYUCGYAzS/BQ6SZ10Rk6zTcImBeWU4nBRfV/yo0nnXYuDh57cr8zaTkThQysHCcDByGHDUcFo
LadkedKAr4MCwMtt/0D9LyACYWIKOxel5+7XP0zVmS1pqhDP26UvWnqatrP1SdNebn9+dSionODy
R+rvCvwzecTznLlipyF3n9H/gf9btNoiuxWVqiNfZUtyW1qaDh/xRDuZaMgPp4R9E4MGtF7n5KGR
lXYA9Z2vt4e3cqC4qIcisFnyCVeIIKLNidnNjJ3SEqyu8cNMqwON324bWfO2pYEUQjs4tuAUl9sx
ds1ZGxAUnSz/yS6CXNVDtcyLdI2AnR2dIbi6gFWW80CGT02GPBSDxJIbTHhDdtovPR43sf9xqNaF
IWnjewP1vJxj45v6b8/7VhIriJvPtkpmacUPLsxI4TM0NPSSlgjEqPheoYOHt25QgN3XTp5b48ft
tVlxgAtb0vYhHhSjMt1gp56fzHg38BMdd/9gAjDQv62IS6fb5fJbadpZBsfyZ/RbZ20YoktN4car
HgCIFviHNAg5yeQv9lw4JV4D2KVZPoPUrmDpZ6gzpy91SyEzb3Lt4ylUFJ3+VxGSlsiYa5o1WBP0
Ihl+4NdJjPwiiSPDjsXm9vStvUBA4bvQ0yJOcq4qDyRnSWenAxhN8NLwEZCB7OKP15KDUVaRnabv
RqttJlRdgtj1N0Os/cms+F/Ge/YbpKOphN4tGIUx3kEfnLApvQ24mp+RLPiHZ/bFYJe9cRZbi1Yw
L6609FRSwjet+GG2HlHM6Mp5hNZ7NCqhlIOMrdxCXrZ50YnOSk+Q0oT2ikpcSPV5aUu5zjwlSeyg
WuhFOi7vn7f9YfXziJmAeoXHQ3jycoaAEKZxm4AuYiD+iAY++qBPgL7fNrKyoRY+r/+MSGPoIeOj
j2OfnrT6ZJo/UsfcGUYR6san23ZWjh9cChBnXWgKkT6T7FTpXNjtYsd37+ZuhyQO8kIqKMfajAG8
iZUG7A/JZsmISz2I2dYZ+onMdyAEEk3R2bc2CKRiFtoWxOZXypYjVEbbnHlY8HJT5ZFfbaDOenue
VodwZkJa9LQsRN7lMOHXmySJ3Oj259dHgJh5ad0D9EDadcj5GTyZEY9zB/SsUKiYu01RKbJCywNI
uqZ9YFz+MyLdA5WWQ8vPQayBBIDdnjR6IOSB8H2W/+jrn92gAHqpxrT8nLOTpMvqNmEJzFXa5zil
INjY2Sq69/Vl+W9IcmRTVlORaShtQzH3LnN3RLEsihmTISEFEaVXDViWyUbJgkz7mU77Wus3Xt4/
tlbx0ozWFon58LY3LAtxY6HkOhOvAalupwxmyffE7AMWn3zjxMpxN7V1AKDwbXOKhTIk3/bHuXe0
ApOYzGRXEZGCAsWI0SfZK56FKkPLap55xNjHE65PGHKq33H67EAAoJz2twezdnCeObncLOAmht40
eoo0cbKhdF/zR78OahVSYNXvANdfquyQOpfpHVlCqeNOeJUQCDHEGYu6f2idW5RR/rMgXfg6MVFn
AJbr5FY8GN/QLRLcnijVEKQjx5mbzPMInKzLjuV+UBFzr671wn0JDQTcK7L8SeOWyHI7BKggywro
9FzPX8tY0ea2/MSrfXJmY/kNZ/6U5EXRTR4o/XW/Csvhj7A/t/1WE+i3fr89WSpL0mqYbpuMqNbh
RTBuOtEEHFwDhj6EDAWhNhXb29bWl+Z/cyctjc86x0xazB1x9w6kY6jifFl+7a15ky4CgIjtXCce
nuz6A4t/euxLBcb0Ift1exirZiBRgezpwhjrSOdK3fcQ2hUT8tmFfxrT6r6iRlATEbLMUryiVk2B
ZX7pcgc1oJwRSuqktt3BpydROAClzEb3QB3R76y+HE8eaKoVM7i6Qn/FpFCiv841ZlVnMQ01+pOX
CmghzmQMrFL1rF41ggc74IhoX4Zy7aV7Tzk67pFFoyer/smgAlgOikh2dY+eGZD8AI3NlcMag55o
4u4XPsLMdz7ZabK57Qfr40CjGOgglxei5Ac0zxsQquCkYeNWQxVVRaSq+v7y97NjoKHCquYY10r2
BepqroqJZvXz0EcAbduiQicXAtrU7ShoqFGAyr5a3Q6R2T9Mz9n3paTGhMpm1hG8nTMRJsMzxvH/
931p+o2p5Y6X1uzkjZFfbFSvrdWtBzbohVUJmHoZzSrswa3ACYRUsvht2HM4lQCBOV9LoSnmadVb
EePjHWFBiE5bfsjZMvutmXDEzrgRdScogPgA3CS0xzG6PV1r4wEMBd1mQLkhzS+FrbyfxjgrRqR+
Ie2ORFYBFhphR31rKC5gfW1AJhiiNOSX0eQhi+CajHMjmXBoNemwS+PyM2nRjTUQVoDODQCLCroi
WTpEZbobcxH1/hzUhfuYxdMOFHY7V0U1t+boFmSLAX5G4hvnwuUEJwmSn6WHst087t+6URGYqb4u
ublZ1s0wxLgNum/mHJmqpq+1yTz/8ZKXWzPhTZLNSA2m27KN5hJM6G8f94yFMBCVH+RRQShxOT/C
m4txrBFu+JkV8M/ufV+EU6OCVy6Hrnw5L+zn0KoHSvyKtSKrtKnrXOynOMmC3n7q0CSa7cfqhfs+
KBRUFa3VZTkzJ90BjdNMM/jj2Emnr3h76t3L7Ulbe0IhvQ3ABvRNoQCzrNv5rk0dJ6Oxl5yEZh7N
fpyjNAbSvTXHA++syEfaM4n7t35Q+dtayAaOMhxM2MRIb0iGR6IR5usgD8Ttui3GKTIrYzsZ7t4w
uk/N6G9uj1NlTjqdhFFMHi9hLgV+m4/TNnNIhNISxHXnI8B8/3BKgdkEcGjQLKPGsyzr2bRmAwcZ
qqDgdjXYW21mAKlmKIqQwO5VGmBrOwu1MMvFXMKa3A1LSTPa3dCCh9WJhnoHCizAjW5PnsKEzEqq
cd9yOndhYC3f9OpLm/ya/N+3TSwTIm+rhZFp4fsHXlU+bLvMLmw/QUlsru+z9luq0jlaGwKqzsje
LDww6Oy4XJCJpkXi2TQ7lTWeBtZ0b+kv3FMhUNdGgUoOeGBhC6Q50iEKL0OCyMsy6Kb/LJNv04eJ
r5dQ8+z70ilacsLgr6D4giYjEEpZo0hjr12u599fxnfmtjn4sGPTxvdb/xMAjFr6rmm/nEzxLlTN
0rJWZ1bQ/+lBBrDMTmN7nB/sTjGItRP6fBDSVk/6jBWoEGIQ3cMIbYqa/ckhvZD092hK4UT1UFfN
meRZZOaDa3QwN/Uh5Eqq+MWed8qMhsqKdA9AWG3W427xLKsNWPuWWl4gqp2bffn4PjyfPOkSddw+
bWiL0Xj8vYHkzqiih79WgLz0YfkwKbUFoFjl2Slz/X033Gf+PYnvSPxa0d9Mm8KhfOmaX6Z/1+tb
UyeHQbWJFFP5lyLuzP10l4ouZ/gBMQ/nKUrSfSLQp333DxPpLQLuqLoCVS0VddPcNchoVIBw2TsL
mBfF59fuMzB8/vd5KRgsWr+pDeBCT2hJYvY2+9Nkm1jf0fTto8MApA/MuwA9LTxUcv9lOvt5MQjU
jvGmDiwkNwdFmH29Gmj2RfUZEnTg+MQr9PIwwHkzuanX5Sd0egYj/QbypUY7TLlKx/L6AtA1sDPb
MARo2lV0WM0MFToXBHycvw3zS2MeDFtx8KyZsCw0pywEjEg7SqenBbjlqDUDPZWkQ/sB5DIVmeDr
gxNP9DMD0sE5WnNpViUMVEUXAPTQKbvrViwgYQJ+BABrbBAJSqvBdG/oRFoUp/uZvzbj59vOtDJB
wImgWALcC16JMjMJ0rKjXxOCtc7boCMlSDHzwC9VNdLrCwAOBd4bB2kZkITI1RonqR2R2WmOavdz
EW+A+H7O6fOEQL1oD1b34ff7pTXpZCal09iNB2vZ3n6iqv7/lQUxIUWxAFCANkf75uX2mAy/mOqE
8hNhXjC9eN2o2H8qA9LPRxsFQI0dDHgsAmXh1G9ur/nK/r4YgHShlGRyNcHx/ZJ/m+zDWITddGD2
p49bgcIRmjUBUUR/qLQzKJu62q9YfULcwveDedck+4zvbxtZmyo8u3EY4n8I8KS14I0e6z51+cn+
VftfLOP19udXdgd+/v8+L61EP1KtmnSHn3g+hFUbFn3kxSL8ByMOomzIdAA7J9++rksE5RbjJ7c/
NKkf9GgGpbMiwFsdCXiBDAB08cD72wV/dsNWLqUkrYzq5DbztM9oPrxZlPWv1lj70e3xrK0JqKEM
aG9DJfWqQ7fgtW0zmvFTld2fDPLhihiAJWdfX5z7bCCFI3LHzvD1zj40lAemxoNm/HDPAYyAMhTK
vgBpgfv80kimQ72v4FiSKpkA97yb51OFNhmV7uTKTKG2jznC6QtMgaxHaJM5dl2wNpws7ZmXp+zj
C3HxeSkgIbh4SZvj8zH2Bz+pjqkVlwJ4ALlFdE0ai1785SSBFMd168msgOpAy08NTLyNQmLkC71T
RFarlmxQ9SJjupiSrkBbY4VtMlGd4HNBBuJ0faDhCFqQ2467rOrlg3eB2PzPzLJcZ64VIwodYhNm
Mv6lbibAGf3AsI+xdk/IySRdOM6/bltcHRgEdDRAypFAlFvA67Ysu0RYWPqpCCBtMldHUijO4VUn
O7MhTR4UzLSqWGzQ5jf44aPO+3N7ECvXyZINA7YHEoeARkt+4BGnzHJoZZ0M/iDECyn7He2rvTa2
ivVZG8n/I+27luTGgWW/iBH05pVku7E9M3KjF4YsPUEDgubrT0Jxz6obg0uE5uzGah8UwWq4QqEq
K/PSkHD0vbrwNQBCQdQW5SUa5mZV4CtZDqjncLItF+3miCGuNwDzqhatrJyc1nzVvT21TrYKCiWZ
LAdHHqE7Krxv6QvAfT7jacqgKha82AV4293v1OvCddptL4pkrq7sCHOFps+gHgfYsd0pJNVrp6K0
e/vaQUTN5dHQKs1JM4WrsUnzBSgoiM4EZoeT4kdtaobDYESA+IVW/+8MINfmBI+M6mFSNi14ccvy
c+/cB8luyA6NHW/PmoSDiL8TULPiQAJwMgg7gJLB1jszA0enAa7/Hj2s9d6A1AVtP87eFw+s5GXz
IWnnf9/ZMItgknNwAbMonNESoB+kd9v0jO7R+nUu/o+f55vlwrGt5lgHXVCCSbUcotzkDbEKD81X
W3CdVwMQfMDg6GUQ9OBQRNNcFbvkoOWf9Qz9zbsk2l4i6Rl10CqBpkbUFETkNKKYsqhysIFWtf5s
aEF2AuPhcDKadxRJsRcuLJnXs2Z5BI2qXJDE70GvFVWtIpKRHlE4GgeUFuDnEN9EFmgYR2cCRWv/
Q58PeavYy7KJwpMRCWjoF76ltVymnmR2CbLwOWWvlJJdaQW32PmKwFI2ikszgh+g9WTTlXFOcs18
Zbn9sozvOR0AKOm4JRG8gizweiESzxn6saH5OSW3S3+cD9s7SubJIPTug/oOdEaYq+vPD6NVEGI5
wO96nM/RjPsiiAtyQ7L8ZFiK21i6Kn+Niaz9tk7aoCEeUKpructS5zOkPkI22b+2xyRbFaTUoW1s
IFj2RO8MhgKDVB7MMHrzq9AVp13+dcwXALeAK4kVKj9tLfQ2A428uPHA7rV/Vwbg5LV/vy9cXuZM
G7y7gKi26XPg9Qcwc0SgLVB4RdlSXFoR3o4QF/Q7W8coHPJhr2WfXU9hQLaxwH4LgVfUnQDzFzZW
rueMDQRHwzPR792D7zupn6k+n4pA22VaoUqyyJYFBDYOMjlIqyFSut7IUxO0lpfgnCBcCx9GPCW3
N5VsPFD7wpdBWwQFaGE8eq1Xdo72hPNMb1x274MDHt0kQZz/3LYjWxg4RR6I80tFRPE441rZo9nB
jl8XoTtmR1Nr731HRZUrnS+oSUOMmecoRHUrDew7/dxhvtq7kvlhPrqKCZMbgAYdeAjgukSaWhKw
Gi3YM/jR+mznQ2S8sBW3oSycRIKCs3zxR4QIFFpzv/AWf4bv6rW4mJJwtJ/GKYtBQqAYi9wSYj1o
wSA4FjE96WD4g08XxHtQy/HqkIUlGBtm910D+mvGvN7Dq12Vqe/BTDqh7gDsUwdoNxmGgz9/2t5l
fLeKIQtERVGj5Vxsb1A4LQQEzXmlPIANqXV0pr1t3KGTzR3x4o+SXnHbS2RuEExc2BNuMZKAZhqM
FOl5QaDcAKhi9Xt0xTZhvq9AlhbngPmRd2QYroyKR9btsiIDFPNsVVFbxZpKS112VD0Q5nPWHRcZ
XsHlGGD/sgwCpYEguM/ZEjfdbearZKxVRoTrgOmLW1TggDiv3Qfm9RB7OnmL6vEvO6tIIwKdjB52
H5HA9cazAnOeSg+PS+K+Uva82Mft7SYdROChsxQ5Bmh7CBt7DCyTBJCkOo9W/jjOy4njLBn0T7bN
SFqvkMKARjJnfsfzzBUmS1vMzofsJey02gA16eQm7ZK9pZXn1ZmjZeHVPDsibAwh5RGNyRS71b8z
ql3/BuFmdc3cKYjTZWct2Pv67cJUBV7ZTXQ5SOEsZbaTB73FG4qm24K8anaz91Y3hkJJaOsKxyfb
GL6h47GB/Y0QUXgSjnPrtVPiIUynx7U8eaftBZPtCxA0QkYT3DVvIW38tvWR20rPjVE/TbN7r5nT
04BmiW0z0lHgJQASLh1ZLpELsFsRlhsAHUJ8Yhn2ZaF5v83eyVUvTZlTBU0al7V2OeBCWHkImswg
T0As3dsI2YhxaNpTUGVhCoazzJlih7yMjirOkl1Nl0aF3aBRs6YmNbKzz6mzmgzwv9cuS6JMV+0F
2WIh08UHCDcBgPG1kxjqpAGfCYA9k0/uMw0ls4DkUR6MP/59tS7sBEKlGs3862gx9JhByiVOZyPO
VNQP0uuIq8EjlW6AL+3tSmlzYg5rdp5197Zd25ek9h+bUQt1lp7BEPABkrjAirrnshxjreh22yOU
ziQy3whecKgA2rueSd1nS6KXCV+z7AG1xzMUlg+Jb73nggJXp8dRiCiwiO4Q3c8zMLATxJLbBWWu
3zP95bWqxKRkMNjVID0A5gslc/HuIEXKbLOv0FVhQr7U0U7rMB0gJ69wFZJ9DjMu1LAR7oE0VDhc
KRiwasvEnOWzh2L2DPYgN0q1p3T8+c+LAzYVUARBGw9q6CLCgLXZlBMKxTSzL04psw7UcCJzcBVV
FolPQtANDAAISKDm4Ah7oDZscDqAU+Os+cc0O6hK89JV+ft5kRLQzOaCmgueX60G1rmFgs/xBzMN
xfWgsiJcDw3wrWleQidvcAZEJkGoIQG2NKoYSJaZBDs/aEqheAGohNgvrvXgU5uRdT0X4+dAq/Yd
S6LKbuPCWUMGbkWjfDHMLrTzp+29ILlqr+wKcUtKgslxKBbJQSNdRjLwz31MyKlZQWeXqa4P2Y6w
MDgwL2Cnv3lhLmxetY5N2iPKPV+ruomGfPr47+MBwBUdVvgTjdTCIRqpO5muDfU2g37px36nA/AW
fAeuPNYqRZOt5Lx6aEfjL2bk4TzxvHZeT4AN71IoQCLK9yH3lezWER126ztKyNyJugB9gkkA/XXX
3tRObeTiCVIZ9TLsytU4jgDTBJ2z2567P3lo4c10ZUe4aRuXji1JLaBOF+0+0ZwI2u77WR8OefcM
gpmDZVSRnYwRQ4MXyk7HwW+jmajaALhf2PoVgt+gBZS0QAaI25FaoU1JVJeomM+35fo5SKaw1ME3
tT5vD52PbMOmiB0rBqMG5AqBjecOyBQ8pH4RzSO9H3vz4JDp7FJFolByFDxEGSAcgnN8KwQ4NUVH
mxbt09hhcdkO8aB6ACssiEMau8JiFg0QzOT3ADGHLv31jjkDrAEwNXDA4uVzvSuX0monZHnSs9GA
izFeILhixEH5oZsO0zuAXigG/LXFB3tR4minAOqEFsTikmWXWrde9WLPiky3xBPCBNKpkFZCMCHW
hmYTpYcscPAMnW6NYl+V92BVtx89VRFKui4XdoRp00YjtRNe5rSCp7WF6MH37WVRjUOYKgiPE3Cq
4ft9vvPMY+9GoP1lv4J/p1TiPR/4j0PLUNQSbsZO6zVIT9V42bheevSX5FM72x9zZtNwWqh9KsAN
qLiMZUPDEwc6jrgisViCyUlv/NabEcAGTpM++EuQxhl8Fie97aKCrcE+mErye3s+JRGAh/skgNQv
uKPeREv9YJsDNGFgFBJ1bf8dpcXvSaq4S6RGkEBCKh8xO/643t+DAf0XUMKmZ334TgMtLOaPYFtS
TJ9s54GSiPelIfmFa+vaiNPM1B0WPG+SYghnpw1V7yfp+uBBy6mpECaLQUzje4MGgGF2JqE33+bB
rd2h0vL53+NKZFkANgSpNcAi4tvCI2jLIEWDt4X+WvQ3WffvDUdIBvw1IBKrwtnY06rXSD+4P3Nv
l9aRVYLmJjSraHbi7d0lXRM4TxTaMSLwdVyvyVhWQzDSFC9q7Ubb+b7iTSHbV+gHh39H/ett8YtC
eWJsOl977FwQ4ywt+mHASnQ3TomqbUoWDV1YEitfkCq3aEpQwecte+vwxGoaQew2rJx/R396aGwG
2R0qX9BsE8ODRU9ctuAq8FPoP4HN37/NVqNRxMWygODCinh71k4VjDXP23h+9Wpa7IGMztG0nZe0
9I+IPaOg/Lm9E2RL5aKYxJNQPp5MwunsTNr1i8sFYOihzmiYmpFlK+ZOtkjookPm0EJV5I1oubuS
EkAv4B/McQ0N/aE2EE95Q+gbu+3ByAyhioC6yB9NRDE2YFo1FTOBocRpbxKSJmFmawfw1sYpWd9R
GMO1zVMd2BQQDxGcZxq4DMwHaBslhhlBCs77d/pWXmb9a4CP9iL6CNC+4DAdze2TA35osD6zd7gB
WACjlg20OVQKhIzQ2qaJRlIbna8FCLT1JlRsLsl6ACYANB9XQkIrrzCC1Fkp9RnHsWdLFVIcUWJ6
kZeyX/3wbXvpZU9ZgCr5ywjbGRVk4YDWa1GOiYs6YsKSO78nv5xujDLw3KPZ8Zim65n1xU3Q2jtK
mOq5zr8txPGXtkUv5FZzbqcEtleUW6z5rgbOb9JvqTbtGue16/PImhSeQuLBYRIpZN7qxjOw15uj
Qg4kSCukXrscHPnLYdaLaHtGJZ4BfI/YG0i7Y07FwzQ0UzAHSY9OPc+JEPSE9uTEVaCql0rNoFmD
i24i2hFzyKgJzrlerkhzWe6NMRqR7yfHzA4UcbZsvlC9QMada25CKPd6vgDQcInGmT4t7zikoJVX
RDkSz427DhjoP4mnN8+SumPtgF2JgkhZR053SNgRPGHM9UMC4pja8RSrIwl6fCQF8T7Hew6N0MLR
tepu0IfGKvFcJdFSlKhog3vFPHpZeuy93fZWkB4u9IrwjnSU5d7QYxKa9F0RdOVZJ2moQYosq4Iw
Ywbc0hSaYNoPRoio/Kod1fPoT7O7eLRQGubJjgA1VfFYIynpZYOJHkJgzbxbgJ6qMOt7+5ZW8xwi
3VPHrtX6KEcREiXIL0LGYixD5kzLje/WIJ5zm7sk74s+pJlXPIOSZECzsxvsOuL/yrylvRkne961
iF8VAaNsY3OoN2dbg5cVI4bG9EfHH9oSt175gdgLsEw2rgmiAjLJ8idoEPvPkBg0uCVpF7B8lefO
DeaQ6Plp6PI7Dy9JAmlgdkRG9K6fmniGJoeRkr3mVKcBKm7be0R2wICiQlKcU8uhX+36gLlNlzLQ
8dRgLaCHKdOO2TsKgGAC/mvBvLbgze24jh4sVCQc9NtRJV0jWzBEQAgnffyDV9H1962+syoct/o8
1utNX33wQQeRmj/eMU14PthAlYM7Q+TFag2zrC0/qc8O4yQ8caXCucgcEUi9/zMg3Ll5Z1tZW8IA
UCj7sRp30wIJDpyW36jb3Ey9XodLrWXx9rBkFWJkF9AEyRWbUKQT/NEMDHLnF0EF7lkSWUUQpS74
pspfTt6E1LuBZnPAHl232nvdzxxQn23zsqW7tC5svrFijeMkHhrO2rukD3a1le79QQW24LGw6ItA
dY0qBpK8UHDjv+IiIAPu0Yf0QVojhzKEoDQ6QsP0lGQdeEIq8zQhL1Dyyrft36wm+9ws5q0/F/dk
TH9tj1YWVvk+x0jzxlC4xuvfQSFnPNZlg43aoUnYDvp2p6W03YELbQyz1CKKoy2ZXTD9cz5ZQKdw
v/F5uRi31tQWHQLSoMzbRMDuRbn3bLAP/zwouHdkPLh4Mxy3cLoDvannZcYFOhQAHAGnF1IXerTQ
yA6hM7ltS+KrrmwJA4LmslMniV+ejXpvB2FpRtvfl5xBDAMsGzzHCrU/IRa1RjTaOTNaBQvrOTec
XdLe0ep3V92P9VcIbSqsGZLw89KcGAskYw+QdAJzvvlkQCmzOxkgc82qe0eHgPV8ny9QUvnW+mO4
LC80fV7mOW4g6zt9Y8nvxt1rwe/t8Uvn9+/4xSSdNVorQ6tvdZ7Zfn0y2Gn784rp/eOLLvajbUHx
p9fKCpQiWhSsT9SHItMTI89p8qnSv24bk9ADIWK8GIywWbzGGJgb5LCWo498/dKnt+3yVdd+tf7t
kNBQS24rMoQJNSNSPFb0hPJM2NiKeF92Bi9/BZ/yizF3BsIXXO3VWRtexjas0nBVUWdI3AoGylNC
Li85e3zaL0wsnguJ2gGrVjrjzlm1vaNXxzIwH4HeO25Pqnw0f00JB2SExJWj1zClV7d1MUQL5E9U
NEGSCBnJBsAkUb9CwVlMbgJC1uaNA2/d+lAzc78Gkx8vd1U0pK/bg5HtdsTh+KCNhju0kl3PWzl7
uNB8XH1VsW8hjrXb/rxsWS4/LzjGzKa0Ny2MoyuOeRXrPhhPATo4bFuRrQjgQri+dd51JVYwsSkC
alGzPLdZrFenqYfSs+L+VJkQ9lcVDGtLCEyQ3I6r9J7wWP4dAqjIMaFBAQhydETpYveb3rmLPRke
Hgxh7t2l1TuuDo6pws2LxxBSP9eLrfnFiDbUBcF2O4bzA+hsFA9J6SzhzQDsI16Rbxog7XEonE6f
8GxIa+gp6VHF7mxX4U1k4RpiRLQl4tmNSqAoeKsbJluaFLPUtv7daOQnogN77axRC+kA5NEis9Og
uZsaYdE1L73bRCb0Jbe3nGxjgx4AUkpgOHRxfq6nsrMn0k5TXUFzYdT3EEhzdlAwqI9lDRU06rLm
5R32EHUDiInnCag6ru0xO2jsvq3qc44ZXZCZObDsCwpV21YM2e0EoMF/ZviwL9wob9OwghnUCsXk
3U21G/pp/VCV2a6xvdsMdC56VsYN0kOZt95YrXliDdjqbfbNocUrNauHMW93reXeu53/QfHbuCsS
Ilh07qBbG41ooOgUs708RWbqS1KdkfX94XaUInJF5+sIjZKbtATnByvtMuz0BZo6RnHnDt0BfNhM
sfukC3/xK4S7zNCT1YRuIhzmAnXfT6tOoN05hIP98V3DxfbmjbBYdeGwZrieW6tzqrO1FPea1hz0
yjhYGS7tomkhrpk9uLP93HvLY1k3H91FFajIB/qffRFxV2ULuFtS2A/mF2t+Tq1Q76FgothxMo+B
whpuOY+fJdF156TuOmqXDUbZRRZ9aNDPrOf77blUGRGc92BDklGv8ubMnO8NPWrsx2oqXKvswuYc
rqgTA9byps7aDUvgpalbn02U2/XubtGCSHfno1bddL2rGI8Mqggo6V9rwrUKJrXZ7hqvPnvZV5R2
0C6VRUiSh8xCt3mRRWkPeuH6xrbv0VyrWDGZi7i0bV27iLazW702YbsYnbC2X1iQRSCYDV0cvqH4
iNqc4lKRJfCuRiscOQ85AD3r/foMBeD9PIC0U38x5mY3jk8+bxHvdoYNNcdRJW0r2zaOawacWkhH
e7KQU2E9Sb1qpcjZoKnDt26W6psxqqC6so2DhD/2DDI3nLHjejqn1hvaJYXH7db+ZXWC27oxbqju
opo1e6c8UWEppHvn0iAf9YWLH8DaTCYQg5/Hfp93IQhjVyse/ENeggw1ZOZT5R6pCg/KRyH6bn5V
83In+uHFArTlruMEHgGArbWoPBBzt33ApZ8H1oBfT4b5phUnqOx0MF20FRGwgdXtfTcctw3ItgJH
Zv5JTSHZL6xS5dKArjkwjcx5ZuSkDc9JoYgoZGP44wVB6GggQcL98cW6UELnwrcgcGE2tzX77OWK
CFZ2bhGo8LvkjxKmEOknc26SjGEIDcjEiO/E7ag9IUGDbof1bPVsV6/18/as/WnhEJf90qbgp4oK
rHNdDtgsiNz3VVNGYOE5pFxXeCh3JSh4U2S5x7qK0eG0J122T9w8RkoYiWC8dfzm3FVrlOPvfEru
aprdgYLk1DhtjNFEGc1+Fna5y83xloImTau72B8pZOSDWyvxTp3t7vR6jbfHJN0JFryBi5c1+mKE
ZQJKewXfLm8pZKeR7DxyqP+dixrMEciu4tkCjwDE0PVOQARbOH7eort3jJHh0VzFaZG6gAsDYunU
ROdVygDRPbuOHzrWaQEBrUOrvas9Vd5uGJ6o9qMHuZnuq2ZPugn/Dk3M/lnQXEITARDIowYO/C7s
vQ/pfG6Hc0JoVKlYR6VH6sKasP3qZHLN1AQKvabshWZLzMpS9eSRplguJ1O4D90ZwMSgRjEzcctj
M7gh652wdPswz+2TC069rlm/AP7w0Ta7fVH7T5WDTiPHirIZ3IGT+2l7f6rGzP/+wo2wEvUin9dW
vRyslRR1pVVxH0tPwMWs8r+/sEDmhKEbA4faGKZwSY4rfbZU4G7VPhFOmUu13PRGrFxBWJTYHxYQ
1aXVaSnZviQ/jEAR06gmTbjph5I6rZfgQGjjrQWVjKJTJOJkpUCcaby6wQfzp+p9PWlpAVrfFcri
5xQ69qz/khQfkEzQk4fZeGrYg+88a+sQduVH1n6uqy6syM6GOrZt0bBiB1J9Mch3OkO2W1FaNvhM
vnHRFz9McDb54tVpt+CHle4DI0XsAzKf9md9OZnDErcWQO3kPJrf1/an3nxj3T5LfhfDqWGv2/v2
/3OO/neGQOh4PUPo/G+MvILXq1Yj6jT3YQa8L8yNZu8gLlmpHg7g6kntPtZmeljpENn4ueCdPhqJ
fgNep5/bP0g6MRC0cgDOQ3VffJmwBSpm7YJG4mEZQ4ue0GpwnKAONziKi196ni4M8bNwcZ7WabRX
Y0ZDjm0uNw3q0kPT345KiQDZkQJWEh3kICEDOEc4tnOhJVlW4f5fHCdCZ93gTlHrpCHEnEBpmR6q
RNUgLd1blyaFU7wuWdqvPbx9NbAoH/eB/3VGHpoGT2WuR7OOPo0yi+fhy5zv0S0Umdq8c6eHgSDc
DlQSDNJnBMS9HFArA2f1BkVhBJpVtbwnqVk/L+0BWpZhPR3H9tFhecjabzb9Mpfn7U0kcyyXNoUZ
cM2sMhh3LE6QH9swW7PjtgHpql4MSvBcDRkSYy0xKGdqd2j3ipr2NXC1cB1obNgvY3rYtid7riCE
BLm8hWLiG4ZSOozF7C3YRX2bH1g3x1PioEAz3bu8baQ0FcOTz99/5sRIxTJZMdomdhC4xlpgy5li
OLKz54HYHecbaCHwg1yfvaYE47+nw+mYwPc67OCgCzhv9ttzJj8HF1aEEAF72R5H4BrOLUP1Y3m2
3dumLg9goJn7l4Y928VjYt5B/jT02g8tOGyT4Xmm+7o+bf8Q6Wa5+B18ti88DbgwTC2h+B1svas/
BUXEhlC3dr1/53qqMatmVnA3w6ibU1HAVpZ906on5vyE/8zzL+XSQh3wU+ec6XJwi69+d2BeG/LG
W1vFjCgNdKGshRVGshuge2HiV9qsGgE50tlqnnT6UV+GqKDHonBCUAlHQQJBOc8OXfepUJ1LGbAF
j3re6ARAiYX68/Vc+2u75iCyQwNSNXU7ahv+M2XL18Jp6xCt9b9ct6t2emYke8elBYDSxe98MfuX
MW++T8WgSqJIlx67HFUFroAsIly8aQatIm9a6+1+16X6OYOwpYZXWN6X+6ov45GpXn8SEm0DU/DX
pnC44IX7oPXQoAf45gOATjtWmruq6Xe+vuw1ymK7Lh6Hevg2F8lRJ3kMVxm3NL9jlhm/Y+df/BRh
NVyfmc3EXwL24oUg145yrvXXh25e7Sb/qLeft+1Jd/+FPeGkGRprNGbCTeoD/D76y6Ge83vxqm/b
ZlSrKhwyn2WTXow8bu2PjRXE1fippfBgSRelOgpt2GvbBnk0KEaLl0sq3GdO01Ew+8Mf52nzknTN
z3qeT1lCwmYB6a/d2tHYsB0KJ4p7QGoXSXDdQrcvwhcheeFr1lRB0AT5o2y8N6rhrtHbVwgc7Oqq
vNW15pSXa+yxd/QrBnjimxZyS5ABEVFVxAPu0mjQX2wG5TFfyakDZo8CK9M6jmJmpTvmwhRf6gvf
TDKDJHaGw2JVy44Z2rOxjjEragXYiC/QmwVEN4vn6Oj0fFNHqmea250OM2VDwyG/NQGlqHe9CuUj
vbcvzAj7pFlGs9UCmDET+q3U7N8F8RQjkW+JvyPhkcrlhFlpUk8rPBqoFu8zK7sz27EKtcVhANih
QbDqP6/lsiMLZEO3D4FscBgbmptMsFgBdXdtOQW7J5sGyAQ5fRlBtCNMOkVYIrMQ2Dz1A3AsVG8F
dzW1Y2EwG4BfrznRh7b4P35e8E5BrxVITuDzWv11yb8lKlCP9Odzsk3gMPDYEIujdNLw81dAytEI
/pCn/ROOkCK+kB0X1Pr/MyEMAX1tlTUaAHjbfpw7Uc2iTDVLsg12aeLNMhOaj86IqI0mtwFYvbyW
QZ17eayXMTLs8heu0Uct7aPt3SU7oZC65EVYUC2C4u96d5F0TfsmW5FPypGVW+nOssZPdpU+ANys
mMS3ppArByYO3ROAlOHfa1MNtDpAHA1VOmxB4B7zrx0ikSHxngjx3Xh7WJJYjCfmEWZbFnhkTbFq
r+X1GhRcSwl829G6/gT8IVyXItTIYZg+60aLY4Rcj5vvCk31EpUOFHyJLgLBgKv3XA/UG+lq2kkL
YSV3Qv8ocMyRPrXWARFab4Qu+GxUFt/uT4wWxXro2QEQaIq1o3kCXro18ajvJu0jSKGhhFsi0aNI
HUjHxTnSfQ/QVXTyXI8rmdakg2QEyM4WqJeOTr+rDPumGoM7c1ERq709DhjRhS3hxLmutgZOj7uw
9Apw42u3ZW3GbAn2bZ/EeV3vdNo99TVTtHlKh4i7l+8YaBaJ22Yt3dYF0wMaJEc77psZ/arpFAY5
vSk76Pdtb1LZqkEvzXUAA0b2Xcz5rMncOqQBb47Z/gwWoDhx0j1NEcu89Y6gTEL64Q8Jov6mN8Xs
E6PLBiSWnGWdkdTqUHjrVHxQMiMmh9VzKQvsQeF29MxxmWyKgIn4L+i0CJ1axTkgm6tLC0LAMk1O
mXicq2QFLU5DUL1H9Jcn1u7flwQSZQDvuuAffiPBlpoJ2iFGVA7X5KbTTo0bzpPC40pd06UNvgcv
QgmQc6V6TxHVLqQI5wASE5/qfond4pCMUziZTwl9WOYhNOwP24Pjc3QdjSGCuBicsEqgdTSq1cKz
pLD6XVvbYaa/Zmg4bdcSZUwGAgLVvpCv2t/pFFZNo0baMwcW29z5MNb9oWNVXIAiTXGSJDmP66EJ
11jmDcB5LzBU14cu/aAXTRSQo2H+zrLvfVXGXXU72Z/QQBja1k0NSm57ZJE1nrzsZXuOZQ7kYo5F
HAuBJBxk0FCu8PQ+C/XJeTab8absq/3YmadtW4r1DIR7Ju9SP0BtHVn+4MFY7pDeD/QyTJDzdNdX
T9X+qtq3gXm9b/OBpTZx8Pxbg8cy/6WbPRqKsGHbHyMUxJIGHCANx/b/MKan7YEqTQs3Tw55E9Oc
+Kx2sU4+Ayudt7+m4Mx83OjJq7XeQ3kjdKfq/+YORLiEgVahMtMw5IDuavbUGqd5VIyNH7qNQyl2
23X5/x5KREWfSts8pX12LDJoaI9VPHqa4qTIPfV/JzIQnM8azFZi+5hJZvwGb3e4sC/bayW7uC8P
gOBk/ExziqCHB9UsN8w0MCNRENWynIKGIrsdNP9htOl5Gt+B0+QuAA9opOAwPhGwN/ek0OoK0Ynl
Z4fSyMLVqA8DY9HUkGht96V5U6V5TOt9Yd36k6KyJV1GMASYYKBAtl9ENq+GMThzDQcU6A9zErtJ
GZHlxdU+LACGbs+w3BQv7zm8h1KE6jVp0TLW4qUwgTjOjCiJSXrI3NhR1TCk/gUMlv/PkOjLbC/X
54IjAxIQuhifWsJCDkCs0zvT/u2R5+1hSSomWMALc4I765y6KJ2G610GL1UDXFtNIFH+0W1vdOvn
4N3XxXHqFM96qbu+sCn4tJSg358gawYSWu/Q+Xdm54QDvXcCRVwpPXYXdgQHtliZnkFPGFVsBxnA
T938c3vyVEvF7V/EFHaBt3FnYhz93O/G1gytztt5LIgX0Mr0JomzHjXtbZvSy/1iTPzvL2ymS+A3
DZTGz457zKCTXkW1FW+bUO4JwV01nT3qeY15c9b1sfHzOG2cp8HKb0AiGNd4S7a6fkAJ/GjMi8K2
1JGBOgkVdA68Ed9UDdpkdXAvwpE1Q+Q1dylwQRCKyV6Sgu395Dv5d4ko7H+U78CFjBIwGueu5xP4
ZzMDeikHb4axJ3XwbaqLGHm6X9tzyrfCmwsHtQLeBguFJbEIBVI+m/kNPFVVtNEUfGs9BfRLZUAY
R2sQtropLk2q1Z/nCcrnbvp9ewzS7X4xBv4TLraerxXTUDcw4ThLaOXP/uofUtaFhD4ZxSd7VsWX
UjdxYU/Y6kXprelAMGediezSh2zSwinYqwXWpVOHVByonF3UgsTMQZYwmrczWCCKMYK8UuIftudN
emQvvi+4O02nxQK9SgCi/CidnqFKpYr4ZSNA1oUHGJwPQWSAGjIwZAaLhxHk7o6gwKIP8b+P4dKC
MIZx0casXHzcSmCtCDAQ22oPKGtuW5Fdsmhb1dEb4wccMX69w9ax9QraaLhkwfVh9uNumV61dAhX
24rKQRHIyyftrzH+Yy62M8GrvTAHGEMb/r7PHzVfJTkotYA0AFpxkbl5AxinXRv0le8i7CuCsB6B
8uvD7QlTWRCWpc0rWnezk58/BOvHwvu0/XXZAQQGAOSuKJ4HIDm4nqHEAydqCkzseQiJdlymCAXV
WdWDIPMqoIk0kZFB/eVNHny1mQtpefBW5fWvtoZzzPMIdIthiRPfpKFVKOAa0j3mo8SETAPaycTT
HnTplHsT7C3YWEn3tTXsqPC/EMM+LO7r9gRKlwfpcS5zyKsxQnBFAIh25gZpoM74QoH3+bn9een6
oM0a6XdouEA44np9usTSqqrE593J2Wl0jlfbA7l5HnWTwpJskcCagBjf5DS8YpjfoWptjjoiApM5
0TAVUaHdN+S27SdehHzIsvIdGxvSUGjn1m3oVIi0GuPisw6El8htNTELKz3anjlTOiCk5/4IO3CZ
neupC0iVJDUpynOxjDraCypUrdMVeWLLQW1znta4zcE0h9LrZwOg9q+sAS9B5iTdrlohrl2nbI0g
d28cpqGYdhrI10L04bbgHlmmx9xtp3BN0QObBMZPmywEjXJtG4McGV1EWjCjVGzpcaWN/itrk1Wx
w4X7xkYKHllw/A8peA8AZsGLdpNFE60ep4exy6NGf+jtr/baKWZQCNT+GEGuFtlvrkEKfaLrCfQB
chirgiwPRa+1uNkgmL30el8BbWFONxkl2ufSttNny627WxuULKpAWHa2UP11uZIFh2kL0UFb0NFx
QUJ81jJIpejQX8MpUJUBham0wKamXxoRppLMldatFbYJ/F9XFqGPhPFkveMiujQiXESL1+fgw4AR
LWz8/azqnJVOFN6TAATiTfmmMGI1Adj8s74EbYg73OidAwGTVSsU8afMF9k+qLS4PJmHbPT1frCX
3k4Bn0TfqV7c6JUW1qzZoVEqXFtb4RukiwLCLjRhoTYLHqlrU54/pJOTOcVZt9vlOLsVARNv4oW6
1+bHbT/xJ70mxu2AN+IsgX/aBXPytS2r8tyy0mz0gFK0ITkrznk9e9ajYzfQlMj8yQ99q5mBMkzG
3bAmSCDPg/8FU/2qL7SJdGaTeAD70snTmI29w9ZQd1oLWeCgf8Cd28eWroHyh/bTlyqHeGze98sN
ern7MEX1+Eey6CwBtVVvP3YVfdXZkt0GM6tjJHbsnV/l6Ne0R//eRyEqWjPfO9eIaiJ3IV/AlzE/
93qzHhxr/IIE1LdFX8pnI0WvZwEw1f+Q9mW9betst79IgObhVoMdO7HSJE3S9kZIJ1GzKJGUyF9/
lroP8MaKYaH9sPddATOkODzDGm6l71YJA/0I8k9I7mT1XZc03zNVLqI8wLG1UqHAZ85Pggwl3Iy5
eTd7ThYyvXBC+BWlkAF3b6bOc0I2dTj7dVOETNRf9UB+IxB6iYAhUTtSvTTzZ189dMBIQm1lD8k1
uasGDuuXVoUkK6d4AkYLNqejgGyTjLrcibIOHmGe4e/7oGliOoLraXUWmNk2ip6dVXfRaDL/6APs
FlH04XZl39F/uQCAAQB0ENzzj5o7vKsVrwRSXgWdD3NoImW/dmLjwr4UkrwfZHms3keivDbHOicl
gON6BK/kF7MOEtXAWGbKd/jiG+fnAgx78XyDg60JlCfYVKvxaoa5spqVn0qTibAtsulTQLTu0LlB
dtthU0cGkXPiaWZwa3CdPI0UvbSo1+fpBD6uu7NoWR9nlAj2LK+tjerQpeONVrWLTAyVvQ/H27XA
vZEBLT/NgYpqvYsLHYSi6nnjZGNN1wc7QN0QZDXYKn5QX6jbrC/tAQlNYbv1QiibPiM0/FH7qgsH
Zrv3ecPF3sALc+e6rbPxeq7muLye8NdG9Am4E+Rk1vQfHL7Rz6acpdxtb7gnn4bAiybILm186kt3
P7BcyzxRokUSeL6z+tqvbMbc+pMhX8HKyzYW8VIU9e7n19Dd2kDbRRH8vCyOdD4CJuw5O9EnVvGj
Lf5hW/gA6Tug3+KrrZORce50yCiBjV+72afcy08upLV5vYXRuvSOoQMONBiAzzj1q8eYl11u8ICB
kr3g5ltwie2YdM5O4xtPy5/27HoHvh9pdQpd+Duj78kxkpvfl3zSQ66Zhwz+q44sIiCi42qsw2Cc
bixPJVPAUmJary6ZI0v2N6xuYm0y42naeslXe/NPzAPVhYVCiAgSMfj5niGmPmZTNtWfBu+HbX8L
+C9ny6/p0oX3fohVWNVahqR9KWso97+x8SkP7s1+l1WPOVT7rh/zrcmsFrmGeCgxKSbj2DIMmgOb
F/byxmm+vGewYEvkA/rPKkgYVQH11naEWgzK5tksIg8VnsI7oC+5MdIq6v7/3+Z/I62ibs3VhyLr
MBIIJXoEwZIhKgtlHc2sLHaZhfep6OB0m/d4HXWJbuv11bzw3QB1RtANHRkUTNcThSZVDynwZsma
APF2Gv9OZeUha50bWrqvra0l18e7oBwFYS9UgyFSBV0K3JTnezGzIDIbiHwGwgz2cdV865JXzTN2
5ZgCDKNlTTKSLzQYQo/+nuwpKvRjP/zwrSdkDCGWEXTn4t7wtyQNP957iARhSINUeMmG130n2Opp
JM8zmbbGq6j6xKVfZGEBOPZLjfaxDx6vL8PHZcdyL/mchxdx0Xg+X4WZupWm2bpM++Jxar7T5msN
3e3GqGLdeLs+1McNdjaUs8qLIZg9dK5UMq2aDAicXVAmFRDGvvfM809UxtDsuz7gxxcKbz344qgw
QfMD7dbzuRm1ZhI4TKi0sXaliMnGq3Hx5xHoQiEWfbsP1aW+lpaUTq3SIa/jzvhtZU/X//4LXXJM
wF90nNCCRLli9XFqWL6hJqvJlM/3NoPnjnnQ5OvgpxXbjfanxv5VTw/SYRsX28WJ/W/YPz2cdzFj
r4AK6KtSpcC5ucEj+Qc8HQSxAckCQhFgPpj3nX8YUTg16Uug9ys2RDa9LYqFqrjXhpeNBfzzcp8/
hOcjre5o15WcFFUJgkwLkrKF/v/OmfTvVj74zw0cQKFf0LlfBt8rD03d24fKdvuYQ2TwW5up4bvn
UZCMHfx5+uyNOwayG3gnltw1+viCTNFJgdWCAkJRuQlg7d5znuU/K+45PCqUk/1QgS4hxDyPO7+m
/ItVeJ9L3plRP7rtPnds8bkx5nJO8jIo7ofONH8XUy7GGxfpwC3IJ/RZEwONeu7C92/K/Lui6edH
2jQDqkEaeyC+9kK8KniAl0aTBHWn72s5oziUtxVJp9wd9uj4OlUITwUr8RooHkWi8MVBjBXEqF2i
IcXkQC/WZp6HAlDcvSUqcBu4BjuJ3LZ2/Zjx24bM/aE0HOSNVKij7U75we7wDpSKkb2GDQPRedDl
R0gg7ERNzThnZvbJQFSPtgp4SKYtEfWycYxMq8iDkDu6/2VqG+2elIOkoTM54vvkT/VRVzt/4L+z
YHizgbyeCu1GlVbsQenlkZTucDvq4oFozN63M+WH0u3mhHSAPoGcoiOTozISvc0iD5JK95noh5Sj
GfjVMQvtZwcay66YS/FkB5p2qwKqImkx7xt1l/ZMwZp7Z5DDvnJliS9sKBkZ0iHfBm74Dx3eR0he
FT8V1DZ3o0Ld0HftYtf0dEzMgHg7VThdFHjZdETXB858VpPdTCTokcTC0wBwF+AOO3OODKMqDyDs
uPiVSUTDbH7nnd9CdECqWDk+iRGYsUhrgRaJnvXCiCptrh515jXPqhv8x8rsyhOBhlXYoeN023q5
cS+yGhoc2dAABwITpt7I+1facL6Xfu1FNXTo916dOSfDysFeAQ0CYvSoLUhzhGclrLPBnvdYaDi1
d6yd1nrTpaX9NhjiqKCECIILkuthaCqeiE5v9wXXsdhTA9sMfyoTlOjgpCA7tvM0Q8SmM/KDm3XG
UbP4sPdyiNYWGbJxTRo0omMmIrMszb1rUwQVje9s3PsfY6bzQ7+6Nu1M671hqMp70Lp2ZvCFFvsA
GvJZ8OP69eJdeNFQ5IfaBlih9iL1fn6PobiWz1U7F/ezRdw36nhlA9skZzxmlstxBlCm4nbmJ57O
1A0eEjdUkxnEvUuHo2dUQTg3lQbD72+oMUYOXEhO81A2kcm/9rYOS1uPJbwAAX9STH0ijT5990fs
GNMtdiObzAhGKWZE9cm+b5Ep7eEmPCflBGJuyZsxpkPdnVjGrEf0ieheM1W2ExkMQmZTTZ8Krmlx
P9avMhiHm8JBZUSzSy8WXEDHFTLR+7Lp+XfO6nbXuMEP2cLlL6eotXqqCKIuyKyTpChKDYG/Mx0+
PupSTYkf+BRYzsoVT9Sq6hsLmWoyVOx3M1pwJxkgXGBJne+F2wyIArSBRE2NDTFD9gU4Bx2ZSGaJ
0BsL9psVhh3qpZj22QhnIFLBV5XWY3HfGLyP2pHQh6mVW/X71e75L3+GKzeiULy7wAmcf1QN8/cC
yVlKA9KHvOtuEQvuWhOmJ/rgbeg+rXbQn8EW8xZUGxdB5HXUG5RV0Ch08FOvceLZ0U4Qq/4Ef8om
yny/AtXM3MGC56fZaRvh9oU3HmdWR8UcVAE0XVZPsFF0teYIg9zjlusgywZGXQtFso0DgqVav74g
3+JuMGFH+KGJZGY5sPJSkXtzii0Bbc1ElTEa/CWPrw90cTbvBlr+/V3EkhWlpnB7YiBxn9lF2DYb
seulUAw1OsAr0NYBqX+tqNkSQ8KnVCP31FIpkeS55pOAzvf0WxXTQ0YcVGzNEygddyOZfvV0ft6Y
4RIdr9YSRRaspL1cOehonk8RJkylDfnFLPVUJ4uQuE2wHyE+8OyYjRVSOH/ELhvrG1E6Mh65R++G
ph6TqZ9gBTrT8ivo+8YJ1tNZUsPEMVJunz93htfEgcAOGGA0u8syPbgZMl/t8ED8BnuGnmhQj4ec
5f0ApI5R7yqHise2Vu4DAa8lMsZa3k0ExFMTxLvYLbw5RkkbpVoVVPNXia/ykEnhPUCINP+dDX73
OdcRSV1fnDWq6L9jhPzFhvsFUsd1LaoyModJMxhTO3jStRtEbGExtHGmVXCOjIn2Okw5rpyN2uoq
VftvVBtKmID5gKf7oZFY0drLfX2EqUsfI+gQSI4hQ9BqKO/UTrDvvIbs52wLkXwhZXOX0irQ84um
1Jp2Mzb+KICgKu5ryzt1GYF9SWa+SI8eg7be5yR72FjdJRNebT0X8m+LhQ0IKagvnm+9aqZN2+oe
7ore6+7cgs13FBWuZHK4majWKY9YBV3grjSDe4u5wS1XRDuirZxtGWotu/zan2Ku/hQORpMhXHK/
CEF0zXgMrP5RWfNfd5xgmemhDQQIh4fMbn07cqf0ROWQe88wIrxU4eg+U4nG67SRfl+6uN4PtMpP
aEU1CdtWcs+D1xKCRjWgpte/3qURnMW2HDZ78CFaN88kDXq38zlKFcYcao4OW6CNW351DFA4CkCM
wsGzoRSNy2m1WIEKurHUsR+VhgjSV1D1a8NB00L0vmLI3kfmljPGpRGhoQmoLJg24POu7sJGoipd
jD0+T+17t0j8vTvl6CoxWhqkpHfxcur1SJ4UM7dsgy49BFBp1FEqgZrbUqk634G1FJXuZ8pKTYPK
fTlZ5nMDva9Hz1TNIaBAeLnot8Agy+13eYknldAi2JnKyH//9YdFyxVIIhSU/6hGnv8hhi+tKefS
Svu6PhZNd9yqIl/YOYu500JEgzAyyrXnA5i0rapc5l7a3hnOfbtFjt76+fVHnLS5GC0I9TBxrOsb
9Dyvr8+Fq+Lsz1/ivHcxQSfs2gDKz0tR/23FTwi9j1ue2+aFRxn4BOx6HDDceGusP6B3tiGbwk17
r64yyAFoHlSYChjAQSFg8mjiwZHgYak/yj0tAOxGP7Y/ahmQjeOQP8LKMwTZ0dpVwuseSs3QE4FG
2FtFW/mVFgisQoSdKNgbzhYAcrX6/71dOD0BAPY6eKKr1a+CUk0axdsl5BCSyn0CFOP79Q+wGmK5
F84WZ/UBICxa1hUIeKnnPVaHYfg7BDZmAN977E2geGDVBBDC+ff1W4ACMpsbKa/gD1aOd0jgX6/P
YLWFliEc8KcBFkLtzfoATZJWZ8hANl7qE5OHAdPIi06yCQmY4BtDrRZrGQowTgQSi+nZYkt9Phvo
B2gTwiqBEkMeNGFNbP690FBY+esZ4fYCLdmB3D0S1tVdLUw0vJEbCuB3gDTqioiLV2L8fQr1J6VY
YqJFUn29uQqKooPTyinNZiupIV3HSeLqd4xvES6XLfQuHPizaujY2UjAF3LwGtRpDCybdMWm1DB4
e+hhopyQATp6o0++Gjh68d+v3vvhVqtHOw9EYBfDUVqGqAjEs8oT2/l5fZSPOSHWDMkZCqPoSH7g
Xpq89bip+1MqpsV+3N37MrXtKSzLtxFIz8AegI+rdtcHvbDVEdohA10c0WGEsApEPGiqzO0wY9B5
CGfzkzvQsLA2AuZLm9wDZhXyYWjAozd9vslxzJg1AsCW2oUXqpds/EtS6Z/98H6A1SlyJeU29viU
6i8wqw/tnW1sWR8u33i95d4Psczx3bMCox1Z1wpD5Dc6FMC0n5HKUIjbuDsvbWxAEyEejG4SjMdW
JaxWZ37WcYyiRKgF+xmGMDv3n1ZrqV0BQQwQqbX65rnn8XEilUjJGOzQywglcgnb/XV9Z11IzoAH
ge+cv5QZoEy7OjUu8wdaGWB2tyMO5q4AxVCgMEoA6bmtHAipvcgtmbFLG+39kKuZFRrQvlbeiVSe
rC6Z2pvrU9r6+dXXmZCIU9PHwo35A1P3MEv/+98HRn1RPMYdDbTA+R7r/c40QH/lae+zkCwNiS1B
5UvHfTHKsoG6xZdZN+IHKBrlwHbzlJTPZu7GtfjW1F/+YRZL+20BIGIfrw6jqjxpO07F0zFEmB7Z
/VYN6+IkXDTI0IFDk2z9zLApG6Ekrou0MVFyP1TBjrX7f5jDuyFWMQwfXM8ouSFSNh6FvGF/F6Pi
vlq6eqhY4L8FM75aol7olV8OLk8D1h17Np7c8RGYur+dgwEbbZjKIJhHJ3T95s8gPRgtm+e0Z0e0
8lHduf77H29E/P4f9XFEwDYEA853qzHJinNgFlMb+lvC/c3RIyHqmNkiqe16o+l6cTAPz2MAShXK
Ecu/v7t+fZjaFnrezGlgtIdGngKw1KRehDpzQn38h5Vb3DLwHiJQBiX5fLAe4NYAV71M87feuvH9
jYW7cDMCWwyQ82LUg2Pir37fVFZbV4M2p+iHfbJMDkklv48gC/IIZjZkZIfg2a6qJ03kR2ZNz9c/
28fTg4KssXjTogGG/vjqEpvFkNvc4jzlhvlS9/pnEGR+WWO2McmPd+XZMGscl+0OCvyeiadT4/3W
JVSVUCm6PpPlEJ4/yRgCdkeoZ4M1joLc+WeqDCoYjGN4mqtvzPJ3qHlAWWSMIaIS/8NIKHcgVkdN
5YPdej76o2b4PU8rS956VOSRcGhEBoSC9TxuMJDXKK7ldliwii56/HqAt2D5gu/2ehZkPbW8eUz7
bup2GGmK9IYOD5ORe7fBZM4Jd/XIru6BAS7DwW/zY+k6PbqtQ/UkYcSbELMIwr53VdJx1w4zIdjh
+opcOI9nf+Pybd79jbbqjLoVYkyHWk8qAr3femqPClo5ttG+yqZPro936VuDSYcCD3SAFgnR8/FQ
/vMFmrRjmlOzC81cuzGpSEBKPLF6U3NoubnWGwvqRqi3L7a5EH49H2zgTqvTrh9Tw/ylpl+F9sWz
noX8ZEBgt0U9+ahX2sEZUD2nP2drI7+9tLLvB18O1ruVHUxNCwinYzq2I5pm5vRGvel5rvQgUq17
Y4ktHunaGOnPfvNgdohaLypLsAs+H3GuFm85axzTWm/Hpf1o3FCrgPGxiRpBM/Pytq+t8p6bUIco
BiePggHQKWcweIS3x9n40pfuJ5RWEGvr9lJaXJ1qRuumFkSxdJjAjBh77b4S9a+ZbOHeLu2o9+Os
YkU4MKP0paPx2NKTwctYq7WorEnE2r/Uk/9vfRHPI1RZmkjrHpKf172fZQOQuUTLv0MsZgyrqiQ/
r5+Qi+uGzgAwli5S/TWAzBWjml1psJQF9JNs5Y3Xz0kxkg3tqDXS+89sfHQDlkcfGLo1S2ccmEVq
00LPRQmVBFOrkswAFiljmhW2iPrjHGCIKLf6+rNo6yaRtqdi4FkMcAl6J6SmAeWiFkFJw/W/hE0u
fxyEiwDAQE0AtnTrJwHg4ZnJohrTFjIi6JGEVn7UzKNwXq8v9oXXDUgmZDYQhbZ01KHOj8zooAVe
CIwj9Ne5+WUM7cbbdilGOBthFSNIEKPLqW4ASpx3PbhfHuy7RdEAvPs0GOCJTC/I3UPXVNH1mV24
fs7GXd19TYMOfeNi3LF/oXYe+SM0MG7G6rHMXv5+JMheLCK3iOs+XulZ2wbjctE51Ru8PcicivbX
iBxePV4f6NLHejfQmpjHzcyGOibHW2XCF/tuyyZq6+dXeyHQR1LaGeYxAwZiBwJYiK1618Xd8H4K
q92ApkfTWNryKPSpxNvudRm4gtWuYS/KbGPslKgyyp30NpbuwqUCQgGOU4Cb66Pup+lkGhy9yQgd
3kYmvLNZsqhT3OUWnFOuf6VLQ0HsxVkgETAaWrc3QZevg85AZToIqjuP2Dckuxucjcd1a5DVOrbN
ZMK0exrTjCm4yLyO3lsBWtT1mVw6Qu9nsjpCrjeCmu8jNiL+IV9QFu6NbT471mc7iP9vIy1b812s
QKFayvoa01EkLrwImfboRPl4KtnGrX9pj7+f0rKu7wYSlgKmVldoeWfyVs+dR6+yvl+fy4X3GPJ5
//v+y7+/G2Ku4U9saVg1F7lQ3n4vLCMyAcrbUue4OBXPQ/0DJX4MuIovTEY9QmscpaqUzjF3HT2e
NdUl12dzaQ+gfAfiIpDISzvofDZNBeKNWyzxat0Ej2JAN2eo9A5oLMuPWdHSIxNqeL0+6KUlfD/o
aneTqSRz1uIIGfUdECrEAujiTmufr49yYWrgGXmoUgOTAlvJVSg+kMrP4e/I00J26sFUdL7R684/
+NCLioUv2UMZ8C1206Ug1UNcAwQEKKdY09WhEjpOkjSwPZT24I5vg+feDsWUwAUqAuNsT10RO+SU
kfKUZXM8qI1858LFATl2tBugJo3Har1rOh4AGFyyIR2tNpxyGzZrL+YWa/fCymIQ/I9X0Qa9ajVH
eDLotKHNkBIjOBY5IHL9cMdnGPTVx15shhjLHlylORAS+AMyBw8A/cbzPWoXE2uqvBzSoSkfnDrT
Q7McYBBavTnjAm2vqiLMhf3ciCEcXBLNDS131/fShcO41CDAQUDvy/5AzBM1yQbZBBTN7PJbQL8W
E9+iWy5x/IdZ/m+INf0ACQrEoUaPppVxg7rqqZQujHqeTFWGvcsebfsfdgocM5ZPCG0emNqer6pV
g1Ga2zZNi7Z/c/n8LPj4pM0I364v3YXDjrOH30cYvgAxVl+Pz445KObS1ChtZGmnhn/m7MEtvl4f
5tIXQnUFYS5QD6gYr65lEYAd5OUDTbMH5pz8LW/hS7NAjreEf4CQfNjysuUTvgTFamnJRG+FeBs9
wMI3buMLpxdABoDnkFWCIbmuqICv3usSsLi0qZ3jqI2R4vACquaNYS5stUXTZIFoARADl+HzTw8o
ddXSOtfRTJt/9cT+mrHgJ+P+XdNoWShR1wkN/FN0/Qt9HHVpU6NpBCCc9xGmVXgskHMv9dSBLnKs
uPJjamqhm9vwh6jySGagQhtyq/r2cWMsw6IAj5qMART0gpF4917Xs5qo1tZ62hux/SyM/fVZ/Vms
83N7/vurFxSJJd7vHr8POdA6hIwwnOhhYxvzuU7hBZhUjb3nE/thFt0XZDRvw6B2vYYijaHaSKvH
LFaGs5ulnyquhQExITdmfyoz66b054deBDgr5niqFRWxbvFnKDt/nvM8MvN+3/kiMUz6VLU9gFMC
tLh8TjLU4Rhw/BZ3Xwbo0iPXLtBLZy/t4N5UkxO5mhUZzLithNjj5dyogK9BJ8htQSpZtL1RGsRN
ue6rBK3rl241YcF7Ut2ryufHqRvNUzsb4iYnpvEI289ChCAWdPeBrf/QNDY8ybwK3NDl+8w9qW8T
4X0da4VfnYLMbWO3938M/YCaKeNy4zR83CB//sxF6d5Dp2ZdVtJs3nmAhLon6YNp8yWPr28QaLZ/
uNldtIAATURNFlx6b3lO3+1Aj1aSyG50Tq3vNhEt/MQp5ZeRq8gypgQWLkVo0DymGXqorbUDy/Do
DBaUI2l7gI7lG6gO4TgzQJOH7EHz/MNslzdtOxzwc3EHsxG96iLIISB0kwz6jNBDav2Kx3JGAj74
+b3OWHUEnRC+MLX9y5T+bd6Z6HCbwyfe53dNHTzQbshv5244cdKhalzQxO3AGymLfWlJ/ju3KBDt
WTnGAwypw96DUHGbTfu591/bkpWAE80pmdsprIwx0Yz61lyCj8KiVjgRWOfyQI0HWsBrrJlsMxR+
PSUzLMXjoqpi09N++30ZzaDn+EUL2k4H+0uNhp6A9AyUjIqwkgXbZagX0zAj9dfZd+9Ey14LJ4in
1j/YPb13jPHklGVsWeSRMXKYM/1gs+A2g4B+UY5HCBW/gmN9ILZ7A/4QJHp5rEYVV1O9M1zz1Mzj
TdnRz142HJST3ylS7zrUphT72nVGPI1OIjztBGcZ3MtTkDhTD+NPedNJ77PhZo81EegbB4MeV8q9
ywcdVUg6vdmt/tpZU4x6aeo2ZkKnAASXOm2riRwaTQB57s+JSbATfDMhhfMdlldHPWc8aoMyj1oV
5OEsa7LrjLwAJaFIlVWi4jiVj8U8xhazv2ut4+1seA/FwOpDpmVqv1m5NxxpUe5dDlM31LPcHuwf
S8YVr+29kzcH22tA7oDAZgSaFsDIfvZWFmQ41kNgxB7VgSDxptgH3jsE7YxEPO+/zQyCYW7mbOBZ
LxxByJ4BqAz1MxTr1kTCpu2MaayEc7K14JvRda9EbBzyP+2i82vafT/En8rFu0OITKZm48ydkx6M
eprZZg7Jw8l8lVrXyggcNdxNjhUb+i5DAVvG92IwD3pR6snQ/LZ0f99CHVeD2vH8i9KYYVOdOj6i
K2pRN230AfwdN24tKRJ4fqsYSvHqpSqN8a6Co8zGm/MxGEFh0wFAxcJdi2RjVRIuMqIDGmHMJ9ft
o3FOR7hLDf2Tn5ONVft4c50PtEqhgJd2PGYpBG3qptN+oTNG/r7S8X4IwKTOL0fuTEJDCj2fCtgm
lJ97uqPsr4sp50OsXui+BeewX5arahIFt0ntm74VHvorpCUePWwvlMx1JOwLaWW1UqCr9Bkgwc7J
HbwWOGk17E2fP7XAdBrEigJQkqyAV7HS1bQLjMLcmb1i8aBrP8xRJr3F46wiTZLDdVwJAT2ZwF0e
x4PQqkfNbb/weYhBUpsOaq5r3LA5uSsZ3K3lzGjSj2A3Voo+z/C+PrhaGQ2Z9lWn/cOk6SCBT4+N
sh402UL5zb4rpqk6zaZo4McmH92gTQS39yYeAN7bX7Kq/hY05LXOGycEx8qIjGFA0BDMb20pvjkG
uzP1/iRtIy5Ef/Lq/pBPKqpIYIU+tG0kK76heYNQxnHuCjT3djLPOzA4zTsGlelqtD/r0sFbRiNb
WJE+DDubCBS6gB0jwrjF0bwpSvVk1JYTTmVwh8Ls0/Un+WP+io8FIAAc04AC/VB9J7UPGlMh3JPD
RI7HjPZhz+UjN4vHTtfCzHU3cqCPoe8CPUePzkGbDqT5VcGjklXXiEoZp0C1UFwhxM+Osp3Z01QF
8CMFvxgni0h2akfZ7a5P1l1+/Pzmwx3tgkWPAs8FTKVvon3h8Ww6EUi13VFroM9ew5oDZ9SKBKpL
e3DqyDN6mtpi5+F+rwG8OgLgA+nRXLeOMD0YFgNS/wX8XeduKFgFw+q+tkPHIyD5zLToQzDyiifZ
1nNS5c73bjDzJy67vorMfsw/zaUuHpHhO4lT5xBpQAtGfzF7S/8xZtA9tAXDM4xzALViBUQmVP++
ZrrDdkHnBc9+ZuICklqLMhud7jw1Znf22Itb6pPipGkFjVFiZjfSgASx4BmDJoFR3PJxhtqXWXmf
RpHJz1nmTs+i7XFjIw7+ZZgj+NLYmVEBvmwWUuJqDST83TwqMzFASXS29lCH3qq5LvfA6mPggkBd
CHc3BH7WXcOqtCdkyb44WSP7MpgkoY6IfGrFLW6JxqE7NWWPxaau8YUNCInXJXHVIWvyIbH0R0/z
C7OYTh1APLz43RXPhB1qgjYiSBCd87ax5z7OEiky9hsqikho151E5Cu+8LmUeDcSzu9Fc4AEur11
r3+MGtAKXhgwILji5l2DxKgnaJ/7rTyV9EG2938PPwTkxYFJlQ0jdJyeVeFigoU4ozqejSaYGngX
21po8PxVd2F38/fLhScKNAY0tQGvXj1Q0GJtvDm35pMxP/nmDptu9m6nLTjahagBcLr/jbK6hLAr
jH5azpJnFSG8Efe19ZUtZX/n+fp0LkQNZwOtFk6jkMvtdAykd7+RQEAsU9df/29DLFvjXTQ3m/7s
VCaGqIIon0+jHWnTBvX14yOBz7+ksAvo/SMDlVV2ZrBmWa4R1xscJMkbZdEIpEHx9+EcyEkOxkGp
2vwg79QbM1esM8Spcjzxs2h0ta9gFHVflJaZQIYFePvrq3dhJyxsKHSgkTvhJVym/m716q4bbN67
4gSdTtC7qxsb02qBXMjmLevxC6sI8Bhw2yZK0o7hL3/Ku6F0R9mywUt3EqNrHhQv1L7te/qzIcH8
ZDG9jLx5Al/0+gQv3AzgjizVOkCUcMmuJmhlc8WpVouTYw80GaSu74QntY3vdmGfO8Bewv90oXR+
0Dh2rIFDobMXJ2Ma5Cc6ywr1nNxIJLe2oBl/cEOrdwMdx8U+HAU7oMlW8WWlGzlIOpU4ESXKVDR2
FxqQxrnnLh0/kV5ZPyrJ1MnznDwdlNLeSlIVMBR2J8DNmvYrU35xzPBqJ31GVNQyYNC0mpePgQiQ
jndGhkISzFysVqnQbRyTRzlr6qSG/0U41wQaGTODAjnt6G4WtR9Pg8rv8ODzqA+YHuLhnG7IPP5g
vS2AdtRwZnhHEzl3+1mfkW2KHgLHVgvRR7zToXTnZCDQ+pv8qkAUMuch8H5RXzr5zp4d9C5qLzgU
FsPNq4gZm1RzDryFxY1b2vUrOMW/jJk5v4JZudHYM5Yw2+BH05iypCCM7suWVvd6y6Erx9Er+QUU
vHaqfWbWoWWU0Blxh3F6YGU2tRt1zkvbAlsCgs4uMKAf6kl9k5tKB7vkZDM9O01dN36rIO9yZ7BO
btTaLkQTKKujxAbguoc67mqfqyHrLSKq6TRqvN0p1/Hvq0xk91SDNSSUmqwkY11955l19gtpKPmH
mS4StFDcBTYC3abzw12NlQbk7TCdfEP+GDh43m4Jb6m83gKcX7hFzhLe1Ty5URMLWkPziWQhOLt+
HvviQZb3YsvL+sLN6AJ0bmBNA3S41uEZ1FpooNWWOE3qAW07CHbetvarof28fj9dCscQHEFg3If0
AMrT5wsnS632Zy8TJ7fzoiy3m7CRzRdvrn7oEC1cNGleFJQ5Nm7FS5Pz0cLyXfgwAJK6WkVST2Bx
lUKdGAEqI79XzrfcqCLVbClYfxgIoF0kOR42BvoLSLDOpweweODSif4/0s5rR25s2bZfRIDevJJp
yqlYKVMyL4Qsvff8+juoe87emUwiidJpQOhuCGDkcrFiRcyYM3JV6wlBFa/5kgEBMb7ensQ1Kzo9
5sAt0b/BOV5akTw632JdC92uQ9m+h/1CQsDAALgVbuzzVUsq70RGAxh5uVxRXKhUSbzQjTTlgb14
VLvcbpP8IdHNu9uDurq5mDpTo0Aytw3S97BYo7bTpl6H78cd00fjUEwbQc2Vb+LzFpwhhJo0V1wl
2ka5kL0U3KZbCdmhNOKPIxlJvZ42YBh/i3oX19VsB913Sn6GDEJ9sTaDJZKSGFAWsJR0pxQHNSOF
/CGM33ntezrGouZDAbsPZRk7Gt5DOrSx06/8xV/zYP5nIPQ1MNZs8jhtxCZ0y96Yc9cfikH41qIM
EXnFw0Sj2u1FW51VXm3/a24RjUKQUiSBBvFLLGsQFcWOpH0J3twmsRjTYkpFdehTbexCN+tr21Ae
rHrjPK2Mgl2nGFDDI2rOyl2eJz8At6D2jILOXsdKJSdVX9P8/vZUrexvjEBdDPjRuEbNCrERQF9m
0u6ffPX01y2swMrCg8tSqeLQNAYifXF82HdiSdgSuYVIMkCgFvmY+Wr3HZIBfRclBvEOPGW722Na
nTjEAUQ6PuaG3MXK9KnpT72Ee6Df2pHN0hmt+yBI3u6EDBG46Ay052Ja4s50rRSKwZ9YfyWwW/WU
Da9RPXPGbazQ1d3E5YeVGZjKH2hgL7eBmgYIyWtG7DZ/kXrmIB6aAnlgaJw+IRtd2j0dlI4aFdrx
9jQuqQtAp2KZbm9TJlM//4RLy0JZgumkKdtVymAvCeqRGvYBfYFvg1zfd3nxu9K0d7E+7dQye5Lb
P7fNX68iqQSEPgARwvsHsu/SOoRiiYn2U+6Kp3pwksb23wwiAZZzZmFZic5kMVULHQsUdbX3TVlm
34dY7rY2yupA/ib8cPGkiBcDqSLfUwLJz91hOGS/hva3bp5uT9X1IaZZa76deNKhgrCEdHStlZRT
lRWuGlm1E/VqtROLfquVYmU/YGZW/4XCUiYvskyLDHIUV1JVuGKSPHuiDDFYsM+tVyX6lEXqkzlJ
u0DSYdChBtikG4f6aozASECT8A+PuxXAR6+bUxlJk1vXnXVfR0J9oLJdvzWAX1iZf8XZ81iYKZdT
c5Ya847hCP4BAqp0NPdlep8nR3VqbC7P24t3FcxgkiwTOBYy0rSpLbZHibAUarmZ6Brd4D1lPPjc
dPCinQw+c2cpVbSxWVbtyaS2iGdgQlim0Swrq6eo8iZ3qNLQ6Qttb2Tpk1VEP1s4xW6P7Wrrz2M7
s7WYTivPFMWzAnTLi8k1lfrYVcN7fZL2/2KGKxKBDFrFl/k6ofApz+OI3AR1GHuqGicZzMwuq34j
sFiZO8gWIF6DSAW8zrJXAl0x6M+8UXAV+WkqPsfVs9J8r6NgY9quQYv02IrcKxDCkxUCSH25DZWy
iUswKoIr5vJ7QxnsKaZlYnrMNBQRU4iWOynbVdWgPQWCV991lM73ZofU5u15vbp65p/BzQO4FqHJ
K+YoYRhzgBiwbk6tZIv+3s/3XehBH/UhiztUpA+3za3sFswRKkjzpUMXxuWoY00X4ABg1GHyEJkQ
SX9qt6hqN0wsuwutMhQ01WsF4pFnIf4i68d6C8c37+mLUPvvpP1nFMrCSyb0YZPl6gU3SQ59dojj
jbhjawjy5SyZYc6ZrZilLs5tELPwjCS23L/eXou1pSeoAVxJPoNM02IUqpinQiqYntsoPwMzcSTr
pW/uJeHRGife+1tU92uTRt5u1g63oJ1aPoWzKJAV35I9t5++hvBll9UWX/hSIZouCMTozkzMIz5z
7aPQFa0cYaIgLfqkp8prTOdhD+GzKyRFelePg2XHTV5VtqZML7Llx0jwjt+VQdtBEOp4nvI+D3UU
4My22Djwa2tKLtaUZdMQifEW571SokL1Pc9zk+kxh5xqoBRsbSVt5o8sNyb+fr5jwGVeSaghQa2O
9Sia7kiq4f6j96hsUexQw7xtw1qgB7ogD9UadIYrD6bkjgkp2KyD07joAc3UJsm+dCh+FpFhHTpT
6b/kepnv60Ex7juwE9DGml/pn4cNOfJ/1YSFO6mGbUYEietopRXtulTrHnJMPMiUwu9KUW7v/awT
yFh25CIb2eiOgljnRynlhPtwb7W2Kba6rUKydQ8xc7Sj4Bra44xNjnVJQrygKB1ZDUXb08JvRqdL
+6HtMrKimr6rQd0kaFxDkGgKOzVU6SB1SokOMfF9T1XaHLvc8ashQELdclIxgfI38gV79HPDbiqE
oGAjlZ+VUNXtWJZqu5CUAvm9oXrqIyl9knujvxNpKTxGlp4/hY2VOkDGhXdCFn4pMwNMa24O6Ze6
G8jpDmGS70hoj/R9j5VwLKei2XdKpO2bOCheIl9S7ui/ND6nfqAcKXsru7ENm4e+8sKHLNcT+hWF
5kFAPdMW03B8rA2xdoPAAFLQFQA+obE7Qkn1GoQoqXi94e1H2cge1KmO7mJLq45tKhZ7K6AJIiC7
s0OHVQe1UycuvUWeE3pa4hBFM5+p3uwygYvYiztlX+lKduhpjj00hoA0nAlD8DD4/VPeBOpDqICa
8Vspvhtkr9hTKqAwEaDAA/+PBc32ICNiqwbOWAzDbqDJ1g4GY3wqxqplgdr+yTPj1B7UXj+Kk9h+
NIU52R0ZnlsZkXfoyUu5tWGEthb2oZ1Q7YAlB7SEKgrmQdW8Z8Vrkn3txaDVwekhOCOKn25706tn
MFCDufJBEQTkNfHDpe9JdKusQ7PSoSHUnMAzd7E3HgXDe+o8SplJvNlKtOJQMMgZhyuWi3SJ+ZSk
xh+aqdHdCFGmRJg+qoL4brC0P7fHtWpmTmCRoaXysnwRiMUY8S7xdFdWS8EWJPlLKyvNMZe14u62
pVXnRVygQBI1Y74X91ECuXfXeLrpIpzqGAHw5F5Kd6CiX6NW/nzb1trdBxE2b14yZtedPqGpFUR6
vudaQ2bauNJHNYnfCfIA+M/M6SyKd1JibXTvr3pOytvkGgHmX4WWRRIi7pQ0nit/M1G72t8e0tbX
F0FDpVhTLuR8Xc/pewGUqbUbmcyVLc58Qa5IQwYjWG5xsISJNWmD50pp8uArwTEpo11maS9w3ea2
EOobG2JtRLxFSb9Q6aCxZ5GcMI0+mjrKSa41pb+hpN9XUfgPQ6IKTDP/XBigRfjy1I6kq9pO6T0X
WSqnUcUnI0dTQfpVas0+ELYUwlfOEjo08LOCCuEtuKyR0oDlRWkuWbCQ0/ZMH3usRYdk2kJXb5lZ
hEFR1HdwUk6WOxluKJe20N8TNG08HNY2w/lYFpF8kyo9cBOMSKmb9/dpYSvDUwHmtt4Aqq4d1TND
f2GAZ0Fd0UbT0JkYUtpjb5z6/L2ewq4VKGj9/am1jTT6xtwt3d2kN0IV1iPWOuuTIkTHRh8fPS6z
24d11Qxyo7AUWaB2lukceqiIY5LBcsfJyaMXwEeCcH/bxJo7nZnpYBCEkvaqJgq/SqGa00y/63tO
J3o2OCwzjxyaAW4bmld6GXRSpYGBA2AfMjXzWM8WyIP+OSsMVJUE4Ib9n5A4C/H2yttbIbEg3RgA
/v5vFuehn1mUvTJqvQCLVl0eihx+nOI0aN8Q0rL7/C6QC5patuobq9vwbJTzeTizqffEstWIzVJN
nThLCa9edQuUfZEe6qR0+kHdeAWuLiDJMMBc5OSAyl9aHKm6i34QeAi8HibUd3wNmLn3NQp/3p7N
VTugiuc6BJtlCW0eu8aPKVChilXr0BdCw1B886364DUbJ3nNn8+3B7uR2jnYm8sBSUIXA0L0LLeo
6Cc092G7JRN7nb/kBUifFXA/biPqA4u9SME+Uapu0F34d9ysVI+pqX8s+4Fl0t7X0bgH2pPYs04A
nKzB0YqUX7cnc+VgU/AgDjR1qnFXWk1C3PuaFKa6K43wvqadnzvjhOCkWQrT/rapFQ+MKboJwUED
gV4WXuK4FtucnJirC5+n4c7veUnE+l2Idsgm9cPqsHBUwCdpx0QV6nLperGM63yUdbeOGtvwlAP6
74e+3MpGrZmBgm4GaiIkTL380gywqbrIzQAYdlu7tSh3tkLD5KFTgy06QBiR+dbCbbFRFGOmLoD4
dLlVZmg4uqK95lbwKp5GwWhhpfYkO/QrOnieta5zENYRqBUEZbUv9ZDaFkLOtlAVv1Oxyz/TRjOU
ttxU0h1sFRDua2kFClxST2Xs948ElcNBKPNwp0cpwtVJX0w2sWHjaIgp7fhVv8dYAkciVd0Hv8uH
HT1L2X1ftsV9GCS6XVuVjiCKbz0FpUdSUOtqB7gSzCWhkJXPvmApL7IX0LPip6Ojh0ZM2m7Sjp7c
BK6XNzF69o2/l1HjJRbMu72fTh0C2pr2HqEN/b4ElGtXotrtCqQCbF3LM/RG2+mdH/U/spRfYIaG
/9CD6XZqrkTA2iLyNeoQP9CmDKWANOuQ+JV1LEpRedd0NWJEZffR78XhOOTcab4WmY8mCKJj4Hu5
Q5PG8OgncUPw69MHEvl3k3qIgBHkUvmokZ0JcQtttg9p9udxahoPBQWxOxAb3TEC3/MoFZPojoY6
ntKqtz5ScZEfa18T94IgZnYkx6KtDor4kOqD8TvzGFBcKdNDADBpl6Bs8oBAzd/OE+tjXKGeRY9P
fZzFOQ8miC0HBXrpnv+abCVufactwnaXKE0Ggl7xbR5zCMSbNT1SvkKjcDMLC6mNvEvQst0Z3tQ6
HJ7MkfKo2Un0Dv5pB0M4Zl6oO6ISmg8pHDfvulJTH9Bh6Z/1AXSQD53XU1mhEeCpkXAXd730Ggdi
w8ZShsEOO1P6lCWVt+GKV24zKo60fgBsA2W+rDj2mlmoaa2jhxRM+yz5JLS/u6GgHwL+nf5HUW8V
ia9ZSngenxtcXNlKgGiZYGoaPT5ulX4dlB+Z9xwGd5pyIt1p1+LkdFtQrTVvcm5zcWUTtflmK2CT
Vhq/21X04umH2z545UqDkJdTN1d2gAguTIRRCzOB5hnEPs2u44HsFcfbFtYGQZckrBSoMM+rdekS
Y1+mGYjt7HbKL8lDsWtKQfJtdYz/ZW5fekM0u6n5zf2SV8SZg9xyqYI5c+NMEw6oZOV3VQHJltDm
P4a2VR8R91E+J6oeOSO85w6SadUuqSIgcLFR7BhBfYrSxnx7OA7xMf1uJtsUL724ELQ+ltE/YH41
087Fzinx0o3vvH2KYYUCCA7VgWIuM5pCmwiRX3ea65d/Oh+Rpp1V/r5tYm2fnJtYvDOLImmUwcKE
9lSbCYpQW/iveRss14/KGHyhpKGuuw36yGuRSk40Crf5V733JgSth9H2QvFVq2oi8miryXZ1Y8KS
JpNvpl68rHkXsZZkQzzvmNL4AwbOf5IVPdorMRTiG5O35q1mzUYCK9IP1zAZcslxME2m65tRuQt6
+rnarvyMQq/siKHxiw6edOeB6N+bZa/Q2xHFxyaLZlYsGAEnS/Wf9VZLbaocqNyEeXiopEl4CgkU
qXlBmtiNMMWmaSzeC2akIO9ZkaRHSI4UpjU4eZhK93lBzzzZSv3R12v9aIWDv6fHJnsNoS7b64LQ
HlT4n9NGgz2ILO+uzXL+nxcXadF4APYKIpdk6kBSclD33CoApEXoz1RaQbkGOu7iGqJts4JF5Pb8
bUzfkuZCH2RlTDzJdI1egw/K+9x35S7UZd8GMHSsxs6RMrRTbhtd3R5QzSk6KjjXsM5cyfWGfmSM
duPTWOSvQOw+ImpobNhZO1kzYer/2pkHf/Yus3yxHDIk8tyerMAYhrY6ban6rjyQIHv9r4lFqkO2
EjqkSYK68J7JyWOtscvVDwHh2P9pyv52+Z8NxaA3KlMrhuKXr60uEZ182hR//xtCLx3F2WCW9e0S
dYqE2NN0i5wUYZh9THTBltX6ua3DX3Gmf2C0JSwo6l2shO+iSLS1vNmNWrERgazvD+4F8AMK4LT5
788GK9QZQoN6bbqdkDgCLY8pne6QjOxvz+lq4DE3ReHd0e4h1XtpRxuCLE6E3nTF2Nt5kCshoWp3
knqnjsrXSlN/NRH95FN/j4bdRgZmbYhEBUQHMyzzik63ETOlQ4llXk9HgJWVvfn+9ujWLYD3hUcK
VMQy/JCrfEpzqzBdPXsW+5Q5fJ/V327bWDtgxB5wNRCE0JK1CEBErxE7glvDRZwv6A6NvzFL16yR
hIbnBhYnWBOsokKnkFxl+RwJX1OzhXrhTjOexPjZ9PYtmb7euutb1KS0d23xbogbu+1/3R7l6j45
/xWLQ16mdDUOE8MU02cEUu0oMFE/3Mc5RD2mkwW/JQ/+oz+3rW7MrbqopcaDDNiKW8A10tztE/21
TswNp7I+MADbhG+8d6+QY2UaoH8QRIYbDbFbluOjWQBYUPMCZVPvixYm33l2f2gq72ckmxuz+hfP
sfQ2c+UITuk5g7885YEherUm5cTHrVKKToMmjmNMXn1vtmp7p5dF6Oimn31KwtFz64A3K31ZGcog
8FugFYiOWSH8rDufFYi7bhf6XnAndbIBZfnQ75LRSPeFJX8fx0qnjmxZ+9bSI/SVRPG10zXgLMD+
D/GIJLeXoVdu9zLg69trqKweQgojAA0B8kB+dulhMrMGsxQYhivHOMr2j14L2VPX6/KdIRfSIY/S
2Glz2BzKKSd2byrzUKRyzlt7tNjPQnpCWEw4pkHbnXoYSShgTgat5HGo7aO6hZJo9FLLplDh3fmE
RzgSXXwYBq86SmQbHICVggOeoXzgka4+WYgPocGqWS+e1+b7QiiVp1KjkJroY/lqVRvu4e+FsVxi
OOSBJep031xBevymgdA/qUnGZuQjSutHNUpfJg0gc5O/N5qY+qR3Es3GJfVxkoQKUJoCVfvk23Iy
kQZRvqRifN8oUWeXavkUmH+CLgSormydhNXDRjqVOHymNJMX6wRNRz1VBCBuCKWforV7Xbm7vRXW
d8J/Lcy/4OxOCxs1GzWJ14rYhrs0rndCCqtA9vYyoqVDusmkw0J9BfLQggDCcVM2XLMoP8qofE2G
vGFi3Wn818bySVT0klxlrWa4eSs8JK1OzlSffpvoEdhD3LmqFO2HQXjIkLOdgi1esbV462yA1uKx
pDaqlUYccneA8d5Xvhj6KSezBpf57eXasrNIak4lOD8pYZAlEthojzTPebmTtyj9115mfxtAkDVn
Wa6qpnUAfXSZmW77mk/gX6htl7aiwcy6EQys7u+50+R/DM3DPdt9oMPRoAIZ706qo7BO5oaj2/r+
IhAIKr2GGonvf4FmYMa/bDxT1r4/M7zyyudFeSV8i8Yo3U1xbrpS5cFZZEFXLcT/EHXStgQuBgQW
NdjF1pLUIVD8mBOa1Tsxfe9/abJ/WAVexTPT21xQ1mcfcbYKQhH4gd4pBply2dZzGD+ETn5zsy0h
00zdAw853v2qex1ITM1lL2Gky+4mBdaGLaL71cWAxnqmsKaWsSQpleMglNPY4png5wel/u755sZy
r52LOZ6cYTPz034RcImlCEFQHliuL95Z8g/i6H0UP6jVdBf7G+5szS+fmfrr7c7WJIDNK6bKRbXV
fycZmV23dqN8uO1MVieMKh0o7xmHuCxdlJaIYHseW64hji+UXF/Gxjj9gwkDLgkKWwrZxsXmtWp9
9CWtM91AJDFX2VO4VVhdHcSZBfly88bRZCSVz2OpSJ06tP8B/WvNmUyqf5Qbr7rug6nt49Qjj0Oi
Zeh+VyFKDcfbc7S6q5AXou2D3qArjIpXSL2kpx4mShrd48Ti3ugTcSeluehUVSsfDRm2z9tGV/eX
aeB75/I32NbLaeu0xs+UZO4Ehkqx0x7z7nEwN54KV5eVQss0pWCJt/LfCtmljWSIVCUQovjki4Jk
a1P7XqKUgZ76dxU9hjeO568tynwzAvL6WWlmgdGKQhafkCF5Z4zqx1BNd4aS/bpt5mqtFmYWD794
MMdUr/P4pOk8LX2Z2hRcfb6wj+MM/3+4be1qkRbWFv5GEjNh0FQGVeg0sUDZVlAEDvWNcPi2lWtu
LeSf0yRP45PQPZr+QazcfEsgfsvEwg0ggPs/JozqTu6P9S95i6xinviLkP5iqmivu9xrRZVWDS/S
+JQo7dMQSLzJS+jVtJMiea7h9x9qWd6Yt/XtPWPDZ4Y1gphLk3qAEEZkDfGpQp0mOMb5IaACqm94
hyv/Ng8MRXCEtZDPJAi4tKIoei+YpRifLOFL/GLmn29vsdVB4Hsg+Jjd3BJNxlO3tfKgiE9dIce2
hAAZ1da7oR2PZpVtpE22bC3WaMgaM9XHOj4ZCnXrO8Qge21fThs35+oRPRvRYsLKwCzGJGVEhmdF
MDYNu6ZSn7rJvMeRP3bjNG5EBavDQkmZ+EzWrrNNKSxXo1j5ySlAAjg+pcXoVIaAlNJG7L+6E+Ye
H+AiK53sCIE2ulymyckc7qXw7s0NgfNGI4SFi4mnJpmBy41Gk/xUJoE5b+fvovBeKX520es/bDaq
glDmqPJ1XscripqSDyNoUmfS7qPE7tI7+G1vW1mdJ3qTQT7x1iSBejmQ3FeSzp/Xo0n939yh+1zQ
ft42sbrkdIwTLJuzhv1iJwteaIWxESWneHRyNAogQ5HAf29srBWfNjMGUusGeAEr22IgSSZ7otB6
0Ulqy3tGK5OJaSq77MEFDeY7IxNex4ikxO2xzZfKwpNeWJ3HfhZ55nmS6IbvxyfQG885GH2ch6Nq
7Yc6m/7Ig/BdKNpDHvRvfeag14qOIFTTPKfo7VoMNis0IKBmHJ9M87EqYrv2H/V+q+Q4f+RqbLpG
BA8b2My8cjk2fyDwSE05PpXKcZqeQcuGWzRNK7sP9gd65NgelDaXqbWiaZOsQL33lCRODUDg7Zv7
4vOLU2pmWRHLHp+faBfxH0rj7U4GpC/zT+kaRIw4e9ez1W+6YEwyFQb9RoEn2Mk2wMtrs3P++UX8
1BbQlQ86n/fTfRJ9GoxiY/eunExVBQ0AzwK0jTQfX/5+35Q92YrU8ERXpm3mtPfIwd2I0tBQTv9i
inidLll82lXLakjPUClTgjkZamCXGRxZ8h8RhqIB/PLtI7nmCOjGndvdwTpcaQt5cVSJWdCGp1bL
T0qi34kNVJqjVdtqIfx/+uW+3vDVa0eFk83QxNlfL6ObCXobaKaK8CRHyctgyY99XX3qkde9PbS1
DcG7H1eNITJoi9takvPCVMMoPE3lyZ+elbcfFwgkEPdA2YpE7xIb3U2hXGStPJzk6mB+DZv97V9/
Dd6kN/D8+/LldkvNvjSASQ4neKdiTTsU6vMgQ/9m2lL60Fkf/erLRD+zsiXhuBLkkLHhVQ0TnMVl
vZi2FAmAPoqV/pRCAqv1PxPlMRXukQgutmpdK3sPckM6LqHPIaeyTD8Zaadkou/3pyk/Ce3jGAG3
mr7BCV6On8V8Cw27suuwRmIeD000tWy2VVKqKp2gdKfUCt4Jkf5SZ9qnsNnieV7Zdexpkmq8TedO
isWyDaU2aULXdDjpDr3oV6vdCEK3DCzWx7IaeSw7qiPIKrb5QX0zGB/OgfMBzPbP3HQNTbWmzt83
0x++sBvEveH/ur23Vxb+wsTCk0aemfrG1M9D+Cj24Q48EK7mWReTvZk9Fpm4u21vZUtf2FvEHY3X
BL2mDx0PHYjf5IyS0mjzCw5x81KZG8bm+VkEAnCBUl4n5qCVYdlxHVptn+RS0Z2i6oN2lLqPt8ey
Nnfnn1+8d9tWVL3U4PMj7QQxREY7CwFpzamDY5l+uW1r5cgwFGhluPP419JR+5aW1maZdyelf4aK
cldOr1DLbfjRlWvVBLJtEdSgBoLIzeV+g0iPjuxKbk/Ql8Ox4nAHQ5iHCojZH28PZ21leITohB64
tysKQ8GMI4ij/fYUIOMeqj+njXtt4/vLlS8yoVMHP2lPzUst7eJ8d/vnr63G2c9f9tn3KMvFfsPP
V7T7MHqchoe63AjRVtYCbMhcuaQpAfqRRYhW14PYGHTjnELpgbslUcCCPKdbyJ6/JHaLI4IZynbU
wun4WWYIxzhJJSmlAGqqnR3Rj+CVXzLvhye/9sknulJfg7tOt42X4LdgOoF+qCVH8+9uz+b1UHnH
wZEIPFCG7+dv9/yZmytqC+2oKWhOKr8hUe+jAJ2F73n+5qiU3n6YLUi4I3LEabrc3fyGPBHoH+G4
QgyXk2PbYni43nWXFhbnZ5CL3CpnC0EBCtsu4o1tt/p9iGgICdB0vkpTC5lR5mIk16fwFQb+If9+
ex2udzU/n7n5uxeugwC5TKquEKOGYPBODR26NdPureeeR6dEnlicdcR5Ni12dRc1o6dBx/oCULFD
iYbq5u0xXE3RbMDigUnhBjTZ0k8Wni+KiRp7L8kT2iXcL7c/fzVFi8/PW/lsq9Jgno6dxufRGpPa
2o6EX762kUDbGsJijuo2hMHci7wXr1VQLI7Bhmz4+TULQKY59CQdr+mMLaX2BcVvrZd8/O6Z+zRI
/mGazg3MN+fZNOm5ZaSy1YD0qHLxUNWUZCkbqk8FfOgbs7W2InhJg2Zzak8s/qWpTBGGCHlt60WV
3knol5RS4vTjRtpibcLmHjQ2FBxQlFMujYywmKp+WQgvodEG+1bq8sckE7KNw7E2FNKzIOY0RiIt
fXGXxnHb0/x9MtvhpFr+o9ErR6lOdm/fwzPfMzw3GIOv+HIwIai2tA9l74Vk4IvV9c+R2NtWtqV+
eOXVOSoY0DQAITPP6Dzasz1QyIUhoP/qvShDRSzZO1oTPgMQR9kj27hA5hNxcYlhChAX7VIS7J84
xktTCewiXhdb/inLMvFDYiV/KG8ru3JQR5umLVQWPevNoJ2FzTnBdjY8ZZLGtO+C4LRT659K/fP2
Gq1tOBK0+GJkokAXLL6u9uWIcEHln6IRuITVGfpu8jNvf9vK2hJZJOToCERalDjscgxIj4xxA0v0
yZL/1OP3sfhWiN+G7MebrZBCpX+DAwoB9/Lxn4xaGzVmEpxMA6JqutkbmZ6xfNdEW7maeZ0X++DC
0jyrZ2sCoXg8iGIUnGp0eI0qPXXyGNnozf7ItPAQycaHtJB//cPooM6BH1GmN3DZ7NiHkS6PHntv
hJ4lJNkda0dxfBcaW80G18Rcc+b0zNJilxdw3NVyZfinBqbAnWLpiRNBX7KvVUH7EApyb9cjwlmh
lE1OJIKLzospsJOkVPbk46stH7+yeRguFX/AqSskCFZEr3Eg1v4ptzSnzN4LU2Yr6lfF+nN7gle8
Ii2XCiSD9KTDLb24DqVmlKWBQvYJXS3fUWh5OMoWTXBZgQrYbVPzqbraP2emFjPcJKZudcXon6ax
exHGMXPyKUGQsPHspJogR7bsaQLd2W2RF61uXLjH4NnEWfJUvdy4aVSMck8f2kus0SwwhcUfcuhz
cpM2OO1VHNtvplepb7+kJWYVkAtlRyj5Fj5mKCOkpdXCP6HMdkyhbBTTcucBXL09qav7xCJ9xvuC
dMaSRrvIlVQt9cA/JcNIQWispecYeZZ9W46jE6ehuXGLri3iXOakwkAHEICqy7nMJaXzdDTbcDdW
/ZDyCD3o/pg/d+07YdhH5T6TCiqG5dDd3R7o2kblAppVfYA4ESdcGs66KZODRPJPCgSOwRjGdqlP
e1X1NyZ03Q45gL9mQLZe2oFxqCeIxuPI2oHiTdX+aLaGsrZmhOn/MTH//ZkjnVVrdDX2g1MJNLn0
f9bGO0t7iq2Pt2ds5ZZjvv5rZnG0G3IQwlAILFUggAtM4u/w1zu3bazOFlCRvysCDGoRHyam2Cud
aeI1zWY/Ge+qSdunbbBhZXUkZ1bkywkrIUFsR4k1UXLkH+KpSu4zU91yuVtjWWxttJanohs9xuJD
8DACTOtynswNtYLbk7Y+HFobZwpIhbj3cjhq1/kkT+f1H6xTL5I7C+q3CrHheCAAoalTphHrKtgt
KaxC7dV7LyaRoi3VWboP+tE1Bln8h7WBeI6K+jyWK0pm3SjQhjIynoR+8CFVdXTP5A2fs7YwMhT+
IjTqs8j4YmGCFn8jNLn3klajtavV8VevjP6jBRTirWmhOZXJvIER4fV21fQSe6Wa0TjvvdQzt4ci
V9oRKUiHWLRw9MTcwgivDYxIAnEYAMJc9IuBVUPSKW2F866GQ5OWtq7fddQGbu+2LSPzbjzzNpMq
NMpYzjcEJIj6c1y9i7uNm33NxEyrRYVjrhAtLyFlgIBilEJ8prfXv3vxQfv99jGcG1iEDiMvLQRA
fP/UxpnspB5af+qgD7bWZltw562xLA4n2jWx5uWMRcRZGjADa7/FLWr2VRucS4i3IZy9QiumfabJ
eUlAEnBbI+Ban+p/SHPM8c5/TCzumKJTtHQqdOHFgyk9ask3baFr126xcwuL60X3K0n2BwYxxYeh
l5xwKvaZlznKsOEu10KOc0OLxZ8gbZblksVPLSePH4ru2UoeIN5QTRumoXALw7PmnaEPIASc2fVQ
Abo8L5liUnwWGFdq5yVw/WErQ7BmALA+L+nZpyGbcGlA9oSKHoQaA/kvqfi5VQ1e21x4fYt6Bvmn
q4iwb7UONLVGZqAQdt4kPyfNpzzconWdJ30ZzKOLOtO6Irp9RaPSsuJNGGbE1FmRdraXiPrRNxSa
lkb4u4c+GI9J2PUVvBJmusEOsDqBMzAB/U/YYpbwEC0Wk0bSE+FFRZVzknJbiza23Ooc8nKHJB+q
mKtgM4646foqFl4KQ09PQy56D0mUK3dp7SUbvnPtGM08Z0TK1kzns/A3ehMWWVdMwosGG20vflFJ
qITxV87vxj2wOmsmGRxwFhb4/sW2q5t8okOebacEe6PbBVvo4a3vL85N3U1BlfqN8GL5T3AgGeWn
23fA1vcX/kYpNGIAYz42/c7qIjs1v942IK3u6bMZWjiayqutpp4thKYjpbYU2tGr8BM115/S3z+d
sBNUu/qjFHSc28jGex9u/4LVbQeHL51qvFJJ5lx6BkTYRwWBUpx2u0fVAok4aUt2acUEyU+kBHAP
YO+uipCTNEA5FpgvYyvDRTg63qRA5Pfr9kDmtVh4hwsri4C9z6ivjapgvMDX95pa6SEf/JcQGiXH
T/vfKnJP/2CPuAPMJYwU7O/LiStFw2sqPTdfPM07WG1+p3WxnZGrcug6vJcbKq23Da5sRh7AsFTS
iwMF3pLSUUPwKwuCynwxov77aKU7cSw/3zaxtlIARsDxEVjPNDOXY/JrNWzVKTdemulZDj4oo6s1
326bWFsmbqI5qJ4ZNpbxZ+310xhlkfWiC3lkZ4n0LAQ1pGlq+llDM4uEU3R/2+I1VzddMucm54k9
i0ZrWSm9MgzhHG/7owANk6/l+yA1n3tAmFLgH4TIPAZR89p2tStOw74vkvf6iASznNxrQXU/Fv+P
tC9rkpNnmv1FRAACAbc0vc1mZrPHviHseWzEIhD78utP4hOv3U0rWjH+buyLiaBaW6lUlZWpel1e
dj0uvwlkBJDRghrPBaVJM7KZeDHeF2SIn4WWPA4826Y9v2kjsBn34qcR48dVxRAQpiKOk/gcULgt
vHEQDMaFvdq5UBrKIiAsvJB0ebu3aNRuIJwn9qyOxbbjVXknWPojzb1esYMvYVfLqPFl9KvBOhrv
zlcizTMIB0WaFxpFZ93NSGIexobr9wn0/+5AV5XuSzBV3XX1KJ74WOvbFki3o8Hbn4otId2FEAXA
PgSQCHfg+Q8ZqZO0SY2qH02IvamzxvLjWQx30Es2DqA367/xKs98sNt0n+qG1XcF2nmDoqqtl6gx
yyAu02ITibHagw0uHn1Wa9V9UcXZ2/UfKl2qk9+5OpCdIQgZksgLge5gGybE5KOzk7620xBtREvZ
fmh0O/BYqVormSuwTyyvDo1RDcgYdEkUthMJXAYxtCnQVOVvSSBinhpZfsTJyRzZENF8hJGlednc
MndX9pvZ+Sioa9l12FgLUGDJUax2XebYnTaAwzOsibXz+no3JqqUqHy2/phYo1MGAF8KxL5uOMzZ
Zw6AN9pLH4dBGQLL7FAA7VDjQe8KNCHPJ6wYXI3SlnlhHz/FDZKeo7WLu5/XN53sooH/J2ASQbB9
ge1MQdCVzwb8ZZGiAAAN3tF7um5Btu6nFlabi86NbkYZLJTzQbiHiv7g70RFGyw7OxRkIgvbKDgp
1hhSxysKu849N9Qhw1iXAHB434zuv9nkIJ0vN06yvT4o6dogVYQmJsjjgd/sfG3AXR5F6aB7YY6m
wS3Ne4Fgp4ZYGBoONtdN/S4frIMd4OH/2Fr5L47slKiNwQtHy/1pMwi/N/Te8qb7kgugbexHKL19
p5EJklr9gAbeYOrNcHTM3fXfIV1HimSCC9ZftIYsfz85vz1rNIhATNgpEMWtIYtA7PesRss2OpP4
+wwlVsVdrjK4+PUTg2lag3PJnrFxXmeS+6X1PdH96nB9VL/DnIvZheLbwneKvaOvcEUFSLWyNMm8
sOmc4Ygujs+zMA1wY4z5fZ/l5VZvsimoK2q/0ignx5zPaFqcc7Hp0akQJgyKD3Pi9gc2825viare
NaTrN3bhDRsPCNDdkLEoKPvKvMPlUkKew2OKQchuuAX0R5GNB5/UOlpMWw30H7MThRlJ94QebPtg
61BLRm9G3gfXJ0y2Kqe2lpN4sirGkFToEPCAoSkd8eQaeXToppj957Ky3Yi+UkmdyhyUgyQzxJNQ
hgLg5dyeVvZGip7xKByHnfFNqDr3pZ9HJgYvfQAQwAd//nlbE3lRNoDruNktDY0svD5bsrKvCcga
urYQvaBSv3IUbjMaveBWFGpJPD1T0KfeTY6boqvOAZ1Czb73c0Tvtcl2Qtcp3B+Tpusx6K2N/tHh
qaMIyqSjhR6fCVw69A3parO3cVRACg1pe8IC3d5kmmJzyNwwgn10qFkLN9s6kz6Dlq61K4bEo1Z+
q6LhcyGKbVuOfoP2aL/m4lcSqWD2UpuoLUO6GBWnCzi605tFK1psyEG7AyVtZ30RFd9oPd6F3yud
KTL4MsfvLG0eiOZBHbh+3wpUOWInwlEjczib7ykSBehVUkyjdJlOjKw8vl5SLWlsNwp1kMmWjPuq
nL3MgAugEvWQFVqgV+e7vkiHlnQJYrFpa5CjWyomSfX55e8nPqIzOoGYCIeKjeQX2H4/oaIWXD9Y
snU4HcHy9xMT1QBqSh7DxGR88uybeNhbneLsqkaxuvB+k0OCjBjFmge9f66Z4vOqEayut7gjSeo4
MRybrt/ETfRtLvQHBwJI/7eJWvlrFhWNPcUwkxT7iARRtwEL2T+YgEdBhcYADnBdnvEaSA/GveOF
kxu42qF3UUNTxALStTgxsRpFgZ7KtmlgguEVRICSUQxBdquhtIQLBmLhYMteuWme0XQc+x5ORN9H
MbL/u3r+VuUKDLPUCkho0D0J3A0iqfNNS1LuFY5e4TLoNuwTt/zmmbeqcHH5qeuABljKP0ZWN1oH
X9gDJRiFdVE8MEv4VUbu+3F8Ruzc+pWLGL9bhE/mMYi7ZpMLlXCDLBo5+QHrS2ZcEqltjR/ACyR9
4up2LOy7oSDPeTxCp8v+h7o6KCygHrPQxWLcK1eQZs2YLSLIYZv46InX5g3RFNtDuv0I9OxgCNk/
b/n7ibfJPLRvlDGe5jVzdrmNfiSouV0/RLJrDL2DSBDhegGMaLUDZzMBmAIvtLAG3y4yEil5RV3X
3OlOa9zEXdYekC2EjFmF9tvrlpcNcbFhwCoAegToryOvej44Ai1lzlz4uaJP31B1e7RSEogR3WNZ
ufUgK77RnBniBqnCM0lPAzR4oF6+qMOuRXSblszE6WZU9sFvcsg1iFU2iKv3I8QcN0iW17vr45Ta
QyMelAAAj0ct+XycRotYLE2QhkvIS5z8Yt5DHr/U4vW6Fdnuh84sqiCIENAXvjp+DsLVPB9MNwTq
bWsg9BlAwVi+phUS/oYC2Kywtc5E9Ei/p1pKkJbufuTx62D6ApkiBj2P6uv1UckOwMmo1rvTjPWB
9gMs9WZguJta4bRUnzfPlyYbaqq1eNaHqft9qN4+3GGKpJD3u6kANxQixJXf1cDXY6IhGxmbzI8z
vx+2/zI7S9PC///+as37ViOzqeH7RvEWQcMlSVXFL1mw8HcESAedT1BsuPEwCNcNaflA6N6Otnp0
vD4IacL21MbKD9SjQ/COXHIoenwsMyMwoQCIZ9NrU2pPrjfcGhZ/MrKeBmVrvumFikphmaW1Hzq1
v9oEdUNQdsXNGfZQcsjdVz7vvdrx+/5BVMxnw+Mw/Xd9yJckk8vGQEZ+kTsB/EdfxcERvEHSFrkb
anqV9HsB/Qqke+fkqasj6z8Pz85PRtojOSySiN23zjTvmzpK702WdX4s2Fs/DdkBDQHVJ4o89rYX
KTSYWTQGLGdfypjbe62kNTI1w/jxWAI1VhsUvSA5xo2x2tOgs7XoFFl4Ng5IePGHbYl/HBX+TnIw
UTheOjSWBuaLvJo+pcTomeGEA6Q039xcUSCSbGtk5VGL9DAUnJ5VDDzXdAIxC6qFIhbPdpJ8n2y9
gWoDP1xfaMkwztZ5+fvJ/V03JTry5tQN7e5mEH4XKa4WqSNG6/rSfAnA/xrl3FdeXcVOvHy/2qE2
uR8i6IiVe4uXAUiuFKGCdDQn1lZLjyc0IB595oYZv0mzI1it/mG2wI6xqPEtlGfLqp3MFitJZfR5
4YaVR45R3bz2xH2/bkJ2F+Ph+cfE8vcTE4051XXlJG5oRcLX83cktjZWdNuOL9ftSDaY6SHvgrY7
umhErTxz3KUls8GSGaJYnG5yamt7iEuMYPfVcoX/lO4BNBJ4i1wC/l/NWkpwDaBw5IamaO5Fx3dI
htz0OXuap/zYjx/mnFpcl6svOW+K5s/1Ez7WNJIzKGsi03us04PyGbG4vgtvjPTAQgQJGqA1sY2t
1bqdtDXi0W7Kfk4o125Kh3u5P+qDtjdaz7yZUQaZATDGBqzQ7XooMuBM/Co1Jp81QgPHaq4rIh7p
egINjDZTGz/NXh3kXCsb2lNUlGfTgpLYuIP0b609Xd800vPlLbIk6CZYSO3PN6fmxGmTNrkXOuAM
f2iFShVF8n3c4AtIBmkrNM2uNiW32r7SawRT+rcUmB8V74DsIgfNlYviPooGiwTl+e8XZWE2xuzh
ajDGT3bK/iPg2aN5GriJ9sJyAJsd3mxNp3+qCnJXzipiBVnBG9Ate4GZoPUZ/ejnP8DsoWAlSgp4
BnV9h9wT6GM07XPGF9hzv4MK5oYVzkZ3Hq8vnMSrnNldRRAzdFaFlruw60w/vHJ6E4Z7ANvvDF7O
VNWrKjWGuoGBpqWFXWYVkqH3YSwnBxiU1mrpkaUTmDPZHAWWM3z2xpQq3Iu5ePXVgQSaD9SskOYF
HH7dqhRXZud0DocrQ7f1i22z+FNudsaTw4nxK5k98BeAevFLWxEjmEvTrH0d0c09iuKY9r4x6qPo
EvfeTSBKnUKB61gxvdsIrRl8UVsdtEL00W/rzNmwph7umD0bj6NVx+D/apuN40UedKXx9EVuOscV
nRjb64snOdpQ6NWROl5U9i44Ejwyx9B+xq2W9EEHNSy93GbOx68D2EAHOaDrACetT0aJWDCqXFwH
budsYm/c8eqT3biK+1NyEyxaw+iMWIAXFzS6tR51Q1Uh2iBz7Q/MOkSx9YCGzh3LEs03HE0R3UgP
/NKhB7w/0h8Xfdmzm1iNGXdL9VP71ifkmSbidsz44zSbjZ9zhvso8vVa2yap9ZR7H2aMQuR8an8V
kGRF9FvzDndR2930WXzb2irOK9lpQ/shQl1giZwLxv8hbucawnDoSW4K80bzzPp5LDt3X9HMPRI2
Woo5lfloxD+oiS+doheQ88Tse8tgSCoZ+oMNGGgaq0rWKgurSctFb2kV7viQjDuTblU3pfTzi2g4
AGSgDFzflGyExlDBSqAHAJ/Vps7/df24ysrSWAkolIHOAKmxddpt0rS6HNwRSKtiT+Ob7pdT4IW4
hWp4PW2HH9G0FeUmdwLt63XDy+249oPmItyFzhacsHVgYkJ8ti0rPBNz/YFHn037xepLMEKAO7x8
G+YfnWrrLQtxYRBajgvPxlIjXF2n0Gsu9ZEj5ihSvkPJ4c7U+E3JIf5AIHLkt1lkbzXgqq4PU7Z+
QLL9sbr8/SRC9uqC8QaEF+HIjRc+dW+dQPH4ug3pVIK1HOryqAFdZL0LaAMmHJ0qoQWRwSwa/ISn
vjZ/5e1jZz11TRpM4/t1kzIvD8kQENWg3fuyN2lwkt6pmA0PXNxa2Z7Wxzz/h4vkxMQ6K1a1zYBG
Yd0N4zT94XXGc617s88iR1HAkbl5RDeoHeOAQeB2+fvJCtk8sUQGdHc4JOKd2OJY9FBedAj9aaSA
00XC0vfXJ0+6EyHBgLBqaS2/aMpHEgPbv0e+z4lG9JW3U+BFbrIlLOUbvW31bYzAK5isqFLMqWys
qK4idbooXdjrPrwor6LJHC32GM3H2tyMLGjtfZ0dnVwR4Mu2PVrNkTrF+C47pOa+1aESWLNH090M
5NayP44PQ4CxUKWh+QLaKqvDXLh2U+dTwh6t8lbLA48qjpTkngJNHuQYQMC0pJRWoS/IGEjcIxcQ
9v24j3vdHw17W0CnTcU0KzUEx46MA3GQzV4O2snuWx6bRtUPNIwEZMuN9KiP8xFAy1xVaZWsCJoU
EC6hXQ341fWMJXZl6aXe2mGXUl+0vjepGv8lPgFlQwcPFhOwPbAAng+lBkR3mFPTDi17CCuSvQxa
/dLmH2YQAhcDPCpKOIsY5UVaY7Syrp1BeRGmw+2C2uYf99hLYAKyDHMBp69xpkllcODSEzvsCTR3
92X7/OHTf/b91dZN40yY9ozv68O2/MabbNvU6dZ1a5Cad77bfPwkOiCzBiZm0dW+0M1oTZrN4M62
QgsVUbztFb7sUp8Ly4FaGvpsgNm7jMU1qBYJEQ9WaMxcfxij2fvqFnnjt1bV38QlXIwz0PrOLfAk
ILzQUfQ1vH2J7Oze7Vzc+FA03FceHe+8QUl0J9uSyOSgOQdtQAs5yfmWBKiv0mentUKoFjwjTDvY
cVkGjhapeFYkjhXl5qWHFi4Jfc6rY8xzPRURLayQZL0PI76NxtAaTyAjgaRAGlzfQjKnAWZdHGUU
3ADjW3mnOfcmwSduhaYWQoknICBfda3X2fyHrWqjHgK4FgqKFxrirls0VswqOzS9Z+Zw39TvZ/01
s+5K7bZTBYSytUIyCHsVdLKXPeKCZSWtvNwO7XjooYgHHgQ76WhAK+cfmpGRD/trapVgcCNQvoGF
Hy5kfLbEk0dVEZl0O4BU73cV+DKmQLKvd4cah26AXOLWcqcEAtP6dEwdSCP1PdTrlq4QxVGUGoXU
Fh6s4HC76NyiPO/cEamkECnHIMrjbYYw3nLvIGLD0vfrO1ASwiBficAdjBW4VKxlh55cWzaSo0XW
uHZYmMUvi4lN4RTHvjY+W277fRqKl6gCE8t1m7INgncx6BfByAnry/hPbEJDeRo8jt0IRuxNxUPD
PBCnUBwt2TW5KApju+NZBCzJuZEi4hAfr2wLbKgPAuRoVChAVdJRWOBdBbIDAdgaW9ehTYiMsWOF
wgz0cleZfqLSspC8B1DP+2ti5fVSI6kdSKxZYaehBY1rvpY4Qd/86p2HvgBSMd5749v1tfmtPrp6
XSHfg1Bs6fNE6mf5TSeLAy30puMergEgc9pP89izm4RldG8ZlRXYAgV0StF0Maezvpl72tzWbtc8
1OVkbliW/hSOGMMMvM6U7UoAv/FQj5y9GBrwd3ATmshgjwAf+/UfLTswOIrIb3q4Gy7KPZbdk9oZ
lt88bjW8AMkB+rMMpUoVtlG6qZAZ+l1XMi5CFqtPC6CH4a/jCtKRHJUki1IVGFA6mkW+AuUePPbW
AZ6pl6bmVJ0VzvqXyYTXcTy/r36YNVD0xj9QCDpoRULAChm4RXHmfLnNHDlMfZitUJ8/uc4RWvTX
l0Y2YwAK4JWCfjPQlq3OepMzHmsmgiRNJK91NjzkuqpbRnaJnppYhauMgdtTayIrzGpz9r1eg6YI
nCVC2G3c8+D6eGS5dHQ0gGsfFOYEPS2rCSNEyyGSBXhw3MR0U055QLT2lqXFdujINy0n9wmvtmaR
fO7m4uMIHXCI6LgTwOsJXN9qpGLmmjHUOmyXbR3U9dhsAdOAH7WMYWfnU6W4HGQuDulSaKig3QXO
erV4wrbaNhezg3K84Xcx2Q+TiU6OcX99TmV7BIfK+525B7P08vcTl5OUBTEa2jghrcJIu88f/+Hz
aIFdEvUQ7lo3SowVcVgOPsLQmvZVUKjIvmUdC4CI/f3+apaMuXEyK8X3c27ntm/VKQ+reaKf3NSA
mDigCmTf6NMEHApLq30T6SneuTzyB4dpm0rn+T43Ods5GeACGfp1A0sf+jda1+kjiiYo1dTFeCyn
0jvEFZKHBErAX8ucqQAny+9ce37UwIwl+4Rtti6DxZACimHUDTuPb7KZ+HX+KEBmObrxjYUOvOur
Iju1i4ohXjNAf11iL81UB5PlBKhBebC8z9Ntkj+a5HDdiGQDoyKE9ziyW7jQ1ikhcDMahjBRX+D5
c14MvtljfVS4OZWR1anU46zr8xSvIpPxvTXvpx51DE8xEskZAbwauxdhISqUaxgbp4VrNgI1RE/v
X6FiENg5U6mYKGysE3VRjGbxeka5biyi57id7txsfr2+IJJVxzCAAFjA7mBCWs0VTey4s2rMVc5e
zeJzC0Xi4nOieO1IxwFC6UXPAqHZOi2n0bpLwfSBcfS+CdkkBdeS7PN4iOK5DKQMAJqrGyBGYW52
+5qG0+gXU1BSRWApifrARfT3+6tHTWWUg0Dqgoa9KHeFw2/7ZngaCx70BJ0p7vwdDQ5f0ZOqMLtM
/fr4Y2vh8YvXNOhKVoGfGTeml7DKDZthy4tAP/I3rfKHZhNFivhfsgkQavyxtN5ngEi6zMgbN/Qq
7ZFF9DmyxSEGL0FqqhBlKlOrtXJIpLGMC/Tt8xLkjXYwu8JPZmTWpx/Xd7ZkV5wNarVqRgGZnzKF
95zsIBHQNVYEUtKR4DmNgBAP64ty7FT0FVrp4cq61L6pwP2pO9uute/HWPuXjXBiafklJ9fxiLZs
fVycZtN+LwrD77131xoDUJj5pPkvVZUHpBN3Ym51fboRK5PCAuYvp6afO8uLQeE7JQ4aSpp/p27l
dGw94pM3wemU2WGiO3P4kquCANUgVocnTqe0xhsHF80AMewflqUIkRRDWGOzcSP0DmOYJOG9jvY3
PbF8J1fh2GTNcacTtcaJ8Kp262YCrQZpRrzexKtlzW+pW9/1pfEMbe9ny61+ikjbEzvZWqAxLE2V
yoh8oEtRA6SIlxRp+RBD8c4cHSAQvYe0cvaxF38Vg644TSozy3qe7PE4Y8RC/yzAIpAxyTzz3TI8
VH1NxVGSmrGQeFuQB+SCeNjwRmG6WueESfylTL6J+FeeKNLCUr8AIMmCNTA8VFDOR5Iyp6CsB9SR
afc2aPipjQ649MXMX677NxmoAWnnv4ZWpygTXTtAOskJo6kOqmbcuG60afpPlZb45vQl5o9t5/hN
WRynD8t14K5FvKAjPYWiF+pt52OkzMg6kQCdWET3Mz8m1iZV0bdKD/CJidWGgFgsTcoWJprat/s9
qz4eNGAIyCcvoEds7NVFRHLwdMcxYpIkcr6KtP9iEhX/tHyFEJMsVhYlldU02Q0TBslNGsb61ziG
tJ4mqnbTFGBNo0kDPg/IrzrTJ15qx35udyPoEq7vEeleRMCN8S1hxFoTIjcTPC/s1Am7yq/sgL7l
QByUiuhBEh7hcfLXyGomI6EXjmbByADNE7TN9uJHq1nFl7J1hifN07vvxRwP23RqWgD/o1nxBpfW
SeCfFqYBCCJcIFFyILLMlAsnNEZ6w8psjxaToEUfn2HWL+hr3k9sehdx+h8ZmyO4Th7TvL9xeQ/6
7P6GdyrBYNmrDd1raJMDMGZpuD0/G8MQz11fRjSctS72U9b2d3GZ8FBPm+mpYZ61j02hyupIjQKM
s4h/wDOuwSwa6Hj1Uc+AaMxvEnIL2VhU2i3rMOeKq1u22PBpC2ki0GEXDcxgxS5y/AgamgivIOMr
0O1ldX5a9E9zP+vbySx3sdEd2PgPXXPISKC3DB386M9eV9hjz030eo5xQxTfWusdGGIKLDn1DpMq
8Ja5nlNLq8gxnaOKVpNGAR/fkwgULMH1UynjYMJQgGzFBYG+/XVkr0f5POedQUMnF1z4HLxjgTHV
ICRIGvF9ZtVn3PmZb1Z6sx2Ynt8IaFjcDXYjHruh749tyqZDlRCxmbSJbqucPl7/hbJr8uQHrh8E
lKUaNTus8kTSm7YsQdbQ+IL+gws+tbJyHCwzMg1cJajQcxSDA6LK20pHgUseHh59j9DgOT+JeWPp
ESO47CED9q2xopuIlm8R1KWuT5bs7MHDA9juQfXlQlYqB1SSahQRkgfWf94IMBNNDzWN3o1ieCO1
UDVCSrfnib3V9nRaz261ES0n8awHES8fouofcDQOBoPsMCQuLhky8cpuTRQkKEBImzQKmmo30G1W
+mZ9S1TvKOkqndhavW56MO5NdgF/KTLXp+V3alQbUxWuyy5CiEDgqCGljvz6aqtZmYtm+AQZTU0c
y4j5Y1EfqlTzSa/qcpAOB7BCzB2yaRe083xuh4nbAyDWZHwXE0rIs/OMaHR/fdMpzKxvdogcpWNV
w4xhTWFlJQck+7eEqoJM6V4DI9hvLCGYPpe/n4TlSZGNdQKC8dCIxp9xXt6ZuaXo05IenxMTy0hP
TFRtgT7RajGB5JC9cbOtpt3V40aoau6SPYDFR8kdaArcX94Kjw5R2HFAbYyGNIXsLNa+2aFmXFmv
11dGMh6YWWD9FNfjBQw9MUBi3QioPvJBPyJ7YPkgebs3pm5HWHsgs1Cg7GS3ybKpIaUJEiTonKwn
kGV6p7nl4kbNJ8v8Ith7fEfzOagcyp4iPWY3bc7QbuV1YCLmRsh5totoCto/K9e/d5nOj2hzUiUv
JTsURV7sGSSTMeHrlnCz7ioB/WxECvRWi76OGtQtUAL8h8lGe8+C313YOlYunqUEsictSM8NNMct
/TT7Wc9f58L5jFW4sVF4vG5PEv5Acfl/9i7IkETllnMq4BjjDCFk4HaLDNomdTYTKGuSflPPx+sG
JQcQ7ytQu6OnB9CrNfSLI4metM6IWMQJSOMXT/+3z6/mb2wzp9B1fN7u3sYb3fmXz6NwAV0ToE9Q
/T8/225R9rWu4fPcufXKh39p9EPe8u/3l7N44jsGhEtTE+H7+dE0dlWyuz47stVG+z0QH0v1Fxxt
55+fKltLEdTaYZPz1m+oGyRz8xVdjtti6LcFROoMN7NBpaOKjGSu6tTwyu16AzTMRnMCCASKN0PW
bXobcpXm++BGwfUhyvYXkCuAkgKXZ15cV1kxWBToFhs3/edUf/QU15Ti8+traqh4MZgVPp/qGVBb
1Nc/DlfFW2tJ9MLxwbWvlog2ZttP3UBCy6ndTQNo6d6G6pPCimw94F+XNuiFZW6d72hZjJeH0Eho
8n0+74bqYDYHFAKvr4XUCnD7wGYvStLrsRhuNxh5X5qhQGJgJM7R5SaUuLUmQDFL5Z6X7NCquoDE
NfpScBOS5X4/39spENEjutnNsJlIjM6AAVoyzpeqK79CuJ74OfViv8bD+foQZScKpVlQH4MpeBGt
PbfKMysGzHQkgJ6L2wo4TVegZYCk3yGYPGy6pHwjHjL1Xe6pOHhkOxFou6UbzQEGZH1LovMsAydJ
TEK9614Y926zmStuYtmNh4QcdMAXtXHAp88HVyRjlTOXkbBoDpBX8iMt6NjX6xMoW7YFa4rauQeg
1vrpCOIa4AK8EiCnGFkF3xj4O/fAKWcWtPhlQjrrkIPdM4hKqKdctywdHa5y7BfcexelW5DA2UTo
OANGM/bfhFuPn11B80CYg0qoV2rqN9AK9WhQL69upXymk+lolRVGWXmfuPyQGewmKlNFpla6Jf6a
WefwUcAfa8FqmOH7qthkQhGcyIeBfYBmHA94tNURM1KnKUeK78/1fTXddNF313j9h0WBtCveaeg6
AFr4fMu5WpE0JWqrYV/Wn21rOHhJ9F/Vuf83M78xOCf37Iw6VzTUlOAeJ1VQmszbTbjxkbRgVPEc
kE7a3xH9zqmemGJU72ZWuCQU6IG1GVJMie9QhaddZn7t/ACX+9+0/a67nBhpkL5O9CkGtDqhlenj
BaoduFNa26npso3OgeMZiBJ6JRsacnR4FqI3G1otK/8wQ7tgwadboc63mnVg8X2aKVIqUhPAIsEC
LnSAos73g+imxBq5DvzynL8NUfVAcr61oQr28W0H5PsfM8tNdjJ/1Ig5s0tihZPGq5cssZLA5lz7
OsxGpzJlStYKDb3I4MClokFh9XQfDZ0TwmI7hLKo5feJ1e+aNGk2lWPnnZ/EaXnH52nalUVVBm4T
0Y0Q2rhpIJmJgz0B8Jy12aGFWud2jA278wdI6O6bbiw3Zqk3Ny7U2vyUtoM/O11yQ8vqMUVv9ic9
rTOIAtnRIUa70U4HdWgwlR2k0NFPMlED7r2m71FDysK35zbaDENJfQQkue8NQ7cZmBn/1LgJGGqp
f7M1XXvDi9Hcamxq7pppRDCMIiKa9C10CiOBbkBaUSfPdhQbfpqwJLCKvj3Wdpns9D5SJa0kvg/o
fUwrihNAF60f9lpmxlnsAAYojO0UgOr8+gaRhDL4PHoXQMhlwf+t/FIN0ngg8EY7rJo7nT2W5W1T
HxKuaiSWjgLRC6R+kdO5eGtnogI3V0zsMCcbqBEJXfHcW47Lyk9AP3jBE+MBAPjtap/3VZNm1dDY
IRcPTvs6o08++XiEvGTagFZb6jNg6Dw/SlWL2hPErmDCejbv+vTjMQloRACK8ZAEvex8nmLBzTHi
dtiyH9Vgb0CYHRizYgyS1YY3RSsDkJCYqnVsVVbJ2FgtQPme7gWEgMhLq9FSC4KLzPuHO/XU1GpF
WMysyhuYHcYe2EruayQxVDzOsssB+VzAE0HOgNbm1d7NU29OcwfXdtm3d0t6WpRRDCk6+1PRu9au
sFUMlJJdvOi3oUiog0Doghils9q46TSLhMDNfXecaQck2ccT+mcmVtPmJXHU9zlBaGoYwWTYT95o
HBYU4/VjL4tOFz52F4xREIq8uOHKbNSKziHgIuafW0PczPW8p9wC2p+JoAVLn59nKty/dPrgOpFw
tbyFx/D8BM1abGZ9gjcF5U+QhbE7xdxJvu+hkvebaR7PlnVBDwK/dtZRQcKJouXSTfw6ShS7WnKA
8DJZasQQjPJws54PoRyjTitHBD3U9d5js9WfO8LFlgvN2lqDQRXPWemIUC0FEAIPwAs9v6Ft+rHr
0bzlkHQbmXZQ9Qq3Ix3QiYXlF5wECIOWz96Qw0LHoqfC9g6dxm7rbt44XaEKs6WjgXQHCGnwbkYP
+rktTyu7eQm/Q6f3K0fbRraxu76tZdcAnnT/s7B+KEBbD3kYE0+fKY2+xxSY4nEQX9wRXu4fDKH3
G+huRPQXzbeQ+hrqPIpIOLTipxYZzHdnwnxu1ipLy6Ssbza46j+WVgsk0NA6mxN2nPbWplvr8yKf
4Gy6NAAf9Tx9HHUDoqRFPAElcVRvF497shsgjI3mnBnhttW0n60027q8AHTdVdzWjiRUhA3dAaID
WvYXvCKWOddtQgczbEc99yedA8RscRstoE0XJq1tB0XZ6b7XzOSJJE33Yuvj5BME/a1P63T0I+pU
xB95XP/Hge8DSiPqd6bdjm+5O1IQAzfuHRF1c6SuVr6ASDPbGHEknrFu2S2f4Vst8FJvJlKxQ9tH
4IGJJs53ZmQVt1GGGqHvCPD6OMyiB1639SewSOW3XhyxYMoOc9sdazR4unHg5gHoBvYxtO9GKPtp
mzGOgoK6t2lcWfeIB5Hk5qIOdHDrPDFIXG5KTa9vDbe3H+3GjX8hDna3tpc2uzod5l1aDRMIzTv7
sxgQ+Ha0SjaIqpxfU+kkvlempm+KTgssqxm3JHLzHUDTydOYEHLjRWYdtL0+K5ZL5iNsZ0EsIPWo
U2u5TE52hVXNaYXOJXRLANL+VMVBkW6D6+dJagJtDK6BJC5IsZa/n5hooppZEPSyQxptHeh7Jrgf
ePrei+/X7chOE5hE/thZbXBH1DFDW4YdsvSViS1rttBizNJhk4wQfxUtCgWq/J3MJ52aXM0e4Bek
LMGAEHrDDuBDOu9ilaqofPZcHQ2xYDdERut89iobGa3R6xE76njyJBXS3owc5iH9qlkq5meZE1+4
xBAL4xYHQO/clibKqe+bFC7WvDHrn3EhFE9+lYHVFZsPnLSZgAF9CKIbOu2u7wDp51EiQD4V/RMX
JAA9tQSPzZIAo1v96kj/qStVPAOSuBQPKiiZA+Gz7LTVS2GuuDF6wjDxEI4OYBIXunMoi9epftR0
FRxT1lUFY5BjAOHo0vm6mq6yn6DeknOkYcx2i4D4BRRCO/DK7QHoOBhd/ymF8LdFebwB6url+lz+
DhPXlxPwXJRCnRW5szWhzNg2GcB/iFZJldXotrFuW+buTVyHKXTc5yazfSMT6MB0ta/maFOfefEe
mYDR5zEYJRS/Ztl6F78GDUXoWAHZI4KA861psq5jM+6FkGY3NZBbkV35Iv7hkTaIoE9mGlnAxH2i
/7hu9/+RdmXLkdtK9lcm/M47JLhP3HsfSNamravUUsvqF4bULXMFuIEL+PVzqLFvV6EYxZEc4XC4
XV3IApBIJDJPnpw74MZUcjh5tlN071SsUlBTqzRB9tS5JuMu4ldNt3AvzyntsQjJPJadVo5mPxDQ
Yj3y2zxZcAKXhpcWboSrV+kuruO4/V23f/949BY50V/rIxlAsyq1DgW/ZE++mQMPrEgPLm/A0s+X
zJ9utLkQHALosLXUysM7Y8EmzRlYAy9zOEdo5erIdddakbmGApQ9EAmt5fUJNTZcaGiNoyqgiXT4
J4jgJygqCGvxUNJAO3CqUhW1x5qNhCBBYQbxKHBcVL/LVpfXbW5WQIpMDUAQXgK/z6kUGuHKLZGx
2yca82rt3nFuKfueZQ9/T4y0PaGoxkEXENNpQAiTe92+G/C+1KJ4wQDM2d0pOIPCJdTjn12D4HJm
dpyUZJ+in6+ogFVrNTTqAiFgMcIShObm8sTm9A5lTHgGokoOhaXSxLKooJpbQu8G4vdJ6hkwd39L
wnvJ+ZFbRGvFboVQyd7svg78EQD1z4yPxDnY6Fzwo0h65phGAudBx8lhPBjM5K5J04U0wRzqF5cT
Qd2aAdqlM3Y1UJs2vK0abS8Sy3wIBzda2UWhPuZD3QdFaWXfNNO2ArU0yodOEdGOlUT4KWnDgFJE
XOs4qR9Zpbq3II5MHi8vwJzKIFqIeje8R+E7SQtQj50e9emo7WM92yQudQKVtLckrAcvLek1rxfT
uXNKg8sSFxTqkYyzPD7izJkAahVKg2KkNW+3lyc0O/zUCGeiIpj6EZyeaYeCdEGpY9yBDCUF9muc
LdnCuSUDKSt+v4XEwlmTBWq73EjskOyVYZ8W37XI8UsAxkfjqu0/QdqNasRfssjpbAS1m9JSI8wm
9tH+ZZvTbGG95v2nIxFSrqfu2SAAiyf72hkpYqFFcatUJMTamQTEZEJdm5yxbZGKEsASFKhrUx7h
45sGdfjLf5fBF4BHpwLZBnOfqRq6ryWrni3Y4GnbZdcIJxB91fDeBgZr2tQjQ0I0nPNCH/EIQX9W
o7ifMNPo2nx5Gu/u3pkUIOmRvQc1FcKLp1Kawa5y6oASQeuZ9YUzu/cGcAyYHlHGtvTMvv0RdSXb
jqE6elRYkZ/06VVm3va6AZrxPjdC36qoeRe5Cug+SRcaPgJUdeUVQkthBKn+pUF2ewXCTGSPEtGs
MhBYcC/UELOAsbB+CNWOd2Pc4c4UIkvWYrCs30sVtL0RdYVvGqJYdXpF7ssu7byIlHXv2UV458J2
l23pR9FG4ZvcVtu3WJTpgYzJT2LW0beYaWxldgPzi1IvPCcX+TXMXeb1Y9GvyTB2notjsVXDNH+9
vK5zZxoFzBOJHJCDcPRPl1XPW5sXZWbtU37luFeIgVwef045UJdBptw3sijy+Gmn9QMz8L4P8Vip
GwXwVGuXokP9ZTGz0zgSM31+pIO5Vug8MaGDauW3RtCVCy+7pWlIpm8kdRYxgvFNpGe6O5Mc2iUu
1UmBTxVcA6ICJSO4xlBlJ9ciacrA+zwHi0muR/bObYGAiYEXFSM4CXLuDNfJ0LdBXfbm6vLanc8N
gsExAu6KqcpY5kjPzcHRwNNsgtkEzxq0pbfSFYzuZSHnG3QqRNqgMafAJucQktYbSv3IWdigpfGl
DXKSkurhNL76R1d/zZqvl3/+TBXX9PsRXEaEHlFMOQxiWnmFBUxNgAW6TaEafl8pXljbcNEbfkN7
fUMGQ/VA9Y528R17VcaljNS5Rw3JKJ9HuNaeElOSmQUfiNKmvWXs1brc6XgyeCKh65rRr2HFF1Ti
fDVRDge/HSEYhLyRxjk9TkQFJmwsbWNvGeuy+houFdOfz+V0fHI6vl30Q2bYIIeJxQ3+UcCcR9Zu
ElzetKVZSLYtNkZD59MsqOWz+3YJdnx+bqZJoLUIogHA5r4Hoo9szgDILGChmMTIPYQ/OHuMq4VT
MyvCnAiz4OQCLCdpNU1bt6+gWHsxRqaXkyFH8RxiuHq8ubxUsxsC0lXA1oADxfvwdEOUEs8YE6i8
vQtC1ns9N5N114fpyxhF0UNVj5/gAYNfDMwpur1Dx2SvBP0JBk5FDXsaPpi3ev98eTqzO380vKS/
usnVzhkwvKZ52jVZyj/PDg8/BMiJKcznSL6IMQq3MI3C3APcb9TbdKlmaX58VIah2a4D0lJJcYnF
SuSFcGmKq0IBAjN6+8TygIz6r/En+Uea2xDBVIVjfBP16rdusZBZnNXao+ElZeIqJ3093fndkyM8
U93kS9xEcxLAmwjjhLA03BfJFsI5a8JxxNErnV2pbfQy27RluXAm5nbhWIi0y2kozMjUIcRi15Wf
DQuhq9k5TNzVU09x0PhKwyMFFMaOVZp73flCipuG+MJYfXyfJ1gMeJeRuIas031WmxJUq71j4v2x
g09bfGYGUxsCtJBH1F7G94TgWAKctrT2KgtE8pgUd+PwCb9uIj+AlZ1KzOWcOLoymEIz4J6iwVS3
NrhTr/q+LraX12nO+sHxmaDQYBg9QyzgDU9x8bqgQ4vQi0Ax4lsQ7G3UqL0Bkjf4hCyg8hAcQ3Qb
8b7TPdEHgcaBwO3tlc6pfdAW06tEC+vNmHdAnxE91g+XBZ6rMUDW6DyAMClBB0FDOit9kqGxyMj1
PW92ibNdumTP1XjCcE/6hSmd81OB/T82aFwY+0HvfTSNCNJIW7vjUuZminfJ3vGRGLluK6Eq+DDH
Eh6DknN7U5kh3eu9xr4NMSP7KCEZ8Hg5T3ZjUQqQ7A/x4yeWEQl5FV1+AH6We/s1VIlBIYb0f4g4
Dht81ogFzZjdqCMJklPUKV2MiJGt7+MHkWxzsvt7E5AulZD/NYF0TL2h9HO2xFA9adLZHh1NYJrg
0bVSlAA7q6MF4A+J/bxaaw0e01vjBc2nP2wWoHRwipyJAm/yUk8llaLIYtbhrWS6r84u1r5fXqqZ
uCLGRxAGUXkw2Z4n8iiS0u9kuSF5aPk3kKKiYh/Mnp4VUZ8KgUqv0UuQyU+R2u20dWvF3l368Qgt
fsU7chzkQhPHx+ksqTBFVcdIvY4/mAHn8v7yLOf0DYBD5N3BUYICX2kRI7dKaNgycz+oeyV90j4O
yUF2YSqFAJwNl5x8+2R9Y6cNLo99j7grKEgW9Hm6HyVtAx0NkNSmM/lIMg1iUZnoyWqjMWqCyE6u
v45b5TvqdrzcQLetbin+P2PmwHGName8vBAnkS8ipWZmTrLKBcdoGJThhjnlug+Vj+s1lgr5hek+
hWsjXQ6qKA1QiaHvgw5uUaQV+o9HA8HWAkAjzDVIW/CQPFWpKtb0si0UeqDVtx+ierisUTOLNOE/
J5QPIeDjlFwaDoChnjHBDjpqUbqA6d/dbkHEjNKeiJjuiWMbQ2kamT1EmGsFN0C9wCMyY8IAy58A
hNBcvE6kDXA4A92609KDk3Q7NMPwDW0PCkSE9311XF9erSVZkr3PhwSdNdWOHpR4lRBMx1debPTP
1L9eljMXuziZlGT5NXDwKhrn9NAWP3CkvAZVsnp1m4joykJdTZQDXdaJckI2eU3nLrF1z2wZ6uBx
aKYgI2quZDM2CBQIRA092OaX0rPbhS2bn97R+JLWDUZKi5LX9KBWazN8JM6NWYF0aTu14ePxrjRW
ZnJrRAuPnNlZoXrkPYcKr0BSRDxOAAZDvcMh7q/KlV0tDD+rHBN4lgDJhkfmdNSO9NzVEr0lKaOH
VLntrBEZioe0RYE/OvkN0YcRAKjhwCMcyEKAz0EPfyqrLrSqjHJQRdHBV1vVM+N2wa7NGAbcoogn
wf1EHYCMpq5rAF6TwcFBAv+Rxm9rhEwU4/myns8JwbN4Sg9MnZYMaRq5Wnc92nrlh7jzU83PkmBc
utKWRExKcbQrZWLWIgWf7AHcokHaP6KdRI0UxOV5nL9G0EriaB7S1meVymhFMY8wD0zHAxzTbNZw
ri9LmVOwYynTrziaSuXQIQuFkR960fpF9rMZXKQsfiTpxnIWNmb2hB7LkiyAKtyqVBLIcsYKhTTq
SgFIEu1fPNGVb3Er1txpX0hUBZEr9kqO2pe/N1fJQthgznGN1MoPokn8DOGamt+U9Saqtka6YNRn
N88wHNuZWkcgT3W6rHmC6k/SY/MGAxhO/a62/V5bm9aCmDnrA5rrv8TIvhtFwkNDhgCKGBPPTSuP
k4Xc+qyqm3CCQQz7nic9nUhClJjGFcGaDd85WHmE80qW6rZnF+tIxvT5kQ7q1OUZB0D2wOIgsf0U
KTUQdi1dEDMzsVU0tMGzDQDGs4pcvakKMI7n+aEDntBGg1s2Prjxh2MhcKGPhEiWAVwwqorC2xxV
TndZ8nMgV8USnH4mnXwqQzIMDBFNABngjpR8Y9k3quvBz2q0dQwYr3vt2M/NEony3MnFtADBQ0dx
8DfIfFt1rrM6q0roGTKhoIcowiseXTMkKVvr1bKfubpV1ECNV5cP7HRKJN/+RKzkGqW5ktphBLEN
4E8jNByp0MEnwuvbFSeollty72c0EU8JeK7T8xU3iHR3ZKabaYizZweSB7ARQF2no28tNe+cebKc
SJGUhDtl0oTCyg6I3xOxs41d07/UbhkkYCFqxtfLizir90jrqmBqA/GGnMTpbKuuilTJDoz8oamP
WnHXFwuew5IIaZ9YX2i5WUBEUa/b5EdKV+pSK7xZVTiahbQzwOo0NLdxsPDk2Grsu5F+c9F3o+x+
muwpT69YuOB5Lc1J2qRBOB1KP9P8oBb2qixfmmbH1H7hRpoVgk5eQNFMqR2ZS0LRuk6EzgDral6z
cNMhdcjsz0zkSIY0EZo3TcbbEdY191Fvw4sA7aE+rmJ4quJ1AdYQTES67ZiWJQ5AGNlhiO9zBhac
r/3H8ecIyCI4gXooBILPgLcg0iJoGdZmB1cBNcSOVNui+xIOS0j6aTFkiwPEEYIhCJNOJc2nV5GS
RR0wLl12MDu/6rZUvf/ESh2NL111mVtOBWTT+MNTFz8rxZvDF5C2czp1PAXJy0oI7c0+FRleq0Ha
3tEk+ARzPzbjaBaSI2U16DxR0D47jM0qcjVPz3Y8WbLFM/NAqH9qQoSg+3luULeERoEmqQ7MATmX
UIPSua7IEiBhTgrSLs5EBQJwuXyzUau1otBsqoPGrypta1Q7ES8cwJlLBQ7aO7JCtxCjkkxXp4Ql
Gh00NVS3C3Rjm/Ec5I4/Y7G5rFuzclxkUgHTn2BY0sbHSl8NBUMJgOHWHheu5yQtOmoIr1F+vyxp
btHQiA5ACDCbOWjgeHpKkFeladiq9aFiWVCmLwlg95yRBeM45+iAS/aXGGnhqoERJ+Y9JqSVQZym
KFguQIHT+ZG+ykS7pbHj9ZXuierp781PMpmiVvpRKGN9yMfM7607ahCPLQXiZxcRFHTgPcOtfNbL
ya7MyCpGbFfdDVdd0m/G4TGsP+6P4p2N3NzUHRQsMZJlNjgvHcPi9aH4pqqIuhxCVD5dXqwZk4me
EYjrTmEDuBeS2gE3oruDDfXuM7FzzTxAxduCf7EkQrI38Jb0NnEhQqMgA4+GnwTYu8uzmNkNZP1c
pMJxhQF0KunamJCWOmVcHUSab+uG3hFRrQ1nKVz0Ho6WLpgTOZJq5TkB2hAvqkOeZ+IKQPOfdWeD
zq2g+k1mJ9oOYBXiA8Vmr4TZh14W2s4tN+w3vVPNQxWp5raM++5xjEDBmSoMLQkrI131lv2mlGmL
/jNocVCrZXdtjDTf1Ub0lrYI6o2G8mBVleE3esr8ZnC+JV0Hm2obX0c11TdKZbvb0lXCh7FQya0T
xfk3Q2OJbzUu8XpToMBFkMTXW7Dj2FUYelqtJgiwtK7P3LHYxhar11XMehBvOcZW0Gpcs84cfDgG
0ZZYpR4gyVCgYUESPxRp1uxGSlQ/7jXjm2vkfAX2EPsBOMQGjxq1feoq1vqhZbWrKK5dfOqqX2Jw
Zl87Wglqc0eLnlw1slClKPrMM1BmBXD19J9RauSrIlnFxRW6mWVXqKcxwV7ltl/qwmBXWV6BtwOd
k7zBThHkGoiySTJL9W1RJ4FgBNSBeQU6m9ZwVpd1bMZA4wS6DlJWSB2ApPHUbGoVH4qyiouDXTx3
2ZdmHLwKr6YlV3lJjGSdhxJMzBmNiul2ptSLs9sYYPdifXky73E0WZPxjIGvBKTi1J76dDYijiIF
WlIcqDHa29DI0C4QaWufVSz1TH1QNqOZKAGpGMC5XZV4DhmoNySWdsWtmh9STpOtztvkhqJni9/G
6ng9WDxbjWimcc+pnvpDqRt+IlTgHfW2DkjEc79wmuFx4Ka7YUk/eqSqsJNV+VLy5K1rWbrpB7dd
KSoYGaPKifzaNStUu6IhXimQDUaWyPFySpiv4cnkaaQ/GCEXHmO14zW0ixfC0tMqyKt0bFcmu3MU
27Ailo5oLV8dqvSNRasUjDAqSG3Lfhe7Sx7TzLsSgdX3bpiwxmfgxMhuNLVKw/JAgCKxxKFSnnQk
eUH1sEvdG+3jlFkgFwegwETf1xnWuNI1xgQJv+KQ1vA0teQu5UvcQjOGHyIAyQDNGDzOM+DbmKOf
oZ2Vh74aO5S2psqas9QJFlR5Zo/weJnoNmycTfkGS+ukSAAELw71Lo1usFR/b3jp9hJNHJVDomB4
8+XGZa+XR5877UirIBUJVPX0aDlVsDjRlFZtwQYeNRzNbeyCeqDRrb0iVG4Qg1xYqjl1Rq9AFNWD
EQWeg6TOBq6YROljSCtSRGS2WR15XIVXkfoKX8oYzQsDgR7yujZggtKdbCRMb/I6Lw+sQuP7RxPO
f+SigKKqvcZZ7K8y5bnlkwpM7X+kSTez4gyRo1iQ1qMePg5HL1IC7jw71SGyvlb0OVIbr6Mvl3dv
7sii+m56f0ybJwdntLgH30DvFgeDoXdQt6tb6oWG4vNhmwwbatX+ZXlzbs7RFST7gyIk9qiJkB2a
MVop4mYIgdJYKk5eECLDMnhU81YZICRu1GsjSne9ot1W4bhYDCLvGMAQaHyIDvV4wcF1k1QfkA1T
bQy3BF9pHXQu9xnnmxrh48trdqaGkxg0UsCLF0QcZz40wkChY2QJ2h9apZe1X5wYL6yrWiArbD9c
FnV2mCEKWFjk/dFcGLZIctdtC4nzEE2t92DjiIACy3YsVry0c3dxvkQDdKZ6kywdDR0RlIafKd/f
+P9xmVQM00IFdRn0dBVR5IPXHXqNJgu34HR2Ts7WuywoOcr90CZPjnMJK606I8qqvcMf1Qocafon
9giEyP8RIB3eMQYlyxim1X5olMDprrX02UBZFRoi6ZvLWzSnDceSJAsIz7dQQxXLZn7N+qDEY7RY
h+1uHBZUYVYO4Czom4sXHAzEqV2vwk7QSMTVPtJrJLB7dZvkISqb2X40yLU7xgvyZlXPBosEvDkH
bwxJnmLFuVp0mFes/2DqD00tPN6+atGPy8t3pnV4704QSwIgIgJ58o1ecdQ0oFw734+ac2OjgRmo
RMCF+LUP202cK9ep7iyYPMBmZO2DTHtibUYqDt2BZRw1mjKIscT89iQdtLVWW5pfNAjEFJYNss8u
slZKziI/bkO2C4UNH1PUxZNDw+66T/s0UMApdAVilWRt0GgMOiNBIUFmNL7u5ukab1Hu12qHT90O
zHPMDowmf8qiHmQJsaWgZZrTgcVP0QHYT8nXrrSjVTM23HPCul91Rl9dOZWCB0ioEK8dhLYRVmd5
I4/ZjRgVZUWSpL3jKbWfczVXVinYxwTnaOkMRS+zdaPleA9xdAT9Wgw3Wp/d14W9e4pXY2ztHLvy
83tlp+T9wVLILulIvgL3+rgqxw6sg9oUFehRitMSk/qJWiLRgqONljH4vcMQpUHSJ6Hv5GA7HBoU
T6SlUD1Ccs2PadF4tuLom1RQ4Xdj/6grCg+USrcC6jbluunGFjNCrXzCa9OvgLfZkDR6yNhorRNl
dPyCNyCvaMPeV7XozeY5WtkJlq+UgiOOTHXFp2CNAtNeWK+VDoAVMuADs1XSoIlF4Qm91r2yhEcw
oDP7tlDdtyKxmFdRYaz1oURizDHiXZ+iOU0dhQYai+jEq8IWbJG5JtD7Oq/XqiFiLyYJ8QcTSTS1
A+pXqRLTcxh65pTtGHq6iRmmVkH8zMrzgOEn/27aZnzVUrQvr1u3XYMeR/mC8EgceaEzPqlqksbo
CW4Nm8blNTIiVnftogsUjpale2k6GttU1M0KeTfQKxd5muybSv8hBlN9drjJd1UK0pi4R8x+0PQl
8vp3vO+JSUYbSw1mH8VEOBlAh5/alzHMy7BDidI+buobc6g8ELkeyu65Ma0btDbx0kI5lJZ+bad3
pQ2ia7rhIb8X1UZVwXPR5yua6B61UmhAeEtrN0gbPABB0spisGeWiTeKLOjTyMPb2nOG55b+7DXV
643BH2Fe2FXZRasWPcfhG0TZXdSbMHC5Z4QPUdWtwuoLidEOttkkeDGVhnmvDc32sik6s7DTCiBn
gRCchcCsKr2TmciTekwHtm/KnzrnPu3YKhxfo/hOWSy/PXOJJFnS/WRz9CXV7J7tASYnwNagIXsi
PlxqLwmRrqZYMVAYWkBIYz7Z+dfGfr68YNOPPFOZowWbrpCjt6zKtQRmDuMjfuW1yYu7dOctCZh2
7EiAFdMmJCgU3ccwSiOKZYPLEzi746QFknTeNEA5bneYwFDDSbgv0AWtfmjMBb1a2mvJicsZeJ5b
gZPV2qFf8tJDV4WgURbefQtS3oPnR2tVsrG3qIK5ZJXfVPdd9S00Fry2heV6RwUcidC5ibDiCBHV
H5rjZcWN0gZkqWJzSYh0Ch07K9AcHXueh16ir7XkS1771ocJdE53/iy8Sxm6rfUt2yutb6a+UXig
mL+sXOdocUmGtO+VS1szTlWG2lbVWGWGgjgrrCxuTEdfOVaDljY2AS2RraKD96CYIGzD5VuwPF+x
pnmpMvpDi53fEUxfMgyT5LODiy5EwG8QkMtqkt4zTbi5YTXYSGo/RjW4RfvVYDzDvwCFsu+msa/3
CyH7WfV0kXEAjgIRddl9Fe1YkibK2MS21pI1qmXzt4X11s9nhTQtsDAE2G/ACSVrAWS0w8lgZXtb
VDuHX5No3Uc3iOX4DAjJgq2b+nezfuzTG9peW0O7QK89Z6zA8KWiXHoqeJGjRoUDWoeuIXQf2vtW
T7wObXUuz3BJgrRtbTYgDNGhNUGuB/Xo8w9nbqCwxzOQFBZ+HrgIUViOdoRdMI6KpxWbyzOYO9xH
EmRymcEpeM51le4jchUjj1DFIHFX9QBl+gumfU7fjiVJz5dG6N2gI/eNwqBxVRBrZZhob0mWABvz
E0LIwYbvYGtytUGqOpXZWTrdt8266g6RuU1Rlr9EST8rBXFVINXQNuqMAlZtKc+UyM73KQjvSfFS
D/eF+rMV95d3Z1a/gMRG+zY0TELbrdPrVtis5xng0fvxdyX1u+Ez6gsDgNce2rIYxiT+6Powwqhp
RoAu9230NWV3UMYFAXN7fuzCSgZANXqtdkMOd8Hd9A74+ldqvaDAsyLAyYVCAFBTngVkEP0mIYs1
tu9j3yl8ZfAK9ROai+YdyJNOacezOAw1Sqe0XbgLUXg30kOpP9dkIQs8t9HHIiRDMnBVKFk3+fpJ
kCG/tQSsnV0laCqizwA4noV3aDHGreFGbA+qJa8PS89wOYzJh8E50wULTAiMLahfzqgxeGW0ma2k
bA+00aocdrrFFu7wdxL3s5vySIR0JJo2wu3ZJmyP2JsVNLUldk5jGF5NeBsg7xpvdMEee4bzwsey
vwWPK92aom8CktZg6BWp441a/N3OmOuNJsJDVRMj9ZRHuT8mGpp0VkOyQjzCWtk9UqeDE4rA7tE1
FU388HDU7A8XkUuLNt2iR6dwQF1mAulsX9TYm+ZL23wUIfwuAFE9Aw9XFPFLt4jdZfmQ2Q7dp+YL
FxnaNu5Uki9szKwGo8L7TyGyt9shQ4hSbwgZtUzzLAV1OJHRfUoIGkBPvZ1wECV7wuoW/kQRM0RE
O++Lijrcy/Z2+v65cv0aXzqGaRjytGzgE+F1HLHN4KzDoG+vtOfLYubX6pcYaUNUPeyLNsI0Wvoa
pjem+8fl8c870b/v+H8EOFLFIMuKvhIN6q6ysLhG8WCQGeNq1NN7WmmBOeQrUHddZaFq+2QcVrGF
OJhRrC7/iFmTA9zJn3sl+5e23vI2LFH9m1df0KLWE+Fjby7lhGZXEqh35BaQaADdyunZCSNggITF
GOgpEN1DIEI3l7i3Z+dxJGJyBY6Op5FnBKa5ZnsVwa1haL3QvoKNW9C8JSmSZttp3PGyw0TAI+KD
K8ZH7ygQSq8v78nSckn6TSJhhiQusVxjAMel/3BPtEnvjtZKUmwXjN6gsi7Yng1PmZsjdHrlFg/Z
UlutOe/rSIxMSsIcCssObu59hlDQUBBvjEC8SF4H/RMviGNBks+KLINS9QbmU+shdiO5qUblx+Ut
Wdh4U7rPkhBQlKbEXGqtXHUZ3FWAXGjqLKS458X8emBKlwyFGEp6PDC14nZEfXROHrTkcHkq89vy
S8akfUcnxcp6rodjxfYdsbyU3yqK7Ue5QE+EJRzFvB7/kjTN9khSwq2oFDFmE47Pqao88REx3cuT
WRIhHfvIdmuhtBBRiLH3lLq854W9vSxjflN+PcGlvY/UMWmEhkPfoNvRz7he8yVajrktIYgfA+Fn
o/xaZsMK2RAVGYECZ9omBHM7Se5ctorQE+HyTOblTERB4ANH6kgyX6XbR67FHMwEWZO2pT63OvD1
3ZQfZimGhSGoW/5LkGTBKkPhrVlasGDqTW03PhPRJ3yMYwmSDRsEAhHoDQVLbF6h30C+1M5jbtOP
xpdf3GGt9oSBOWjP7R8qedKr67pb0KtpEWQ35liEZLZIotESySgcj2LdUUS1Kvemgb1vlWe8Mv2q
/Xl59+fOCgGHAJKTUxczRzorI3IXnY3c3L7rnkxwIxvs+2UBc34ZPEuQLKBvFKgkJPVyO64k1KUF
GuIAN2Nuuvgl7rKgdV8Z0DSXZc0uHnK6gP+BmRUlVae2pe/RJTY18aAk9nXaBGbiKS/RRn8hZKEM
YHbVjgRNnx8ZMT1Jyz4lEOTUHvyjYVx9YiIWuOcnEME5NAvZmWp0C4vuQVYahHrk5+WesVdh977S
b5X422Vxs9OZGtmh8yqIyWzJJiNnnWkFcxHfQb4verTzn5fHn9WBo/ElJcuohd4QbPInkblSfLhI
g7vOqi/lEiP27AE9EiQpm9GiKjQxMZEiEV4R3asK84ol1OGSEMmOkcRB51QbQmpRP6KXwh0aF/ka
2MQvL9pkrM4sAUpcwRWHKO8ZXVyInnlapVPE7kW6zpBmLX6qI11XdgEWfuo3JluJLFwQOnsZHAmV
diq20rom3RRZdsEbSAMRBaXOAlNvgsuzm11E1G2gMy26LODfpyeodt0u7CYN59qd2SApuEnahUM6
OxeUbCDGB0LlM+ThYPCCl6pG9wyJgdC9qSvuJfSL4zxcnsrs6TmSI+mDa6XwlApB96XiP2XlwkLN
j46CExMUWaiclM6mGomwdaIWo1fazWCIB8URC67y7F6AY+EvEdKm9wlga1XM8f7/ncRfTX6TWgtb
sSRBOpdqJypzLCEhiw5okde1N064EIabF4FZAHQFUhcZh9LaaWIUSkf3nfuqpt96INb502c2+peI
aauOrD46mwD3iUbA+167yuhL2S0Ee+ZOPCpJDNVCcxbgFSWfUonV3HIi+K2Cqzur6T0xuoGrfRPm
H0UPbqI7s/3Mq+9YpHQMEUJWeErwQk6i6kar6oACJAKu2qt6SB8vr97cBsGbBVQI5/G813BUaBzF
GCOcswTQkupFb3QPOc/LQuZOCwq0VGCSgLs7b9OrN+g9XWAJHSCO1dLaRQ5b8jJmZSArBrzd1OJa
9misqG2zPKzyfeaRcbOItpsbHr0jppbhSE6ctSPhtCN4JMUUvFsPZvuFLBz2ueGniAuIxDUQkcoY
sY46HZD8OCdN7tHBQwfyj+/A8fiSMVGGMk/zCNbQzNcO8wAX+tj4qP9He00kWl00bke7TemQwIvU
mtjq+S1I6jzbeS26pcJ4+d6QJUhnQk9B56iVA7/N+q1a3lnuY32TLfWe0OR9gBQ8toC6xyYQAKMl
R39QXOHqfcJvq177QspoLcLoQdPZJs9eaPTVidN97k6Ra+1KUb6Z+jPgXrHX0mzhxj8LOE4/xID/
jx+DNBKRe5Xk6GutDbbT3oaVe6Cq+8JZ2HpZEhpem6UblVi7wTC24ITa2JX6qsdZjDa81lLzR9n4
vf8MpLLB9oPfAxN+alydxq0A4cHP0NBey7XdTdcYccBF/ziUMaBLGdL+jkljTx/Rtu2yTr3TpB37
WjgMU5G4C5CrgfbhcqFqBFprVH229e0IrPIm7Fp6ZTcMFDqO8O0k3CiW8g30vc5tKZqrMDW/13r3
ZqB5nTa0j10ERFPihl9VJwHAnFD1LtR4va6Rn12For/P0UsqyMGpD6TeGNSJsovN0YuHYV3Y45Xu
jne4zny7CYO8TZCnGNimtfj0H9wzhHtdjUXhodPLGwpTb8xOSwMU7KW+EyXrsTQ3CYCWXYbUU1NF
azVVdy7BVaG2XymxY1+x89dIa7OFJTtXXzgj8KwAoUXvKtSMn26X24aj7ox5fdt8o9GVHv0fwuG/
fwz/E70V+/9b++bf/8Sff4Assk6imEt//Pf3N1Yn7J/Td/7zd06/8e/b5EddNMUfXP5bJ1/CwH8K
Dl74y8kfVownXBzat1rcvzVtzt8F4CdOf/P/++F/vb2P8iDKt3/99qNoGZ9Gi5KC/fbnR7uf//oN
zJpHWjmN/+eHdy8U37sWdSQATH05/9LbS8P/9Zuj/gPVrFM1ChhW0Nt8Svn2b9MnlvsPAu01ADVH
RTd40rAZrKh5/K/fDB0fgSpuYmX566OmaKePdPcfSFvakw0Fsx8iTdpvf03+ZH9+7dd/MbiZRcJ4
g29jQGz5r0M0HVvdQc0amgsgh4hGg5JlFgrLytIy4m1To+GtZyfjuErCXNmELWgl9BIvFs/KDeVu
4GO7zfS639lojA3IbaVs/5ekK9uxFMe2X4TEZIZXhjPGiXnKeEFZGZkGbIyNsY35+ruib0sldXep
siLOAXvvNSJuTl7dYvk3l3HwwKkeHqOOvWR9tC81IvtUu44qOq+QHSC4LzPrbRzZ8k9tO8of2RJ1
DRE8/YvyXT1VaJoIDsCyUqhhfY7UNd1bWk+bQjD+lryrwsuwmmU3POabELzSZBjXquxE+knTsvsT
qTK4jAiPldWgU6bwBwbdg5gQda0zsiPKLVyqaaanMNLFwXB+n8+9d9W8kvhDDmP6NxoGetSuF4cw
nuZzvJXbWW35wuusD0dUq+XZ09TnCUon4r1dUJTy0Q9Wn8kQFp9F5v7ZUi7Q0VouTyFcgmvDEooM
YGPC/pXkgl/COfmRkTv1R09T1iw5NF7J1j94dKjVZQo/aUN3cYJL+b9hiUcYL+Xe4AHs4feDjSOf
EyhAs/GAyfkuTLxHJYZt+wGY00izjzX4o9XPsrQhfR/9718BLwNEHtCsKuS01sbRLx0wcj/sNxTV
0SX769Y1rNUYPftOfsl8/JQrwv2CGGd2NmkUE8ew/ZghqlDzBPthkbW7ULQSZNvQCL/850oJmXhW
qTJHLOM481/DoPNqX4rgWPTDjchkack+10xM1yWb15ecKf+eosyTlaQViK7p6H7KpgSfomvT0J94
xkBmFsOlz2h6EYJ+O7c2diwRUWU6Uk/qKxrHtvfsqHkR3KlxpXXgnaz6eRc1L/5ir4NybnkysZ5P
a0F+G4nyAZUWFby7pAqnKa2TpCtxM/sTc/0nzHbvPckGXqkAj2HVT8WpC5M267uoHsfJnSEWw2GN
Pcacwh5tHS7zebUt+e5rto/xH4nYO4ibuxK1YZD3DvYpWKF0Z+g/GGNtziVC/GGz1vDlrkMz88U0
k4+WH/sjHoh08v2xI1PxqkM+wO8Z51WWsuc97iekxVp8YMqNf3gfZhVxcq3hagyu5RKbQ0C6HLfO
MiRXR8zzkMEmE/qkaGGisIcxWGVcsam3rUhQ+bKkL2iA9Z9AFbfj5rbzUEI87md96EimzmD1VshS
8IrteureDU2mj5U8k953x3xZxyPlWfliOUTsyHXIfTMVw/Io8XdayZxC+wJL0iqYCoZvxC5vO2rn
R1zMTRoK+EuniB/WTJrLMkbRv7yz9DyGXW3C3JzgYqUPYR9uzbz2so7WQetqZeOTDJW8xOm814Ur
k99BPoomkNt1iyMIh4k4MT09OwrJPwzb/txpld3KsKOIPJQnLnCE5NuC2EMOTfm4hm8gtWEgmpT+
TcBijZzUnEFIhtEVsSCm3k15v6Dm4URsfgq6rlElvWc+oHhLxNwWTJbVxh+4mP7poJ+rhCrEquKp
IhaOAxq6t9Fv0DeoBkeOP+Mn3W6ws30MK8pqh2J84KP6RRP8OtNiL9oNL5HBB0lt3IwQR0Are+l9
cRZGtJzf7Xn3tLkRaNV2gdegTWj/7vlMIOd33b2Pthqa+q9hQ9+764u5mrh8H6BdSzIOT7H4G/QK
/WX9kLFbue37iUOuPqDcpy4tw08d/soyRa+wMI6o/K1T6yK87vka1NEyNmsY3OBjjO5sKeJrgEu9
WWEB52w+drtJmgkSBNTMMzzxsDFbOt2gAGnnAKbxOECiGPahY5BGjStY3oQ7R4p3IU4TJ6L+0XmG
+9afwvA1WPWA0sxwx2kwXJJlR3VQoBqxMnNU04KEXE8+w8F8ZIIdYUaRDdpyJ3xhHKdf2DcBrGjX
QGRoNzL6F1P6lw9WSIBxtjSc0PuxgOgtQWNvnQypPjlHnxNEFZ9MuqiHPafXmbG27xdRU3S3vyKK
6mMambzLyfK0hZ/B/HMgwoyjQRhXYeEvW5iD3LEtHMe3YJzqZAlwzZTZw2glqRmLRZUS2sAC4g8y
M+N9as16mRReoZJ9xdwNeOdUu0jr0WMs1y8fTxiWi+hfwn3ytQVRVoUzOWeKsDrU9rOMOlGPjHwV
U98WQRfCiCTCT5ldl1QHDzB6eDzAvXwm0dGV4pKt/3S56Xe8HTgIh8zfb3k8N+g6Fkc26nOuCT0S
jQblsET5E0CKNEFbhx8bpLx2b3OZvOUlG89akq2JCdPNaJP8owvd9SfZvooG+tG7ABJS+APSxCEk
VdmmU8ZemJHuoKWKaz0P5G1aUJ2RrClgqiU6FuiJqbqg0226+gMCjFi9sPVThR2LK9x56RHJsmeb
ZW2P/IOfL+9Gu5zVc+l8HQ+7S2vk0A/VzPQJhbvRaWA9eqN0gUxLUTb90DG0KoyIyqMTQ7Byfiyk
/OBl7O7EyJ+xuY3V4pNrFuv1qP38H5PqC00iaHj3FHJVyVCdxfZDT5d7kUPcECcPPkjGhjKOLMau
P465TuuZRP9WVpyT+cclA2K0zTOb4t+FjPfMwJrWTVHTsehJqXmqRRSgeX1Ub0gBP0V0NZXQKr/N
Mo9fsiWOD/NGYa9duGnmxYZ3EU7bOkNOZ4C0l2cKc+Bd5zboY9YVFp8uQ5PXFsp3laj92PemzaSv
Vlirqq7PT/EEvgbV5a200FJJPSIfM22xBA1tZoa0kdlePrCMNggrOghZ2gt46rYM9VyVAdtPczQd
4yDIWu7IAW4pELFmrriDSjVTkauYTf1R0+64LeKALkZ0jbFdN+kafkgAXU0Uq2M8Qxrvk+iwZbiZ
4kLep+nw2pk9hRpM3oLS4iOkRtWAUQp4iwLahAB9W5uVOMI3VNru3XoS4BzWIiugfF+fhp5H1SrF
jFucNylDMkEh+KFPOwRbRA9dQVlrRswPKP89c6zBdfLj/0JqBWQwSKxJdfiyBNtdRlgOe010H1No
8SIBnk7SDmMWCz+wUPNKbPmGVs6QnxxkbS3FPHKjGaYmk98PCHQqhvJUIGTrnDsMC874opK5fYUi
UtaTm74spv2zDiypEJzwDLd5m+8mvVIywCAS5OsEUxENz7LvlhqwW9kIrqMPStVSb/PyjnfmBElk
g1TGuIkWN/4dQ7Iehn7ITyQd4Xb0wBP6If7PoM7xeUeKgoZEs0bURN5qTFgg9Ebcvz9xjnlVBC8Y
SF29dEZXOwTZ6Is4Ctr/mwMTPaEUETeZFbeVq/MuBIxI3VB1Uv9v7OF1uAb+EE5wg0VbYQ/Qdp+R
fPk3283amr48xbv5mta4uHakW9oN+8IBsTf9b4c8hoOxWXQQfF6Qdy0ze8pAjNBKhvuXjtHHTfqt
QyVxsl6HNUTN0Y6BbXV4rPZCRG+lyv4kXayPCnU1EA8i+YXsCF6Bi2DDIxLQ9SVcOmQzJ6XwD8ou
v4iaNlhPGY++oHLOKzJ0iIFJmUTLarGdxmw/YgA7r5F6yXN/Nww+aFM7qpdpSG0LVTP5NmM/18tM
xF3Ayr22FBs7A5vfaklVpbjeoWqMdlGtKv4L6yE0nb5c9IVk88Xb6J8ukj/RPpsGkcFXzRnaj9UX
GebucZZctmTW+XEqk/nEyb/E4dbo0+SxKPzHSsOiRn11eiLz/D797CaZQGw+0wIFj2a1Bw6pTa+n
U0m3/YYh8Zhjps5Hho5VP0AfxbKrCMKo1SDRWsXVCFtFaKFous+cwHEzJX/7JcPQvurTlg7LOSyC
FL4PUsEBasukvwVyku2a8/FpZGtaxz2ef+KfiyF5Nfi4b9C44i/5VYS/ywH4Rm6+I2R4PXKD/BrF
/Ps+6v+WYnzWNLmPFBV41qMNPgA4m9FoictLQmWT5QJDRwpIpfMUOT2OxdvVR8RdwM32j3th9gcq
7N5GK+2vhJbJaYRPrJb5rJqlAERjEBmrnPrXlWBXI3Gb9kFWBTrlKVswqeE+p2Z3TbogqBn/jgTK
i36+ObgpP5OuCGreBxb2JjyB4TyUQImI+TeASX/tZho9EyvcN9p5eY3IGncfyzA2OAwyYDFLF9/1
yFySrchM13o1GExeVn6iiU4dxy5O/gzELleeoPugHzG+WAm3IF/j8z6ww7zw8kDNWJlE/sskMi1T
pOAygq+Axfy9D4PhyJADhFND/kojZL8E6M4mHdoi52UT1QTHfWNLQ4IKlSXnhBZH3yd7FWE1aSbp
YfCQ4wFaU34qTGzv2CjPxiIfDG+dubchlYfUISGbqq3pRpyeQAujUz7oP2uKPBQRwcZU4s8zmUGY
xPgGYa6r1ySRcLVpF952G93zeTh75vRRBlN2IZTKKu5oHZcao0lpW5qrtSFLr2+yNLeY74fCxTXg
Ut8quv8Su9ZIwQky9VB2rLykmWslKig/Cje+oHlrOkPLnGDvc9HZTf6/qcd7WIFY+Wbd8kLUdshV
gst6zCuKf7SkiCUKApbeD+MTFoPzaE4BKmxnds4CfhuEPHuEM/52KJBoSR999EtxSnp7jxV1r4GB
/V2m8rBpnJQrQpyYARAg9giCwxxhy5FvXZRT5E912XWeadxgBVWIa1qQ5sM0kpRMX/dqJ1dUvGy1
Ru8JmjPD4kAgxeFePsCse+D4NF9kBgBlirOTKVK0WO7TWWTTNSSYYtxOtkvXB6RegrD7ALcUVNZt
s65zlNm3c0JYZVf00yB5M0F3Hi0uyQphJgbn8jYabJpsThRMqP5J54n71mLMGpWTudlkGb2UIsNg
4H52BLAffji4eF5aKiMEjbupeylLidjLjue8BXpl7zYVy9dpNetd6Jd+qdHROxzYlPfPcaeylu29
O2CbnI+uZOJc8NSd2Lx3jbFR0VXFiJ5R3cNEvaTxMZTsNw/QRdNomuLdhdHTVt1qXyTQ2SuNsuVM
whVDSsIPcd/PLTWEX9Ed+pEQ+7hK5WtufHSbIru8qFze2aTH0It3uCqXCAsHojWLNshdeSVWXayh
rpaINDqzbZZH9MnaGnjaeAi3QlXURcN757Fxx/McAKUN7Xc6YqZpJS+qfEu+aIJbVXF83hgCsLlG
ffwBUzPGTZWBG5a8DBHTJL62jh5LQOzouIDtgZkLkmQpFnIUJu/WhEgGC+aDiUxXQzdFL9O2lQ1N
eXwM9ql498p/9BsGNc6z+eQwiYGix8uNRsuvDUB1O8n4dfbrdY0ZwOQFwIxf0irz3XyLgd0jJim7
gIIKGrGNI1Z+iGKxpAYHL7PhTeNQKxYV41oV/GboN0w5uIwoLLyzKcQ5HBVkATlQkojFb6GRaYPn
mle0IFsFCNOfw6i8OY2LoEdvfB3IGE49yHXSah3LY9RphvEtFXdzNH8iwMcePKx92DpMWOXQPBx3
L+9iXDfxWNpKQP2I06S8nzN4+/Qw/bfxcDoIgLltSDFIjTm7BLpMqsEYAV/AcJMu+EMRkdIF+q/h
7BAy+prLsX9fSsKaSEHhTrLJVUhNiZ/CjT5yVIW8FzbDde+4+0HBpsoHMWnmrQ++5ygYjyhIecvz
LarmKU/aOcwPdCyuyZQddh+VDSZ63/iUXScOcUY5jJh1KH2JbPwwzdtt4H3fGh09Y07tKxmR8Cqz
4l2h8uiwDViLE3rXjVCP0nRoBlk85nn2qfT2PG7+jJv/3qwo+tEZUjfmRsbpSUNnh7DmGRRYXKc7
O+WZe+34Alt8nm3oBYrD5xwpiPiFgIBlArUTFhcFXvEe+2yCEY1u9K5UtP/dpRugw1Vu42HgA/1F
kRbfOCQAVIBW6EEnGjPZOmGyyKCo4vtzpGnwu+Njf9u9aHr8l4tyYd70XfAeAR/9K2fcOytIFLLi
n1hkL2qVJP2hY9/TJs5YA6OGao8NzB6yEWWri+HvSOg5AZARf9MeKQSuo6qekVN/4CI9iDUQr8NC
Lfozivxn+BzaoURUrY+T9X4jG5RxQxIdp3x7lRMwSqEX+4FfcT7PSfoJjBc/naDAGXLCIaGaxbFD
GM0hXor+rwBFIwBCwDeKCyy3AbKvN94oAAaVjgEorLt9dRJAVbhgHWAmt81sNgdkDtCmHPAZ9V48
JPi+gVD55zjJAAz22h4huD4ysXwDienbiHtEEZLVtiVWm5qICDCwY/ZL4TiscNq8kiUF7S+ex1w+
cZSFnHafqyf0jWOj8unH5LfHoANWYwcTwC8DXfOyha4xLp2ezTTEz4P7OT7FcExd92uW9Gbw/CKi
LHg2XR9fc733T/m+XlaoAatg9Ge3C1v/VOyUfl6QpbFVSO8PgHlNou0je1ns2hK81m8Io8v/k45o
gFQcOF8CsDU15V0WuuXBCUztu1hOMpD/IdChFrM5RrPJDwhCuA1xeXF8h+N8Gr6AH7+JZPuHI55V
2LDU/SxsA59y5WSKqIQcuboE5CvytHlZoetGIaQhV7i9ZKDqAThKu4zldkLO73oKgAUP5bJiw/QO
9tv5avW4orvDTdgk3HouJzmfnbtMbLiQHr4TKER8ZcqQV1G+YyrCYV/RDmAT61BDl7Amh3+ZBBo5
JJH6ChDg005kO2OkDeoU7MAFv6G9h9MEdRFAq5e4+1mFHJJS+U6xqczPfEXtxgYPEyZ05d4QT2uu
5bxfqO3YdS4meo9BUQNeZm+9A4zYE5T4lLAlv8IPRaqABXeMgTzUO2rkbPm1O07hlyLHTpF7VcKW
E6j96ln8u8/Xx9j7fyWm3G3Yy1ZM3UWBoal6ARgjA/z8T3TRk16i6wpIswxlX5O1O6iJJlWi/6Um
L5suwOeKfV03iQ6f1zR+mHcXHny5Docwi3g7MsxiFulgoV66axoq/pCTAAnuKhHfUwEWI/bPK6XI
j3W+KccIE7tfpa4k6VkzhOktc1149DRW7b7ieEqZKNpZLdAAy/RI2IoDzsHOrfSMFJMuPlH6E9cy
7w9M4GPHpTocZhfWK5Lw81neCeU6JC66ugOBynNg5xnm0JesCOQjRbBKqzosMNPUG5jdh2uYyh+g
C5vMKH5QL1TD08m88Di/7zBqbjNAcsxRBhwMPxk2z0fZ6YvItwn3OZA7hpMpNE959tBHGW0jHdKD
yFEcVc7jVqU0eURk2nQtTbkfsgEIiBJ5O2AujgO9tbGL90saYRADq5EdAvz5zbroQ5qYmy6DM3bU
H1Ws/yuS8W+yZIhPjNkT7kt+niQ9ynlpBp6rU2HX2iXvRR+H/4CrMawNBWux/A1/C0iDO4xB1aKi
9Lz0SNvUXWRqbTExsOHoePAUECqPyajOK4t8hXAafkRSznkbH8Y8PyVmvoOFPmsIMPZ1DaMK/lgs
ENEgjrIfaYNsCnDhXDzgFKdg28L+FBPb3RGAf8iLp0N4LJG2AtDpU4wxvRiAOHgMt+RNYoOv+mS8
ZjMKdjhiS8dCgYdYV3WH9eJPxpMXOoBQw8f6YrOiwZAWoamC0VFW4IzX5x6yoRpk2tAuXjZdsSx1
3/e6cRhs+tlhpDJj93tafdZ6abdWgf1u4yheT1E54JRz2/JuNs6Bi7lUvYTemFdQqHcI23uIkQT7
F+vls5r26GZWN0z3RCE1p0L6DJKXY3KeMTptP2ymn+mdoFn37OWctZg0NfAgsuOQ2kRS7YNfjt0P
VaAmHjxbqh5zHf5J0TLfbuM0Aey3JzAFiGhV6YtEFDHgyR3HpzmScsWBOufkd5CG93B3Ia3nrhBh
k05FcN4Ux3ayCBBAloUl9qTtP9n7ve02qPV24Y9oZXoGOIuzwADDHSywMNTYRXGiD3KaHks+nxIG
rNQleV2sRdgymZxK9gYNcwNk7BlnYlBr5S2yZemriPHubOPGa4b8/DYu1u+h6Fbsegl7J1mKhdWO
Bws9ARpoKe7H6QlrX90t0QaKFwXKKhgfIcI2jQzsi2WpqhJDW5jJDpudT4GMyjosLTKWVIPVN65n
jmzTfUROGqH7nwJj24XyP9BP0APOQYIOxc2BPIEQx2sWHINgCu79SpCkNtyU2MpT6kAmpMFMETth
ialGY4szW5CwlHX7PUJVluO8pfj/+xUhGF1ZVhxDVDXhlJuIuu8K/RGGAO4iT0gd6OLVzOAffZpB
XjQO/mnQGTvCiOcqXS7k0qN/dYGK5D1MFG17XGg1SyyUHI/SLBc7x08rGN8KV07c6p8M/Wi3Re1N
HmH/n26sK+9lET8wA1y7t2OzYyFCWk+TagPDYoIWDmS1niIHE38hI1HZpdP1js7Sau93IAlBElSg
TpKXDsqcZlsRnkU9XvYche9pCAtyGt2w3VdLN2enDDsMzhsEMhXUR3eJSP5NOgZksWFC4QKcSFYi
YA1RBU1Z7P0ZgbQcI5BRGtXUpj/OGBLTashdfFgKlp7KZYvOosOgA/qp85XHUE+baOLsEe5LhMOp
MX4DAXulLD5kW1SjnvARV+ZJw8aOh2Ta7uCe9AxwSQ5LC2Kn8fr7IDxiF8Gvm4p2EqH8FRMTvxA6
fVq5O9hFtkE2U1rols3LSOuVRlC9lNahg1AWY1v4qKvGMi2egnF46BEEgqUhXptxS+PHzkn/tWTY
37XswmsRTO9AbGWDETWo+yAfrsnQo0ozc31j9/6ZpdvYbFn3Ow7S+wjDiROf+GYR5IEZhYi+HZ2F
R4b+xE+ZtxFXm4vHNswROGQmcsKkeberH0rAXIKMgAea5qrTMCyDIn2QHX/2epPPyoQANKC/i9ft
ODOAEJxAcLBXYzj+ynAvhdw+8n17KD1jrDbrpmrv6B+T/DaZAq08MEurBCqgaP1D0vsN45Ql+UH5
/amQQAfGMbkgOGo/lZEeql7ZWwEXiRwuA8sPfaJvZJTXzUzt5PO1GYBwPQ9z/F1Eyt2CbWTN/35k
5r/LnSOUTTd8wX66zwtOJOMeu473OMptLdH/ZYP+j3TzB81OwttjRDvc/thcpyj+1ZWqb+AxOu9+
njHyRa48IBwL80MnsOdFQABLC4ICXdk1Ul3OJZvVUSQ4xihqDhuoDn4hiOd5UbINVHrPt+1rSlPg
2FDSLJJdhlW0bp+fR9cVl7QzZZXuyYVIfB7Od8l1SUByzLAa7KAa/we1TrIAWlmSx1QR0E0GhSoi
JEGTo8q7KUOFo7X8Sd8aCvPuhSubzJUp/ncn3l04rHVHgr6Gjeo6kPW2GXEqMv7HkeQpQLQ9CJti
uSVJeKaBhVJhQxwe5/KQJQrQzYyTPJ9kUwTD+5pHWN6gtb8pnVxytWDZyAL5jwjExwlbBtCj5D3q
H+bgc42lqHLWIX3WYxmYE06bXAyA8JB3/i1Yv8BNT5dDAunC6+76CUKbZS7PaGVKxqqEnvE8LCr5
SOMN+gqfWXqkUYzSu/9xFJzwbKyXHDl+lSnG6deIMNWPzcBqSPs5u19SSD+OQ6TweE3Be8qH/Ml3
ubiNGkDjATEaN7klCZ7lOV7vBVn7O2qy4LG0sf7FRzQSLvNWfncWWT3Vvjl2BwgiPMBxDiLDK8N+
Sk1m/Fyqn86gJLuW5H1y1UNXJGBRuvRVWzIfI7vlYIRz1uZeQsxD+A7qxGdHHxL2nWa7q5MuB7aj
Yi2OM7IOsayWvTuawbp7k6AgPcTDeIiSIXvgUiSfNP5hc0Mn73OSYt7JF/Jng1N0SyL7B1Auq33X
HzhIoymUJ7XBqTCr8Q6flrxbxZx8hWjOeNztag4rjDrIRbcYdjjFIoWiyc7GtB4Y248egYIVUZ48
J4WJvickq7aRQMav9B0iEIQ+FtkEDgAr713Hs4+SrO/QEcQgV7tDOjh1UKlN/5PpfM7DW1huN5/i
WcATNH6NxGO2yB/JNr2IAL0nUxxXSNrLj5vEKlCm8od2zZ47BPK1I/7DqtXy8J+gjj6IUeGXtFt3
Vy6W3fuwaHMOlWQNciRXh44bjNvhm5YFdY3eArio1TDWkHLp2gVW1x7Ro+BOenARKoKPd8qwn/Bp
u46RvyIuidbgi8rHmcKMNeNCS35qOGf387JpMMFQdH2nseI1EAGoZmLID3A9NCMYzK8hxpJrN+uw
3em1jdmYPBUeKARy5ZCluI4naCUtMDsUFYFKzM4A8YsWAogIC0GRR6/9zG3lF4kfGqc0OIJ40CM4
umL42yu9PngdRevJyRnYt1hGwDn/P2yTRvM+/YV0fQutiASjQNI/dspr9KRPp+IHgOl3i1rPPBAN
KDdsyWHBL24FPZYvQHqnFXWVEKwFZ8t88aEWa1pBFMjr3AcXxnK0aEI7udbpFPj7ZSth4Ufe0Q+S
7KtdY46me+YRYYfNpzLrInyVmVj8oUxOrQmUveZO7wcZD/zIRZJeI2mHttA+/Nh38o3L6itPyrMa
HLkDJoHLXyVB9tsPtLguXAhccx7a1mDMwHry4S7YKLkZq7aXGSA1vl50Pz3xNHoLXIwiXkC29s4a
OX+P3usTgkenBFsCggcmsVzpbnDaILJjvskknyrbdeZ7XHv2QjJjPrcYqYVNKhHKUQPyBIofu72z
DZVd/rrFmTsNZhlOALHGJqfrs+BoJPmJEb8qvPjnLfLzecVhfRW5W+7KIYUEiZCOHRI9bTcWiuC7
11BwLczQ/8KhQJBrLB2YvnBLcCmvA0r1XLc9iz5WCEzcJ9tyvXUPfSriwxQwEBYMMYnhqnG5QUSC
9Ys/RAO++VXeYozUSFew+buN6M9smA9nxwDbTBly4BepoGvJoIJJcxW9oFCnP5N1WkFcYetBZOYu
HwTglJPhfodazLoEocP0N9TAQDIiAQ0dc/JM0KjwAVWeqtMVVQxhTr51MCw1kUrewiharlGQ9G8p
Ny5vChoMGM/6B8i1wp+J0M9gQHNqz4Ku7r/cCPkaQXx5m2fvEJ57g5QN33cUBjX0usgiKgf7a1k9
/7vOZd5VS5GAg0sg5wH0EPb2c9CI5ayzoGRwtPUAmYX51xNv7rv/o+68ttxGmjz/KvsAjVl4cwt6
lgPLSzc45QTvPZ5+f1DPdJcwxeL5eLc30lF1dRJMZEZGRvxNPIqoaVr9KiyB0GmIU95CxGltJU6A
jfRteGhjjcslokfhNmzw5KFaHrkHuSMMVSLbWgxT6ZK9VS1HUzTsaKQKNmB+skNuQskXgRfztqre
5Okt74dQG8NVahkAxaia2KVeBjvRL8d1UCvlYuzTZo2ydHNhdqVAiuj7S79F6dSLq3BZCEZ/yAO3
fURpNDkwUnTBXU9/1fSuxJYCn0yU+8tEegA3EFKHTFTtxjd1xzeqJzXECMEHf7uMdR++YmZaW7+R
zFuR+lm5EUQ5uvFHq71KwmH8WScNTeBoTH5YbRjRPFSsaz0CWWFIY72sKoA/pR6KayUqk+s8yxC3
zUpv0Yo6FUGjzi7RUtU50RNvFYSZC3Yu8h3FhOUtWbm/HdEUp6yAWbLrCv2m85JwHUopPYUxM66l
uAouYq22Vl3h1quwUhY9R8OiafBZqiSTNdW32kKnlUbgimjtVar8bCHUeFMEeffT03pqhUNRtHZZ
1dZr6/buXeLJ6Lp5mK9mRWG9eYGm/YriuD30yuDeVKiZdrin6Gi3epmV26x2a0tHYEqRTDM+YLWH
EJKZ5vF7MrbBo0DbbuULE8bQKqNrwa8eQ5zIFkIUGy9h02eL6Zqzckv8JJauhMiuIhUJhfCRuqkW
5zeDkkWLKin5GYSedScQ6y1JkO9HrQ1EG80FtUQHV5dkEijwV9x0c/MqGDM0iGWlW3pKW/9KVUld
D2JGNMmo3BECeQTUZPNtkgbBTdP2+jINkmrpyjFlUwk4XwwU94YrrR9sBWpTpQ1g07j1JKJXlcj1
OqxhKaywhNLsIKPO2PpZmu9bvSZeqxWMR5ZO/V6bbaHYCJJLF7lKJ7SlNr4bBb1ZWh6gvdGKJgBd
IXJLbox9bmg5SgKltxussblUWzcED9toLS28Wl0JXS4+u7k1rOil0ZCrDkrpUd7nYiuwgpZe0B8K
804aFO9Gi8LxftC16rLyu9hf1Jo6ofNwOx5iFTRnm0oXIf2HVZ2D0cO8eiQoxcI687rqQmo730kR
3V1aLoldi8orVba02EZxmaM+1WveRaJRsKfJLCyByHnLtMm6pwDJQDvvLHFq+YGDCsT0XQl18zAM
RvLW5+DDF0Y8hVqV8kqViO+h1smU8RJz2JglDodCmv4auiYt7CpM65Z0ysre5FYXlhpN26WqKyBX
tDZ+rpBXdwatKV4pCYCfAWTo5fJODN6yTl9kCkipoY/CX1KdJUuIgcPVUOhFZWc6rmcGgMFpTeFo
I8Wtfh26ThV4HVVaJb+zPBcgIj1j8SGk1TzaSi1Y9/T6QNzmYrIaOqA1uu5qos15GXwkilyVdixp
410AjnMRDUn/niuTCwomOK9UhP1bGkKUi0eIIl6dCU9BQ8CN3cEHchK34E8rck3YHddYy9AkkIfy
Q+xk+cFLumbtFbF5OSQNSQWeVhcamIOtWOFCImQl+B6RVo/dpYQRmuMBZZYwiw4C33CvI579KmF2
f+sJpr5ulF6csF9tQOeTW4gseNrSg/ayigfMXqTE7VcdEDadTlzNmm17lRNFKLkUhYe+V5aCIha3
Q0D+C24o5NuCtVuOQaGQQir6cNH5Ideuohu9bOllA9VR1gSaxfhL3iGzrSZ21lXawRRooFXl0DwI
cq0/qEEdbdoxp0+r+ZjFDDDIRntI+y2I9mqv5mX61qgkm/pQJ9wdq2aTymPEYVDAzEoa/V1wyXvd
YtgImS+tYgZcek1fXZDRAfMXKsmzdYHyEPcC/1aMNAExfgozvhHIXKGhOKeJqT2DYfIuuX5ktxKC
zJRAwynF7JPRFszeOnhmJByyMghWnQFMz4uz+Fasi59mBeR2GEnkDE+IV2x3a5G5WU9LpQ4uw1Ey
7jJ1anGWKA8u4irHdgJ3AJnbU6itlbgLn71K30tdxr0x0JGUygX9R5vn4bKNsN0B6NWrIMO8ejf0
xnAXlpIAoriWZDrwVEKdMAX7BGAAR5LYjSmYK1W4DYI6u6aGP74UiR88aHUu3RAj05H1r0uvEhTN
Ny02q1fANMNubA1909BRetMqoXyOai5QUZO6d3o9jv6FW/o/qizW1rQQ5Cuj1QeSkLpunIRz/imJ
tPq2T6sIZKhAMItSDXlpkBF57ks7VQhFgqCEwE+T3Fdy13RLo06JkT0zt8hNEwMpM/a1G8tqkIQ3
VLDTAT+zSlO/H9VSv03cqC9txUizfoU91UDhRaJ7oLFE7NGy4pvQjSs66SU9FZM69r0eEdiWDSVN
7ivyBAjr+1Kor9KorMR15OKuK2HlsgDBiLy2nKA313FB8LdDicPBNYZC3rIdsDjIwsy4Ev2oadZq
6UXPaEBHly6I4kNSNIbTBzHwOEvgWmkLWSLd69YIa1en5WCLOSYnItfpldIY3p3oNuaqlkt137Z6
9eAC0LmAH9PYahHXz9SWI8BeDbhjBcjmMi16qrHQV+6UAEU20wSz2zdlD5rDCDZFl9yZcn0ja4J7
0XSBskLobrwwkL59ykfNXfh1xh8GdcMqlI1l53Hf5JaKmyAdlZcmLJpsUQ/m1NKXw20patVK6oNw
naWAtSLKQPexpvqLRkNqysXIYtkLrnYjIeSxS8EQXwwBQw/+IK+bEXC2XyHFPBo+l8IRTGtClUno
7z0y6ItcEgQ7qRT5AScRFT4FumaeWbiXTW5ld5DCk/eshZxkJ2hfX2FVQ+e3AlC0Us1UnzpSKhCo
0RN/KiCWbpLSHUB8cFRAQNUOoaQ2FFcC8WdYde2lqiacfkMj3pie5i2qUkhuFAsBywIu85MSevW6
AmuDSVAS3HQkFXu6+RSh5TIWbIWrGocGTXbPFIMVlQFzlUaacWN1Rr8MB9m7L8iqnvKcgvag6O5l
i4zROix08x3FCQwxgCB/wF9sbQ9AzkIfUU2QXTVZWzEUJDv2Ev1aGSrjp17GrH01iuDKDND4gLtk
ZGehgX2Wl6ATW7qUidGelm8HrYIyKGvKjgKx+0O0wvjgKWa/yfFheR71KFmmMAhfvULJwDio9UUo
dMa2SifslTp6A5XmVrQbgbqiGPDggiaEbwno1XvNjJvLNpfK/ZAp+T5IR45/hWNQ6AUoN4akLqF1
9CDn8fPm3ld/dH4fXqClGL51beyt+qgEE6RqmrUgU4H3SFrlYy+GAZ5nN0SV16RUNH5DlqAJWBQQ
cw6zFym2gvcyiG7J/Ppt1Wm1jUZq9gZGvbqImjDauYGhVyD92H8cr6aI7bqFZoxZZO3Gt7C5sSoz
W1Oxq/cmdaQFUZWGNZvyqoIFM7nUtGuEI5VdB2nlJ3m8/2EBcnyA/oojNE532l40PWOwrYLGw0RR
ssD3Jd69F3a082tJsLaK0avLweATYeub9Am7fsPtPLvqZbg3fTniW2E0Ojwb3ci4C2k7YYhKmUNr
rFfcQow7aXIkU2CeeUonvVTQTx9zSa+3fSMpC0/HpU8KMu79faVRtYyoyhSZDwAt91omtFF7x8gM
/b1Xi6FcpixZnNeGjhuDuyfIy/TSZfcmAAD5SzALaiK1BEdWFjrIRkURsKClfqyHBWRv/z3QUnWr
ZK25loFD05Ox0q0Uejla3VVHam3p/b5gV5LzQC/eldOtijLKsNfKon1zLdl98HwNozmER4vL3jCL
9xJXurXmg1KT+5IZEAfpdox7KiPyVBMu+/LmLyXxpcFTZWujeh59ZE0fLjMV8CNtLPlV1AvxR5to
w7bN+u5mbOTwKfe6/jmrI/gkpQiK47KXm3zXDQMWjHXQr3QrUWAUqNbSKAApw7XBWq7oMhsofLbS
OCcD9Pdy5VUhq7pMoUPsQqpNnv0XTWyrzETf2zauVW6TXKl/hSNwHIDOhMoE70KbHj/YEwn3c5yk
QG7BcF012KQuKKgIm9T3ql0FbnuZV3JGWWv8KOn3ww5PwW92SUd/p0l1EkEozvRZ1SS+b2iMxquI
9gS0wZSWcVKrOZ1g+kCy7ZIWXYpaE2+HSFAvy266RkdRt4c8n27DWgm4aXt0Y0yjD55GI6eZyTqk
hUV+dCCluDLrAA+ZoZNvtTqKHoMagPIqN+i69wrQxlApGtz/AN6bAMqWbcruqGovuEt64VmPyR/r
Mpb3SAT4+ywoq4d+9HvYG4l68KAN7dNSzZaGWPfrMBz8w19K3XIbV41gW6ETulAKwVrnmmGuFdR9
oCeD9w2lBw4nOvP1RHmo3QBAV6mN3DGEon7zPDeABh3BnFDyBJNRL2WlGYZc/iQ0pCsuLOMasjBe
lkMi5/ZfAdCaPhM7fROS02xC3wfqUXHJ/atGAsD0ldjf9gDunNAFXSzoQ7SS1LDbBFxINg28ob+l
B/6bG/wH6fUfwvGclHyTf6R3dfnxUV+95HPW8R9M5f+/uMnID/zf/6H//i9u8vVEJv4/F1n58fIn
o5n/629yMuTm/8LgFSkDXeRAskREFf4mJyPHMvGMf7sMQhmHjfyZnCyKBF8smIi+yFEwHEfwb3Ky
8V86TGfTQpAA3zj+/E/IyX+S1QXskAjTCChPP/8k2NLhaZNPOLdby6AoVXietPHNUfyPFDX+HX2m
WICfmChWbiEc0lD7kbAk7QGk8qd5/u8V95lWfezJZ1zqSmrgV3OlvyVM3ABjMpeVZmhnDs60f54W
hRt/keDJiGl9+DNHF5jqIRy0854c0vsfg7cVhROXJ6868joKuxdw0E6JjPypJfPPlE9E98+DW9qo
Uq2IvVvqFVgfdEL2EqciOBfaHruznn9u59DxCcI48hHS0PQXWRetjVh0Tyj9HHmtc61FM7fggYSm
e8B7k2qXqj4iH86e+2drfrFkjs0N++zz3FT018YhCKyD0WakTiUJpiYFKKv74ol18yfR/9/Znz75
03aqs74fU502u2fk41Xc5fm21Cpp0WtBzdk1oZml5lUQjWjz/Vc6Nl2z/RubdBVrakOHsGmuR4CH
1EzUU+bUxwafbV/NUtI01XTjgNEx7PYWZ7JSO6EY9XtB/quJ8O9UzfZvhHJAY1RNe6gKaSUXFA3G
DEuynVw/muNDVsLzJa+ObqIiXME3BVW5jZs3190Z9Zo/M+sNMNHfx9cfkhqfY8lMf/3fh5nt9yKT
KnWkAXFo3AKcZbcevQsBonN4pXPv1JTX3oStKIx2K+9a89mgKpayZeOi2LviZWJBQPr7r6LVpt9J
aPX5rUH/ZMBL7NfEfv/+fUvTWv1q2mbBQzRLN+n9tj3QKNwpyutACVtnRpT+ApKg1MGIh40plCaw
mbXQ5AuEEWwj7hdiatFZK05o4/wWE/riOeay60C4Q6GUBxp1yUR8sIAjF7aZ1BtJZ4agdMlcL6jE
HgB8UbK2mZ8MpRgJ7QTwaa7q2n0NAE3fRdEaQo9NHvT9DBlHdvlvEY5PexC0RgT6Nw8ORdJCziqN
XQexGJtyUEhhbtexuOhKZJX9PL+ThLix46oFCK+Fj6hZXFZi8SvIrcsgT54tJbiVB+GqsYLnvvIe
hAqVFPj1sDz2Hdlh6Q/YgQtXRgPwo/erXe0qD/RPXqNEXHbUBaCj9j/Boqz8uFhavn/RCHQtXXdb
miEwqfFar/s78oI98KoN1e0LwccHUBD304wFCHZQQriu2mYzqtIhFKqfQVpcpTk+ZopcbC1wW34Q
HwIdFaRCgA8TQwaP48dO6NaI4q9KDWsd5C/WctzvtSDfw0veVC0e5nF7rUjp7YS78NAyBHzlOhR/
z4uC4kzLTuoSDzJhVDhyywGHik8PrwKsVBPLyZVYpSrdIaWyXSha37/zI4FqSq0+h92qHzn6B+7m
NLPXclBSdUhW5w09i+hhB4PSItd21I4FMdY6FMv8x3ljz4K3miWRqedK4RSwgWxfd69NM7j9fuxj
u2AWu1uhgsZmaIWDSg3aDtj6+YcQ8sMNBRnrP9N7+ydszvVsAMsNhuoNlTN01qFR430oRid0EY+9
0llENspKsmBuF2CHhcYe4+y2Ab+2PG9yZkFU0HpTCBWvgo9pdgtBi6gGVJG4iQAmnrVuEM76c0n2
mmnlhS6VDsReBxdNsD86ttjfP//Xk6POzRMbvLaQ2hhLpzM4byzNK7ddGfln5RQoXs8e3exDXCvj
yon7+IdBPQkT9I/zHny2URPLHwLRb0pHApNPUWl0EPfOT5xJx2ZltlUNU4jrtiPsxK6ErRhPjo6u
cdZeRUrqz0kJFSHNpuqOE/XW2xhTasgC8UQudOzBZ3s1lsshVLOgdpLK3KQliO2KBu+JYHxscPnP
B1cAWBSRyeCy5a6pzIywWaphed77nO1SV+tLeKQmUaaggQ4JTluGLgpO348+7ZX/nWOo1mybJi2N
kw4Yo0O5r0FRD73vOLorovCC/tOvTg32aQ0IVKOgesJ68MhkmbNdW+n6MIrRNFl59Iv1tFBSkJrf
f5tjY89FcDPDizoQLI5c5kR7C82ADNXA7wc/ko+pc2cwaLWI3eUQPNraSF/SRBN+jMZY2XHrmqux
6OnqsMxQvCnkaxP5fxegpAv8UpNuSRmKm7TV3PVo0HLsR125jkVTstMcKRlBlzQbgE53ST/yPdLp
I+mtpJ+3gMxZQAAKY/S9INYOba4Pr4dY0bSnvNm+voxhMfbnynebxC0t4EaObETCNtFKA0a48Sgi
QqDju3vZQIBZxblY7b5/B8de8PTzT4nnWHeJlVLGc2Bf2lIp0jmvkfI4b/BZjMDAy520lDhqB91d
CKVR25X5H1ra/89BrpqzICEpUKbgANcO3MsAcJ2WXKhdnSyrRpLOOtDR1/lzdppQq1RTj0oc8jJu
DL2uIuQCkuq86ZmFCrdQcurfZuUY9SDTYKre9QF65PeD/3Yc/SIQGbOwgMLbkATggx1LstSdWGfw
xbrgzcDZzlaKfFyFfQtTyfSjq4FOBk1FpVjFPn2T7x/gyMoyZqEjM2KirF6WzphUt1leXjTpKVel
Y0PPDvtMCNWyTOrayQz1LRfVd9qX798/tT6tnq+mbba5QRUqjTtploVZ3+ykYsA4RUkt7qsCjB0P
suoyh4GwjELjSfd9ddkVUmFHBKu9gAAiWkkQMKwRLhfc8+bOSFLhCtC5u+6gDHC7GQSkoly61EnN
cexG5WaUddxMc9Ha0C+/L1o3WUpjVywRSZNXrTAWtm/6mk1UB2Am1cm2plq+BP6trE2UulCJKQow
tFq+8+El2TUyPteCReuDfma1TOTRfI4sAekSH9izAsfwDhBH/exG3bCXCi1fUtsfVoMpvjVDFS7E
zgiXQ1Tl9thJuJ0bOlwI3Xo22gQgCcwhpPtaBBT79rUPYBkWSXDmaWPMNkTVCfEw9FnhAI6IlpD9
AWnUyYlIN637L16sPtsPNLxNtY3a3EFMKVnQozUmHNMH1FRqDmgFwfLNXR/BDG4eY+Z7JxLTKXB/
8bG/b/yfAmxb+mrliXruEMr9HfQI+ExWUux6uT3xCcd2w/TzT58go1MZYSmbO27pXgoJtsOZXJ6y
K5yW/VePPwvhkdxlbgvywaEU34CfLMG6WYZA5UAYdhIWiSfezrEvMQvm/RgluWhIlYMy2E1Tuj/F
NLv/fksfewOzIN4HETA0NGEcGBTKD7NUkttUHJHt0aNTvpRHnl6fxbphLKLUCIbcQZ7wEmbSexiZ
J/LsI0+vz2JdmQ9y2HnkSGUcyBd1A1J6ALR2pXE5PnFMH/uIWchrFDky0DPUHTkQkbtCnIpWeZkv
8gHQ7vfv4NgETR/9aY02QmMM5SDrjk6/HJzE8BBa3QlDrWNjTz//NPZo6EXQ5owtxEirNmF5lVfn
VfaBIf45dgRm0dPpfjlhvCi1jX/mZfj36fPpmY3IFAas1XUnbutdYnUvnmKdl7PMRa/lvtcLAFG6
YwQWsDHXi+ywQ5rjvBc5C9GlJYzuYEKzKnwJXhUUzMUg+SeMsI+8SW0WopWubxGlTXRHE7JwWcb1
tTsI2YknnzbMF5FMm+3Rsi9quQGn5xRim193Lo0Uz4Kk0FgSUjaWCu3QgMLy/TQd2VJzMwGIIFhh
tYrmmH0BZjCEImaapXAN+jJdf/8RxyZrtmsFy4pAykua0+XBotOLR0G2Ps4berZbvQDUU14OvORC
iFAsrVDq0wBVnTf69IU+rX1Th0aC5CsPPritLZnpXQui8Lyx5/vVh+kH3LJ00hD8iASc2s/V5+/H
lqc1/tUKmp1ROqgIP8Rry+nDy7Q2NqIZQWNey+m966NjlF/1AQb10qZPPmTlNVaeRHW8UHT4XsDO
+VexD8YI8YwTce937/Kr55kdbKrfZ0MUJgauGMAT+35hom8iAfgZLBDT7iWNCrW5MYpwF7XXaVoC
YCU+FuoGIZmwmJoYxX/o4/DPZWxuANmFYTbqepw5JAdrQKUKHK2wObF1jyx1dRYXUrUOcq6SmeOa
2hVSb/tOFk5F4iNtNFWdxQUfcTwIoGbimCgFvCEQ0EwaDS8U54N1Pk78xwLpI7jKr77b3qtS/ogq
lnnbD6OyyDVkoYA0odQWIWXQ6vStslYKlkoudzetpHqHrOL3qto0tlmW/wgqsUWbSv5Js+FKKYr4
zBmaZQk9zX+tccvUge7zS5ZhYGIAN54Y/EgOqM4izZhkoLokHJeKPr5CfgpEBBc7xGuSF9nrztu5
c9/Yjg4ShM4udgyvf2mgfend4/f79tjqmcUbwKuIoE0WQm5vrRIrBFeUn5r333YaX+xBdRZwgtof
C7QDYqehZ7nzka2/y5UsvJIFBGNydJdQq6ly4MQmLjy1J/TX4LrjW3SJUDHt8njdgQZfonCnv/pB
1l6aSiquvYDSYc1NECyEdK/Jvbx26+6jLxXkFTqIEMsE2sQ6Cc7ryGMX8mdI9mL0VHGPYfJr9Axk
H7eSM4tlc0MU0NCpEoOydthFG/QdH7U6PhGQj73YWS6CqRY317iOnMhMP6zcepb0E6H1yMjKLOCI
XS8ZYpOFjldq3kqt9BKuU7U5az0qs4CjGaWpGmMXOHA/kpXkYQCNROSpzfp7Yr9YkcosFCipoOUj
wG8nMdYt8h9kNRTHDmmzo+WeTOyWEB2C7EWZjvYAFC36WipUM3jJlOYiaUT6S1tCdqV+8Giq/hoE
pu1ZPgQsf5FJd+zTxejfT7R1M38C2ECObEeKfOe2xaqiOskn1eZzx08Rpv37YyXPWJw3ebNY1ImC
DEA8jp1+FF9RN1xUIoZB5409S3voRkuhEmWRU7YZvXJ8XAL5zHc+i0GBFXm6EKWR4xbeZSZXN3lz
XtycG+xAyAoRpE6muEnJx0SY2evjh/MmZBYWYgKMDycwcTR956pOceZ5jkXJHxlglsSp1Ol95Cgt
KsYWsLIdaFxjfd5Tz8JC5GIkwYWT0bMCdfDmmbrc01lDz+1x0qxIoqREq1wcI0RAmggpSYgAy/NG
nwUGX8tMvW/lCD4v6Osqi67BVVtnDj4LC3km6yirNqEzxN6TpPuwSCZ1kfOefLYr3bEzlQ7yrjPk
abT2QEsrRnbe65wbWUWqCP6NrNaRQqtatR1Ci4mFnth5Tz7bmCNVJ0+XggTZEBVR//QVmdxTrUDp
d/3ni1gsz7ID18ujqNHTwBFlYUMgvmTba/ojsVYrzJ0YlzhX7iosZIjRIPtXfv2E3NpKHuTF4I0I
T3LFToSDhxac0iibEv3KrnpXontGiCkMK7F2KTOKDqVS0ZsttV8bp5CdIl3COsFbhkWaPWXcPnVi
uxKhkFqjKDY6BPA81bZZs2vF9RSqK6OzczHc8JORZSF04o7zo1B81Gh/9llmLMr6iv8oRyoJAkoB
5vBquu+i+SC5kq2qN1x2LzkMsPF6L/sdzg5Lor/AyzIhRxehPx0LWTOZEKgbPr0waqSACrvniwT5
bZjsIr6P4H+4Q877fasmrSM+hyElasEwlew2vOLXTAzDeA4NkVozoYSb/D2N2N6JpbKpVfIXlP0g
LSUtssbr0P1o2nzNhHCatWK+d2MVny0RyUgXblmxr8W15Xr8cz2dcQN4/6SNbzIJ1a2+eHItkJb5
k6ztos67bLjWSMnEI9KfeAaP+ooXJ1tZei4rmLSp9gM25IWboqFQpMjS+6vRgyNQX8n6pUEDyUdh
SaeC2lTxwkPNrh/lST5/O02hhCUIl7JGXDelDv1zXdc/kLazxW64gJ61jH3gg/kyyiEh4LXTPJuR
jlK+hdavuCzOLCr87tR+upv7He1eC7VEpwo9zGxc7ScsxhNH9xRpvtoMs6jvIZ0J1ZtrhFF392gq
d3SgUIpXUNS1g9KvkcaA1X7etp6dAWaGsEALJsSJfO8SmZkH1dNPOJNOkeGLrzEHKxdRAd+uqSJH
b3x1Z+L9Yas9Ds5nPfgcp5w3vaUjlsY9Wsiekw4xjDo5UYP9bcL71ZPPjoCCprWmdUrgpKx9v/cX
+Afs2WB+o8E8X08ZTxUdEFCrW3/rj9K1VD9+/62OvPrfwNBPyyru6zTuQzd0TCX+Rc9LcFyryu8T
3Yx+KTg7X5twQ06cRUe/5iyNKwdX1fNRDxxTtYqLDlPWQ1q5aA5BXLGbRuivUjMMFh6ESdQ/EXhk
T0rWLscQAhUHqdkFhiedOF6OffHZ8YLXZRyXMW7PIqTlK/gQ8TU6hPFzgGE3UXPwMKWIqzPXjvJn
WgWTGbmkIUxRDepeYJc/J4P38v0LnFKQr5bOPBOslTEpAbE4kofoYGIZnm2hErWYCE07MSqtrWDF
wxKBxuy8K9jvtvanJQOJc3DNPoodOQ3bBQAXuo3xmY1GaR4eDE1GaGrA67XLfqSwZxNR/vn9TB0J
D3OMseKXlWCqTexMpgeS3v6k3nliMR0beno5n6ZkaISoDlU5dGpDfHSrEA0i7VQZ7NjYs9iQhVVZ
i5kUI+8lPqG+v46L+kQC9zvb+WLxzJGukmtmTWypgVMacrLvBxEetYaJX4V8xMoP5cCzhdSku5wJ
hTyp/h6gi0OhtbQkXPpYy22yzJfxNRCSpTAU7QoJfISiPatYUlSQtiXy2rbaevo64kssO1lKI1Sr
C/fEFzh2pZ6b65bVgO1VbvlOgxh7pEVryIE2RH+U/k27Tw/kMwOACv4ScSmMWvoJpFqd/qQhiRBq
zpRRjRCJONWr0ZEjxKz3IQ58cYhEAnx06a7Wk1VkJPjwYEOgrqbUoTXdxZRtBcrPJLptqnapQEAf
K3Vbt+9i89w2J86FY69++vmnZaUnhphrId+OxDcYNtKpTSZjNP912BBnEam0srKjOho6sZT7d0OQ
N2uKp+ODqnfmtkVyYoXHZbmKpATpNCSRN6mAfMUk06NsJFOEcogKLBkOzlsWGsfyAphF8hjJPvUK
oVIxLKmkZBlUXXndlQFFb2QQ7NYIYfg2Pm5fVtde95kWIT5jSnAzNFyDWjmDy67X0hppr+iiq9Nq
UXqJvBfLnEwEfZJ27YM55A2pwoOZWbdiLC61XrrxazwZlB7NTiQtNLsehxjZk7y0DT+fxFJTI7PT
tEV/NQiUS8G3FDL5AQ53A8FV7dRxPcgp8r6xEPwSmi58MVHl+GizNv/w87C6GWGvowBpRSsLAe81
EG50VzELeMK7z1uxQwwbr8mU4jLi8EHYi5cuIP61nvfxTgkFc5kpiKlJ2mvoK8PKhaS/QNCnhHXq
93twdkaxSOUQbxvL20RF8RKYZYusS6temWryoSqy9+iP/g8LO5on3Ga0C9wI3U2nqtVaE/NkISb4
mdip0rU3qRjXm67um+2gN/oyBqCymGx49ipEziXYCjLVDiXOJAse46DMr0MB5QsBf+1H7kQGlgZm
rr+oSBvfhHV54Lhe1IKvbodC9VaMndqSiAFYNDQSv0BXGjXYDo+YLFrFhuHduFEV3AS4Q3AJrwUb
d7qfXY+O2hARRoYEgcw2GeRlKUjtIkJV5U4IDfZprv4COIQRl+ylNwwL0qMUHpoYQHXk9aAEWxRG
9kGLeMYwBi4k+1AXXpEEkpdK2uCOUgX1VpEKwfZGpVkHiSEvK89vt16USrtQlXg7MKcRpasHbyem
sbHRlaT/ISIkubQKFROStBc3tQUGCyM3dNUwmVmJSIQ7gtmkr5OYPXReAEHrrMnDvauHng2+m6zM
GIb7OI3RVBYFn/o+CidQ/3GWr+yS2Ap8DBGeprZAIKH5hMyDBJXdRvWvixeov46XFmfooaxV76PW
3Qw+e6y8qp5aJtwLXYzOkMxcWwJK7BjtiZvMlc3lYAkouZs9yoGjqDwlWqVALBfc+iWMFWOXdrm3
qoZ4WIS+iCOA3LTVL1HVWKGZGO1N+HYvSGa3C3XgdtlMWgyDJEQbJDzkdat7IdoEaKtQwYXMrOW4
9bVNX29H1FR2JWLzL66GMm/eGWgPZHHesyNqdd8ZiDKVLRfehiuVUmD7JT9rqNVYsr8rS/Rekx4B
uiIwRqgyloUwkp/uU2tUflRioFxJYzN5Aw5WsG/YmKSeMbpMwlAf/Cq3Vh6nyUbszKpYhbWRPEpt
qlxqgorcMDqQdMzQ+0fCM1Y+tMhM9EWoiM36/3F0XsuNI0sU/CJEwJtXAvQU5e0LQqMZoRvedcN8
/Sb38W7szh1RILqr6lQmAZPh3CvaNTROpXUVIirSg7ZugpXWnIvz6ngwINjlsY7wsev7sDOLaGtH
NtlRz6veptrL9xUbNa/jcMOyek7XsBguwhmtQIWau+kkGzRrwwLVKmxqM+jk6zM4KT+eQfP8HbyV
jZWwbBc/Gb3ZXG6UE5YQwrCyCL+GBseP7Tagpfw2U+TA5/EnN+Ac8Qd56k1FBU2top9+WxDLICXV
TXOibUc9huvgb7VtV+u2jEoALG43AUTtwGPPuB+xSq6sDqaqvXZ2pffr2Dhbr1VsV7nBUCVrZten
HBsuMwt+mlrg9e0HB3EI0sdtj6ToUqGvPXeDZWyrpqeJ2YSYX1YA1vig5mwb1ZN6NGkQJnPum9th
JNVW6CmKZe2g88tQ0YCUaP7l47h+D2TjNt6yppCgZay6Lk4b9tjX+tJit2lQ6hAqq3ngZ+RSRnDI
B2UngQEIc/EjAADSm9xNqjFSAVIyxR/AP2wyTab34GSWv254VbgJuwXs0rUjPjMPxBOgPnDgNsot
5SlwXj5CodISa4yRh/vrAB6xFSMuShmBdHXzYfSv1tDYN1LD+DVOo3qfkFJdMqK4hy5QM6atNCye
YQ6lj2KUmq5JbwK4w0aTKDsSwFdStrI2bm3OmJ+Y2aBRAPUXlUC8pG99O4s3/lmgicWQ6LvrCJuF
q3pWndwZUYcjZjoIVo1do+F7NHhdC37D8e8hAA3zpvAbrjcLc/k6hfoueg02yNbu1oyq+hUsfn0Q
rievLWzE31z4rOnN8304pNxb5ODc81M5wBfm6V+aLsujdsMoHhEJ/qlyN9ytizbeXXgcx0m1zqfC
+MrTBUcQLCbvNnD6myw3vyyZ/5hVcC9yTLz5YDmPZeOuG3fRODYsNeE0SZ8nmwOgcgGChkON3CHy
8gSLdcuTNyucyt736i7uxgZVE4f2XCIdYYYRCmPFcwCOhZjceD9U07AZVq6VWjvwCx0shNKC7V46
NgQZVic2rRDITBzudl1hQLUpiWiCHfdiFSD+5Na6WSr+eeZ8t3UOYqKKccVWMWq19pH7zI9Z+xDt
vBsMt4qMOzbn+2NFOjYpWy/k0jqTdbF3UVceF9HLfdXffqJszHa9sHBiZii/TDOssWOOwbU3Ur2L
itZ8mvzS2jK4K7aFmzqkes3C2Usoa/z/9xDzaqDbLygcHWfXDFbJPUsZQDmdwBYJJk7zmK4mivt5
6XdK+VOMl8ffLU74Cdr0p0HrBuLWTrcl/NC9z91961TSSEpotzz8c3WC+ME3gu9ourXtedwFhQKf
nzbuuG1sL9rpOvuHXhAQYyBLF/RTrWUsK0iybE7K/sVfQjDmVAKJsLCMggEs9kPULHteRvTwUDLu
e9CGcX7bzZSWsZ4cSwMcbye2Rts+i4667JwL2bUnVyJqcqXXbVbXQJjNAjNJh+7f7WZ7ZVFXbSDw
AxDFrpEBpnKpJBo7g+QoemyIJqI86bXe3nCgk7a1APna8J2uVA5AhJPkVDU2vG9w/efSiD7EmvvH
WrrGpWqn18zUwP1J+x51ZzmffoRaIXeL337BD1yMzVvQYlx2ucjROi3Ih/SrZ7xC0DK+6YCacd96
9a7mOocKBlyT10egcped8EL1OfAXjAfXqq/S8KxD2HTpq69gpq4cn8ltvxPB4TMvkykZjVm/dqsp
fkLwxLjN5vVod1m3Azs5JHxjmw2Ql5kvxxDJvVMO0b6G1RezZG9APZ8d+1JPutl1dQAHyNFsCkf9
iJ7NeoZoxUUxYje2HQL/giopO7e5X9B/rJ1Tzt0E6WFfh5CI+vlfhJoyiKdhwX2c1kADNoYL4MTi
BbFp3XIKuNFE1FBGuMRq8sprh47n4nczt9/M0grN3xy+NH0P4jYDGvaDHcPa+brPzvDk7rkz2i+5
1m9YYdJ4IvYPpy0zE8RO1VNeNNw0yIvAc3ei+z7t1T8T9+Upi+SvH7Xm1mmljXUadOCG1XYsW5lt
HQRUV5L9eXBXNmBcUY3QeYcqtVzSjpIirkvR3c7sbtMovWx4V6Z8MICCzakzDajPQf1Z1AiFYh+u
OxpvWfAuBEMr8giRvByuS5cFZ2Dp8gvaX75nydnfrFVVJoEUy2EOq196+NQ3ahDngvfuWbFhsptH
4OVpWv8rvWCMiWHMCR+YuC4OPofU4sbX2rondWotuz73VmxkTsQCRNFvXKyEB8txeC26wmVqO+Gd
VWr9Eem6AMUK8zleDBnJLaA3XqMisvtd1JvuGAsX8QwDbyBOov2ozDS8wHjldsglhtXc4qfpNKDi
pcHIgeGVJ8oE/rvR7spmeW1yu+gjG2xgVm3yEFtYdtvtbYJl3hqy+OdCfnl0nH7ZKhq0uxnryohD
0KheYIlVrEBUdNb5e/9VbaWPaDpxcdt5sJv71t9DiqiOXRlE3HdVDbnuJi0ap/az8wF3txJdrBOs
SOvojoPckvOB3bohMfSk9ghWhssEfOYAkb++U7PVHPpRg8RNFzRaZOLj3MftrbTjvvb4Zi/e2ANs
IwqwiUYeqYyFClySvN4gBJYUA8i/mobjJocRz1uqQQMOkJxzPg1jpg7B0Xfa+i1EMsW9wTcvJn8F
UDfSJ37OjdhfeoGFpOyvlshGKlhmZ50LFdudG5EA6kE5F6jiOV/4G9A5D46s0AjJ786IYAvDpttg
Z/2shtF1tmGThW/dGIz5Zl7AdIeeOd716bTel1w+4rIN3N+VvsKKXxaUMHVsOrzoBV9BaM7+3wwb
MWDVoI8LQHckyQJAtpmYd9LzPxo1hbE24U+4kfHrOqa5AwjjQIlKwXmxFQZzjq3plyjj1IOUXp0z
V/nnpTGtpG0iAGMlvH5+vHUH6vY2JBr9k1lbxFra2v7TAHLra1a+eioGypvcup9WNDobz61hIsrh
hg799gpPN2CfS7Ht1ujvlAq5rVBab0rbUodh4MQe25YPSg3mlUoYJiIEmbjoO2+3FLyhQjUs9xps
H0YZ+LRTni1PlFLR02IbaGRyMW+VMcmkNvkFsfUAOhbIJ1OoFU1GGrCB4YbNXX2rSTxbRVu0m+bR
MEN/60B2PjVhsG7wQnrPZUhJz1uIIm8xdB2HPH1P7dCIbcqCA4kfHfBN8J3nGqKVuaHkBKzaN2ys
AS2MQ0J5u9ECbKtREsZYN7u3fJ7JbfAiR0Etf7NsGWM94qIWU2glbCmVO9CP9T6vld432re2U85m
cG3PiIv13F613UvY7kP7K5pUfuA/zs4clMFr043F0fDsW7neuVBT0ZutWZpCju2pHlfVHGF/Ldcm
KjEml6u7dxABXlP+1P1sanTQRdAlVkgMMr2RyVqFyIBVo+mRGS0ffiOMw6Dt9e/SOX4CUpHhbRut
D3Jh/KPr6qcqpfHol9rYtn3jv4ZrlR5art/nju7vJlwpJuYKOGQ4r9w6nFDu3JwdKZZlvZeqBeq7
lm76qPu6T7TH/kPF9YRbfikkljTLecIYBGyffNMx61bwkounX9lppqqg0jhqV/dbv5s+JtdnrQ5G
IVPEIGRQGQyHkQMKc5dU55SRwkYuQYAulwmr6urwbjBVfRlnXBOjHy1IDatMHxaLyEFduQPPRV3v
LaSwqDW1/LArPqY68NDJFIEL20B9pRIKIsdA9YkBdNjV+H567d7beon28yLKBBBYfh1Yx9sEzWQ/
IGF/wDRm+oCuZ/dkNkINoB5NrDYQOsVu7MI3vwksaI3yI4QFaZv5iM5n/UcF9lGK9LMYyuoX6jY4
NRUkMpjNRM0K5ZsPpQ5VyvxlpkjlQ9bAtwUUw9ixAfOPnHMvTKPxRdHI2Q2yLbaNmDVLQVpeFs9g
Dcngq5z5Y7fly/692KLY0LPw+E5F/1JIYLTK0C9aI3WscgZ5otH1WJDCuzH36i3qEmRZ9oilquRW
tFUClEWpSu+lt3v71NS8rdx6Oixzp56sdTZ2pfwDsXflnYfLs3CXB8qj4EDhrePghidSZfOei+ze
rTRPcj9MVGf+/D4OZvAXabLNt0K14VPB5Pls54b9JFzJfqWjqjd0KO5DOvYoK50ORDJMxi2yd1Lu
BW5NGicWpjcK5MaEjjmY0ceg1qsj3HPqMscP07LBCW0jOWog56aikMkEpuW1ot1wZ3I1/ZsrBE2I
JPKDHpdoM2LDLZr8lc8Miprb/i1Hq6OdFKntVOF4XprxbRnDZy5kD7AEKJst+1tG5ctY1fmRMG8Q
I1Kpcad6iDHWlKNmnuhCLM6VWmXc8GW5w4Uap1Ne4yVcyyNI8MbaBGaQ3ylpDBeDnR76DfX8MJbh
8oWY7XbJ6K14RJOEja1PusZDzBJdIpW7m6I2ApQ2qeK/AQS5qgXfgA9FHqI2ze5IiTcrElDhw8tY
2s4WpcCH73mvruvNbw6P60FaTX/xK+G/0OqXoKHFuPdHoL19lYb8Or0kVWrfDGH1V2UKwXEfTJBN
HbM5Cb8EFV6P5sFtHD+mGEDeuvhQf6ea+MnGq4hkTy3SFnRKZh2GW6eWwN0BpJwMhJeHiXo+aSqJ
fxKMY2KKyD1UIP9RIFXeDjwptl/QutuSe1DiG0YAKtNdYqubq/dORP5J2cx7lcAmkdf5dbWHZROA
zzsSIzmZ7c2VNgjOUWvaQV1dLqAvjUeI+Pmrk/Op85uOzqGNf1BFI7cAw74PQotK0fP4eoUVPLCa
CpLbwI83AriWjTvEN4U57y3MvRyed93qnlXaXAJLWmgvOsIVte5RNgEaTJ3lWy+FiKuWS4oXoPhu
5qrcG26huQGsP/6tC0Xa7znoVRS3IzzBIIQ2zVxJgtvof6y++zDELZZoyqueifox7ljpklqPc1md
bSeFT5A5b2sVgG1pI0C8waWbWBayB3Xp+x7jDI/JBo71ZWjA8eN9xu+krR+Ho62bW4DlFUYRUxvU
BupL001xuINac/roehFF+1otB7Pq5TsiDoNERC3uWwoKeJGNfQYq52EMDP3Yj6IbdV2cgtU++QMz
XdvadwgVLbqegdW9is4OH5Cw4NWBonzqIjThhk2dNyPFZcqgOZZDMyl8X2FEjI5SwCEWyEow8tyc
CB4YdgKm+Y+lkBm15itPBEegISWqoDHYWLZ5mEYoWTBruOsdfNiUq5l9Dw66xrK54uDKN5UxwwN+
HFYf5OK8l0J2jCcm0h6ekSWh5/c7wrgHaMZVHBjRZu3q273vg3gwjOA6SuAVn8yletJregpDAx+s
AM7fcc18LIt12znReeSAG8dwt5ANzupVA2utUUNV/X3eOpfeqIFBVuqV4ekDbJ2zlc6Pw8Bvv3bR
NVmF58ZVuU4HraeHjCjUpsmlShZP1g9FETW7aV71c5j5dMTl+pHVdruTxnff5t+rQ1/fhXZwMxHQ
RyzApzLRk7sw6HEyVOupWbQ+CIGFTeY8KoJrGoq2qGzflMpfSmZe/Ri8lm6ddANo/tmoP4Oi+5cN
JUlqDou0Lq3bVuZFctDj9LLujDp7YsQSr9X6aEMTPdo2BoHRZpi2dpDpw0q8zYb6zbVzgF0OtDSa
KYD6J9oFxT73pzAJ11pssllfqOku5WSO6PKsA2YcKy6KVMTBEBV3YjaNayD461vTunVz89yRZObV
UxUoXkX0vI6mIEfEZwZAmUYo3I51dMu46zyApurZU0sdK5mCjYqqJEIh5UyiPcgiIx1rV6hsi7rc
1KUa3zscL1tXpNANBnEpOvMA5f2DrSpzO1lck7jjKYCYQxTrMqX7tMx3bUt415r/9O544CJpwECv
EM3kP34fYR8YhaIP1h/Cud7XrfzMO3mhPj97C2d/Oor2JbWccxf89Tz7vTH7k2NmST/fczVICkkz
xI8Kec7zkVQwrXnqmsmc8IfUg3yv/fpnQFDJVbfY9Y78mNIxOLtzqE/hSM/PzjrnDifWE71cb0Nk
/aWgw77pp/U0jP1IQpU1aMOajNgOpk9p83bpnPGuQHmP8uLBXZrT0GSf9D4bRHLfUd3QAINGTWy+
24BYvZgdJXUvLesoevumz0S+10P2liy3aGXfAwiFz9sj4OTdlB87xa5GtL5XkQnof2r3C8GWGq5V
rJilxYHbdjxntntaUb2idgZqgprlwZqoa+fwi9f9Xer8mwZU18Sque2pdbybA2jPbjn/y9xI4avk
FbG4xm/hGAfL9rsjOypHSp76SNIrZ9Siyj9T2pTGSVtL6O1Zj8lpZK9Z0Cfkwkom2qjFucg7akOZ
/toa0cK5EjoZr8xgjsiyBf3XYGNwNxhNMeV0HoWtX1FL84sGtMwQIaB8s1qXy4qhSfa0EQ1ajcag
YIHd6NR16SnRq44bBOV+8UJ//59RGu3BYKu0A1yflEWLNJvyF1ngppCsaQrT9LaO9j9pjfuJ3Vq/
Qxk9+cQHrRo4XCbKMaap2W2dtKn2XfpH6pmKRzWJMfcD7cfifbFkGLtlhfLlQn7cjE3sk8XAdxbP
VLYJkGcZjLh02f5T3P9MG8ZZkFodN9majNxiMvkx3Z1BZB1zDE46zz+XeNSbjOIKJVrJik511nxE
elFxYEpo0yYiJf5Vtntxc5bm8+04s7v5rMy+vp/9+YlVma1wxn3gqvcgksGmDsboL6TPvelz4KUU
QszEf7LKgrI+Lf/yYtiYeDF+zBBnST+wsLaAQjPKh7DPnsyOkrt16oChJIYsP93psMm3S5ofYA9j
Ta5qcedJO99H9vg2DX0QL359x4wTtfrMmMTRgE1SLtR0Z/40JWE4xdm63ixRGcJZaeWftLrojfmi
gIzHoE2pLhkMXA4N7nbfFwvvnurZmIsX03P4fIar4xGQSNuvkeczHrrxJURLsBW1Wtk2Xb86K/qD
lufLjoY/zBjXrRHabWzVc51wwPgx3qdntdoXIP+W2we0Sb384JKqvqipKDdrNuJNqiP3deayvnUG
cbKg4yV1yFAjN5zuCQa8l7Rjc6jkSOkkEP/VNn3xFK3BxrC68q+cey9uS/O91caYoBNwAadXVeyt
hNM6hwMqsOv2SQkKpwycN7Xk0r9TBT6lUKT22E6JeAZzwVtpcQ9havSxDHQbm65VHHyl37zGGK5m
KtPtGlpEUb0aveBczM+l2xVvODppDLtieA4DWnFCZNMdkz9/a8yh/xwoHTy2jfrshLtw/wgtgAei
WR/mZkQtwKH5XBnSfOEkcJ6CDA9whJoIl+oM8acHn20rrii+CD7MVXf7oBpqPmve5ak5OU9dW09w
rbmqAivHXs6mj7q0HIEX1LykCYeleXGWxt16Xv7UhCgXDYC0G6qSOlktFT1O/hqe7a7mTQKJaiNd
+c0qa72vuCTDqJ9AGViMsUgg2HsmC/ibO4y+a1e94GZFQGg5+rHsPUzsc11sIgWvTzQ0v5EAG6Mx
3GmuBme/DSQ6H+yPjZEWSWEpNEbo5A/r1OxWi6d3Ebmx9Xsn++CNjbZSDV+Yxz28RzhsWA8zQIh7
jb01/aw7W0XrHo3Ztrdoj5YYEMO5rOwhhpcdXcsssukEpoqlE1bnXoTl1hfbXiV8EqiUQbE8Yukh
BVCYLNw5Vg6l0cs5KFOYeWXu3BNMmB9FZ9zSN+avM/L7QljhvLhOXSaeMTJ47NWazJXx3s3MBqax
7KkmGNJPUfoc+C5tO82Ls435eiB1lCpfEvoLxivUDBpLMzvOPEB4roPBQyhtq+5gaXoGdBd9L5Fh
uJ5nwYeoF68/ZunEk0xMJrMTDF83YZQrX+piWE6NZ7RJOXnTwxTcWg7uFOB1LmsuUtgjJwUZc12G
CL/W9EJ3AdA2Y3SX93mqDniXouu8htnFHnGmpHNJnmCa+r2WHX5QpNR4Dzw4Wa0j07t5nPOjP0vn
u5PumqwQ3y8SjXOPZ5ZJFsYDDgVPiP0oKUUKZmx7pr4Ov7O2cs/STSVt2DRE/OJXf9PBBQ2kK4sL
IjkSm4T4aqZ/8FMVRz/y7OPYDetxspV7ASeNBUf4efUz8bW6519u3Vh05vrm6xF6UzkiMPMH8ylo
xvLLLWznhFmd6lSk7bsbTs4fhmQ+GRjkwjmTvJh4F2cFHVM3kesi7uh8ZvGcZfa1Dvto4zlmRQfZ
p5kq2YC92PWMUkvhdG1lwPpcMQzHXpW08xYd7plCO+99ZVoPml/K0R7r8dxzu3kpuMk/RV3e/820
veAFhD6emJU53oZt5PEtIi5yJDpjTZ2RrIYSDzNNs1/XENXeWmm3osJrJh2jhKfxXaZRnTR5UYKL
6Qw6+SMiYImG6Y54NbYvRSxhYyElPq26yK9oHde/zlqPfEd6aJ66Vd+92VFfNHV0KBaTNyMOjz20
dfcfTz2ahwwNBfnF8GnV4xCjub+x/OFDLfSjPe8zQ2Z91/dhvSv0SolvNeB2N0xoXda0mnEW+yUQ
/B0m4Q8JQrv+MjmzeBjrzLoEQ2YklQyabY6UFXktIzuaoeG+4+ckm+ME5N+6OfxWrl8drIHGtVTq
hhvAuG3QoLbtL9+fcUqFdbP8S0uyoUwLGZZmdfatjWA6mqYTvARdmQ8gZtwpse1hZl7Di5eBND0+
ugG+idDKjWgDNmH3m/PkWnk9XPOAXyaxODf89pi1PjIUrb9t6U+/TaTDTZ6nNNjs0HsY+4AXfTdn
v7PvFk9yrIIkUA5jvzSdTjhEgxj7A5Mcy8l3lcs1N+O4v5TuwAbOMp1L3+mPpe8SnZgLv3tfGw6f
qPwjsiAbbp2b8mDY3RRPXQ+eNXLTQ4HGdCLljsZ7aegqGewNNFPIpnsorszF3oqWkxNTG0+JmT6X
Ud6+rv2ChTCjq9Fsq6Hyf9xsorVk8KcjTihPkc17OEeavbOtwrogYjVj7Hsj0TNiPCnd7m/TiLJr
G2jGTAWOQca+wb1yXBAnXY9xr+96XJmr5J0oVu8fDgPNeht9ljxH8xmFiF8niztaNmVjsWmZmjw0
xPJ2arDF8zC0RASkQVgAYQcduppX/S24vRuQKO0czV/HUFlzbNlXTUTo2Vuj6CjVg8Y512EqvvOC
IaQpyvesqY0NGh60hUDBPJl0Vt19BZnfvE98JtvAmzkd2C8GrEYEaNHEajbSqIt9J4bvqUCwN7j9
lwyDec/u9PBQdNOAHjuyDzbkymvp+s5bUIzDwZVLxRTOoTU1t9z0B2+hvumtndkg1At0SdLDK6e4
WlvSaviW+Ktwme2a5cv2/nfPTumOKU5I6RwG2yDHXlDnVkEan3nxirBhF4UG8+IpGu+GtfAZmDAb
ylIQzNbkjJuOwc1ffPCaVjTmKEXwZyNLdlpWzCV7J51pdJlZcZcFHtbn0XGyve24PJSy9hJ/iN48
GfJN4HwuP4XT9/fNHP74o9lf7CnjpTDcRPJILV955+ut8Ol5ji8mEKhnd2lpFfSNc0wVtgZXBMV5
oUd2qW2m5mOtjZhGz29V+RUgqrG6TFPecb3NYXJO0/g8kc9kru5Nb96c5gw4TeYbIMJZSC5o1Dh1
M9ytdrEkVoq8FJ5RsfNLMHw2ZKp7z+2xf5jBEe/XnFCxVYe5GszPIkz1aRET4+SA7BK+CvM17w2S
nEX7xHWsxYKNXT1LhXE/eQNu2yAMEhJqFoVfWTBmJAwr01FuAFpSV2cDP35OpBNjyZfKppVAkO/w
tejrbSCaZjuGPfVa20ZXQv/5bgy4TRtMt+PUL/+KsA33OqJpJYRZHRwkRQcO4+Hscww1TNom+6yb
CasspvEnaS8YS5s53TtG+pGmo72fRWFcZqHs77Tr+Z/duFyKQHtHwZr2Hl27OBZY7/Zto7OnYqYv
sNGTZ1xlp6fY1Y7+GbFMNvxs7nOESxXesF7J1wjZ7oN0ZYzf65/QUYSIqfYf0IUsLZPl0Lp4WZDH
i8dEqnMs9+QS9sGhPqj+u2jSmV+hoo7A9ftTKKs+48/yH+B0EswvjA8M7eVl7BhL2q5dbbuUhpMR
6BFxjjPt6fot1zU3VJJVdR2P67h+OJkIElEFTuy4y/CMeLx/6aaq30294x5BctrJxNnwKad6R+IN
qX2jaZ2I2JWkLAxTPdFIpw0+OO4G41x3n85WsZW2b2cbBtr82U3Tx2MleB1aNj5p5pDM67aulnrX
4usiRnRkEJ5M4SJQHw31CTE5n9Zk6hddLt3W0It8kSuhsSCz1U9Ij4qm29qfuqX1tsGCrYumBhMI
7hDNxpvdN/7T4eRx5iJwtX8EKUo+z1Hv/VSW3ytcvNfJLcYdL4b00istzjXxT4ATTrT1V9YeFqsY
vy1yFV+GO4Q+35whTSptvil+qj2frvuUZk3/HPlhJzZtr+S2a9YuSWcEwLPRbRfcNGdLgxqzR3t5
ZlFygSHnOkmwlPVjb7VEoYqWTLzdhfl9FoXeARwad+/eUieCC/PTepMV5/MyJtruoruBodQ7pTIV
psDz8mPM6L3jtKUOavOA1rayx0tu6eWeCvo1cKplD0wVy7iVqe6SWdNru1LX2t3axdoJv7X07HMP
D/smPt4sDB4LRpGkItk2fIKh8+XlzU+YZjmtAEl/FVgDbQu/nX5Ne2X0U+BO5aVajwm1KhJhQY0B
rc/8Yweps68aLz+6bdSy2sbIMN3YWeZgzh1sbHBVxT8uy8Y4LF5WHELHD1CL1l/GtJABXWHUHfxI
YleVC7mokE3HoEWL19dtzfzVe3QKXz5YacOEK5D94zKs84sMgNS1TOtYuWNiLqpi2he58VXOYR6T
xPIOXsvopLixI/dQE7NzGSI3ZijqJE7GywHoqO6u5JdfFwNhee+25bGGmxlrNJIY6L1Pj+jKWVba
+fBC4ii50GIXzembX85/JPC+pKgqd0sggmXAhkeqT530qSnCg+ldJ4zRwpftl+FX8tqFff3k9T4H
ZdgnhFesVRrsDYoVRj2p94zZxcYvjfu1bFGbu86flhdyzOn+m+OCHL191j2azjBebYyoV5/txFX5
2TbFlbUNMxHdmeXyB0V2nVitptk75CFnl6o5benblVVAiVNXTvgTdZDYkJGTphIrEsrFMYfdLDu4
fPQptqNHCHSISOOxafWh8QjG3P6B7phpYCSEfv1nXPX9PQpM8dCRgPjE2bT+2ktTv9gmQYxgVNYT
wY6CF5Gq6bcbwcbIdP7uGQNrn+T+cFcSckwI3ZPSNOxDqoz2ZERUgHi37fJxLGeyRPRsO8Z+adD9
iWz2Y4nrtNuWENbBYgRLTlsCy8arRDy4tGJysBwfU+PuF3ZTGXEZ7YOgNXecI1seFgyPDHes4QIX
nCslQoJ0mKpzWU42UkKVMnbPsulZEbzbE/bixJrKFJf0ol86sykTbvXLoU3zLLbotV+ENLOY2AQd
H02B4zNP2fwPqU0N2hJZVES0aJ0/4ZjSaAssgzZisRrR/TRzEZ+yPNpHhO3+dsxYKcdXgk62LraD
lvVb57sN+cOeXkisUMglnt/Ze7YIzPAswoLxXUltcVcsAwIIFi4laRvfe5TByFkJ42GkmvgdaONf
lZtLJKu+Dn+DOiSipsjtpExE92m1+leTTRzuU7J+nm4Oevbl6EqO+fInIpl6agzWCduC9qH2WMdJ
c52/aoJTNKT0dB77liBEGjX+DkfitLGQA/GDkAA2lqi/G0iu0orPiRtkZfAUmBWREkPbm3wmzcdN
xdy3dvdB8xElW4Psds2IkK9C/4UpUv2JzHm8UoOnrxV9rX3Urc2pWYuZ80xSlLQ8oL30lwMVkR1b
TtWfIlXLRFEYva1yRd8w6JFzyAKmKXzM700xnHQ/sQwQ5GQ5ZtvT+xB167VO6+hba7p6vT+k26Ca
/2PtTJrbZrY0/Vc6eo8KJJAAEouuBQdRJCVS1GBb3iBsWcY8z/j1/YC+t69Fq6y6FR3hxefhE0Eg
kXnOe96hug5iqpm8ywfCK5hw7Ka+M66RbHQUrzb1jEuLFoxwKIfYnyLgYVU+V5ac1gN74cKOwuHG
CREqUhHZwbVF+UBgAtNNU5BFSjBb89oY2hAuZZ3nX4Cr0/uhhvaRh6RDltgfrR2TWe8kSP5qsra/
GVrIlJiKoplJ6UnmWC9mYIl974jgIdBLb6NnEfO4VDxDpGmjZcxhqMzKu4Yxm2+y3hPbpnBgcEnf
jBa5b8sHk/i4mxHGHGu/ipcl7xHYDtmAPRF9KKxskHyNaOAeC+HPvOTRwZOQT2mS00+Ni+PAwujt
EfxG1cHabc3+SPK8/9Xn75eR6uiKIw7PvPCw8RjDdidSgjVrLILXheuTZNvT5ycWqIaPMxuOVuy5
4PUPFtT2Ff6ZzBH9sPxeE5lBPxD11z7E7aXQxnbfCZLsyrCPt5mr6qtwcoefjuXxLricoBuOn2KZ
c5QzXO1J09DqDk1KHU3+GjkO+3IdJkA1/viZVEJnCT78Multu+5MmJW66Y/BEt927Vra5Vci6Blb
QjBaQ9wxqDoTv0cjQv4GOCkSD6ccfvTWVCz8mPFn63TBKurDYFPyBh70aEJt1OrNF0bGyTqPUYRO
NKtbfVT2LilUBJPAy77GcfLcCR2gM2APkQ6iDi8fnzUtn5DGSAtueK0tC/i89zEKBiT0Ca/yaDlW
DHuEsBrbb3kdJKGCZ5njvxWe9pin/PpratrmNT98S1/ry380f87voWz/+Nw5quw/z//Wf83n36wz
UKjxRFTJeP9at0nze6jZf/cv/9fr+ac8jsXr//nfEJizZv5pfphnb+PPEMD9v2SmP0LTHuYks/dC
0/i//hWa5ho6OWfEVJgkyvM3/wpNY0ItlYSuDfw3KyHJhT8no6n/IMrcBCszHRPmxCyR/mdomvkf
BmgI8IhloiByca7957e/+yWv/JVmx636x+9/jwu6cItjaMSluVyddEwXJYJ+oX214LH4ZDv4d2Sz
jHeBNSTLzkqrhdX22oEAxJxZI/tipQiLJjy7YFpeNMk1qUDNjV0nAflWiVQLVNz9bcHiX1EuE+Hk
uQ45nAY+0x/puOcL+pds9HzBpKJJ6eiWbju6uNAeV0VAQF1T+XeISLQTFBKANiNur5LK8Jd2m34p
BwnSm7monjTAhE2J184HYv+3+u35GmDsG9wxfvH4zpaAv2kkGwhSjXSwHdIiWx69yTG+pZ0otxB9
mVPWelyvZNkEn39bWe89q1mq/var84AMV/DN5/+YV9Lv0swgHGrCfOv8Lqiz0D42SKGerdQ2DqOR
hxtcpJybqSj8RyxuZ/FElwtj4RaTUhDdvTi8SodMnYym90hSj/1sDb9TfBCT91YRPt8ZDMOFMhzd
lq4F1vL2ElPPrMe2yJK7xh2zm14iVgncusaTBCZbea2XjtgiFLQOZhcMHzk1nZ/9xQ1yleMYtuRd
c6R7ITCt9SoyHbfO7oKwOkR6ETwSwUtNg13drcbYe4cnIbAoWQLkgUpRbWsoEys3CaNdPAZi9cHz
mp/Hm8sxdUfqGEE6jm2YSN3e3owpcuhrmjy8o0fgleoKs3+ZYP4fdHeo06uAaPZvEzUocaelwUQL
dd7CsIrxxtfyzL+NMyOFVdCNzZP+8ZM6q9rfXp0AAXNN3eBId2x1sZpICbZCHDfUsSz0nNFAPh1U
b9TPQnTh5gylqxYsDQFMs0+iSNvlIo8/uEXnJfv2IsiGsm2SI+enZlza0wZRgxAWYPFugJKxsa22
eBIUFtsestWpzoi2W1hug6IsDppymQZWDOrXBfDx3Ca/G4OAqluLEgfLRT/5NEr5QBkyLAorqEli
bVGtanVj7emK+hevF86JsN1iSTYK0pZ4eCyHtocyjnE8zFp4FV6ERYQuimnVIkIOF72fpZ8yb+RF
GucHpetTg6pinPYUD83Cb+AgBpObP0M/5lIJF8Z+rIhGsZri0Liu8nA8un7Wv/x9Zb0VUPOWoQli
27Yd7EVZV/rFo0s7Qgjk0ER3MuztGyvTYzRYQ/clkIaAv4O/Z5AHAnFVkTI/rLMPHAfe+3jLYgO0
DcM2LYvD6fd9yHeTCXSyD+9qLdB2jCXilcAZbM8qra6LPofNBRugvMLY7qXAC+7u79/+bPD5dtG4
OiQszkfTULqpLp0POs8FkPOTO32sWBVdAJmxdK15t7Om/kUoiQJgXtSYC4gDJPnsp6gUXPesTFz8
0KXtnAqmkMha4XStGijx1aJoa0H/gLHFYiQxDazUC2ASUnCXWy0cxKEp9XDjQ5JMFgLdR7sEt82n
hWW51YOnDePnCT9hJJbohwVkLnKCVqE1cFFamokD+d98dB8Ofr8gQJr6Oa06ccDbXB+WGcXJk+Xy
e024/Qs6Z2sP3pV+CfSufGqYfe1sQI99cN7Y7Up3TrjGFc9pWPDz/35333u4yuAe2QaOuOpyD+2s
2sz6yorvNI54iMzscXeFMP2tYYUCb6Jp/I7hKWiDOQZrjeznDxbXvHjePlx2JEOZwnJZ3OZlQZJC
egeO8uoj84fieXST+Y2aHyYjpeJZZrX1wWEuZqehi0+ct0AqIEJt5S+7gt9Pc0ekbaJZ/ZH6hpc4
xtZ+lxAcg8iMhLyc5MaVFYZoznSng8evytWAwEZDIfCrev4vsxvFnweGyQGK6awlHFRMl7FVHjM0
vN3VcAxIsb5pVE34cosmrPP8wFxUlh7eMiHz1n2cxjdNxmpaIN/HHyonKDtCwzRNUfdFhR9lCf1x
qpuUmrZFTi+VJ4/n4oUjEMIvKHr0o2P34UYMXbWThhkAxOf2s8ghfkp3FAs/n8IPVoP4o+bho23L
RJ/CGSGMy1NKWK2vkBBKFKWF81R0XULPmeXZosIy/gXEUxwk7dqdCSNs6WPntZgIQ+vp4ZjnxYFe
rMas76+HYMyvle80w7/9urBk2IiEadv6/Ma83QtLvWZyWBryqJt989Q2Jv1h2bZfwTKqm2DOTHWm
OOgQKwgLGk9if//76/pnzWOa870xHcEAy6SVeHsBuo05K7wqytDc1T7XYwp6SlzeShg+lpVVE26c
UoS3fqUFsDKj0f/U+V6E/xE7zROOHP9e6MF8Nr29ngtfLygLaRf3gTwyU/oCC3wn3OjnB9/5nUVh
0Uxx53VBuXe5KJTookr5Crp0NYb6Uk1NS6DqkG8zRF43rZ/4N1GM83SmY7IMfG5d+xBvtk6XxdsA
pla7FFI0P3IUj2vhtu4Hi/bP18UlW4oiWNm8zPbZiuq3DcWnBU+kxP3aHzzjRsayISwrRJ1EC66H
CaCfyyjTyaTakWxifrCf/bmBusLWFWRNREmuYV2U4HaTEIREtXtX9STSLJLAbp5UovSDg7h96TQE
qn9QxV1Y+fDMoeubpq2cueKnnLvYH4IYJ6tUtdHJCpNq2Qa+NIFPcqQgeY6iY95G6YcK/FtEc5s4
TbVMSNe8q7JWWztFWjxPmQsrr3KI+KpdCNYD/MrAmfLbhoyxE7XfsO8RiHh+OH06dy1x3uqPf19V
5zCt388BaUnHoZ2zLUE1+kct6kDuhAs4tkd8PYobtzLKvSVLONm1fBibhGPIFzFy1w4ZGMPu+KWN
y6dKTJxSfumjxaDS3NqhjFYMyJkwMoILVl1vM+9309s8yr5EWGOpRSfi6as+tPkG8K9CJ67KRxWY
/WuMXuzuXAHkkZ1vXTuc7gfq0B/IrfB31mfBZzxYw9d0MozPMeARfAKP6jZE2airiitUpXltjCXE
U5Dwq7LvMIfumcdBGXWPHjRWKJoYRjejpdadrRWChemmm7zHM1C5Y/gNTbCscCNJGmR/qFA24RDx
CZHe3ykH2uE0FZ80drmbqAF17Ky2fUglhddkHQ05RYyGJncBc1D7lsLdO9XQUtZ2Oll71TSi3cSV
HsB+D6CjGk38M3C17MmRZr71m8JgAD50+RNEP30fMWK6adpoelGBIZ7D1HO2Slol9owUa1lpGeEH
q/jyvZEWJYCgaWWMJAjButhILbfPxgjp0BEmHYXY0NIsWHPlJq107XbR8EER/94mxoGm04XRH+qX
Lw0BW5Pb2bDVOEqbp6qvys2IeUG6SKsBo6i/L+6LjOpf2zLwE6uaXwpe6NtjQrOawcgUijIkb1RU
YVF3nwDvg71K6+ElpcnCKQap+MLUGLXRdHZrSWbFDXX0k2JqhX2zz933sVZYQREiQUT4FQ4Ful9v
ZuXytT4GXfbB4Xp2Avz9leQwATeTwmRLe6dHnSzX6i2jFseyLWYeI2PjZUXlfgMFgUvKXBtNY1GZ
zd6B/PzoSPnDnUviFuraz6a3+53BRoFrapwt7FpLHjte0qcPbu2MKlxepMHiATxDZ8LVvr21k5oE
8AoXWZd6hwMK7I5D5sTZlRRJu/GTwt2Orus9kj4uDjA2e7h/4SrNcfqzuvDVIs3vI5Otd28c+xnl
s8UpJM5//9sRxGci6CyZoteTZe3rWjRPmJizg4a580A4Q7gnOnHYJkY0ITVJ8q9d01H7alDilB6Z
D1rTmjdR3tCWMAF5kUHwP7ptZ/jTlAav+GXINa40JEAj6QDH6sWBUXtyZ0XeZ7cvIGfXNUS/qEiu
MY3J97qrI9koqPcmW21pz5uj5gcfGJ79Aeqx1qjkANfkXIVfQlc+ahCc7npxdIve2sssLJ47r2CD
TgLIjqNjVExAuJkfrJ4/8Mz5YxXJLCBFtisvQT23FW0yy3KOfub6340WpbrVklNPsVmvNWPqTxEs
2n3lFs7JNCYUuOcm8H9wFcq0bJeLkZLw3bdr2I37wdcGpNYx1O8ESwNVw8qyg3VkC3/B8PC7Xk7e
N3SBGHDMf561zUcO+O8gUgDaQlDEAoq74hJXIIO8dczBmI4gD8E+zzn/xaTkSxxKcXC8PoeCkxym
noxwJHJgZ8Qxbv5+I86tzNuXmWuQnP6Skp7ibW6Pf3txnF4UEAilfhxoPFAb2zpt9vzi+kwgk4UH
gx2HsDi2r7JxCg4yKMXDkJX5a96GwbSypVU8E7IELIENXfMUQ4Peap00Tg5+c3trbl/9sMu3lbBr
JpU9TLlkZBiKGCcJr5D/6QYNTkiZoBya3jNOSzzAh20+t3V+phdfla/JExcsPdO+RLGTrINv3vb/
2CMSBmAH6RThBlagc0LeLPYV6QGr3C+/RZDH7jnV1YmsZWuPnzqNsW/JTagb402VGQ9+aMv1oGF+
k7uYriWWNWGJIPtX9LbmgTHhl8rsQDWGqUcGQ0oNYtP6EwfjbJLBUO0XRDoMpnksJwg+q85FowpB
tWQSGkh8lIxhvMfposRTy8C7IppwmxEzmjrEFoi2lpvWngomRt7eMXybtH3XROWurVGFunFjrWO9
z76UqQ+eoYJsjTo7x0S5ik+WHHwWvmBtxbCbG+EKWPncfY1HtbVRmu3wrSkfR7dof04NrpRQZCBj
dYZ/G3DubNzEmCBAapi7dJr2nbmrTtTQXPaa/J6OFVkaCFNudRh8ZOYmQsZw6yVq2NCzsVToytSp
67N8q5grnEoX24+0wMRjir2d9J3POrJ47CHkxtd9fFG0og1fchtR7blw7qaGMkUUaodPWLQjayrc
WCDKQxoFVzHMqh0i7AE/BaPcGF437KfegLQyw2BR2/WQPsvxNXOC+BBGYL9p5lFnpkm/L82yJutG
ap9V1r9mU+weyIKKCgb2Hu5qHsaDgZl+S+PW3dGTaVdtE+NVFIngqFzkISmUHig/bTii0LXuRBJ1
K5gLN2GsYbbXtyLfQjlvntLS7O5xruIEYhr1yRFJCe2mFgMplTiiLM7/SOoJtl1BZT1UIsZZpEUv
6EREFske/4JqcJNfZxUGiAYSCVDfqkHcpcF/fQ6i0tqmFNV3BPPoG9OC37MoLVQaIMptunDn5jEM
jBwjJjDjsi25DeeHBrPUWHpM6L5HcSxvQWOcTVYz5m87N4ObQOl/PfbI7Pt63xR+/tX0utukEw40
S4Ugysq8JQecTRdhQaTA3neV6J6/seTYPBa4tMGFt6yb0KrVroqTYdngfLCIjbKGrSLTeH8+jRD2
hpD0ywkMU8vMR9rL4laMMfbsUmm7IsmTNYR4eQiNMF+OYMHf+7zM7zJ8o7e+pXWrcIDs0GUC18mw
L1ZO5zcbSLkO9jsudgtmWru3Zebed7gr3WRuOVxXMN9WoUbsssdKRozlQ5gsZCCe4VWj8NRHrFTa
FAreqkHAuZRSD+CTOWALY6gFKwEXY2kUlfxclyHzdmb2GrlN+AO7kFLsAiMGaCtL9FifRO0YbKXe
t9RP4vtmcJxvfRt88WpfrFUm042Pd+JdAn9hWVRo/8+7YsBr9sQxdMUYhQsLs3YFQTpd8jJ+m9ic
D6XOXlrX3VezCiAfDFnevVSqRqIwNxxRg64YUUyH4LnpzG+IMOonyt7mSc746i8ofygTFqEuJUKp
MQ++xRW7nxbBO+F7MqzpHLURJUKsyaOBGsfKv/EQjG1s2qCnEqfntQvb9mqYnQfqVq/voh4vp1E2
/lFLG38LzwA7DitL95pg1Ak/XsMxQ0mIHAtHTuMaokpEgoIqP6tI9w5eYQeANg7bSxhZw9ppxntC
IYjA0u3iGY4kG2EzMJYgiypuUfjbDOBMi1OmrqLyOSjhvSzOSMn57iWjbWNHi/YlmtIXrwxzSHdk
Xm3QAOPKS/93i2Vm8oIq2fpiWnX/I/WH/HbQQnW001x7QPgy7uresK6qoTa3ulP3WyEn+JdeU6+n
MC2uMM/Aw41oUFzqogKjkqpc2lHSPDlqBApPJkrmKQCnOW9l42A0TxB10Sxj4mVcB+TJn4wIOV3Z
DtaOI8f4ZKfs6q6ZPxqhfjsNnLJTRtjVotAaa2GEiITbHI9XTUy7dCzzDeYV8U2tcGIK/ZFPG0dR
fJIaqrkByl7P98zx7WwbbAgG90vayOK1aDxmcU4BCxl9sf6c2+F91hsjFG+UNjD69so3/Ws7TuRV
lUzqtjGVuZXCsK4VZoRLo4MKOvuI5mHRPIwGWmi3UtbagNNymwbpnW330b5rG+uk5mrTbR2e3Bnh
xmpfFEsqQmeDFKrv0+7B0E3AhMldU5ROr9ipTrfdmOS/IMdoLo6iUJNwdiNnGfKoNklnAvCZvtYv
IXwjzvWRSNhaoN8AgSXQU9wap+Ec0W0Z+ZxtWvAFn7wbW7MiLHn8fq/3kDjTPtcfU+a0G9WU40tG
3bcCmfGdVTRht7aYVFM/oQ1k9Ny6ZbgqPPFD6kP9WeaFhmIjguxresJY4hsKNFdH485wJbGxlZOi
jKqYqXllfFuFOD1OaEUxLo0PYmhNFLgx2QeMSjY44sD3TfvXnES7WwEBbhczklqbJT164sjwwYh1
G2l5O9vpdt4VWhPvPtGGZm84TX5MshGIT3rlbPPGWw/9V38Co0mOmI0QOBGMovuKN1aNwxhQ6bnc
wzwqPJVmnL5Onsk4f87Ky+rYX9Saba9yS3oLFdPjiZ7LWRgRTFU5ls7RYf68yCS8wsbtx0/JqGm7
qcjqmZ9YHUgPCje0NfnW0TO5NPVSoXHkRmLbQam5MswayIcX/LPX4mPJ1NS97c4nZBlNpILIEk96
M6uYQBiI/us24i2fWpfTLJ8wADaLHt3b/C4bFG1+mZv37QyeZS6Kbuze1mBKnb+KE+5UqxQQeUQL
aPKaKfdhNHt736Ij31AGiSddw9AuhqbEsrMU44XQgf3RReqU+flcFc/sgd637a96Mmh8/ThQp8EQ
vDNuohvPBWUFTURVcXaXiKAiXBpqdh4sgviTvi/pKOc6En+C4hnmPX+FZj7iDbBVex/V/OkECXLv
O2P9xa99VqCrUGBjMCh3IDjBLoyE/eJiM3io3Bg/bQVNbAsHq97DQTagcE11+V3Kko9LmM0CuU4o
6KDYPPqF0o4qD+2r0pwGfB/ElG3z84jX0BxcfTt8btAWdfYo7yRCAm09lpgIHCIPil8YxsN9n4XH
2DPLadl1M+U5tJzugQFT/UNvte5Lw6TsBidf/DvskmpC6cPkbM8oD1Z4xg/iB7QvOlUv9NjSrE9m
W5SveWUwicZDLME4uKAfRw/fIgSomxDPICOEY2xcIQeZMC0qh2d2HtTznW0BaGNxhA+IImanKvSv
sO99E5lx0O+HyXiqVSHvoQffjZH15CS2+zSag9qyj3bIA3ouXugaVVfGW5YzG/WYrRsUGuvRjrQV
ax2GLPWKry3tlGTUIjeQgqFgX5hOcW95erxlbjOuyxp5f6LZ1nPgFP2NiJW8CsyuvzIdz94ToL2T
kZVRRIS4ETnBN/gbVG4Brk7HEWnQ0oDeDiEeMk/cjOVGBvjqJSSAOEjOzOplUMVs++PbEwzgTKu+
w/MuYUonjXfICLHIVs1gyh+sPc/d4hDVRrd5EKtqaRNufu2kiFIzu7AOaHuKn5lb2P2VNoYBvtau
jD4noz6fACCfaPAGs/qiuqDWbrCs7vA+jIy0vHHQin5Ft+ysClG7/mIYxk1SJ2rpoT5coAA7psrc
jX3a7gzVD4fexiHPiJLyNvL01zLEkBd9VZickkxxeHMOxN/YEc0Rbf3gpks7ZDNb261l3Ix49LqL
vnCdb3VHLY8VUx3UuzjL5KfEJ2EBQ+12OHZ17bZ3qJ+D0oUanZTxRlqG/kmgG+DnqQHU34FJhSBy
CjfYJGfrBH+gE44w3hJxlmRamNABTLqZWcvz8PlX/ZDYZa0WBL14xyI02+N5Tn3GaEsN8SuT73xb
2vSxxjhQRaeexvttpB2vjpHmvDrnfxbpIhxXGIrlW92P6IHMQEBEOtcexbzVRildyvmf1h71VjLP
vH3QcrVyMWq6khWeu4FtNnckAakV5h7iwKHJ9NEGlErTsHwOo6p/YT/vUWHQynEM84ne3DX7aUFR
gFn7Zx2FNhkANrrbJcmDxTPUTBKS3CG0f+LXQWj2uZZMsrkhyPw22pt2bu1tu41XCQY1EfT3MP/U
zA2vn/bgsnBQoJKEir1OjoI+HcsAxiwtpo3szTP218SSbWco7KbgpSrcBpJvEyM2VMMJKXV91KTT
PJkWwkTb9XkNA8/4dRl5UfMDNb8475KSu9bP3AbkU9h1QhBXO5xOkK0hCDmgz8g9GPkZuKjQghlB
45sHPkrvQJXlVe1Ow/WYBj/bTkFuLodxy3Fw15c473SiyrZp4HrX7A7Ok9+TQhSELYcUX3FBuetf
a7GX7LTOjTBGobbSVOI/1Hlq3PLOEm/jut2wjGQj7vOmbZ547Nw/qk08nIfAXzcxtnHYdaanVHrT
tDQnU98VgXbVtxYOVE2NzWem8R9+8u2MhIjeohmvkVcYeuyt3IkuQonY/+FqarodVSlwivH14HsW
oqda1Aj5GaTMN8dR8xLL6u4OLNjcD5qJse8Ia/rXg0U/9iQGAXToxPZ1yolOd5J0KzAo6z4uUnzd
eLRTpOt0MLHuJetM0tv3dZN+dyi8HzD8ztdhn37WkoB2FcY/Bk2RSNdSRPZjqsdiS/+HXdWkA37E
OFTn0CIPeKAjUaFCeNDChsOWfZD14XshyvaYriHtmYGcV3AUA+r52KLgf4GN/+J8UPw6UU18upYl
k/dtOSMWAe4fW5DyEYV0/hRo4XfHlNYxKrF44QSU40oZtORQz9ubvsaZSjBDPbVjVb0gR1X3dVDG
JlsDN0yWrvZaOyCsy6SHzYP3BOSoXsbFwR8RRWr2FIyLKcJvFbMKHWFC3eAoPU8vi7QcvgucKMG1
dMrEsfWSK8RJeMmQTHYtg0TfKs1J1r0a4uNURZWPi2P49QzQ+AkeiwtSvfAJmUpn/PSLOOXY6A+9
LjGfgLE+y2S21oyhRH/V6hgXrMaETHOmGCW+yn4kg+fdnZd76eOJnVNb+JS7vN1xErtL0BDz1AzJ
Yzzj17qdE+hliBJVJKQtdhEftKTsNXYjsqHrp9LW0CVpJlbMv7YjYaAid1CWLXkfG2fRN+GULxKY
X/aMG2/0yKhmcTfJSNgYgIBk1SmUIwW8pfUVBvRJwphiou1OET02OI9WPuqMwSspdnRs5q4a4m1Z
6Z6RfsV3s8Mf2gyO591Nwqa4NizrIaxCdehqSr6rM0p4bpFAOsoQ6Xsi7jyzsJ6quZw8t3ecR4CF
kOloSuHNnLAmwQqCU9K7wXxfnXqYCE/TeSOudL505gX7qMlx9AoGWE4tbICdxDJ4j69VcRgM/M4Q
wPNHmLiWGLx+tyrbW5thqd/pehWQ6azFz1Y4VttwkGsSC6wD4Jh2TxQWzcuM9BUmVKxGZJiKsdbS
294qqudEVlDyofohtW6H+zOy7WKgtbfTnqZmSK/60pLbBm+hY3bmR83Q1hmQhH6Xf05Iud7ZtY89
RT9qy6rw/LWWzxBR3eX1fYwN2yGBV3Pq3A7f/qHtDi1skY3CxkktCsf6ZhpOstfngw8ZVXsIXOSu
kx6hVusiHVgEFZReDfLKMtFfLhDve/gzUEEPqY4lPlZe12kzBswgTPfFmUYwG7ilXea0GKzrBNGN
+UGYk0BZ3hCR4eoeVZFQV1oNn9GJLBadVVKVd2osMCCSVnCwQibIcqhZIo2PY0qN9wNdfJOEa4tN
alyBkOEYHbtJ+0MghZe7dsRHmBMn6l9ai9FqfKYdns95zOc5o5xpBgKcUmet2U7Cc5gHQLkbesvc
tZyZQe+f8GAfNqBHDuAFntnntQR7WFzlrgQ0wExmh+9KtcnAYLdtVqhrVVrFtsTlf+uW/brIPP1G
6F3w2MXFNwQbwQ0FDUWZFcU3GE1eo2s3vteFbJ6SmYehCkei2sDaA3e94FbQHeAwOoyPseEOj1jH
xgfXpTCw8fXcWBHZDmnXGVe5VAeHpvrGzTXjB+spfO6g1e7PK/7v4P87ZCPmUI5SlmKbgQ5/MQLG
ukflWCwybnSa5BHw/IeaQhyoejSLnbCyXZXratOnmHOGQfe56zrGoIamzGXoZt7rLwZvCU9rk9i9
d/f3q/uTVcJwSOnoAWZKiXM5omkHLEuSIp6OpG+g14FdE59pBlIGBurDPI72LTYXuFAXped+kLv1
Ds0IpqUuKWhsBRvLvGCVeImV2b1Tkuzoh4gCUdAUz+cdGZSKtJ4wLm/1QP/UZ0lEF9EU5p1Z5MFr
rCc5jI80vPr7zbgc1pvwuHUF7uTgxPYnSzGsyPJpPU0dC4d6DBdZ5hb63DLqDqhgLNm8//6B79wA
x1XCht5uksdiOBdEL8rtLipSXzuOGmdXAqYYL4ZQd38IY9SPY5HLey2f5da+cm8xH53tq7i4RV82
1c4ObffT3y/ovBjfjm+4IKaG83gXrYgxkwl/m1QZoaQmaCbEnyiPT44XuC/VBL6rY/N81dT1z6Tr
3I1vKmSx00BcR++fxkYVP11JaDhEc73FeqrAiFbTo/VQV95ezwIq3jBUT5IX/rrt2/CD+do7PAQi
OYXuCBOOjfMHy0LvEF42yjCPyNTi9VQXzbVWBuBGMR4GZe99hffc3PlZhMsvbiLd2ssy7caJvGTZ
5sx85+SWCedMjH98XN/uKr2prnsfW4PzeaFQOp3+fqPFfCPf3mguGU6m7jLkd91znNVvNzqXcYbg
LrCOTuwk5AvU5lUXyHgTImm4AlC29k1Pda380XoesDq7iv3+mYQpuuJ/YEqkOoxj8NEr+efAmuvi
xBAOShiu7uKVRKRSoAyu5LEP6ugToazeJpJh+1Q72MzgkWic0iFaRRVJMLlnuzuHMQ8ZQRB3bkU7
2Ts1F0ImjNGVZ9r1S4t2Y0UOULb+4P79ya9VOp2nzTVCFncuuQgzubb3MZY7xucJzxkDC8e4eA4p
8xdcGSYUhLFszSr5loVRvEJPCNI6z/P+fiV/bhqKGzW/KyxB07mkSlJzcejoDDzPA10dl4UfLuJ5
GFh+evDmidHfP+8dKjW0HgjgkBSRCqkLYghmHEiUusQ4mrkX6QCJL4xjsk1eRBJynrL2PZkKW+xS
O4YwFAV///R3TjOlM0ZndRi6i6Lh4jQLEapPScarNngCP/nGBtEebXVo3QQQu+l2TBjiG5XKENtS
2HmxVZYnK3BRTWep9jLkxaNC93+CjfTRnXnnSQioKTyEmd2LhfzbvavKg9zS+9o+hgms2TNB8Mwz
Y2BcPOOZWn/A0XnnSbDnOJA65vMCesfbzxspfCVUS+tI7FV0bRFIxXke5g9pkjPGSU3EkhVZPQli
lZ0lLecjHtOfFCFgUwFndd5FUG9cPAqtEoSjFMo6xprVblGo+NeZSrKXcs4aEJG1EuNMIWbE+6mb
VHZrjOqxdkkkjeLevvbJt/pAp/Xe4uCCAFltAUlU2BdPwEStWJiFbR/B7OynKsp9SHxm5F8VEIoA
Mmznp5TME4KKF8Qbteu2jJuNCIKMmAEDUb0g2up7r/v9yzDNdIe/L953Hhh3iVsNqZpN4/JwK3Cu
0HzTUUcp4hnzriQjrDbtX6J5SBuLeHg5F8vn/WoYJkYTf7+Ad8goHK6oASwBGR849III0gy5dEOy
cI+qi8b72p+Tg6IYmfAY73Orafapj+GRIDjhOhyGZBPbwLYfrJt3zngFz4IdRBqSlMNLjhSKh9ye
2NTvXKvdQSnPmMcNzQb/X8ah2jR9UUOPJ1sF7MMwUg5XRniK7bjdm3lAIkxSxbh7GfW31sfiAV+H
EMNx0R5tDTilJKedfEEHiPDvt+6dc4mKDDGX5HWBQ3OxtDALopPETfqunvc4ECvn1BoGlKrCnruS
eezXWv88pv9/S49vw5f/S92ZbLeNbFH2i/AWuogAJjUgAJKiqMaSbTUTLNuS0LeB/utrM19VLacq
K3PlsEavSaUooom4ce85+/SNbj6Gz97j363H/+P/K4My1///bVC+/rH9KFI9/PjkauZf+q8/2VP/
wXqAA4/lmMQBPBb/25/syv+gDrKRQ0kP0Sja2P/jTxbiP9Te2A4oQOTl5eDX/S9/smv+R0gOCXSE
mVEhp3b/jT/507N0MQHZAn0SrWoeJcruPy/cdQpmdBjIl2kIdgM+vMTFu9XCp4dYaNjX4MPFLSa4
LPuHZ/iTNuq/n3v54xXWDoWb9c+fm+HpiOfYRNUjAeWa6Bb2wKVozcylPP12P+7/W0j+bsH+tBf+
8VEk0+D7YUSEHPhTlVBtDN/HgYi+qZ3VqXTG7z64pb29bbhGbOPfnSL/+2n4A3yOcXi3PheNc8fh
Jh8W/EtqoixVFqxk2iEhRPRs387zHABRwEQom8d//TWpANn1OT/hpRSXK/5bFZ3NlnPJIOROegSj
plqaH6Os1ijLNyvSpW7+wYTxF5cVFAi7x8UhaGPY/vPn9Wgb0rhg2FmlZbXAFSHzM0z6bfoi4dH4
e7h3wz+FjF9Wtt9OClxcjgdoq20eWF6cz3uGlgOarFn0+wmEPnxxVAxeY/2TRvHzp0gqJ9PFIIZE
kXfjs96Yih+AYa/mvfAukbntkB67PJf/sAN/fgP4FGXzhfAVSQq0zyaW1NVGzZF/ucCeajr45ZI9
5S0U2B2OXfPq7x+Ov/ow3PQcDOkw/N9HmSGlnxZLDEtmzEFepsu3xAbZ4WT2y99/0F9cOyzZLm1w
hK6cwT49ha2T13UGsWVv+OoOY1APTNBf/uHR+8sPccVl3aJRwrL150ePJ5oekx4IwXHcX44LBzrZ
Yu8flo2/umScSrlarIroNz99iJPGpUyIyd5bnpwO7baBpvObc4kQc//31+zypvz2VKMuuRSIHIEl
vAW2809rsLTXGbphSds0YoL7Dwvtp1+OV+yys5h03Ki1uPeffvnMIYywiqrYY/chcXfLzLh/cGRu
DV+ainCs4zLQRgnqLc4FDnqilL7Te46Xh7//jp/2mcufQQnyh9WQb4jW6s+3zIAy5W3g6PaDOReU
VU3cQU3IgC0QEVF47VHVqfO6TNAn/t2j/8cns+zb4DcsMByfjyZiW52y38Zyz0yxPKyM+PdrThZe
z8P19d9/SZYNdvmLM836w1f92xLMUL12kIMQK5YS9mQkuv9F8TleMQzeDptdjQ9F543/cNL4qyt7
eaUl6zB2bfeTNyzObRMSd0+EcWZBvRrVMDxNMHSvajmQJrMk9kiExdQ47//yy7L+Slzy9HO5nxQR
f76jsW02dWG21R6+0PBoSEUTO63rF13O3WHWI+JIu3Sf/v5DP735jkDjwmmbQ5XjcKRzLv/89ys8
266qfavad6vF0GXw5jJ05syZ/uGt+fTy//dzqLKQb/PmU2r9+XPSLPZnTUgeYeJJfCOKyb1vbSWY
aRAw/vdf6fP9A0Ej6d5gCOda8oRe9tnfv1JKEhQycfIVhmB4ze7+/rdfei/8gt+WFxLCOCqwGKOO
k2jv/U9LsjO6hNTS3jxMQ8pswly3+jSlhYnIH+837ORighzMzACimGpym8F87aGNYYG16t1sJeQi
lfDv4Ti4JGmqds383ZIn/rM7CJdhd6q3S2qQxlM4eSJJiB4m1on05E694NQcTyUw+SRwvGUBsOdo
MtScKfve4ihWQWvU1TGfScEMdNE7p3HrtbhB720ApUAZgiI2Y15RGXJ+UokCx5+1dvpQFz79eS2M
l3hZ3VsrH8Qv4g3UmzmZ9RfsmSOER4aLL1khkgF5kgMXFjSY6Bkkk1ISpDoB9N0ijM5COTTrcUgb
TRZSggw6qmiyPfISx7ej7jcdauENE+qgAmKk3JwLi3By/UA7U3IlBi3Qy1lDBpTGIpTgCF4Q/qxR
+ApLEp7QaPG6RQbCSrj8nBEW91j/AblWvrH+ZPRqP6elA9Rnra2q3GGmIgnKTezulLO0X6LlB4F7
bByblvimBCyrgpvxnGSxrsi4M8svnZIt2qmOmBFMZAgWStIp42M8yMTZdd4FetiT+ExLl3bZeKQR
Bd+ROqchxm1W+mtcYKatM6Y2ob9iIdiVPeG2ILBlvhxj/gHNNX/wD6UD1Z76pCqvVGKAoevkYBT7
ufTatxg/4h2zNpOY5hXH2JVRtOVNC0DNuYclPN+jmwHXPSdMjc9jttULKz9yhd289nV9dL3Retsy
2Wigt2B4l9V2Xm0rm4Fap7TJYNYx4kNJXKdAiPFGtiFwM8Kc4LIDUy4EKVOoNaaZiCrPIVhVMtV7
mIqiJ8OOsKoPHIath1jNq+sgpX58iVXW2FeqSdr8Hi3lct25pW8cGGBS69liqV4o+izn0BCOrPeo
cQ19LBMX2ts6pxWyeKn5Cxdn7qPVIbz0QkKN1aFyBqRyydiRQTNsJBk3hSy7sG86wySHUNjoOqpu
/AXe1oJjTROxDhZnsq9baadq31pjYQGsGM0v/Dk5w21Tjzh745Em2qw7C1S63Ijj6DuGiYCsW7oi
i5Lz3VbTygkAiqyvkPBb2imJWnTkxvWgz0W8Du3ByDpyKQyyTg/4SpQOK0voJkoYvFR7B/FTfAWk
fBjQT206+UK2SOyGK62IE1dizaOCKvWajLJLdHczEt3qpaL8ZsW+gAVVa7M+xdbKI3eRTYpga2iF
A87zZ5YUJ1WAUIn1gQlKLtq0M5h94o4ddIfcC01dzBnCdbCCupohKxr7lhyazRySn30PzjesulK4
e4gfNrmtJfE+B4Lnh/qr7zYjEsq2GLzI3SbUSObgWXOY9mDnd2mp5meMp2oLhJOOTxaKUPGNWbn6
nmWYPfaFU6xvhj8Imyxjc3CvNPQZjdF3afSOVBB9WjolBKHYoBhiyLDDVWKWDNgbJfsnUrLLIpyA
IbxlsaidcBWlJHk+K+TIyoVCNVDd6MKEHFumRl65bU8ulf+57kwiWUVtpx70PVSf8HbNxN3PZtUM
QS278tCvq5FGYmpWlH/ScJO936bjxzwthhWALSxuY1sgABe63N7brubHXHsU31urssbAa2oegVY7
xH0oNaQ/Jj9tHiaVwbO2oOVju2tA6FwX8gJ7aAgYW9HWyp7InRbz5wEhPITlJPaNCTlqVnFWJi7U
30mLkN/d1mIrP2mYwMfKW6w4oleGIpXhs1kGhS3rq2H+41HTVceEeUMRkxTjZIc2uHjwkGD2x7BM
q9iO7NSN76Wry19TsZA2sCp+rDNzhhbdVuDhRHo9OOxSg3gfTWmoMyZBnnw44r4fEcQufTDpWztF
3IuU/3+tM1LH+4nEunIeJXjHbILVbLEPyKPV+YU4oL208Bc1iKJwz2jioraV9agaICXPGgpqUeWg
ctUiYhT0df3c9qKHAIJ2PxDjYACe8WkVTkP2EyjsG2eFmTiU2LyrsPntagwgB2cridRqqDCAAXYP
jPsJImxKk6woShdmu5cmC0nHMcRXxaGWK4s1/0ZTKvA3Eb54jchqag8+uOmLHX46xWjfziPlGAtD
E43C/1ETaIfrxY/qqnrDt4I1qEEtyS1/E6PeHme7+LA9tU9NMFOZ91h2Y8OkzHzGRxFiunyGi31k
lPsgkqYJzE5rKEx5fkOmL8rtjRRBr8SRjg6Rta07d2m/Xq+X1KUm49Va2eUCJQxQIfNwci+WLEl0
OWP/JsBm3Z97YpS+I9BJQ7eo7jEDJREqpnhX6B4/yZQxHiWvBHYwEXUkFehTvnKfxjrZG+22Xlmo
GO7AYU/neW03HemUhS/Q+SV81BS88+TfdO9OZ7VvUlfjEuVw2L/2EH1OlVq9na443SGoLdeDlhYq
d8zOv/TW2BvfnWdtB1XaftzgnD+4lUMdm/nr14wQUUiSLQ2vnC9ywL5lHiy/zu/cDueUq61Xv4jV
mYnTdAeHOEsC+ivZc9ImKPsshg53HbBmg3pqrrJgHgb3rZMVDRIgOLH5tcd6BsDALRAKz9P6IxaQ
41fxIEegBwXmGOgqmnwc+3HwTNI79GI/gMoRgGjitbuSk6MeVDY7qA61DBmsrZEJ7ROMqRluC7sS
1ucGdJJFXmHEMK7/GVPK5gFN6ngNvOKiAN6m3oxE4eCcqvkPI0QGZ7862jHPqI8JnWSgUR07pXkb
mlnfMyC3wWUP3S2qNednjspr/j5U6+xEYAMId43HpsyD1sTlttl6Oa3L9t4INUbNbAw3MR0AJO6V
eJoSM3tDdSze9eQNBF0WFBZj2nxfmJ98WTzaIZdXhMctN7GWTwmkO5rvDoJ3cxqv/Nk1P7wke13I
Qf9iE7wHNmI9Uh6VkWVYxocBC/vc+HF3iQ99Tr2uf8JUTirjOJysjlHKrsB3wTKVbP3tXNRXOeFm
ARr47ks3zLDMvRHc/Zz4FSxs72NaGGN1K4nqMSLlqBjUFiHp0yFCLOw7ODvR1vguYb5YQSLHBeue
IXEJTHQb71ANCERsCYC0zM7mg636QWbz0Te3O88gPG6HE0CdOtGAPU5iKd91utZso/CQsDLCUPkB
R7CcLlHFc0RVau4kKNv9Kic/mmeTCbTt7OeYWZprZzYB7FVJClZPzoMHEecKgIpD3LVY2lO8Vbyy
VrvsO+I4wmmUfliMsUBtrk0bFX8sAz9dvsejLB7bRmNpSlp/PXUmWlc/NtFoz3H94gC5/zqg4Th7
OVGq4N3kfT5ilqvJbnlAtEf0JEd5SOvZYJHzTXV7l21QXpGr8FBV3lycXfa0nerb8dQCpTvAtZ9D
uRGUsqwOS4oYeOWARIijAXe3IG4k8qZpDfjO6X4he5hUB62pVwZQslpVATrblYCuaqxPgBL0HUVg
H4iq0gDZheTGVbApKa4NHaxE3N7nSJ+/u61enJ1TZB3JxrKEdtyi+EeDiCd4ndY2qko29P222ckd
3dyNtDNnrdTOzydE+HazsmpQ451m7tI+9a3UCCgCW96jVe2Hiebsrq9LWLTzZqdlIKQRb1CM55Rz
yIxqIBcU5Ed8reJXZTVTdl2RxOpcOZLt9AbLyDAQ0dZN89mpPImsHZIJFYtVOxHt305HXtdQf3gF
W17WGNZXNzUIo/IobHedSpMkQB+9zRgvzK3ab1mHGw7Xmb1ewMKQNfkOYy7z4Y4YkYbatZIEa88M
Qy+qc7I1fK9Pv0pEseOXznRbwFDGe9ua0JVWyLaO9s1Aj8LYO05T8WckwzefGue9a/yRWDocGA8J
VV3UZNq8m938ZXQslziQ4i7DEoYQP7XYpCnLApV4pLPNRMmMu95rSRlBjjsi408xPyUjBdduTfzl
ZStG5JLIQurDMq/FfmGTLQNUtzXnTSLIq47za50ZBv7Ly0IraXikiaWu6tS6qbf8KTEQ9aUJsvza
ySNJ8XMq01bdKLNLzpNRj494t7z64G7bCN6vSkEbowudir4mm0q2WYBYMNP3OMnbcza6RcTLY9/j
OSaNXLaYUPa9mSC7ZQZ9zlwtb8VCUIQh+uNkUNpteWLCDc+S5J4TFWhiYmt3tGe6IwldK0bAuczv
csKy+lY3B0et1i9o5+t34RQppxKb05FA5Xzh9eP4Yn1SIX2gds8V+M6swewg54PcgeENHHC/+UXl
7mZoBM4uKQGHRbwL9RWloTo4fUdKbCMaWJB5eu5z75e9JT4Zmf6NW6+VvVvKKSnI/cimo8qMp3pF
6Z9ZxnTrxZ55j12wjjTaV+S6y0+5dNVda4nqjiH28saT9Z1OGwYF0psa3H0qPU8zKb7Yj6FepNMD
05ErNWfkv69NwrUlS8S8supkDbK6eWHIetk3SW61Sg9jWGpZ25dY0V6CkreBrEH5dXSSUQZYVpqg
riv7ieIh+zqUIwT/HoHvskuNIWmjvI/L+eDrJfnqVQSEXl7shNyzGLzlpbJ/ZWckv6rGQeCxllJJ
VRQYCnx6aSV3i1nHV14vu+e57cw0yJeh/gbEw+SykiIRQBOMH0mGmnA9yhgVqqqUjFoLyHjqkHaI
TN/4ZtWruexQvHtZMFVVH86j+XxRwD+WjeyXYC6nH6vGCzZS9icF0RnYxXLcJJjYsxoLNjDDud17
SKKyiTw6uEgxtWWjlu5ifWT/kZX5FXf7/J5NWXbEk/GkL1RhqPsxobtmO7GRFgppa03N8d76/cWr
msKov+mrpV2+mX1POovAKEwfuH4hHtN9GhIfA4yDCwZxVer9VMsaE+YmiZ3bbYNpDdBgxLpPJhPZ
gqorkxRk1uTQy5p3mRM201qJcUOYsFedsMMZX7rycnZAMb++EFZUUY1TRNzG5NVPB/pqdRVV8yq+
ZamhOVZQ3b2aXuKGebWW77bGvkgy/fp9FpP56FjtJcLdIM4PgYBfEsiICgtNfjMdTMPCgrnltUd4
c07kbDs4BII7pOil6UZsmaptmOOjh66tzTcjbGsD+7S/pYrik8uBeF0PK4blRds+JhTuflBl4P2R
3NrL3hWbY4fFNIG3XUc5fB+9hFIfDY88aa3kk5sWBEelYycnVmxv7CP8yIL7mSx1HU4bQAKFTSXZ
84CUM0zcqrqxCc00doCaanIu4Vv8GB0qyiBr++Y+hki+MBWyLZPiybLysNrWdQpnazN/ZZpFPUQi
KpH4zrRR8HKN1dfcN0uK0Na0R6y3pKyFEhV3ErF6YPRWJN8+zEsOQczGfUEYazshbIUca30Yngkm
f9MDvmihVSd3IHxTAn6L0sSis0y5pr6j/gq7zm0OtBSKSxBlLs2oVKr9iJkTz2E8VSVhsPSbblAV
e+d8XTkG57liVfewft/7zlZYIZoc697A+kJ8IwHmhDZ1PUcJarllOPtLAu6fMEFmYvR6ORXaOYeT
NJ5cMmgKjijo/Dcn6JGTk7/njtszDZuJ0L9ZD3hpnJEcuFgs014VsAf4OUEoHhv4dmgWBECcZJaU
yr33Fdll85Yy+kCdf4lEKJkmYjMYAxfGMqyeoXMuEPc1qa/wnUGL2chOGKkeLXFuECn79KHU+CVh
qzJoxCwc8FyW2oWAU1UW1KClMq67clV5pPqhbXd92vRfy1ITvSoXg06VIlPw53QBNO1GN+PgQetv
oqPtlJkI/Ua2d2ZusmmiaGNFko5PokqX0a0IC6SUhCf7U/WKh6xjAV2magqWaRQfTpuI5853yZfU
rU9opFWKSeFPbkYROI653rh4Qi3Qq04HPVGRhk3cZPKT3yg/mtSm1IwnnbwIe/A+tLNsl9idetk7
BoG2QQ5kZz2sfpFy8Fu1dCEdMhDE9WN3bdTImZ4tRqKBkAFwP9ke67XzDDYE02QrDVMcZVf31IjI
fDFtmy59h8Ic17MYOmu4NMHobsTtlkwRna3pLlnXxQsMz1/IZ/cNwws79Cf0q0W1YFujKuK1rzFA
H+DL+t1VPXYJ0fLUil9S4mmcK/RZ5bZLprQ+CFSCmOGXDoys1RiFulcid/rAoLlVRtg1mElhtL4E
RtipNHelI9dXpTLxje/sP2beCuaqs51EBkvm9/2pHie+FsLUlY1TtYV7TV5TAfapGNxns0s51Q8c
Y5+BPxnYzGJpE+y7jPLRy+2VX5UgrcCWYw0rdKKcdJfSt8fvmdnjbJH+ULs/Vw8Bxa1nYHi+oep1
ul0OlPZ9sUYrI4Bgwhg1Qzt0z0NLixy/uWi8ZefQ+nJD8q1NTZRHZ1/jwnb4CIDlUDo2AO4fVKmG
9gITzIEmazpelNXdJ4WEknPt42ao2DNRXc5NRIITYU27STBGJP+64LLKAIRNYyTHphEluuIJQMYa
zAWyw3uPzRixFG13TtNtwZHdNuECh+VFKRet/lZgXxpJKMNRRG0f1ibJGmHbmw6mxEZX1ROGSby3
zSX16ZAU3aSC0V/KOGRkqK1A0tdryXkzvSksim6k4max5psPeF4xxZeZOmnEh1YwFZfwvJJpcR5f
VyiEuyjuymR5ntrO2siiLLycziNHzRDnFx1q25jzNKKNO4Es6eO290PXneQhdWaneRrcfKb+QBSd
8fjntY0z2GxSYkbmdMPXg0c06lqrbX6wj4zONfDW5m2yko44Ei/jnLbOBkMXWsIIGBydcLxfWqpa
lG3ag+LYF07yRO+gj2+L0asodpvVJ0nVMQnAFJx7CD4vmOPTJpiS7r1wNXZyReKkiNqlcvwX2CcM
UovO0tRXwq0JQuIbpSdZ5+NTntMeCXBGuuC52Raz0DDyAS7Gum7OaapiF2KMupy27rb0Qhz0ktgb
6F0J96sjWhx9hGIs78MkzIcWl1Gzm7IVBE1cxsuTDSfavcYxYGaH2FpIn3ZzGjcsaqk6GcJZVJRN
k5oCPUG3vB+LJnmg74u9aZcu2jD2ZhvbBIYlXuLzTMEMJ5Ol8W1EpEhmnmMU9MnZFZM73rv0FIqD
VLEBI8RwCdxoa7n+AJ4BM5lHyZS0zFAIRG6Sq498Hi06zvQ2fDArHtvFDs+SdMOJ58Q8QYfuwAFJ
VZD3qwtK7NmSTMPNIYer0zi1hzk9cbI6KONkqY4tr+RAEmzV1kfMGssHZXfmsseQ0/Mlmxdnec3q
pCVsqLXMJUTXUTdRASzBwaeP4RPqGPFu5ZsNSHel0FmJOaOXaVwCry+ObJy+cw3ohQwZb7vQBBC5
48iGndz3+OC6Nn1HX3QJ12sc/QipEdGkuyrrcXNhPBE9AjJkS3DrHppaYiAdCLDTB3urFGmLCqB5
aDW4hXdEmuXZlZyHIiSM3e+utUXs7U6bm3Nfua37SAynKgLLrMY3P0HEdL0xOct2K9mq960zzey/
4GcfXQ7DP4SdNvnNmm7Jh2MC8drBkG+NB+Ic5QNpkhb/2qB9/2V1AHrf006dH1ff7uSp9WS3Xfsw
sZLjtHKGPI9G6hb7cjAb/4BDZWzYVsptJggI14u464qsfFwSNVl77awm/nwbQa9/aQlxmAZO4ufx
+EaPjBP41qebd1h6GiTwdYjnu43TMeEoz5M2BaLciHNN6024gebpvtt03N9Sh2F0hIhCuDOp0R4W
BHOV83kk6MkI0AqJl8zJjJaTK0fZyMJwaO48jrK8k10e/6J0Ga8rkFct7I4yWU9e36fTfknc9DHp
fHZmvzapH42hokveGW4T6o3qNKq7pPjW6ZycGvBsPUXKaBKes9RpSTfHgvdVoG17a5NFr0GSErMd
IIoXWRO6Mjbqa9bUwr7lVMxUxKRVO/CiW84eJmX1YZLdnobe4IuSx5Iop31vm1MVQmusrKtizcty
L0YgsYHEbdkmO368mo7gAvlTZZsQL3x26pyiPx8mtaCwxpIWLE0H+0plWdc81qNVzlEPi4r5xxo7
Iya4ud+Czq6T56r2LqHXFUNqMqqVNV0jfueYrehAuHCYRFFyLB91SSadyF/9ZWutsIeU9FpVI7WL
SdxJGgG1MXn+oLhWJS9dnM23CT5damCcneb1gEAaI767yXexmYKwIf53HsZmPw6EiI6L2uGQ7kwy
H1V1GlZmpqFjOstPt9ryawZ5BTM0XZjXFWwIXvl56V7wtSoO0BN9a8rCOf1m4WKsb/2UuTXzgWI9
cEuY3sQ8tDKy6Byq0Df0dsyGUjLKjxuxwp7afCMaq0ol554vQnXtuDrfUQz35CeItE1PJGQ71WEj
dygHGYL9/rAAHQB9tVl0/Wez5QSt2RNR9cJCeLXnigkwsw/a7HR76KMw4jTQ24/l9q0hFsA8+bnr
zSc35gB6tXmK6jDBMdZHOGZHL9IeJqTTZf6N6DOnPerKhm7fYircxaYGTRSlA9kekXBnbe0mHOHH
uZzrd1PbqBlT5JzkOnVpjrO+bUn6AHLTHGeRUCH3BJGeY87PBEivI3dsAl7RHAnCcGmlCorsfcPs
lrhyWq8KDo27FlFJgqYRsMiZz3EXX5D/Rb0lp4pR98/VT5YiwlTZ0NDSw6X+ogtTRYD5pXWTsTm2
exSsEJF69t4HW861B1iHyi001q6WOFOd1N9lPos5u3/rzPfl1PJEYkftrBdN5fa1x/j04JgEdB7l
JsiJ16QrGOxYm2jCIS+q4aGnwmFuFlfG+7bK2j1iRRRXZd3Z3ylKChGWbOtVCMo3/uY29lqEXOvL
gXQrWBwu+PAxGJzYXSOvsNf4OC4TbvKS2IPqii59Q7PQI4tDHwuetyfF9J1YaU0TKULUAbpnMEt8
zlVppcVjhg+DET/pVzOoCim2fr/NUpQ/cKDEwxdBjMI5JlC8PY9YZpIANIDgPGfY2XKB3onXulis
IbwUk/FV17qMEDpqyGlvw5CTjyLv/buRMLY5Km1XP4DiWbHOt2WLf7ZsYZQwb2wdJtdy/lpY5jof
UnMQ4tQbrhcfDdSBPmaGmT+R8maF0+fA+dhjpHUwylnb3N4VHcb8/ZZwkr+dSjJXQ/iY+GQZkDg5
wbNAz6LRWCxarqvwGqzeNTzkMu7VQY2x7l7briB1JahqOhIATGjoPCMJ0K9LOqkx4DoysM9Vc/HA
jx2xfHHu/gIhnX/duHvE4hSrbbhnIXlnI9ho6nYtEyzovlwbOrqAthHLiLgaDxksd+eKpDolSR0T
dIAiZ52hPFNgq5+d5xY581KQTQBLKoAaosybHwlRpc2xRvHjB2vZjvlhYiftTnZp0BbfyN8Vpy1J
XfM1tlJtnY1UjGKlYxcDt3dbsG/f1WbTJD4jMF6W0G1hNX9XaUUlQmpwsgzljjw37Qazqjh/WXZW
zdfptlb+boLQNu5BggEWbJfGnk5LwTEvUuOWzkfJnjZVCG1c+z3G/Aw/I3WKdicAcOZX5ATPhF17
Xv7LKWcGpPjIBVLlRfbyeqZYeyvEXPZh1oG23JX4cNWXkWg/8QiWbC53KwGlxDsssnifkEg4jCM4
h53A+tnvQ284bww46cH04Im6IyqVkfjdpetHcGWbkkEmxHzql94eH2Z7Wl4Y/aVlBFWKlEg9TR0t
fDN1P3RRGMYtr1T5TS+T+S0Vcn5VQ0YAOWcvylpAKT8RM0E7mh0FeGMWovoy4Se90EO7mfkA7IE0
VMTIrPBSGJ3tMttaPmSfX7iB5EfqqzwR9hzVC3Pxm5zzOj/YlFgkmWy4r5Rh9BsaqHLVmVYnhRNy
G7gBvMzVM9Em/FeDUx/S694jaxVWxpIyiui70QwKiMBZZHHB5XlVRu7tgc1ZhDM6Xgo2RThQu/DX
0xt1lgx3NoJonQQE0GvWv67YIETbYz7i3hNuGbV0/cnjcmwkSnDMh8CbnSQPpGE7NTW1YhkmwidR
RzNJSDfmCMZGl6Xd4p9RbUsrTAoAwUeK5viZRoOmKijAukUSQeGbFJjUNEsLsfQDMSoRxC6N3x1Z
1w9dWR1pZnh1up0BAbKH4TiLbj2WxN9u1zptCoK/vYFywiCYlCHpOsEbX20Sl5jWKyKftzJ26djP
bXOd0GK/BIhP7oNvYLkLKtevr7n7uR8YacK+XcCGessKDSmssahpd0tXb21QZj6EEUW32gjqjPZg
kE1U4cFWdhV/NdUcLayN+3SduxZ1b21nMVL8kX/7KgWMR6R4zTAzKO2xvZODuclAoT/0+PVFaYVW
DloL/GXRqcDoPeb5eKa78wxVvQtNr0x/eYpYdsrpsXhSeqXK70tNbKnOmWoGeZ/bN+CDjF/EpHXf
0EYA/IrdovywXNQy+6HzaNTNi+CWabGut5i/fPsOCS59aP4s2PBgbYodigCd7WxhyPtlogIMic2e
X0faEXbgUTk9DO1cil2jPCKc18axWyD0lQAJxIHnfkpqeTswu/zOY4wuZs5nUqCNZOkSctNTDlm0
spyvrts3FmNiHkmW9mHmiC2b+t7xh4XGVeldSpoS0eCuk+b0HHP6b+CVtIm+zEv1XQprb0EfVvCA
2SQk7DPprr+wrYovyimcl06UjGtyI6b48emx3hXb0rpRktQ/6Giqq2Iel/VpSj3xY5Zu8q7ogdY7
0QzuOR5NEONtWdoP5qLK9K5uO4PW4cjLFeY03H7hPSwcUnC3jCNnUslfApikcd/7zmDtCgs11NHN
Y/nhQSglhh0W5x73bosIapsayrDVzm7kktGo1ywNxMBWhhWfxoz8gVepHTLozTjHl5e0Bd6qvNFM
zqsi1vPO6qBpfek2w1R3C8gyfkbzN+5iEWPzrEDC2WcGJ2oLrUJDCW0x2/GuupCBqeNbceMVwjVR
qIAZ2qEqpsjotyH7sHmFJ8KTFZZhVDJDu0fX5RlXPSmf3GOd0Z4hY3vyQlgu5jHn+D0FbUVn60bA
rsFTUGd+YOfKPqc5QS771U/t+6ayzA/fKgafBXUlPdhOdHODSw+eRoKF/UNURfEN/inLOywt/cZ2
NqKmMLAw7AZ3ni9BxJtVIzcY8v4r+Du3gQwiEuetd8u8O2+XDvRHluVm9qvzuqyIqiotyBx3m6UI
ysrPfjIeJTZ4nEfo6E1CBbxT5YT4KvWXlfzctRvCapzzmw7xU47M1Gyyb/YoU6oDnYrtoNo0sX+h
LpjGKKM/tz3xG1do0ebCMSduFF1PBiMAvre5RpbTNF6FXgVayB64oydCoyyHldTU6n+ydyY7klvZ
lv2XnFO47MnBm7Cz3s3M+/AJ4eEezr7v+fW1TMqXTwplpiprUEABBQkCJA+5mdHIe889Z++1u0Xb
8jnoBY5EUoMutM2Zzn8HInBf6BFHDWCXbaMCprL5y+k0koZ9qY15IOjvMX9jahMPri7o3SNTCI0X
DHgF+dRCa6yjVOaMYkWTUUnC07EdRWn11S3kpYDpFiFjfLQYI57muG/JVyXSOXbzjoVw2zW5RQU1
tkrQR5FdeYTTIEnI6PRUdwBs8t4L9QQSiGaA5HLSOozJr1ZKFFk45pPmJW6VEA3UtNCerun40kkD
kxJR7701ubmu29GORPs8CmhzZwocbFgpG1nxka6ADPdFK/O+JPKe4+S05EnFAFTOqrkOOZhV1urp
0Rgx3szyWvEtjuzWsYCLHG3R6VXlUYLLSydF78h3xu8u9VDGhx7VIJWShZemNoQEMsy2RAQhiLoP
PhQRYhF7JFG5LHsBY7pUc8d+WhKdIkIqKzQWBt/YR6w1ab8HfdN1IBrnCfBT1M7lB6XI2AbtrKff
GijrWTCA/m23M/cHhE2UIl7PBIqGvTS372Ito5zccjI0/QmtTnGwye4pEMRNE81/Q5sBOVRTO70m
wPuG01Iq1bBF7gcxppzWEKHpnFRC2SyZ0F9TAtW/Om7iwm1gjs1eVCn5bSY5ks3Jd9Yx4hFshy1r
ldTk9zVPIjw3RLWTN694c48k3KYv3L1zuwmZsfzIiSYPDwQpjEgzl66k85tz3tuFqQEZiM9oWDxR
KGrcFCQx6HyNQ+Z7MUeW5gFvMC03Rv8cC/YQwcxfKmq2j2Qk4/1OA5OVcqgN+xd0bOje1DRjGk6s
XRJtwSVZdGWJBUdDZqXF8F0fIFyjXFprAylFDFGQPkc57mH9GVbkYmwzu+2q1Lc08ZmcbPOKKKWg
K7Fq6kdI2zf1RappgvZOyQWmkxElfhiXHSJYUWY6CtIcUVftgTKt10AzR/M1TlQUCmmBFiBoMlBB
9KGNetzruV0ugRFVZhX0dEqKPRzXtNyGGh/Hq4ssZ6+XsnTy5HnpbPpzQ0rcRjQvdufb+iING7PH
L3BAVVgLN157qMaFsZTog5SByWUftZO9CW3UVd9wAVPAcPxZ2q2yFCI+oM0uFS+GQ1ozOEmILma8
RHQyYseC0mih4ekUMef08yB6QyWApxYCnVffdieQscgi+apFepiVieSXBoUsqww2z+mBpyGTH4Uy
3+aTkK0EtQbJq6FS18ZRlkIBE6ZdG2yoFnvZrpHaQXYMNnQJTIyFEQq8rcWjl9DPKtTyNTTaqDlU
HE7p30Cjy661Ei4JBzmVFlCl1FLx0nUrbXrk71H3LqUMCS9ZHVbdM4GKkXy0lXTBu2jXM/gyuYJg
+pmAPhkICInph8uUYwVdamXSiFiOprIsr91UycPLEKmmUuL+0KA/Oqih+9WXiQjtvhl0FanxmNkD
88EUm8OeX6lxuPsnWTZfJ0QnBjVgXYWdB2K2Hh65/8UI9Ezkdj+CZ5qV4k7DvJDDts3RA0nxsERo
hug+jp6dSG27SwHORfslNxFzLHXd0qJgjG99VglA0hew50LakSYvjdeVsGLUK02YxfJ5nQgNQSDS
rcO3qs9k5VSLxCKNfk1MIKSoxRHJ3yDyjIDzLF375UBgd5RlB62KOqIlRjsHK4AwXgpbD4x7nG1q
jajKO5psbXVkYqknL4aJiuaQVHG3nKeuQrBXFnZl33Y+5VisAo5wB3NylwBoahyDHilru52mwI9A
O205/zI3TCjiEIK0aBUxNSAWdASHoo+8r5ENwolq6LXR+gV4rHEG7kd+cBiIvTYlc0tlGJkImHSU
AeGmhyOozZtwolitH+w0ofO0S4e01MstcxClaN8tkVQ8kVmOaHE5WLWMM2DVx3a4jkIMCq0kvcjN
/nmk1aIyISqytF4+iq7i8BewtBmi34NKjxsrmOaeLtksoeGOPFVeIQQHkDtiGdVDsnS5PxaLgQ60
rkObKjZudOQAZJNHDaunwjiQzThqYcXmaVwsnVfNhBYsm7gfIzvxJ6F2xn0YhnHaOkw4LbXboQ/T
50uuKoKtYuS92Q+qkYTTtmWuQnaC2US0RWF5tgBzO2vTV2r63GQDU+BEROI6qWvxlWCKIZknnfQf
bGujRkXaWC8mPOw3G43u4NSoih/TwbI3s5DXdlsoUvYmt43+QrSD/UqQcDzihylI6wpaEirpiPVk
QPsYiWRMLEkFY7hkuP2bufQ/Muv/7znxz/WP8qFvf/zoT+/1z5792+t9VPXSIqbuib3+++vfUrr/
8C83oFm//N/JC7/5l/61Hf/ynr8Pf8gXv/35/04K134xFahWmOpvFkQdq9Xfk8JV+RdZoWUEBUZn
FGQo/3DiW78IWyMqEtTCLTPz5gT7uxFf+YXDt8F/vuWZgDSDW/QfBIX/RB/DAUo4FrkrOohuS1d/
zRH/nQ1sVOC+gRhajjbzZ06enHEprBaaCgmjtpqHvlYXHy9U4f/u+lx+M4L93h7P5fi9PYwXxkeL
MxgSgM7H/PmFRR0xy5en9kiAKxQ2A/OLKiE5k2cp+gvL80/uvd9einkOUBTm5frPoKcxb+KF2V57
rEKbAUg/GlQzCPT//Qf61f772+fcff7X38zby9AY03HDI5anuvjJJJgAtB4EWvejZdwmayTTBp3Q
8ycT7ey+h2cbMHSQFYYKs+X3SsqaWUqouRyQ4fjDWGBLTGYoCzwCPdqNtCoc6Q3AkRyYVlM5Nyor
qosYpvlWJdmJGw4Ba9kvy5M8Lt1LNjbTJ2FP0jcTVqqjr0x+HOg7493Y3mDGNlmZ92mhKEDApuZb
j1LxEMXzd71LxRUr1OTR/WKvXULRlA5nyvnNXmWO239xmf78vf8ayIQxWL35Am++xN/dcIrcFYo8
iR4MszkEDPoLLxzm4i++8pt78afvAn82TwibOF/Fz5wZIxVaBKakO+or6B2EiiAhm5s9wmCf//cf
yPwntxcia7yOUDUsm0fyj5+oG6I5Qc3WHal2MIjSyowKTGJqkC5uPnxEaVArzAgzpEyorBam8MPY
b7qFGV6PQKm9KMN7JtIdM60f9HD9eMJ3aJ/Vbkb2d6d3GAhzRjqT6unFs0W7f7iZ4VY8bepRbi9j
sqcDV3f3IZKpWLxp+PnHPQbnvHSllT3N5KCfodRGcWKlQ8CwlxkPyJ/amY2XLjyn1XLNst61w2O6
Mv1Lr4vxI+yfF2ZUU3KPij3I5T0iK7eW77A4uKSeqFbkKwQiTMa7qeZnq1a25XAPE/YvLu4/e6iw
d2IwxmAi29rPdt8hIaeh6uTuWMHe2/CvgWGVIkiz8keCvfOmuE+OhMu8cxRElrDarcfmHD+Sk3iX
EDgY6JxSvSKGVl61BUyoUDhyP7zKihKM2g9EUIRWptrqFSO417QTyYXdEZm3pD30jA1IJVJVV+7m
hCan/Mk0ot9lpk6lQ4lywj/U8BA3t9FhXj6omVHvsjmZ+KbKZcPROP4LV7nCjvDnG9sGsGfdQC2m
xb7w+8cnw3YNhd/ojwgPsJqGCZ1RQ18IJFh1V0Pa8mVPM2s4B0MnHQsVzD6KkVKdhROhiSVy2EBb
LKeyp7cIESX63I4sRhtLRjrgrqurLehafvOQYYnTsr/6Qn/mL91WSVVXEHMJReecYf/kO5aGWI+5
sP0RIweqrj4iUSuyjU1fLxozwqnc5OidDkCGiXuntjeRLG3+/RP7T7YeRMis1ew6QmaQ/cdrOJXa
yNw6G46SNbPS2VJ6kLJV31g6joT/g5dib1VYgyj5ft4TSnLEGsr74Wg3dNhnyOJ+oWTiWzyM8V88
Kj+jv369siZGdEUxQZIRefrHj4VI1kKIW3fHvBb9XWGRU6CmhXqd6GgcbsUpEdgrvpOpzY4xmDC/
UYAa6hImZJPC97wMlREofdrdtXmh/BXV8M8rMsQptkYhKDbgEv3EtYjMaqXclZsjQiPF72KodRTq
MSOlrkZoN6mDhzDfcu1eZRybqJ46peFWL6cpIN3I2BjwrLFn5GhO11HcRTpd6H//Xf25FDIF35GG
sg0ykviZaKARxg0TQ60Joeyr+6JsKz/O5nxvrOgyzCXOdmm3cjRW+/IvXvlPO4hGFcTdeCsabuiP
20P/uz2xiYQ80Ioqcbl1lm/CUPQipGr/6c4Lkg9ioMZfMnQB/Ybs+N2r1OB1R7pU2qGAhByIAnFd
apZS8O+v4p++Z2KzbdZqQQDqbcn+6eEyImGsOYTCQ7HIG7Vu2+2wCpkxs9l40qT/9mr//8DxN5sH
5F+fNzbJ9/Y979/b3585bv/Lb0cOSf8FnRKVrgndgareVLnZfztz3H5kGKpsG7pBV0Rwz//j0KEa
vwBwslTISpxWbzvuP04dtx+BOYQeJLNs20iD/5NTx+3Uw932PxWaTiQnmCOGalDIbqAI8dM9HzKJ
TvW6+pIxY+/WXf1Y3MuvtC4JrEVJWnuG/5nti33srkeZrrRTbaZNtjUP9mH5oR/Hz35XX7q78jHf
Sef8M/1kQ9vmj2vsmx/Tcx86zXvnC7fcLW7j21vFrXfRVvPtw7obP2OGHoqDXnife4xR9sZ7fNG+
ki1DiaPybsfekG9lQO7P7WN/7PZSQCfv3Ht5QHSFm++yZ+VaHyc/vKY7NajuFVfx8wtyhisC44qS
7hGhyFaLXDsoz9V1eppugXdOd12PSMOOw3O/a+6ls/qh7MlJC6ZNfzQ22Z0eNJvQ67eZL/aYZ13j
K71Ue97lnXowt+FzcS/Zjv1hfVGTEywUj260HQxHy5mNQcrwrH2zD3nR3mnPdqBvxVM0n5t9bV++
D6dkX/Bro7v4suztMx6f43jkM3wpfhmEu9VJ9oaLO/NQntHzOXWQP4SPyq7a8Abdzn0sXNMv/Poo
9uqR8GtXBPGd9RjuywCVjKt59IY2JAlCUxv8+FXfVns5sAPJ77fDKbyCoXSkQ/hmbgkzeVhzj3w+
UOi6Ewb0iamLgUgYXgaHiD8fn5rcib7n8gGj8nTQdwzq3TKYDyrvaz4uk4t54Fv/sJSeihSBWNXX
9Vhsk2t9aDYZXJFds9U9w035XDjfuCzpLt6ZAeOYTXRQ9uVj9ybdFSfrwiu82IEcOsKPd2JxLC47
2rsNQdb36rbpnPQT5Z70kh3G87SxvpYT+uDxxb6nEf+iHvqH9mwZjhxv1tGh2WzzRnVH2oq7JJB9
Rocb8uiD4d3aL3u2DM82/OIgn6UH7s8RtUh5ZuhiBrJTnfj/vcRVnCgwDqBRRIDUKdnkHtBUR3aa
63hJcEb3jnrHRcNCYXjzNsa9Jjz5ccZqUgY3ZgzK7OMYTC4q4uK77s1es4kRErnR6VK4juZW92kA
YyMwt/ln0D8ypDaeEY9E6WmyuExvlc9YDGWZO7idr/ggVkzeRfNWnNZDGfTnWyIOwxJ+xWfKbSTc
eYfCTZPPBjPdrDxmLtaUdghk43UwURX0X5KC/Nj+ysODXjgGWQnqdlZPvXP56AITOq2fHzTHdBHB
er1w1afxujzoT/TjLECAxYH/htCWw0+Vu4CMPdJXnpBmyO6WvXmdXUoAckZFzhzIK0c0tvjxdGaM
zmTvc+Fg0hUfs4aVn3tX+OGGBPTlvdmvL6WgxbmP/MaT8Ynsw4/qcbjMmUMYByYqd94j6Pcz8z3f
J2f9sflKFGO7mA/hncm6hBl2Xx61TR+o4of+1Pg3GcR5eKi90nSRP3bn8bTQFHXWk/6sBbKbuLlH
DzVjOQoqOSjN3qFfmGu1k2iexCSFLAU13mEuJIlKz07G+qjVpjdu1EcCCs40ZZ8E8AIGhtV1JGqU
tjSp9RjvSEO6wLJXHFqcQde5yr6hGz/vzPyUvycP0g5RshIQgtFs5i/JWxgL+i+4WmwCK53sCiTD
L3bkduid36vvXF/x2rWeor0Yns2o+Ufdvkh+pnm0lRd8YQh4t5rhK9ZJJU7lO665xNiaNnKI0GkP
CBK6b7OLZ9+f7kF0eJHsEferylt79Rngc0f0XD5a6vLLUuhuVr2BWpdLN5u8PCR6Jw/UQH0Y1m0R
X2biNsY95udngz/zTTuYyql8aopd8TK8IP1xUHhY23pyiWabNuKEI9J9M40NGLvuOYs5Ez33WWCL
lw4v+ZYoVI7IIvG73BOlt74OtsdMtzLcjAjvd671wtmNXzg9TA/mM/eUW3J33/X3yBRp40rgUPb9
NfMezJ2suxjGSreygmX6jK1jZF8jXP4v3Yu4Il0dA6GgIgsQaG0Gyd1S12Liu5DSsv20PTorhfBu
BpmTpL2bJyEN7vDanJGmO9Ti4XSSo/syYJoTYaJ2yjdzeAKP6yQNsYFG6lbgKeYPsg43ZeUw2dol
Xu72XnI/+QsO08VFN+TRWOIAHN2/5m58jWm9V1PAwyF7Urxv/aE+4bo0vtNDcBIv9RkisAOzbjjR
jQDyosIgUDeNMfpy41e3uC7HOk2F5rG+FXiHRk96RmJYfLNx7GORLE7Jqyhf5XPbv8nRDsn3EB27
L7WHdFB/6O2Tfdazw7AvUOeLjdf4g8NDNXjoxJ9G359o3Pv0axyeRPQvjvYSrZ/jSc7pPNaKh2c3
9uvTaLks7i63/UxU1ybjB1csGClC7ZFk7SQRF3YscoU/yLiCtPysJaQwZaT7ePF0AvqRPYSpKxE1
N/olISNOuh92k1e7zXfrniAK6Phef0IdQTwr4Ral05/y/XIMz7pLL+c7Z5UdL8WXilzZz49W5nR4
9rb1zmB30d7i3fC9bpzpMHxXL9NWO+hYNkf6K052qY5W42Hp1C/y1vAGTwn4rBOohMDEcUpAk+aI
bZs5IQ0ZqQrKeHtr52DHQ/04bXXOAxmq8F2aYKj3hmrb6y8T2oDPYcfQZ77FvMPh2Ie4BGdEXZs9
yl6QWbRUT1rBCMEZton3bm1jHMrQiRiJGPuwv4hqn0/u3HufoiUI9bcT9n9Ulj9WBX//3Nr/fWf/
/y0cLxX0v67Hj+9V9/tSnBiE/67FAZT/Yqgw8ii7bU1Vb+euv7f/hfiFLi1+Js5KkBhlzlIleZTx
f/1NUX7hpEw7EcK7jNfS5sj49/6/rP5iY82DQkfM243ta/1Hlbjxay/0fypx6TYB4LzLwfOP58Es
jsqpHaR816ywqQw1jpB8YH96o2uxbpIVfJWDKEHaJZM0nFSkq7mXlmsz7lYE/rOrzzh+nSla0i+9
0xIFn3jbkGBqA5LQ8rWI3QJZynXGw+FJTHB38Yztzhmjtn+tl1wmrzNhfYFiUY3csI2yUF7MdC2J
VcrJKmrNF1G3015kqeGpjDrvmrQxtiSmshUWaARgltU2vu+wMqzGlelWP9eVhMhKXyGSzNqckn0L
1gWbX51vI3lSvgRegwym04SRZkXDjtuHJ10qrPuVkYDtNnY6nTg04RyKy6m8SoWkdGi+8KbYWUae
bzHmuuSkCsGXDtkW3VFO43aH+Q+TewJyxLNSSkGjQOqI0N96WaxpZtbKSMBgAw2lCwig4SFXu+QZ
q2vzhspvOuR20x1GZvzoBdfhZf41Fm1UC8R8VjPQk5cIt9o1MRI9d5Qqw+diKA10njU+gV2pvtN4
VEJ/Mtp+o6GpzkF9dUaAMFIDA4a1arTk4t4kanYD0pHifoWCAewkNZpt1hGXlCB/vS/xRiOLimrs
4EmRUssJ3JOEqSmERq2sZZOZHGriQhlKoG1nWiwO6BgHsLjjWD+gMCe9SAZs9dYMa3EayATbxGFi
vKGjSQM77lNm613qku4muVqevyEVYAMP7RogbFQeEZdBMyc6AdUQsdhIO+xQcfHv154+Zsn9wIA9
c61epiTQ4xk5DMAtCmxB3lE3DVYZDNqjZdonJSYTG4BABhdksS9FgpcpsmPSU0tjcAzGAsKNjKZ/
JGEVOE0+2UTkhtYWN6L2TLxCBHqmm99TmIEnG33BRSG1uiNOQux7hChHq2t3aIqsg1FmK5sGKmli
mNOPhsky9q1aDj21a4oj0l3p08T36UuaNi34xgt03qoKwCQSkr1n4BN7aZNY3/MYdZ8ztASQ1nGR
bDD4zl6FZGqkPK1DwFUDG4oZFSdjYKq9rDFuupwMX0exJTtlMI/hfG30eNcns/SV2ob9qXeEiA2m
RqzKqN+cJtM89C+cHxr7Je6ONHHALKISX6+pPcrczZj2cmoiVOaZreP6KPLUW9ZkeluQnbwKSGJH
4E3izKFeekCrqOLzUpNLlOuNT9Zp9hLKavO4ZiaiBVIHLbEtI0X15sou78m476+rWVoP0lKLd4s7
uceuK0hNbxusV3Vu70N8WceiKCKSmADsFZUwzix/+kD439BvC3ue9itGC3fFSvJUTTVHRgLnOBIp
801MB6XOZf2AiCdDEyStSGamlfSTSexCN50WOrRu2eM9vtFer4uVA15JJrt+lwvzZkivtAqBhGJz
i3UZtBcktjteXbvrc015l8fKeB7I1gXvoK33YSZLvg5DzmPye3MqV2vpW3Yc0TjIYCFETGaa0Bz9
m1flhovQv+F1mLi+VkvfDXfg3sZ0HUwadrvRLAi4jYT1QHZBE+C0sX3Suaznru40uHmEhUHw46wp
9WN2WJV0+rHMaVhQ8SjmTi3U9dEaCutJWNFTY5q+nfbw+Y/NuEanVbRmTRE0S0z8eZWePb8a8Mo4
eQyc3WHwMl96poh3y2gBWzCkz9jsL2GxxA+g1CYqHYXAp4kI29UDs4KSNVTwOWbmJN+bfQcuoVRR
/EzaoR4j5U4Zes0zxdIEY5R251SWumupdEykatPcgJ1JfgBhHy8A6+oTQmllO8vK8pr22NATY1Tq
Ryy5NlC8Ik6YWWHJEX4ztzIx0GvfuRbcSjfGzls59dRAxULjnrl9U8a7PCH9MmnZb/FmNjXMz/Xb
OpvmI5lHvQYJpBx3qWyFPhJwBqn41cQjeVftbmQcEXSRRL83FMl2yDPp2Ip8uRCTt2LKBiBMolLU
HXEYz48iD5NDmUbDO+TROijZse6yKGEe1nQ85NMYrcdSlsW92gC+gCq1z0dN9ZSkuksw2D8gj5ed
Mk3bs6oMBDklJpwcs5rWr7JWxiOMYFZecspv/fme+lqTmlOjM7RBYC259oBOhrAT+R14hr0r67Xa
KPWofYsRJz0pk9Hto5wbDQOPsB7jLJsucRN3OyQtPVCAQdqw8oqA4FJxVxtZtJGxvVKpo+JXQRx0
0UHGYrQZs5xWTK0vWw3+GI7xuSXezUpeZA1Mxdi0zQMCYP1DG2IaZbKdKI+FRlUuNxJi9ps66aiu
o3YSTbH+GLXOtIk3tKs7pnS9Nxim5IkpHL9VsyptAFopb2ber27bTInm9EqhvfJHCpqBxMLlzpDp
y7kSM/anDKg+VXLebZdK04KwwOjRa7pbrYBvRJsPfrpG2Xaa6/gi91L+o6+gBGGCMJl6whY0Mcar
8JcmzWCzSmGe3hMTbx8mXecdp8O6m5a1vcixLPbW1Co7VWrzh6mma2FolbbH2WQCeloa1HhqSga9
3S8cVQnB3dQiXsl0ZpJyL0BDfu/GdrlXJ5M7dUmHCjzNKMlXPJk6p9fEip9TbFx76PkoQ8fwpjCG
f+fOWsFyj+ml9kCHRDc1f6uS+NGEyl6KpeYuBQt5GFILwWcRYumYc5Xr0hntxUyXZnRMveLUUvbx
Pu3a/nulJgRoDxQx6JzyH6UmULv1qfTCeFyD26CFd83AlG/V7eQeMHb2BbYmpbVEIsPiKq007Adl
h9WPsQsBnakXHVYEtRX5pQvJxsloh5hJmZvJsSY9R0VqfsQNql16U3bx3sK28U2JqVcXVljOsGyS
Cy2kfd9nxnUGsYiNsICIpkXk1DcQwbZY4PCxDrjDZb+iH32Qh8be5VRvkLHIsJQARG6YFKn+mKnW
TmqV+HtXLxJEElHQBLUKcaiLJSWwWsaHAgNPfY5xHW4wnBKWHi3RKc/NcGvmOOFwBKinWba7XR+P
XU4StZm65KhNGUDTHI1+aNQ8v7oueSDD0coXcbo8DmHZ7BciA45qK8/3dU6lUbMZAyKBVKi3scLw
fpmvbG30n9lxrkhqWFtDYZnEPhZwPtNskPeER2PnLLV22tStZT7I+pQ+F3aeBVlfcVMD+ur2k2JJ
iT/nMzs3M9rcC2utp28FMdGJIelQOXdvcR6OXr9m0X4eqNccpRzZRrrK2mmJLD0u9WC+xYgxHteq
7x86VHNb1Sj7D22GKo+jZ97VSyrxiOfq+6o3eWDp5uQ01uSvqLwd1AE0qho1hkc6t8WD1nfTVuC4
38ewkdHom+oc9LYEWwt98g5L63SarUVvXGh545Z0IXiw8NZ9CFE9XcBYpJ85bIhrJoXht6UobK9S
NOuEC7TBnLtmpJuyG54lqZfRsobaJTFa1A1JmozwmSqmSjTwrfAhU4ABE/ReZy4lorohzQc5d7Oa
ZJKPUpKmjtIM5gZTOV2ccoTJi85U4OIcKa37Zgh3cRpPd7hIqks9jlg4dTwfs9HIJxsfPw0vbZ5H
/hkunB8M5W40IyVoCCDVANioKsBaiHZeNQ3cNpAwtzgGdcIzb07pslTBQEZZ5HdYsV6lbIoDdViM
C6za0JuVfNyuy5CMrgHP0UciBg2mUNXledQz8yDZLBHI/vIJ2sdie0aaRwCR0upAmFOOMV1htc/H
ZXFrhP3Pa600QZzplQ/fi/2EUXArMb6U5WthT4QdDa3mluQ8b6F5mFfRahHd4gS/vGxF4HPVMT7k
uaW/gfWin78mqY8ILT2BC7KDTtaS3VAoaZCGVkXX2s53VSn4DQkxmtvR1HnSm2HypwQ4ByusNH/q
Gbmy3OWYVfD3pr4yDPbRyjuxsSBl7Y12tWlIa8YJefeETkVHiETsK1AKpX+sQ7Gt4mm8IFo07wj3
vQVuYOpDx6IbjBgyFvtEKrK9mDrju4ryk16JUklbnYfrse/T6XO2EqgKuPCvKpTpm8TD/mEOSbfp
h8F4niuVCjiba6/HdP9hiTm7DzFln6Fi8X0LLT8aLRAMXK556Zhs+UERytFTLkX9jzGqoiv7AKyA
ae1O81h230EdaXueCv0rnyGZW9Tu10a2mo8cfzMYKYjaHoNxcpIMBtDPdifhEIxweAFhxZ1xsy51
iOK5xPmkl3cEQQG+iqRVO0hdV56xT3K6mSSeP6RcpdutdhQMVGc4mm/RxBhGjI9RT8pvuhq1QDYN
3R87rKpLYUmnRe7Hu5Sovmdg6RjngAHKjqzBuRuY03MEG3gABYBilPW3UoGz6qWxKn552c7KobFH
ANimJNGG0q0CjlW1PklsoJkPmpxuV1XHn5bODe7wpdE8LFMbrWoNWUOVKsRDVV884cCadoMd2k9h
pZjYBtN+QeMN2gTm8WK4He5+jn29PnxxbKWRD2t5OGtZUn7yZ1twB5ABHDyS4SE0ZQhjclSJo7Lq
txMjgEWwPohZ5I5JGDmXJolCRf+sFpytokFK6U7PMV5/fZkPcbVmLDI1SeR1q9Lqk5pouse+iki2
FVLt26VJayGagaaofazcMcWUT0rG2boSkvm1aINxwsA47+HUWIe+kbJ9Ha+Fx2louuS4DN+biJYf
ASFBVFvtgb6t5gMpbVg3DTDaM6ss7eeu2le1Np77pGi2g2I074o+MKaiINORnbPaZ6Xtr2ulv/Ha
6sBwYiEwI1HCJ7uKGqYEmnnCmk8dhwY46OhnnDHr9T3GfFs7wwbHsdXCLl8rIT/RE203M0Y0f8a7
92CkkjgC8phf8EiljSsls32alLbcKya8EUSJSk7pD9CegAfuljzd6RxsHb2deY4AF7wtGUJl0F1r
FLTKqD6GdtftRFRkD1DTgQDpNhArXR6DFRfKswpa9wv+Pc9fZMZ3C1nWLtENPKII2t4m8pIJiwAX
xjSQuY8hF6lnIYN3wbHlR9wsKYjj271lr7Z+EGOxAtW3zfdZrNboDvWCLL2Xo+yg8FY22ixQFia2
+szRv3XwmEjbWcyP+A3WB6tsNAj1QxeUY9mcygz3pKFPQ9C2KQ6x22lpN9rrgkcQfCZlCGNWnM53
MFuGiR8vAKvS9pupQ4D2NVzD32IU2DToJfGq5LeucNnrvTNbM8Tlxixfhy58qIZbHdTIy6lIKnwy
Saewe0Np2fKwgc6TSrPLXKNfmExHsrR+N83sqRNZ5UvqLMdBbwzSVR4y6VRVXf0yqnL3I5VK7TPO
bm+6GTvgapUIA1FOi7/AqnMFoCI66CROLfWyMjS097PcMausChBQ6a+fWyvG+nDzomxn1vQt2DTp
pGMJJDaeZhAbMayHRamMN1wYIUZD2vNkkmZOMbbFpsLTFESzVN31jZFv0nQYTh3tsbsR7fqMfEcA
Yww5F9OY+F/kndly3Fq2XX/FH2DcQN88Gk32TGayJ18QbET0fY+v94BO2RZTuqLLfnGEI05UHVVJ
ApEJ7L32WnOOWakNLaUBT5spVsztMTthUM7MhhVbl3a9phSFDRI1u22VJHgOk6LdjVXbu7wR+U3a
G9aHAcYJ/xLkigOULKxCdUlQoRElCsP1PjX58+iZbMPvjWu8QDKjYA6YbKWVJ5bSY7AgAXw1T99M
edgA+2JYQM9lDFbj1PuQU0NROZQT68FGzKn7Y0Ib6I8vy9yKCtXctp0BbUQeleqjCzMmWUAkB9wB
6tCxiwxGvJnHJnAFSQoi+vA1swZOk9Ym40CIyVkYbyKUYHTdIoWv2hfAUcUkZ9l1Eo/gYAsoSWpM
7YhlXiIxgQ4JO20d1E8Gn4tEO6tjduV3oUIHUMl02ywjwmWUfNSzHQRm6bOMkvRxEH3DKXAdm14U
JAJSANIafugGJi2b42p1NYypeVK6JpLcRIi6vVUmivxEaxBbtW4yv59ieeAuEp18d9q3/IBjqBxj
qWrgQ1YR0BPEyNuJHHucNKyv1C+V358gsvEg1L10p3CgXTV5r98HPuYkCQvIXpOSbEfoBWKHIKRw
LdlTjmUFG82KVIGY1DnS+lUOvUa21aIYHhHTAaIBqDOlQFWMaJ1XvsamNSjxXTrmTEKwzce91+kN
/NRElg9yIKUA0sFHeRn0i3PSY/bq9KH5wJ1EIys2Z9gmgCQ+AQ3oXp9L+h1obtGBN9ld95rFRt/7
obkhmkU66HSgcLi1fXc34PFYy30dHrPBSuHZ6xEfTWKFjjVl87mU1P48hlXPN11UuYO3Ol/FfQNm
vOrH9twGs57aOE9mF0IFaBcrqsc1BhvRLYSumXe4uRjEtfQuG0HjgcgCMCy2ZrIDQ3IqIDf6PBuo
tefbsGxa3IYRI9s0F4TPpi6sa7HtxE/R5zemsth+ZAn9Z18RJkiAHW86Pw6dGbE0jwAHlS004AJO
Q4MxbAq0+cUcw/KUQfBgkNcJHwP9Xa8RuxBfmlKOLPpDegPiQX+eIwH4V+GHz/B3Q0w9CaGTEOiv
FL6j54rW5WSzwEs2yRut5UjDZO6DsqR7WKXSiTCYBQXZZcpuTsPuITZaZc13QEZxCAJIhCWJQZtM
BLyFek0d3uY0RMmzW7bCUtsoYY0fJiynNw59tGPCMs1OcO2S91TJVRYDHJcvs2JwuPWJ+rDnnvmf
2oGGnoZkvNdVGihBJA3XgWbAI1LpyiRK9AnAbDXr7R2afYEcaotjlb5WemkXCBxwsvhFbqPow/Kh
VhHIY17Fuh/QFxA5iyRdlSl25xsYLDngLiDH+LGB1EdqAocu0H8dmAIelER7qGpdo8fTlvl9g8h+
Z0UG2MpRqDJiOzJ1sRo21XYKKj4KqR715xqXJWuAn5JAPgRMOX3E5wfKNKz/2JYGOzfR6M5BPGxH
gICHTjLDLSc4OcEEJ3fIooMK8F/M3+CoOjpfzVDgRgoisQE2HekU2DSZ4XshSKnyQG23q1KV06c4
1KKX2gjmWyPIg9tuAgALSVY6TJUuQK4jCWbqRNJyYjknCN0aIf4ncoSuYCIOoQtHZD2zbnR32C8N
YjHSbE/+OA2irpaICE3maSebdQuulwlqrrUtjGCZHpRlyACNMzjFfimcAPbkGytKrI9YSsujEmEA
p5wrtkOgKitswgDg/Z6JcpIXxwKkxYNkJhbzY7W1NlqjA8rK+/ShjOT8PoQ3cj2WMzsi1F1rpWMA
p9PeCdKrCVxmoyqWv+qhlj5NGscUbBnIxv4B+OXksqLu0WUoA/Gtzq7gaoba3GYIsI8cCWAaBB2M
HFkFvDxkGgehOPFCcguuoEJnr6mG4qCbaWfZch2rKwY62a7Xq+JMRQzbKEyCg25GnGAbo4AcBl/0
phTBGTlk4RaQ8GHkEOxRkoVQ6bJ2DBSIf+4MB2twTavJX6kXYNy2g8DCl0q9eZeKkMU2pl7SP60F
ARxIXEgbkHa6yJhDiypHaa3mYTKM4cB8kWGF0KgpwxgNU/pTg9Y2cutBLUi95RAer0OJBXdbsr5S
6ZUK0JlsREILtrHpV60UAlSqY0V6BarZPYy0BlyFUOl92OXFO4iDbiUDz0EI0WUV1Tn8FggRak95
gV4RpOIUxoa5ak0hXbicdcspt8kGBwYNZVCIQ7pz4dAkt1ZbBxBqpNbnPoscCHzUCP6rNuoiH007
ixzUKnWw3BgUDFVMzdoL4yQ4FgpnRYDkMr8jT9Sh3fZ1UyiOoJXJXaHWvuSogmW9t/7UIxeCIBPu
674ptA2OcADZSs4CtkQioaiy4KJmzqgvkzN/UszHPgYg6aVNlY8b5qj+ukgTK9hD2PK1J6sNWZTL
2bRulVhEiNQsTQB8rMJcAI6PK6tBAgY/LST9BJ62J/H4MciPzexHUodhfMPMo7hu6ywd3lXYQfBL
xSBnCJTG4w9xLOrU7ay2Kb00qYeaqgKnKXPZmp86LCTjfRSFAdLcSKvdbSMzU5yqAC2TEFSewoIc
jBtB6ETw7VS1Hnr8osI6aqhgcsygltYFQwYmawqaLWAv6oaPl9GlyCAtt5oy2I6EVOGT1jv5MFdR
+D60U6O6+dDjNdCreldXU3bmzEQPXcfd7VCmF4+5YcbznulGeVOXafwxQ8Baw8msT+YMfMkO5g01
Qj3aU83p0FZ90pwGcOUrehJsZybTPEDP09gdlVJNn1RxjtsNNogBS0wrMPeBlkjWYGNmJSgM5mgz
sjjcxDbYP06QCdqjSCEgxWaYSU8N12t8GBQdvZgPdGOfh3l8w7m+QgdV69u8JnBjpfpI2BS0rK80
KhSEoePkKRU/QgCkaG+IIC5nuJucHnQa4dUo9Du1TKzPvCOWtMUZdNWWS8CJYcrxGnC78RjQnmBF
SMz0sxOz7JmQTIP4l7jjf03VUfG6xMJV0sqVfCUWJudnwsxRSxYKkjIlSdkoaVXIe6AHyg2jYuN2
mX+dBtqdOOjSluSHYhofzSxSj6Nuzrx4QX6m/RbvhqKU134od7soDWW0JULJ/E0a7yfasXCBpnon
JwZTWwOLjarT9RiDhKpLMRPONYGcXltBPrlWMyujTXFjmF6lTdYtBreEGW5FQybvJabyVPfgS0qO
+Qo05UC4toREgeGaI32MMrMFC1DFW71tZEeotPbe1IEHE11WtVt6REhH6RboDti9JdRQtoYd9D/k
UKmYdismXYMHwWCiS6ro9/6sTQXa0TY7pqCsUEuptHv4gRgkCLjf4KCkANQjCYVMC9IKBsagXsml
JOCDThQeCZNxV9iOyuQaY6e9w9oh0MEfKBeloDF3UhUGvGBZh6KQQJW8vO7MUdU8WSL4inF52gv/
OAn/f1bPaCjJ/3P1zNXr+2vxX27/280XCc3yZ/7loEXzohMzKVq6IikYNBDK/EtCw/+jIXXX0dDg
lkXq/quEBmkLInZLRO1OfC8K8/9hoZURsyN5ESWsiKhyLPnfktAgmP9Fyv6PgMZYaMdfBTRBMpoc
ZKp+b/Sq51vHpFDuGRQNwdJ6PPk8IoP/2DHj3beIYy3l+ZfP6PSPQudXB+3PCNFL4c5y3eXn+cXI
gfG+aRlH9EhGVjMxh9KtOBTHPLiXOL6Q+uJca2396qeI6AOd4mLcGMWOFLhOvanaTcpvAOTv6POP
pY7t0tyzJtCV+vVAkuKgmkg6i7WZPLN1UgjtlxixaXz7+8+Of+8/+dAudP+G1fVZHIT9Pom2o/gj
1t7S6IWKTuWkF9O/JC2mfM+lT2M89u8S86DAnYeTGE8YWI/WdBqs2jHSo/AcvfGrpZdRzLBADpJ8
uGqFXZXd0jpJrN6us5UMYXhRKDl5Q5jMrnipPhOmPjEcyy2tl01+lb80HMltdQVhflWvSfXxNJd1
y+u80Z1doLIHejt24JEhhUJbcGI38fJrwX4zkF82no/U8hAf5Mlpkdr4jxpdbUOm7rmTh+MYbuJq
60vPenlM03s6hiA7DOU+qWZ7EL0hfbTGiFgqkNc5GDtojgiv+2sEOmZAtehO6e6Fhmaxo02sRShD
bGwDigP7RKfdVfDPSmvgC/vHlgkByVLoQSrlnEzXcK8L3zH0TVrfccEePWMNV6zRHVIXYsAr0MSg
WrQPVb5Lpo2ibaRyo4cbSd2M/anqrs2AdW8t9lul/9CLyZUFu+OES4zXkuQFuW+6CQcfnKZT0A7a
wCcs37BN3IOV1hIOjFdkaYJDtzPVS9Ha3oCRI5Ck9AB3tA+CerVsuu3kqjgVlsHyStoVIcNjMF/0
mKLnQddtebD7V/VdfO8UGxF7DqZExxnSxGxwRFAxVQUScjMaZBQiFSXh5Z3Bp/mmhulzvsavaTf6
VqA0u42eRrldVZb0OOhomoJj46+n5o5Zk8NkgYikyvWB2mO6aoSrqINVvIey5UzRq75sAU69TjWX
zyn00J5Cvoh1WzHckBGasSdjQXmY+Q/Lo2DKKNe30fTQUacoyVHXd631QKlcrTCbes1W8dJdeo8b
ZafhjtBWokfJS5CHuk7e8uibgN5FPfjHZYkl8dflYaR7Gram1e2F2/TkYwqRNuG1ctSulF1+HI/5
Lr+STtn+7y/0T7/+nxajC18fRT9G7ISr5RhbqmN9Gm8Rdt9CNPTiY33Mnqfb3KuvzGPxf3hF48LH
RoAkbGZomXgpxJ2/0x/mLUaHa3TzB/Na26VH8aBv5EfzqNx9c48omf78mRoXWsmeRD9plJAiKdeo
BwDhgsSkqpMerWO0G1EBp3cjk8nezh6mnYQDRffmVbLhFdhh98YAIq04HG0bjAPWOxE/h/rUXpcr
hCSnCKhyShTKhl4KhDQ6KAK0dtJ63IqshGElg2yTmXzRJHYiEYaog8S6yjzOjUxMitSWrywG5m+U
f8M5Gl1aaATPVJPLTDL2JA8arMFgxzkci9UZLPcIpWrakuyqPZUHeQ3KphoPbc9MkGP8qmzXGnGF
qEiO1rDH1I78m6YVY6PpE8cNY3b09RO/wLI/d7RQbf1TJycjxACUncUrTmTMXs3X6qY6Wvu7Zg3O
jGM0PE96yckV9TpYCSQdTzWkgROpXEzW8BEgqueSWy5wjV6CEtJjKGG6pbYmtY5kBnokWYrzYdMF
K1NeV9muq35YrL5F+Wk9Jc17Wj63Cm6Wz0Dc1sbGjDfju3w17IVn1FgaAHKyXdYZ8G88U4SY/hDf
yBvcRp8N6ZWpW78Hb/PzYNh9TFsG98x4Es9IAVm09mPy0ncOlv6ag6NO3g2HACj9tp9uRHwBPpEv
Hg9E82ngC3iPjvA3N8GmemDsb6nLPqJgX7GtTbOf9nCEh0f9RrwRz+k2vFOeOi+xsWzwSqZXxaZz
aOU8oMmmm+/qK2i+19aJT18aWB5XOOMwS/c8K7JbsvbSotsqmNKSdb7RrmpvtlVnXsnnRYTkmB4J
vF5yBPQi/rQFjStahZ/haR+49HSdyOWLsjkQ2rFjbNMnTHLX3QOdykVI4TIbU73hik1va3iLScsE
YGGXW5SsUAB5+F12bhJtHqdr6Ri8NMm6xQVBdtL0gOrQDu7yEN9FWtgiI8j8Tfxh7aub8rl+5iGo
+Cfx1Hhdz27dbMBuqh6Pp+bVyNWd4FNcESce3ad7HUC/2W9hKrV3JDs74TXwT7u4J9KAP8pfoOcO
IxnpRpxuTVrhZ/FkDmylN5q5Um7ErXCuX+Ojdq6epPN0DRnPY4X2lIPsVQ7NUTxrsTvbdzo2uuJG
eDJW2mH5MAUcb/7upd1a/G7OuE7u5qtwlVwRGm0/EwSx6u70VbsOvWlTrXC8vI8eksxD8hEz5Hhu
X6NTevRvu6e+dkZuCQ3KKdnhkFr+Nqi5u3nHnoWRkM6b+opoocWFQTZw5dKwbhBuvZF2lLvAR/H2
6Xsy1TnzogJUeD2ZzFNeAGm64bkb2YMhw6lUczbGwFW+6ve8beoH49LiSVyyh/Ymw3UqRUci1oZD
sb5qbssrHT7etAYrmrnCujjwJs7rDDKrV2ISSA4k9R6DcyQ8FC/kyh16CLM4PzJ3+ByIxba2Ew++
TArpulFWImnKymq0VlCZtMZJXmBrbpBJrWKqJX0rPUqPCrbLdqtqtrlOmy163eO87Y7VEQ7Zg7Cf
T8O5f4ePATavCVGAubyRzcRwbCUzlgRi8M45kl6CbuNXw/mYh+sKb1G6jUSHnnDEVAJhAQYTZlOd
24xnTdnUzX5uTzKBwLT3kT4hnTFSV55JNzpyfp/Xo+QN4658zG+TfbDH45kwi32QpefSeLOSF114
NJ6COXluRGPDkNKPSOMiH7W5C6ZPMq7y2Ivv0zOanLuGiRIgWK8lmdcEmbqslMMmvhpRq7xZGNZ0
05voTOBJw2bzITz1d+QRPfZpmTlFVb0UcnMwaEtidRFos3EzfPF0tX5kP8xn40Y+iafpOkOJ31Hv
0dV4b1+D5/amPwdPFdPmoV2LOHXksSLUA0Y6NSHuo6rapK3jRy9ButZQG9IyIJuuDR2glmq9xcme
5m5ECVXfgN1z2lvzR/sBa5OqOaqdpD90x/ZafdZvKXK66UkVdGw9GFhHeSuhBFvEViPGvtcouu77
ddBvLZmI6pV6U3wQedLnG50Rz635IPZvSfMxSVvhKXton9Qz4jOhR4FMb5/iFp6g9QaKFmMnDoBh
CTeGMRI6Zf8wdys/X0UlpFM+Q6pPIJBGPx5KSuFAD66s5gN1jZYAqXbLAXomEMRteE9eiFcgIWof
0aBe0WOfJ1o+jsAiqzkVzk7rJsOA5++V9lRJqxKflbDmZFTvqZ4ZbOoHtHTX1a2/QvUUPhC729Vo
75ysc/JFaeP2GeI3Sj3GCuggaAe6ATlX/Z4+BZFig+qN/f2c8YTRE39md+PW/APWqbP/HnygIddI
HiGB/jRlz/Tz7LBb4W4Upm2vrsD2g/KnyhyCtUjbRLIVFgjFzn4wiQqbtSbdzNZZa/fIq1nn+E7j
T7I7kpN8aFEz23K5CetXRdmn/iFT33Bn+RwANZSfO852Un2PPJZmHhFGwwbaSzraGQBEZo+Fq+GE
BRGYvkmwT3WZ7ZkMy1x3wuQho1uuj6RM37FtGhQw7UrAPszaeMbGCK1AE/bAdbTumJyRA94kr9p1
+aQULylxN3bxGN0W1wpNmsCW2gfGgcW2cccb6eXEmuThc7qP3KLySnBrGpmVIXxGEObI6didAgfw
I8w1uO7m0DqFArd/cCfpEVjcPsA3LvaYP7cTu94aPfKJbnQ6baa3oDjLtxpIVZycAKGJ2rnrbklo
xqxmPkpX4l11ktnMZochP6eOkaA9eFfn4V2ZWCZAMJF15fXpFvlB7XQrHsjkHWvsAT6K+mjcmavm
lCLEWYMZ9TkmtHZy275Aa4jElSCvrXJvqHd1uY9Uh7RrI/MwnzWbeLP4yHBkwYNid953t/k5/SGQ
xXPFE850tqAOwz3+Fn3GByDkjEew192HB2T1R5DEAupczZGCDWr/+aN6tKjJ0HeUS2Ejy6Tmkhrl
YJwGzlivxBu+ZhMQkej812gyyUnwk34f+fFgk7tji52y0c34LDwRaXiPUp4dIPmxxGJhWBaPcXOF
yNL2dzXHpaZ5kEeXPOpyNQg9TMLcWyDU4iJZFGxVeJaq1y5NvaHLrlBUAvawLemJ3BhvLD5/lt//
Vlvsfw8ud3wF+vlZXHrPliv9v4aV0+Ei/K0xln5E/Y+v1rLlj/zTFzNoi2mGaWiiLokKOTD/sy9m
yP9BWwtag7zMzkA90Gb5l7XMgCxHw5qEEgUvmKwb/KF/9cUE8T9oo2l4zmAy8AcJXP6/gctBXFsM
byipiaKEU6cuDIhfGlXRNE6R3rSiG/U3ln5TJEjXxJanVEp5Wo26jvaS9Q1o5oKlsjBHFEk2FVky
reUGL86jPoaAvLAC0cUTkLgSYHgqULn9p0XLAxL8KP7QezP+eBkVnI1k6DKZHxc9OMkvmdwOoegu
tgzZUDzF3yD+GekcMbmInovkMUkRUjlNuqtmr7KIV3TExCUxZQq21T1nGsHY6emxFKBHO6i2WjZv
1rTAMYm2kx3otBX1IKB2cLHAvCT+ISPMNg/SkaaHUXhDvy/xmde2zlYRckJx4tfkQ3mle4ekUCDD
hskiiGW6Eu/TezUwKXRjdmlOqbrsRvPesA4MeWdUV+PgLRtp4hn9Jpld3/nlof3Dp7Wcjv9Xb8D4
+Z3AGKTlSqNW1eSlU/HLczDUUSVKPc9BJaN1EBOSXgZGZQg4bhJY3442B5j5Z/3898v+6TtSDRA0
FhfXwc19vWya418oAi6LEgngzdzhu2B69U2fRfnaE/jn7hbokqrRTObRu+hoorMEyakiSQkN5otu
Zbhqvg6bq8EqqGuY3hG1ybZav2b5Q5MeJe06I08RS5zJ4z85M2UEcY9b6Y6TkTmeausRbw0G9GsD
e4Cxj+rriCgWANDbcSDN6l7/6cJ+DrrjmLz1+Tfvzx9vBxiRrvLRyctb9PVTq6fQGDMDeUpgOpJ+
XdCUNNJ4FQaHAbZdEXGMj5cmQepQkC3uLlsbTrHGL3mS0e2aa0INMgAh1T6dX7XoU8BdXqluaiDU
au714JDWjVcO26TyQqBP8dFSXZhhNtBld0jOercicNE2uu3fn4YFLHj5EJq6IbIW8hBC/vp6X1B2
fcDdBFvDfUeZWs2rCJGeS3I4A7Wu520hZfLvl5SWVtvlNS3J1IBOGho6gIvPUsGIGuayBvZVpUsT
vaZR4h9DTT0MWpkhPKX5FyXdpkARiopRCdfmbLh//xmWh/ziR2Buy5QD6BawncuFqlD80qhzfXRR
0lEpyQelqT3GWO9g2sVvwGp/upYJUIg3fXndrYvbVWGqi3nDAmJG/uRiysPwYKxMv+BoOYj96u93
tvxtl3dGDrrORsUEn7DPr1/oVGLflDUuJLfKARErp95YnexMRuszpfUDRkQnxshnxuY3r/wfFhb2
T2PhaGlsstrFvjaO5HRULa68Maa3NahtvJ56Pfhmj/nDVdjYLZ33UIKfdPnAqp0o5yr3CNCQAWRH
WJvnq0wp//4pXgL5lsUZWpxlsZcBihJ/7nS/LM5JpBS50omza/WwVSCQ2WkXYuiUaCD0rYn09zoX
Es1B7skBvB2+WaT/sDcQH29AM2RER7ly0VmdrSFtVb2f3Sib+arE16q1RleceroqxGTtAi1yeYK/
ueofFgMNvwbLgCpy1cvKxEob1dAIX3KLfEzWoSzNTmNBjafnTy4qyUB+af/9c/7jFVlVoeDJosmw
8uvTmkhVEmBLm924wMurSgPS/9DneDhnklMKULhJsQi++XL/8EL+nI5qyvIgWfryQ/3y3RLgVIAz
Hyc3k661ms5qoDNm6q3ic8JA9fcb/OO1VIP3AWSByIrz9Vo+WXVCknAtH1ckEQqCt3D0bEKWSjoG
0jev4J+uxpVE/OpgBSEeXlytJYI75QFxk+6+n5gVqQhrHJm4dXvmSPT3W/vTm6hrTJmBvFJML2X2
rx+jIgYjUweJlSYaBkcmQ5mWPdyOv1/l91uSRcWQFI31GhWVdVFSdgiOAxHFq8thTfW09KXvk7cJ
E5UqK9E3O9NvayeTdE0FBYihGPGjefFgRJWldENjiK5Fugi9BHPYwBmgJ5mID6QYoHMnqbYhtb7R
w93fb1Na6qEv6zbX1lVTlA002yzcF6sn6U1lpwzyUmBE77AV75uYXMpRHVIXhLuTkK9NNI7XhQiY
+gAgUT0391WEGO7vP8hvbyQ/hyVqhqzh06AyvfhW/THQ82aAoTXM7YfM2+GVTOImPwEvA0InEubu
m0/9j7dOOUohAApE+0n1/vVBiitzzsYei5mCbcw2sY4NlXUGRYDZzlKBL0TyOeqKgUSuyrQ7S/3M
e8trK9RPf7/3n9v+xZeA/EHj9IecGfHoRTUk4pWRiJjmaJbMJNpkbWsHsrATSVp9qMg8nQLy6lJT
MYEoMdsaB4EmvbnTrPAoqH34TdH52ybAgZNDoqyxUC245otNgOl+F81SPLsT0U5OEsKcY7RcoTWq
hlq3JzncZWX4+ffPQP3ttbYMJNcYCw0OB5x2Lx5EOdBx4RFn5YpSAe7gs+eAEARPRfmDd4Y2mWYr
NAJpeIQeNA1rfsj0o5ocxeYl7R+6bisLLyHzv8ULXNpnoEYgdTZQdl0c6Ua+7kBdaT9k1aU5qzJI
AVAU0r7ySrh6wUM8PffhZ2aeh+RqbK7/fmvSz/Xv6/dLpbsUfoosUzxrF4vJLOhSPJZ8onG9UcWd
wOnT0D4m85QNGHaa5wpWWa9f+9Ndke59k1PrHU30gVTLkCOMdqyHBynAjFKdVTrrUfukd+vWeCLo
OedYW6wBrEzWqqrW2jajgUTEVOoIdG9JpPcq+BYEs7bbAqTVsPLjbaoceLLz7iwEH3J61ct7pXwt
8ivGm89jslGQRYBG0s+KRDvOVZ7G51ReQavow9s0PcrtRoOgyxkKlNWbFj6N0VNPeLjwGYREEG8V
5ioRznjcm1j+vOlmkWPPtjhscsJ6J+3UYsJChFzdF+iDGT/ld8N7DAEgusl9fBJrDIJ+7Mr30MNy
8RTOR8px0l8rxiUzAAeXBj3HbE3Zl8HZ1GBEMaKioTncG/5t1TmmcTD6NeWLgE2EUpQWeWXsTSSH
JNA8N5W3cKDoi7WoFlxELQfNd/TuWpRXRDJNql3C9BN2sXWMp3ddOoV+sora7dy/ZeHbmHuTYefl
lQh7rV4ZGU1VWr8ScmtTeRX1q2qb0PsF69t7/rhH3yNpyBm28Kpz85sd/vcFk2fK4J2ntQQdVL44
6JrsTlmOONwNCwXSi0TLuA5ijyQjxLAp3h7W9W/2xD+9ojr1r2bS0lFN6eJEkfhSUWNFZ+flX5ys
79HKp+J3tHhkYb/tSVS+IoUZ/F+Y0OLFUlBFI65DAXf20F+jghKRR8k4R5cm7PyOBscUX8r6bupu
RvVDUX80hKv3zC5LDMbiNmxcdCQ5PjICmHuXrFuh3LSRp1nrQVobcuhIjaubT3EHjK/z+v4pPAPo
8m+EfdYw2bABT5Cfaquy3VEGMo8KdsZVRjiZvgr37VWrkZrKpNueK8daM+o9VreoUuvU0ZkZRC5u
oOJMS6GAXyStA7JND2W3yZQVWXDQQew8t9P3vr0zo9ucvvH0Oa8CWJsMHDtXKFxe+pJT/LRQ5SOi
wrXHcn5vSc/19w0t5941p2PUbAErWcFTXR/LcCNLngXZpb+lI2DCVEg8Uvi62e2HK7w20PGwVYbV
SjV3TfOs0SM/+/Njkd5n6mirvGW99GJmjGmyYddilegR/ujCK9IztcQ6TztMz926OvXZbknAWiRN
H39fIH+rtTgzQuOmx8ESufz314quLdrUwJXG963HlatF/btWM6kVNHU/+9iz//2rgexSLLSIJmeO
i6dLJrm3b9QB8TQJ5rFKF2+omLJgZpXc3Iy/udrvJzpavvSiyCIQkUWSyP315moi/xQlmCaXmCZm
BJDt3UAx6hWa/iu148nTE2NcmdDu/Ea6tWpV+2b7WT69i82HMplaVpNMPt+fbZFfjh2xURZhl3C/
Iz5l0gui2CXuvfmmhvnDdyhjmIIdbNCtJrzk623KYE4ItQ443BgaSKuaqD4cnTRRfbw2uL2++Vh/
r1GWa9HHUTWwa5QOXy8XV4WVdT26mpqA300s7CyRDpePLqLFhOznxH8bZlh+s+Ze3iTmBJVmNh15
GvIS//b1qmbpg3UaoX4SxP1ckg7niOaVPL9VTSR8c4OXZwIuxWVkSmKFilhZAmy+FKe4YALoT3Sc
JQsr58wQzlRwVVr3SkiP29/1Ue0aSjSt/v52XG4rS8MeEj95gCD5ZX6Kr9fF7qrIhPw1BNWxCJI5
i80E/yHyBQ2gxIAzXTC+ueRvrwg9D4TBELB1KmBO5RevCOHtUmf2gJFKrdR3nVBfiX3kGgPOqU5I
PEhJNlEL8rrrKlSqs/RvPrpcnsgf3aTlssDSteUF+uUFieAIFEJCxKKVVnRAcbl1BRVNPdEGaGfr
5u8f8O/PkMa0h/2TPhJl7uW+LSuaDlUFGQXsgM4TMXkAmFv4bwwnCe+ev9mzf/s++Qt5R/Dw0D9m
mHRxc6XetzPlJRIWc6zRXyB9MXwizSsBBUJddp9JVkTfPLs/Gza/LjmmrFCQ0AqgNDdoy108RJHW
CBJYq8wtzNMcrazE8kT/YNb3RsWQn1GlWFLHDTgF85VpMcsvt2J24Be9cJqHlyRZzQLzcxQjL2F/
H0vlChZnxIheI88cLnh5mIrYGywOojB2EJ7we63y1En3/B1IU/kLNIEtGPpgsvxRAVu25B/m4v7f
/C65T7iPBKIo9MsY0H19crDRqNpkJjmG4PrWH2rBwSbWOWRu97amk4/+98v9tibQWeGhWYYblkW/
YPmuf3lQx6GcdAhbwFGJQpm6DMlCZS3RjhDP0/RzVuCoLJkpfa6e/g+uTDIVtZhBWodyceVZinSp
LSpAfnHyIxylwTOANOGpDYU1iv8VJhTM5J48W99c+Le3Zbll2nT0sdmyiaD8esudTN6zUsURs0Nx
PYkBPHfi+DCo4WrFovjN+v7biMDks+VzldSlI0In9OJtSYk2L7V2BveHOqonpRcnkb7JGry3gz4d
saivcqvPj4yvAldPGxidwXedkJ8N669vD2MsppT0gPlZGJF8vWelJLMuq8l8VyR0ahBBRYG0znuJ
5CRZRvqtRp443KPzloI7CMRNytwz2qqoUvJ0ywM/4/XzxWTfCt6UvGbFQbBkBBw9cgT00xyXbkPm
RXiZRP1kVVuO25wOM4Soku+URQWkfOVXr4xEEGvxMvGfvIQQ9xwgNj12szl9IGeytXoqVYhHJRc7
+PzVYUuF+G9PbfhKtOXbZx1hdEiH/+un0QOJg62l9TSHj5E0QprWsnafcjxA/CM5A/RwoJuaWwfa
uWibysaw+F2ay2W1sZx3qKEY7YsKFZR52REhabetZgp0qU8Fe45EuB2ooPoHYzRgIteo2IJ/M7pD
Xa6paKYmS8rPgenFK5eaaRW3gHzcuYU03KE4m+MocAKVZoUqfrNLMFrgY/zy0Ck0oGjhIlxYqLgL
MffXtWXIu3oehKF1xbPyTuAK2vwHTeFM4yXB2Tdcf/L4pfCeZ7Bd/zt1Z7LctrJs0S/CDfTNlB1I
9bZsy8cThBsZhb4p9F//FnzfPUeCRDIuI97gTTxQOAiyUJVVlblzbZRTYAtvOlIxuLCD54JLCDj5
83RNM2K+0bJNFtxX1i/+bYen1rtHVxVXvquhyWkI2PTpGt9p23OYQspat0h8HmioiGgqq7e5/rEY
/xrQftFEGHokrpl460xdc13hX7gntr22qxVcNDrbsKuPxcYD6myRE9ha2AhXGzfHMmkPW1HSiWHs
lciHdJqJXarsK8uHPW1Uq/ksHAAuWeFvfj89NLS6xqv0k/OE4BNdgECUquy1HNNw3zN9M/yVu7uh
9MkIT3eACmijpCpBqkl/tMNNYe9rnOi9u9La1fQfxuuGLjX1UGK/qfm5uh+nOzRO9FFWng/+jD+a
487L/QkDYTys8t0ssOp38TcZ3xvhFdrHaIXMUdzod8PX/jcUlm+6r9zkzxXZj8TahtY9MqV+vCmM
hmaQXYKsa/xZV5/L5GeUfciwC0Dd+lDSK6NdqR5S8Q1tx94vcTudidBvNqV54gBFdjyVEyu1sdcT
R0m1EUrexMSh334lPfyDDIdUiwHBTRsMcTVlqbmOHD3cqNRYD6c3prdnxz+PR/Uxlx6QuMzz+sWe
GFnFAORBazaWmm8L+ptHUoj92PmKjF3elkWFpUtQ6geAFfsuO+ec+GaD4vk2BXoyMY7pkkJ//XyN
H4wjc8hUAw+XCdFs7Aqk8ITuccqHM/vTmzjEkZz0i8XepM7haBETaE93GkcazSY263Avx+CWvPmu
HC00J2P6PWyYDH+4g6cHWZ8vb4vgwHOR8MDHpkrsLYJDlkRVXdP8u8liK/C1DmaUmev6Kofk5RO1
s+vIMmZlgramqj/cNynIK6WLtDWVS9zcOKZtsTa/plNEbvJWf86m3L3i3KbTt2B1IHUihaxf1ATr
ZpYVnv76b0dtJnRTwuFwb6qzReerKTJRA+wUj8aiTqmua6sFXIlQuufM2MoUlVBfPPXxmUv3/CZe
jxjP1C1y6HONynMXu5adla70JGjAsa0QRFqDb9vtVVfp15RXFMJqdk4E9XYiomwgw4zzmKNzQV38
Sty8PRIbCJVIRzRXqfIjBXrj9q1y14/Vp/92ROcKzZ9atc3tW13Mw6goOulEONYr7EV+hX9k6AzU
KzxU/Q4WC6HnXXEsznenH/t2UJl70NlnXQ+2YMvMjRc1HsThIucY1FUrqcktIhjVTwN93Kaa+jWJ
6Vs//ci3J0KDCTNnIilQUxBctnfmltSsCgQShuId8l9QmUQRMo32BK8w15WI9BhYQDyn6aFr4f7l
bi/WnZb812HWY2vm7M811QPrujiZtpCB7KQyQKokWNdBWV4BiaLJJIIAXNErUzGFBxsBrTV9OD0E
byfW6ycvMxH91OKZPj/ZoScbYm8HzWttS8vZhvGZ4X67mbx+1mLZlGSFHcJZtpGV8m10ueqLFsdH
WvKN5m5qbkyMWneaRXHu9G+cR+/1cuW5hFVCAeVedJivQ0QW5ZZXtoLUXKiV63aULWy//Jz17Xsj
ybGeKwYbBVrFxRINJwvun8Dkx8roD4tUezMaPd4VsBtdS5yTALwzdT0T7Q8TF/cx1ulia4pHaUFm
prkgHtKfkZ38Bse/HjstuO3ZOYoAQxHO1CJ1nAP1QFjZ1rnd+Y+P4GJc+QoWAdDA6xe94etxDWtK
iGyO+abovpViTnLnjqCaHuc3AeRCKttddF2AOl81pvbdHBVa0EjPp2ICeNZo/U1NYmPNI3BKaS1A
uDFnTneGFAklj1cSi6DTE+HtXsGYzb6N7BfcOpd3r9awQKggVt2IWLkvO4wMQrPc2XWySe1xR6YK
85GI7t3TT30zMUyqvmSDkMiSCLfsxRkK54YMbUicbBobCjmA/m8KLmWYKD8Z0M4ueRiucpZObpFr
zSKSFIFrNp0UyQb21Uz7Sag0JNpfbVn6kmrqf/vLUC16ZL1t0s/6GwEwaiK1rwVliCGsf9QVQLcS
m/Q2cza5VtlnXt7bYZyXL2dQEqZzvn3xywLZCijTLuhfqwK8Y/vWbOiscz5dgdb9ffqXvdmMTB5G
bp/zGPutuVxdozIgNYOFuqlI6e+cmCaNynO/57R9g7DvDpnADe30I7Vzz1wk2RXoVE4HdxccI4qE
zk78oqSRIslbFbIhLRzTQHGZXppEswcg0DW4Id27Sji6r/P0aZq4nNlg9K6dwE3xjHDOqEnerB7G
hBI+eRrKODZurq+X+zBC4CIdGW24BSh0ZmJGrDc/qiLw7aIFVZKIBwweysPpYZlf66sgg+QGDpzJ
gYtZBoLh9VOzwa4NcCgx2UYlOKQAGzXvbOr/T3Hzn6e4ZIMM20E/T6p6nshLjZOLIijU9YBWzVSU
2LsVyG0FmWk16z9I/vQjb+wPXhJq+1EZ403rab9k0n4dzelaiBEJeD+VB12I7wTe8tBDDVqVmvEo
AYqfWQavN9F/f1OXda2zEhC8L6NJC0upDxQBZq+0bw0vAwkJX7GVYXwoueOCvhBReBPZo3nm9Wuv
3wRP1smek0yn/GO4bzPpIg/NlkoQayJq9vFg01U8jHvcmNPdWNS6r6JVlhY6X/C90XYcxDYar7Pi
kFt1/S3spy+nJ8bicvjn+9ge+ZN5W0fROJv9vLwcDrHSOypMx01kWrjWVDRyuRsldOqtJ8m2h0Xh
T433FT0MNJmE/PLp579erv/7eJJGJj0XnJKXusYoaGmKinl8J9EajOPwCcQ5En/1oZJ0I8pOGc48
8fUC/M8TuaVZlFKNNxe1cmjtkZJCTL+FHq7L3Bvu6bibCjfbWGLERrHDoSJwrH/PuP+DZqD78jl/
bOrn5+b2e/n/oiWIl3qyJej7KKPvr1A58ynnP6gc718ksIHk8PJdmDQsmH+jcjzvX+z4COApPBFX
/qQU/24J+lOrJZ0BtBxzqVkt9r8tQeq/XItcy9xLpJON53zyX7Fy9Nfr9T9mU8SJ1+si7xyRwnU3
DkpTRPsRlDFwfUXBlWhs4eN4o4X2xtSVJ3vA7yercZWi9FIlhyl0NTyklOLKcJr6RomB/qd9ZZFd
M7IhwBWz0W+DUnO/l8DGD0LNwPgFLiaZo1aDrjH7qIkOvSOGzYthf/h3HH6J3/kjSvsnPP/zUxb5
Hy+THtLKlvxhynkXcwe3fJaOBuYwsBRzICE46zXtyIZflxjSwvG6hLkDRpET0CDa8rkAUf1lykjb
rFocmTGiwP6EtKCHNgrmqv5Xr7junTeM7jfedeqLyKAb04BW+d2dpogOyi6r/hr7xt21uCk8tZ1r
3kwiObe5vg7rf//CZfqi7xupcnOwDonwUhw+3an5qZs5qdA41pUfcGvTJ2uaHNL4oeciuafHoD8T
V6xXW+w/z15srQPWFVXvFtMBUpvywNFZ+wtYXvC1GyqaRE+/wtent3+eMUfRFxm8QCkx+wKYzeQy
hp+OAaIgqhX10Rktce0V0ZCeKaP9KRq9M1eWSZk8pl4edyakCUbvt2MIl879Wv3c1Lo734yccQ9N
kpuurfYKDeWec594Q1CQ7g7Vz65XqZRBMBPpO9HtUWyQsnYbE21kXc5QQkWV49YsXO2XpkT9TTCk
OG+cHqMjC3aZ+ShUIfAI6BofNK+fe9OVqalnCC7HPnr++4vhbwEW6sE4Nf5IFiEU+V5LyjPngmMf
vTiuJk2dm33fNn6gV/eaKj6q7bkt9thH66+/tScqIxZGxbeWOMiNAN4LgvTfgfydiHLskxex0THH
UAqbT0YpsxMTuK28PnNAO/bRy1hlp2ifsqLxdbrccShcp2q7uehbL1MLiT7ok0NjNsAnFSZUTPPG
eGbZHPnWS9pOlmd4TBiW9L3K+CD0+LkOzMsGxFksfVm6Ddh1Acvf9X4UnOBDu7o9PSBHItfcV/ty
WudD75qxMU9rBUSpnU8O0BqQ8J8GTAjPXAWPjcz87BdLZ2jJGmJ61Pj41QATxy3M+254ADBP/4Rj
Hz///cXHp3Gn2b3HTMxGD7bNUINlqLTiwte6WJy556amhpeMX8YhRFC4o3XlX/bFF4tTpmYmu7Lk
rD/QVxDOBGizerzssxfLU9o98OKBe4Sjz/BfaxOfbWU7Nt6L5emSWe67PGp8uLmbgt5ffEHODPY8
od/ZeZath5MSUQ9rMoIKQrynIEu0fVAn3pe06wDQhFb8MfSK7oyO/8jvsBebdh2PRSImVlWf1UDV
wk0EleGi0V/m88xWw64kDBkiLktYE/iaOCseOjJEiwXbsUD10qulL+AyuTBLAGJc9qUXyzQrAxNL
Fil98vtfGrX7Sl/RmXLPkbPLMpc2CjNw3KaUviNia2eYGKQ3RYDxnQeuCtsIZX/ZT1gs1ljvos4t
AmLwCGjPDqxs1TrKcOFbXaxXvFXtzPR4q3olPtnBc58rZ6oXx6biYrUGXuhOI2JTHzeIcRUEw1PW
je1lhyJ7sV7LPEqzqmFQ8EFcl3Hp4/ayu2i8l4kD4UW50EAF+7WFp3lUmh7UhOlcPeDIqOAZ/Cqw
a/hGjEgDpW9P7nVSDn6qeJeNybJCjJUSkzCdJ4oFmM62i6u6oJ/pslFZLFHRt+lYoLHxMc9cuzaW
KmF72Sl02cQrQxH2XdfOYJ3si1eZP8rgXJfVsdGe//5iG62kpefTMEhfp9M8cd11jafGZQOyWJZV
WxRmkPMiEwAPpf4X3kkXTsDFkixSKxdCErPc3DigP9jK8eOZ7zzPsnf2ohns+3I8sFc2hrxgbneG
Y5AzDTgYcc5d971IP6ij4d3QZjgjMrqKuhsej+a9RovFHmdMtVxJLN7bVa6F1lfIy+5fIrPBbGXQ
uIH+Ow+FkwUgeqLS+S6CUfmIb4C9VwY7/qzKoll7EQ3NVlJtBs3DudpolE2IAHpXV0lKi1Yl9vjI
9Cr0Hi37VetmtpPJOO57nWaQQZmytUJ62V0ZfQHOTMbtc5RaLk3frkSnHJe682mw4X8FXqp+VEa7
aGgeUZqPetPG8JGw073shGMtQo/aJWPtoQ/EQMlaB5TYZG1fFoyXdXyJ10ltBKyE0nM/BgV0QnyX
z7z699/80mPcQOBF/ZzpGkSHRE83dpFethDMxUHeTsOgKVU+eSppMLai9odwzvEMjqxfcxF1tLLI
aJFIpR9jwbXSZILNWtA+XjYki7OB0+TDJFUuN0YRXBdmdFXowWV79rKrZSrbQGZ5zhzB03UtTVpL
Eg0Dwsu++CL0YFfl5q1gFTuTvo3t8XqS50AxxwZ8EXsku5JH3o+X2SIAhI2jh8NlYW2p9Be4/CVF
qku/Dd3tALCtT89tTouk/995pCVrSOm8rjJUFaYqhtPfgyltV545mhtqyd6nlFhAixPOB3daGqPU
irlNGWpQXba0/nBcXmwyA5bjU9vFxGuh9deqMdF2NhrpZbvjUpwZyzI3HfKbHLvhNw83fXnhwl0K
u9lzxVg0Gi9Epntcs9deaFz2rpfAn6jtEyvPmEYYVn5Scyxnoqi/cEAWyzbI1ARjaPZ0zVTuowjr
DKTYFy0sY14VL95kgmsJbt4FYmq9fkiLbqvU7C2XffZi0aIjrzVr/toD+qUKmWf1fNkHL5as62Cv
3WBASTl/2MweN9PZFPCRaDAz/V+OR9nlOYV1PlrGt1VYI52VZ0LYHMDfOYgYi01U0xSlZ2LDzZ2t
2RubkrE1SnxSHGO4L400vOw+DEXt1S+gTj1ZAsola1MaCEG7DzifnHulf+r97/yKZbe8ruSYwVUh
a3Oa7C29fNOW3EpAfi/CwLBssrVejupVndfO1dDh0tdi8UsftK3+Nr3Kvmyz0RcbcDkYZjbivTov
iFuhQrAPorO/8cgUWKqjIqMs+wKWkD+l9gPeTw+lJs5coP+0Pb03fIuVHCZtjbiCfazpE1y2SAKm
d8UgsCKxE1jHVM9UTKxKqJT2XDnqu2RbDaVycCPpPVZ2V/8F1S6/qkpPbsATQWhWRsyae4YCn3R4
ywZG0xOuQTeFYvXXmQOr95I1py0bE6Zc6eO87WpfKzP1ysKUcWN50rkoDCGheT1p6xFbz6RuK9/G
ZzYAnmn16pnAPH/E2yEHgPH6o7W+1fGYcHEUUAr30RxkcyVy28AotTvXxXhsxiwegR22XjkZb5XO
2g1H/VV78WRcxNDZfqelEMZ6a4D5et8oA1z0QvVlZ94YiaSxLTasrJkddUaY2nrTnMlHHxuRRRjV
QoVhwPnaxx0efED+aLrthZf+Pyq8F1sWDI8UTADrsx7TmJJU7tvS/nXJLKf2/HqypGGlw/FiNbEF
4N8B+jXDWO6yEV/qhTCaxbh1KLtDXRXFp2bo9HVE7e1MTHzXDcF20UW//u7V6GUx9bj2UHmtuXVT
UPldq/w1Aj/ZYcwXXWkDObQgTtRrDLUlUgl4FGpBd0er5+M19aX20GDmtdcGVbvuwORs8sCO9yMa
wcvOjX9sI168Ou7JvYtrU3ugg9DwVabgemTDOjO+8w99u9LpkXg9AAE6INsu5x6TyRmuutrKDrHS
lPeN5UboYPRigg/b6NvTU+XY0xaLPtPLRI6xqvu1J9u73tPtGyxVTByvXXkrbGMukfY4yZx+2pEF
tUTpjQK/9DqmfmE6hXult523aQPe0OlPfz9GIrZYjBwFV7tDEnZIvbScFe7qIezUejN2ov9x+hHH
fsAiImBrpmDM6mqg9+m0brIE+Gx+WbT5c0d6Ma1oVmxTRXCtRfXzO4zKr0GRXFbUVRcBQSk7r4xy
rnBKunPVZ328bDjUOV318it7Y0FtFDuJMc++cQJM7tyodC8bj2XDQjM1Q46o2/BzVm7T5D24N6Dh
F71IdT7fvvjmWClju2ZzO8uK8pqUN644rn/ZRy8WcDzlddkhDT/gY43VoUrS/7GLrAsLdUvBrKcP
AbaVE9Mk1O96LlWbihbjM0tooQr8+0KuLnbqOm3wD1VjwzdSLz44NpdtFxnltsXD/CpJzYq8YxP9
jDkVP1aVja1w7SrXXl4qu6EHcSV7J7hiq4SJdtlo6q9flCHVHCBUamDygFTI7mSM4KE5nP7wIxFj
2QcXZjo7B4alB1EXNbz6sGs/OO2kfnHNKP18+hlHIqy6uDEZYVZ0g+LVNJ6oqV9ZVfpxPt9+NI0R
ZvAMvTQLvX48/bD34xOis9ejZWljbnhNaPhjHX6Op94PmuTMR79/88MP7vVH5/B9KOTaus8K9/zS
js2VrsZ3+DKH29wlkl/2C+ZhfLEwDX2yatiSup8a5m/VyvaUFi+KgtoSDxjozTRWjah9DwjAQR2g
Sveak5yZqMa8RN5u3LT9vP7muKOmk55MlV8MKJJv4s5WPmdFStc2Vp9YG8V6/cULIuOBK190o3ST
G65ilLCrCVPeh3py8M+20mm8BTcpf2sBLthjENZ3mKWr9+zB+Y7cYXZwOQ3FwhO7DLTJmtJ0tU7j
RoS71swFXsyjcYNzJg66tlfszGwonqQ1QuhH+fCkJpq6c7yETtzL3tZiPyytTKnGOKz9KpeRr3vJ
NeaYlylNEOO+HtC8tqJJiKHykZuAWBTRzFBxzpX3FwL9/4S6N5jmtveEO9aiOFALtq8SFKHb2KyS
67FOhZ/CvwU4JrB9oQ1/CqYVDqs69LV82sq8ktfYhSvTRudomd8gB8X9WxgYD3sTHXSxnauXKXm0
pR45NqNoMCy1wWTD6W48MWsX5Tid2aveD4AgFF4PsdlPslfUpPcrTdH8tsacIM31Yld0AD8umiLL
PvypT/UxnqLKr3jUVqZ0T1myrC/89EW4aKK4xJBd6P4MnPgoFGzUNAVb6NPf/f3YrS3Fh8LVZKNk
oe47kTfsJlkaD0ISyu0q8D6gp3Q+G4PMn04/7Mi7WOoFTfLgXtd70yFlUj11ntFfp2OFjxYayzOv
e47V74Qod/G61SISZZQCJo0TGkqa3jG/ZPoQf5KqmR7KfuBy3un1WmhhvD79o46N4BwsX4RzJ870
rok09SBr/LBXVdJL+BhDaWxnTerVmBXTJ7g0GHecft6CR/fPqtZfPzBupYpBpj0dLKsrkC/kNcC7
Xo0OVd95tJvY8A21VA+vIoMSYNupmFK1HRAN/Bf8zJzos0maYht5AQ6QfYqtlBY/91WJP1sadRnW
5jgOhz2eQIUyNXcQkKp+p5pS3gyRGL6YQW/f63Ta4hqVpfWDVwfhfVOgh62D1N1xuEpuxyakB2Wq
8T4JR+yl7EahzR9e6FZE0bemhShn9K11G6eBdyZ9dORaDS3q9bAUighUE+HSIXVZfeuJppfftTLR
Q2FmQvnGKsI7rtZAuUa0eptGEt3aUF0fReklX5TeLh8E+aaVHZjNuh96LNrM0FPWAaTR37iTn+uJ
OHJ+WRK747LgemVztbbnyy/Fz9s808Izp70jJ5il3lKoVAZcxMCHtgrHW2NwjdvQMJtvpQnEUtcT
67IjzFJ8WWOFrsTB0B76AZNxpwqGzUi+58yrPDJES/2l1cSFbIe0PYSaOdarwJiiFLHzGF8WI5Yi
zF5PdK9oZXsoNEXH1kea6l1T1skHGqKGdVoYBd7R8J8yoY/njhHz8fSduOTMIfFFlCj7xqjCHCBs
rjjJD0MTOYyOwk3WQxECg81S72ciexUHxyoLrse8DM/BxY+N5vz3F08OkJcGBbv1oVS9b0Nl3yot
FnmnY9GiqffvWOQsgp+XZdUwhKKFb5kF7dpT4+66Car0p1m22S7MwhZTAdUL4HxReU8y27qdmrL/
3jQBIovTX+LYD1zEQ49jqelGao5bnfjaEaI2lPWac79w/pT3XtwirHiB2xlh5TSHvjJI7BrJdeyE
Ne6KrkYlpZZmurfrqL4OurjeUOuijdooEH3lObZSXQXA5fSvPHaYW7IFOfEK0aZa7mcZCCX6D7S9
W1cjx260JDTVVck+L+Jyq1IjvxksfD87Yyx2UhS6T3tAuoHqm61Cha9J0R9ohhT9KnXG8Ezx88jm
vhSTGogO8zLqcz90MQEIjSbZ5ApGkL2enmOtL8jUf0+3pYa0kU2pj3nUHfqAs74bSL3ZpDkOLhiK
VhYFlc69MkZ0HjG8lWHbdzFXDNGJaVtIwUtpO+OxHlAIneuAOLYAltLTNCl7SwqqhfBJp+fa9sQX
+qg0zPTqod+YYfFRkDmiO5PVketxCTKgz3B4U/ALPNdBcuTMs4SU46ZBNqYW46Fuvmq93CXBuDYx
onOdH3rj+D3O4qfn4JGjzhKGLbtADiMIQfx/FB/YGM50ZaIeNGFjyzdhNOkUkJJPP+vYdFqErXBy
hA2tRNvryYgzszv1Vyk9ihsaN7ozgePIbmkvgtc0ZeTfzFrdD5hArMMAymyju18yCyUGFdJge/qX
HIlPs83WywA8OWRemqnI/HiEGYFPZhmei7/HPnoRnJy0Hmyl46M7SJ+edhjcCy9lSxWr27Yj5C0z
9U23qA+VHBIsIaZz6MAjE2kpZEUpTHt6NKY+Tc1lv0rsuYUsqmvzjoT8uA9TTB22mVP+Ov0GjsWN
pbRVmHVpZHGV+lSfbV8mnfMLo5/6i21zchniJAAXKFPoOxF6EP5nfUgHA/PYwpKbDrQh2AevOhcz
jszspRh2Mms3tOy69xUT32QwamaYbobgXL3jiOLoj+Hby/nWyzGbRCBTX1UNZSf6+dhtuHXnrYYs
rCM4kFHpq20ePCjc4hPsnOvut6is/lz16EgjJ2So1zM+HRFRkDDt/bQvoPqm2qoduxVWEpyux61n
3+PLsa2r/N7oxwMiyS2lK3CcE0KLYKM74W/Soes6Vq4boO9Y2qQ57Z+BvIUjvNFj+8qqkjMZ+GMT
cV5YLw5HUE/D1NaK1O9o4d8kFtTBMY6snLo2Ho+TOo13rh2eLc4f2y6WPOJINbqknOoUeBvOJBvg
IepPvTeKn8oUNtwgaTZYg0yyftLOPv3Sek3DVVHEg7zSOlmfCeN/5BfvnGlo1331q1PXFFmsWp0/
2jTPryw3jK/SlP7soLPiH1x7Qt9OYu2A3m4zeZCTnMnvParPsFLCvZO0Zb5pUjmsFMg326rv8Zdr
ozFcmSEgnNwojc+O5c0dcFxFk6HFKLXyyupLowzBYzyq5ALVQXu2imaoNqeX+JE90FzE8pr57A6B
IM0Tyuw+zkpnZ7QVul45TdNNB6blSjWDbJ3afX+m1HdkHZuLUVQUaZSNrdDQMrn4gYa2JlcdnanX
YR5VH0//rCPPWKqiywIGcFGOrV+ZXE0cDnzbGAerjTbKZn/6EUd2waVouFJAyNaN2vp2Bd5YWHp7
mKw0uXEGod4pbhmdCcLzknpn0i0VxDiqqXkSiNZPQut7M5rhX9FQuZ8v+hFLDXEyNXFp1DgsqJkR
XYH2maqV5RStT+NU+mDKsTnz0o/9ijmQvAgYQxZIQ1B99T1H7oA3b2RyDpRx7KPnF/Tio708q6cg
DjN/RjAlHbugdebucOQVL/WtRGEcrJSg8dPJCfZTmlq3EApDdaUOlrJPMjx4Vqffw7HNZyl3lVoY
hLKlJbjuZKGvDaWdtk0eDdcm95LtGNTOps2LPTWKK7d8EoDLN6effGT0llLXANhP4Dl1hlphUA/R
mMs9lLRpe9mnz2HnxbvBuEpW5GtyXnt1N1Xp91gdv1/20YsZlStWZNt5l/t9KA12zEG9auP63As5
NiyLSRVWZWEXnsLl2AIhVqeRibhZPJ3+6keikzH//cWoFLEa9JHgyheFnXM7mZG6DqVpPVaJoX07
/Qj7z93unbixVL460F+zwObeG2sZ9ZHJiNvZpFwbdyAuk4PwtPBLkCYJ9GEzvyu1Mr5OQvxoWnA5
2Ubrm/4JcgQu8J+Nq9ghKWko90WCiUYRiOKb6ibNzkk8nDTyBIqeESnuLu3V5jmeMHnJgp5TtdNG
39Vy9rKxVawRpOZNzzRbUPKKYibE1uAanmN0PPeIGGmrbCpL6X7FYzzsTMPqnhJhDB/0UFFIo+rx
RopY7ps6GON1iL/7SijC8MNWTx5b6bCVyHTaSzJ3snrCZ0JdDV0v7uGkt+R6c7yZk8aK9pVZdbi2
o6O5yycoZbH6qZtGFbppplOaVl2vfoq8NmpBjI/JNXjzulz1VqyqXHJCOOakf++4OuTroLWTz2lR
BHfKlA6PuZorq6gzQcC36mhuBcJdsLt9pz7qcsg2LprGz5Sshe8VscJvBVHzYOu63eOUbcb3mQjj
WwsAxj6QMjBWivTy9XwldqlFgruA6iH166m28OK2CsXYe39sS1vX2Xh5Eu3DWAxYloRyfE4ToV9F
gFqLtSeU1lqpcdS7627MPPuDVWFd0g9NRsllyquHdBzNn0GL40ymzmfJjFaHW2hYBURdiOCfLSPD
opRgN+A7Euo2WypAU3DZihLDoM68cu1qwEJiWXlfFSe1r9vYFOt8aGcWsNWXqwSYj76SmdNsPSsx
Nm0vMCLXSHS4ldF/irHvy3eDVZJ+z+iPwjGEPmna9PLq2qxTo/TxMRw6aohlma+iPJhwK9ca+GpW
20bZLhZF0X9qG83Egts1CQFSG9BMQw8t1oaQ46e5QPhRJ0/oXPey1cYPDj/kOSg793sWNhxYc0ex
DtwJu7vUUQVPhS3iK6LDFthCX4IhjcNNtx2UsFqHwqq1deUkmrZxSWZ9S5MwxXDEScvPSqVYt642
mft8tMtP0yDVdQfIaA1usliXbqeKFYlse4eUHnksENHG9HsujN81PZDVqotHoMIZcNZNMcGtA6Ds
zGawU65aayvCvVjWEpZwx5rIKBlk1t4dKrnmhq9dN5NRA7XUy9ACiNrU2U1Pn9S6KAduCXVJ5msT
DZ7r/C71LBfkIcoW+/lkEHsxjckmkGa7Lxsj6NdxmNc7T9HCjrpzN8R4LrWQ7MZUxX0mnj1tbHe4
i9s02tteJTA3bjGttwccZ1pjdA+AS113k1aKhrtPF0Mu1VI3uo8wNrj1zMpYlZ4tV4anSCxUimju
McIgcz9YXnrdimGCQZ5oEov4Ool+RmoT1Hd5SUf1PQio7kcUDlPuO7HMm23vJj9TmnWv0srWo9ti
7HL8qGytUr/IxvutZrHINjm7BFycLsD/CqC+fT8UY7xX+lF/rgDd3NemHd9buh6ve8vOsDodwylb
dboyamCpI9ydLTrJv8RNUt+TDqs+8PXrX13oNnCJKdk/9oqXfrLGFJiH7eIp3WQgG6D6Q6rztFE7
FLEN973vqiurHWqY5r2BQ6Vp8slTpAHg7jg03oQK9B69GrVPlO/d+6Ls5DbMxuFjZ3LdISuZOB+Q
WNbrMAp1ZZPCX9sUhe3dW62gQiurEs7mUF+lWlSvnaitOL851S2t0ukmHzAUgnSIC6E5qR9IZDrb
iNwXyGslb1dKp9gbZeQd2Ahy9/QeVPeeMohntUqVnevW9nNqWs5PNCMcs0KR/dAKhxigRiaUbTx4
1p0wuG9qWXdf5YW5C+ywyDb4SBL7ncSlUzOcum2ulPVVrRWgnaNpuPb6Mvmgmn2+td263NWAAAE+
40czrJKsvjNI9zhWNasanaS86ZGV2Gm+BQB2cGOuXnSs58Y2nyACr9qkC25q0+1+eR0ma22B0VRf
WeGmDwOssWPTyYCUx1inDW4hiK2WvQ7VobuXat3u9aLMH4vY0Dn8EvmblRhMY1fERTasS1pqfNVu
UmjkzZQ8uUXbfAKIRoXDcwp1bRSusFbhJPLPomxySoZExFUUBuKhSWmPWqHFxscrr7HCk2O9neQU
3c0ut+GKpJ/z2eqd+neHrceGKi9SUWXCYayxSwvyfcQmh6BeeTSrlDtGYKXOd72VBv5wUkkORZJP
68lWvFtQhXijNWX0pXGzgU0LNvK6xXDms1oH5ZU7ula5UfVJEhZbjKLWRaFjFd+2KI+Ilimodhwq
xYOlJ3axaSNIa2tLKMODKXpKVACP0xWtm9nOCRNznfe6/B/Kzmw3cuVa06/S8D0NBhkkg40+viBz
TqXmqXRDqCQV5yk48+n7S9vnAHYfNLoB28D21q4tKcmItf7xVq+xdzE13zEFEqUVxoWsLmvecKFn
Tlfe16uNfyIS/v0sjPGYEBJF95ejMiaA1N4aJIleOnCEQGK1oqR7bKoqrFoz3xtupj5Qr6AY8Rz9
tSiZX8gpmN/TOBtOxpDHn34U2Xvfz+j1XpdxOznxpLARZngZvLanpjSbrB9Te/GJekPrJ5FzfZDM
FY/95KYbWVCZ7RdWDYw/2vvZ9Zp+V6i6eoFC03s36u1DlBt0bNVC7asqU2ftg80rr+Panolg6xne
wBcKMxBWUU+3dVu16sH3Sb/eyFrybLhJ7hekVjo5cVW5moxvFwHdZvbjud9nV91XIB2tNimz2MMc
+/mLraLmc0breY6TsX9qwVBeOFJJ2I+EqOZN4/uUk3MucvzSdX2f1D+5Y7eHcuT2Gc2upwTPym4y
UsM3thFnhOb7sXuT0y9p41yJ5ic3TzSZeR2He6Fle0rbYnpYrLnYWVkSR9sqntXPIHJ7O5hupE5T
NpXnqmYmo5DOb2mbSOsBsltLuwl9Ejse+nQROdS9a97lmVn/NprOeKe1wXvsO6/eidlyj7ozMAhX
hnUeInzy9KAt0HVIH/WrJN9LgbH5jFi2mJcPkpjgJFZ/9vJQO9X4kVl+vJ29JCffMs9a6io9u6Gp
reaJTSvZ3sfF0kfbehycvW78BRe0bs/mFC2HVOf53QxiWu1iKQ2y+Q09BRN0NnGzdUSnmufmJ1eP
r0Ot7M2VLR3B+Lz6pnK8zKaXsXJ+mwItHs7CWn73cRvTMBZ1xLM7DqUcFHZgbRaTuhhM8/SvYam6
9kq/tNIoh52WsdHs8pZAqTiily0dFnIB2gRLczBHTUpiYIN+I2hUg92668gYo6g1ra1NMkSZOs20
gGXfA9P2jvkKkKkuauM8uQZNjOQYZEtQY+wugkyue8s2apoIeLvq0LKzrNz3hk2qs5Si3JJdma0o
wdLk4vl63mfQLjygWVKNpEeOzgkBX/VlOFQeRG5j/E7t2Ug2MSW8VWAY0Xgh9snYGImXjyGDZ5oG
tiHasCTyZFM6qui2BZK1LkijgkUGQ1w7cbs5HXnIMhm3eH1RZvZJIV7iVTrfcUMom9+r/irXbKd7
KlT9l6xdrHLTzzWzzcyovtaSeskOdPUkF87ytZdIImdEf17hAYL2o1vdWIaw38ylp+iesw41em9e
SCedVWD2iU/yW24XTQjNiTm0QrtEh1mee7vYWtDX2aqMD345ibuqSHIK9tQuVl3+U+ip3U/LHN0y
f/Im6WzYOvnyQ+rf7D8iwHblwW7I+Tw0ced+LtHQDOHSzMLa95mkPlE3RqvCdc3oLTTMNL/N0qbB
nQpJPfFK0o6ySypc9TWr98GfsZARfhyjMEmbbgzYA1eLaS0Rxu089GV8GxPDXzmkWG0X5qdp6/ut
g5oPd3O/64b+bJVeq/d47tYv4uvXdvd/XyAFhUCso//dBvlv2KCae6vlJUkOS2vwgy2kT58r2Nvb
VKfDLhXesh16azg5VqI+hinr7LCth/EIFdETrpyy83S89p63zmbYtl1Di8PV2S+cAY6gSMo6aDPB
nLB488i2scQZT2u+UKcnVqO48AuZzINlRG4Z2lEMB0iI9Ej/YtEbgVcUJZyDTZiCFRFjsUMgn92n
ed38zg07uvjNJI3AqGsGhaSTBiWPkYXOyO7X4dmqq/w1oW2BIGhD0X7CDfDRdDM9p2Af07HK2xKF
pJLvUSnNB1684abq2A2CVCEB6sU88RKOlroZZjdfiUMEJgodTlEy5BZ3yU7JtBoc7iLnYnSBgvPM
Lh4QEPgvhXanZ4MT5nlyo+TgGd46bVslkYPSrEfWrIgcHi7PbY+lpZMLhP91Am3K1g2nNeF3nF+/
tgbMf29pparCei7nP7pw/D8kPU5RgK/PvbFS+hkvEZ6Kcz2J7gODjLWEqV/L4+JYy+OQWBw+cctA
G1BgP0dbe63HTztbrUNRp+YvDafz7jsoqvVEz+auSfPqZdad+LBGi5019dKd7UTtneSgSzdjjgXq
ejJMOeJISicRNZ00dcdx0HZrpiGr+um1UrX/0Dv28sqK/BpN+JQ3sZfnX347OsdW9fZLqQZ5m3VL
sVlTe+EjLGhvYiaXLpS9bqLnaXGpV1Gcx5e5yExYECcSWABqUzPsTvLYxr5dhBbajSKo1wY0tjT7
s6rF/GS6tt7MeNkuBTsKVUiOyJywb1nzN7W0r+jGaM4p8bGxa+4myqHOSMQgWBgKfjl9kr0tqsxE
YEau9xEVdm+HNIb134ACNdtwClh3BMxHCUOev/HqGb1TBHxoHordxryufFLJ7GzJMd/bAK8LXUBm
9GL0FjMSwX3D7Qh5NlEYSmNYWJEZwrpcm2LhLMzKAUGYPb9HplM8tGkuznVR6tOc82XBTK31HdVQ
rN9KsLtbaUcFnVcO8qOljClHNeM1VuDFRnxLrnbOZ5/N0dmhTu4Y0c15b8s5d0KdjxNiPHI97xDx
6Ke+MMRBC2u+iYXt3ZHXlb6gElYDF0rNC9YYYjlOGS2CHeWjDzplNtyMbLe0IMfFreeS5Zkz+wFc
dOq3N2X1k5lNUWiNS/HhVfZwLdYZq2csF82WdFV9DU23iYZH+UZoFNwA8cNNl0VBOdXUlAsjbh4U
KsQv7DzRGSKaAkwdVd0NtbriNNK0ymjaFAfdeQtNRov68iM/enbapgcNaFaf8vPFPuYpJd0hPQ/i
eR7kcNeLdH3lSNWBRwjoO6ED3ju3c/dKWPXabq58wr1fGVEHVzNZt4af0UnbJGZDZLRFXc7o+fJg
sM1Rrs6162N9rZLfpTm0u0U47Y6TXExUKUkqv8q4sv7YcTe+ojF07E3bCvU6SwRMYddgOKZ6evzt
ZIVjBBqyfVt22UL9ndcub7NnGDECKyAaI5H+m7+28w+Ngyz4VJ+74brE4ra3eut7NscuWPoE53jh
KjLNe9hFmwubVd+bI/8llanz5Q99cSayxaXjOaW7ubZy+VLbQ8HMNOtbrxn8J9mME9/JlPq/nY6u
Qa1VetJr7+0w9zECZ0oCdOmqiH4cM29XAsqmflejKC+OY8adum2cirYn2Ej3ER8mowJRePOfOTHc
QyO6gV0hl9sWCPxi5Lp4yebU0xtr6dNXCdKebTkGF2rPliVi1rQBR6KswHLf29d+cNMYOiNoa2vm
FjSbuWfxK02c4Tn82g69u7pkiZmm+4bVq9uOIAUv2p+tQ5ZcZ5Bc00ihrIpVy4kWO2WMSLMbKxbr
T99K5zXvWgegp/LTwM+z7kl2JSdcsoqFLxXR/JKURnzp2n69zDLCZOrNxXIcbTrVA/iTBdMps8eG
X1FzB2CT3liT62QBGTo0ZLqjW7hbMlDs57KYueCmMp25qZy+FJtsolISAIGqnUAiAbtY7rju0jqJ
TtiTqt/ekLuhMCtTnzkMFwq3epeS7wj4Yr/kVV2HeRfbB1UZ/VPV5nVNh3emDpPrzytq9Nq+z6Vc
dyhq5F1VeeWxaDrwqbpOTDcwFy3eawsNTEDqCXhW7i/Bgg0txJcQHTxM8kc7sa3HscnzmyqtO/L1
zPKYl0sFv5OkN+syuYcliehbqPIC3bhJIfcozbMezOZOj6Y4JH3T5ICZ0vssWmhv3oFi2YICLAgO
eoS0vWpZ7ue1WJkf6prjRiFBTwdmhjj1vdMqaeeeDKk3eqpAQ9pqfRK09bzMYuXSzB0VBYubJh+Z
S/cgyz0P8jBYcX2X1hXwQjKUJqZyV6S7zm5VeiQopbrlUsPcKJhvAOBgZrOtk8wkfEe6sD5dn168
liriE3lKw8kb8EHNco2LEAjdfq8Uf0AdGStrDJPsxmkpvQ350OZyR0ICc3RpT5t4XMvbqmRy8Kj/
eUmJLgEgbSzRbHgU/WPLs/leOj5TRg3ffWvkrSGDsW7zXY7E9qeItPtIf068pT91fegSyzuylKU8
zmKZ+YycdTmiBp2vuuoRbUY+SQ/BG/Y+1rb2Vjei2g7TGu9aoxPfYzul95mhptPiFkDVTR+Pd9fS
gV8ayDhcY4Q9HvKr3WoP1VGWxbBwUuF1pL6VoCet2N9xFtP6WdgBcWjmoSdgmWXX7Ld92ztMuCNG
PZvC+mFp0z2RCf4bJcbySdeqe/KtKgo8Yt/fK3iXA6Ev7dadOTdUrj9VlquXojVr4qiLpt2ghpBR
mJmJ+djp1ryt/WutTKP0iRubW63zLYaPtpBDvZGNNX2ujjDuddos6bbA3bOt/TjawIykaZjMqf9r
9FCzhKsZS8WIK6OtCwhYbrxxaq3H1M364XkZ9cD6EZmrt10WClYiJ6MC2michCJxs48lLaxqZGSs
ZZvtlTMLj67FYT4OmnLmQJS1sE9y6vVn7UmjeaJoMN0ngy6/yr9/9OVEPfBmLtqCe65K5jFIaGWO
ca2PxtMQm30XQjvW8sWnfXrYzgOU89YuJOuW2aeHzumHrRKRfKoT0C+xJu0amNJPb3LlU8Oq4DMC
l1oQxfzhgCWsyMICsPj6l12LcRfRqHVhEhBPc6WoFAdi23aqnbeMZ1R0ggVcSi8xb5YmlSHLof8+
eLEXCL69Q1qCW3s6mw8SMBKIIC2/MFl7YVJV5WMxtOquUH27F2uZvy3siR3zmm5eliHv7vO06t88
C7zHIA9iX1qufqNa+Mlgjt9ZXeIcG5GiLRHcJSc5t+Nn2zJHe212myS+9WH1HDmgVUaYiTH5GOYa
Vqedlp2xjsu7diG2ZQPKGMScmndeqlYr6DsFxTKM1lFqK36Bm/FfRN9Uuw6D1B6DGeYvWovkBdYA
GZNLAmwayLFcHnJHy++4l+07PQ26DujcXbm9CUbellaWvqwTDr5sjusfgHfuKgo0nHprDxAFqR6c
O7e6PheU6HhG4C5pW296okXuaLeOLp3QqbOte795WHSvFOif0Z68xDJBcBCdcAjGYj6thmWdWKuH
W5yByY3fIYxBnjRXQDy+oclEmfJ7kZrqEZogOpdYmdiaYqEe63nyj9IhAL4QefJWzdb8a12jbtvZ
qwaeE8NuzCy7DMmMm1/wb3b0/VXJa23olhJnMW65glD4N508lUA83/x/3QYcpLwv3NK/uC1lcFIn
7YYw+uw7jp0IcMTNNl6sMNoPcXxMeG73vZ1jI4FcpSo9bZyTPQ7JuTVLnzEv8oqgmNP10pQcIGFC
3dCtByC9BlxzOdgqH8m2gVIrtzOZCNj8V5sqjhFgojOb8jONEvPU6H4+VNp3b6qlETeZTrFraDUe
FbHYT6mTkqbiUZkxc1/q/FfTxLSiyjxqjkPn4vmDbpggJxgoHuDaSOasPIo6Oz3JoCmzjkUGImEH
lOB9OtoYtutUe/czsj8fyRbF1tdofT0RpphV32lnePBBHOtJElW/JkjSg4HwdpOAnK3BKlpiRhav
SAm9y0ZDYPiz/A/wF/cSe5S/9eMMHR/NMDXZ1NbowDpz2QON5G+17yd836rVm8lzM9JhS29v5Ln9
TpIeD8VaZGheeITFjmcxRa1WAoNIhJsFLUjZ/NrGVw4xiVfa1hOT4UlOS/eg+O3dNY2RbltjWfaT
HJJPlu7sZbCT/F3NQ/olnIijCaB82lQJFCMg91xdZGa1PDzFOm78JXIurlVldH2nFiG5ffS0jDO2
4IaxO4hBIPf90sitXBZeMLQOGy6k9ODnhvuHR7A6UiiIcmrwMQ7yPJxjYNHtZKvWCKe8skIZLctz
61v9TZeIruZihjMI09XXe8bQD7bO8RrWsyZMjp55Wq3UY2MDzopVvTDsGVnYAUZeyqzn1aTUvj4k
osxzdlShbnU/iTaoy0FcWLkKOkVKf4e4UZxIqVk+lk76H54197xJbpmSRt0mjaCNYJl/2f7qu1uD
H+4u9cgPYnGqtnZqT7d6sjBi2p1VHHPuC7Ut47J/oG54CUwxDNskdvzHDIvkcZI2dwU9CBdJNMqZ
5Ex9meZuPsHUlS+tM7Nb5LgK4XjdnSWuNwYpRYFOEhGac0J8fZ7WnOEtRL+1LntrmeK9pQrzNeba
hc93BDYDQnn8oBfA+QHUwvThg75854RlkLvYZFCAXhUf1CLmYwmq3QYV3YD7QWViBxQv7sekSgOG
J9phuZ5OWIuTw8wPc+8XVcOgOObpnvog+5yxP6JiK1iRyrnwT47mLIOMj48LANi9gfzNCox2bT6q
PDcf4j4SJ/KOxbEwRX+JqL26c5xMfxdVPWU3XbOMqBLcXh56W7uv+VD2v6hmt35POqOc1Ynx0Kp+
easyKNzzIPxU7MqlM+MAodN44XAHOZGSizlDkDDzefyaLbIV9l3kCD4Pvlu9cxDL/4xLR7jckFao
+VrenMJ3rrHdhT89l6VPpV01+9XBIGoTmKccH9fEUyIAmtObRI4kMrqOOvf5II5a1sY2IvX7BAs1
/bK9qNg1Bhbc3sxmcAJp7KIepWJEDtwXNQmQ51r4egsdVm/cxor+zE7kb4mXSH/qVQEiy8yoQdlG
tRvrXFjh3I3DbrFH+SXtsTrYfTFcZDXGzNZNbX/UmWNtK2jWezG5FQYtra3bCqDmYHqWcZMM43zL
VtAQ2iVBuxPt93dIJ2nNUIvRvg6k6PCUL8o46NRw94OIpxszHrMimERFH01a53dY3uJhm1L0yGNF
eUoDlA5BHNCEVjfBbPbjEPSphhorG7t+4/jDucwVdizdYtWU7wJhkCVYP6G6EBtntRp6HFKDlblV
dsg9774gm5BuEBMfCaK1QEcsfPdPkS/LRwc89rYtG3Obr6vzYPtZBu9QxCcGwPQEJUdLnY9awyVC
sN9RgPu4yLzjASjK5ZHDrzsyh/rAkyL/XoeeJmB0FuEA94jNaS3EI5XzxWPu1Ol3XJXy3GJa+MqH
K+rtzKvz1Ffk29ZAlDslFxUA6UXfhFT8jj3db1tzZO4tBwg8xohtn3QR6HppX1/eYW/iKYaCg9/X
6ZjveKpBALOy26SisXbsyOxtWVYtjHJV/IoN11fhrHq4/CibnslMnu8JrsV6XDhIXvRQmAcSuKyN
pUj0MHiJUG3A3u9zjzZo2uGKW2248U3mqfxxJp0UFN6VGbzhPJ7HpBdPKYHgUZiUkkJ4AX6fZip9
Tstyui1M9yq9bcDjZ46PR9eawWyqeN0mc16qgzYBcKmOaTg4ydL+Ea7yjqOoDL01VvKYzoufR0HN
+b9iOm/ojs2BvTZTDv4ixEKIDdlb/YHDLjFZ28ySCM/IGC9l5RJg201ubGLzsrwXF7bwBWlJdMte
YI1hmxhvkdFPOzuqjANg33Swo8S2g3Fts1MGHMnFUfvz6+xP+VuCMOFYN0JfCqIrboT2nFtVYSwL
C6svtrEbRzS082so91XepXnQuGn+waHqdo/WEJXpZnIzf29aXMYbonIr+3elY70pzBqCtCIXt1+t
DkBsJMUpLItmMje6r3+rrB0l7W54yB17jZ7dCWnUXW9gzhDjlHbPNrkA/i5hfMtCzF9ZtR9pz+Sf
oRPLjZ/4d8x/PHD/DUUI1YisgZ9u0ys/5sZd0zeLUzjeMSr3XwJBzp0wXFCXmteTwAdvotsOfrpI
Xnsy8y4EaGaBlsYYVvgeA8yqXlBzuYaIqNvjjFrz7MKS8UkLx4bil9PF0E4SUlhMGXBruX55WKM8
opdeqTmfQtIyvCg+Xj8wStUjXtgNLBkbNDsNYQR5q8DepYgvreNF1aOw0/qF6rQi2Xg68Wm1XGzs
N0md6SLwiTP4ZtYaTCYMveijNQAUwFfmQMyjF7G82qVn8+V6YghaEncxwpWZfqAJCBeXlZXRy1Qt
6YROx3WmvWvO1XSK2zyug5g0OeOjBp85aAtKm3t4/EbHI71fVQY7ECR+YzD2lamTcePFQx/ye5Jy
DwXhfbWLqcwt+bg58IJVF+teWMjcV50McpOu2rpboYVAUfLEXAK3ieW2l1KfZyd3Py3qZyuuUlVZ
gb1SZBGhKHrIl8h97soahUmCqMl2xLzxpmE5lQqDsfSv2o8a9DBUHGFM+7JzEj461PYslqSDFbEp
9qZyC0imJKtKQO1o3JlZjEUBCx46m2r6xQemdnrQ9qm8eo1aZNe/p6XHz2YDmd1G3iSjA+PubG5L
Oba/QE/7H3De6lcau86TY9raCjJ0VWcoHWRxecep3RjOutFDzICOPtwpbot0nv+0cvYPNaAM2Dh5
F79Tc2XY76w42evOMi94n7pNB0jHpaxif5/xYH/4JF624egbcpNFzfCBZS2/S5B0PfEoJ7ddkZu/
rLFWQW3P88WKnOVO2LNLvcC06A2dVOwi7eI+KaMzQm4O90/Rx+tOZnXL3Vubz2u9Djve/zm03cy6
kYy3P7K/IkueMsu3Ri0DDxWsNb9a0FUvptKaUq/xy8hTyOgu6WGZgQi8PodRjuqmPiCaaT9HZDhn
2sn7s1TJHzio6GYh+UEE0JzxO/4c2m3zMlNF2Kc5XQhm5jmfjXMv84NRkRxgUXQvIU91QMMkvW6t
aM5gBP5JWworaDlODC+JqjNUQk4cn7F+rN+TShZYSIFNBUj9qaO066ZEgv7tDEb5S0I1EsydNnoM
R2TwgYChOWsekR1DdLodDcN/4AX0H+umiO7aQXbhwIC3mxdRbQq9AF+Ty134aD5itm8yGbxnP2uy
+8aoq8/JKEBA16iG/4n6+qFgP5HhhL/M/oe0/v+riO65LvnPv3fLfc3/8wv9vkZr1P9t/1PffpY/
3b9/0fXf819f1f3t7387/qk3n/3nv/zFturR6zwMP3p5/OlgD//2v/gn//mV/69/83/8/P1PeV6a
n//4y1c9VP31T4vBEf+lTe5q+f6v3qLrd/LPf+76A/zHX25/ms/i//j6f7TPKfVXIDDb82zyaWyH
TtT/bJ9T5l/hrWzbt67/o+T17/yzfc42/0qJqAUcSWUdLVLXRLp/ts9Z7l9tqeBHHde2bIuuz7/8
5899/w/2l1/ZP34P//zrf2lsM/97V4wj/z0YKjPKJe6nTEPNO/qhK9vhjm23PGpfrFtHGcaDyUEJ
fN6PpQhSw/H9vYUqZJ/F3vBY54Yfco3zmuoyOqQJOJ1vW8OfEtUyzqIl/z3ZAwVdOW1tcFbZ+FOw
1W7NvmSUnwYLgKGedqXnU0jpyuSpjbLuNqnHPJDYbvJQChtRBKHdF1VG8dNakNMSr8L8yRkJNqQh
ah1oM/cOdp3mD75ZkhrOS/e80miM/i+N1CPDjTgC/Kr30XSsI53vxW80UdkvKkFRVbZG2+7c2ib/
ui/V2UCzawaxmauL1UZ96HQVSldtVKdpBjuEJiNyoky8x6iMl1s7mdq31qrJkeknshdCNBuVtxE9
CrQZ0Psnzar5obWum/YwJMYvb7q2TY7oum7bdGkvrjk62ywtnfse1E3RdHNmaIEFKp350EbT8jhm
TfFeWk78kuati7As86dD65voqGVirx9j3ffnsrwuapDq6Xvk5WB/VMIqWrNkfwNz3HywgsNCk2P6
xx5a4zaT5fCNfcS8yTp/7sI0dph7sb6gKgNxBsFe1RvcuNjobrVPC+RGGlhDEhOW62WW3LSYC98i
ieYClbASX027lF81ytTj2nfNd+40RMUi9yQE6cpIVrC5m064NkC91Fs9dk+iUiWxoc8NdC+sBSAs
JMfb1d/tLjRJu/ixgjQHnkfoSiOPWT000j8K57lCAL/JEN4B5k7l3gPYCgzSBNw837VxIgED+lv7
6kVeIfFjz+KgROh0YOC2N0b9J7ZtsU/ttAiH6/1qgMhW2fobUuYg/HJviFxvUK6hGqZo3qINexzk
Y1fhWmxLJOpIy7YJ0D2E2ueUZRT/qXsLTvtPVhkCQmDGMCYsaX5PTJubSok/6EemV9NV3RadAG9L
EYPk8F81i097nkBOsCZMiFnuOlvnZ434du5+u5YOfMkd0Bv+3ps8g5XsylZ+4NbbWHm+bqPEOKZ5
tvdwHX5Yy+zsVPko5NjsKiN/yXE+FubzQN1zXSaXZlDusWCAz1Mv7CoF6luND8JUsFPldD/ZUQ5r
O+xjosetpPpqK7AeoaAvRfQG9HmkjDsJk3R1w2qhyLlX5lGb7R03cXpKvHQT184vlcbfnsjuBq1d
up6dn9RzQYmjCfq3aTbC67ONRFoNkJUoqNpIYcswzkYf32DeZJHKBT/0dO8l/parka5x7lehmUhl
mV539IeSnKiX1jdQUXMh70kD33cwWrfOmIYz11/pNgzVKxotz582BSvsZJtO0Hsqg6zkSYTdxcWX
lm8mmpjOLtsdmpcoKBpHHktZPFlt9WcoXia1miHqM6hs6mECm/fTAi8CdBRyy1pWw9tjniBW/kho
J5sbb92zh6TkflpNHpD5x2VnOinvqg4oqnvE5/zoMC1N6inE2ailOGNzb9wl5bCgLrMh+Yyw1vGD
8vpmlxqzCZQce3+qnvr1ZIm2w1jOGwdg5NaT66cXNewZUJLqUy5Nz9hY+7hcs4Ru3WiW5YOr9fA5
Sz40gGB9N0kn3hM3mt2aVgMbGjdrf26ENDdjI6JTXl8laca6iheoPgBPjtgzm9eddKbma5lW+9Oo
p/RrZdj/sSFo72PdySMS12kX+bWzwV3ZkKszvTq90e1rvM4HxxCvRY3Gzae9J/AywwkUHF4AJq9P
aE3RHi5z3SKwlO4fNdtnHdeSWS2WVKCZ9RZ51EeBvKcnF2QjDSTHwi7jU9WY3raYyasRfXerbASB
fTnK58ZvhgdLzmfY0OY+ncfPAQHPfWWrOvRQWMLt1tFd5LnlV1RH3ldRguoEUGLy1s94VfPIQuqO
RUtVoUjJUVBGVj/MSwVSEmcUJUXdszGNSzjH4gE9wNcq136XOGBUTuJazyNpnBuoIgY+cNSZ4yyf
bwpLJUSnrd47ps8nmO1JIAXoo0+kA4AsGULfMYM6jZF+1gnqH64PjtQYtq5bFXeOL4pDmc8AGeW0
V5FvbwQiswkvAErGzZJ4SKGjxNW/G7fyDg5y1nM/yvVYFWoCfTdwP3C5Sx6+dRLNlmOs2Mh0oLwj
nwa73uQ8Z1pfRNr3/EHjUVqFCTx+3UqzlgrXagjRBt3YZe/eDv170ejyd42vPMxyKbZmi/JoNisH
8Akw0SsRX/dFvuOjKLmMK5BIPCXM8QbFtlje3XzBLmMZd3rmBw1Me4Ac8KA5lV19RCJfq40pzRUp
5eS/ZUluK+LZPK4GP52CSiH2CsmzBd+vdB3KnnDCtdHb2EnuY8BDVqwYuWMU9nFR7ZMOZHrsHS+c
syps3W63Kv2u834zzfKPMmdQ5XYW28QF0ZHr+DLViP+HtfUuqWEjUOBVwhTlsg4j02lsNGgpw9hZ
occIljK3QrdbF4SuXBzr9U9lds/rNtrV1rfh9SMYsf+JIDWUbvW/yTuPJbmRdj3fiuLsMQGXSGBx
NkChfFdVe7NBsJtNeO9x9XqK55fEochh6A9tFNowOLZBmMwvXyt2pWnxDPvxPU/ro11KCdKiYIDP
xs9hgpZxGwW6OO5GXx9Z/WDaY0iAQd8ayrUpaUKHLOe9zVHdQWzXS01ZmUjKWktP12NQOZ5hhORr
CPDyzFlFcbYrqgGZlvI2WXVxWjQpvJiZ4TAPI47mxfgmdYPTbo+7wBj3hmIC4Cc31Lq4oJm5Wy0T
sLGlfsgUXxV0R+eikfFiwW+00ah9abTfZtVCDH+2RPM65MZlMsN5UxowX8gD3MB23EjW+WfXASGH
9oq1KIYIrd8YcrpDD//t9VAKpDYCwC/GeNMPIr2lxUqdgXCI2OHIGnGcmh+CFIoZMREKqvqmBTp9
iYd+a0x3GiC21wcfUR3oSJwsv5tsPNp4k1BlopXuToUSra9ZYGE2rNuueI4KEIG4yJ80kXuLVHez
fkGydpN1805tLXWf1Dg6eCwrQT18rOb2yTQtr0QBBEmw3GKdP85xyZFWXoYOhw1Q2xb9P8dvPXte
lNRZo7zcibS9sWNLg2HtQrknocutIWN2A2zkxASwl5BzbaaY98Vif9MJNMua+8iOaq/o0hdkRKzQ
UfCBHX7x1fyYjlPiTdnwbi3xrTGC7dYIqjwFGKM38zf7Knqpa+GlKq1QV01BFIiTzFLNRa2/KtTp
Zc6x8FQ9WovrbRJ6kq2tXNQ3aKvNU2rd11nyZE/FTijIGes4uzN6ND5WoLkQw0AYrbLsaPFsviqx
ONBej1IgKB6HWH0gbA5Lbd4eeWdThq78xXbihCUAz9qc2VDZ6B7MtBzZ8iiNssRyAVlDhV0iLuyy
pHAdJaUILM9eJQU07YBFxjJbcN5Rd7WZLw1SXQk2Io9Mb07qyk+L5DQW5TGvGGr7qbjrQ6RIXQS5
bT8Y/cikoVnRPVr4bTISjETa26qNS75o+KM+/prY4tIbKtZTC+c3B2wwJRcNs3PUqmWDsWdlaf2F
jIRDCo8ToUdzgyHUXIrohm2Vdna5Cnnf5gW9UBjiagv1modhKSiJBQXzSFp8MaFVdoaPhK9qLWS1
uDp87EZY/a6xq4hzzfzJwk8I4QHZUrbr53mPbImZatnmzKYx20qrQ6MKTa3uxRwqnkyB0ZH+7VUh
xVGtyoMjUQpkyR1BLvNKI5Mpw89FAdchUdSHhpFHr433emg4KXTiPLQsotUAHr9o50Cgph2S8sie
dFSD8kmZFrQ0ur0HUXNtu9ygW9xGWRZ5xCadVe0c2/oOkv22SJSWJ2Ihput1PladNgHYTuweOF3U
zvHbNnpT2vwmWYQ7jCHrRucKJWadbqoHqx3xQaiNU5wGAtFfQR9c7Jkcw4bxnReWfZjszk2cpbgT
+3bNBvoNrLjz2B6PyRx33OzwpEwIYmz1hWGKlAUbQ3oS9ww+jjr6sinuZSxPZaETTdCU6dOAj4Pv
RLuuSQmvw5LhRSr1XTHM67JQ6p3TfG2sANZX41HH0XIv2Vu8IHiCON9j4TO3efZgTBWDa6aUqLbY
WayqJSUP1C5I9Qijkli8wtbtD8yc01tvOadY2cdKN60MkoCX3DjqKpfTdUPlzqD7nHtrBqDOzFZR
Yo9r2RFfm5aP1LOh8dK/pr2SshYQ7Gfg2VFqc0M42mPRXscQp147bdft7JKudyx/18az7j4fjYhP
rLa5n71OVql1W6RG4upxdy7b+EN2yi3VNNtBinxj6UbkwmlpiCg2da96I6LQDPWcFq0jnBSDwY3I
h5OeaC/0AdSeoZfHMuk+JwSWJ7ywiWvqxfvMv9IF1EoMQ9CsU0XfKI72Mugwi7zM7Z0WxtNuUqEp
MLPFOMqoEmWJfIsdS/fLKRwuuZ0vt3bEKwVw7lmNQIyTLOg4q+JS1t1dTLap5+R94lF+czQqq9kN
Vd+slEJ5z/vo61JHXyRskKeMaDpIfQZGtZoXWVbNSzHKc25PWIaYeVdh5/DHqNKNpWVHpPgJSxFF
dHlu2nfCUR5qJZu3oJcCGtA+jE712UTdSKVtMx0MQ+ZeAN9IbaYWbsIMuWFFjuGo3vHkc0RHIvYF
QoOsxQGKx8zGLgYpxOuZ33TdVcKF6Bo8I8R8BD5gxfouQ61aDLW+Ati4b81pPUKjbxSlS72kGw51
kG+tJHzQmrzaTEh6N62eqyvbkbcLk0ACXdhicw6dcxLaXtjbHyFoKTBN8onlCQVKY/qaDiighsWW
/P9L7oxePzNSSyav2Sz5X8H+h+XjAJviQn9uwig+1EmGGpQWUhfKHK4K5ddIGSEjqVK642x2ULEq
H6ou/YpW66SpAfAdWFQp+tWiNtp2gTAqasmxs85WgYUjKB7Q2MyKCaMzxNqxQifQS/WQC0yFyhCe
cfquF0rnPYRs/sxTdZv6uWGV3o0alqzIglQLq+CVpfZkOsF9hpcY7wHYUcqGoTdjxy/RGYfAS6FP
l74eU98ax/YYYYOqKvUd+/RnXxJct8zalZzBfctwfqsVsK8ysRk2BEMm++paGbr+tjDqZ20wHu2I
XdfC8VUHUPx4lFSN2aqrUq/L8rUzmQ85yi29oihjbDs+0miHv+Zi6u07DQKPSVp7INgX0LLeC1P0
6ggqHgggvm30+lsQIB4o0TF4AOwli2zsKfiC14oojnWUfkulVXqhodwZSnJBDcGbnmNcFvgfrZ6N
Z2HvS3l7zCjgu12U91FhrcWBsLAaZ+jW+7H9aLURtZwwcc1EzKPCWauLic828mmPWgdm9C1BPDl2
eMzxOD+GzUB7JsNoBbzi9iWnk2qun4xYf89sdoKhIqqdyKjEp1ninAtLbqpaVYmNCvQeyZoS3cIH
Y3Z3mB84OF2Vki9csWcM+R2hiX6HUpiox+YcRFWxN7q4fh6ICnC11gYE6uLX3l4u81y2fmNY92XI
TVx0LIwxQ4Aeiadqmjh4zHKVjYA+fVrfJ1HmR0H8UljJtMkb66HR5E1BvmgSk+JT5TeZeDSlsFdp
XjzHjb5LYQ5aQa+m0pyjLsVfJeu1YSsL54u+8xXFfM0Lc6Wga4NqHzZW0nqoODI/41WUeQWPUO6Q
d22dxFB50Q0/F0bEfBniWQ0R9xJJ6IL2pKtOqslzc11cLNMNhHiOM7RwQxqtpVLt2mKh23NZI8e+
G5CdenMQoYgg/ltTk3VvptDUVwkDkg2tvu3D/oYjbHlKw/Fc2gsnDmT4lRmmR3AB7mtxaMysJU5K
ruqF4NrMueB/J0BUjB5Ee+NOVTK5Qi1PvWKfHYpkmJ/Tc2CaMQlt4ZaMhXVmAtayP6VqdJctxbM5
TeraGtA/YakDcKG7dqY10bMLpB6cEYyk6Tw5BuMGZgH7+xCq91P73FvFNoYfty3H6wUtZTnYz+xM
KvroDwAxv01QluJ6lpcRbxZuMbFBPb5J9MBe2w2DCq86GuyzsyQHxbSPKCnOHDwRromvsEtulCL7
H3CuqZg0Ihy8tIlKhvr5uQ/xYCOXkE11b0mci7J8huF5wjeeYL6fDejpe7hZAFjO/n0Qb9D8z+tE
7du3TNPeFLU9KFHkG0rQXFsREG6ipiaDwljxFxfYVerZo/khG+fz0HV7PqmjsaSPw4C6ZJQ4ZOIK
E3QTu+lcHkRhn5B8bCwLGj9YKu12LnskjAQ9iKE78FFQZJx7CPufCA8lR0pRtkZSXZKxeUkqpjZN
Nv0G7i/C8BZUBx1zZBoB8wkTN75xryJHsnv7XCsoePWUSLfsU+Lkgn0XqaeBkWU1Rzv9elZu3qrK
crOegthEHzd5CAM+nwRy7wBB1x7OdVnVOkfoRme0D0VDBFlWr2iMcE2L4XMZ45M0OPvlZNPmbetF
de0lY7q3C5M0ZuNqFtA+1Eh5MroCvxh+jZVqOJ9x1MPJObzf6sBaN6QZ5qW2j32l7KpnsEUjKYMV
uscRlSeUsBGu6lm8yqF7zTgsQcuP6TGgY55lsglPmE23Ih33Vr0k6xjT4dyUjFnD4lFzb2zL5t4U
3V6Ls28jZtdHS7WatSlks10WHsqQOsNtsVDeMcczeGdbN77V2ePGyTms2kl/kLrs8CylRyPQtoV8
wTWd+nOLSm3JPmLMhAu6XKoyIHLJtFAsJiXUsLYIXrPcQfnCFx6rX5wsfFCH6WgPwTpf7jKdwZHI
H3Wwv4VM6hiTcSMbb3rWfBRqtY6W2J9E66dCeRaN3Fm6hS4R//E0PC1ptFuK5OvMs50F40oX3Sv6
rcI5rzPlQbWyW+onJhfzwBG6+xiQhVrJdpuo0NidpiQ+piJIQCQE1DkN80GNQ/MmtiDXG+SYigMw
NT8leq17ANYjO6+DoSN5IK3tAj/CeGtDCgRARw3HO0SmOACnMXywCAJggmBNATFivRPUlVDu0BcI
DtWUMTagjyAz1pZhPlp0H8GjaJd0UkgrMCui4qN2XMcUK7iEHpfrGUjTr+cbPbY/puqu6c2IZEQu
BxH/B7s3R8IuTGgu49VFiXfqOgV7gPyC1g+9xijWUk3JWQEckS1zSefpSh5tbFMYaBLUU8ub1VrT
PQe4MwpSnEUKHjthlzvk5r4TM7sKUw+PYsjkqpmUt75Jb4YYqFuJvzJSPtkQUn5a8c6kzG87oiVQ
Ak86MW+6uo/yKwbaWG5sBNYqJCbB1SAIYudTt1mbaKPfTlF8a019j3FKE6tSwRcJ+g1M3HzrwDoU
ds7VYMbFoYByIQN6FecIWBF/ENGxxNXBiRnRAKKZcNkv8UUi9xp0x2s4anvIj2DSI3J5+sHatnaE
e0e5VL0K2tIG4KuTuo0C5IZJjRgi1t+Mng9nMZRVRGqQqIXwJjUm6lvr+Pow1jO3zJai3gxCtNvc
TMBzksV6KGoHE1ZM7NtlMkqxm0F4kFJq8w0OrvKLaAHRWNxCAmpaDUFyb+U4lR1yYokLmyiKLpMD
ENHtOI+OihJJWhNg/2Q9ZJU6dCslyKsbpNdXd6QaDN260Mx6x7oDeKD3az2O3/MZv4cj2ovTl9EK
efIHJsFjqcn1lOS5O6XLjaZAxw9kvLe2VZ0W4IJ3lMnFBa9hyOeZ2LehOQDc9zNQWmbXhHwMYZZs
qi7jWYV6Q6QQeSOkuERIVdUmb9eBFuurksKIfY7xU3KAmRhAKqveDKEZnYu5V++jyDA3FvKSdbGU
GoHDieF8rbREgboBuG46UghKI8TEwMHLDyTGsgnR+XXM0Pyl69H6O4hXIxXyp4KMBwhGEOGRLdx8
zjEUKKr7zpc915gWvVqiaxu7LcYvfT9mYXqSMlbvZDLgvB9tseyCpeDox2QfxF7atzrKO5IxdsNi
9e+hVWc7tNIcmp168dSw9QOBLV9VGCmreuG1IcLwyB3truEhQl8rdB9N3sSz3XbMOboX6M2A9IyS
KDQQ0gpDryCUdaOKOD8jQLePgSLtzguRaX2bwjrKOc/xyTijTB6Xoc1jz+xxFDF1KvK5T+oRFxWS
DBQ9HK+X1DF2ee0Mh7ZhtlongcJOJNCsFu7SmtqxDkfmpiHvmJlC4g96O35Ll1z5ipsRoCVqegsl
HvHygZZXa8GPK5i0CSUyeGO/hKR3rEA/lpOoomUNU4uCHNQNLWmuTbfmUukkQjrNuuMTSd0kCNoN
mtXqEAIEbZHzv9r1uDwQ9lluDIdTBvtVgF+qnk4288wFDOPq3sExZGhNSCeBCcogKhPJZx/djaBY
56ifCO5KgaAGgiuEW0SlOZ4560DL0RiIhqpv42bZaX0Xgqjz9b83USJP7dxPF0z8zp1tcGD31MJS
bgywHZ90U7JGlcSJXzsnam7MyM7Oo1aaB210mlfHCZp5n7YED1AsXOVHMPY2cFUZK+2rTGXnYXdi
qizR4X8j+MDYVKGCTj4s4AG36JwRaAdVMgCKhDP0Y3HICkxWUTbgHc7TjsCdZewr2HJ9EhcWEAuM
BtHYSbfqONpmeVeFK1nBZo9DaelrHfxis5hKcKdWyl0Af4/b3mZZRByW7xfsA0+LMrTPNliuX2ca
flU5hDsU6NNNY5cGiui33K4F3YpahLSm05z7eDHy1aQblb/oqqx80cXRLaG3WAOdsjMrt2xykgJY
4u+CMTIuGBStcsPXHoRHcxg5Co7xBNZuj8SLuVMxOLvMCJZDbUTEE/R9U2ueRWjQsrbb7qJbWeAV
hLJhEChgLVVFmf0hryVe98TJvvL3KuMjUYHyzCEqkbbnlJ5dN4Zuwg2QIXBQx+4hNHSJ2TEexVPP
4eq5tuQIuCHncY+vdTqCsnW7rhTqsSTU4K1XWgEkAn7ulcVC1nWkBTeNdAwfUfm4B6lmikA79iU3
+/SOHrRquE7f9iF0MvOlRuPtDmauuGpR9Le1rAlDsBexTgkYemrr6N5W1eg2CQeEiHED4sn6KV8R
DITjejQtE0awkGuT9Ab1ojRLr9zPzShPcpSvpLKonz1YsRtTB3NVRV0tnm3Fea0xHUpgZe7s0smq
gouWFdbDYkTLI46htdWSToNu5BG+0qFPzSSqbVBAhav5SvPNKr7siVWBDI1xWbUTYghHGObd3JXK
c2wS1TZmJUJenP3AOwlm/dyw5mduNwlapgOgRwpGelA5+HrZDIyDHLXxhi6NjnO7EM/Rm6bxqka2
87xAM+Buo/Q4AZ4KBxmuCtCy597J5S0SDVXuHMSKmFbRSJBF3yEmT0axp9JF94ne4SzTC5wb8PbJ
g4HIyHVqONvY0Dg5RtzUJIEeavMuQXZAJDYVEmm+QvHCHk4E0DnTh/YwE5p+2+pj+zCT6kKEepff
BNGMnZoGB860U7WUYEdIYyzCHzlToZn28U/ZpyrVESNPRYk2vioWdfCoXXcmN+R9uWnMpmu2Mxwj
zh01Hy7LTH6BG8iKTsgFJZirFPO4ylW5aH5RVZw2LIOYr0SfTFw4XeeHdXELtO1g8nFAXx2S+5Dz
BSCB7RwYrH0wKLKpx/dAYTTEND6csf1T7RZY1VmUQ+EphRDZipV5JjlHq+TDUCLIXznSilW0K2H1
hWoSiefKZDYq8xa8VQmzLmacqLHYqOxHxhDH8ZrUHtxodoM7KkKvcjM3w/BFoKW/TTIN3gqrnIlv
NRlfku9UmyHs0A/xI56ZkoL8rJu91W51p1FXBq/YhpQBdDWKE51kqxgrQOJiP3dj882CoHJxCC0X
Xajt0ZyMcEfklOkTwyH+1Y3y/7Ne7loK9Xu93OVL8+XjM/tvuzb7Unxt/6acu/6X/6Wcw//x17Us
WnfQv3EWvpZ6j59t95//oWnaXzQmC1tK6HJqmYk4+ZdyTpN/aazyhs13ozG7O+SL/ks5p4m/LEdw
9pSmo5lCUG75k1Lun5RzvyumMH7OQQ4QDyLFbq+emFOS0iwe5Pu0U09paa6WCem8obywr50mUjj1
Brjd0UPWgnCrBVbvjkb1UUyBx167/eEe/kLL9z3W/VeBLz/F4k+i08tRzu0+qdS9rdThKioxpXdO
TgxGxDyOjw6zVe4rJLwcbUGQT222qpsv/VfQ1CfyOzCjmMteG7QvJgnkrqYQTylbHeo4lzigi+wB
MkeuIUtZkJeENaiEfULCh+4I4COgezvr41fTWPbLUj4seXLiyp9otQzhv5pxW2RtuM0bhdYKu+x8
xvMQZmb5xOq9o1BxlSzhRaV+GCXaQ533J5mnkrNiNLmEeL4YI7Zfcgk/xkZ90ghv2RSZej8T6kvw
B7/0nXVelvYP2brGbwKEjZ966rCVWkpXT8PewQdFq4ntkbNJJEyECtdByFGhxiAIh8Q1hJFBhcE2
eS0LuQO3NJE4hauhRQoDjbmhi2abh9YnzXduPrxB36Mjny5dIpSVnWbh2i7GfEe2FaihjrDPSfTB
x71NpMAyED9j0jO11ASiZKb1AH4PryuH27qWf2hQ0n+Taav/1C8JyE2yq+IM+zkYL5B+h6ZIkBAZ
N9zkLTQ3e7I5ZB7adPkcGLy/sxxf0ZIk/kCEuyu6GtYKRKYK7xluNsLRP3q7CzYLwnFSS7IXA6eH
y8teUDcUXvoQ4vKfX3v9NzlH1+XhxzheXG+kUihqvaeRazsvYFtiH6v6yrER4hvISs3gzoacImEV
KjJ7HSz1yUo7SKVolWL1BC3JPBpNSDaqYSxGXloXLOfoGLT+yfIunMb7f77Uq2z3V5FM3zW4PyQH
Y1KJBHEqzb4HCtDiYlWEjo8hlSZj2EuOVx+N4PWxy4fMSO7JXGHejkJ1y8TlNWV1JA5mAY2Uf+jN
/N1Dv17mD5djMTVoQiBusY3e7bHKiJ4v60+VXyiRf/2n/SknuYgc+Cu1acgAq46AiUe4sdGtLcyE
4gpeDLLoPNIqAOJMbcN5gt08onQi0/P7MAdfJibgHFylIi2+3TAjc0fQF4nf9lXN0ntNb7dlIj//
+dlcc6d/sXh+L3X44V4QYtRMc1mSx1MgkAo/HZJEU6ZQAeKbSfmHJUW7Lh2/+jHXl/iHHyNY/+I8
7uu9Vo67KzBn1Tn3J9wgHXTN69zUVKcels0Rf+o00a/r/69+5k87VVCEuB2zokZMttxjcDuQyUB2
nBmRCjla33DxB6uG3IlHAqS9mGzVxBKgE7RgKsx9vBh4jaYB7BGryktSAwC2zfDuIAd0c4o2PSHt
3Pvnp/BrNTo1KD/tYZaYFcoy7GrfjcNrdXWX6vGV7DMRitlkq7mkHm6s0HnU9RbtHe0AxNc8N3oE
ohqiqGN78We1e8mJow5CgEJie3KKuJA/emlkHcYp/qhj/W68AgXMHOoKG4bf5uofmjV+uxr9tGcs
dluPkWnUe3KIyPNAbNpSr6cb1oO66M8IGUDZe/oIU2/AdDZX1rrn7NsL5QypfjNnMUIu61ZB6rvo
/d1YQpO28oOFdot1DRogrNU/LJy/67XVflrziwLCOw+cep+0ChKDnjy0hZYyd+GYcSKe2vJDzpzE
bCBQRTRWcZBI70qrUs9CCy03v2p7EFYCMIWm69A4TwQPUq8iyA0IqbbdZjrq1zF5Akt/nHGyOhpc
wJiSOdKSLM7JnUmEOM54Uku0g/PBziW6CmE+GITa/vML9bsOnO+9iT98cAH5DnZpahUMR+RZRXwg
LmSfW84nhfLbsuhPafPC4yJJy1hzRDoAqayLrPhTS5v1m4/v+/j4w88v7K4hsUZUKGwzlaTnOfeG
nKEHNVt0qRgpHJNgQVAPzVPU8T01zA8SCJGo9XiZONgTaMoZSrVnkFnchBy7vhIYUbuT0LDktgmO
gxwTt1c1NUl5U038y9Ld4rczcXR7MrdwiDWHPBsOJjmFLlXCV9+/LXzHrp110etHuxrTjaOE2yzQ
vxCzaTOaEXdd54jFNYVpiqPz42JnO6NF2s6mBB1Qq3dlo49r0nrfRABHVIvgQhsxJHqpnIaie0wz
+RwZ6evAIo5qBrFWaGyriDjQEUoG+8DrPz9g/Tcr6ve99ocbLNV2tK1B7/fqxEDbhvVDO6DgqgYQ
H0ReIDmRzrmxMUj86DvMkGOh+xaL4oqdOF3TgV570NJfnAiIKq6up/8gBKKF3WtG4qiaa9bvP1/r
916OX6zE2k87Ik6NsB6MftjDvJ+a4UYOJwOdi2lkQJ04LEz6WmDedTLuNEwSwcqmMdF1MAE4DAxt
mG2mHJ48WjAbNOd0eiW46EYq9qYG56nseksAKiiW5bbS3DYLeShmyJ812ENPMOJYq6bu/bR8Awbd
5oau4cFu7lJLAk1DdENFzoHmwy5l1pG1F+DkmA9fJ53QTQuNA0z7P9+H3z6za23DD88sWFjnonFo
9kJxzA3od/aQFjDXHTEqO81uJEZQ7AelStRVCc7Jm6mulMXBvC6WL7HShOQB03US50Xmt2otV8Q/
5chdCI4wTCwg7UwQ2x8u9rpN/uqh/bRlK7MNfoIobp/kqdBxypJ+QLDQfBMUUcCsbJ+RA42ElPAB
ImiWnolOygud8mhaWohzhIwdtMRRfLEhEO/H3IZNXczmhnhCHS4dxzFgDfaOitweq/3DPGNdL+9X
l3394/xwj2eUPVezVrkH9O1Wi0mGUNql1jZtURYOTrX4RlR16CwSdG8m6swhLwgY6pHK5WF9pNn5
joZTJKPzVmgIFivBzFxlSUR+kWV6gxogVzbxs5Ct0flZhszbwsrmEsRuuZXMVQTwcoKcQtThhJeu
zEk1DHWyyIg52RLWrbu1MugeQaIhVnXMFMiTZ7fq8DI0ZD2LgKHvOjXS6VWuorTdkjn4ajfRJR61
TWVmwGJmtKsDSGGl8JMAYZor+6jyQ4OgewMJ6Y4KiJTv6DrVq8W0aQfruUuvyj5Zhv6ArtHTswzF
4Ggb63/zbflpgKEMweo5vFZ7HO3cr4rDRNuOFfteHkxX2DH0QpzMniz7z8nE49Mp1YJFo618pyCm
qjRaDNql9qy1Yp8uxu2QGEgMoprTiSHOkz4cTaK254KsuH++5N+dSr7Pqj+8KeVYFaZMqmyfpvYz
4dVv3cQzEOoYrko9ukjHetZ1+Zzr0XlC37bJcKmsYkuBjSmu6SB6fGlz7QsNYnf/3hWpP00mBktu
NMkCJKPW4rM2ozby4kHv7gOj2JI7iMtEd+qVjr/ex2VMCkxSjFuCAfaNWUZywwKDrHcBM7oJgyXG
JhSEf/iufof7gB797bvSh1l2badW+zAihUs1aty2RhtujAxnPUPUtEuJc5KKde5Cjs2L05H7YwnV
l7k2oOGervRPqa6VsdfBEyi5qHgR/7DD/O58of5Uq6OhMLOrHtVqYaY7dL4bUghXqmLfSMhui0/d
7pe1ELaXa9Htv/m0fjpG5sgSyVGHsQhibUM8wUbNsbjHsX1Af0dqhrppHfKhhMRsgp4gCR5pSNno
uB9BUJBgkwJ1saPuD4Wsv2vEVsXfHxAPXYw1EQp7OQyPRpJZntENSO3S6RIkE6c6wmldkRafsLmH
glXCiMp7k1O/Rxa38I0OzcSshR9lbCJWaJIvlq38oUbrdxWB6v++8alVr0z9vo+QZ4DhhG8BM/M3
bdawjA8loDSyYLdmGI3j4ZCChpG//aaK8tjEoAGDRjrfYGPxAzGI90yX420XEopvaNmdGAx/sZJX
KTnQYbhEnNad//kZ/27H/tklHGSKAPmz+71WD4+C4DNEXJM7dYrtVk3+qqXd2xiyQcDHwEJ1SHIz
SPAKhkH00SmHpmxj0hvMXhrrcOF95yboaIjiz7Bgqv3nq/x+cvnFnqf+tOcRf75E2Gj6va6h6KeW
+UarpxTfS/HVqHtOT2V4JkQGfemCCccsj1rJdidVGi5I+CTP2hAPi82GVQfPsmE468eVUund5vv1
/d8G+m/ij6Zsy2/d/wPOeP06y/4e6b+Pi/BLVTYssv9ltN99/c//+P7f/AvjV82/VCJGbDSBlm4D
9/9PjF81/oLHEhAAAvYRGfL/wvj/MiWKesch1kszbfv6Nf0PjP8vzSItlX/Er7QwGdr/CcZvaH8/
vXFZ0iCAWMImSNZqAnj+vqbkaSzqGA/4pneMj7K9jHDbbp0UC34KxS/RIdP5lih4rZOMXDSH2NWW
cEIspgEC9a9hY1HNkn0D81XdCZ+OGo3koE1Icth4PWJkjyRLbhct8+mSxn1eUqZhN+3KQUNu9BhV
0ejYeKCJOue7giTbKUpGcUZrrgjBJApTEdsoLy7Stk6zYgMi2OEhTKEAU2xOBiE/niQox7MNE4pM
rnUO2tefaiXk/wWKv4juZjCpByI/skbP7hCHR/3PpTHoq7DIdSqchWNf2K9MQjoJzb+wP6+VHoV7
m71Ztnmt09sReYUX5hpPM793de4j7btQ6bQJjbuOsu4YaSOHiZ1KIHwZie1k3pXEKCPsDR4QQxSb
ukGwqgxmdi1z2jmODQmsFJciBnKixtvZIF81r4VRlCX076X6ziFzrVzV/CkqceNOdbAX5VTD8Ns0
v9GkssXdtBVcRpipp3q5Hqa/s7errsuYY5jD0UFKbU9+EdECcP8AxJ4TtC/j1ZyE2/k+VXJP1N1N
VHB+hK7wcm7ooga+TVYgyx+J0sqzysPgiuiSfRKaxXpDcuZdUd6hF/cje3yqtdtADffXy3RiRAuN
OOiiusvQSNJ3WkfDG1OwgTyFYJlGbFPwND6Idee0L02Re2SkoPnDlTpk/iQz//pWdBpPukOaZ1GL
zsFkm0eR5RbJcFP3xVuamISn6/k+weZS8q7NlCE4g7MmAoBesHBdjjwDSYygjQK6Td7l7DxEnfr0
/b25+l2IuyslWvO5VPZ1LG4LAVKlVSrvW9Zvu1RsiJvBnGR5SaE+dY3zkJXThnI40oU4d8YUjbWK
P+v0T8iR9PZnPaYJDFXtMPkDX8BAuFQeRxulDg6UDOKgLmqEyGIDToIIdfFHxG6BXdwPCWmFOX77
prqJrMy3/zt5Z7IcN7Jl2y/CNYfDAYdPow8y2EgUJUoTmEiJ6PseX18LyltVEjNLsjt89ibKNNHE
QKBxHD9n77UxcCn65hv45Uj+km8VIoK0R2+O/6CMrouklVsg1+dE1YdgjtV17OlyV87euEV4tuxQ
jXM7JfoLSpz5vSL0EzhETm+91g8LxoVLwc8IjPFWDa++zr2owNgQY3FGUQoWqogOTaTl1sxlsRuk
Iv2D98Wh9qLPUBJcGoqZt/nxw0ahsYoLwl5USmKXaaJDrau22yyQ/rgUM3ypqn8KJ/O9GxwE1Frd
k6S6yuemdg+KdH5Pok0LnkB/mcl0OSOd4S7I4VKRaPXqFTnrjHC8a3bR7Hj8nNAYeyy2iUuUb6S8
DLI0hCGVm/jc5eRPekGJvceR1jGGtJX2HblKKDXhYw8lyuPYvQ+VrR9ivyDdDyO5P5lDRdpO6i9H
UdFdbeKDoH/gmfY6d9LtUgRPVRbudamvsslQ4mZbPATXlvzTdOefV2Dpu7byhHFZ0n9dgXEdGhWq
sTyiLDtY/vvBwO71nnWZ4/qdOA3p+2zGUWwtH7Eg/amgsNfC7H8rir9eAI6rEHKs7AaIFr9+vJN7
g876tDwyjz4SEXVVBeOAfdU/RBH3aYkHA9Na6+zX1XUCH4aBPqYFA/rXAuKH0b2+coSDF7mj7oEu
8pqmPXRVQ34hCSVW/YE4m4FRrL6Ne3Vcf0tCopnIP1hBdkVAEvLR+KkSElQTGy8EjnuaKPth9TwR
Nb0RRGBpbDRgsa/WZRk147mL4R4Sso0q6AyPHquN9zXP2otG/6h4eNcHZ+n0ubDD62oIr4Nh3gsT
7eIYFWk9bP0+ehn1oz8QWZZt/Kw8k2EL+u0999gGDRBlFGJCdI/sOtDX5fde4pE0zGMI20qvG3oc
d8pzafdOH6uxfDB++uom6lY67m04eUSE6YsJGK82bN3NMhD1hebWyikqR7FfjHPqEH+gQHlk2Toz
fzWAi7ooeK08/zyxXFtxjvmbtZgu2ZjhRqse1i/k8mLV6qqZ4C20eX7p2uKzLouTa/bl4t7KdrVz
/2H3s25y3t4gno2e3LN5MrhTfr1B2ix3Te/OCMp6JmhEKJDdiGy59LDclPbzT8XT/V+/9mdcz496
4+2naWEbPsi3cXu+mTKIFv9zyASdrHZ928ctq14KR3tE8CZgmYdVDyPMO1gKhwpt4FodpuBP3/jH
V/r7Qfi+o9FXSOW/2fcZQA0FHufyOCIFXHWCDtYAUQdUFUd+wDJU/rig6+usnj4SdIXZyiFuqMyQ
q4/P1egdKpeXhYXgUo+8SDGaa3A+/B1K6iOueDAwNKFn1ivPOkeWuA3wByEdP60FAmhypoFj+VU6
TwODCqOcrWf5OzngXoudD4G8suBA2tON6kryAr4p9WxicS9AyulM7hLI/7+/Lj8UAW9PiXGlpmDV
VKA/phA/tVLwk8loQL9wBK+8AQVxdoAeTl7Pm23ZDhn5cU54wFfcRp9aUKVqQjay3MPCg0nA2zK+
xnFNMQa+JFEnvPMXhiRIvKAZlCEL3fits8b3zv1ik3I5idtqGdDBDX9oBMl/updXHqrnIKpxwEz9
ei8DnRZAHVlr8Vbjiy4v06yOUuWfrYi4g2w4Fc7wbGMzztwPozvfCs86AcIkwk5+LeYNq0AyZUc4
D6eq1Q+y6W6ngZrTJiOl1jdr7VmMPXmw4X+25f9rlTaeI4xhpbaB7/964A7g42J0J7zLvfM8W9G1
a2n4PHivbbxxcKHAF7FydjOQICTo9tjd1fjJi1ksm7GwMXEtPxa3qu2ZNjIu+cPtsZ64v90ebCB4
k3hawO56c3xZjTc1bMvjFJcUjx2ebRZz2Gxfogk+tsZ2AhxRGH1bKHVOLCyZvEBsSu8+Zj1fHMZy
ziPgykPV3ycQke32fZ/meyV7yrD6HemDCHyij3aujqnI9rzMzh6kodlrjpGGOen0ZE467xROZDth
KtqmL4MTndzo2++/6T8uUEY7SmjFG9t/O8fNPOiSJM+WRzdx3q3VmBTDSQaXAbpIjtt7TrwT4OKb
9Y0yz/K0hM3DHw7hH+9izd7DcTCA26ug7OcGuFtVMN5sDqGavG0l/DOr6baZntcq2wZnarfZnq3I
t9Zydw7NATmVT27iogfNX9cqG////g+H9PdtpCIFkhwcDXZTuOJNFbHIsRiChfsTPe+i6/dBou51
4x1UVd5r6LR1z6VOO8gNep+qP/Ru/uGa8OlcDQdZKGhg9aaEGmsZWHPjcvdReGrrc9k+ugUVpLb2
IlHv2Kf6EqMUx+LV4bU1en/oev2QxP16+/96AG8mKbUMp7y2eWGk0CeXvN0q3z1W7F24KiTr/Khm
Ck9u/JKKPmnPKRGqjfyce2y/lvnUu9OuQODF88wjc2yal3XVD518s97XPuQSooaONRyIudW3q9Ct
pF7C1QWRwd1SBJvtj+v5/3UfZ6UP/t99nA8Yn/LvRdx2X38BI8r1n/3VyvG8f3mgTHF3CpunX67N
ub/kmq78l0IjbcPy8wB3cRv+TytHyX/ptVmjUeL+NwPx360cx0XJaYRvHJdV09fuf9LJebMmoMrV
tDh4N6DpRv25HvXPawJSf6fI3NRg2m5aJO2q30a2YQ46ju5xrKP+8tPZ+YdC7c224cfn+a7gm3l0
qJwf6e4/1QMwhk1hSFlkh14r0AcQUHa+BTzkD2+WN/1+ThtfjLhqOmcOogD9tuktk9ovLZpl+0xM
c35CpdNmx1qBwejCWNs3CaaRFSHEWJI4DrAuVxkumwr6d6DKPxzM+hb76THn5WavKz6nl+eXU/2m
FMZR7EtF5No+wmVy8kmG+kAmbHGdz4SI/OGz1gv25rNg5nFLeWiA8Uq8uaBo4fq6n32z7ycyWQcS
aO+JiccyMZj8k9019ANwV95bKOtffn9p3yhKOOXK9rljBd+Qih8v4a/3ErqGlPbHYLBb2uNlJcW+
62yvuSG31wB9Hpg4bnzbm64GVMIIz1V5zPwg+dBObpLvROUF10lV5o9/OKx1FX97Rjyfl4wLx1DI
HzvZn245u6IHZCm2Om5ZAzRPI025Nvtbn4hOWltkOU4O23oHvQG97X46dotVXDtVvQZ+BqCNf388
f3viOEt0ZhXnyUdubd6s+UXO3tXtuEDA2OeOUM+aPkycNIvZjvk4opUNeef9/jP/9tStn8kjASmd
5+JvZVaX57MnF4vPnOrugrEAmW6RhX8ok/9263m+s7aEPXTma8X/ptjMTdn6WFPcvY4q+PUM3bro
XSVSbB9NZOUvk5Wn5jxIaHSnMs3b+g/VLgXjm0vNomKMcbj92NpodO5v7kDy7KFX2+2hmiDMrrxf
26eDyBSeDlja9l8RFYov0yLdL7U9xI8qFXZzMbPBEhW0VUmx7mTfszAggpgGpFvsKxEzH4x8ZZtd
ELds+wPPQaycx1Yk7wpMT3cjbr1oj8J5/pCF5G89zn7nvZOgQfQmV6F8VYWZujsAQJCvPa9R4Mub
CfoAjula1Hu/6Gf3UQxUIszru6xZiGFIW7AuIJMJt6sHzNaqsWW1LW3HXGK0BGAZeoA4G9hRkGhl
53X3SRrHnOIZQjdQVEIXyMJ2xmNJ7FDA2K6sdU4Tw/W8u1pl1Uen1PFFwzHFdAjerDbPeem5ZE2L
Eu46hOjK0sU93l5DnChRrzZTe7iONPPkgNOxwov6ik1NzQ9DM7jdaYGC0d5Htb285nMly50Fnuql
FuFkHZwIzO6+9TMSJSBzEUczgM8jG1yxpNDM7eQX8rwwg5Eju3yJZUcAnouZajqwkAQ4G8eq+5wq
YzpWjTzqOXEi+TwuQI9IuRTxOnLXOHVne22CSR/J1jWBP4IeSFXjDKtrFkP4aSCicXs7iNpkaBBl
ZGTwEam3SE31BekAW27k1LCAgkFZp8qV1iHPZT/fdHpUNzJv6StVUSXQ1RPl3W9h1kKY0o6ngRkg
G97QymTA5zg17ZdgwIFMKkgLojsoveG1KU1EyBfLonfFQLic9LGp4dc3msy+z9IJELG5izdG9xFt
fbF3Msye71ubEL5dFw2ReCYQxljZFq5P8TCTh2Rfu7q1zU0J0jXWRy4PeJaEO2P81HP2pmPodtlw
FGLEA41rh7XBIqW9NsX1MoZOi51NswiRYOUot9ojZRjgdJV5B2ceZD47MoXSnYKRAT+OzRHIT5+q
4EVjckyhQaBK2C0DQbU7IueUYANnEnc3tYNPJJEvsbqhOzDJDvF7kuzLFiLZcXEzDw1Zm9m0uScn
N0RduVS+EBnjD7YGPJeDOxl3PTYXHPQuLbFtGRvvkOU+bZSgnnziCwkfxy9aeqIhAnZKM/jCWX1b
ukNYgL2I+jNL6cocU6YudjPpaXDh/SX7GjsAu46mTpvksExZJu4aGz/8TtqJvAY+4vOEig4QGX98
TQOHHFZKBFs+cbt63QUOb2FfdwVxeLu0N+yHlxG2zJEFox2+xA6ArY0/6DF8nopwbLcukaQuU6zS
I/vAH9PPRtuAU6iCJutIbGGU7FVeeaRDqKqF9xCW8OoXIErTEWXcOK3r2HgZ02QIjiGY3mUn8nFN
4tIhgY9NmnlIF7Kk2WKriZxd0mPQAJlY1GpD3x7yEymrAzTQHvLoPoPuOW+JpZFH2tIlraHBJ0iI
0PR0IsmeSFAY68InJjSObzPZ4x6sqliQtxn584C+BUQ6KIra/pYFSp7HeNXgrNDLS7mgeoT179C6
Wvx6IQ+is16tcgjzjdcAJb6twwTmGYSZcLzFOzu7hzFxhgt4M695ckNdi9NSBwGtVgAiXrJdutBN
faAUuZ9suWhDBjy3Th8KyBtf29zz7+IiHqattdiDJmilZL8Pfzjpdg2BEh99e4EeETAqZSELMFI/
ZGpIGk5HEGTX8+Kjyu3AWs8XnWAnvDLjiDcH3Ld7kYtTqU3YWYgNi9FGflzFa0IIuJEqO7QTk4oj
0wHTQ/dz/QnihQY6ZVKHuqctsuxTMWRy3uU48D7MVTjqYzY71neWZUPIc4CV+FBF0vlmUsrjLaUy
GE5Yo/YCYRuMI8U3ZkxdKIdMCJPa3XVcOEXAhnBprNOiitY5LzqPyqsq0g3gA0a9Tg3giInKEZsp
SsE4Log+l7205Cb18D3SByydCFSY1X0PhV1U7xenGzV0pVS/azyUb7i9nbi/eG3t3VT+6BOipPBZ
APGNwge/ynqJh6QmwZxow+TVIjKl2wYoS++MrkCDxagp/RsRK71YBwzOjY3SdMhwiE80stuDC3v2
ekxXDhC+Z7fdtMPsvORiwRbbZ70P7pfVr9tg9ISAkPiVPg1jhRB6Ni0xl4kHf2oDddOc0QWmcHeK
Ul5K6g24lC3ZzjtQeO18pzVoq+s5qN34U2dlDSg/rL0ZxJmURPQwI1BuN5o1KBnUIhYAeZdZExZa
VbFOoj+K7Tw9qc4ZEedEAAqGBRZ2JOWuy1WjgdtNowQPYELCZnZu3fX2E28Kuo0Ka513XTZNhe07
E1k3oZSF8/JE3BPcGZUOTneMq0kCIE/tnIwg1ST7fKy7+WXWrS7ubHor86arrL7eYDQjG4pRQiHy
qwloTX9XJZmgOcVt+6mpeO/BBXMKkgJ1nMmtNSXjQ9Ms4fzYRaQh3gxpHVj3hYzbe/Q0COdR/zhQ
4HPLJfQkyOYdpQL+LSgEcfhgSOB9zaFU1peG5ny3w5bWhYdlQNp4lfbAEF4COdYBwfdTxPi1wjux
nZivjXRFQAARcpdHn3s7DjAfW8jys3pq211gFUxdotpziACJeOQ/YQJz3S9VKsL44K9ITmor730H
ZgsLTw8vmkmaHdL9Swv/bm6ML7ftUq0wY0RRmgjpTiZ3djNnTxHJeiGj1pY1JQiCuGIgHabVFusr
NCHh+RBEkkXIkQ6nqYmz15V5UXEyPE7pUNCxtYx/z5Mvn7VISOtbrDbaZpM3f5PVsLwzVZIC0wqc
5iGpo2RhT7jUtwkR2SAPJjq53xXeuved8RbMhD023cvYA5ABRcILaSOR3DzPMqLm61OdUYXwze3P
Y9F5UNjivGseSDwRN4nnwz3qwHOU11AHm47QjC6HQQJX2+wyJw0oKESUv4sFgIhN4mr25lGoPwlh
0RtnoOUj1XGQ4OIGMW69yXzR1GcXxxdazlnj3E9yIyAhxawFwNiayN26JiBXTYcCKrilU4YDA0vd
CL6eZWYjoQwR0+0HMVyHRCGvIL9PDBshGeaw1jvRxywtuLqk2I0frN5ppr0NlfiVcE8bhfycl9/G
wV+eEniP9dbllYeEoItswnPqkAMKRSIePWYaX8tydiTiVmk/LWUS0X+LluiZrVrV3YQL1dlAPOGo
m3fGhYt0HEikSnZePXndJ+6H1v+WqsatPguBe+RM7Wjsed8AJaVQZU4sk13eqsQ9e0RDjwMvcexD
pzhzo/IrpVF5WyQGDnxOrxd0p8oc8zBEqRddO33qQ9BxZ4Nhzs6LAMce0KJVOp9Jt7GICU9jwzuy
CMV3V1Y+ydK5hjSTdBm9NVcv6RpANn6xMI30AH36/tGK6zG/NZSrz1Ysm/5QMypOD9E8gS9srDl9
1EEwOTuDncDfOrPK/K1L/VruPVoY0Z6gCK/e5HPX3yUCcQ8G8hwQqOuNHgZ/ZnwaVQhp5xu2XcF3
4SaMONOpNZeZE2gYQE0CajvMJ0I18aKcZlgf6TFWiCSIBcqZFWUxWsSlUc4XIObWZ142qmNOFmTj
lvFNI7dpFQ9ftEogLQtifNON38Zm3tpzC1cvxxAI5QEnBaT5TDfdQZMdEO0KzGj9SrKevoW1BZc4
LBPaycZHUF/A+UyOc5a0Cs88gbRbN8h4K6e4YGxUEqYLdxU69hfBfbKOjHnKj3Hdtc5GGiSjzHHB
rDDGKKpvblyaiwq0gT/BqGxE1bb01JUVOQ+7lonLOx1DVz/N6PXizajt7pMzh1qj+cDghvIx1kgi
c+4mHFwDaRp9aX/vSgSjm7IQfbktp8SAju2aZd64XreIK1Ku1Ge6fY4iRcEDU0Mw+SsMYb6BXVcz
o77E2PdkiwlJ6m/M/bGoyoNHBa/jsEQ4L88zsNVXuxUsNa0To85HBU1ApKMm+akzekKZ2lnon0G8
zmQW57G+ANLxUxRSaW5fEagCg80D8eTdxF2UIR7p/IkLkKpWTjR6W8fbouJKh/2gahhxU7dAHFBj
NLPgibrbTEa6UEpi4RDF7Gorog+ipiNTJAugQD2OFsSmukZ8tQas0gqJ/L2FdxsyAeG9XNgmHhTx
3G341Uls9pj9IlN97Ip+wOSSCmdbjMPyXEwJVHJu1dRs5pks9E3dygUc6LJEzhHFDh1Apyl6lJ6F
rLNvQBTD4kVk/gSTx20EOq5aRdZpRVAE+yykuj4UAAbVHesTuDGXv8Aq2qVYdH50Tf6jbvZd9b14
6Jrv37ubr9Vb2SFpMi//k9rz/5Q4cbUX/qapDcd7BRD8ok1c/8l/axMBBtC6tYUj2FertWn8V0Pb
aDJ40KLQCCLhj+Y0P/k3f0CS3LMKEBm0cNcx8KNN9++GNr+N+Qs9YU0THDy/r/6TjvbfpjqYFOnt
KLkeH60dftsvLW30xJVZJqvjDRbP964c+huLzUS0zftJOLuqcqzwuEZr9mv5PbkbpQYAwCp2LBjj
3ew7u5HI4uYP3bG1yftTGxIdp0N3zEGYSQQ608433TE3raKBuDoOK++D4FpCVbZ3WCOsaSfnPLoQ
ZlfdWJA7GfHUDjENUoz1/qfLeP/Xp/0sk1j7Xz8fA7oIenPKhW1P88dXb06NLodeDz2ytJDYdu8Y
OmGrWdEyOC1zJfj6v/+4t014ZhMudApB65ErTOf1TTM6NWaWRY3/QNFO6PeDdp5SOdnRLott8WWM
SXjJAvCBFStFCccsRYjT9VOTnf5wIGtT9dcv7sI0RZHhOz7tyR8q7p96wBV9QHeWwiVcriv7XaIn
ea8EEbEBAa23hqwORKEkzOGgEsv0RViohzJnCa19T4WSbwEBgJ7xgP/Ef7gt1lP+y5EBlib7Sgrb
BeeBhIWf/3RkYa1cWfopwd6+AberEC3iVEsa+P6/Pwdv7z/twfmkn0alg6TYe3vtbVPgAKrq/mgD
tPOB1whlH7rKl5+WenRfJXG8m550eDwulsoZmxMC2vzh/nvT+0YrjPiY5rBZZRRG6PXnP31ZyQuO
aNhiOAIBJVc0sUDK6nya5W6sGye8iBGw3O+/9vpY/Xp+WXQ80CeC/qAwb3VqIwG2xDSJHi1aVn0G
xQBCk4DhFMBwqVwSOV14FX5EJfvl9x/89+/KSuZxRekysES+fd5pXSzVMvcNkU45JbRVYYXbkghd
cacRIUktHAfgAX//oX//tlxc1GKuUJKV+EeD/KcTXADmUaMjmmPtj9GpNQ3kvWRIx2+0catv2Ovr
LSkscCt+/7Hrc/zrSXY1EyfJt+S/RrO2/3xdQ8/YkNmS7hjCw3a2lKfNK6CSKTrOCZi9o24rbbZz
H/rFwehOesfff760fxhF/vcQfESQ3vrqYIjP/e2Zt3MvUscCVrxyOM4F8JEi6J5s/ORXzlCKm6hz
P1RjfdBLWe1oAjunKanDKz8CNLULZxccYUPwlU326U4mE3KQpm7PIQw1YsUmrJjwde+aWVbHdkxf
cp2Ee1JS41O0FKSTeB2i9gBMg9tkQBvTqLwL55nNWzQD3rAIHU0o5Zb6FCHAQScoKsB7eRRbXxdD
XOMA6w/4R/1KZIIkgXi5LiZHn1sb4SItvHYTpjB88ymlX0rey67sipwd8BSd5eS81tSEF+2QOBCl
PFFdkvgPqYCi7BHdfJdNfHERRvchTrme5/Ec+6G5wjiTI5O06uKLnZqnbsrpfONovaRV0VC1eQVW
spYSj2CR67Luu5MJeryQOrdCNFd4r4lewOC0cUzyMEyJroESiGFHz3B8IqmDrGeW0V1Gpvph0rwB
Dha1Z/xQAL2rt35rq5ikkcGtcMQgHcSKy+a41mA67RGY9dYUJQvQoEbbXA+dv5jD7Nc9negMNMxo
mNeia1qJkl2e7IJkRQzT9QV2qfY9IUzm3rfoOkKfTnBR+RxHh4rfIxqCw3Fl424mklo/p/zG6iIU
FDESE+BRWjeZtgJGQcKExXJf5hMLYEVTGbQWXAhFmEQKIqVU84S/b7C9Y1WytT2Oukrid2B2+X9q
2HB6zGzje1cxGXfpIfYmXvQgGYeEsC2nHBD0eWKBxceHzpzv2iendffXG3kiv6VASD4K9dqFNr8W
dYga3kMQ45csZqo+h7Pj2RtstYpK3GaUHly79Jx4p4Yt60wSsEck58tw1GFScbytLPizAYLHTVKn
Mbsp7qF0F+Q+h0eYquDAmAnUYOfaEHn97ULWdrX1h5kJfeoRmLylL6cLmlH1oD47xKSkm0A67Qyt
uSxPJXa9/kLwYI3LHJIRATFlz68erRQBbt2IpiEgJZ/aq0IM3Msib/z5kjVt9blet9tnoZx63Do8
b5woygWa61FxISKvP8AsC+F1TzPeDzwJzXx27SR7b+eTk+2MwYR1yS2vDw7EtXbyzg7ryXoITZDF
72IFNuQwo9+AmGvZ35cYrPe2M4v6xuxvMjcToXx3leeuvWOizAnUWYLO7PwSKe5mdmfxYjkEAg4O
Png6XdFr13KuCMGdY8ippaqwrfTN4r7PoIGWJysE07HNQYmQo0RD8ymXpd1tCE+FRJ4T6+xNmbWv
Z4ABm6rGknfQkSfaryC6aVvaZaPnUybEhPA5Yow1eQZYMvufhdZNx9BjkOyn71P26jvXy8PwbioH
CP4ZsZTxSSc9a1nrBhV7z7wn2CDJqv7gZqaB1u4vE7ponLjjdEwC0vV2nQF8BzCPXjFtR9evoGkM
6h6jMDPy1OnrakfnZ/6ylOFSnHAIWOAB0pFXWEVEFbdZ7MptpUZBFK4bzazotFDNuBnpCxwL0rWD
Q5+SjHwd6sVxt6aB7k90opL7huFDfSx93bo7e6J3XpCxlmMPSm+KThcn+BldccnZLhygbQXvUyOs
A00gmqS25eGWyAiq6Fw7fwUdE21rY9I72arxshjR+hue3Ojb4DOQeoT1yvCJk0ZfIASJvRWQ2+Mt
wV5wcogyBqWTMTVpk5jOASBZs/dGAjk2ePFLkqN0YIg5akdnhTO4z/NYrM8S/MKDWfJ5b/eBuiOV
K4T82ahN7sZnXcnmFkC4OcIkdJjLkl9wqtTUExg9BZok4sh57B1J5ocr6TNqgD2+GhEHD119GOY6
yM4Cnvk5r/xwU4glORmvsK6yMi4gL3nlYchQCLRpPT8DiITPUZj4GiVJeFPayydhpzUmv74BWuMU
GpdIu4DyIxToYSCdaxPM7Ju2URGI7ugP3RpgDxjfshMqv5bCCHRMy1icluRQEJndpMU+hfyJaKMT
6nvPhmVjtZ7+mjryk2i94VZVS32GOUM3fAnNeap7UBlWlda7tlGd9TWzApaothuvsUOX0d6fTagO
qA9McEuv2H8gasa9T2n3bWyVVvu10dbsO9ox/bUTwhCNsjS7n01ThtucjspTk5dtdLWUGWO+dubJ
2hZ04y9Mb5zuZvJb80JDqv9eUXbtfXh09PYIOtxXVmsfgrpIz25Ht4YrTvyeY7L5TDpdS++HDmi8
iX1MukFpVe9gLtcn3hH2ZXbwrdMKZOX0RXLLHKO7g31Gq7dEsTcOiXvPOSTWISfTBoURL+okLh6Q
KOT7RfTeFdmO4tlxV++Oifj2OMRHC8BjZt87RVd+Hys57+eBfIuNdAgs2AMfymEAmDE506XLH8BC
ZIcxrqKbOKy7s1Tw1qSklzIIoqJoxbQXk64Z3ixT/neSA51zW7cElcBJzWB1ZO1d2vTofE1vg1RA
yLghd3omuAwyAFASxzqFneHZSLz0vpEG8nrQquijGIV3YprQ7N06CY9uS52gFmcXRe23canG3cLT
eSe6ZLobfEkKWAklOShI7stRgLAAS2aVtHaodhbCS4lRuyVz1DprBU7KG3PxQjHYXiaKnl0Pmt1s
g15joJiJOQB4QYImEH5bRlwShi6ka/YVQCPtwwbuuNzw9If0o5rdFlSxIQZCkwB6R2Adeh3c+AOp
SC5A9YIoFnD1sFjRPVL5myiwz1PhWOSC5LC5Ga7sBxpWByQHe4tBxmYY0jsVpPYnpDSgP+rpg8yq
R6AIHzpCumDVlVj6kiVx12Fie7vMcrkSU+1cuYJ0JKwYdLv2oJa/0ZaCVxPJm77X6alhYdzH/nwz
DdFXN1xK9j1JTushfIxXOuzApANk6/Lo1f2dnwTooWrBAwn8KimUvGknD1NjM50G12Q30us/qCqO
DiFB0ESxDbi5fMTP5Acd5Nhnr31K6g6V2b7GHrLPrYjplV5xb40s9grDEBnzHezWikxPXXiksjTL
bdx64wECtthGw5J8VLn/2kGSPjdZ9tlyXeuK1h56U3zhNPC5AYfoE9ONr6ZWOFvQ4REEMbY7rGPj
x6nMnlmCb1jV73OnZkLn9yROmd5iXg/UAkeCe1jQ2kTzQArIQCJYMc5kF7Q3ZIjVUORXyiF0fnxp
XQ/XSh0KNLK0Z8Jjw5xtwzoUn5Z4eqmI7N56tBk2PevfzpABv/d1woy8ZiMyBwz+2wWQShSZo0cR
hFe0DW8ntiiwnYkeoGv8kPcVLpvYnMbSvh0stO9FRYmqrCo/BX07b/w6Sb+b2CLaZ658bGmwcwqh
lqeUTCMm/q2+wcY0nRBsko9JMAWLJ67QjFHnkg/iA2viY0IHdR8lIXF46ZzthBkY37Bs4uWpO7Bn
7TpThfXFtDZLtrkXWOhZaJpPnf5am8bdLYl1ntJKbLAvMtQp9YtM5b1bWA/ujDez9PuEiw+T2STB
R0wX9oZHgpiT0vXu9TidnEocRKXHE/mmzSZmknwkmQhFHGSUzRRW1tnxSDamKDnZXpWeLaxnm7bz
HtsZi33IS1/WdXSao6WTGxMIsyt7LIapXZrzQnqzHkVAeAH8M/rLucKLJFG05NU8kHa85rsv+g6K
3QOz3+BWLsNyVdVMm3qKUeAqQwJGxakOjed+tAlS+jY4Y3O2GuG8J7Yvez92qXWVJpF9oJuSYnib
wg9RXRQPRBXTO4ci/zRUSfMSYzaBSC9ImHEJ2/nkSqDiLbBOxjzEc01pU/PqcAFCF97HnDfL3SQW
1IkSm6zI/QEy1BTeJO0KE1+khBEapjsmAnVOqiRd87oJn2ZX52sTQQGZGmljwGjfeV6uV7+ROKU2
DuhQNk9yzJxbOFbVe/AYGbz2+qiKuiUSNU8+wQmzQsxYzLdHnCS3tICKu4KQgK62nNu0LoDD9B3w
exEJ7zyNyThvGZWX0KOp+wXZYNxauGj7cqcy098ZPyEYFhtdwybWK5r9GKWUAOSvZ3dsm0l4QQVX
t+DibHoAoePt2Z4DZKudMCIeNI2CDUORoqXvEzPK69tefoji9kaNJAIjjZuvur6It12Dksi3TXPd
RSFZl8Ko6zJO2gfkLryO8N8ANrW8Ob+K0jJ8VjFmya43GJ7onU09xOMCYcZCpkcS0gbdli4JVBt/
Lr1t1y4s0OOAz5SKstpkhD0A80oTUMcTCtJjNrAHG6Yp/5LV+dICr7atYGdqW4PrszgJ9G2ttrsC
j+vWB5Sv8oZZfHBlAbXkRiTh+t0ATIqyV8XgqYGOfBhEnhTHYHZgczPfoIybkFUwAW2RPyNgcu+t
CmGZdqL0RPXYEPhcliNQL98v7oJ+qu5TMWE1nSMGqxs0lgPQmloRqReQtdNjfG8AU3gfR8TFAROp
/+LsPJYlVdYs/S49pwwtBj2B0LFlbJ0TbKsEHOXgCIen7y/q3uq2W21WLczOGZzMPDtDgPOLtb6V
qZPZ+937wk5mJUssI7iOWg3dDIMKj0A1GSCjIuriWFmKGBa8EVDkUpb+/G3hsuu9DilMQKgRWiQz
+wytqf+MRvgZukZS2uUOgya7gxrkFiv+RZ/gAWWUR8o6PoISZ0xBmf53WASbG9QVcVO2xZFGkJ5t
WUAD+pW3Gse+6IkF4xYTgndizjtpTOGv55bFydYFvP+s/2Gvpj55W/iKWWRjjszQcln4+q+XKhd5
qEx0jJByuRDNe9Q23kNtDMFNwdD+PazYrMPaxr1A8QK0aC3c25lVNq/UICKCOfojG0vsjaVmOkrE
wxqOu3pBUxL7IwaVuK8NBfnGGhziQdLqtciE3rW2Fh940TVeUFvvumwFFcfAx34Qdrje4hPinMTZ
+WLVDuCTcam891Yo66ZOZbshV368GBpTWbmM8pMu8t5lrvXYKVIuG3+wCfWrWKIalsSf3rnP6I4E
1E0AweHoeC/sEZdnU4fNdh5LcrYRmicMW3UiqbG3yoTiGSHwOomchnts6jUWsNpsfMqeh+KO6VG5
9WyFgnBt+3UvJ7s4ll0ETp0UDBQpRPfA/KLuhFNOg0LP78HVWRviGTiz8o2co4Ana+3BpPO+2cNf
WICGjGosTLLGIulbogcJ4jBenZbJpxthO+z9gvnnRKQtsvgnPeuUI87svmQK0wjGg/DPVjTNj57h
h6eaM4RML/FZsAuNnXpCRU3jGqs+XWoy+Twa9kjm5Mcvq3+fr1QJhKqTIkLekxsXtm0+E64ybOoV
N200BsawjxyV/gS5UvepxKKKqP1r6C34oraPJdxhPb2NhLlAq1XFYRJ+rc9Q/POd5bCWhow5bZE+
v0olD6jcpqSymr0VedWhGWyUv/kQvXlWuc0Eie4cuHdaO/BvEW/hg2t19dBT/MzZ6GKsHf4s7I0T
Rzf2mcnt3CUG6QFwBfm2gEGRfDWH6B1Nl7icUHjjSx5a+ArM9EuFC8fxLKznKXe3oi50Aqlbzkkb
Yj7ddwVqCcoQpD53fWaGGDtZovcHC6kY/btPciWtqAIf5lalQfJkj845KVeuhA2JN+nwQILAKmO7
HaLotGRdnW6simDRHUssfPStOeMkBJ6hqnvEjKrcKKcM6vOay7E8Fo4gZAkB6XxqR+xBa4hUxEo7
LPml2qx9Tx/YBGe8RAiFivJtJhF7AyjtQDwiEfKuOhNP9FVaa87KuOggaGxGp77JmVkt2j7hMtjI
Qu9QELwaojyW6/yu1sk/uys5leXoqZtNg+Q30Rg242FyESha9T10P1JxaUvA6gU3YkizxDGHnMBS
WuJQ4JzPl99liG4dOz1z6b82ebWf5hyNEgIww2jSHQLVFv5yTQGtL2nnICHBS0cQy5NTK6Qzof1Z
1qKjUfEf6pYvzdXuk1qjo5ULxHUSPV7RVAElTuona+pDb+PxT51e3eW1/9XKcC8IENvkhBfszU5c
us54HryRE6u8ncP6xlYEH6Z+tL51OaT/MksT4G6nWjU/+AsxPqfYZ9ow2tEgsWYTBGq0QwVT0EQR
PyieaF3dIoIN563ZY9rqRtJRCp4sJFRiiBHL8m6EGRTczpe7LGQ+t2saX80nkoS/C3QGiE6EMLeF
pSUP5TC9CarePwli0BG8YiAvGPSkJh+oPaAUCqijpfWmRPSUycze22lmv2bKTfAs+rcTxJPL2Bri
PDkmFT45MzGIi/JT1hLM6pqHBiIe4ZYkj2A0wJuWN3o9MzwRbwy3W7QMpdlFLws4q+/WIeR5Q7Gq
8rtZ0WvE5Wi507lnSkssYhvxiSOOVMvOCursRxiyWDGot+344DZFMHxWziiajdeslXFepMu0goC6
luBJ8FN8AJln5UYyCLqimLheGBsmFbfEH6dfejVfmtx4sMLxlTF+0vbCOrhVX+JuzfMNTzleuxc+
53LywQYgAzFHId8pfsJdZs6vlIjlTvVMGqc2uASGwczONfvbyiA+c8q8B39eKmefrcNkxsiurmno
PObiISPhvc8owjVR7vhv7Nl8Y4TLHWdHs5tYhNKLQ1an/Y3wILp0GDVQLzuZuGRBc31/uf0n46Mk
l4VUNpqaKhhAWKk25YRyo5NtEsVATZ+NRzMXBFvMgmpTVcwk0FMX3cGt/bfBXvzlPJZpbp8idIsv
ZpH+MnSe7tJAB6dU4uJJqsm0u52VZSMGBxp6+iSSPYrJnN9Dk3wHzWF4CZxx3GXOII9S9x7fEVB2
xjPibiV55hI0/XgRc+ftlGdzn9v991KL8ehXRv6Rct6zVTTI/SrHEmGbkuZVRVZ6ISi0KCO7cDh1
Vb8w3u0Y64tBlYASqra+K7LCuZLtPW6EqT6MoyrR2djrPhitYQNgrtlgU2031dR+cD7qk0GPBD/f
JEBkyTLB3T5kN3Y62X4C07GOR7Zk902WEQ0GfeEU5RYjBZT1DeKvpTit0Sh3RLV7xxSPAhOnjBTJ
egn8F+Q57ivoGLGTYdpt+5zC16pqio5QNfAZGWICfeEB2FYARuy22EyFvZZESCkio72cnEGecBvb
adxdHozMLWTAUsioKyymRDYPIBoLbcWZA2HYKCbi19Kp/tDFOj51nf7sNHEAOOO8x9GJFiqgJXvW
qEpJthWXCn41EMRGX0RFLG0cyQErLyqLvdK18zNrXZ0cmCxcVVy668TvmgWT3VlDtK/MotmNRZb9
RfGen2XTyk+DZx9p4ET0GWr8nhiAPqa1cYuunMBJkwosGkqKwTYiscnlkL7maZYbEnsJ5avplUp/
MIF6tHZA1hs1MqFtlnjNLKI3GZoCORCDt+wrnqV3Nsqt16G4XvJdKTfBgqFjbUIQNCGTeN518a4J
aE8Wyh5GF5FFYlT5W+c1CTOenx9dNT8vqzYP0u/9xwIPx94e1uhnTtvujSBc40xibLpvKy/C4+oj
kooYmkoZQFMwKAvPCOH8L8PP9GNQzqjSUqN4YbPg7fKJHMKshT8a5pXFeNT20UeN/SVKw44jcHD/
9nYXQtcgiUwoz91AjpmPlEchGTt1/eqhmr0j8QbPhKx0kketu8+J+N2gy78uGYbypfMJOrKaHqn3
5Kz7KdLtxqndOQllXt8GoI9uSqsvL0vVPdmTn++JcBCInIS/9R0BgpYC708DYvSeb3u+hH7nPM9K
kF1u2OH0MrHIcROztY3grg/JYEalxQCMTVQsWxClMZJGohMItaDzIML62y9H2uVeVpiFJ4yCG79A
OZ2Qx9VvXLJk46B17Aj1odvrjXBwDZosjswEIbF/h71GM6eRhvzSjoH2HR/KHY+ohrl8Xn8vnW33
rDQj+yKn1s02US2tetMIjTUZcZw4ohIvDqzzsq23zMMuLUnWRkab3lfMh68C/jlG5mscI8KExiQI
i+JjskmZOBPmMRvxzO6kJs3eLXeYUfxH1HULN1TQMYUM7NuC902IRJf5Z3wDIy7rFrQ48uJx3wA0
fOExZWyKuUHCSBoDK5+ue2WjsVwsBabcNCKeVXU4vIh2LoF0jcat57hiJ2DCorktxnDn2FeCDUBy
nqYLol+Uf0MAHb5h6nkj5axjZ16cvYepi0hdhWJSQvy3Z1ILaNDa2E5bIDIVdVS4erQbKRvTRo7W
k+JDT0qAjPfMkt1tIIj/Y/VZHFyAB7ELPHeTmXDKuIODzdjXb5q85G+QREGRLC0DsnyWLqdkUG5m
b12PdVplD3YbtcTX+lurE9OBJR0DxiZ1KBGz8cC0xt/A+g8SumqmolNU7AoDKaqwxPQuUejd+mRR
naq1xgFhR0Zi0z5toiu8tojo4dampIfLAgZcUxo+ooQigzSYChhweX6LFYeMQIg6byo3cdyHPsnJ
Kg/b92DyUQaStEBdZSUKfsq78BTmpCoc7kO5Wne0l95fkS9wgQvfgwFdDAd0F1yE/hh+jhZhlvUy
voo5CLZNmBMiMHMlkDHiDNx04TPCaEaxYf3h1IG1W9Dd7ovF/2GR1ZBTT+OuI19e8VXISknbTkIj
f3a95rpm6sI98Wrj+6gy+kkWw+fKpixeBx44bPfEc453lI1qxdSsrpz6ryVg7LQVTawqvOpIsi9F
h6fnltbEanboP5ykDFtitt22H496XcVLxZiEsFmrzmgz/e5gDenysIyIaYgSH6aONyHU1pUMqLdW
7rH8WGVP2tpUNs1xJCXyjx5UzRgHAU6xDQaCKgnLE5Sv9TWonFEbMK8VVYSekYZTO72ThqaOgyKC
nr1Alt4XNXGnTj8ujx6Dn6OJke1VIv5nsU+s4rqlISsIOndXKPddBnvaz2jy/wqS1rNDNIZetp9D
afGQbfHOXSdabjJM7XweHSc/D2Gmf6pZRQyeutI5hlxHbTL7uCVkNi48lXT41zQxMEDBA9U3egDo
Uuu6rx5c91gYfCmwkYX5PiCKS7cD2cCfOEgZorcZLkw3MB9zp063/RCV7Xnxy2wzZHIl721eBwwV
fP4xyGZS7Gg0bcJMiLxbKsUm3ilmbhZHjflBc4m++1hevkt3llub7XjM8v8zD3JcGhaz6CXLxUPg
CTNGXMuj284IVRBXVEYhDH2a+5Dc9bbwur29zDa4wTJ6aVyRtsAlHO+jsWT4kA+1ms+4CN3T1K7u
GZAoHVFeB19O3TCkxf900IZYaOencbidOWFKHFjueLa73j6YGatWIidZUuAyNPh6Wv8t6JSZUEzM
GUgdlT5ZXTA8O05pPJgl3JneBkQaL009wEQbgvUIaAYANp8demtsGnCSrqMgrYRzsFpjYrgaDvRN
AX8el/x4zCpUAYzxqujch1ae9NVs9YlLqfVWiDQELEyM3H2jMsUkfskJQSoXiOTaaskNXdCLnzFh
ryCNwg1oLqaeTC73YcHkZA+WoMYGwFYXVGtpIEXubFW+BuJaVWXXbR99TXDoK77HzrenA3W6oRIT
MAeToMW3qYemsYWJ5K9hmZgsOvfuKO7NvFi2VRNOhF6EEChTrBrMSORTGEZUuEbY4LhSXR0+rlE2
QsxuQ+OsAqufGLiSJD3OWbG3a4KZ4rQwx2Ssx/pZYcVM48B18x1jSL0hqbcnkAiPShDzRI7We/QB
3OjF4C8xer6VKUXQdTtcdBCMjGXQL1MROBONDaw71hRdcQpsp1r2DktENuNN1pyGlC1jjGMb+4uq
oqdpYrOWdzZD6t7iiNqEKw81yWFDEIFqHfbsHUuRzG6PSNaJEnByIsUv02iPX0bTF49C+8GyoTMM
rkXgEHjxMjvFPTB0SNxlu8K3RzwVe8bEopzgWhssYDesmGonmW/FiqBL2CwLtFbrxaiVPviRoYk4
qjI+/WlpsK83pr3vBEwym8Zp3lWOP8eidYjLDhfuskoYQ8nYYCCAgTisOzUhFTC7It2rcuB9geYB
Tjm8lfPsfdSRBgW8BDNtmJEDtl+79ZxHNeAot8pXH5ujJry8iJqBO4GpSeas9vtqLYKcS+c2NBis
cdk3STl7xV1HR0MnyrOEoccUEG7ceyMTNsr7RPnOxa9rtWl4L69B6le7ktUA2cUCzUlrLY941PLd
Ojs/deETzdOi72djqTZSK3ISuTqdPHwSoZUe9DIxv3FQY8l12HVD/x1ok25A1k+evxQvkmL3UTis
5EzLGS+2G7Krx3ISUA3WnUHuekaG+omGl1WF0Y5gEuqMLdKWPoAJX4ydTiMa9CcXDUbfUBQcIu0h
UKryHulKFU4F1O8uSOfLbBX8ihd2gXscm9aYX/TcL+XbP36lzhfGXZYqzeYli8xuIm0Bg2AVa8pN
5oddhX7INnEfwcdTyFCNqrgqF0sdQeuqJ//XclPJmZGmExqmtWZsfpRXTZRVdKI9LR73I8nDEWoo
c+FUjkfldvoP97bTfRm5RhlEEr38CO3S6LeAAXL9YnCzqDuD9ZBOZtVI7ywnxUmHGRMqxD/0JFUk
AoIMRiqCTaA71BiTWSk2C5YnmqmIWWj5PCxKGscLqWQdlWeTkrnr/LsYydT+1OzrTOaI167yvG1j
QSu4wn56voJIL+PRYLHc3RNGMtr3UBUxsyOjseXHaPg8tLqBjwF5kskMOqyxoPTgi5iMZw1Kc+Wb
hID02c08eB5A3KuDrLR0dMgcg1M0iwZsqlZw58wSAD4kpnHbrzDyYlSL9l069uaFUFUVoRDL5yNN
AolmksS5b6siVJNu8nZgq8IiaCzFvO1730Ymlw9q76jGfMfpEl3UPBR3heDZl1K2PLek8R1djwoX
Q1Z+ZyldJEZOeR3KovqV2i1LalhrmDCGU47XhGIei0kuO9QA7udM7MEXkb3qZawLWnRlB9fWs2E9
wl5sdb9maIwPKdjFezdwiWsjcuxcCnu+86caJ2M46LdsbnYyDYllaV1uj5jlZ3PoRuOSt+XDavis
+wNLdEf6nZXJbTbIV9uy3oea4XDh6u5mGpgIg1pz7skE53xcLCZDon/He5Dug6kOn2cHC4oRTOXz
QkjtK8tuYkqtzkWREshDQVX5Z7RtYlN9KpdBWgD4ODnVjT2EaJhsvzgVhdHe1prGHRfRBTgIBuwF
BVqoh/6DCe1nNY71uSur8qbizv7I6/wxpLK7QaL6rtJszbYuNR5WRRuwZIldetbI4/yixVG1UqSZ
43V6HcmzXwlrg+fG3XlYhG+EXfdJbkaKII/W0P/g7Pw/eVee25p//v9MK/9ibdn/tnef9a/6zz/q
+mr+pwGGjMh/vrrN5/D5L/+xbQZ0CI/jb79cftVYDf8RL3n9k/+3v/lPTjam6d///t++yYoFVnb5
JVPyX7lL17S7/8LZ8ik4AP43WNP1f/qHtyUArsT4klhNSDSuiWb+P7wtPt4WB6COC+vDAaESoeT/
p7fFtf7NZIwUItiycBL+u+3ln94Wx/832GYWEnSw3JDf4Hj/x5t/+Id8+b/K1vz36L7/pXL2o9Dl
FUR0mXhpWAv5/0lo7dS5hZPcvkrsXAB+QbkMR5eV4E3XMKQfupbymSzkdks0cMu+DxUI2dzB1p3T
aOPnvv3CYai3WaDENtK1PCqTFEa8JyVTiYo5/vsy2uKNPzPfB0a2Hla/Mz+EGdlf2Sz82MJuiMYC
hyROy37rZP9HJJwNgeVf1OS8yQCvjOX6to3O24Tn+a9qcvQ+ZO4Kbe3tGeWMVSj5wocbjGeNTxIh
l4mgKMVItGxI0h2mXSVTav6m2WoIsN+qD6GCj6bzOIbrvIfYG7xG+Zo9YQ6AYlg3s8OYz8vDnWsX
2SPsbPsw2870GJbkgjKW8HprQ9+RIzlZ9cQcWftfaYrIC92XBP2q0xsElUwWU3LMLJuNeZ33X76r
h4Mm02lHWRt+6uqqWjKG2SJbBvNjjK6BxddIRyZOEdu21UNfkfhYTEk9CYu/Q4sA5DhktdXvlznr
W8ZmDJQBdcL/BMJ9I+c0u7UMdJzNAGs2RtEn7x2KO2LoRtl9k08mn8rWd9zNaHX5N4d69I50q8G4
vQwbVNcR23S4CsSWee5I7lRaTtZGul5AJtmk3t1qtsWurFYJh84QWI6zFG4Oya1IzmbBeGthL5yg
g7/ihSnPtsFSh7dhq5tjQGm8nXyT592IvccJ6bxlv4BUbkvxsIRwglNmNZAOTfE3lFgLmzFP76A/
sU+FkTPeeCMDG3twjA0eGX1rRal8rkhj382r2R/KtCwf5rYqNiW86V3XTg5Knll/DF5Rgc/QU/2j
Kfre1zSzzixY3NtpQgy1CKd7dcfa2jmwQV6GVFy3VWvGsMcMg5gZpbkrXO+6Ye5l90O/6N0z5L5O
mjMCpIxMFsz9SAypDKK82df2JwPP2Z0cYVYuVaqJDyFMq5CF+oTptJFjfxeZ/Rbc2po09dyCmtLq
CJ6qexyk7aDw6PQG8W7iVTL74SRC3Rm0JZIZK9vljTmcG6NmYIxJ7SiaynoFckaWN/rGfVugzQQE
UP8p3SF4VFQxf6+iBvLUy6V4kmsO6kEVC7VaAe9EWst0w7KPiIqmNRdC7Yc1Nlc0dBBCIEvEjkdj
7zhpvaubjJNgXY6ra38PzpTe9Bn7cO6Er47TKfZrElgdtAnX5HYdWwa2Ot8If51wuM2hjyDcbrfe
xIDEYyTlXcEQ2VRu5cpHlhKP+DCHSLN83XjnTjPOza70zTw9oXC/SOVKtk3rDzr3I/tJBPdyvGGI
Xu+geSdYsNhT2hTvSze9zbaFHNP+7ithbxwz+zWsp04adysiz7qSTczM+FFXxWs7LM+93xPA4jwb
Wf5UFvXFzruDYA4fOTWB1vPeH4tbh6xNvNfEUQma4RqOEuPBgHOtf26a/tMQM3geVEwBNzvkJy8u
M4u50ssSIcIup6/ccZ/z0v6zMJy69Q2/vTd6hB6FNzgPjL1/SCxneTZofScH46Zc0C+zFLEUG6mZ
2rn/rRkoAtsw4C9bVCgTSvNVseGv1LMZNVtOpMRJ6aLXEb2EK8OboagoyUX/7C7wZeGqOabeoruL
s9U7mN2M25/KEQVnkfT54KC1cb4rnxGyIaFGjk6eH9mzlIcmbJ7dMvWAQnvsznPRfTu50WxEnZU7
bXmovZd7a2jfDZGHv0aEThRK/0nMM4Tbwt2a3tA+Wd60tQGJvaH0opmcyL5i6w7U6DTRhLnibW6H
Ye9b47b1wzUpOTCr0mR69cebyARaHLKfSvGL7/ciauB7Q8TxPsDxn69k4IKFMevd4Lqsw2Jd5M/C
canYy+YnLfn5urMJzLHT2wGbuTsgbxXjfAnQPyBS3F+79msliMmzOFUTKtPcRM5u3gOPug1kHy/h
RLVeGbeTP0+ghuUjX+5G9+GBybzcmTrI2Y6py7Ay+DYpVlWrcPvk29YYWJWn69Fwi9uu90AmWYlX
hF0SRBoTXbfe2ZxUs2gfMTpf2VsIsUCNbpjOvWeF/25LeQuZCCZz77yJIcRn3TyOeY1S13q0RkTr
ZihOvY+AlyH0jbjiKep0QsEvWQRlWKhNUdwLx7jnpn4ylIQSzU/LfF8hrzyCGIJ80eDKCYHoUpjW
22HykOkSVFhIeT9P0w2kkQ85N+CjQaOn2Sf8F0BcGmJTHgX7xSzOBHeCCInUHtvkrUXGE5erf8nG
8Vwh9kOPQ29kvHpOc2MxiRc5I+28nh4RLfNUaxE4BstW5WQ9Za1DkDMQBpY0YNnBKgTQ1dIrYEAf
Bu/FHuiQaHtZhuoRSl/fwYBhKnsYYLPp2rvVEvCTK3+5v/KNZkGYrI4OzimCtMTLRLnNOeBvrKzq
ErFcm9dGs92dofSbCsJea5tEZrSDJsnGN06N714QOWUEdF6RVdhe4lXAm45qgHhYHLh6jDri+jZ5
DAZcrNkQHqCJAFNqUWdqKgvSlJtlP+kcKNq4bAfnE3K3gBY40XZHhp/gew0SxhvlucBVFGSLwYXD
NFERy7UDz5I9Gczcr84MvX5OwXhJ2/rVumZ1O7XzCmtXhzdLGr6ErWJYXO2mGf2AH5xAMLMm9bYq
Ervav65lhL4NnZuhe4UsUGCZ4mtSRvFQm9d72o7HdrlzwUHMjfUaGMGLu3TJOpXXkE3xYdf5zOlH
5qNXQ6MLdFPfDxURF7Oj/gR+/7BqtEjNIpMFWUGGLkys1iGwhtewSyMuRPGJ/YVTyw7RT8uf7prN
GARQ+9mpdBAnENUF0v2ZmuClXSo3lp6cNkpWX9dYhGi4JqAg0EjUoI8oUTMuKDo/SsqnMbOP0vAP
TVc8qFI+5SJ/ISf4nBLLikCVuXDzoAOvumv6pxGBQwX4QNcRBYtmVto8L92IxoVtB1dKtEeVeSpR
X/IcI9o1dFCIp94Lr/gjIgNwSlumVuaunOHkgtx/17kGkMMgoxz+ilTeRgNJ2m69B772oYl0kwYg
JxkCPvG8PWnMF6etYM/MnZvksviTh5Wi4WUK7hvBKSPF1UK6rqD9QDvhyl+MmuWkaR66HBVEv1oJ
kJfNyjgxuwrU29pL8FrdKAwYG+xoayK5UGN3PhYaYXQnSCIMxzmeOMH8DgWXT6nPcLx/sNG39gwn
kgUNxT6T/bghn4XowUUTP6ufsHbZiT2nkr/Q36GnP1/FRsXoowLxWBWLsbiwZoL0Fc7yYKYZr5o9
xUScKBurCWMONgi2yO7ORU4D7cGkC3D9bN9a4kV7gNb8qt+No0UMz7i1lFntwzZF+GkD10bIAn1E
WfahQBCbADaMtvWSvw+W3OdVdTKq5tHNKclmTpR4HK6BIwxKep1vfJiMJGdBazUoLzaTX3Q7bOd8
yEX2VabSi6HBVbFl2dsrroItoflKE/qYruut5XoEUQZdBOjT57Pv0l8tvY1RL48tk3+iugID3L7A
KGDzAWvORHB1nE350rzXqihOs0MBzrV1trxFvdaUbocsC49pUZjJ1PcoqlGNsvBOxpXUsohM3azp
X0tjfJCB/eq64SFLmyTNek4Ou0yG60Xpl0wU8hlrbhSQIBgmbZuXx8UYWLd4JrQCn80iWx1bU9ua
thklJvM7tkoA54hvq+OW/Q3TcUxCbdo/4iV8hTxyMDmo6Zdhx3SYnFh8wgrCFdtxtE3OPrc1C/sW
xYgGOEN+S+JIvS1xfVFbDa9+tdy6EJNIIwdpOL35JCTVtfdgj9Gh6PTLrBEiCQMunYe66ZxlSuwm
tYAOmdfzOulz4Zi/nWLgnrGbpDY72+nw4SjKHOxS59VBd6s8NANdxxBfeepTjjClel7D1CHWGPvl
D94zxidi/eS1foZz9u4qQooKgP9W69ax7RgMOpvpK6yrR2dBC6YAYBscmRvhe1fdigfs0eoZ02WB
XZyAw23SMDsOIOoK0yQLqEMJrm8ayJCJ22XPDULCvYROFpcgbfK+7+LZXW5FNslYojvIGOdSTI+J
T95VnGGSdS5IX0994G8sH8nSKEYEf37JsYOsl4NePDvlAHoeVtHqOX8tE2dTPd3gsNoysXtGlr5s
Wc7snbZ47Z3+UpVY4QqO3PE6H1fdFLvGsAPIN+1HoGbPFXEJBGajuGIx70ftYY64r2O0yzSMdfge
BbVCzzaWkHSHedeSIn8kPs5/BHnJwEwHfQV80tJHc0kbZENBvbNRVe/RWju/aEbst7DN2UhbYAwP
TZsdghxh6UAvEQvNhsvSZnoPowcwAgRRVi5amcYpd6P0G46j8256E3tBygx26BJGzwMdlZUlje7o
YhVyqaRqoG8ldeg5z0wGaefYUGFS05bzCzMPpgIoCBDvouz/zj4LL456Ftz059aRPKNuO0tp6Z3X
9ca97qfqp0XmcWYlYhwMK3S35STmIxvK8YDTxbgLSGJFLd6UrLPQOVyYojg7lE+UjW3X+O8FGonE
K32k97U1o9pHWbtrIuJpliDsfjzO+pvWFA1gvYisbr/vpm97TZdTOJTy3bd9H7XBiizZrBaNPcmc
yiQPAhZ8s9UcbILjn8TQhrsiMpwD7LT8x9YrFh0MM6UROwZZt4fCrMHIZhFR1+j/9N+hzI179vN2
bAcpesqFzNOoqfeL2y09x13v/6Sjqx8oJ6Aa9W3u3mXGWtC4aOWddFlwWiHifR5KH1sUmMrDYEfu
69wZ1mfr8OGj2P5dm+ga5rQOW9ZrKLI6TRS84xyrvHwNC0Khu6Ew91opCVyO9fTWafP21ogwjPbY
+uiwsNYLBSJ1tAyMMh4bb6oL33gawOFh3urKOYECFqC/aJAsp3K0830aOP3LVRzwO6/T9Ef42jn2
Xj3t+nqhZHY743YdkRmZ6cijMJ2HUx5Z7S7DhRZHNPl73FL5Z8WJjjzfX6jX1qkKDkRllQ+lCsSR
uEJ1ZoOtd8uMb7KfPVRFltSHOUzTmPumfeuyev5EY/umNNc9K+mMXmrf9I63xGPmF1+mIzhXpYry
km5pxFLrmim0grJni6cn0pw0G8VvN2/F2W3deY6lQ9FoBpa7EXYQxMIR6YNvjutV2SlPk5q62871
y01Iw8/L1s8QDP19b2HyDDIycJTv3XUOvVyrkA3Xtr7DWeVzWxtzcFCY184tzOzdqtT6ZcDU21gu
O/t2sqAz4T587ICRfAjbc8iyoMLnX/uiUqsm6Wxa6JdFkL9EHB+HfoGJGQ9+J8xk8XOWkgQB0HsF
3p0uZ+b0Tkq8N1yHZpN7PQY+25hiwMD2b1144oMWIvwZM3YCSzqnN610u5gg2uWtXOzsOZ0DVqDl
/2DuPJYkx5Yk+0V4Ak42s4ADcE6CZ8YGkhScc3x9H+Tr6Y7ySQ+X7tVsapEiFXCwC7tmqkc146y2
g+likIzcUmkRKvR4+Ge5BjFoYhmnrgmSnZ9n0Vk0ElbtUWu8uh7jN9Vq80tCKODZCLSAnn8sntXC
GB6SZugPoTHP74nEl04PO+0hlEyEXok07VXom2ermOZ3vg8qlbGZ605SqN3ieWmh2GlpdCzReEJK
m4v8Z9eUlJDUrAfIC/lFs0oYdwhsXhavgR3KcCoXZ/mzaDR8ZdjpNQ0IgkBY9bNQrmApyx4qbJSk
YtPv2a1EW8so9bOlh5ikU2F2sgW3bAIcfC6RKW9Cv4jRikAg1Ue4YdDYCVyIK0BirSghteunBGmV
ABF50bkHBn+6LVofWSaGGNMQs7fJ9Oc9llnFlTTB3xtyey6H7EkHP7MmH2qkxqGokCO6OHWXqU+z
QRSqjGsGrZumsTNeTEsqEtUv4TxDJ0XLswca3L7Ak1WRVuDTjYlte5o7E2OCrFNAmgj3DIZwNBD0
SXr2BRFKBYTNjGJt0oyLIArVQ50XyA7rIPmStMgTvDwujGPHe+kVISzgKGs74VQguwo3MpY5DEtt
yNu9ZJIxsQ/2WVIT1TKMtdAepwIlkd1WE6M7gHT4osQ6b5+xZCUvETxd1Z4sKz1X2gQ2niBd9oIK
L6Rs5DSwO3aA7OBVdqRmberPWTnjoTRUwwljdMYG1ohzSnWi2RI/cVUrUtPYlsXO2ayLCiN6Qv2j
j1Plwu5Ld1hmyh/SXEpE34LkoMVZnOGs8FEQ6pXUy8kpT5BHowuV3sy27S55siR0+exmjzVCQ6/T
469RSoTwPlFn/ynp53zNTKT5ImeC8kOIRH1d1NG0lbDyfx+TzP8xyKX8vYtE+ak0I2GnM19GimjN
KO5MwcKVD7kwKb0qjcZXw2IGh5CBFZmeR80TPkjmsVM79pSwBRmGT4zk3800KL41aPa++xLtTBLA
03rTW0GBciVqffZ6i4AsTFKiCTNh9trRaKILUkuL1pIB/8OpDZQ1bj917NxSpqdb1cpYomCAlhT1
UdC57IGVJ1Meh/UgTNolxFfzzBSCIqBCL3zIu0j2BoPCkdm2BS+adna8qfvAegUAZwCtVCRvpkGO
+6CrRhaMsux35DtlFLVqCHujQcwhuz0Nm/0wm/Vm7BBSEmQ3rNEgqO9+m8hfVaHv1lztfKdixIVD
gH2FTqM+ZT8DCWHTmEv+eShj9VWgQDlrsFQkO+Lvr7IiMrdNEbPIS2WpvDSwYlPPwn70XKYMrIcw
qopVNi+5bTEuI0Z2qwrt4FrKJXWLs4vlfiq1+qlK095lhIShFG/jdK7nUjhGuT7+CEDG0reai6do
LAvoI2MgnzoIV5dgymSYwkaTrIIMAFGZpnhYRkvILVsBQvJcCZawFcW0e5GnVthOIysSpMWg+kJm
y8+gn3CRd4VF9xitAxZs/SAI8gp5Hgae/OIHQQmEQpxdC+LtdpKW7JduE4zqyIC7EBJa8L54SvTS
WLKyEHzC5qkP0HrlPS5XkTsqIdfkmShWYgVaXYzpALGC/Qy6kpY08Pmjoo31c1NW5QsIQFpHoTDM
u7mlHYfEKRJcYo+Rx3bI7OB4qehhDN+gyRb2spcPxYwUCaM97FiaLLVGYQuZl/G0lLywqfP3vd4X
ezaYtSeDinkaLEHajVi3JRobivZA+6zYKaUyIXxTYfZYOF3SFgyHA1cHaWWT8VQo9CbDsjKegsIP
qPmFqHsmb1B/qwtBX3ec06s2aPmmBcuepRMMRbhf4TcfaKtwLAacnUcNNdYMkib+gkQ9d0Orqp0w
ZQSFXTuylgIDNXDPGqK5C1p1rdDxHl+7rtLPbDGk/DjJmqw4sM/nxJ1Lf/QykO3VWY3q4owcBcGt
kuRAt02hqL82hRb/qCqTyAESBMN9tGjv5FgwH7oUBVzalPmPOS7z3xl+E49SpHsZMtDqaWqpX/um
i3rGgEX61KB73IwoHLdVAAefxyIRjtBo0nPDCPtE2oawbbQY+0akhudCq5RDhYLFrkWga0kqlme6
TDxZrSV/i8xYztdpO1HkyarWuknQ9y+0xZoEVXTQuEGeAK9GjeSyP8w8xLXhNmJV2ifUPC88Hz+b
XKcwoLu0htvcPgqt1T7PTU/zZcRX/ZCx1ISONCs8Ctju8wcT2gmxtengSDkFc1/UWCmbLP/JFKFa
D/kEnkJLgbwKncC701SdJdpqPWSHFGseVsLuoe7ofklg6p9bjO0ucAx5x1gQ/3ZrKqkLUKB4CZPO
8Fjs6rVqmZUTqRMmKGIPArJqTRk0e8TnQeortwPEvysWHQ/3VWFLVra/jIEZf9sK4kUH3n5qRUP2
pBBAtDHp3RGQDpsn1WjQ/4qpRq1WFRRTQ33xfaR4sTg/k7j0XMf++JgZZeZiqWtH1NMi7u2Rl8oL
cMO+IL/RdTYVw9DZEaEC1NZoWGuMfaawnWcmotAsMIAVZvlY8/HD4GLUTmoG+XsWmc07i8xwUPVp
Poqxr+xD9jWHKFfnl0BWSrs19PI9CWv5C4RArG/MAL+ncSE9537zE2sGXdoi9L2SlspBVpmhIdNS
0n7FnZhXXZ/1e9Q/2bmHkvUNntdmVsxxJ9f81jQpOgz6fVNt6UiPFz031XaFyHKptqoIQ2RYx9nB
Z4c1Q8K5xBpk5Bj8/T4TDbxyaFlbl89Y+UMA6/nCKkSzgy3qmq0V1ZU87yfJLBxRAREd5srPJJ1S
rPiZHDIdSRTiO+txWiIXo9bTYf0kNsVK8SrUqvRLR2mH+plJHUzbyWN7OxzrGbNuvHC6UGTCNqrl
fWrENY+J/qaotbERlF7xpkTyL9FQlVS+keqvK0UQ2pWhidmpAwaD3FM4pVGl/wh08RuQyfDVKuh7
1cjStAzOiobfx2HLxYw9saiVmvCtSDqgFSaoNNSViOpsnZtN7xtfZjxTdJmlIqLkMl9hA0AWSeYl
IzVeGX23VcQC1v+QH4dUQngqCI99Uyv7PqEfx/Z3sEN/2b930hlD5PQG5FjyRgovxM+ctsHQ1MFZ
zqXu6rVRD/rTKAfbUkF1yUR+Zic6k0MdO7KRvQR+/VKl85IaPIlbiozdpCDi6okOJfm0FR6C2Dyn
cXkaMNPRsz0ohfju5/nehBg7yul2lKzHeMwf4gEDSjxnXAoFs4jlPwRdbbxKypzCounJKzOFEQeC
vo2pPHVbHEbxjbITe66AHjtvHwcdT1SvCaJXC+Mzmw229aTY6QMVdWro2Q9cQdVujieUsrJe90gP
KQW/o4ddrJaBBemeeMF1o2oZGdAUvqVHL2zajYJSI/9vyreBpW89h9oS/2Qqb1aUtKsgnBHvWPnS
aiqHRxz85FzjZ2QKioOZZnaTKEhZp/i5IW5poBXvx4dRJwnWGods2xYaY2DTzN4ZcrOnTpvaqxSN
IVCnM4Ef1ZPI3hIB41RuLPZtHZlt8u+4HDkJsfANu5hxLAyKwCrZhOkDAg31xJaUZm9tTZhcdX8+
9ayF69HIMObO/Vvc4eHBle07c9LSymdnvpXH0H8VK13ydND3PhJulU0DhLglNga2gW2Z5uBJMN29
DLlf+RAUyLY3oszIqq7qhItUMFwbEOzGZjy7o2Lhs9eX+exKCoaW9rLY1i+kD80IvudkD615OrBb
VN0SuPIKcj9YMSEcui8W88OfSRHSH5tIZXkXJ614RKM/MjOS8N0CVdrTCs5FR9MKGEgk22i8FmF+
FAUBaEGLlZRP9fCCE68+NAhwvulC19Djo8qwwMG3zc+qhL0/xnr4hm6o2Y8ouRj4TpG2BSgtrWF2
9ApuZZ3dZh+hxC9TaPQsFB07FFw8fG/nKE27lUjVQYNlGqQnem/9S5f38RKyl+mK26hWfphGSSjc
oB1lfwdNQcAsPKt15jHHz7ELM4x9QpIZY+sw1KNhDglD/0TYAvvumCqN0iOzw4p2Qj6vqUmxuOoy
OvBBDbKdLxI4sZoUCVdwosXsqiY5chPyIl610CDSmaFkwRuTh8VrOuuJ1xcsxH1V5Q/SKEkaxnNo
KPJsSUcKRnVL41oglCYoMClahUiBForg9b0sHXSX7m2BOkhFRJBacu3oeAh2Ymk8p6lJg0oDVX2q
2ZfuUbVHHhg65lDsbqOpVfnA4jfT/cT4LddJdCE/Y2DGW5fKWel4AVe9InQ8j3q6N3IpYl7UVucY
S+gbQ7d+8ZYIjp5E8oovNufHYJHxP6cXDWr/0KNDlnHjVQIy6WF6zrWueNGBiG0mVBW2aZmtN+ua
fxIlH3ZZ+BDKxbuSR29apdOVMEMTb6bYP2XSXGxEatcv6lzIl1ROWofaq39vQkHGwBcLhzInXmQF
qo5QzNJKL4gIo6cJnekDwsnvckTXzqXdV9J8SjRRhb2B/xPHHtB6SBeE2kuUmo95nuiXSk0Mx8BM
YZDCaFg/hsUCEk9Fz/wb2mo+sYYJlSj8xoyAiF2Lw9eMXajHcqBsg1oVV0mQKfgTlTlkPCrpR6sp
loQgXHtll7F1KWvpeyn4AG16TTuIzAx2mDvz05RV5pZRIWG6Rv499Mun1BcL/BXsF+mucoxqeZbw
ynD+wApYviAiq7WZubVk/W6SeX6O5VCGgxb9Usqq2QtGmrrswKcj4KT4TNfYfGZ0jk7V7LqHianO
MUoT2p/+3DLbYDJmh2JiPSmCQfxMZ8TWNzb4bJ8qdr/YBzP9YZRzek4QDGoQVjEbS8Oc8k04JCb2
L1P7xeO/WFta9bWBr79hkx/SahIsj/3oxoqjedNpGVAa4jANrxeQZitWznAtLSWoBSHjII2AOx+c
SBaecqv14Qh2+oPYLzNMNna4SMGor6JEiUm1gVYQrKROpvmXSoG2pYklXbLcLC5dHHYnXL7FMR5C
ZcBIypAfrrW0ZY/PhGFIaFalVfM7I3vqrRO0KbK5gvCVrEEw3SLNXmY6X29042idVYV6CNhSAror
K7cYkAeRE1YCROkNaBhpe44HTBclBuaV2eKD8iu1dGpkzDZA9fzQz4W/Ta2UiaRcs8paBkZtPIYn
ZQL5V5EIvhKzXOrtBCQacpCMQYVMITfMFWSVynqAlQ6p0UqVx6JMpiNsY2M1lGb1agxuhTZh5Zft
Rfcxq3WoFfCQiasSbZNbdIYKikzvLVpqSOKX8gQx9kyXpZvEEW6AYkR7knXSvd63E/r+KEbKsGyZ
4TQBM1HJQQGe8UZvEYkM5twCqdMeXFd9lowyWrOzTV7mWWnPkwbUb5zE7KvELm8dFHP1xccd9qZH
gv5TzeqlnsCehUINz9qIwz0PpfSlLouXocmckX3E2ZyaimCtnvxvcRa4xhWZXWo7el3UVfupKYQ1
I3ncP3iHL/T8OVdJAbjp0DYSt/SVfWwnpPskiViCxECBxde5Ks/dzOpYo3wklGzIu3NTGda3MCBG
UFIqAtMU8JNwOJL4CSQFSmpGXfqRecawsVop63jI6+EgBzKx41gKUtBLVqT8FNHgOTT7j1afqXRe
1MBADEHXppSXCbqAEWHX9ZSZbbM4lAatBMfKwOtZkpANkJLs9lgwvyfZuCytYjT+LJDvXDBMwwqB
DgGMB4NltUQ52ygif4FKFVaExj734oTIRep3HEfZJ3TaXD/ENg7ps6jeG2Qsax/lJy1QVQ4fk6Zd
WWyfXYLYyuMIisx0oPBpP7UoZKKvUdmd6K7Fpx79lwt+u3KVqt5WKbFYdkD5w6xcVUdcl4HK3F4w
JdCUgiY0d8DHV6jxRTRKv11UdEsFSm/K8hVaGsbyGLEwRZuOzKLVINR5sY1i7CiUJbLloVGpXRWl
AckIhnwwzS4kxa1GmHcnhPCfPG9+h6mpwO9BvYtM9wzxKog+iqRgBMgBDzMccfqFYetGShP/G3j8
P5J33wwc+KjK/j+fBhj8/yjgVmBafybgjoZv/1R8L//DfwYTyPK/yBcQNUP6t9oa5fC/gwkoe/5l
yToS7MWRqzAV+C/xtqz/CzmqxVOD2pvbt2iu/1O8LYv/0hB66yI4J8lUFsn3/0C8LS265f8Wbwuy
pBqqbkrilZ65DzCaiKOIM+ggnceDeck2MmMPW9+3L4L34Wr8p2L8I+Gf8/jrMa4eOzWoxTFEv3bQ
H7pT+GrD9fz6+V++esP+788nSv6fcmwgTJEgzPxp5WA8Elj+VhwKT/we/FbvxGHzlvz11yPE/uch
Btpu7Sw34qEO++TSGhPKgIC9eNzV8EANpIZOZtXjLh2EzSQ3zbabIn8zNOLoEVSHzimu1DXxDjjZ
ofCsknTZrmuN4VR+ErH9Vkw0EJm2mapap6atSBAk3sqD+Wy6gyqDwZHj0u0GXI0EQ4prSwwHx9BV
w9UxsLBONMC8wjBcS6wYb6ZExx8HCeYcsS1+D5jTV0apqciVuswRIhZ6Fu5FJ09/fiKGHjhLWtZr
nd5ijsaXjdMj2+gNRpvSXcwIqHrxn+YmiXdJL1RbXSStNhiz9CKm4g/g1YWCwK6Ln+QI4IYJTg0x
j6Kue0YATFCG9qdYdCzjdFPWcFLJ6LHkAu23qewbYIlrwEG5SwRGcvIbiu7CyNgNJ+BxxoFvHKE4
Dtt66diHOtKpelLBTkTDHnRweSBVBdwOKdGrgIwlDkHHijhZ84eRQJ7T1FRcZRDMgXwJwTYRjXwd
KVq1l0Of6CB/mFDbgvbJYhrwhcLXLfUlZYso+2smRf0xlimXcvxv68+f1eV5+X/fNJbffz5HSLSN
rpt4VNVjtNEdzDjKWkYGeOdj8ycu4m9//+ojY4BJgd/M3wexS7uGz3znjhcMY7bQ7azeiR/DfA/o
ykYtjJYjcCSsBtEuBzfaP35+ilcxJ//9Oi4ZHx8Q/8R79n49VlDfpYPAeRp7AmOXycnYmFih9rr+
MERb09oGiNs+P+aty7p88z4c0vJzcrOEVDlkyjDQGOnlVTsl8aruOHNdrmQmC2PvCqHU3AmMkG+t
CMu/fzykblYoKYEomFXkWkHzPBgQdRuC+ar4SBvezTPrlBcKw6k4cRLD+KqpQNbCei529ayu6DdF
Gmoy6S1c9gaIC1F5oe8ziq+DUO5ZUe5cm3/Ga/z37ZD/+UONttVTNW/mA/sBkDIPjMls1SGh0Y6a
vfazkzef3wP5718RccmK/3hFdAR0egg75RD3IFCf6XL5hGIy3f1iDHajewoCXDZSRbg3dkO6iuAz
IBh+MYRL223q7KlMLp//kltPw9WnpmmppOdJmA4qFG+nG5xcOejld4QbrjVsPz+GeuNszauPjiQt
kRLk0hwUmw3r/owp/QBzxdFOybHfQh2yo1W27RwwAq7oBjbbcm9cndC6ra2HynvK7Hw7uU/1yjzt
6Orb3f7el/ZPmPRfFoEl4+jjjTChd3Vxw0+ToBmJbJFt9ukZWmTgt8VvyLCzTobCjtENpDO7+v75
FblRReBO+edhx6nIYXTF8yGIcKPboDybkUDvTAHzfSpe8D7Me92Mz3cOtzy/fzvLq6Wu6YSsXby2
B3MdbMKVZCOSW1mspsou8O5dy1sLqnm1mIHTIlyWANKDvvbX3Wu+pbG3YjK68Z9AJ2z6nemVK7C5
R99FfXwntURazuFv53a9nmkU8CI5bge42RixvtHegFBUmx6o7RZiGXtRQ3sGSa1EdKFxceMaYTdO
6O3nF9daTu9vP+BqdYNdXOTo+edDbkDt6NJXePUn2vCeqcU2oPFVbGx7YAvFexOA2a1SOJ2A0zVj
XYVI0Aj4A49FuvOwFWMssbVC8ocGXz7ZJ/lXi662aU0YGEDQQPA3oxWlLzh/wwvr3lP61q2arYnd
OT40xSM+ENnoMW0QC6esumInlK+N+NjFvELKQ6S9xVOHueSVvoUtmg8yv5CYDjjlInye4FGazsrA
xg650xT9MKZ01fhbf/7Smes0kfdSWlziItiBZd6HAjENRssGcd3OpmPS6FKIJlHb7dgMTpQbBOFu
g+bY5jowjt4eh0fKnWE8Igxclb641YrF9aBOKFyf4G+8tVb3PvZ85sAjukqr4a4Of4RSd6zK2fn8
Vt1ado2r184yo7TtZpZdcx3tNdkWj+le2iT7LlrlF2nTuvM384d4GF/0N2gdT/KhubPg31pnrsOS
om7quyzkyIFwken7DDZkRrve+qmrvxZysGoC/Pi75UpN1VFU3kf54fOT1m4s8cbVawmKgf5qVs+H
Me2OSOhXUC9da8Gjd+Gwrs3+gu5ia9GIVfvXHCWCJdAdN2nlmtA3noOm+tJYj/O4z+vmPSRdjN6d
OxrPNPbtLvY9Uao8jOr2LE4IPtaV6KYZEryaBxJJ6Kj2a7KCkQTjz8CaYwYkwwzxkTV3F5MhXKPK
kmgZG8lpDg6Svwvq2vaTr/V4EHU4uajQnqDm21mxQUPpoh47dDIFK5wRPO+fX6Jbd+ePifVDgSIy
tDL7ljWkawg+lZAq4hrF5Tbk0GGyo5R9baG+s2pY+s6kgWNoeHJQugrZv53ebOKDX8Xl36vFxx3f
rTXkqh7whywiRZ13HDXhKhsRlhwUSbhzen/aJn9boa4+8gnfXxSRlXyI6kp8H+Nw3tTo7TESQYSI
a6tnmuhrBPago6pj+FVGqEi7lDghzhYBLzIocgpgF9gmQaie5OsoG/2OUFeVuB9ysQH6lEK2anpw
ELOlo91rpeZRZpzMIwTs4kcC7XO4czo3FnzjqpqYiYgx24BrRcEy9RDrUBjPABnGH3eehlsHuKoJ
RjPtcrXmhZl2w8ny0OC7JO6uatYHyf0t/Iy8cJff+3z9s9X0XyWncfX5wqkmqdC2p0MYrDvJfzdV
3RWzB/ZePt0u6JcWWrjWoW2r1vsiPmOx/fw0b53l1WeLKAqpTCcqnypf57TdGe8Uwrke79XSivz3
76Kx/PuHlwr49xLtQThQ5lbvomt+/dFsB2cr2fqrl+2MfewhM7dH19zk9oW+5kp2fkirdk1D+nvy
na/2z89PVF4ejL88/sbVy6WTQmyJvjHB4juqw4+p8KRig5spes9em4c+8vQ1IiqESaZdr4Udiubo
OT4K4rqmDwHQAY/n7+xrH2wahli77k6PUb5156/eyj6oA6FX4+mAyJ5p5HtivrY4weZ+Pf+G9Q8n
dFxZGDlP1bDWyt3cOVEIi2qysWsJ/rYZHa3ZMVqajGNEI1y7Vywux//L5dKv3q8qQEPdxdy32WM9
EL51Xu9mjvymU7XduSM3Tl2/esNkwrYX+AwP/aFx28Pw2ByRBTFU2cdOvrGO+pfqEm/gma46m7T6
V81R7MCTLncOv3zu/3aGV2UADUQxR/LPC56+WeG6JYGhIFwBmCruEV1ez7nAN4mkc51+vxOWP9IN
KQw4R5l+q1sTLXr1oEZfLUNzagJ/v5sVqKxDd6dWUG5dneWN/fDiaHA8s5GIy4Pvi+iKju251VrC
SfZ4DPv+BaEMWmKlJqGAqJN+F6x1cl0mtEdrMTrBQwC1TajCmL+SY6Upu0Z3BPy5zOK3aX/EZTBk
CZaiS5OfQrKOiDW7s5bdeuP1q0ojN3KcEssPrz289C6kSxs8ls0U1Z4d1jAHecwKBpfT2tkq2KKR
2+rOGqr1CmPcjr2BjcZo/b+8ycvV/XAVe6nRJgDilD1RuK/1cW2YXzNsvsZDJG6mQVx1yqkuLDsH
1lUicZ1QTzYR+Fr46gAD7LH1gvh97vi6MNfU8MQwiGVgzo6id2blYQA6LjK2ubMcS7ceyqv1OBGM
RV62vHbUHvALPYltMojy76TVO0CYSLulpZifROMFZUNlkbe1+/xSLVG/f30frlbqrEwrDA+CdCgy
p9swYwahvZMzByGSxfBsW9AItJGuvTZvyUndxIBObSQuGf2aM+mJ0yabvfiLtA9ad3yaXP0pe8h+
+ydduJTxm9JIrnnnCbtVqOlXS3mmINf0TX6puVac2cHi5DEwWyk7fvM5cfJd6GrO51flVtdKv1qf
VTqzcd5xrOgEl2WnOelzeQCbTykgrLJntA1r1cYUekm2wXO5EvaWY9w59o0vlna1BIMVSGGacWh9
px3oBDijG2/mo3Gn2rzVfvizVfjwbiDPBWSLpehgIe19Hp9w4bwJv3SaH8dEoMvy+RW8dbe0q3U2
Yh5joLiQli4HRsfMINPjFfvocUQO4MpbDBPtnlpUR7Lmfn5MZXld/rK2a1eLp97L2IyyQD5o5Bcy
av0ykYCRedO6+y2XK0Vy2Yq65ERXT5jHrK/f2G2Y5/qFl56cHshsr6iGTiVefQrbyB4PqrFqTMAG
z5//viv4z3/Ve9rVGpnNXWhoEtdk7NahNwH4yNy+IQceyBUlEfrKSrD1p9l8SdZcF218o1tTroZf
AbyyzbAtUPo2D4V+FrDSnPJ7XQxpWRb/dt2Wf//wSOCfG5tI5neF/Zo0IHV8kFn1njTsup1GP/Ic
Ee+1B6jVkOOSfP/8akg3Vh7tatEjPFsEJedLh2E3AZ0oZK+BCRgEX4bOZRDNh+5H118iLd8W+p7E
HIwJl24LCXzIvOJOIbaMGv966lfLX4h+Wxh1Tr2AhoibrNpBaZcsj9FR6ZQwB9jtupPwW76Inpas
BEzVgdPZprZWJbc+xr1n9b9F+YIuTFfRTDwAja2yXVni+2WbSMaGjaE3wFpJWMfXO1fuRpWmXa2E
reBD+FlWJ1xpL6XTfZM201e4x/kpvvMq3VqErtY/eRBxk6PaP5gPkvM82uoZw+7dpfxWt1C9WuMM
5J9Bvaxx8VaFV3go9ul69PotGY7HCK2o19o07Vhft9NFcvGNZHceOmV51f7yqF8Hmfs10m8r4cgT
qoZT9Eom5GPpEGi6njZodbazl31LL9IeGMKrcNQvxTp6GVf9q7Xz7fDE0+8MXnCkfbctnu5+2W68
f8tM++P71+bWZMGLZEl+EuAb01o56SuatHzYvohOseUzc75XYd6aAqtXiyT52oVYLOs/EBEBneDK
eixfIelIbnyMnM+f0FsrnXq10pmSKhDwwkF6J3GzneXJbrFOvdLLHXM9O7qj2+HjtG33qlMd4HEe
27W41y7T+j11y5fPf8TNM71a1uSg1vsaL8xB8Qh9cn8Za5wIa2F7r0q4VbapVyvYIItd2izrOZxQ
ezmvZq075nO0Km3RAaxJ9St4P8M77+StBVO9WquCFA6ptdy50P9emrhKj7RwolXjyO2KWl8hOXjX
Ck/hGj0PquDwKMxr684dvdVq/zPf+fCNCIUkH8qlTgxei2/D47wdfo8HY6M/iT+KZxjZ3vzaPaW/
Pr91t7pW6tX6E/hIsWuVo8krc63vnh+BcDG4eFT5z+xI3hk2zZkIa1t2MqdxX0Flrsw71/nGJ0G5
WpxiSzZnq+bYia262YqVwL1XFSk3Gi9/qvAPV7GdmtjUl0ey9eC/qevZM2l9iHbl1tvMzR5Tp1kF
Hn7TlbYBQGejnOCVueh2/U12Cs+n6Aajs2dExrbVEe/c3D+n9pdV8c/X8cPPUpVobuN/v66im3vj
oXvt7X4n2QwetkSh2rGrrjvc/W7ziofLHn8XB/9MjtdhdNv1hg7EFu/MGp8lX4lhE24Dz9jeeRSW
p/tvv+1qvZrTpE7U5SWrPcTRh87t1vOmdJO1yLyQ1LhjfYou6pd6lR7Dtb42V5H3+ZH/lI1/O7L2
z2W5TKOQLD7KSdE6LaGX8co3nSoGr2SPgp3jecyOZYE/zpP5+p+t+igUl4EgG9o0r/JAerWLbAD9
ff5KNon8MEorOjhIR43KGwTBacgUzzw1/oq9KMA1G0Nyu2B/Na3N2GzGBeFh43wT41+dD2Y+QdcC
psnJukvQIgo5B49F5ZoK6Bn78zOWbnz2/3QlPjwHMH5hTmhc626leVh215LHgMjtXgL3jS7delyr
nuhJu2Z/702/1Tf4U8t/OOQiNTASkUPiJNwWdrh+lbjPxBY48irkIxh6yAXsXxLTYGjNrmmX68pt
nZfRLdeEDGxD++nOyd+oR//8wg+/pCQirZiWHYt0ng+Dq69JhTxXK0hitrxtHLSIW+OhupTH+Hjn
iLdWg6s6LhFGEELLEcsAop9xjoXdbF8Ufx02SHCcoPkm8eRhaFglrqmi0rnzvt8q+JWr5VVUSrzn
y30mYMHNTsmuWG21B5f4Offp3ot7q5X1pyX74XqGXTTrUslB5LXAAOk4gz/8kXbkTbozd5hcwuEi
nPrtGAOWcWrC7jb9Y79SsxUZbPKrRJzGVwWyR+KIF+KnGzKzKKdP5nDpqMvbe8/8jdv+p4T58DON
PgBcMprSYf4hfJmfGWzRBap/sh37hmlOPZcZDEl72ipPw1b9Xr3dufe3DntV80mWWLb1cu9rJ3uc
fs9OyaIWLks9qmun47MW0wAlav3ew7asWn9Zza51tXHW0vFDe3uY+Wr/8pWnrnpImAOm9oPWObxb
jBvslqyY0LGe75zkrWNeraAyiJg4JT/kMD1YZzblWeOFP3tcBnaHfbS1lfeaFTEhw0E/RtGdJvat
g6r/XLYHzGALUAXt2Pguaa9WhAWevJ07p7S8m3+7jFc1X0s0nlH3XEZNsjPdlo/BY+klR/VJ/EIg
rfT6+WFuPR3Lx/DDQzmO+Iz1VOcFnVKDDbkA4jsED97CsrNMSF2lz5dkjO8c7la99Wdo/uF4voFx
n+Bw6YCXALfqCZvxa3WMz+CCUAY915vmMO8IkLaj381G3pQ72WNk5bQvIXX756d8q8L8s1n88Bvw
HMw45XhYht+a4x/ZGCpf4kuMDn8NIqL8rezKx/oUPuiP/7sD/vkKfjgg1P1Uh2lDSXuyflj+czfY
HEgntsyytV/ym/wUdWAoVvrPwC8d6evnh73VW/xT3n84bJgbBOKaPEHn/ql4bJdr3Lyk58HJtvNv
axc85WsC7eR94SazrbMzrc649DefH/3Gy/EfnJ3XcqRK07WviAi8OcVD01atljkhWhoNUHhvrv5b
KP4Dbd5G/DGnO2aLpqjKqspc+azvq8yPhzc+MCx+Ao6WBNR5313C8tbWwsbiWLvXf3/aH3+97JWy
GXJMI9Fi3caJDPR3q3Pif0LSP7zf77Q9GZMxnxGLjb3s+0rwYEF+JyB/PBNN48HYwajPw1jCzNLj
IaKEOxbu9iCXndL3kleRpNX6I/3iv0huI2tZcYsc4dL3Nnj4UNxMKGZH+JHRfvjL3QD9K1z5AzCC
/gX96OwuPKcbU3xt8BeRKSdTgEZG/FQIUIz4Gm3sJSunNmYRkqi2RStnjT8rCq9+YSYSXIQuwRvt
6zBSYUbr95mzVkr91rH+GGi0o6XAS8+R7zO6sAcgVkxWUImDfjHfyK4AAohXYS8feTV4FvVExZaC
NM4B8llcEva5SaG+SjbKFmtX7+/s9o8fMylUyJc1ZtpoQCCM+RVqtJaY4Diqov7FafUxNCKz3Fg1
a+Kh7xTDj8dRY1TLoJdi2aiREeHiMZmhiTZPU9RPcB3S0ICugsvuAu5iZPtgY26vHaHo+Yv/eGwy
1jwljfiyrTtfNFiVpe0o0uJDCDTnTrl0u9ZiduwbewWz5ETp/Ln6rHfhO7AMDvzIQ9EUBBNmS266
r46D4e/4YGOpz8eUB6uOnjeuH7+Mrzs4AUcNJkPzmgAC00D2w0JuR2galbFw4yni2mPm//7jMS36
9QJCM4yXiJDIhXEH11tqDzCqEUufPnBHEpH39OAIUK43gMwR6LXlBrmR/K3qnhoWuFZILEEbgDue
TUeYrBAQN/GHlMJBCgbcaIDXmOYAt7yGPBeofgG8cKYgZuKAVp3CDwCRUrQYZ7j++UPW6iXMBQGm
sIlsztCO2OgzICRp9p6gCAuQjMDZJLgpkipCxAvp4TC+V+RaAXYtwvm2ZywYxahT2xUqkBYgElgk
eYnLY4xOJyABTH82huY7pJmB//992X5HgUdfar58/BjCAmQ8pu1hjc188mh2L3TqAzjm6qlx2dZK
YQKoTeDUvWw8be2DLU58aZvATgO8Rq+iPgbQLKjBgMwFrFR4B9XGkJ3Ewa73iQjvbTRxOC2VqKjC
JNBZENb8/TfML/bohRdRlm4qSch9/IR2hvLE2BNMiUVPXpltPGDtmkwvAi484GA9MmJIK7PTRyO2
QdvfN3b3QRm880ku8600sdgdXIa3hE9r9TSa/e9n5GEAV2Vg8kOsDRzzYdgxO/IUuIAKuKLZWOgV
GXeZ9fsIroU7enExTcIEHgQSWhN6drwKo+9wwQCrzsjsRxgFkjkBQQ5lyFuMDNLCyBmDH6EH888o
w0y84eyib7UIF7emeuchDo1EpMvRvvL7r3tcs4GJxuLXiWwD5n6GqEhkBy7QAvuXzeBcZfCxkcMZ
C+yEBDCaHkwEMDLUknfZyaZjB9bKOaBoQNQinZbqceVFyLAL8ewD7+bw1+Mm1ScSLHD1EoKothzh
aeRB60GaN567pxh2lKnK4vX315iNSB7O08UlPM34km9BB/DAuKz33Jtkc0/dkaAGqHPpu5h7EoqD
wHh7+NW+YLRPUBYzgDto07MP1TwEiWBVbKzbeW38z5qRlGVrWJk1JG59zC55vFfytQWj9/e3fHg2
wR9e7BORnOdkgMuUB6NVn3ErVC6Z7NYJTq08C1FupJXx+4PmP/joDeaA9CPMpQR5wmbAG9QRWnVA
mgVxwyDSDugjKwn39fD39+c8jqd4ozns/HgQ6CwijACxNlCsOeb30u2fgzOMie7y63Tr3uONL8LO
C/vRCy0iKYTkcLUTMHK8Bbd5L3FCLdFlfdIUnDZEyGlwM+pUYFZ2xXNiI0nysnXseBxr8IqLCNqh
IgoCHh5dnTjQH6CVRlI4eJcumQ1G0Cd3hwebz2/L+Ne+3SKeMlU0EGF+1V6jjrjpGpM+2KGZIPMG
xo8V6W/AMGiDsVWeWnveIpYCFj72/ojnwRndUdQrmHfeVmvZ46oTBm8RnXiZagVAuJDih0hlPIBJ
oBJ7MFicD3+fgfOMfjQxFnEjBD4U7VqYgEnyzvV/hHPp9LQedhvpk8fBX1KWHTsRnzc9HMVRuzNz
d7CrY+qCtq4TE8m6XbdrjFzvjyDpG6ELyma/I+XGae87/fjgzZYNOQII5Q3hEBHxVV4By6dVgVUn
34pBfxTsCVA8BmxRNbFB+xSQr0qMGgSetwCOCa0x7kB0KYFRQCV3nF0LNEmPjtzp90F/nJ3AqCzi
i9STsvB7jHoJzbopajj2/QG6l7qge22nnFm923dWqsNxZuOBK59ZXsQZMJoruUQPspffJi9+5/Qm
QmFc2k+W/wSNiuKgxCceGit6S7fONfMMejT+i5Az4r4RM/MjS8M/x/b8tQEXd9G38Y9BTV5EljIG
r8ln8YTEQeKxPzdO6nIvkATpsYcGYbuwR73SBDe5Z8gR0JZ03UpHr61LeRFkpAggtnI+FgocuIrX
3Jp5QcCn7Abihrtw42I6v8ijIVyEFjoefUopcUmOB1YbASZKevv3CfE40YEZuAgsZKLYhkQ49sCT
g7yB6h5fOEarjj73lo4WYOIk19sO5GNNgMNv9RTwF4U546YiPXf9lbVB/EgO7RFdli2MQM9MY028
Aev4L2De4VQS+Sa0Ri5sT2tbmDHoT7//7tWBX8QrPvCDcZyjLUwPkAwKLGKyDvS+lnz5tycsuwJS
whUF7NLnpNann+o8V6izS0OW6x2QgXULMcltszX5cepBUqR5V/lxAEjKPoHvc4/vgD5Wo3uVjrjK
XRonM2NnOoc3/6k5QExa3PONdbmyXS07l+DDCb8hmsy5jtJlMhU+NRDNfG3mQecJ9GDOLvuTAGGF
5yp2FSAHMKVeQpSZiz2tI6ipfza+0EowW/YhET/iM55CZJ+NyrDUASvuUjURLfjnwk3DiRSPfQKM
k+1d7M4mf4JNAsqkdrWxLNeev4g7oLvzdAl4rIeMVf83eepcP9G6rdLKHJIfDeAitDABPYJUStHe
dByO/r1zZpPwk/jcXwK3B5PfArcVPbxk0sSP3wd05Vi97K/wgQunZbh+eF0LqgvMb1Ctzx0AhMA8
+pdkJab5MtwAjhBSBYYM1/aPZBfyG7v82mAtwoE8CrC5rfB3fRDwmq5WO+oQglAd678PzdpOvexh
KGilUIpBBoMCFlOH7CqfA2RvPOXcab7HuJSVGemRuvpbSteVkL9saKjhcRONsUJ7gNTr9XAuuVIH
kA3uVzBaZcHwQzmfQc/nIb+GwjVrz7+/58qU/k6Z/QhDDDt1kTCPI9RNz1gw+3Lz/v9YIwwfzPnb
/fjblCyw6eBjCIPDeCOn/MahPAlc73SPj1vX+LU4uuwYSCoFxjtwxvNChzfQ376TXgcndlnYgZdI
H8NOLdyVR+yfcgCTnI3ZtxJLxUUgAIxkamFQj9O5g7pL/gwTOLv9ADL93z7KIhKMPniqdI/zjaQg
xUYLGvp1+I9W2vjza5dPkf3vh6lBdhzEeJwLqmOlArbY9SBdqtCfg8Z28UEZN1tGb5uNGPBYKICJ
sAgCwNiW8IPA1iNRe+ZD2PdowCdq4IRnP0VFHllQD9LEjac9TIjgYYvIMDaZ1IHMjwo1rn+QlG0c
nFYWylJQL9NDXTGUj+gs1moz3ihYZAk3QYC514amnlvZQZea+jztKqWPJWwvbgG9ioAet8htrtlJ
2kFD4wrnTC+OAG2KuVpoNLpdRDPSQwjMoOy/ybvaAFzM2dKvPS7mIj82D8SP1Ysqk9wrZK4aQEeW
mbTLWjESk/612LUeSjIaElsmHDoOot3brU3pOP/pPJRTwtvvq2AlxC91+JEvyA3T4wZZjbDT0NBh
3XfgPWNN/P73VxbxUkcPa6c6Kik4tAO37lEHQFJU6uRffv/jj7ksGL5FiGjzrsEGgr8+Je+RFza7
AR7V711581kdzhsJpDrwnd8qq60lW5Yy+JES4TRJDbgSoc9nMuQzIYVaMc4UaqhBRjhexrJOo4dK
S27hVqV2LZAIi0BCNSId13PVtOw/7lxl9qzZiWbpEDhhAJBgt9WL/47r/e9j+rjfEWO6WNoNJflc
DlqqR7wJ2sdBUfOLZAJDpFe73hzU4oqiKDJb4mn4G7wN9+hYg0pzq0+/P/9xxl5SloLzIYD3bQAs
lDeY9K29tYfA5Q4oVeqCkXvERcb1U4SgLLvQevKPp8Kl1FyskTuU5jzKLGgTdrkrmfG52EUoUTYa
9UbvmnNj+Rvpz8eqArzhYtGzsEaTiw7BkzFvnYmz/L65lha5RHvhY/B8J/dCO3cgN0Ttxwo0cvj/
6Myav+KD8+9SUq7UPTfxEXZydGjZDAjIrTPBSjhRp1wLRyMFPqkc/+0kv1SWM8DJKkyC01bIwQ/J
6J785G1QbuzL7zNlZbPgF4u/KFtfqmtMFL+H3Q2cS0D1uKDnbtwqnK5F56VoHIwpENIqAR9K558n
h32mYzW1/BP3Mp9OkUGCQn2Eehy9dlgXLpk/lvWe4erQbqzGlQPrUkcOV7qyg7kVDy486VRgU/d5
3W1shWtZiqVOPPUFwgsCXg9+ZMC+O9mVZk3ciXiHU/RGMTv52S9PYnnrM31CN11hlBd5BFj+JYf3
JYxkshQmGc4gua0Pi8se5OgOwFW3Q74DtynB6wQ14p3B6uESSdksaohSuisqeC7DaarbmGUrO8z3
2/3YQnMxi3D/wTlrOjbBM9dcZjBsZMKrmiIbX2HtkL3UmYsF1XMMMJMefQuvnN0gCTbgWqwme5wL
tN+n89oheyk4z2uxleq2wSG7lc4tx38y4TOLcr1gpwo4rX95JQaHHla4JfNWw1sZPFq4V8HyGG3N
Qn4slK1t9fv08SBILDXmbSYLoJPiaEzHO2FEKxUN3vW1bC/leBRBc6VCuCG98EcWHV4RAWrNqsbJ
zA9iYXEQMITAYE21niUzqKbByoSElLbJMeW/CpKYQPURWCPDpBYoQQUm0jmthhCtUS+tAnMCK2Ig
dWx0Ba+VaAGs/tgvGj2sDCx3+GRPJOTN+kjleDeL9hWcvdtAR7eDwaLJVW48mn///Xus3Nu/+wJ+
zKuknhShKFA5prXqSXS/OjdzYcdm/f7XVxY2t8zf8nAPYvwKcVj4pJs3P9hY1CvnuW95yo9fDZJg
UKYBPt2UHpGIhx8ZTLvUYBNRtbJ/LDXgkwgLtIzHdbMnjuDr6XPnci5j4MQOOvrWEWC+gj2af4sT
TzvAB0jqkCTsTDBP1FgtHMZOHWL6JrJ1yinZWHIrt5jvO8KPwRJhX8ZUYPN7E4cmleRNqkIVjg+/
f+G1quBSua3kQU1jFmEC4fp3ZECNBKUOx6jUrhyoknZInxuY8ZWd3aBbdptbZcXXTdXVSlhcSrpZ
uWpCPg+R+oTXi4ZTHH+DT4QXoY9/LkwoWmRNRmhAVqy8SRuXibV8zlKgncfgs8sCZnXidKZv1RZs
OK/RLjVkXbBkEyge+XP0pH+cJ+ziIDWONLIqGZZo7w5H2Y33kBTxJ+oCY1oNfhan8fL7p1xZrN/n
gx/zJKzyjqQyJj2fAD0NyRQRrr//5bWg/604+PGnh6ZuODlA0Gfadh9zNTKpIfQv/lHiQBMTBoOr
JS33nwdaNMoJJWSf0wUKnSVpjStq4xU8B++/vxu/ZmXhfd8JfvwaH8xV0KVxn2r03qgv7T7df8He
B31Pst3tw43j9trUnJ/+4ylxWBZ5zeKzVUzs0SyMbobc6Eq478EtF67PTlYPG4tw7Yb4vTh/PKvn
Aa5GeX4mEfAumlRc6H5UD5a6aNESNh7yWB4iKd/l2R8PgckNo0izwi5zWKO25ocERryHaZoOxaGF
bqFqhzZ6K3hKLPIMXz8nVNQRVwpl4xesFW6WgmwogCB0mF8Tmg30pcGLGIIDdKNqWzFZeRySv29r
P15xlElHV/CZ9WJYqqTYum0YgdUmgzafxm3DjV1xLYm1FFxXE4i50oCRpOxa9b8/GXpqXLSzgT0y
6vFxSze19j6L0DFRU6JwLIIzvDOh2yhAE4ic6FSdt2Q68x96sId9h8gfAyb4PsxHJDxAdGsVp+Pz
sN8Shq/96cXZoengiENy/GlOeub4W+ebXIyO8mMRbuSrVxbo99f58dtLTmolasADRsZqLz6YKgoU
WSU62DTR39h71+753+mOHw8ZpoxQuF9h8FMDYL02v4eJJiNH6nIg148HBheMGrihAOa24E6Uf1lF
Bw05Ald+q1q3lutY6qTh5spNPYPfABMmYIVg4CMlHmSPEnh3sdrTN1nPqRtcy3UyWG3zKo+2CKJA
upfNDuV23H2KPeUBPvVnIwDPJ5xHs2aRxB39CC4VPX7Q9NTp1C4/sEZ0thhLEFT0U2wkIFaHfj7c
/Rj6KhThjtnjytSML0LuVOOOhrlNA57gJL6X8qjyrR2FOe53OkH9MmTdXLZHaicNV/qe9WoUb2kl
H7chSMpSNk1lkhSwCnIEQs+e2qAyo7cIvoKKJNqdYEZcvyfcPuLgfQLHeacjN9D9UsahG1wl9imN
Dsydn4Ubc3JlYS2V0m2Rh4pf4sdQY6a1DdqdWGDOJfR1AsUZboh2Vk7o9CLy4LYKu4wQIa6Q7GlC
uUu4lCFyPRtbwcqZlp4f++PbtlMM3HeBd8hadCMx8BAHHTcUtipoKycEehF7YCIEV8F5o0Hjs1V4
k9rtuEOnocvZgMwF6Y/fF8JKeKbnk9iPt6AUKEdTGY/pzPYOsrQ6tyfQ3lZBa+1svpQFQzva8fDq
RBUAQK5T8DRqyTF2RV16Te/dC/sqATcDvFOwZ7QEto6w89EDEFa2ikNrc2BxwYmYIsnabn49yELi
wQGWXQlTvSAb5ZmVAP4/omDY1MFVdX49dOSXBxwHNBml541lsnZopRfxo54CuChSOObLMYKD2t8y
U34C+t2Qe7XVJxdmfdcRKUzhnNi/z4fHQAUJThP/nRDtFE55Pt+X2V6XERhsxs4pNUH3KVEH1GhY
uyK6CP80Kz7BQ7Y6jBtPXtHYweTqv0+GKyod5SyePHyi3y6pdHi/iKgWG4HFHxOT0sgNVAy8qbKP
rzEwVzh6GVvHlMedPHjvRbRQokAZY5ArUK4K3uG/504mr/kIkE+B7evjW2yN+3YPcamO5p3sQp2n
SgUFe092opnbLQyP1PBr4xs8Lp3JSzltECp8yHKIXL2W6ZnZ7aZzbcLPzardLejL6ndexJeK4WHo
KEC7lx6U1wz+SpHWeViKN18vNeCSPd8UDN5Ek7EA9dPGcnkcM+WliJbNppom8DPy5Ij9SzUQ7ckj
UMMwgf195B4vd1mZg+mPaDYi4x/mIgZOOYZoxqy9LanjygFGVhaBJO7BgSU8LmyZx96RBMfKeGk+
ORP5ssLrTuU+esYUNSIL1FuPrewk0hJXeGO9cWPoVi5Y8lJDK5WgBH8LgiswDu6gBcO2At0HcDG+
R702fMkwlNtKyK/kF2RlEXjGeirDSkDlpIOIFo6TWgHV/R/6BMtmWCIjz/UJUnb90ru9K27mZR/f
/uWlyHaQKNof5ynZvKa3Em0cOI5+ijrMhp3GoHexudlWO7/G/57+5KWotis4ZioHKB7aCwVIiipZ
A3bWbF8izG3cvddeZhFPWnnsmClqUIuV09aWWbgH1nFZbWzbK/dQeamElUuYNREG8zG4gxFFGZ0G
hlugPTNbqo21cCwvAgTcXsawbUvag9v0BeVXcu3/8jdIeWBTEEVovUYvIXMaXfi16rB3HvVsv+mZ
8/h0Li8lsTFP/p8easIlwK3MSTqmlmJkABHEpkSMSi83ltVKxFgqYGtmIMnEtxAqIRk+0TXM5g9y
y8CAcgum8PiEBQum/8YkiUhVMLJz6dw3Ae2uKH0MwbdNIeWhMq0CFpJs3CZXJ8XyUgMzoamREP6k
/mmIdL+6w+ROkwDAb4M36pUaXqMttunjgw9Scv99K95XhIQPIGDNIp1Dp2nhNOmfVjEHyRzqRP+n
cL7UsPIpIwu0Dy9vnwmZu0iKVEsGAhZQ1YetWqRKp/7+oLV4t9SvdiHrB0zRTl6okR563JjA4eQ1
8fUWWsJUB/pb5wDyzEs1zxx+0rvuLatCndtabWvb8VLPKslynUikm7zOd/t8BwtCNQPXJTNoNAoC
+gsn5wkseTcanNR3xk+E/Tb4ShOvSOmN6fNdjnwQFZeaV7+RUgVcfuBqqyv6BFWmIHo/vdGSEXIe
GYzJB4FNng5tcYib97H0cWjgNSZ/TWGeWuZal5TP/ZBpPI3OTTgxF6N0IYnNgcysDIFRtaWRcqWW
+jYyHYC3JriSWSJgw0y6Y4vCSMm9RyUqY4EIpGFWfq2lP2Nr/uMnXsSziOaicogxwtTOd9m/2RXq
ClfSRjM5VDZzzq9ZrD6R542nraz6JcY8UvqMyTp4f7RaYNOAofYG6r5mMMOzQK8L78j1AvENqrW6
sVgeU4MkWVocfnLGlxkYUAGTjO5v9lrXyCRl2ZENgClMnmsRPRrBiRcA1pquGREsuPKqYhYbSZR5
ojQdy/IKLAmMCrAEACQWRSPgoFYIYf48aABstqNe8LnaMRkcEQZVCg2+PYyNuLEGv7Vnj6bfIlDK
UtxMEtfDA8hvgJtAOWXizUmwYyIhE3GV0fpS11iXSNG07Gix4Z+YOhR59QdwcDVIPqf43uaMNQZf
cvKSMUhoOT1PqRVvN+SFIscWdHAwo5UnP7ZiZPUjkCwE0u9SrHIRbO8ayik/0UvmRUQhhxayI59b
RUGpFA2X0S9QTjQY2+psSKlp9jpUyb6jrEQxahhljPhzIOIoXLZHl4ImVYaIFt4+3yiRrkiTAML4
b7ilIqmMGwEwZBq5AEanLoyd6UjY3konhGCN2ihqrkR1aRHVCSzK21LgR0+GEp0HiFoNYIMR5GjN
Hq9K9/b74lhpVpWXauQIEyrpBXCxO73fwzdFMeO/lQXxpmCzFvbeWkV9cGJkrbWIJ712jAFHK0FS
WS3vC5X1YiQvzQs1Wx/VdhdqbY1kJjga3aEBMUTemJBrm8JSxNwyDA9vCCwoBOQ4+wCKfccfJ4Oe
UUTxq6Q1DRrh0WSiMUTfumis9HvJSwmz4IsNHQyERkq4gFC+PvMTigvo9ROP0Ush60FxnJhrX3y2
tUmfS18bZXWQX3lmUOsmf2HRm4jWr8/Wn3QOVSs6Mrt+P45amOgpkn7CnoTixo197UqylEQTFv3Q
FIcjIlPDJ3wyFYIxAZ0QmAXGqIM3BV37UEpXb3S5lRJZmaFLgTT8k4shpvFI8PguiRk4ol2ftq6n
a7e8pRKajFkdZ7O+v0NngoXbN3sQCoyw033wV6TJAcEHQXI37oSrcs7+dpcq0aYTA/S4le+2qlwr
WWNZXATyUeSUPKnnxX4WXfIGryGL7BmH0WO32yXHdI/MBwX2W/qHx0/5fU0K7Lcy7UH8/R8dtcxD
1gGvXC9MyZWnlTM9vhZU/JF17RkmuY0EVUjIqEwMVdEERgHTvnLMJRICt4pqvaqzfV4GOosomJ1H
/yRHZl6du/yJCPDRy2KtRNkB1okwa1f0YBhOPtjOsH//E/qt2wTjoRJSW85RnScF3H8IwMssANxx
jQNQhcum4mtpCRvKqNpNfoMsTG8ESWD0IHwmocH56JGlmwvFKKNaKSLwI7mJAqJeDrwO/wBVZp0s
9ZK23PfKU4kuSY52oGkzmkwO0fN2ZHyjGWSNYu/Y8vTG781Wzu9t5NBCpzF4XUF+I4SHJAeeE7Tq
tx9pDheYJHkblULLpL9BrdjyUGvxxJY6tpu4MYvhhU5NqkFOPZcroiUBsAhxF6nseAr5JFU5pjgE
KVx05bGHzinqC3NqYqNpBxeHJblyYJfl8oL47gfJDr6dLx1JdCXOnuG/axU8/xYqiTbU6Uc49Mdm
CB1GsdoC3NMmo+2mUVR0CrA18YqoAkiJxyocWZKBoMRHGdzrc5imc7A/zib4OQBxxb7FsZWyLgn+
5HWr8yAA0TKvhkRG9M1UqUOPK9+hlaMt6OZc9uJ7LXMHpVKIVUmtmBpSKpLPLmXLjzYvU2BZSjhE
ZMqAEQRNC6ZO1JDpAdwVHSqAo0da1pKKURzVrpLwLztWNEa+UwUOwQsd8kamAHFNVa+hWAWvQp69
kPS9SZrOE2LBYgZBz7tYthN+fGfqMbFzTqhfwxBMaoXP/k55aU19Db6kQZonPzz27XMlHkOY08Ng
GjTqsQFOsrPhJYATvZSFp7DSYl8xuMCKGY347pilsIhIYbEoKy0qNE4VwrD1HJcjerT++LzKRicO
fbjhjgROSuymcIfqWOMoHMa+xrWF7gP3NKhg5oW9Sjc62LSYuiHisKinlDWAU91EHt/C615r+TPA
4glv4yIKAJxMXbrBC2tIWmC3XGlIYEsGnHw5zY9v9LSHx0baQyVZ0XrFqD417hK63PuAhqSoowCF
dpKn8KLAsHFEJ0deHPr4qcC8lV5HGhZjJVw8nwS59fLqKy2/Bqw5voKpCHsvBkwSrrvUTWjJMf+C
ch1aqyRcSahBj3gCuR8dAvPZarilayHWOFNcM/40+de8Z3NHyugjYCPHpGL2FVsZJVy+nLEJXlpG
NgMR+cTpEjOHFB1hQ/8+xfkOrzH2qE1SAPfUN7+ctE5pdiMdgDWhuD3nK06TsU/cyF/gactdZb+v
7RRWuFSoU9yQ7ASCpAQWb5FmMGzKALLC1OBRwKrAeiJqkdMan7xwZagPI7kCUtqP+OYhrGlLyczL
QzdNpSbDJ13ijLRLjQFm9W1lpsP00pXo7IbVW6dQOIuqQ3Bo3xI40Y9Seux6eOhS4EmFHVLlEVAa
sIahAhSyGoPCVBGSyMT1DN2WMNLprwNDzEqa9FzgtFyq8ZHo0mFKPWMNem6SAvUl9zIqC8Av3VOS
3iGrQgMZbcA1Sp//Dg9XyMHLBLgEsIpFIkExS7rObS4EvUMRi7ey4E8FO/peGjz1/bEtvxpSqXAe
bkYrLq8yvroYIVvU6BDsY3WkYq5JLa3V3E6k7EjOfD1rDxMQrnJUelSYOCmS/QEdp1oVKVcf5sJ6
h92Qo8QntqnhF0DFLga4t8pkj8yTEhhto1aehMh2pJG6lk5dA4YpWn7C5EzD+D15R3uxrDzBcYXu
PkTFF1QKco33RLHo0YbziNCoRNSaRGM+8H+Wk0MarYAhiazCW52BlBEFAU7tQOQXo0MP/6Lcoyc1
SC85c4rAvMqMBheYoDRlZtf4Z2r6G6bobcs+mRTcC3iGSIDVxm3w3FWhTZHEEcPkuSElgLRxzlp1
6oYodJR1asldKJkc2tcEBQ7Ag2jV2K9ajgXsPtbqthq0GAReIEoFbGkCouCMctwF3BWRPBphpzQC
WfQuoJQQCDsF9ys+68FukApNEOyQnhotyws8IWiafZlJ0QfzVEXmIBh+giY5UWPn8iz0lqnFSZKF
LioAtAdJY8RIxeQxgprXqBwKlAgNPMGpF1h9khp40MNKUdrXMCiSAwTRyUn/JhOgKOiXuBTwsojh
nuA0Yqw1OTzqSNa/8XV7HBpYQ8CRAqmP0cgSD1ZyMQtcGZzsOqNl3IIzqNAoOdSMQbVp8FxZ0cI+
aoCTwajdo/hQA0cb41rUo3lxn00OF+MuyX9xNFr0eX3MD4R+TidKzZEJaFxJNJgaJZbqGegoS6i9
gNeDEA11ZXsW8kPRGTWQXTwSATBGTWGL1TxN5w4CH9Jc0MOY+RWc8zIDpiyyZLQR3AX453FEPMoG
U0TPds22WjMOMKzWW/pdJn8kOHs0uMaY0VcrI0igBTVHnILgBaJZuGEwTq5wGsuaDGMo1bUKnoXc
5eZQoYrdPs92qEYF6UEcjQqwbWSoeTWXtKJAnHujhqd0uua4tPCt3vkOi2aw1soaW4HzJ3J8r1Ow
Q/2Rx+KYwjvct0yZVTxFLPc45cG3t0cmX2Iaoy1TxCEyXopRcAJ80SKgjzxuoUkRNR6B3VFWVShH
oTyn8eVkKNPgElA7jICuscWM8VGUkTdiQoOI4l1+DysjyiZMWqJxImsHdbIDisrt5sFHRlfuY7OF
Q2g5wUojNzsE+gLfApmbZhhcAC80pmz1bDwkqNJ3pXSqGk1p3CRsdHYorbHtMq2sSk9AHkCEkzbP
lcey8VjqyeeSXc3eYSCdjT7a2pvuxEXUCS0nWglAKCiT11ZCTolyRQr2pyUQk0PPqPygEZns+6Hk
EJ4yER6debVrWSnXlGnEyYqx2eC1lZAyankJhyq6xmEPh7KQlcwxHdKPqcOGTyROJ6kJ8TJgyEpu
8YFojnwLClOttxOntsj+I2lJ76UC6zd2sAlIPLqv88nlR9lkM1wrWdEKy/449K+oF6slX2s02IFV
2ussPBjHnNdCwVMSAbrsbNwpUwl7YrA4sLFF4lPR1yY6EuEfCTdZ5AIUKoV9Mh2+Zr5kUf6dRsoA
2TZ1UlxFOsPl1FICFsan82RGI5Cf8ap8ripLSH23UOS/IxdwekeoU5o5fkHfGQL/qgifWuhKiy16
jBgy888Nyk6TJT9BSC4IsqpIOwi+S5xCpup9HAdLqcBH6m6p8s7St2a68SOOdUaRnCf4rTCNOcK4
A3x33wnBrMRRQGNFculZ7qtDY5RGwwgF3LcWqrT0WEbFPu8UVuUyyhELzFiqsqXOZHOLTsknL5VG
qDRA6M5lxXyCeTzMWatMNPpEJCrazgf4TAW7Mkt7rxdrmAlmTeiE4+B2AG6r6IK9dDmzF5sxtDm6
e8uxh9toWlSsvLozEzEyonwNAzxW8/8j6by6WseWIPyLtJbCVnq1guVsMGDgRQsOoJyzfv39PPdp
Zs2cgGXt3t1V1VWpMxpvqUH7jmQfnD25Eu1OKKdSfGcpg8lYEBo4YZUyNm6XI99ahj3d7K4JpUOp
pEFch1tiRt+w7zsIIW2XiRZnLJM/zcZSOSKjTyfU3rQ+5cWkSeO1M0hhp1qikqjKM5fzQUNd3LXH
Nf1M7A9Zp1SczcyONxkHvhwJ9SSiIPNqQKZO7zypoZSMM/400N2Hbp2Jd2YVa5PYQ3yceytoQ+1S
m+1Rh3SL6uKwzjZ2XQwDbejnUepWSsnjq+VA9BVE+boc56jwkzVx9OUuC+OznhnTlPJQKBwoENdU
/027j5gOqS9q4tTZBPAaXffWobuoSe/Imh+r3x1cr6WVN0l5rnEdaadXMlGPhcivcx+xaWDxJxGU
dB74G9Ruwe09X2jatHvXVh+LZgdVl72V8fSmgs/M6rUZjnMZ/5J7QWYoiXFki41LyL0If1NI+NJs
wvolIlFU4Q289WSJcBYyL6vPVNiq8tTukEFCK/5ib4v8ZjMO0Gs8zq6o972tBkpJ5hu3fzPxlpAg
/mIOza5JKLuN7i4SylDla5JfjMUdUjaHhPKr5sO7Pv3wErrMY9QPJywKr41TN8xmN2z+GSZx49pv
NXqr2RwXGrluSo6KJm+k/tewpI1CKnX5qllPReIWJo7kQN0V/g0zWKpWfmh6erVDhUwnKdstrJM0
xkKNg0KdKlc13tc43y9W9dokqAe6IlBlp5AxtGaJJtdd096b9InavzRyqa199ilMHpKTsIaR8uSG
oE48kbyErKWW77HmWjhfyNLRkoPiG4Kx1Z0Iy/DyY9LedWtHl7DO26wDyVD2yUR4UhfvTdvXG25q
xpSDPg/XdbJOEU4T7BvJXelK0L19T0uLYepoOCM2UH2GZyo9Uf8zr2RikW6mvYfLNiWsoWXPOiki
T03PovkyWF+yxpRASUa70ZeNUwZyiwkmOW195jfm3qjOVM+WG2ZMjxq+dPKTirHkzPmpe9eSSXoi
41FYrm19RnjRtCRjqzsdDjL8Wl5jhAnNw3+4UH1zfZtZ6etypwd0ImVE2dUcqOYcar4eniybgCKH
Saem4+sldzDPvVZQiw55j9vtap8tumCRNZ6CkRKA8NBmrpINJBdRsumyuyLaRUxcmp15EdOCmnGs
ZTi156UE9O3deolOOMRtu56JYu73Uh/7toJnZvIAEhJCohov6n9D0liTfPGbsaLGVZuk3Y7RttVz
nCBfW4E5zbZQPDMP+RDtIc0jt0o1euPENeT5MlXmTo/g24X2I0e4OBVtwNV+lSbhS7kf4rA4v4fs
b7RlvltkTzP2VfFnUnrmkrHDU4BLw3SnoqzcWOw7w+TshubTFLsRcX21fHX1VbD1UW7gl3qSfqgA
+YbuOxu9fNmUvyQ9bJrKeCu6nRqfe+mddO+tNJH3ZrFdjwsbT9/qXfJvLfuk5HRG4cHmqh0rltTS
ugInq/Tk52ENybRsmsNTXE3Th97I84cImw6o0hrEXpIqX5vmbVr2HvhE48Rx5hukQ4c9k6/KrnRa
/VmctahsMWSfxD5v5/0UJVvVJjrCWK+rorIxlfn9Mu5Kpf1ZDSM50QK/2HJUBkhNHKyOXnqtfm6K
6S+KGNzgMDdhGJvbPi6fa4v9qdCyn+XFNjazETO9LCHpv9JTpS5ORxw1n8uVl+Hbysd4G4XKn2Qp
XjWEP8v0nDXntXPqT635B0c4sPrBzDO4Wu7k/wycudKx9Zbh0cCZ/aG6Syo5ONi44e1mbR9ki8VE
Jk51woKfZ0qkZbnKtFlKT5n9vvqqEn76jVBeRLfJaycWj/WEHSdWVF6S7y3F17vICVufUDkghqV4
x5+SRrBE8uv28kEBsasbwuB35A3Y9rWosIb8M76Vi3jTPqTFJ9xb2SqDqxhu3fl5chvS06B3Dsyx
fu25rPXIBaxgkxVf7DjeZtW55b/mfLwZtG3T5ach3ZVYb45OmW4bHC/ti5ZuDcKzERWXpteQ48YU
HO0lGp3q1cCNKXweG9Ubis2Y/UsMP0R1ruzESUOJWK3YFH6babbJQyjPt4attS5ItUNR1LvU2BIC
z6rr1H/Hg6smuzD9leKvcH2J+n9jtu5qxW+xcapdRr8SmDBqMQnekOTbNZ5dXypzpZwiZ4vAwLI9
jdxaV35qfdljes51PIUNfhnHQyfooCZnWJTOnPJqZLvsptURE+hzk3rcJUvqqiXeUWl8Qk28bbr4
KKyjcdHrI46ZFg40yGZq1/4njQ1TtheZbwXIRHnpxp2ykgifQdXjt9UYzOGHNt3TJkjsu8vkHLBU
ab8W9q7W32OFBcR8ejbEPxOD3hSAiZD6iWJWvouWTEzJ8ERzLEo3ln86Fbvf8ttGP1f81eNVh/3X
2C2vPBwyFR2A46QWH+BMfXwJ612j38rs1OrHCqdQJOAFTqGIm2TJ49Jb2p2i7mgI1uqnDL2c3PK8
cE1Au97DDnWjglWlc/9YQ8QRPh4NN/7jSgqJaJzFa9kJyqw/SAAtZDcPJ9qRmi2zf/R4blMHCl5m
96LaWN9cKt1b9as3ftS85MZO4D9Kzj2xOj2bHVga95o9XsKieiL5daPVPEyC6uVnO9wS/Blbr3wW
s3oqbyJ+i+YLXsPS+tpqdDZx4qRJea575niGaiMukDINW0Pmw62n8F5KKyvTJCbpO4HJWlaD3Bxy
O9+aZcqJx1vPdpX4Ku0FHtIlzuHHoqneDG7JnCZMjRlm8ze9ukbLpiqewp5X/mQwzpSCbwBJoCyw
fyavdHEi67pkN3tdaftOMOtje0GutjHN41JdS+21Cc86DW0FC5b7WuiOalDkh4Q960EDPMx8cKu0
3HXPFXUQc+ZO5ZVlrrnVpW8an8O6LyQw3m3z2WXBxOKv+aURkSNzabI2OH/yucx4O8lkOir/ShEA
bm7yaq8nPu4lRJDYpj/8csok2+tFAAM60YGs18R8rcvfIf8ymu4JvB0VgtYd694RGd/dOz9rmX7M
WrtpWihD8xmxqM3X19lyEINF1NXTXHwsyXnFWiN678poU2hPabgtmcejjWm/itkFdrPPaQsOpm21
coc6yzGpVCODGCBQTv6JeVeag4HsKIsPI60sdcRw2o73/Zhy7w8G47xCTVklF2iIlqItd3RADMsJ
55HwId6FcGajeoMzO6iXzSKb7YfcddGXqP5N+XvXOoKdItxb7EtZlQ4WvQZYiXLoKnAU44KIYSwJ
Ndqa6ZXZqVS5No18Y2pvFm1F6FSrI6OI7Z4aTBgLLo+/TL9q1bXIHSPaRtqPbueubrxkkZOnu7jd
DiKA5OAaHk1nIs6hfsU3OM3x+5JOS3nryCCvz0N6jbu7XgLgHjpp8kZ2BtL8c7Z3mvxHR9dIkWPQ
paj0MfEhW1lhy1xpRoPjNA2pGJuSd57uRaYf2cSttZtCceurCP6Ez4fDCXG2+qb7maqAk1LHbtpu
rTRoW5qXl47kzS76DY2DEe5XRLCxa+bb8adJadWwPmJNX/fit5n84tlVuwt7w/SCHQOe+mKDuB81
4qMtRhTAJZmznHAFbg1QEindNVHu5u1bZpAiX0B4HNKBptHcSd3XapmOkewLjAK7ypHNoETiTNKG
ynW6Nc/Z7An1bf3VkrtKFL3E8HsPWZOnLhulIxd8++RHuVHpmlSs4oSURNJ/OuDWl0VYYNub4hFm
Qx3NCRTufYmFSVKcYATmn1l4/QE38kVBAgS8+MINZIZYv6mBavzL5vf2WnGxxEGC4QltWvhr5PcJ
JTBQVk6pFY7Why4andGgPQd2BP/YTN1uQS2pmx+RduoEVjOZP8U8pPlVnQ68CXkDRuhorOM1rt2d
5R5pJ2Cvq4p7AvhgXsfZxTZJY45U3iT4bgGSLDWGO85AYogxzI3Z/FbhecJW2t6JDwM8J6ZtDhbr
UpGrNWwMC9+Bt0mqXHSPm3X5eeCBH8h+Tfkoz08zkiJG/7raLp1Xp748OZXkhp3X9Ttsq+Xk0xp3
WVq68wQTJg9P2hhuVtPaRhE+891TOXPCGD91kg1Q6V3S+jkavbYOmmnfvjaEgOIw/8fsGSKFFPcI
taLlhbcBQfmH+Tdkbqw4lYxDfaDaG7Z8rCkY9z38weCp3NG/WrpXfguBcz8ufFEovCH6tPr3WXkS
Lxo2BOr41L1ry7biJ9K8dVmBKp/LSAnoQUgsc5jiw+Rz1WRHQ7KFeYJemjuuZHAZpgWewzZ7QHaU
3kukfykJldLriwNgva3+xpGbd99JvgVpJVncml8V6dC1bjYHobxl4DP+RGY67UcqfurhC5CXqO1N
+qnSUt+y0uIlqx+aBq3aFiDv+Tmcm11rnOCxN/lyFNy60gAK69ca+OBMxOzXgAOA9ST/VdUzo0Ru
BCKqNs180Cuu6Zm5dWdm/xrlR9OfH/g/DkpUNrW4/gcsPV45sUmPSRxgHWM7ehXAD6DikgGG4vXb
SHcyCdbya85XPvGbVxaksxt48wau1Qxv8g3epCPT2pi3zfyq57eUdyquceHG43V6Fru+Ptfa1lzc
cPZBSxCEEQaAe3WBupFZhtOFMdC2lXeN4vO+mfPnwLUQHXvdM0NniLZhXbpEwlbTbY2xPDjYzQ2o
ePo3RI1TvQtx42uXOzfH4tvYjq0PVD2x8vC9Goc0JNaAaGZc/hqaGqnhW1vedOiZ5K2TftfWUXlx
zAXe4/AIIhAPHZtjR4Wj1Z6tVO5Q/OD2YEZeel3buybAVxRuQqz33zFZk7KALrpevBG9lMT1v20F
EgAyr9tv4mtt/ZDr2zQLcsWx6V2JyLGw5eq3lkWN9nNGX6oQcfNSEWTDlqNpFD4It0Q+H3BS7sv2
W/y19EzqBdyU6oxxoJtnBZmfeuqbwFb/TfzHdTeauzrblNI9rF/rr1IN92H6CnPyGHrsAZF+iz9W
996dBJB+O2uOlj+1xkEZucwV1pZf7fA+x4hCKocvgV5NodFedTeFEqMSd3TOBgz5uJHHh9l74mYV
2m7+aa90VPWLmIvDbDC0CX/i3cpYQ91ILwbLDsWv0JSPSmH3NgfLmyEy2K5qVY2b47CUbm/UJ/P/
1zuJDRUJUMs0OTEpTVX1Jcg/YHPFeDIb9V0CgNhI+vDgsKvC6VpYe64hC+RZLzJQItJqou6l1Zp9
t8Q7tawcY6iDtg7/5LT+tEfrW1KTbQO1vMmMxBFdYGSZX0zCMy1PNUYulk0Z+YJp9oqQCQHpxlLc
Kv5R428VNYJ6CK0tIzhhg622U+rDA4aLXdn4g7IvfmxJCxINt2p29qpLcxuayBuWv2HUXBQoHRcX
mHMg+JNlzVNWbdjOfRM7+J75o+61ir9afgnVog/J32zsVaiT2Ro+SuExjDedI6zplDWYF/fjYek5
xAWYmMp6DSC1mpyrZ7v7iHTZTyf80JrMj8zsCQjAz4ZHfJf6PI6PwR6gdiYit24ffbKMLz5X0NzO
XtRQXuv1BKYWruOHYt0SLX2qwl3Kr9Z16VlIN0w524xrAof4axyfuDenxV9teqyj/hdNvxNK6wgE
YEODjwWF6SriMCFd1EgGiEgPcCi1j6YXZrh/oA8LwHd/naKgHPcLSCxkFVSCFj3ZJfwFPM9OVw6r
AeSuenVGFVz31QJMtFtX2LgTt3AyOJbhi/lWYlTdbkLDq1jQDEkx2Y5yt6uWc/VjornKzPEKuAxK
MY5XadhLz2t/JM6CHcrR/NCtiKfr5uq2MAO7jtA2/BpYpVQX9TZruyLD9G5HyN0mI7aRqjcOPgO3
aF+E/YzaBR9m5ASSelN59emT+Y4m4c7RIaXLkGkQ8Gux8CCDMIowkiKDb+QXAl5337n5MUyBqe4W
nIqI65p/RjSBBQTeZaSWi4FurfAyaOJwxqhbi4NuvBTpm22clumcwbIC9Op70aO3A9xtHiGAc+Pn
QwLa/441DuzJjSaPFkXB2PB1XC6Ncuv/7J88MTZD4hnhv3oGwEqS22wMHwo3w8JvHuJ7VX/lKMHs
6TD+F6w+JT6kqNa7Eutd/ehYx2ZUaCU+MrpH2sjcB7/T5o0d2CRVhZc82+blzR6P7ehJ+UWGWx6y
A8n1lmbdl/cG1PNXZtYG99zWP1X4q1tOZjP0o1XOZIfnLuvndXZ1nvfsYDlrOIugcXXKt2QiLUkp
vDj5qJuT/G3xa4bMm4ufsHobsEIV2ZUREBIS9kiI01qlbi+4P9kY7JR9VHUH0cIB4kgExVjIu3Vk
kgA5BurzOcs9vdPJyN+yFTodOcuAOCDvfMHjze9Y38xiOTT0carh2v1xVS5548wTbslbjDZ8cQjN
R8Sp8JbmY5bh+R2h/S4POQWKGttj+tCQrTQ0G4/5JlNpLFCR5E4F4kfLgNLHZtE3/eheFEaT2um1
YF497dm+ju1bc09th/cBEBSwQokgt6S/vPzElawufPujpNFU3ltgligN5NJ2l3IToZAtXM3c1LHs
qtekhA53H73bx7L4YRiwCSRb3w15qxfQc1asYYouNtdBpfDQp63o9/XARGMTmqEemuGbldyjiVm2
WH0JGnP9DkfUEuXL9CE9nGD6o4RKo61Jse39hKIh72ZGpWrFIe8UaahiH/cMrIJae+FwWqNztnw0
yXsUe7b8KUPRJeJuZPZWP86yNxtwj4ccBN6G/iHxQk6MV1uRv4dCOkQNN02IQ+KbBbYv1e9GSpl1
YxLdcQ8fv/CajzOXWaNEZWgdFx2LK4MvB6G++J3DfZFKWxn+Og538sQDSm/D2Ph2kW0bEw4H4m69
1GjpIghQhNjjsQ6pE5FrcLTr6l8anxOQ6ShyWkQkURtYbeEspLMxMMTtty69aMWEOGhCk8+6Jyck
MmnekT6WsZ+uJT0EuLbBLdUYnplN3qKjx8kjgActu/T5tKkV8zTA6GOMLDma+jRENyIm4bojG4HU
hn57NFvG++w5rnEEGHO9RQMFYqLWQWYQbmMxhRe5HzMrwjyDmPR3q/6ylC3vJcM4kKI0ndrqK7d5
JxIAF7pTK67OiqU6pfUkde7jUY9Por8U/IVR/sWfZqbIGK2nXPyENTbT91RGnq8wgKsvEjG7se7P
a4/NEcMufXKIKpxSUQTKnwpob8c+yEizrMghQ1W4pXGXah7KoaYUrl+V/d1F0eO3HHj/U1QxRsSY
cBImfXfiqOJ5mmOUX8UHV7alACeaxmZEol2Y2WdnAKHmM542d3AQ1nQQkEEMvMvdsYz/Onj4hWl3
/FtF5/4nVLms+nmAWo+Y0RpqomxZ7xUtUdK+j3m21yw0WXG6V/nBI8s8EIt5KGblNuBJMO1L8RJm
V4GWMQrf5G7q3NVWLkM/hl6rPrrN6iPO021xkOYPWwG/RujmDHyU4S2xn1V19Od8363wVOFTGYEo
aU99tK9UmMNnRQp0y1vt0DXG37byYtgVw9wR7kq3q5e7RHpN1JFO+59RfQsgpqTf6QK6ZZO2JE6W
IO8ZVqrFcz/157RQn3MBVk18WVzsdWwUi3+iRS7RLzKscwHTuX5NHRdpbN/wf+bMze23MSevkg3X
Xq+6Xyoj/BPKR62tds3ACe8Hnbpm/ht6kBJuYGWSrGDIrK8wXvbk9L1Ew35WX01kxRUrBElz16Xo
qQPUbhkwElMaTwnsPnCaJTtlArGb0bT4uibHfq3qz6YRJTdNIBBqInr6cq12wo5ulUnqjUA4Wv1T
o8xTdW0nNagZi/W+yg8IiJITyTa6/3Mew+QihBLhQxnI3Cjs9l7YROlJ1rgX08guAL5qG1GqwWDH
odOkZuYMcjNu4158R60Z+TChqBaW+GSFCEiENpIdqtDdl5dQ8vs8EIrNfpvL3sGkTW8S93uoX5fx
hfGzTQ+2xe5Ek7gliqTyWzeEa5IgsG70lnEqw4XeYhPGaaO/RHrWSPdhCGVVxtamJ7KNIOEUhA2Z
wo7Z3GvEBDbVc25Jh0aRJseSNE/Hl0PloNqu1d8GPXGVMli0L92C/1K3ec/boH61MyN+gZqiLuFK
4CytB0GHfW+lOSZGRmvdnNu4vhuGQuT2CBOleojZxT5V9MuI8SYwwUIXawFhEXpMGxwkBlyB9iFi
PCrjeNy1XXEcp0HAaoWwXTjzxta2aWS+TBbmHNMqQieUOrFpG6F4ccTzNm1okkFNFxeC59SV7bVQ
bceiikhzfda6Tzu19gVGI804VEQf6e5so0PVtfpHl45mVeySaGA3bkjA94utHF700U+JD7FZy9LI
gV+ki2bhBItTQHlONRpnhy7SVALSGzRuizk6saeU0HUuxeti7KXWV+19pW+j+TZaB0GaKesBnLa+
7p94rSO/J+kCOkusYPWpBB6poQFTkGYpXjpr4P6K+UpCMNd8iUlTsn52c7sHX2EarXqnaF9q4iYi
ppsL9LZkHkT8bOheh9VE59oJOBNEb8LNMjBZ5GvABGCzIMVKq2V5AxsNmof8wa8I6xoW09UiPm69
ixprNyyxP6BAGFQGy+YtnrxmGIIm13aN6AXcGy1TiuYQ0TP19615roBTB+ufSd2m+e3Hr7y3MazR
Pur2B+AsbMtzHyVnpQpydTqu9q+wALsLJpRW3S965y8Gz6GWdlb8rQnSTiSX9TPcova50tWOXcpf
sr0l8tFta+Qvdht+tWVD8kwaIiJBjTcrwpUq4ysxlZXOh2DAbrj3ihyoaXxbwswJG4u0O+HoYYIS
opLQ4Y7dsu1aE7vPuRrsn7GtZW+QF8uVlCjxFD38VSr0qBxqbegIlKx7ZMOpTFBBoWsV/wP6IK65
yddCRtLZEaVlRvYBCbbmwgByOrqh8LM0DYbGPsTzDJNHagwqpglCvpojsLFan524q3ygtqoSSM5G
4BtrLNNDOjfgUvG1YamtAR4ZsvIkQcZpoxKsKBHnofqYFNtPrOyCPPecJelT+FhQ1MCdBtr7lb2V
AtWNYRiyJw/l4Bv1QyF2nvWDLFLreUXaWU2G7ZcP0S46d2eK8ZcP450xblarCGyk/joNlWA6SdlN
qlApaLeeI99AL4VFS8vWy54xfo3rp2gClblTQ07WorSJaU/Y0ZPcyHju1PNs2vQ6tUuydajqG7Xn
R/zraqz/QuOYoUBoaZRLky7d+MqkhglGMty5uJd19qpYi3FZoLnBEnJG84d6W8k0Nx8vZn014jep
BaXey2X1OHBlgu9kYXzXBi+a9o6mxR8y1tFkFMSx1vzVSPkzZ7TekyjaaglkRQMKl8nCdpbe2pG3
Q2TRX4cnTDfT49g3JBzteBnLnyz8jkfgTo6wtfwiMpjosIuUffwelGKRFa81/HXwO7Yj5Osotmb4
FCpnLezja8bmpoYK8abP609Sj9M+7d6sfNvnxq9eJOSTjFsduRhZfj5K+Uq7GBOG+2MOseL2tZP1
L4mhOgb+sObk5KhxM60P+ofyDqNotCGzjebX8pI+B2K4Vs1piRE8oV611AKWv3CNuA2MGCW2h72d
uRCBwNu1mTCXejS1JfyEDLMnBXYusTz5zuWL7AQJV4sKRGbqrj8TnP0KhfIqvLaczuu0S8KDal06
PXUiSkw2vo3tM6QT1PJUQKT6dgnyhujUZi3XkRTdH2WuNRiaeMw+Rym+ZHTjoj3M0ucw2T5F+ykR
jS9Nr0ITWK9O7CZobplJ+pNOr1fkyBnGjkqbP0WGpQd9u+IBQvvvVeEAb6o88eePauwgYqJB5tBW
WX9MmMSKYj1FCqmE4BQaIFA/ptCqy8XKjYeKSdkWcpBXX+uC48csnHZVHUX56MNqb885n4Mt2OzL
NNFO8Ru7BxwID6n8FQMCWLXbmGDyPbsalZYnLmD4uhisnIJ05OveJr9aXd2ijiFICC0srGhCV8DY
m0q/hWWgIEXdiNA+Sbdx5Nf4w1QA2FkSjPViMd/tGmu8zvLCdsvYJTWmqhDaZQ5xLXrGzwZDFKNb
wBw0fxz/4sa0nlEGNJsxLofrEIPoU/ZneK0oVhZXltnzsAGq0qM8pI0z1uLNRIbCgkdl6Ne61LYJ
ey77lq1kFlekMrAKchAlGu9hsTiwKyLKWQ1j9+Ho9F7X+P4u6z1bRwnxRqD0cskFCDrSJv1WjU4z
EUi1KaxNo6aXUvJyBCJDhcGcpjEumhLMgmyx9Zi3gTpKSFpnMEAasadBim7RmLvLrFnHfl6+Zgnc
UNPl1rVU1MOVaT83Cplj9vwM4pq19/YxKXdq9FfZ2LMnylWjERX1lDmVbV7VDlY5v6jhCyr13MvS
z4akjvk+tFyadXMLrScNA2v0hIOMBb/1Nmf/QoavtrnH04dCcYutl964zzqorvIqAxqmD0XQPRWQ
xRp/j8trc7YndgfCuGmO5gLJFOq5EphJrH6FbKsWEKfRCidXhaFr01zJo689hrsB4jxcGxsk1dxN
bSa++rXxJrVhoTl8mZMx0ELTLbJZeZGtn3CQHK4FvUmSNyRSBBoYCDJarTZRBE/SdytHbKCkX11X
/EZrDEp2r9du16ThmwS8IA8vyQwkGxsIbjo9z4LYnFWOD6reSnYLXr8NdcjSTYVFgOgojCCX/y0x
6XyWhq5Y+1ck1gnwYlgtGTqZ3oS1HKRv1HG9omCa27L800oDgrHHkmhWhoM8xwpmwf+q6W4M7AmB
yQthc99l224pAgMULxq+KlzSh/iFTSzk7qgQRx435WF6HSakoUIumVZSVwdRUVfYIVMkQU8bDYIO
NjU9Pk3a+mXzBC2bM8nb1kdnys9RaX8WdUEDDX5pLIWEtuBh7oDocVsU7Vtv0N4BuKXGeMKQOJV8
dONRP29NFqJQMAsIEcttW6adNn3I1MmW2MQS9AaEdqGhetEN5N91qofvAL8UsObXUOvvkW8WHYcS
Ix3FbC+7YmQMTCI9S8PZIs/F6Zgv3KW54+uImkWLnGIC5cQteWCtSxmokwxzRaU/FfxTyVavH/vd
ICMCWa0D8aAb1opnBVFLazl5n2yTcCHHGHhGui8R31ijnGrzCAR5akeAb8u4KlEVIJ8uoql9n8mR
LYeK/SHUajg8mz3/XsJ+MCwv61aYqPhaDpaOtWH9N4UAedVsvw9ZC/UcM3VLbDgXhgCXEbXPcsKM
x+kZWXuz63LbCla7AX6NxbFMQfvohWQ3quzmpA0ozSylRWws70OVZjjt3DTVmeoi3sJOHulL2UTp
dLTpsQ1bKMInYzIAkEz9LJnWzcwaRwnP1dIeDTp6zYr9zgIsthzK2CGz6VcgwKLu3mSIU6Y5qIR2
IU0P6u4VHnJhx2I7Tb9qYx6K1PaExTcM/8Xf9wK62xZTEI3NLuHHUjo0/ONrpUy+nn5S+IOlKg6J
bQZht2U4joeT/hqi2alrsr1RrXSV4oRgu6s5Osiw93H4EbZUR14UxDVxsh7rSPd72G0xz0Cx1muN
RVw1EediXA2k3qxbQz3LTrP+CpRafTjsmvLTJsQI+4dH5zShjSt/7OEuidtg/qADi5OvSIZIQcc2
uIn0NeHTLQybjwqi0RKTmy3uVI8skaWox+HcgPgzcdXSj3C60p5WPRhWzSlGdCGZvtxLN7VqAzvW
/Bb7eGd5cDHaHO2Y0reahQJ+qYJRuv+Ps/NojltL0/Rf6bh7VMPjYKKrF+kN09GK2iDIFAXvPX79
PFBVT1NZSuZERdyNLkmYg2M+85o2D5cmSra2v1W75wwyktpgiKbLU+GXY5vDVKJiGjUSxchx0bds
7AGCLfXZNlpvpavOOjSs7x7GsE0eLTtLx1YcwlsC8SYGkKeGJigzgAmmsvWJg3TIm07p7srmoW39
ZdZD/TOzjQaFAFLgHEHFkQdf64yU1NDsBHZl6RNy5Ab6fEq1jDTJNbpNCNrDoEoXew+F+S75D7I5
g18EfO21V9/V7GzRl1dyVF3r1zQZ4IAG7bnvUrj1WfKqpMEx8xGxLbXqqHTWkzfI6BfEwzSz+60U
bTMbibkSWzixVqiKBWSV4zi4Ho9pQUEs+E4QWmTX+wEoifN4S+2YtcXumVrh0k2Bn4e0Mnd1dvSc
B5IZL6UpvI3dkTa5yOtgXhnB2aBw2j700hPxvp87x8agddUhACC7LWBrpyLfoCRP/r+pQnDgRtue
ZCCpA0hbu29WFcmJEH40UUWyV/N+NhjxpvcM9R6jKTCxWgVn0q+6uahB4CqKy94dKcvM6M+qsN4T
9c2KjoOop1EhAXBRSyBZse3uhdG9gWBPQ3veOIDInU6mqpyO0VHqxE9KQTWfFHjmBlXNvEjGTvio
7kBk02U9uS6yG1pCK6snJ85cayWLhVLgTuiDLk32GM0sKrWYWqxmtPF1oW3DmOZyJZxNF2oPeuAt
QkObuXYHEWOZBUtFAlkKtL3WZ2qxTIK9JJx7yBCVf25b6+T23wz3B1RfWvlkoaYhzVTvXjFOgaQd
S+rshZXtpU6emrpYpKZs3ltdCBLKs7QFSRwCTnG7gIr43W9hXbUotMUi0N8sJ0Rttslx0Yzaf4Tr
UgSoVAlJT0Qu0TjLoQLXNd/J6BaDB+YIwmSXvAjxBvJv0M4ZzQINyEMz6yRiGDaU7FmYwyM509rk
1EkUeiO2K+8bSFBS9d4N4d6Ktn1Op8NNZ34SQa2wAA31q7Drl55w9xJYg7wLdkaQbVTXgCPTGYs6
U9UZ/J95ZORUneRN7lA18DPvuQjluQ6iDYYttvEghtNyUcXt3i2dqUt7JR16cPlDMNOENYvSFgxd
mStv2WCbHqUVJF6ll9IqprXNjrrCwYHC9VoF3NbiBmDCVptFLkXag9a+svHWyovo17rDR5tCsyTY
vx885FtArd8TYGfuA/NDt0/guUW5tkmZHfGYJSbdmIfBXHTpXUUkoeQUDfRq2QrngfWVyMjpSR8p
IHmtC6eFXrNKogxgop0BlQoyaaZoopr6bskAK0m8icoWLTqKvEEwK8jcXX+W06/J23ZjZeY9rlXZ
rDTSU1k+9N5S02a6r20zKsSK9lTlKSG0SyIwTyNHm+Q5lLR0IdN11UQ3jUb1JbIVLTkEXQ1x/AVK
29qWk6WrhOpyUIZzZ963xGbZcLSlH3H3QjucFH1khGKKgzCvIYapkwYL2rVRb4DbFJsc5IMoV7Kn
vDdlBsg43nQUYtRkI5ofrjYAP/fPlhpRC5c4+2x0wZ6r1N91iIDj5CbevYFkzdGGrU4HfyCWqLsD
fBeqKP285yDvDxILu5ENqAjKxK+7b1CGKvuHr/1UzNVQlsfYONDJpE3cwzeW8r1XJDMNRn5gFLto
OBZ6tMQsdV7QO9LiU5G8WsFzX3AOwjUX26gFy14AF9f2BdpUYSEoUo79ikVqQZ3yZ9GIQqQ/axC0
gkIrB2tXSD81JHMjeMNmAQ1mBCnVfgY3X8xhEHno0pXVCp+haex7c1q8PVaDKozbBeBn1RRTt2lm
6bDXzYRfpiPn0BDxOVulnNIiQFQoiUm06rO7WL1TiW/kZTVs0IylsD8Z0EGyOgitw/PY+HLnabaG
oetTlTTWFIx0fVk1h7yexpS53AfdnecJQTbobP0jH02lKIyI8EkC3QFOAqSSdweYfBJq74L8mW4C
+CqpofFawNCV9rUHFAXf2BAwnk1Srmp8I7oD/oGOpmRwvIKsyJ146pfJou3bu6ykubHz623Zv/b6
LDCNqRpuq+BUdjsTwKjqHzJZYmp64WsW62tLCEbvbGfHQko2pkWXt7BBZUKNlN4JO9ak5ZT7IGpT
R5qXkTcbKrFJbRs/PYhbpLhpRV+7M55l/acRJ+C6zI3vDk9B/mYrdQxvBapD3ioz2KmzXq2AP4RL
KQAgK7bu+Eb1O2k6Xx68FNVpqH+17syTKnuSm/rOpx1TWwhHF1upcaGJSXOvcB/dYJwV/smw/U3O
SKuOsqDrMtWKel1pOyH3BoqohLCBW2KTF67kqtxDNia4exRu+g2iBgAAGgIL/Mvmgbp2QoSSGwNQ
ST8ks755NwyNclFNecDNluhiUU8tyPzbGqVya6ra/VqR+36WtzqSnMldGkQos3hEYUlTUV0xG7db
OKLCpCwn7c27ejmkFCDCAnYnlae6K5/8ImW1l66MNZyBxopeqerRlRTzadTtk2cm+f3MbYx6bSsU
DlybWoJug9sUHTBRKFBQUqT+JR8OQDtD5VtYpNOhRKkAPHxO7/nV4mjv3IecJpABccIuFk5QvOnV
sTAhS/Twwdou/khKyM596RCj1iD7lfzZwqu3iGvCr7Y6e5p6V+TKRoxaEFl8zNAuMlPhr9LmVFA4
pqc2KOHEpQgmaBxbCscilJnOMBa5+QNzI3SOgm7ttB8uFGXbI4HznJPdECYlos8OSQFIDX59Q+aJ
casBt69VDs6YPWa0QjT5NVKMb0gfSWm9jqPgVXPh4yZxf2/hJfBA1XRF6Fnp1LyaYxsBfFJgNcxL
1lpR3wvkeoDt+965r9aqL81ldS6sek13ZZkh9JRF8YOHXhZx0wBUDW1BQnScGUD39fp3NzzE8cwF
ng0q1O9BN/RHH1XzCXE2+gFAfz3JOsbDMNVaZxqUc68sz2qVLVlLs6b0tjWZkxZKU4PuoxXRus6d
pUplyOse9J7AzHwQVF1npdMPUyuOCLFRx5Li5mc8Tjh/gW3ZUjPvAOzkzkOr42Yo8mU2hhdU3fLs
O5Tful0IHzYb/lQmNXLeFepBri4AEYmULjV6Rql1kMHwBeQXSoiYswn/2Cm6jlACyhv8Rc+PZkOS
cI4P5d5qpZETeaK6kwaPeb6AeAsX/+jTDO3J3p7Ai6IfIPPWnavCG6PIsHDjR1HPnf5eQZNFWrMs
obRm9qKQvrcVwJpgURvTrvgO7tvFGFe+L52N1z72yrpxVqErzTr/6AR3EdhTe9apD1G+6NsfSTy3
kzefrrz53TdoTj1XdFH9V4+9on2Wo7mFCVW7UylwSgnyNAn57FCS38fHLqZiLpQR5OnfuRaBzSFk
07Cbk2nMkm6vNs+J/iAa8yC5xveMszMSe2LgmdzsaU2Wcv2Ue5vaftEIljPq4FHjpPPSNp2DqNup
WvLRfDgetQoJjGQlx5qkra2DnSN2WIKyTyNL32ojqTbPBZKftMWnBRrnsVISiZZ73A5n3RCwRQ0x
NcZYO1QFaCwt7Ve1JOhEpeXGsVK2hbpXlw0ArGkO7UqJX3L5HAX9ModL0mfY2xbDgABO4/NLxrbX
nLUSFOsiy1eRBFsqkpYKJACBIkx8541+MN3cG354Yiqc4CCnlU2J2dxkikzmoYCepqq5tmn6l5T1
svbVC3GAT1QCGJPehrLUbOuhSYnigQNvC4OAqIeOl8ff0Z2782SS6BROcOCdGith++2XAo2cLl5W
5kFTD6q2FpSE6EDK1l1Eql72O2EoEyPPi41uec4s8Ixv9CYQHKHNXXhISNFY9PjijaKfXVWsAjhe
4UBHOwSBT5fDazSWuDYxVThZCGTJwXssQL16tGZ6VV9Svs10gloxbAot3MVa+eDrQH6l6Ely/a0D
NsOQ3L1R+tpEZJDQqmBlC2+lDhAiUFjr0n6G1EZDAzA5of0z0YrnLIDP0M5T6c6pkYzuY2OajfSj
kC7xqWaqNmyu2shUNkM2ujw3QXebmsZ7VvdUt2nNpxOHbNFTO8gCfhlP6lz+JuXOqxTQFqYzZZqo
HXjGD5PDuojmCsB8u1x3/sL0CVe8/qcbBNvEBsEOUYEIykgp0vUjsjNZ1nY9t4CxeUoyd8yT5/q7
CmyOIVOlGOPzCAZuYtobpUDU6VG1kJGzwAKFFHbprFX5LIATj/m3AbuwlJ5dtZjZdAaqyAOwcXJ5
ImDdgZHPhoHebtL/yG1gIBItGURfmh5ClIjvLKqGBQDT2gdSBCpwotEPjKNkXur5vZMmBzPyjvgm
r7tYHLN6F7SIKtX1B0CaQFoJ6eCGxgzJjW+K422d2JSnoQc5gSifNqQ9oYa1Cx0wTkEHoPhrOSpl
1Lr6kxjVheBd6CZDbNktdJuJPH0fXiA8T0bJxFM7gTN4QzLxihz1pbluFgaNIasGCD594UmPWXVf
Oc83XmB80D+8gHGho57rntxHmqpsZbnNRoCoWux61QuAIhp0h5Q+y1/rsIUaaxQGEb1Hz/WjdgVt
JX3wQB/ceI4rAreXNrxhpSZFY4POGbr9KJ8bwWenBbgYZuC74Cmp8zyaYjROz9ORdgH1BvnGra1r
Q3AhgVxUmjmYFidDpyOsi3aX6ToyhLxuTi0PtPRDiD0nvRvotXEdbRtt3Sprs37rKoQOSiaYlC8r
G64ibBC/+pZH6jyQ7B+cYqW3Yv1SmEsYTXOSU3vQy5Nq9FO1J1Kzean83utfErbh8k3LlZUP/kO2
IZkHrvnmtU+coZCfoGROBQwzJ+uwnqhXgSFtIr0EXo/y+1AT0UKcZ2JrcPHjiek+4khiFSic5azs
N7mBVpms8rpYKWG1STwJLJKOSStR4Y+I/EDNNyr/r4tg3ml0cb/+pFfcMsWliWrrxWXjerm29dpS
AgkeVY6GomUivfqpDKPcp/Lwo1VBi+iNRZppqjK1VgMZHr2KIBhaencuwmgs3kfZ2kT1EY2epEy2
VQssNw/V4tRZRCxq6pSPrW0GdOBbhRqeDTALKpJPQzAa4JfWonRuLHhtnBR/Wi/j/P0k3d5kYZTG
iTzgLundHWbxxjmmS3/yPnsuV2E1kZfgZeTJizSFLwgAeLJpJw/1TEyouE/d5U93eoZYtZMBeM9v
DfO1pXOhGOsJSS0ly9XuXLVZIbwlA1yR8m/o5n8rLHWS2Ro1V3dOPXLs7AHVBQrrBy20K41kA01K
WjJRRci5qenBNcTTqxwV//egfPFJOGJkWo1j7h1tJVpZwNdrFyn5ntZZiyqrbKh7sLvH9ixnT5Gx
7X4a/XgDCxWyYRUn94H2LCH9mM2B6LgH2UOKa8Q87NVWwNp6aQAdJuYGEq9ez8FwnvCfnlsPlNoH
76k3FjKaHyEaqDuJKK2eWcS1tNVZJxv3tVKAuYNxgnE5H3SI5IukpY6/RHXxfuSIUnz+2VoAeOBT
TrGrkXfaGV297NjWbxqHDQcyMz4OtxFdrCE70EjuMsQLpA0o00J0kxZltmbiIHCVUNShVNY+Wy/0
pA3tTuNsJgiumxX9GFh8Zbs2EUOqw/0oPRZrjx0KwWDj1B9lxsomsXfASGCmNgACad8NHZC1Vy/8
eNjDu+TY9Dx1Issmq9c9RoUL0Ul/jlT96Ac7NwXoYx9iMJWoLATUvcp51a9LVQec+iDUfe184NBT
dQety+dG/j4kW3hStN+fC4hlJm4lGbsO6lBQfRTKc+pDyD6h5A+F7tfIiYsHNWuORZ28q6E1s0nk
FOKYOCFxRXwPwYt+Gxr2lPTIL+Yd8gdk0ISlExG8qw7+6F228Ggc43yduavYeSvlfUJ2QC0i0wWC
vOh5qUi0gNVahRFbqbbnYB5oOWjgiROeKmyXQGbBGg4B4iwZka+G85v20sNwgIYWlE9Fv6mTrQps
ogDADTAwD+Cy+wGHglH/FCjROTIcTr2dGupPc6DEgfsfxAyrO9b6Lo5PSNso7to20f3x58S/Lf7u
JeS6ELqf+1qq/jfhec9hskrkqZ09hdUpS9SZ0rj3EsFs3DTwuPE3S8TUq6HLlJq37NJwAqI7A9dZ
x+nD1+tZuyL6r18cR7WiBoGMvtrOrE00hyziynSRIh0FGHyKxTFFRkpRcvZdAsFjiHTX+ygV9AdX
88eaE72p0v9I6vghi/qlDuwqpsHv4agl8EVywc4URb1qC0pSsG3aIqMAgUCV5eP1bN6w4P2zqrQl
LqKiSioS1/J99rmf+lzam5A0sh2A8BuuAvof92BLXMj/6iDfXIWSNW+ugsh4j8pb0dCfwznrUsnd
scvUjMo02hnqJN2TdJD7oUJQE8r/7B91kg1j5ry4N5yfrgzTpZq7lKIs6Pe8R0ha81w8Svd0h0bN
1PTfvMHFVOpE0SY6mhs70EcDWL29+ao+gokf3owbGslXAmDrUow9zCVFaAG3cN+6c3IOf+o/y5N0
T0ZTKUtxrnbKrTuN+tr/evISj/1+8sZKYKkaSPNd+xN3Ns45Wongl+9VHWnwabHxPuobgsFX4m1j
nHefzvgaVdcIRyj1zgkpcvsShyj7NsigFLHAr1e5+PMcFsaFeG4ij0FKJHV3tIlgKyEEWCAQBzQW
uVrDDSYCxGrsRgvQLrsEDEcW3kn+2UEdXXIG4GTdLG72A0hl6SPMqYP74dotaT4V0kIkGy9kl1Wo
Tmdg4EuqjnEzM2J7pgHe9Ue2QZ4sHVqQ5IHo/IWluPeis6I8eEEzo2435UwtlF2JXJlWUqwN/dc6
2adAyNHzsCOODOV7gU9n3S1s6Tnzzkoon4qB1mMQzxoPjKCCGrQd0DKQarz0nnP91OD4XcV7AB9d
hhFD9z3zkU7Hk6GmfdPbG8kGa0TEfdcm5254UgvaRl68LzpINGSidGoDmmZ+lFnTrz/Br4nzrxNK
GONE+/SZOYsbYfcZhAC0vCA5ovsrNW9+SZUErHsDDcIEL+KR7g+RcpL0A1NwmaM7DIqq9YoJEMlO
g7ceUjGPnF2bWz8lHXZMXI1UvreMuSNTlKQK1GDW4Z2grSCvs/Wgw8DMC2vg72YxhQWQW+TCxCHh
WilLmv27VtpU0U4Smybe2KYCOO8xAq8RAa2MylPWr/qgPDa0EyKbRm9WV8uItt/E8LyT4dvn1DGm
qfhROlsHsKgMOSyuHugozrOqO4Vd+645zUrv+qmG+koXITavunt9+N4la63aWcNwI1hWrmVWF+eA
XFFyMcySJlK19CQkDGFdf5N090l3oSptnBhFYeQOmhsZx5/3Uzw3fv+ghBxtD3hG3lZuZj5YRVge
6ERCGInT1EZnP0kQiYmsGfC6EIE8YRnHr6fSNQl2fXyiT1NJlgaZranXtlJZ0MUdnGQR9uaDVBMY
JqACE6tzoUoeDLmiBvoR5/K8kUrwvC1lk5oqd0rx1JZ9cWt7uRZEXKQpnW47shraKQpTLb0wgDtT
+c15Q9Y6oNeA1orQoBiKlaFRnZqBvcwAhH8YD9nJb97aJ4lcgKbhe7vn66EKtBy2EpgoVjwAdiIK
vE1Q43k3C7Q9VlbwRlEUFVt1Yr9UP8PoDhQ7r/sR4QBP9YYT7aXAK4RQ4EzsKAHr6CfmB7glqZyH
mxKlAijUmN4tgapXCUpsk/w7zOlCnsRHxDCFPg/LE2oog+cCRNxSs09uGBb8kvL/wx6gXxwqaq/k
6YB61B2q8AttFW7og9wB3Zx42FVLk0eB15g+NTeYtk69hQ3qciJhdpYtTHyfTPK6cOZMiCxXFPLG
v5rFU1iWM/RYpjqloDdtDotuGU2hMx7gTeyjJcHuHfLKoHGXdB/X0bJe1VtvLhZwt26su6sh5MUB
ZgrXKcyUt8K2eQrHf6ku5RPcVwSmsRdvZ+g0zc01wzzpJvoMcdTpx+uTOwsXxCFbaOX5jYNUuZIt
6xennD/UYcf2reIQR5tzBl1lOg6ROQGeO0VJYOIvvKcba/DP8YHQL7bzggpAGI73cnbSQ7LGB+HY
n1H0nibzf7MQp1/sZ3YF8qRQe+vOsUGl5+FeqMD/ki5Ub3y5K6m8frGDVXKTiy5srTtFGrmWNdY6
eZAiyC4t7Ci/6TFzZXfQLrarRLML9N0Hihi0V7O2nun9E8cPOAdr0ZrYJJRbQVht34p2rmzM2uiS
8Gl7rNO2yZ0IlH1To1mPFKaUb2IqvajYodbSzjIVi5PkxkS4Er39qtx8uplGK1ePIlp01IaWg/ym
QSw3bw3dlbBNu9hXXd3M+lDXcOdxrVOTwwFEjfHrCXyttKRd7EWWFYvU9GpKoEWKRFJY0MIPPdus
phA20NXuzMGYyxb83Aw4z0HpaC37BqpWuAV489jwCB4xkEVVW0OkoM4rKhep7U66Qa4BJKuokPSg
LzHHQYtdlvytWaryOhKevK2RqJh1FXyZBuo46laJeNVVRCGx9nVAtfmDbd2JWEFQ1HHQ3Ipk+0eN
qu00yjq4ApGeIpSA9t3XI3EtbpAvto3EbB2j1pV4158C0JAYAXzE2UKlizDC+qdAr+hcf32vK7NF
vtg1LMfL6kTiVmngKWuRFAuwu9qsG6GsX9/hyprWLjZjmsfFADwTm4wSBSGkydkRp4gwTFTjxil2
JQkT2sV4+YVhwkviFp4W+ssCgCFi5p4xbyzweoZiyfO2s8qd2mTOwfeKehPFEPPQpQ1ghGXDLGCb
vpH6XxnPX65Pn1af18d06y2zYxbmhKn+RoAD6/38xue6NpgXO7BkamYgd25/J+U7TCDUbiFsBG9u
uYuwH/0hGvh1nn56+LJx9LTT8DPwo4JCOxK25a5R5fm/NRHUi11Xrvw4yoHy3pkC4Rtdtr+XqLqq
ZfseNcGtpXNla1cvtloYst6gDjI36Yn76wCge5w2myDWKRB5W2EPh0HrrQlC7TNVB0Pz9btd2RfV
i0pDjiBOnjtqB2HvqY5f0+BGBWN87D98kV+9hU9fRFg0jIuc67rKJkxG5T+A5ArEUG9uDrN/79kv
9l3Tr+o8Scdnl2ini4UfJjeW/rVRuVj6BfIZVhFz5VHarQofWvmGAdaVZaBeLPgay9PYkRQuHM1Q
Re6VGWBohP6+HpAra1i92BOLsnVdSeXqhuVNcOhwVLTsb9Turn3QiwUMjqhzg/HJbWipMuSmkUif
3At9Cs7z68e/NjgXQZQXO+7QRKBvdBVuukan20Qd4kyi/fX1r0Qzv/yQPs1JP2kHF5XedGeCZnfl
wZkolqWu9QYFQOz7BBOVvdeOAACkKlKlX9/1Sij9y5Hx0129CGzYoCfprvbr9zTUDOr0WrwMIxQg
0rCGloHs79e3umbQ+Suc/3Qvs65TyEFDsIMqFO7lpyGGPT2VTt2TNrlVxL3ylX6l0p/ukfm+yDBK
DXaVlpJyJLmPzG0u3gMLuGoGwf+WSfCVGadcLO+o821Fc0qUYsHdQwWK/Ger20o9vLnyW+NlN4oP
V9a6crHW81iKdB1I6q6Rhf+U8+G3jp06q68/yZUl+evk/zRanhu4tpsVwU53F43/GDQHObuxIq9d
+mK10+yuJEePgp2EjGhsdUj6zvPixol6ba1cLPfWIj5VGkYlfkbIPYH0hRibgurhdEBL9tY+e+0u
Fyve0IIGBOk49jTdmmXxg45MgKGEM+nQAfn4+hNcWxXyxfndC6Vq+oi7BMhwFbOgwbUBgYcJZL1a
2jiwG/IbO9iV95HHqfzpa4d+FeKczJ3AHgPep44KwVeUc2TpC1wkbrzQlQ8vX5zZNsa4TpgiPdnb
L030GkUlCh3nrwfr2rXHVf/pDarYsJ3Oj2PUFY4NhFyku73KvzE8V1a0PN7008XhiJWaCvJ9p+/Q
ka/hwFEAP8r5XE9v7IBXFrN8sZj1qm6aJuEOdfWMVBoUwhuPfm1cLtZDn2Qi81oJVsXQIf57LiGV
Vjd2oGuz5mIVJFLRBkBywl2gzhDJkJGtQG9u5DLMckT4bnkA/3lsLPtiGehR1ifCGsJdiqibpB60
aP31nPnziYD/6O+fFeyZXph+HUJEjJkuFB4tnaYACFMjUZ+/vseVVMmyLya9plDBEYEf7lo3QGvc
TJr+oEhJDTiY7UjxqE4O7qjzbKfBHKheO7eHRFsRsbyHlZBWitu0N/bGawN5sUZsw/HqxMyiXdkd
JP0OE6Qbk+xK/mzZFwuk9PpI5FEc7TJ0Jmz6BlAHYNdP6rPzrYRki3PZLfjJtZe4WCnZoNSeiPNo
F4BKz63nqryxg1ybDZchrpIMg2fa4U4M0lJHQ6agVu7jAmDdOlP/HFFZtvr7fKsjvZCyhDvUEpYC
FeIsR0f6WRXIsWrB7Ov5du0tLte76wNJMuiEB/Cza/0hdAAwgL1Ih1u+7dc+wMWqD820N5XOo12k
xs9RWQExll6/fvgrAyQuVroXaJJdDGG0G87No/Ke/XS+wZf9+tpXHltcLPZKq5oIEni0q3rTQCRO
fSl06UYN4tpzX6zxCg2Zf8APauAHeEY+mwvv9PVjX7v0xZrtZHCKeeCysvC8oG0JIlLVkbIZAhNP
OOSRncj+N0foYhFbWWzWbsUIQc/B0atGUeLrd/jz8Wn9akl/Pj5zzNqQyWPGVMB7tslCPtrJNnu7
dQ5du/7FyrXr0kiEy5zH9FN5pEc/unAXUJIntDu/foVfUfW/1gUscbF2myz1PXlEmNTGJN6Xb9lR
uufA0L5rU/dVrKbOHAzx1/e6MlOt8f9/Gq5Akk1ZOHK4kxJAatbc1qQbV772FtbFSHmto/bReJR6
Ego4qYtTW2mQ1aEsBwqylOFu+3hTJDGF3xbu3EyqrGwuzLLeV2WqL9OoSjdslM7861e98uWsi1HV
zTKttEwJdzk+suDTvrlPxggem8Az+PoOV4Jo6xcI99NolnILcx0zw11yhusN2jASk+hFPVsn5xsp
wdd3ufbJLvZEO08tGUuFaGd5lFmpYqdFceMFrlz60hPcy+QWzDvPL1Nkjy0sTQPnxlP/OTa0Ln28
5VjrC/g/rJuBaZZIMPu1JutQimzz2dcDc+0WFztjKlvIQwxNuGtQ84Inj6SHSUX/Vh527fIXu2Nc
Jz1+usQdcUx7bNv7y9a7UXS5svFeGmrHslZhKcml2xOS3RjqFLPuLX74eliuBUzmxRrvct+QRAvU
Bs/G7rE5gnkZ3aAP1ffy0Hwv32/cZpx/f9i1zIv1HuU+8hchL4G/G94x/egdMUHGTFn6NMMwbdZu
zNIrC9lUf9+zOt+xHR/c6g7sARpcRoXY4LJ1Jv45u3WAX1vJ5kVoM5pX66jdER142NtiuALjh61+
bhUL4NZo/Itb7cNra+5iOed1XGK7zLDlmBE60qpm0//6i1yZsJfsh0BWusHJKfg3ElJu2CpLrylC
WV9f/MpjX1IatFaqBxsG9F2VYSzBCego97+u/J/n7v+4H+nxH1Om/O//4t/nFFk13/Wqi3/+92Ma
899/jX/z/37n97/4751/LtIy/Vld/tZvf8SF/3nj2Vv19ts/YM/6VX+qP4r+/qOso+rXDXjE8Tf/
f3/4Hx+/rvLYZx9//+uc1gn0tPsP10+Tv/75o/WPv/+ljM2+//x8/X/+cP8W83erN7/y/+X3P97K
6u9/SZbyN1NVbVWH+WyC3vnrP9qPf/xA/5tumZZGumfKlq6OJdskLSrv73+p8t8QVrV1W5U13VbU
cUso03r8kSL+JquaZdhCV2A92oBD/ue5fvs0//up/gNY7TH1k6r8+19jsPy/a94wDFuzdUuGzmoI
HuKyDDmIAvCd8NjYmwZRMD/14Q2EwkYq3Ncd1NEB61hNI310ZVgd8ObBQfHTSP3ziT4/we+T/H+e
QFcMnYexgTf9vimoQR6icg/M0E1SoB45+nu6lyhzNXRudGt+n/H/uJOp25qwVZV7XQJ0DVQGnJiT
HpD4SPxEw3XmJTgyff0+/zqijKkhFM1QDLRYL/F7nojkVK11YEVNKB+KtEe6nz62W04CuZL1hRpH
1SrPEwDIXW28NF2q+ouvH+H302h8UcNmPtmmrqoa5/44EJ+iGdtKcisIQKD2oNJRlyzNXdQ7EFIj
nJk708CfR2bD+vqmqj2eE7/PJVOWVUUFWS3zPS+LGLYKpDuSC9AASQZTC7VjT15LeoR70OABn0fn
TIFCQCqL26JnY9sMOt6AomxnYXpwK0l/ygYZdaAmjIy7JDNxE5MbM3+j8ghgIEpHU8OggDiSKwNH
YhYM2MR2Q4Ieo60NXYj7gEO01veJawMwxNNoWQhPR3AsRY3HNzp1FAIJfP1H4JWoJIhMStqFo7TO
k6f5wTc+VnBvRZr+LtCbaRYoItrV6JWu093PbfPe7W2MUKzOME+V4UXxkx526DfYRp8HK4FV16uL
d5y+19CIq59CvY+WekpkA/g1RH9bwZqgnMhV3LxYreePBnW6nWHqGKkPrmkRyCM4HTwN5gBh39ap
3IOG9+yIQFE3hzk2FvWbmQfKWXMNGZ+FuNW2aeN3HWr4ttkguyAjhJTLjYIfvdJYO1EPZT9HBa1A
MTHwcPOog4oQgv4rTngxk0LDgErK0lmWIVo5a6quxvu6qtSM/mwLj65KM3edFIPI52YcY4VsWAZu
qXRAlZHRO0AodmoDHKnfPbqZC14Q2eEBWmM0CNzZYr+Af+GLcxx1BjQzYaAHrvponSIMHSxlcBwK
jNKhx2yBhUI0EGUfkmErD0OoYjbVdEFrw1KO45+57eseBtsdFBWGsznCzHtPg9EsPApShAAKYYCD
00WXnzFxiKeDVCqrQmoba+7olX+KKsu7s0vT/la4jffRFogyTDQJXtvEEghtRhp+wFkZVUtLl8Q2
Dnur2UKZ01/zTIqOiKKmQE6gt2wSEEkDviyauuvQK8LMZ1DsU2OaKI+b/5e681iS29gW7a/cD3hQ
AJlImGmX7WpvyCY5QTQdvEtkwn39WyXddy7ZcSjFYcQb3IEmkroMCsjcuc1a+YwyymOkfJ+WzEds
W+ZSGS1fzpj1xvXPSS5/AveaWdB49dx427i1OUM4wsned+WYPXRVWTm73O/A3qdJxGxTNeAOg7w/
F+/rkYsGwj4Py+BkbaYpS62935xmv0jW67icaXbuRB0/5mEMvyNz4hp21FCuB+C7zsiMX8TEq00a
kMCrdTCqDVkbtIg4qvSzPy6Qspq4KjCqJF2ETB6JHMSVtvjShS2EcGlWt951CjwEDOXAkXeFnBBE
QvhFP1miIrkt/AYkUF4n6+Nil/ZjZFbxJYXXcnYxOMnD0hbRXVYWYUDNvEvf9TbkHi8mb/jGoHhz
H+cuBK60GoqHJfcMqpnEZTpZ5HUxwPRz1HvfcWtavefme9wY5rjiviIeXqPks5e6M918sZcxjD01
QX8x+CVozM4PFA6JSi+gOmhpZR4tTC1sq6qdYR8qrwI75c6w2Chbnq03YRHfB6M627pJub8kdSJx
vzQWEHtaq7NvJW8EtqkC/GMQMb9E6/QC1i/oHRdOq7D8MNJTnsAG2HaAmyYR0seUx+tHREBYAsbK
NK8qbXGNiozus31TW2CinOMFWKZROIwcF5EWgBxllm0Tq5FWrM0QOxfaWav0TnZDMTCRVI/RNoi6
icPNKDuC3ckFSRUKNqLDSiMUmjaenRVQRg+iCWZjxjLg5oLFZYzm19lqJ8RfEwIgc+eOb2ZCCT6G
uCGF+lJoOW3ncXKzk5/kNJV3UyGbLaO3zWuU+vX9yt1LPb7PxLlpt13vgsVpGOiLxuQLM1uFv+dx
sx9pFnSfe1AvCU9ERC/+rEJ62rUrJpCXRecx+++7YAAFDctMe2ldxttpaNRz3RYmPDbQxWgJDqKx
PU3WcGfOpQ7eWS/GDta5TVRvkmAovX/Y1X7OkCoVuJ4HBjRUTGj6YPTOR5kfttKoZQWyDSYlp7fq
gTb31kvUqVir7tEHub35+z30372bdKUXhQEBGVHhz++2ttPaBkOh8JK2zv0k6nU7TU60H2Xl32SF
+fb3byd+PvGdvx3xI1MeMpCuS6jy5v20blbNEuLvxjW1D1mUN9lFpmwI1E3HACYVqnQNVLkowGU7
i9u8E1QbMNaN3Pg7EzOqtu3PzYdb0w/+DYzmQZEwkmnCzEKzTDcyTtuAGVuHpjx/SXPzrWHnC//h
KPPmsHf+Hm4At4wdXRIVR28nu7wgsrlx0gir6ITTzx/C2Ds7AAY2orWMgytipVmAD63RYs2eO6BZ
WYUD2oXV2v4VAP5Hx59fnm1+Og/dISowVn/7r5vXbvivvW2+vhoOHv8LzkPiPP/36/PQu/XztzIf
zOtPh6g//+ivQ1Eo/xDe+fDj89spjkU8V3+dipT6I8YBoM4RpCtjftR/HYp89YfiX/DbcYziuTwn
Av/7UCTDP7yIkDMKoE+c7+XoPzkU/Rw/B3EU+rwzbyWV5BP+Gej+8NCbAa5sJnEl1EnOgI9j+sPs
9NMhDZdy1wxCPE+ptPc/XKF/cw76+dxwftOALx16vCFSd0ibPz/7VB7isPBDxpptTRNZD3YAMIUh
NoLTfN6SKiadb0op0uDCqbIBx0dWzd4/nF7O69n/xPB/fQohA44uns/vFb79FMz+9W3lFsc+wycA
iyMRdESnqzhr4+pPtVifOcR9+fuv7gVvzg7n92VMLhRB6EYuu+Lb4nmuF2dx1NAeHGWA5arheoGc
vTyOjFgxsJ3I+SEwNqmukkCrr3nbDT5st7bdhB6s/4uymJcv2syT/wkKvnhJixB5Sl6sMng3Zw0r
Kmc2i4OZw48+ZqoQ1ZMqAyuuvXkEYt5Dy5Jd3dyOsbb5oTqvW3gFg/tQMgg1lGjMEs+dBXuXaqcr
NkKzcRYrXxpGXjcKzDUxX4U1mN+ux+Vcx8iri3mK4Gynq880a1tQJGxdkzL2XYnyHdaX5ltJ2o0p
PsfHsRhcrkGk4NlO6bc4cBMIUBKL1gQ9hObn+CDW8p6I8D6espdywewbVsZ5gC2dnLWD5gkQUn+5
eKK7c9cSjEzQuN8rFI0Xy9g8MXIZPKV+5RyT7swuc4lXxoQ3KcJCUMxuMLP2S7UfZvbvfgVykWFV
9Hr9uU+SD04lyfTXgTjEnXS3TPXrC7GcvTgG19JUmgoXjAMgZhQ1M8gBo35KVsFns0SntIaE1AN3
2ASr13wjpFRforHrwITNo/s4pv5LHRZ6hy3ualadLfaTE8TBLu9n8IwN9IqjrWRDz4Nt2js/RHG4
1ATqXu8s39a+M8MlIxb+zNj66CH2ghVc3dvZGUpUY0bcwZVR39tKgVEKMDAjIAn86W6SRoG5zc4R
G5VK/8OcLXAHssgW4SkO7RTeZarGlGHKEste1zaO/1HPHtMI8Gzr/lHk66SfFD/UfKzKMf1sY2cY
b/o+HJYL1cTiFHD8Y9wmBqS2MzxoEcDrhYLxOk9M89M7EN44M8DgjSIZZ69SdBXPtGbZRyLjGuCq
s0IfcBKLyKWFZLrLhBtruOV5zR4dFaI5hFnOGDxDk+GjKLNAHkMoSM3lPMJD3pfAzr7Ec2jfVWuD
0yatHUabgMlFHiEc5BZEhraaAP8VMMiZ6PaCO3+KFmRT0s85E0V1RoLE90socpayPUOH0tbwPss+
gjRLOLRPRGk0gbuaqt2Std1jafxObUVQNJ9C1tczob7jKJM4XeEd/DyDTB7Q13VZtY3XPY8GyAtz
6gtH17oq4fSTAcNL1Y/wkTahjjBJjYPDpGMRZUGzn03RpjvPUg/CP1Rm0DWcBqE9hXJG4WtWlm3l
Byk9j0V+RqTIuARvTo/aspedJqguAtzfmanOGKy6iuwJmhC2M5e2yY7HN3XQYKcjx51xqEEv1DJK
zjZxYXajiABp6yjwl4+FzYLhehrb+N0clLJ6gveOnTgvRPTcN8kEmTKQT7HiIHJbNHautjLoSy50
liuxnRqdlx95qgmg0lIoWBOyx9GZLw5W20FnUXysS9ncML0MbzMtqMWx0hdD8AScbcy/Ghnwp269
zOGJLVLqnV8JW1/Frj9cjiKcUWGFDX4zTueiouUm9ka0eGL5kk9Dl11BAafERW9EwxE2lgJc8WI0
BugsXvdFNU1XcmiyRzXXk2IUlIPF1ndifCq0PDdf1qqEnta4CXEhrVNw4cin2ncLmMxoVxfCPsWm
Z/qz9bB5XeoYAnLNlSyaK55cmeAr00m5U8W8PvqzmZht7RW8fdPMcXsr5voMZYjFhCkDcvjWF4v+
Fru1QqSIrQglglLjgZSSWrcLq9AXd/RteRjzoHteNKMZX9EkBbeqHHv405XRyA0COYW70A/HVzGD
GT/pojE4RcAn9ggEYReXYX3my06AJbZeVXJOR9VUfwlJ4hDthwPeWhf52wZL7Jn5Gs6voP47c7FA
kdw55KYQFbgMY4dh5DwrbxX3TuPOmFX8DJR3VNcZMNUC4otUS9hfgLwPcKdM4E6JTzt66EQGaaRa
Zn0guzrbB3DEc3vjdeW03ugkwWnud2mWH4c+R0whgiG/C5epqQ5OH2JMbRbnzGoLJLrlxRS+f1tq
hm/PwftyX6qqu3NMS/dq23U0RSk6/Nkd3KDEwTZz42zh4HCpnVYAG6OLl34Wo+Ye9ZrEupgVrsZY
2Or03iw5cEUcL8xy8EE+sXimcOIcH4xQv8IUql1OltoMH/x2hdFb0znUpmxiQDFN8wG69kzTM7fH
VTBqqCRqzNvnIpUdOFTGJ/atHcTHhqTFa28rt9qayuu93RoOqz6A1IwejYUyeXZn3FfSvRbC07fw
BbvxJS5IBWyE7pxsD3CRzBsEvftudi3ortQE93ZKSoyPWRa5h8mvM/S5weD6mN4WutKEsyzVRi4W
okquFnvLpkr0g/hN2Gs3M3y2vl8cfzelCAQP5PxwpzO0sp7b0KuvikMH7OBqrZuDYoVhEtOn0eBS
u56rr9yoGbLTDHSa/4gmcopKsS3dyolue2+ZH8nR5PoqinSZ7aeRBpS9X/qgFVvftId2gVpKjsLT
+qaFarjCdNFRchUTCg6XAxILggPfb7/a2R2vI45o89EycjhuV69XN2zbU4wq1YavXWmyDsfhOkAL
rrwV5LLJk2/AO9z6yuYtJh24x3iMAo3tC+dPnE4sD970rQCIC9HQBRl3HBG12K2wRLEXS0YHEbtP
WqEO0vR7l8H0rRl7RLmDHb+YUN1lHa7n1kZ6ByIh+hQPguyT92J8jPXKMSe3o/yUC4u8INZmX9J1
BusQu1BSZ0fPDB5wyB5jcxBW0KsHGbAvuk7DnHCVdcX1Wg3Ra2TPZb1Y2u8ii5NTOWXNJV0w/nGM
VnOCv8q4TD+hkHYMJpumNN+CsAZ1x+jfOyeuyo+pB+QUZqcHAplZkXATumN5TS3d+2qyuj85MphP
XdyzXWOzRdBT5J/CTrnvCtU9Tjoip4zVwtnXCYHC5I2PKxZyotJm33fVdSLlp9bXBRbL8xPndPpy
LM0AIC4Wx2KBoVP4g8GPZNJDJZZTP4zu0aZpuF0Cl5h/NMsxY0bnKjResSNxVG/C2Cl2OUTQ2yqq
74iF2q05WyN8N3rUpiQMGCYPJzrcSBHf9DG900lUnjCnHcos7fYLeO1tVDVHi9119BViL1jw1p8+
RNLHSZBPBnUnSB/6TVGu1kOxk7OOb2oskXuyyuOR5eG7jdvyoEL9aYBpb9IiObph/N7ta8TXS7Gb
vbG9KxNmy+gCO/H/JNhtdQf5sPzQpqzO1KvEoVyY/VHiqLNhP8T1A1EyUCHHfUgY6vZjRx3TemCW
lUJHAgWwOK1LTOuEccUm7QBlqoXZNT4EMuk8OCUtQDKShPedx4QIOTXnhl8Qh13gFY/ZKkmb9kJl
tIdODOMyIXFs5ISJqWLk3fF8H5eXt8+nrrsnep/Rno4TlmlhLAGgo16Nl01Xom+CZ9p8g1f2t+x2
LPtPah3Vvcwqc20jN9l1bVidEEvcC4kjdFDJs6dI9yUjwCOOeBt3CT+EmXujNYIqjkLmtfP85lLV
wSGrGfBqVatO0gkzCKiMu44kbvusIgWbfRQ28LZTgQFRi4NjnDOhu/tgGtpIEDrE4PbX7tDpErGu
MDfrXFx62Zy/NGMGQBY4P20bEIJp0afmWN7E7tdIoHz1aLaonezYefa50wEbHa91Gmj+2YR+fRsE
wLCGyHshclkcqNLcfU09Bx+MDt/jVvZ2M54CBQXugPNi3llQoWxDmFwtt/lirhikAK8lqJPIqpaP
fl23SJf8h2UNHyXZpkO9iuA2mJros5rguE/oV+D691fco/Y50OV16Mrrrkma6wxm5DIVN430QaqW
HaVx+lMuICzCnTJlcKkAu+0kdKQK+LSlMR6jzbR3Y+9sOivhXDC0PJ38WB/I9j06YjmU+dgcB5jq
0Dz78Muy1NmHaBphM0uoTrKLqw9LE4pbBDNVt5uW0L/NMpsAl9cwgOvAe6jOhk8nQUdlIZBv8oKa
R+QNDdbyRX5NJIqbOieWctM8urbNmGyd2C33CdiuaqzBX8Rdd1JrdWrdgjtUJvahg9F8mrL12Y0x
SLptH36cPXnuVCMPQB7+XK4NzT6pl5MPcY6JWic/NaWQxw4awS50sVW1UwIrs12y+nXt3KcFxPOz
lWx3U0QGIWH1h1EaPOvQSx/Hgi6MuqwIekVYbROX/H0j83a7lMn7Quirnq62/VIXeJbaZsI0Efjk
BpbFUPESQXKzsoBfSUZxS7R3eJvzOL+prc73jpWHiZ9m404t+pNMuruQjFvrQdEuM0ezKTP3u8rG
u/P8mKW+NQXoPCc55HGJwNb6+QAqjblUD6L1yaNi5V0A6xtfwzg1D0XaIRrL6bRnv0wufMhdV/5S
9HvMhFecOvOtWmbnOVmLpuT40qjPYTg/xNQTX33FteKECTWyuJ2yLsJHS+A74hGwl17gnloeHgJy
SH9z7LpkRHv1EvIz34AFpKISmoYGuc6CVggjlF4yrQELO/aAFhKWuUrNc1NUcGNgAs1ldeaQlZS9
wCmf1jUpH7UNAJXX0GjbPnrRHbkLRNo1eFk5Bsfaxfm1KI4ENYznqyzLX0w/o3WzhA8CSgvw2wRg
bWama9lKcVH2+YAAJfhiA9bKsYXCaHyoYZIaQIFWlZPhRTfqeJfEa3eCoilOVcPtOsCFXbdUDLAE
U/o0GNXGuoyfMjXOQwchL5LzvS/dSA7QppOs4AzqyiF4zM2Yxtim5jXzwd0FrA5nlpkOgFPrQaS0
Cwo0Nw7BoRpwRiax6lO0agsTJBdrkhM+Y9kT1GmiCZzn5yhO7Ahe1qmUn27n2aB/85016KK9K8ki
spkPQJ7lvjCp2y5fvMlL43t/6N+ZqUGUlgsKvNSHV/6v6GZyXSsiOICjtg9xR0PNRVXFtKBzTsrb
MfyQzoWo9Wtpi0Y1x7kLh8CcIUI6IkDKdZODSw6UL+fDuipvxJ8eyDoCAW/lMq77Mp3yVYLQd8BY
j9t6HV0G0jklztLZZ0msI3qrpz7Yt17VfoKBBFyj98VeghaGwVjpaI/fClMfM+WbwU+HTZfoQ1yL
L2y6ZkMBTj/pngEilC/S2/m5g2rMnyc0eTW+vrj93nYjOtuKazqE/Tu4urs1AlE6Be2dZvCn6BmI
L6Aybfze5wC7FhAoW9jtPWsA9WJXfpwjT+/6mVuzz2n9clVvj5rWKZCd3uidqSrT+TTmfqjVUJ94
FPU+zcrwIZe1c0PjJ2dGWyHfmeixh9IWXZjWhfI4KSrJsQmuGDDPzXHtXZ6nZa2RVrCTmMA85HaQ
fJ1h7l6itWjRQRidSnSF0M+TrufsNHtOcRc3S/nRc5ICF0xQ7nsKLv1OUz3DJDTnWLsp8XO/pkNW
VFvcwhWsk9QnI7H0GeffVYW0+JJ1JJbw4k5cUkrPDioX6bjtllC+ZLmXFNtUldlJ8NNuCwMV2Ueq
xQF6qvCjwW3PMz1f98MUwOxcbmeKiZfnjH6PQq7A27dRetz7tQ9avIp22bz0l7IZsP4lBQ4/UPkP
/jolx3bQ6V2TaPPOydyNoytijWrNbkuPUwd06va75yxoAYZJDNfajN6140Ary6U8OBS4tgPL0B4l
5c0U1c5eo2PWntucqqyqDvFIaEuHAASh3J7FYgDcwkdXTTRP9HTApQARnno5B6+Ok2J5DJCgDiNV
Xn9KvUMTOPY05OKlk3F36Z0txuRi3wXYBrGa4hq0K8oZt+gf5DSwzdtVXrvr+N1Q7t0Yk7aXJkR3
CqtruPT95Vg03vzQToisch71uyzvg8u8jMWho0pkdk7bBvMxlNK5sQP+r+1EIuM+mUKTbRruihdS
NAiVPbc/OnVTbzLfDbdOESJ38MPkmVixAGiZc9MLp73vR/EY+Ni2Kq+sH9pYhAQ8yXzChOE5e0nB
eauCuts6aUDPgszTDV4kvCJFZbifETGkpDmz8CZAgpoTa6/JSYCGPGCGnpYdeuiQ7kQLd70cHDiE
BSAiqPd24w4F32+kfEagPJltpsePrgq792vJn6giZiAcjasadmpiIMmB6FRb4mEdj/0TXV36Ylog
qcR5RsNT5nn6gvUAHpSL68fPzv0Zk+fta0DgXdDvdWzMZ+v6y8VExvZY2JbDgUNpUM3JBBLT77/S
/6AhaKfALV2VHQwYt1vfA5NtTVLtnXhl8S8X+8KJXcFMzupUBVixyO0C7wRe6x7L0gv0h3yGPyrI
KO+SsBsQU3r6OubzP5PbmHeKE/4nE5CZ3Kh0fq+akq6c0qJAcfoKPMc8sxdmWb9zDEoQj3T0OHn6
lKgGU1wcpM57KogrVxdf9VDRfwPTyz8gKUW5lcAzNL5v35mBwy+8CO+rWPX3dCBIJmXcKKSU9fiE
euxxcTGDw/BatgtcrZukZR2ejMPSHxBKNBO2qHRJ97kvq11R+B+oOkBuXvvgQi8E+R5pAeI4duAo
x6HUU2q/rgeDXXjGkScagxhmbdpLXbnzvg6VvZtTGTCBjzqKRF38njJmfgsB4Judk+Ze5phhKOcS
hhBrf+lGg/VEOvp2rGb8Te4AdLYBkKyMmx4FpZiHKTEfyEQhUHC2NiaqU1F68s9WGNeO0zZp9CX3
VvOoaLe/pKnU8VD5EsBc6AnhDMceNMiq4/FuItM/GsROjEGHzW7OMZkNZQ04aTUfa6FnDENRdk2O
NNpWXSYvF1V2965FJoyoEfUUps1y79T2Il5CHJOKzn8c3GFXwrTV8nMglHOotUfLQ9tKqKJp3A5f
SUWtX8pSBacoJqkS1WwL3iK6zZANqBOCwLkrsJddOpXDkDbpK6DCk8meSQM0e0G5gWawDgyvttdY
Xesr8ozthan9Y26a6DbPphsdeHiv8auFmbNcUlme74skz47NkqQvEfEGGp42QtDLmBcapJm+m4cl
6RsC0orltF1wCMz9cFmzjvazeMKR1WxQhrwDBxHus4arM4n5drGuPZa2P+imoRDhq4fZnbijM7UC
GiYFNdxkkG0/96LJ1osy8CDZyEYM5T4I42LPn7ufyCAM46dlCtfqQBDSHUn0h5c93XV6Q+NNt0EH
30IxJyN8CtqiSS9VmHriA4a/7RqqlvRnl34lsFherYrZs9xzqSlWoqZlKNihMXoZi5qTOEyFsBpw
gwowfzifrlupql2kfEjBgyIQXmRLSnLGGXcHythJ92GcbXsoKxxxBCJmWNfMAwn3s0jzZg8pKvy2
yHpgL27nLUnN5rZ30WAkNvZPoU04PRW0xMEaRl2bDCibygZDZU+m7WIex5YQjliA9upRX5YRD6bq
sgw0frE8NZ3ouG1W76FVs9kNocMGnLdQtmv6GPiQvikefWeOqm2aT5xaTWGOcJ8m7yKeqGshDael
y/Xb+9mp2heP/e1CdDyNF3XPvH9uM7k7M7x3xsOk3hiZPZN/sXsYjMNmcmRylS8cwYY6a1+wKYY3
VJXi01IJ8bg0rno8Z4weyO+okyiGHnl3FZgz7dliOZXxoaJl4mFkV3sG4E2lowZKhXl86XAHMK2K
6Wl+pNv30xA05ccgEt28mYYRoIlHawrhOm06n9YAhyBSpoZthU/EYcWo5ZMZ9frilRFtT2OHYKRe
df1lCXIKcGMUcX9wPI1oySL7NsgjZ+yIDHWb+ycrU+fa66oeAb0/XpcF2q1kriy8noY+QOYnODiB
zno2NjwbmIGoJ6Qwj9yL8SatJ9riSkZ5SA+H6wKfsQ7kkr6qvGVYNto4zqLnXZP3jFtlZUCOCbqk
gzqCCorfGfKdrV0PuQNv/4UO1hn7G9nAZKM5Kn+3s+FwsyGaJvcWuZG5mt3IH/e17OjN7Gmy8K5g
gpx1rL0L/lnHFB8oqgVQk9O8bnbW093TYof1WMU2IROkAHJrGRb7gETK7TLhjpSdCCgxknBDwSF7
cdeX7mfqb+G4DaJW7uNZi1uStYT/bkhwyLKm5UfkdNn7ydEUBqi9YMN2Ck9vKzccT5ggDqiRHXdn
utl8i5o4cx/x4JDWhVL0rEv0vFNxzq2LgC4k3z3Ebf9E5x03Ci7yYcluizO+fowfO0vtMinibbY2
z7kOP8X6dY1ld4NS+xhlNEdeJNzhWzP7V6yNGzLb5clAPFTzSElhJQNMsfdAW5shs1ecpjAJLtIq
uV4KStBBqjjz2iu+MCpmobbISh+06Jd94S7tPlgns0Fpt4lQ4FyErX8RF829chpqGEA0F5Pdpl27
tzO88NnO8jha8TiDo77oNf4MJgHQkmjo3kPxsY4Bq5UBW0UOflGtlCDJVRwjcv5pnaGt6ux+iiv+
O//EHWlu6smXQssL32FSJIs5ezigx+o8mXayzMKnkFPgrsjmO5eenCQCxU0/OwaSctz6U3ebu/Z2
TGik5IGkj6+hk2xy6fXMigeHcjHC10uhiptqVNH2jGqiTX3Td3N5pIcvvEcReeVVdsTG3n303Oqz
jKI7tQgylMEtPo0eYmz4XRZ0L9izHrXM6/ShXrD91vOXKtXTpmMlJUkSIIoMD3UHHb6P4nh7boKC
ROWd4e0YOZKGE+95yOcqV5AoOLmnxO4ZHXOzzW7SOMMI0ktKGM3UbSUN0Hva+Lbpaq/JVqNwM6mE
8ULqvXRuyqZ4qCXZF62JYBOK0hc5Af0mTV26YltN0209vHB9jsuYXXmQxmWcddnG9/G8apaQAxEf
rZYd1aeCPtibaNLTCw8ClE6vQYQ5jNyhqz9T3zDBNNMXqc5D1t7Mo1hFKY/yIu84vzJTUvgLVR/S
tMhdOhHKdBuWnnvrE9iQ8/XQZ9J3R0tF03Aj2OTV6WqxO+cnLqhzf7K+ld/P69fGunX5JaECo09l
58Scpxg6be+zItPmJqEwNpNYnHCAa3/iYDf1IvDvwmrBRsNkSfbkl268ENzZoM4pOLB4nYamzdNr
akR5vUnV6H63rKcX/8fU7pxHjKIds45A6qMQzbhPMFl0H/6+HeWNGoJmlChW5BRp4A9inr63jexF
2ce6dbP0KE2cPVR+ZR4nr+fw5HKcmLdz1LghPtGRK55bSw66pw0AcJCJk4/4iMUdDQu+g4SvquAK
M/cwPTZUxgeGxcljXJg0x/mkIXoVuxFhMp2qcZNb2hHm/lrixfzYLD55JStHWkSAZnq7jl//v2mO
/z/61LpvzZPR374ZGtX+N3SnKcZlft2d9j7/Rmtt/eO8jjj/xV+taZ4b/+EHMfMoUlHgcs8IoL9a
0zxX/EEZIPC5LUgZ/0lp+H/zOvIPxkoYB3A94aufWtOiP3z+XRz7AnA7SwQsv/9gXuc8uvE//Vng
rfzQZ2ToLcCOrrelXelVPiXYQpfw1Vnk8Ydr8G/6z371ym8G5uY88HTVVdOJVOIXWZZfnD79BwLg
r176TTNZV8wOm2wzn0zBMp/33mMp6/EfemZ/8eJvuXU8uHE1VwVKU5XV27mt76qScYbfuihveXVx
55TRJLLppEJ7TbGVE1MVj//QtvqrT/5m4olB6arVlk8OWDPZ49WDIHfefH/vo597jH9oXpwJiN1e
DOOpZYibSQ9a692FIuXvvfp5muuHV09zupAjfsQTy+G4CzpNMbpcpt/87Ocr9sOrL8mSB0zwWELJ
7hRF1S4D/fr3H/znBsd/PUDiPLz0w0tP1HnmhF6mUyXQ/BzHJh+GwypY618NzFmA10tyhgIko3Pl
Nz6Mtr9/31/82G8RWYLeGmF0Yk6zZgUfhaR4bZffu14eDbE/fqmgSjxmeHxzCsY8v6/rur/Ryv8t
EIz8cyr5hyvWlTYiWdrYEyqxm0S77aks0/kfBqd/dVneLA2RqlwbWJL6Tj3Hj0WV2WfHqX9vSXtL
CpxJKtNrN9tTk0/fMtVsPfIWv/VzijerpRB1xxCdtKfZ6+LkQa1NdZmLNZ3+o1nFf92mfzIZfrjo
kR11UTM8dpK9aw6xael0tFn7ezfj237/mBsxLEzHhTHOzeAFu2Een3/rwrzFD3qWjgfaQrB+heFC
QZkM1r2/4hD+vZc/P9Y/XJfBUW5o+94ig+qKR5LtPjpkqpG/9+pvVuS08k3mImY99T2x9NAgrK2S
9eH3XvzNgtx1axqsKR+dycUYd3DidZ+p6ZSvf//y55f5N5HB2wneLKT9tXNZYETqMKnvVCRAgXXU
j/0aU5FLVO5e/v07/eKZfUuam91VhoMaWG2KrLjyiIL39ULT2e+9+ptfOGdKLEjpyz01XZLnh77I
87s5D2nM/r3Xf/MbT0uEkd39s4yoBWy2cGQuyv5DJ/uvLs2b3xhDaUhNtjanTgbxR8fxlg8kJ8U/
7F2/evU3m66JR8YcS37iLmNkbYo5vObIzf7+uvw89PCvFectVE5U/dJNaTicCq2m732lxFXTreG9
s/SCVI9NMF3FjVS/daUYTv75QXYzQd5IG33qnfhGQoa6sLp69/df5d9fJ/F2boN5NXLT4aJPFR0A
QTJvl37e/t5Lv9lpTcHcZ+nM+sQE3osMY2ocwz9woX71qd9sKbRlthPedk1WyLupTXUotP9bGyFz
jT9fbJWRhEtoMTqRQfs6lQuWsem3PjVDaz+/9BR0/RD5bCXumF5mc/YdCfDvMaYkJ6afFntNibYx
E2FNFdGNHEfPvuiefud3lO6biz3ZqUAuFJlT/H85+5bmuHGgyb+ysXdGACRBEhuxl35I3S3JI0uW
XxfGzNjmEwRJkCDIX7/Z8+3BwtijiDr44kM1BKBQxaqsTFve18yeV1Xc0kx7m81kglJRXyB5TdBm
V3PwRYzrW7wmv7sk1+mhn+JfmUpte7DNXKYZnE9QKne3egn7T5Slhz7H4czz1gGyZS4ARqHJAgBO
s6dZ9l5d9GtdwyYUhwIMFjQG7a0qJbqk9+Z2PI3CEvSSl65N/0Dt90VnnHSUoc9U6FAcCOp+w6qn
APKqLPmA0gztiyD0+eu2dGqCua3GC8c0LbhVUOMnbolPX1dJlm8cSJxLkeo/JZ+gBo6ha9JJ+jwd
/QgglQbZ78WV4IFadAMV13JujjTr3mH26GuhkopNiQTG4jmmF+qQ9ghmXvS0WZiNqmvGi+i7FK2u
4Bum93/Qln1115/cUqAph3kMXG8OnG+5aqhpjaSgH2beA4vKtE6arBgv2BsI83yXmJmmLdp7Xvso
Eya77nWJMW8d/Y1iAfEUvdc1M2nRFT2Ce9oV38q5FDugRv6irdp7XtfFjfUc6fESOoeRdjV/z3lM
e6V8gcUsBjHj0KL0nEKjfkr5EVBI2lPiqykmBujeJG7HC5obj6hpf84VSr3/vSVX5/h36o/64uvb
12cBB3AN4d3NGrMpmNJqoG+H3sd3pUKhDjH4A0jf66FPKZM1ak7rQowYjiumBmgnKW/QxXI0brww
9fx/7UCFgcHQ8WJX9yBM+DUNxdN/79JvQmfq+b8smhVaqNe+Qg/OPXSuIJYFUnGaM/k8jIXBTKeb
AHMJMHqXZOaP1RpS+RQ9mNfHu2wyrqVCgNtWNGMzBWyWUVDBpW2L9wpojGApl0PyaOXrsQAjYZS3
tGfAZ1NUUvBiqxCG+hQkpE7GI0Bpb3El/+44vXcAidBsQEE6oj6YAb36jCSLllD4JIpGbkEjR1ge
+widRkCd0zc4sH+zZp9DsWA2yBzPsddJAihskn4AWPEtQrfrPf7FK5B4rwCzESsSzJNdcj404LLp
o0E+dQlUDD6i+5y+kK5L7F9GPS65m4CXyBTofVSF9z3BqCTJeOJ5vxxBoZfU2PnaFacG0lJDlhMP
1fP+sGyR4WOo7FJb8Bu57mSRhNJWfT3tn4J/Y/DoTmE2XJj5ZhgGYeuPNMPeXrMNw2l6w5pjo+6H
uDlVV3wizbbn9vFcW9HpFFvdgYdjwRA4hueJ+adPvtjFy6INJiMuKfDGp2FNzQFkPyEtlPrsKLOs
ZB5L7HfWpVAXi4Bza2hH6TMuBqF1S6mx4y6rb+YhOFQuJ1XNQp9vEZs7sTSF70+duJ3a6J7jO4t0
lsLz/AYTcYsDRPSSueRQm2cwWhD3w3NIvhRzWg7YaiCSD32WXVnCaHFH+A4JqEHEKuxHpNa9diBq
S9/Kh66O94uX0FdIZgBL4vUTw2Vum4ML8RaCbYG21Z5LgmCrbaYVFyRCbJjD9h4IDeIF8TyyAo9u
VwPTfgm2OnyKo3ndjcDok6xjIPz1I5W7GIMNqesv6dgeTWAf10LeUPaE+2G+i2tMFsQI83YMgRlj
7ZUTQ5BCJsTgXq97Sy2IvTTagKyt77NtfNeWNW1L/Dhf1sA0dgPOMstqyBdrc6dDYoMUTDWv110k
64wC04o7OM01JmqGxw0sEaRbyP1QP7INc+KsRoEzjS5q0E8hC95oI/zad7gfgjGHEERDMiPmxBjU
SoMKkNElDYkL95wemp2gd8YwAKZpwQfWTC82FaTEBDRdrzfcRAvQEknQXyDV9Gx7oG+XgRSHuU+M
PIaAGOFLFhB2oLQ7rvcNUaCCX1mOfs4d6gwg1y1uBiDN8MGTLYzfdFf1bpJn+nFYBr1cWLv0lzkM
blF/+z4F6Seaac8v3agSrQK8J/UEmdGu2ge1O5JM+0G4vbLwtFOBLHlKNWBrwBsX00C7Jn4Y5kw3
bgpxvy1rv0Rqvo+LmPSdxv0wDDhilq+BHi4yUkBGqqfrIAltS7w4HA71ECJhRV6SloA4lkocQ101
ROueV/LcLBIdfgS1bMO8STq8W4Ezo0UHPxgDhRLGygKzXITvZVjexqYlWvZicQo1e15bvN/NAJKn
3kwLxkZBrULbcs8zZcHXK38GTjOZbzu73Tk+kBJYfsWc/ez0ebuAThFDbJdN1Ddg43svG/mZtmrP
LUHxk6DKwbFq6N0619x0sngimfZV5JUWmYgsHti07vubaTPbbTMqS6rOcp9gsRBhr2VXDpfRCWDc
g0vfFh9oC/fS40qW+EgYQOEgkhADy9UtiJ6Iq/b8Mme2TgsDzxlBedLK5gj3pIVKX/sdMbgLN4dL
UiTJibPgLme0J9Cv4aEkWHR9gINcK8wHSd4D6h0XxGV7Tglkt54w+o27jQlHHbX3MXvrC+p6Xv9O
68FL99ptHISK0OYZUQcDB3P8VeHj8iuolMx4A6YOsZ1kZtjjymJQEv33xbnmar/4QR8rZpatSw3I
wkDCwvJyX1VFce+KUd5tSzhA3dq2+gllVsxhlYluaY+xD1oKBxVyzK0gj8EI/GfwPa/dbmvAK/3f
f9Nv8jtfJB4EenmWVzh8jLc8DkX4oLmmrdyXh4cWOOgcctlfOg0WVnzEfG1Fb2jPsS8KDwnIKdww
hnVJk/zYdu27KF1JNW1Qh76+Vwh/c65BwXTBeO2BYYoa5LsdTY+O+3rvKbixWgElLzRsqx+djV6m
ATS5/32W1/j8i/v5L7n3spTLUsb60rNyj8ml8clGdfIpXxdaoIq8xAD1bBWCO65Huo6pOjAR/Vnb
+q3+52/c2VceDzG/u64cVQuVhrjiGAn73lc67PbgusYYcNEMwWOuNfHV+5cKeT6OtbZrf4lq8wmD
ig/pPJFAadwHZU9zB2LGWfSXDayDu0CBarmrLK2zwCMvW9DVWOUGt/LSLUn0owShwQXCf6Dk+e9L
9JsHwecb5dHowIWPtugq5vWF5a7+Eo2qpLmtj86O2iEBs0iHrQEhwTnEOP9OQzHokbR2H54N0gXw
y1uGyG7Bs5Jg0hKSzWah1QdCL2/YGjSjJkwoXUrr0NYRj5jgoz05/0ye/FQylihmLCBfHS75wjHR
O8WYKN4l5fZGhA9/8zL88/8/2e9EVNRdJf+hyOYgIy+b9d2kzFiBUMNas8vSWX9ACXh4wtw5e+nq
yQVIjVT6LYtVc1dO18E7kGTJuzEugpcsijDeJJA3vK+mRn9pQFwxgsGOuW9TIIL+BoHe5Pcc6fid
DQbYsr3NPxi5gIWQdtTX6/vzXzSYHuNIoH7ZouFuHHrI3EpaicnH8lZusfHSWnlGXvi9BDum1sHf
tFV76XgrdTfKBqbj8AGcTeNGC7U+yhao9clWI+wWDlRpJW5QW72R9PzmPfCVvG3Oq8Tgg/DM6jJ7
f41Wz/i8Ul9JG+Jrd3d6XmWRwDpITQ5uLQ599Y1m2UvFedGMrS16bDVTO5ffZYqGeOE+sjavl14m
uZbnzhwD1u7TmYbA4D7KG4SPLIRSgjyLqIfeVna/gESBth1eHr5EHWhcNExzzKhHZju0WU8Ld/60
QdlXMSrsuHydmAsMLYI8LNvUcqQt3At3YjVVEYaDPDfFxg/MQqG5yyLi5fb8sc7nrUtSGI9BOZWK
mwSEGKRl+6Doomwj49A6OqdddBCY2F7qDzTLXnoqtjEULe9wkk29B9oN0/FfaJa9AFdfiamt0ckZ
XOQtxOcxL847jIfTrHsOCR6uoAWlanqOB7DtZzN4AbbSvSXH/Jtn6l9E4bPNC+i/JudaCLAiClEe
u22o3gigv7N+/f+fog00KYKkTfvkLKeoecCUaf5hGBzxivuYWXClhrFxiThnC1gyBb8BnQLNe3zI
bD22C4a8rThzZg+h/lqNG+3D0UfMVpiWXQyfkvOE+WSdfxvAOka7KJ5TxvkMKYy8heVJ9oci5k81
B9sXxTjz9cAB9AejdB6Lc73YP/LNPZjFPNNMe465RhvYQgshzmwAs8I05Gq3aEwo06x7zll0SRUL
MLCflYieQaT4OBoaEgqA5Ne3m2dgCGMNTCM3OYPX5TLGpLyW+YDZxdY92C86gcd7rU7czPMpBzsV
cUs8rxzBGgPlHSnOeFfKmzRgE3SpwElA23AvYpq1joxVcB0ra+j+iAtItIjbEr7e8GVZ1kh0swAj
rTzkoHyqYtJDhWnk15aLGDJgW7UKMP5nCtJQIASUPH5LD/fXzyCY2l9b79NA5pAzuj5Uoj+2+iqX
hCyLdpw+ADpA8dSEC66hK8W9nutPeotJn26QUHy98CkG6bZR8HozZ/Wf+LxKF7Cz1IGhvSo+lnAF
cxGgIhuYlTQ7leAznlpFStygB/l66VseNPGYO3cGhfQGgjD5IXG0gUhwoLy2DZUfnhV8dmcoLJTH
vilAkJmDKobiQP+M0v8cNDnmf1NUANE6jmp40JhePwDf2JXrq/fvUlcovJuYOlNCmgiDValtwYUW
QyrsYXU8Am+6S+U3Cz4bt3cMLMWky4nB/ddbNW552cwdmgbTlWs3Nn/lHPIWpI3yex1NPqyDXhcw
ZYxbfdxAibLbRigj0Kx7gWOYeZCMGXrsi1svKhvO7Uj7CA9jL3CsNcedimFaz+4968JnWSX3tFWL
1/utxkryuUHjatqGS9J2uxwMhzTT3utbjTETATQgLhzkl2Dba8whVZE40Kx7L/CIBn4O3QjUoLY8
3btUgL+tps0SQfjs9a7E8+bQ8cUt1Ca7QKCo3+ExoEnHh35JHfMETWg3oPRAdwq2u42NI+QmWw3c
B2lr/ML6rNYwrhWwokBHg1s0gn7KWxLSv45MIO98vTFBbtJkq3ETU4tGzNo8ToMlxQ6IIL02nc89
lEJkjRZqO9zVbjxg5piUnYd+Pd2wUC71hJtoAnYAE+JN0an3tL32woaDPnQI+qDxsoAvEKzoba93
fRt2f9PMe5GjBt+DyFtUzzNV8ScEbHeCzqL4TrPueWgW5lIBjgV4Qx1+r8fyc5BltCwj9Mvn6zYl
4czRkGxM/mcCQkZTzVTbnntWZQuSVYFb2I7yO2+GfR/OtMZR6FfOmZ0THSc4UNCT5SE0cyXk9aAf
kVnajfGL58OULV0o8XA1FbifuFW31tS06+KXzqsgalcORaFLYpZ3m8pRA0hIaTrmwV67p47AMVpy
oIPiIPw0iuwy27fQv9fY/oskw6+alxFY7/IeDeaxXY14z4dpqG+yKMB9UTO3026AFNLHGqSA9TET
PTgKy8gYS/zDPA8GoUHUZi0a/tUy/GjSbttH6UDja4Ec9OtdC+oadMLmOn85yWrf9fxcbjER7u23
rDMZLDIcUbpUw/qxi7KPSM8+k14GvzZfR9ACsj2mU6Te2A9bQWFlG3Xw1szEb8KIT4RhIYscmQEg
H0w17SeG7FFNllYA+0fW/ed8OAfZ99B02JbVlI8277+ULCLGbr9Kz8CUUnY9LkuWJSeI+L5sU0hq
h4R+iT4BcxBY44DEcRHIZMvibsrME+k0r5RaP+/IFGwVaNIBl5mjGlIYhYWk1Uwcw/DL9B1o2MC3
e80eISTVI4lBv4uWyPh1egMtubpJ0a6rmPgc2vSmaWea1/u8QBKislvAgexbCmjVCCiNrF1J+34P
/Up9i2E68LygdazD4nFU+YNpMlJJA4qrr4+yjY2B5Dg8Z1MWnPbzkOwqzv6i3RMvriKPiTtIvMDr
pf7aykHNeyCg9Lonmfdr9bFbRQqZEXxruPx9BeZHdGFpySPzCg/VAKpsfs1LYx5BBMtA9SqNaXwI
IfOS3pjnSWwjRGyAnUEcmojvUAglDk0wzzeHoJjmaGTDBWoNT4AJPXQ9rfwV+rX6eZt4V6Qw7cbq
0udI1g0NlBj6rCVtNtoEQ2L9RU75Rwi7PYU2oj1WfpUemmARBM3h9BCDvM9n87HLFmIFwC/TOwOt
yGiG1ws7fsMbcD+ojpZL+3V6E4LCXY7w+clVgEQUdyrrb2h+47mlrkyWugmInWQD0rFV7+ZFP1NM
c79M7zYz1TVvMOZRT98ASHkHtVRarOQ+q8WUATkoNyw7lvayFcE7ENeRAgP3GUKDCWpqWQaPBEfu
+7Qvn6QMTrQd8fwx69co3CI8sNHMXqB/cL8lNH+EcMTrt1tLy6LNKmDpBvYCfZBpV4SgVKat20tj
Jwch9+Ya0ECQebOOMD4t6BDTjHtprBB6UMAq4ZtFZ8Fx3rj8HKSLISWbXIav9wWK7mDdHBEXRJzf
ukX+AWGiN+qXv040uV+nV9EADrRi6C8uKL7YjD13QUtrx/tFegsC6UhuCDmhMBA/6CB2UljodJJ2
3C/Sx72DWmEZIj8Bx/1+Rvtl15uEdsf9Mj3yBw5yeQDnAHZ+zib5AYIRX2jr9mJliaeprADevSw2
MRCO7SCkN+a0a5h5vpnOYZ0VC65hv0GZB/TQ8y5RE6lIxH2ekjRo0UG71m8DVx4NZJ5UxomH6flm
DarUNRhRkBNmWXfAf4EQnoFohbblnnNCz2KZoMAGUFvTGvCay8cBMobELfd8szPQAs8LPIfzHIHc
sql3VcVovB9QkH/t+KDe7zc24zydcTdFXL+MBa1JzDMvZtqm6ayskEWAsR3CUGnyzAv7lbThPl0J
BCSSBEo8mGlfJKSMF4jIxWwaaDvuM5ZUbVDmVhuIhMFvFlb+LRZOjJs+Y8nC8hq6R6CeQYTjUA+F
IKWCemTev1XK+c176/OISBfGednH/SXPh9t0tR9qXpM6FWgEv74siyqnBPzsV7WbUu2mci4OgYNS
CO1MPReFHEW65QgXl3IQ94JBWiyhmvb8E+QKEZjIMUrrNEQgh778VllVkl4t5tNCNZA5AIkoRzO3
78vbCDDR0zjxF8qmMP+93cosqVgZiHMFLqs676Z93EEJgmbcO8+stdiYEMahRxrvoCQGIY8YCnQ0
6955ygFyLxyP/HkpoF6+i4c8wKW5qpETf8A7VXSIUrSIxvistv5gt3GPUjLpLrIsfH3TW82zgemW
nU2e7znPz9ESkvIh5r+4K74GFxSDGCSO0BqClkgZSuJN9F7cHpx4bWcKdh6C4RlCXR8GFZBcH6op
rzdEdWXb9KXdzqEKP4L1A5RzEPMlXRT/uU0i20/plq1nsHRDf7OSnxZIVNJse8lQo0a7Darczjma
OCHQ35X9AIUoGrcA8x/brqldGNUpIAtz8pB06mgkI6VxkE9/vePoUUiwk9XuPENqYZ7aY1fmpGSI
+bQFiVy4AWpmOXc9EPEYO2yuwmCkTwnm0xboBLNirJLLGU1KUACIBw09H9Jh+rQF0DmZys0E8xkT
LYfUlOcmjW9pprPXuz337WwqW9pzZdZdHIe7QDzSLHs3UINrzqU8n8914o51lt/Y/DvNspeLQ7+k
LzV0SHBDluUpEak4ZRAxpHll4gWHVkcKCkpQrrR8SA8lEATHaKF195lPWYCuexRWNfRt2kUclOAP
BbEOyXzKgqSOoZGiC3vuo/mdmfUBNBS0RzDxXNJGQxELyOWdB2Ug8ds0kHjLftAO00vEh8UNkG5L
5nMp0vMyBgfoyNLeQJ81KJM2A6E0bqC7Sha33drdlGwKSHVf5nMWCFfzaWR8ButEZI+BlAIqeRM/
kLbFJy1QQw1mYObmc9UFT1u93FRN8hfNtOeYKZAITrB6PvOgOedh9z7b2o80055nrjFqkZWY5jMY
ph7zUH6EqCItxvvkQWDwtDPwg/O5b9rbdlkh2UYDIjGfr8DU5eqWAKtuQ4jYQvL7rmjTv2k74uVq
vK1zVGd7CFolnwu2HCHWRNwQzym7qZ1ElkhYRpt6U1CfFm9B767H9e+uOPPZCsKujSHFscznVPer
PKZqTKujzcfwC0R2dbJLTVzTQObMh/m5CXrNWs54zKPqLgRb5tQHtJfcB/TVcyxLIBEg7tz0+xzf
+Wz8/0pKf7v/U3zXj/+zF/+rm9WjrrrJ/N///euPTebj+fIt6tcQwuPnFfrpL4b11X2uoMVHujSx
56FJMqQIQsF0jlTJoNXWpncRxLppId+H9KWlredaVHhxuyuoQR6aoqK9uD6DQYSNWiLQd0OVNbmN
pLkHYeMNbU+8ryqNIUWQsAfmDMH5XTrmp75JaR89PsHh1mACLlrK6Zx8zewx0kSznoOmiatl31bT
GTqWe5HWZzfnL7TN8IKmTGu8fsA2n+cgBYKqPgF399aI+e+utvcxFcXOsrLFblTplN8t8KJTkNSG
FjV9BKJySb9Ancicx1q8RGumdp2ERjxpW3z0IbSsBgaarOlcBCBnmMfqpYcWHe371ccfYsg4koDD
mnMm1U2dpqfaCRIigPn4w7JM68oWajpvvH2Gnt5BtI5YLPABiIGLoPAA6SZo4oY/eM2/6pnTwAbM
n+dPpmy8Kmqbc6i/C9ccGlnR0h9/dF+08xDmEzYbGs97zDLfAG9Ei5v+6P6yQrF4vF7oQpnllMzN
eBTZZN54XK9P9C9Cp489lEHH5xRICYTOOrosoCv6c+gVhL23phri4xSYgu+iAazHtDvvw7wW45a6
B3ntWQXBeBj1yA5JS2P1Zj5TAIRGF5BQ9eZcFmzb9dk87CE8RUIdAQj7+tNTTUMcZLY15y7Y+ps+
qftD2qmO9s3iYx2bYHIqGXE3IaLE7lueIgUYiYTBzEc7lugAl6ChGc9Q30wOpVKfxdTSMMPMxzsK
KE1nLhzGs5bpOwiHVkXyTHogfbhj4YYpBtPfeI4au1tk9K0pNa38EXrxeSorN3Y1TI8a5Id4iXfJ
MtOaB8yHGy4t19XWx+OZc4DTWnY/GU0LSD7cMMqibLGzHs/Zmh1Ymu86ReuLMx9quEgGHGOsIOqu
85ut/x6ynPaG+WQAzGWgwWYY9OBhdEA3f59NxO8sH2aYbFVYBsBHnsem283S7bK+oyVEPsxwVboB
N+E2nJUuis/Z4qrHDcrjf5Huto80lLrMcuhhDecCACnR5jvliCmRjzPMprXs5gamIUQ8HZp1rvdp
3zvaDfShhnrWAXhgYX3g9S0Ut0/gUCJ125kPNQSuvihk0SrEunA6QCSpO5Uz+HZoO+4luP2VbDLa
oGzPQQWAVO591hOn+XysYbUoUeUQHMecOrccUszt8lGZDYrJtKV7SS6ekzw3JezbaeGHYWu+zkFL
rCD+C2xYZhEo8ANxskZepjXapUDzk9btgw3LCsrLNq7Skw7mwxJC3Vm2ABzSjHufnSsAQnPQx8kp
NtFuA+1Awmm+6SMN2VTFw1BV9jRUNr7JymK7nVYIgtPWLV4nEmBGGdNCFPbUBMl9UJZHaXtaEdsH
G+rMcDGhiH2C0uOyY6N8CPOK2Cj04YbtspgQvC72VI3rhxEqJDvIaBPzfh9vKAOFqoS5bspcQDku
zc4g9aau3Pv+jKB2BU1vOZ9kgWmpLFySPdZPKyIwzzdVXtqgdSmM5/kzcGWf8oWSE0Lg28s4R9V3
Zu0iewrafs/r8pDalOKYMO31UXg5rEG5hDO+CsuDDTOQA/xJuN2w7HnlPHJl42S1JybqL22gbpZm
JO6HV65FkFzHUi/2JAZ319vqRm4kaD5W7flkjzZeWJaDPdla5TeyCPjOxjqkfDDDupdsQlaE12hx
2NPo0sPA6pd8G15o2x29fkysalBXGWZ7mib+EBYFJusw50EJO1i3FzGRHtu2my0uoBje4ag1qs0j
5amCbc8n045Veigbe1rMtscP3UapJd4TzyPNyBpRNTjMTbFgl4b6GIiNVEpNpA83DGyd9wNr7Ukb
tDnWZkuOmPL+RjpNH24IdQcrZpARn7QbbjeV7LBJlKiDdXt+ybJJo04O06lo9q2p9n1BUi6Bac8v
85GvQ9rAtHPbjbRXhn1JO0ofajjOA8PULzwHQq7TTnf1S8bGmpJAYN2eWw7gRBSj6+ypq9leRPOx
S0g5FUx7blkLVliOfye55D/QvNqXQ/Kddkc8p6xiWW/dBMeJtvhGM213GartxC3xvLJTqxnrurQn
pevnsPlLBykFBIwd8Zxy6LQMjcZmR8whJojbYphoz5QPemGY1dL1gs2uDNBobXkLUj/Kx04ifcyL
joHQ5WglQ4a92yVQ1EhArk86Rx9hOHJ4SqNqeyqq7dCk56nXtODuo13a0OrQBsF8ciUUxedyB6Fi
SlsD++HFSTaM68A6vH7FVbG2yoCP3GjSJTDu+aMs6qThBdYt5fhXu4ln2641cbc9h0xbFoAkC7bL
6H7m2Z5tG9Gy548tL7eE4UPhNPfrbs2/99kn2gXxfHEqykRMDhcEeJoDaJx2SzvQgoEP/mF9Uo6m
y+bT4EQCJQAA8qbGBDTrPv6nzJqkmK/ptuF8PgCc8im2raNtty9bcv3ATpcRSzfRetu79XbRJHh4
In3REkjShC6F7tkJHd5hp6+6EbIgOqUvW2KqNEdxI5pPY9zI/ay24b2Ti3kjm/qn+vKvQj7W7jmm
nDZ8LmlmTgxFU3ZiazkG78pezvlecNvmzy3wxRm6kONS3oKwfQQZjVjseDtKp+vblqkq3rFVuuZd
ublhqSCI2cak0mIifeEJ0SJe2aU1p57nwIFz/gNyZH+R3ER42YdtApEriA+etl59iUVRo1JMUpfC
ur1dtTqKyzRszCkz1alqs2rHBxIsDLa9127b1NBkIIE6OduHu2Gw6w6TJhnNTYT33mlWVG7j1XXH
m2aXptGVHXcjUf9j7d6bN9tBm2nAns/wxV3Bc72fMvGDdqDeuzfXucX0KJaei/Izm5ZzNAa3NNNe
EmLDaittnGPdYXGIXXSSKYnuMZE+emNSk1oSg6sSch3vQbjD9xtEDknr9nF4uRUJEhBnTryN7kTt
DpCFoiULPg4vsywba2lgWi7hbhHBuQFPOzESePekUoWwVbCYU8Pmo6vxA5iiJGlM4cnz7klSRHOp
8tGciq5TB2FXdVzkGNHyVR+Nl+cpU8DMXT8i0wGfHipeChBKTznty8bH49W1KhvOOqweJ3uu6qG8
l9OSEL9tfEDeLJcCWrtwosG+QATpoZlrWjHDxxKxpW9FhStyyif9RbviEWfwxlN+fVZ/EcR8IJFd
krDIshZVKRl3d5AW6S6zjFYGUlmTUkaS4KdeuOBgwWQTE3jSuzTbLZ35O7c9qSQN4168iCrovbZ9
iPsu6tvQfHFdRvMkXxIF0T0AeywsM7kW+zpiewbaEVqw8BFFxdTzvttgvEyHh3xo0XoZKF1z7Ij3
AiSu0VqAMvmUxH1wUEnzR1DkxMKDLxWikjgc2RKZU3vFEID0+auqGmIW6zObTdGyjVUfm9NaVw/x
qPbj1NJcyEcV5QOEJdKI4w4WVYVCaZnvoeNEIgZMpA8rKsdIb5pjV7J+OnVldMA3PaVBB9NeESnR
Qa0CgIpOsmpv86TbZyqh4JVg2vNLpl2VrNBsAmtXgDkKuysrUm8Bpj2vFM5kLZj5cU0c3wGxkSV/
ksKyDygKk3FoxgCGLWiZHoJCVjtTJyRtEyzbS+FqOWcsCmdzSnO1FIepH7pi15c9SDdpy/d8M4S0
XwZRsutp9vtezC9RRCLwxdq92CxFP6zVgISldSo8hKU7LbMsac+VD/MZxrSH9DJSFtXGt8skd6Vk
tAvug3wC3mLEqYXpqE0vKKEcyp4E206kj/DJoSyw2cjiggeyfGhyhT1v0RolnaWP8LnCtqHtx7pT
HBX8UgZzeaOyKaM5pw/x2VQsRz4MsF6VFdvp1mi1d6oYSOT02BzfRYO1q0Xbd6e8U+1uwPdEvxa0
iO9DfdQUjkPeDOY0j9sO2K27pipfaLvuuWhZG2kGroYTmCnnm6UU2z5gmOanWff8c0V9cBpb6U6V
RAFc6Meknmhh2YcRbVEgxqbf3Mm6oDpAlmY8Os2Iab+PJALW15TJuLqTbrOPBcq+u044Wuz0sUR5
A7IBHg7rCSx7BgowNrw1siFNICfQgnvdThvDeETHNXcnla6T2gHTEam9HNblO+lIfUxR2Wlosjkc
aYAlz0t9TIa3MCLXGPyL5NkHFOmGz5WzOFI0Xu0PieONj0W3jH/rIW4hqwP6yvpjsKXKHGl/i+ez
m2P9mkrmTsn0FJgAKi/UU/BLI50qYkA53UmAt2Ka290kSJwBOGDPY4M1hjRxhl0qF/NHnfJbTiOt
gWnPXdN1C9RUcXfCJwbUzvTW7qqRWBTxEUZFnEP62YzulMdV84LaUTDv1jGM3qow8P+hHv/VBfKK
I7UawOrdyP7UYc43/gDe4PJiExuI+3ICKfcTdI14/8EUTQWi3HVrjP7TJUu0Qncw71urdhW6Xt2w
QyVRbxdQyUBPw21FOT5zlYjhjo/tXF1GO6zTO7MWlTw2DOO+5wk6PuOha0Mxn9cpWbKHGBRi/Njl
ETgXrChA8b7LhSw+x4EIs3274Qk4tPmgx4MRCbgvIxm0y2mqUIx6jMM5EDfNxOLiNnHATT0ufRbv
N7E6d0Sn8mJVGH9EEjX/FTM9PYiP/fvuWD6h3FSaIrsxQDv/PePX1r0Ak0dyAvUapE2ijGU/AvQj
oYcRx0mB+f4qLW6iVcf6mdeh/bE5aClBZ1ENEThLwO1w1i4S6hvvNnS9RNAqfSrrtN4+1n3Zupsp
S4L1JsXY6XjGCFOb3QVG2uFBKNFFX6GJvM6nCDwI1T5LpvrFFKso9rkAJHE/c923Z1UsxfhOQV5v
/ZCADrQ6NBoDfvumkF2yhyy5yG8mvuXmcqUKLw+sa9b4D3SYq2Un8zCQf63Y9PEsQjODr7KVUf2p
ql3OzsEisvTgknJSN1miwmIvI/QHjknqgj8WsZXxEVQEa7aP4zlP/lirqntawrrWx6Kcu/i9BrsC
VjN13VWLSGds//+Y+7blyHEsyV9p6+dlDQiCBGk23Q8gGREKhUKhu1IvMGVKIngDQIL3rx9Xde1s
d+2u2c48rVlZWWZKcWOAwDnufty7wjWxWIZK1zuCuIvgtla0b9IOodLgp7YJcYZKtxi/4fUMwf/M
xsJLE83NkG0LVOgpmQcfMcudjPgV85kx+ziBwE50LNmeZwe5lqiC2HrpTOqCiW0deb1D2ixJ8taN
RZXGSz++jE3jIwBPkXncB2Hk8c8N8TXBIZDWL/aBD19yMdoAZjweslvGVHbefOREciT3QjJTpFtn
6TtexsHUmTfTEY2+jQSC0qx7HavY1QKwLk8OZejIhBQSCiR9YbiLxKCDaLyMCVulEo4W0yaq1gRr
Fi7S07uxjtcydQWswOBMs20yNdpgbnoOeOzy3lLIZllDZJnSWNXFrpGOLZkPMf37XBXLJDxiDEwz
dDXKLCZ1Mj12I+MvAA6kyuwcJr1o5SznvcM/N4cxDoZNlE3H4ltQB5ETyESdzV62Mf7cKfiEK+FF
XQNT+RrpHkvWj6NaX/01UdDxIfi6Mp+8TPokI2U7BqcGmXGfdCsXsvdib/nVw9/kbS1q+ujHuo6A
WZRefy+LeiNIl4jm7TpUMwJK04r11s8HSSN2mds1JLuxaBt9tY6Smr2aed0JF47TbTeNjd7h3grG
1IS9/ZhLBuRPIj93PMDcx6v23joVL0mEEW47EtYh661v+dMcGu9YT/gXUSLSgb8MNm4bmyNUrjF1
PruJNXdlJBv9BTbPj3JkStB4hJZYBtFxGQJEqgo9FaHSaQ1ayAYiIkG5pviwa3+2EWHTvvMYjU92
tt9rwOMFtqXCFvi60BfKB4yxlf5DPXqlhqOok34nbFcARYuq1j5pn5DyI+6CtvhwiKDvMtJLlNhl
2UTtdYns3uVKR/7W3MKGP3pultoL0ppMc7jrjRrdGbupt6SsHE20A3PKqUD2Wt0+YXwkSJ4K48tj
bMHrYyRauuJooyX6akbaQr3LuJ5vtNYoF2g7uZcoTEZYoqmx+hqaabgYtUguWos7ykvdRuv2oRo3
T2b+hhpDIJ5pDrIS9VK3JxZrgniRis9LIguyr72xK/IKpZqXdjEvgpxjyqzIXFx6RijuQi+vPG9+
j3SsuytTb1mwYe8QM/jO78t7T5MJZ02MAlJJJpRckcPZ326Fy23p7mqvT7YcWwLHOywQW4D5rFgy
shsaSfwrj8Xc+FmACZfnbg2Bl/mRS957hKBex4GZb6Leq8wx4WUb7EME3NMdw00w3OAAPLarTTvk
wI1LeZPMUYmpkoptN3GkuxNgLZzuAXQjNF25ltXO1HxWYmVAjAVu0OQNcX3rOVGs4SkyUH/Qqks+
wqQrflJLrL6zvNywEkpf+WlEyjhbOr/GgYikPOQurRKBZRQWVXVT/mRTvJtYPR61Jl0OAF1l8LHR
uRnkvlyWAyOVyUIF6sjxYN8HPhGJv97KdulFILdWJEiGEgr5LliX1R3KiFE0mMRNx8WbxQZPgjrh
WyZ5NAppuDlVlN4sfp2FvH+VszftKKnKbIRbUQYL8dPG+xVQXh172QDLtUy2U5Iq402J8BGitV8K
hN9gd274TRI3j+Paj9jPl59cymGHsGKWRVM9P/KpMFlXIdsWzgJ9lyYw5huxbOMC20+4LEfEWVEB
h6THmqGD8LDD42jTT2vsYT8sukQwfLkpNBS+YP56469y71fLTTL1JEfm9QJz01alA6/LdHXk3ETj
D1zGKO8Q23YAkPVTMbnlQTBnkLXKrF2rr2QmZe6NYJRjuJChAFianVrUfm1llxYJGVJiRxwro38h
bXw7rvwYWGgFyxASn5DHWvBi3LesS06WNTeFWuYsita7Rve23pWL94MtOBDqor4epu3GL6QR0ndP
Zq7jo4viPi/m6Ksup7OsQRenGtcwbMyAO8EsaUfiE1rO7fsEQH7xMhlsQdob4E9FZY9qKwgDt1NB
VIt4UVNKG+WlzHb3BZf8QAeJ8GBD7hiGSBCt0qSBolbUYy8qS/AYrjGFMIWBnzchq68AVkSF8GfM
mNQAnUWvm/ACM3mOk6bI8IGkzjYYbiph+eYuVPrR1xwVQ5ElU0kfSxOMa9ZNDUhHn1Z1dULMfAjs
YBr99byFCc9moqXay7hRdYrP59M09NrC3yGjxV+OxAT+TUQ8ZQSTmEUVS2/iX2YNdWarwIuv4qaI
XmzbhosI1mF5hYljRHZJ3xUvc9PMDjUf5kKPCWXxgpXZI8BU2nJ7AmwfbnmMVMC0XTV9cbo0veir
sn/htpNfvQTzc922I67OWOOewu3UcbhBl9WGAwRA2Tnylma973Ui9ZFL+BLteioJFNetN7Dc+n3L
srjREmonPRdnFxZu3DcBq9/abai/FeuKaQiRFZYVtW6dwS+tyZjJocF7ZRiXae6CpPR/OQ7ntydl
SDMKagG2AiOdu1fStN2Ioioum0NZWP1shpXZH2bg89cAV/5S9FEAJX+Pihjc1ax9liE9l8aXSbXG
5HRsEFJV67WpD7ztzAPxWVHn1igsyG6MMc4pywH+pmrk/e0wz3JDadIPtWjMMuqL7ays0nbUgY+N
pSKDAMIaul3i9OaLvpZrl2Lo2b/tkIldP3Swm3C3vSOk21kyOrWr/AK1IQDmCF5WC8U0MD6FHnaT
DaqMGUIOKJppsmZoBU/IeHLQP/v+EbYejl8jypiiHgu3rc8b7DMvhAbb8hGuBeSeZuq8Yd9bBNhm
mAuu5F0N69DgqgtiVuBSVFEgpslXKoWXT4t9JZKLmPF9NocQgbQIKl1qDN+FsqrsnacXXd36fqTL
LETJ64vBwAHpgr4FFt7MbSzOUVtfELRWYqqJxDhKt2ldt2zkKkI2BwvVMfblAH1NxEcFGaCLCzFV
W/ewjHH/zjokYu0b6Oi9NKrgaZ6yWs1fxosVFQqzwU969ZDBp7uokQeEXaMqiRYMUWTTgNpdeCbu
r4fKeHmNg/ydjUH46DqvPkY8QUNR6eWIrdBX5zAY2CTqelrYMVGyYmgBJmTnsm37qqfQPaOri7lo
bF8EaU/JgRZS5V49t0M2eXHH9gHzliU1E/OXu8GvhjUNTDNl2Ovi122sC0TqwjIYsTjW6leP8HjJ
2wa1wKnDzrvd1ihXxQhHxF0RaUN+ksEFW4pmp9L7wVtrk2+JL+9ZzJIy3zxv8o98YSy5lnZcH2EL
qb6g85hk6jqjy32HcqsCnzR3frax5jRM7Uxvm/q7MNJIKpgPCEozHwmtWHThkm25XbXjKdi/w4I8
v0U4GGIaUXjsJuy3BB0ir4A/QrS5OgBtLGDZGDFJUlXWNeoxHoR3XWm9+7qfFE6ioeZ38czVeLuF
zvaX2V/bn3rWC8VcsVGeWBXF8eRc0CNu0270HGo1XUpXW5izz+Wrqtaley38yExpUGDMLEhiz8tw
A8ApQDbue4dfuz7Bbh8Pfbpsc1/u53qjxykeygpGbRtbUmfQCxN4NzWvKOqaSGhGKzid4408bElS
fYZKzXeAy4OnkoezydU2qCsHd1oUSUO0NrghI48cSyh/smrxp7zggzooMHVCLRutdkSPS3FdT26R
57In8qmbwlsYWTNhKIZ3qRpUzmEQH6RzCQlfHgVLWV87G8wwCWuCAZZycsWUi7SJyoeFyeo8VsHm
7clUkxON+/mlmAPvRnucDVkQIWBCtBhJ4oetR1+R+10Q9DeFo+rnUmlVC4JKds770B/j68hv+WFN
6gZqKjp10Fz4kbK5DTvvea19JgAi8FTHYbMfg7b7ltn8shM5s9Ei8N6Low01RcO9THM/kHtZdK4S
k9ySu2RutncTGnn0Zzmda4VOUCRL61c3Mc7w9SesYdcp31acgftBT/aw+FvxZvW4mrybucZpoxY7
7XThE3sLTA5N+URRHsIaVH6gh24eajdAaVtu0aGLp+mhx2Z5RdegiK7JMpT1BTB++ynjNkFui1qH
jHZLewzCAvVN3ffnIZEIdQu5h23MJix47aDbYoLCIHDLu2Uz58FWg8yLcOa3PixPh0MhB7Sl7UrC
X7izv8Eawlfvvu+WZkRDm9iTbhZ7COnIXh30mC3qq2Sa89Y3PVYVDsVK1K5MriJkKDKxVtx46ZJ0
E72WdSiTrOP6+0hoyge/NOd6YkFW19ux2tZOwEeX3LOq206WLNN4Q4N4edxwVnR5I2eMmPcwQsg7
3/Doyo7LQo9ajvxRudUzuOiqrdMkYv4brhoLjmVQ641A2t9R7bDruHXJirmbLhHj2EdL33N3SsUF
7IBVm1ybZv6E6DPa3h3m2z81nRDlyRipRa3WNV08pEDuZ7muRKwE04eaD9dkW/KQNX6Zt61abgpa
HZaivaytYzPACcqvcPhDcgYzPKLD1MM81McqY/8wrZt7KH061ikmjvpG+I3vuiuGsLMqix3b7r1N
j74YG0bfoZ2vf0x0DNiBtDiT0ikIl25XrRiEqhuEo8uVzjdunHqUX7Xx9mMIvCOd+3lTR4Jg2fF6
dSBlU9ZTak9eTWJc/FmRx7ogkztDepbwHQLk4u4BMmnj0nZe2/FxKE35BZJhMBmO4AkwjCksnmXD
9A7cDsewOnkLrj8NlugSmtY0O9NtMONlY7+GhxAKUipkgshiMZc+u61iasJ0wsZ+Q4yc31XZtHzP
awsBGnahChG78Cb0s6oojd3Bt8j9YGoBy0tMjd1mgM9GnRrm4+TrAfj64MQVjQ6W66m+QoJW011h
FsU+8Drxw2vblw0WNTNlNmmmK9HiQFMCpbxNjmswUiPA8yDsqCbtqF7ib6vYDGeGLUSI8CyzY3XL
XNb3bdLseKBdeTaFkeh66BTZfBzU9HOAHRdJ/YmCZ5xUPMap35XxA8zQKpl2XhSWJxIA0XhEE5Cs
V8EYrP4jLWAq/MEVVPrnOa6HEbFoc0H33VQ0/SVuWxt8boWu1R4Gf/JrGuAve+2jW99w59Z9eOuX
AAgy1ZeldynoBosQ4SsQEbjTXdzjEPUx3puNa4t2elHIVn/eKsrhBDPQ8BwA3aSt8LDrsAsNNTkS
XfEpm3nXBmIkuBjXFYZjgn1Fk67esRZX8Hlua0fzpVhWlk280jjf5qHVr+OwYncDxdUttz7wwHcw
Id0qZFyTIkVy8iAzGJ5OD21QhjQzUkdQ7MxopwUOEfUSjZXrd6P0gByMw2hR7EbOt+daJwXN5Mx5
+bBo4tl0WGMyp7bfluHCx6rLWz2ibUQL0tY7GZd+8gUUKZxzzZuwA2uFQls44FH2HurWycIxEg+4
amIS0VoUZlTTTnLgmK+dXyjmC8AXGO7ATRZ4t53xsNG2TsXw0PF0Uq6IwGjddKpRZKlFRBOl8r0I
kkSJhLC6F4NM7Luq8WdUSFU4i7bd8DmQqd2/A/SO4CMPLnRIi6rHF9RqvvWHGS/QZGYhGNqrUEtH
78RMTh8aG7rwPpnbWeZRgTUu6MrNhTRkqH/FvQfTJ9tURZVVK1EcigKKkQ+XIXBkYW8u3LzkVzAZ
C+Bh6sYqh/LXQ/vU1gNLuXEkEQtK8fW/p4L782zwEKi6KqWxBxeZ9qCTPr4FVsb+m2zMn+eDe9/6
BpFw9hAPZMkaXRuxaRX+Q9/wb/9ie+X+/u/4+y84fPVloYY//fXvj6bFf//+/Zj//J1/fcTf95/m
/N5+uj//0r88Bs/7x+tm78P7v/wl10M5rHfjZ7/ef7qxGX5/fhhzff/m/+sP//L5+7M8rvbzb3/9
ZUY9fD8bdkT91z9+dPXxt7/SbyXyv/3z8//xw+8P8Le/vny64S/iXdf/22M+393wt78G4W8hB27M
ozihJP598mnGY/AT9lscExLGKCpDzug3vapNPyj8iP4WhhQtOqdR4MfBt2LRGeyD+JH/W4DfRU5z
TGA3zWGW+z/f2x+mZP/4Ov7PJmXR79NR/4uB4hSu0SxMoOhkESeAI/7ELEboI6wq4yn1k/o4SfY8
fEPntlxQkyMT9hB1mG6eZu6L0DTbNei8C6zYzE6jmkkXnP+9iKcC+C2JTiPp2Z546LrAEm8XE7Hl
sHzLLZHLStk+BIgeDGS9nshIdmUbYVtpOgmd6lLmFDtfhuPL5KOWaFfBF4iQBdf92qBSpZ0Jd4Ea
vPO88WdvTOLcg9p1N0xR9SVX499SxMq81N7qX8wYeHd0i/rLOJfkyKO5PYXTULeYaVunIAVopV78
Vrk3bjM1ndctr/q9i8cbuZicR8OxSqbPLsAD0JLfo9H1sPNuH9AHeXD2B/kW4EwXrH+j5Ssdy4dI
8ZMKwSw17R7yuysGF9Z36dOb0FtwmOt3GXVvAJp/9r1G+NKYNzy5nqU9Gb7sytleeBFd0KRfWgBM
Igw2AOz+47LCSjyy+0jmM7/ouHpQvX3AUGgrqOZnWrR5UfqiW/3c9WgamuUyx69VybOglCkKoX28
JKfILadp7rJZ43iGpuwNaV4j9rn2DrE7D8na94KH1duwdPfh0L5E8XZSNb9eJ/mjNtvL7JorZN3u
V+Oewonmxch3ASDVteh3PAL1qouCC25+OAiCFyAUoSdBe5n1G/6ET/yPoDkV3eeCLt101anuzD0F
mSFsW1xzk+wWsLgp4KFr4FV4J2V8o/z2qwsAHGDmPfKSMxL4Dmjkb2mHV4xNtvG1OhRxBS/dMA2R
9jdUt9CCwVT6dizCHLzqe1vrDxwLmTfcebS6rVSdr9t1PaNA9FFuX0btMq/fbduPSV/FanmGk2so
hqDPptV7aAl9t4Ye6uAWUGeZbqzfJ0mzhzemFh4fXr3G20GJtnOFeQrlown2jDX3vQ/UbFz2SIPY
e15aqfJSesWVl7B9T3F0zPQcDOF5mOIz1fGuM8+be5F6vGJ9/7Zxmdk2PDBbg+2LbtZpO/KWvZV9
cVGy3i+kuV09nwpm8EodNOPd4NIiaK68+s2hfZcWtKetU05QXq9YnWjNxBTvO8DLCYuLc7z4x9aq
t5C+YwVdb73b+RP5UdMfVXzvK3xP3UHDHl+00/xVes0dIuEf9BRk8DXZF2CFUBRdcf2qvY4KHYXX
DJErED2egjk5Vtw+lWOYucEi8/bGBWEa1+Ou9++TcXrxK75j800c3IzhNY0SK2a+7pN1OY2qvu6j
59irjqRodgFoT7YWAEeDPS2H3LniLWmaTYRa3q3N/MC/bz4VJ4+QinfjPes+WxRRQbXrWz/TYbVb
hikN0dPO8RX0gruYuFNgql1kkxsTwbAGNvRGp3O1CFMqOI1r0RueD00toqC9Db3+tYFj8ErlE9de
7ux3hd9uqe8ld5MNr73oDrEtuAx0b5Liis5FPm97DUHPCtrZhS4PQcOx8AKhn8tAw2I6kjzLbjoH
CXmJCfvlx1WR2nLON90bMQ350t2EkSnxmYv94OwsuD2w4ghbMzZ5z25gYqS0EEW1xKJnyRNi2S9B
0qcYr2uE50qd9uXgYMfR7Bb/5xqv+yXasgJNyNbvoQtMexKhg52e4V9aYFeQXwr4YkLAeQ6mvk6q
Gu6aFReYUL4GKvhh4fSFDV22aTyGB0LZsd+mXaTmh6iJ56yJgVoAwETRapvkJdbWYee3b4lU/Ymp
yt5AuduBHCHXSZjcBt526la0hWz2quvVm4DjS9ytmJFRe1ZWHwpUo/SbE8rzRsQOwnnZqrswKkNh
fB+Lgx9aPFTYiIMn8+kP9KEPQ9i8Y8L/7JpGXXcYvsqHQRMIWPzpNFgaptHK2jM8j6v7sHX0guwu
/0zJq6xyxIY04KhoNmMMuSifVBGVGbwwGqzdzt/HJd+55GZOyvcGKa6itu12pP6MMheaBb7eDa2z
+2o1Tx7iNerG7pu6Ha713qvj8BaE+xUQzQrERIFaspdhRuV8nTQkOSQL4HLToeUuyhfs+Q3w8Acq
s22MSkyEmWtaxa+dmp4Mkxjq7vlTX3Yy+waDa16v2diNp1ZfyhYdCi0lS4PQn1LXLseJmo95mn5t
Y/Co+ulaV3OXolGC6J7cMs8p4fsEgJWV77bnmI72SkQO4O5YjnrKcJsLV4BrNQ3dUvRwRdYkUwUG
HTfIPPYv/Rh00L+j1J5B1hJSvZBoGa68oCquQB3cVNs7p+p1BgpNKHiDat+2sYhb0Iu68j5ITXNw
VqL0tn2iuxmOosG6g/gYdEfYnLVdUXh0hYgatLPT9ooB4y8PUBxMZhInhqoGQx8UEkAsWpRxYSef
BKe6kY8QW7zVs7xLrDpPOnmd2fyO4NFLGOKEYsOHWq46el+YmWQq8YBZTuZx7pjeV4R4WRBO5Dgr
LxbUEEB9JoKcxEbtyatAMVU1PLK9ZQ6wfTcPQVOA9Zi7MoUj3fnbPH/PXNjtYJ6/pQ1yAVKaNHJn
Gn+8GdDn5Ms6POsOaAzKd3lqKwWbH8aLU6nqmzLC+Q3ezb7CfB8HPOumT+YNfBdrrIZl7KMMTUss
4JeIePtBfegI6X5oWE8RD2UKD65aVLD9uNIyrE/KQVHVRivZl8wfdnE/ArJzQwywyIpi7A8UBT+a
WFzlmKNa2sDwRjHI64S5/Rxp8CTAcMn4apcfXclORQhRB5r7S8CRPRkU5IjyIsQ+FT8iKvbWNf3V
gm0kIPOhdyA7lgG0JyPnov6ZmCQSThVjTsP1HM/dA0QrNdB+0whSe3e1lkUe2PaR1Pq4+oBmlOzT
qZvUzgb6oVvUadOVj41taBpR9YiBCgE66qHqt3TwAn62sVtukN/WXOL+e/fsaoShVEOCyXx/1XfA
9nDVgqMl4V1crPHVrOzr4HkQDpUHRyp4ZcdB8pRwum5QMdmK4Eybx6xghcwByQGZ6YZ237WN26su
eNGW83xy3tf/aA1E194ULGkZ8AdvgrUvWCsRe0MooA1DtESEZc0asdj1hvb0Z+la8Jz0Y0ShyaxM
aan/MVT3X2qzbspfvXHma/hzE/Uvfdet/dQPQ//5Ody82z//5v+H7ZYf/h5l+X9vuG7dABOKv1wN
ACXsX/7tL/lgejOMf7lyzbv++Ocu7I+n+kcf5rP4N3Rg3A9ZyHzif8+u/qMPQ+fzG7yMGeKRQsoD
9ED/2YcxNG/YMCAMQ5fk8+R7vPqPPoyx3xhUMhyzAjjJkgjt+n+pD/tW6f9TH4ZJCRBweC1CoBJk
9M9qeLu2WNNeEz0BbP/QU4NWg4AW71G93pgtoTlFp6M6La/qmJ83v912UrWnAdQtslanG+Az7GNm
XaFFuSGcbRno3Sxpd+fQY53bNV6u+NIP97Kies+CJrwlVRveNtP36by1JzfVSvBmcTiS1iIvkmS9
Hjf5qyHBHYecJWt199oqv95RjqxrToqP1S8LgLkyFklsH9q1uHJV/MOfgjtrWXkA/mTzWU9t2iLK
RIRtcIfk3J+jad5kCyJwjcsKUrP4ETWYwyHlaYHh5U7IZgN1TSD6gKnuG7a+Z9oVT1S1b6ZADcdt
jMQV7135EKeNzdcoUfBVhJ3LrdhRL+ivAvO9LVH3svYWiA8UT68Qiv0s/fjRrewA/NATBFkL6eKi
s2TekYzcywMNqRFIj2tofL7RSxpnsoNlKka5QyDcm96TYbK7UeHdVT4MvZfv2q7A22xa+ThG4IN8
DwZgGmnGWaebL2RzkGxIyDNOz3W/Tg7E6uoP0EvgfzOrPjjchATMErSAp4G9lbSIUqjf4qwP9cVB
8yvWgWD3bI36KAJCxFLq8cAmJ99mG8rXouJqN8L4/tJMDUKlG4hGCgNay7fodZdmzpIRIDO6Q/CQ
wwZH0g6Fm+tqm/sYNE6rEq/PN2J/RqHxX9HuKwGh5QZYurG7Dj1CBrnMh9ewu4R74GbwoTl85lLP
qC/tqa8yKL5KO1Og6Ppk1iXOaotLVEADBDnuKK/IsnqHcvKWHMukTIekIIditve8hsWHsz5qbSgC
xYipWKxahnDsBR8f94ISGGK/GRrAhUprlsFko0Mu5fo8xQr4MDhbMflTfwVqtD6i0Kl3AJWDl2aF
kAdI4ZsspNtvZH6WXrOm3E0qC31+55hEFIMMg31BorPnpvCMsbPul/ZAz1gM54IaZ3fQVdqccP+u
NtUHmoXnqsP7rqFjvbFgr5/asUOBNGAVFRDcpPA5fIyAY+Zj45UHHuFZbGkuug/uYOy7OLFARypY
MLgsgTmD0IV8lF31E+MRD3rEt28qXIPauiT9/Zqjpp4ENrA7DzmioouHSgBCuZ5reyHzdDNFzckv
fXTCm4ZxbYU7iRseprXGYncDVme4hHtGjRKVwdINv93MoPsqTkkbXyWaYHEbfekCXt5tVXSm+DZF
v9pXb6FoKaYIxY4JD2aAUgGE+AHc1lvntueCr803XfMsB6yTFYCC8DD2kpWDPjW9ZruyGMu9LTWW
HQMtCm0e7ogydo+O1DyPoex8tAP2l+obHWdxmDdej0FCfPaejDdF3Jw2i/fL1+TRUXsxE9YTgc1t
t+EzEViDC6UwyONmsh38YpgzTtHumbD68ux40zXGAScqWrR1dEorgjJ66D3oTqJOvv2+/xkHlycG
nU8ORTRs6YBUiUZuz1600pQM0uRg7l0adQriNR/f8X+wd17LcWNZl36VuZyJGFTAm1uYRCKTnhRJ
8QYhihK893j6+cCqjlZnicpo9//TMRPqUkukmAAOztl2rbUb6AOOKnJUdLBhnazeigIIGNnUq2vk
iFXHXI0ZSCZor8RUBE8UxM5WGhTkACVqTtVKMztqBBRhmyFLUkl8P6r6PFh78EuFhfEwmva5lNrn
TZTPNgZMPqOugagt5b3R1o2tzGp3RwtZcwpN32niLHtCUpguNvUxo6Jul535QL9FsUVuhjyyfR5i
PAXhvqrH3wttQiw4p9Nq1KSb759dKnLmAs0PRjpOYbZGXjuISHSv2esy5qIL4ahzqW6gA5w39S6e
ypixrYpfxssjwJzvcpcYzgro70C78rKRhMqZIo5sXmqJU8U5KV/GDGN+Hu95ZXXTpRKGs7e2uCVT
TV9KtX1uh0I+9GYs2aKwPjJEFJGskY0oayZgh2loKC3putXuSktIadAZQrk4Xbq2l9aQsddEeocT
GgMgs8wrpVZux4lzJ0b1vVWUL42QfkobmmVRzF7IGmCQxsCrVUMA4/SYE0dbwcZluX4loeO2z1F5
uley2vDkPq2BkfIuZdzBPHTPgBSzwySlbzWCAAB2epm8SFgcCNTKIYdzv49kdfYs05QekDUhjZmo
f/SrejspmQXUUbACw7Q8uOedM3U17zbUHxikVtA9qFnjTXGw6+PvALPvV7W6YfbUy8xtOUvEP061
5DUCToHWXHmRNsuj0OtXY9U0NJVGY58wsY4QnBfaR+1zseaWk6SsRG8K32j8ZG4eGUFp5S/sg+dy
ZlOTijxYhfU1FOI3kRHOniyvWO9kEoF2reFdOJc3ebY8Qq5+Djvak/WctpdK2dBN3yaYU5n9hqfp
7IyWpoDC8I5x1ZTriuJFEsLDUuu5M8XRmxBtS1/pWCBmMtlJKQv2NHfP81QzrjPiHiWWeVxCKxCM
5XGupvCQmWPlVXOR3gpZhCtF0lkXY+EBaG3mtWrLLWjZGwr435c5AlMRvWUDVgYs1bAX6rzaL3Wo
gbXj7swJXzclMWBiMGk+VBTZa+jfcz55sTismN0yqW5Bn9fNBfCICaetFXh30oQPTHTODDSf11ER
DgWDpByrEB4GDVM+UH62ac5yN7AFmJzK3pfqhPJiMdnRhDUoF9O0RUpQ9tRuKxjTDx37iJqcDHK8
dVQtXC7bUVIfpZjViHqMrjaBOwCPlbxqCp63F/KbugQZI4qS0yo8upWCmFKEGfjQ0IBs4Pp1KWOO
svCBkdC3PTh421rbmskdHIyVSSF+m6+0zlDLt9s8jq9zC5DSZimdoZsfE/C7XxiZzsPk3fMW33VJ
0TlJNpElr0BkRWIrxywJamoZkyMnjbUzkkp0qw47G4rhVhAVI0/O84uukL5US6a56Vi9FFUy7Iib
fYbAyt5YRm9J1rH9MFdZhvUXwWxTCSFyVOBq7jWm8dLHNpQdmb/sxfTgfAFigJ2O/CbXbE1DnckK
QfhS92/Hq6mpe/CT4q1IcVGJZOkiMTg1YDBsvQwX6F71zThxf4uYxxBFqgzcwIgz6LCRScxygyl/
bQvMTl7geOdeA8628JNmjzkDKdTZuRHfj4I8bHOrwXwx/IJpijy3rkRvVZ29RJO1OOMWYsd5oV/2
CsxeTFbmxrQ5nXAuJjcOzQeoWoTT4LAg6EhB1NYtZWt/fWVmzgiNYhFeI4RXXLUGMtMJHPQ8BIH+
bgwTNTa9KJQPRax9B/cyeWmlLuS8xEF12O+BEnS+FSqZl4DydS0tt3Zjzw6WqVwfoxL/thkWBokB
850jFIEX42HtiJfnNQagk+iqm8gz0OAWT5QCSbpglpRyEOO4/7clrB+mtf83JquGuom4nE1Wj0P5
pWOCLenqX/6Y/Cxh/f3j/pKw6r9pFh1DXRd1VdU2XvdfElbtNxrioiJrJLRkrHD2/mgckpUSxyqK
YfB9NLQ26au/JKzKbzofwjxjqOWA+VDK/zsSVtLik4RVtpQt66W8YxoGDckT2nlTmbosSGlLXyi9
y3qwfY2kC56upa+k6zWnOCFpHJr6tadIs8vgF7m4bmZCynX9JRO7xeubct3hwbQr6D4r8Gqi8BIE
zKVKggoJaH1UFeId5OaH3dD22Pi4JfIposUfZ6o6KwgDTxND9bhYU3UhLTO11BKnuzKAifq7ert0
q76bpOyLYpQLMISEq4AG2hUjbr7Q69iterVxDSHNoaGSRqzd1LlTi1/OyKeAGTEfqq6xC2sVH4mJ
TVeyIE4tW3YaEWh0RDnMW0+uzIwOoGHmr9Ki3JplcZG06VuxJq+JQYS7fcEKxUc1xmoLHVSvav3c
5RjsLmvuByu/EEST2DFdE5h0xLujUL3EJon4WKHPsGp1vZtIwrxV1TNmKBCEAAz5LpvhAaxCSKVQ
WOFBZa/xMlhOF1f3kTFezvWW4CXk1MlI5kyBYTP86auxedI4WhLfjLn/uhXTh4bwJkiKJL42+7UH
mlutyzHU+sUHokR4TGDyntkCzCJwmg3TLyxeEswj6WKu9asha0hy9Rm88ovYc7UuLyFmkKKo0+YM
J1Zh+1Kl5y/T0t6XS3QM17725JJ/rGllYU8NLT1lFL6+pzemJI6I0fSX8YJta4vY8KCq0iWI9Yeh
JC3VccVdm7/AXah3Rr7MB+qTCe9+FjUyZ0gV1TD33tgSrHVhg9FLRNwMr0e2iJVmMcavQd1x2owe
MmWAbNnucchfLAsKnxVJOZC96uY9/0jSeNgxSbZ+qVOL7EgiVm1WRbpQSriGk6mpV8u2dWalu0Ty
WLAtwPcXoF+HC0OPAHEAQoMN1xmFfJcTWr1SlG9uk5XS66TR7RpMd7WUfdUkr7WER9bm6j7W+/mq
nsuXLmzvQzWlIpuW9x13mzZ4U7G4kboeQNw0x7uuFTIvlYtXY8jelpRqJk3J2E1UBVVepaPWX+Xq
Tt1qHBbjtZ0iFg5bP5kOMCSajbLYl9kboDJiWOmW8KT0NYYy7JA1AoWY4em6JQO2JZIaVLKWO4CF
tMchSQlKQ2OY7TDDb6ZLfiO32r6fhchVovK+pRBNQgOeeJFuxw1wPw052y4pv2u1LtiwJnIHEBWb
UBdLPxHUZRcWZG1dCkbWKqbLNIlfVp1KihARKeQpSzvXxlg6II3QFOunyg2FJbrQVw1Ie6jpXh+t
l5PGnpk13qeYEFbkCAKyFr10Uc/JfJ3IXemvHT06KwNrAEgo8iqrlZ00wnlODGh2xIwP0BQaFqDG
V3rFpJ9l3DzT36mdYdEjtxYpMTRVFL/1FTAhZOwPoZB8D02ADlvAKxmQbVRip2hstBua7K+KzARv
JuKqbt5RTrIiFmAw885FiUlzGos6x5YMsZK6p1riZU5Va1+B/6KRsFAI0eSV6n78NibTJSCk75TC
x8c8JeaRgVQ5TJM27STh1jorLuhy9qU/RDJ1vzyNqYe1z5kZvYI3/2KKY+4KSpP4gMgICEN4NhJl
K1vNKD2A85MdcyGGMRH68kfIAV6VmIKdmoR+9cL4+gGZXRrkZX1tmsAVzDlsngcyP4/hN+VFMZbt
a12BMxgT8q0Q+On7vtF6EmsOG+hHExNntasM5LVd9qLEJiM+SfaCSV6nJgl5kzr8rr/wb6iZ/yeF
IPBkN4L6xyHIfd1+6fPlj3Cj+7FA/sfP/hFvSPpvqgG3WoR1+Eet+494Q5J+A+Ypw7OU6AxJm/bT
H/EG31F1YE1UrYEpSeKGlfoj3tB/U2QD6oNOhIAWFUSnvyfekDZG/F/r44IsqQRHOkENX//65S4p
I2YuSv+7jSdlXNTBQJnw0GnlV6irbkGDvpQkX2grOFeQCiewH9YZ9a9NBOlnFzwRRyrQTc7ljmOz
iorbjJYvD2IDRTB5TJb69Yc3cfP7p/04I/JdAuFnFzlBXYmRNMU59IcgG+6mVXXVsncn5GGZw+KN
82sI0wti17FVVvKW1qG/DbL/nNKmtKkk/OzqJ5oPuV4AbFEzIRDTya8K8t9QoFq12hKNK4Myo0qh
ZqVNnMWOMBcXZXFGOeddQuFnVz6RhEA8ANpPw3RCATNpVn7fJoE2wjWP6DaI483UGEcj091WoIdN
8ezMcn+0ibaF+GETZbRFGs1sqmChUHM9XOXX/ROsJLhcUG7PXGSTLfnZo53EwwJY6r5bqzDYUDO1
ahEoTv7SXtOzcIfKcmMKTmce529D8L+eiRP1iGSZRIvpyHMw6aa/LtTOTYpAoWxrUXKTa4Sb4epj
hslFHqApEjG33plLb0/z56c0T+dk6Ksww9qe+gCovj+KN/1k+FobIQdO3TkDTtuxouqxMRl9pktn
lpZu208veqIUY1qzUInG2geZLNr1ZLnomvvCqPoWR0ad4ZIwciCZzg0+/2CXmqdzNagrLGbTm2ZQ
P9f3yTcEG6bZob8TPrWXYWGvZ/flR6t5YmuysE1NJVOawALtWCkPhUSFZ7Het8+KRYMfRoN5J6XK
J/GsgZPedd5+9hJPrI82ETFNYVsF/U43nORRei4vq/gyvk8acxfflIF8mAbDzlZndMevoX6gtntV
XqKnNR+T0P4apkcJkhHsqIvsShuc7jG90YQv44VgIxJhm5Fy2Xyprqq7fPDgpHiNr2mXgkdiAoX+
qrpN06C/NGvpKW9oVD5RBbS/mnYjQ4qCsbHvlUOnOpZMVf1zfzfedeal5ElOdWH2juF3Qeotey0Q
juESzLvZBQsT7ha/PVReL+4gXwblvi13Yfc1vmyvun1SHPp9e2Xd6Xwiulf2/FDcCbvhurlpDLtM
btXwNX1SLiLfRFlgHx2rPeAgyQMW2ryhVUChEGTgq6piMK6Ew4S+j9/6pW+kR5Sx/zHLaJ7OLZGm
gmlcwiIHRH4g+i2X+uUe0D/D8sb0xtgSz1BxmdRpm/yZ+veZs/U+qexnm+HEJAsgW5psFuVg2I4v
GB5DsuhAQjeRX+IwgeQJD7B9SSRmbWFWxr6+KRLZX+ik9WdPuPHRSTi10GCK0DsYw8BUj6JS0fRE
uJuxe5OVHro1XCG9gsHKn/JJBCLWKF6lRYc1hghEFK9BdNvaiaK30WTmcUIGBEongXWydU2XCR5P
NFpBkzR3sOvbyMpsIuPxMJlSsiNI95qkdfGJg9vI+bUgwFSaBAr0gIovimlAHGAqqH6Di2pNJ82j
J2NJ2GzLpzSSgjkx4x2VF8UZh+VzUsbX3RxTpMvReYnUm1nSLpdScxmH2uyUwrDNZnUXapuGUVzF
I+onaeGSd99XMQK1UqeB1yn2IkocuyVVBxIY7aqs5GurnJy+fo3MF6k/wzj4IAwxTwfDwLy0IBjU
YRAm+7R5tqzo1RREd06GG6NmBVev1+u7xbw0V0jpvHHs8Bkn9pFNP/FhA2NDRw1QUCCFzWusgN80
kbZQCAFCw00i41ixFftW+b0OCeTl54D3jx71dJaM2pqIXopFGDSlz6NpIck/m3zzmnZV3cXjYnfJ
HbOaMO/R3jCMM8/5QQBrns6ZWalgFXMkhIG+lVAQ2Spr2o6wimO6O1ZaH9X1OGq3ZXV3xkX/PDow
T6fPqArKIorWpocyqC3rkHftJwGa6fZS0yryMuFybPMbTcJT6/JxjQ5W8Osr/zwCMk9n0ywCkxC7
Wk8hzVrHRpXpjI7HzhKIBJZjzd+3MOjXl/pwVU9cWCVOuQk8QA6qRQQiLR5M7WHrOg9R9wnZECKj
xK4R3ZFJSs9ccjNFPzGUpyNs5rVrS8BAUjCG/VEAbRZOdya0ecSlPfSSjgnWMFyM6/cKALeSLcY5
Iy2bH138xEqr3aJD9CTkm0eQ7NY+BKFh4hzSqgfsjQIMTXvKizkmKsv6C7i7xyK3rosWFf32qlzn
45pPAWyLz7VSXSgyNcLMV4DiNkrqCD1gnZ3Z7TLl0HS7qjouK6bIz9od3IdY2gl9CDYUdRh5v5CS
yEQGJhTdGWo3RivmzYaQ9OaBnm28OW4nXml93SnrcapfVRpZBImxP45MQAhKcw+aYt4ox3v4D+Ls
VZRebYHCJwGdALQgPC7ZsyJfTcUxVJ819W6QH6z5qVa/9+pjUd5Lo58p/mh8H/s948LHLhC1nSj5
RQap05fm7abRPWhnH5y4MO7jKIi0QItpEe4okSEFZdeAjm2hli9GcyERGdPZAfG9TxXEstrhgUHb
G3Ccx1ppEAOTruFDUp7Tl8ajouIoybjLBisYIwgkzdW8IOGRKvcMFfaHJRDF9Uo1nxT901hR01qW
fR7hQznufa0e01zbxVbix+b8JjFBwTCXeyunHdMpqJ6V0t3SmZ/U/goWcKDk+oOllJelUnztrfho
oNIjqWhfdHGwdLoHJ86NCrR6UPWQLMGTlu7rJJg7iyin6Fq3Tssvq2ghGZHEtwng8GVdsDnqpyJP
/bUp6RWzGEJX0v0xxQsxzh7SxgiWFCTWtzhp7E0NpmsoQH5Poj2ym7nl5oi/260yXcaD6aVa64sV
Eh95ia7GpO+biKQO1MS8lq6WmYdJkYNIqL1CXm8YZ+OYFJjGeqIzv/iafmiS/GjW5q0Ut/uyn71m
UFyrSbw6dlamsAixvEf06D6fy+t0HN0UlrkhiUFoVSDl/RD0PEtzTU750GdPSgZ5YAX5R7OfNsHW
liimr3VJP68Efb3WjAwdgrzuLnUGMi9pmiBrM18tiflNlef7ob5s4BpvJDm7ytrJMejqjcteFpPD
FKl32axeUvm7nyLjFRoUY7sZ+CrK+zjPd4umXfR2pi83TYbMUqPdjuJ0IQOALVc9mMTB16hXKIW0
F8Iq0FTK94a51+Mb6OEeEMSj2TfHdMi8WP4s1CHnd76NQabahNthCmhIzZIvtEV3UUxFAFEhRXzG
stqZAeM+uZEAkf+DVu4kEENyrKX+N4BqXYK1m/dmM9IeB6gTm662pZvfCwi5fUhIpaM8eC57fp/d
8DPrepI+G6D+VKNTxsBEBRT41mXUc8CLcVel4pUyaOxnKsWAjocajZcKEZd7FNbciIBP1MEas7UM
0zGixq1zHekgRNv7ganhNACKxqnCfQphIpJgjCorNIZ0g9UDBnroys+iSLTzlkyyZ4Ua3SIVH4lE
jyn4my7YSIgGDsQb5IVpJ7fRSFv+LjMGQI8IrzwU07nhRu8Kvz9bgpOQaI3HFdRblAVKTNe7PIb5
IZcfSvEzHsbWyDrNeaC3j/hHxESZ5aYDmGQRsyIqYYuQJedALB1mvsPPqXF+iWvJygWR21XR6N4t
QnZnnK/18xKZeToEjAphvKpaxmD5RQlinLAh9C5oCh/wUa/eidZVu8JFoh+eybctzXnaXyjg9Bcy
qlTFZMBZYYB0fZPIlyPANjaZfMzF5oCwnzfEkFsyZxiQKMiflZ7t9koT0Wny0O/EyM4a1BKZa9Eh
1BBlpauH5Q6pV2eD+K2b5lGDlBPcHaT9aEWC1FTtpnooIi+xVqdQOhr/X/Pi+5YCaDrqeChqdHOG
MoVhSwvMeLWwzVZ0QuxU3X8RphcpmpxJvqg12uoCDBBUBOVMBFZ6m/VBHgcwzFSAc/qaUT5jF6IN
J5XJRfU01/2uks2dCfoIEqSDwJmzpOjo8vGtrNlzmHtRoSPG9bnsRbswHlS89ybehdEd1tb59Yl+
H/zzk211OldNgFqkZJ1E3nxhppJfoeTg57J+s/QVzK6tAxlo/f2QPkYToHqIABBwitHZwDGLPngr
VPy87x5QidyZ+TGlvYDKV5u+J1kHqFz3GuPJZgBbUQtOKMy8Idt6TgN9n9BPs/baymgSMVwR02cX
uhwUWgiGbnTpb7rKQvmAaufUZ06ZAQoZ173aZE6qa6BSigNyaftMbty0wK9qpbdCoUmTyJPKyAWd
baNGZP96nYwP4ubTIXGMqpGgGISIdOafw04GNqZf4ryPIuqRatTv6V5dNYl1i17HWy0kD4Pox4Z4
KfPi0DW5UtomGPXmVmoDlW2eLsL1qkN+aLNPXaw+yUUXoNiF2IEMuLhyAIo48NpIoseInOSz3rUX
zBE5mkK1V2TmQ8FxskrHwpeuUQYeUPDNVPRiduNSCtdC3lzXkx6gvuPGTes0w7CXlhcVECRzoO0R
Jivdw8vaQOc1qffMUoGXA6qN/29ghI2t7ovx4KaPzSaMvGXM1X0IaWRsNwCbrRsIA4mZn2nA1dDp
DOmf/XqZ3zWSf7YdT2peVSTTNKDZdEga3TWtlji9ux0oYJqIJC399QybwsxNv440t+msT0WogPyd
mWTV3zSL5Z8vKypbsvCzWzlJIlZYrjSnJSEwmcqD8VKO4nLdwSamnEm/L0O3VgHalBvTA+F3oEA9
C6LMPIKWxv7S4236W1irCBOusio6y/K05J9WIGGxTllhKl6LYQ0o6x9ky0ZmiBjU7O9WpEMPCkA8
2dpPWtBnV2cW9qP9q/KUPxS5jVrVjH7K9aABEIEM0LNCRavW3V5CO9YdUx0yTQQPUDlW81FXBHft
wZH9gxc/yU+ytQHq2460aSgIL5IMAt48VrX1pVCHY7xxRpfxqIBn2F6jleZHdGltQf1DfuDj9P7n
FX7TOAlb8hLsidyCdUwL4xq9vKPSaC59zZswpcZfUa3caleTdrNW6eOvn/mDCsZ7KeuH9W4zwRKl
edECibS2pFlkmjdbXr9VTnJCE1RhbKAtv77YR/UL4yQ4EBMREWPgOEGqN590bDP8sV2tvcmxddTM
hyKp3UozXDVubwRtORoxmq/kQb+++geZ/emUwbEpJcAeshagGO1Ohe6vw9Wig/XjMbss9GU0y359
pQ+G65mnMwflcV2QzSJPbJZrhK7c1Cw+iTzjtrJom/jt964xnVlKcZWd4gJOxA8QmqbKua38QSny
dDQh0nhtryirGWR4SyReEAdRHCmjVs56AiF1+17y5dx0wBciL6acWeOPug6nUwvzfJTaSYW41kGR
zozn7ew24WMnGwQ461Fi6fVScOc6u2mqs+v90as9sYEIH4I9o4MbzMNQOdQBu/Jxa/5DqZFtAQVK
XQJ1QchpuekQHUpTvZ2jZxSAX+AN30TUo5UWrFV4rrn1wak6Hb+WNwpMchC2QZ3LX8Ix8jpVOyai
5iN0SNAvHoHzHKVQO7ffPjAcpzPZGoVxhtVYW8Ekp69M00Tnrj0007u9MpXYkxPNraqnhGT4zA7/
aH+dmCoEKiNNMNnhGicnUUVX1mpXmZ7DyHRjuYOuTLG4fm4MXxSif8xW6SfZVREP2jzBeyJiH4/R
qh1TumUDJ3gzi0znOoo0KyW87pln/GhVT6zVoAEJbjNVCCJKf5vBqDin86rgvZcjg6TsUIUD0kmu
poW/X/Pvgnk8nFeg+U/CeGxz3z4GeDjV16r7H//z+O1bDirif/0M6LF9wO8oD0v/zQK5SeNWU3RJ
Qd31L6hSvmNutC9N03UV6SYMwR8gDwGUhynL/IwpQU0UN/zHHyAPNCd+A/7BD4gWIjYSdfG/B+Xx
7kj+GomZum7IqqpSolFVvJl6mqusaprCuVFkX0fpQRvJNvZJezTl66II+tbV6ZSU93lJF5jaiEoZ
sd/rylFfKU3CQWjiQ7m69BSpmkwIscPYXvdoXSEs3po7dfB01WM+QVcTWN6Pqa8IvhDu2wylK0dr
LgoZxD9nEHxnemhLQpmLkOINsQOCw7mr9z5atfUaJNUOtdlkeSjgpHeXlOUeu4fibf6ifZ+/oAUA
FLC4TdLPixoU4blRLH+bc/95hTa7+UPUIZtV1IaxKvvob3QvyzfjCXrWi6w72pP4DVE241WqXeO1
eqlehm+QHBCEW1/n3o7vCycKd8PybUlA8NmmYlcDQqv7iTZm+lXPFBtie7qi3kGWultoDme+FO21
4XMufEff0S4Q3Z5TzNMZh6dsBu8XL/10XLlBRQ5lN176ZDzX7a2Z70VibOFTLd+oun21fhduzWfk
Dx5gPH1WPIHI/DOyMQ3w0JUY3BEZG5Pb9R1E+SVEO8FpQdLygz8cqpvf7+dHrM7Z2zyxof9Nt6me
2SDvHYT/rA1yziqAJPubPf//nlX4yTu3FN00tN9lwU5nBRZS3hR6oSt+UjYwY3MpZwQElFAgY8yT
ML1fn4RzV9tCyR922D95tff5WCfmAdlMFHk1XVGYPXti8Vp1rSJ1TIhXHN2Hd+epDoJ9LofesTxM
vLPyC4q2G+0iN3K1M+YJPOWf7dOPN3CaehV5ttbI0qg+E0I80Wtyex0QAAXOjqiorT0vTn8BFh1R
wPHB/DK/0ZaTP8kNciU2vyPpJYh2dgBrLdoUJ6PVp6CivCaHgkYSox346qfiW4TQM4wEJ6qc7JNw
pRh2f0w+oXPOn/g9+zbucxh6739Ra3s2bAXE/AabhYBmGx5yfm3ooaCUIpSDUMhDdNF/jwtX+CRc
pncI4VNUVA7RTfR5/VKDSFMBs0zueBcxQDl3LkJ7uGgfoe7VuX2Bppv+LD12bzTarpen6Ri5xR1A
FIYs3WVokmo2CPsHZTej6dw4iM5XCGGksP526+c0kKAbQyT/DgY6+l5/Lb/WXyH7MdGX/ymIkF29
UdDH7Y4e0mVZ5yj1Jyr26CLlmY/Cbau5M6pHjKF4kY8J4yvsCRpXbA/3vR/WbpI78VEEkOT8elOf
f80n9v3/v+b/xNd8zpqcFor+1dbE+Jkt0URiZXQfLYz239rOZpwlM17QuK3l6NskqzcIkwO0Nbp1
zzxt8PAMLjiTaJ675Pb9H8z1v+KSJzWM9ygV7CVi/ZombvKWJy4i02RI10qp+p2HIJ3bOQ9Pqxdf
OcOZZzt7oRPn8A9f6KQp9/sT6daWlKhkJ6Qmf7uKCXoKstlR5xpDsA6KSQO6NNIKqmW6lwFm7Lp6
BjdkdbqjlOG6E9akZjJEptltu5ieJgmNK5dLESxKXDM0lHqxmjAERIeJudMXLG971aCe4egmJpkZ
o6UbZg/IZuY7MWMu1K+t3fuM0lOn+uPjnLygEnGGpE1SEBeKUzgxkIIZSr89rTbNBJ2ODw2g0mWW
Ic4MNQoajM8zZPvmBscRjjRObWO+LL/kqA+7FZ2MM073p8f0x/s7ea8MpRKttOD+qMPXAZJldRCi
tFI66X17bT7re3MvP9fkBub19ArTzW8vkzOouHOvXDspYvyHv3LtxL/9V7/ybcf9YkdqW5b4g5mq
4qIUZYEwr/mCHlyU2fUXcA7xZXnG0Z/bWtpJNvHv2FrnnlX9Fz3rSRX9d6sFXlemqwNFRzxlz9AU
z9N1ylT/+Vl0rq8ju7c/f/50f3+mKvH+ck5f3o/XOTEnkVnqo7VdZzlEd32AtqYtHkI/2vfBax3Q
ESVs1x0C5AA5HNsXfMUJbVRR7OmivirtL18Orif43gFQpi0Rmdb2k2ojAGFf9Q6jIM4G9ZCd/7zb
frzhU/vSzmbSVNgXJnxnd9i/MHKGWwv0O8j2zGkqRwwQnkOdnflhh+aanr2I6DfqVJ+M4IwtPnMv
7xjHH3Z+9G+8l3Mb5t3f/nAv/+iG+anf/mH936lJP1xHQ3jT0go2zLjrcYKH7iXAyVS+ygiJ3Jun
c4f+3BqfHPoJxqwotrzv3p2/FrNrXecPKDqipK/EbpyAanOgxvaGne6VhGFJD9lI8dBp6MDYOenS
uTnT507M+4v4YQH+20/M2Td20ij6Z9/YCTntT6brHT/wwwJ1+mCNWcIOKQunAmToZE64p5EtfVcc
8FAF+s7/9C45CfL+7bvk7CKc2NV/xSL8rICICKalAT6WqScpJ6aRmUjSik6R6rvuS2W/IDzgX74U
du8+71LX/hZ5NupQrnn92bntPMXe399fKQ6So+7+uDjPe3f/KbX3vzaRyjto/U8O5q83pZ7EYvnQ
m121clOib9iti6Nx9FswVLv4QQdza4MmGvlbd6iO3YGD/KxftjvxFvXMr/xLhBz2C0e/3yn2o7B7
a/bKZ80dHHDUTrPP7MYzP4UkJ7ehd/vIDL0b3VsO1Ev2geAwbNvVAwppDjg1N/F723D4z+tt/yay
0Zw+xrtvMKU8xra5tfetPW6trYcbSlOCR+z8rboMXfWmt78Jjh9kPqKiLKBuO95nEKN8fOaYb6b7
DX657TmtfejccBe/4qpfI7/bQYXnH0t+4ny90S7t4uLGdA1P8wILD2U4NfeBZKztdbveFoPRMfgy
8oz8HSUoHyTpU8IldVe7M662cpnki8ET40YPw+5pdOYDz/M1c77q7sXnyX26Mu0nylvO081d4fgq
l0OeLpjcEmfsP/Gtiw5B3sPBM23+OfpXW+1N3FVBaR+u7m9vCxsI3U6zde/Yeduv58nJ7OPbfJ3Z
TCdxmCLt9e5xcN4eZUx/YQOjdFPnTePnCn6K2dQX6OPuno+DfZkHoKNcHIQ7Oc+XxzRA9tyjOnQd
XxzLi+3DarfdxcF0GJ+b70uLDpQNOuqQXqQBkxaB7TloCx7At+8YWkD5ML1YDsr1dtntDkMn5L/H
zFb4ldlvV581P7w27S/774P9+CjeJvDRbNG2m4vcbljj2utc8dn7jMqzp9ujVwWfO3dwJ3c9TDvj
kmVmPpMdRLa/2Iu9L539xPOdOQlbaPirg3ASxdfDCgBqO52a3Xk5T8oDXO6Cyk/s68vZXXflxeS5
N4bPJJvD5y7wpAO3uFt2nuOeifrOWQp1c7o/mOj/Ektxbn1OHH3bN00/t+/rs22q8NK4nv4Pe9+1
3MixbfkrivtemvImYu5ETGY5eIAgQPNSQVve+3qa35jfmy+ZlWid21SpmxjN1bmS4nSwSTYIoJCV
Zvu9lrXhCBCQ6CP460yDpHT5NK6pJTk4AwDftP39erk8Hq5Mz3WhNTPzfwitH0LrX1NozWzHf+ah
vCYfZgHYf6b8FFlNxW+EOdJaANwQYW6p87wdJzfeFOQQVkyZgTHYYfqxtjq7s1sLpdf2hN/pGV3O
NnJPlD03LktoyebyOpaRYs8BncrOn7KFYAu2vpxMkaKwxgaQHk0tYMNZkYkWa1e76Vz0Q1GU15qq
aeA3UOpc5YCMj9iCQtbOzq05UJWsW9PqLGXZWU++aZi6xTSp6kSL3uKOgJ9bd6Zg9/grILRM5Gng
s8NiABiTCWm6RfUrOT1J9Ak9CBcXH0aD8wY+iX0O7XgTO/sb2QR4H75ucroWWxKvjW35IjkTXUPT
ZmS9X989qAgKBMRNYD6cc2KQ6aK1oaZfV2c0gxDEMzQCC3CkCjm05JXNzTsb0PEd6hvPo3/nYlS8
vr4iG7qkkRXbvp04KYxXsCnarV1YbFoCsz6V5mirdmoWDjMK0EZiJs7nehvreWWtZ6Z8CFLFzK9Q
uFdg9VrMXkt1fLOVB+qUxVZy1Zksw8mWUV72VrEAPY1TLAZztCSbR+pRRBAFPWxmaCluYvsWyH3x
KEN8PbUCNNoHFOWndoDlZ38rncAGcCGN7NACrCCex6vtnKK0202dGM8ObryBz1sYJr8DsSWoPewJ
Jmhsl+vxngPlbUXkneBUVm/Xi8kaTVj6niUS0R4shQJZnxSwwXAz+BIwqtDycBsqvkcL1puJWkm7
tFqarkpL2qmOYPMIBCWLzi5Mj+KdCBxX2GDAmbIbKroFpRnqaazAJeUtv5i20iFflwtx3Tg0sMCE
TREAJhOGIywzNyQE5jnQBTI7tex+0WybLW/zZrbElTYHE6RUNFimeFe+QrUmjg88AJOnCQxJGIYA
PujwOLFyc8AVO2STGxJSGfu4sRpMxQpxJxigIHuxdEvFt4YbgtHODg8CA662Ntah7RoUpAq34661
SbjwFxS4y05wbftcFRUzr+yHqPjbigrhQsU3t/E/qIW5s+u1MheHOkRFZ9cQFLWlOh0E/mB7h+EX
xeDhLAGl4/KMcu85TD6AnNgacQI9B70IqJLIzMhOHY6+dHBYsWmtRSjR/B74hnZrTlZqhtjPGg5h
QhNnaWabZtMv1PsB+1kmHuKw03LcoezAxKnwrcyWYD3Dv8DpBUSzDe5GU97xZCveBzcNTdBG3jiN
g8NnSw6qrxbBNl8gqU/1y8mBtLtWhqJdUZ+sLvGj/1F1kZ4FPTjnACF+OdHgabf0DXASMFutpbxM
dmcWUIuTrdwDdBtSCWAhJlrvLz8lU6UCUSlIwc0UswcINQtEQE5kB5g3tCqYPiSlb3kmmFnwGyBx
jr8MrcQG8JsjPDPZG0OyZpCvkZk7wZG9L0V1CntteAihfFFSZ5YbvA+yV3hmVxDcyC7x/sDE2ljo
dTQ5THi3Sh32qi+vrN/YK3J8BTb76S8TO1wKbungNz4RgBW0dlKMO8S6JHZJE/yMMbLYSq3Cxphw
jxm0QGK3GAGT+p4Z4D5SB9+b1GH3wyIX/jIyJzdn47HZb4wTd5LjVeyTL987pifY+yBst+BQhshl
YleDAaEhoBDSfbxIYTOsJ8rsBwBjHpRlvUhuohv5Pl9AfEO3Ntv6VlgCk8/WHQRsLkbOAM+eGTMK
vgSzdTKsgkwDGkPLtRY0BuS3aiVOfpHRudlsJwvSnTLtImK9fJftxwFrwOOUeBaoTWlFedMjIH4C
gAvnAIvX4vahHduBFVhmdAAWMOFMDuqdqa4SCqGyPcDJJI4PlQZiIjPFc42NSAIzKGSMtbOZqg4c
FqfQsb80M7Kym9EU6Fq3i3fQKCCKEGw8GA0jUfbI7S5985ij6scBZBDNHP0mckITat6DXvMojJIR
Z8uqMHMKZhIpGQNRoJxyG3TJU8MpF/W6XmvOcQOuZqgqREJ66FBU45sVjc17wVZw0zUmqLZQOE7Y
+fKsEMVPsS1RH4VQK3eFenZyZneoY2IwZAzfdFsX+Vyo3BYHBKM1K6s1c4S2Cks7GBiB4RgWgerr
CNEQNZjoyfWg52GXuQiFL+oFgHnW6H24l1/Ul9ocX3zszNqM1/q6cxfwq3M6MUebiBTmV0pWCOWY
m8m+tzuL22BpYXn6DqrU9txycBKLvmeQD+/vCT28Ip1Oj6ftU0ROp568wurzsGC0daOTujVXzNoT
yERuWIilJrfsU9AyT3J8lgHzUEO4J4VxeDbcykQYxGTbrLR619j7WGEdM1XCnh6xtdiSosIeL69s
xJuc3s0B+cPWT8NfERPC0pTYByMJTeSFYPWsUXiF8F5vS8vAXWIlmTmeY/p7yjYTsuXYQh6NKIxl
bIcR+zWFgC1hZwKwKF9ojoCJk5bqPYfQEMC1saG2oqnQEROzpoHLwnvEMhxLstKdv3vPLbA8OR72
foYv1LXhFpigBkEJFpINFb3/uAx3JWShXMpfPlM9s5COXOhh0Q018iSXaF1piRefhB1YZqGyQ4EM
ysU/Ge6Z78EOdL6F8rF9V7QUezKrW8UWgMokrAUI2HYLpkc8bha8JYXEd2XKzq5KN8xMVdaF/Qxu
7hOkmIkefybdINWYHIPFaqO/Ztk6IBiHLI4P46l1qmNitpvaEQikHV4HSegIq9yBnIZkBkcmJB2T
2KhBs2LENkFjfvmCm2EAinY3HMSjeAzX7YOwVTbx2l8o2+4udwbC4V2GxUKkiKzuDfgGTBYyOSwQ
jI1JWWgGtETi3KqQhV+uzeGRv0avMjwmGTYsto2LPlkcMrZKLMAI23olWAMNzr2NVyGc2+E9/b6j
6mJYQTI7ydEHNpZBGxcBWxOBu8aCBZudQMUGGxtx6bv+rnKATQS7M4R8i3F97AIrcnSIlwiHeITS
nrCbnipKYVZX2J5YJ6xg4NTPCZyawhQP8ONw/pkLFDnCAtFQ7EKES5l1i9+dzVa6QqiVqU4mmll0
nf0PYUao/BKFPIDBwqMOGxE2gxPuRsQ4OVwRPGI4NzrEI76sCEK7xAZmSrnFZATY1QLi4y3Mah4S
1nB6uFvF+xa1kLa2ZkFa7SLGfNjueMoUSY6fcDdsZomDfhtahQVawawGUK7YBj4aXs+OMDuuQKTA
mQBWGmYkwZwnVNqndxBzC4+mcGewVtgJKUQbc3jheKJilCUwGlyfuTvtgkdzJmYqwpuZKrrMjMvh
ktpDv+IWAQ7z5ctOlp3TUECYbHkUS2bnbqlssFws6E6CJ+4ARW55RxXJAWylrWfqC3xftiLgKOgX
hTqQ4i7GEJgToWx1U8I3U67xyVtwN1DMq/TUAWeNKWa24dgVOLgmgDrAhoRRYmdm6DJncMIheobn
XS/Qqz6iYQuSy7PYaoDnkIr2WrQ164Vt5BBGQe8EcAFhdGAK0vW0aXeF44Z2Rmny1iJQrWN1WyRC
SqyfYYbYyo0DoNaS0FfsY0wQm235JnDYrmYecnnHZhtaEc4O9votU0PcLXst+6tOa5f9X1lEjnjD
NCfzBgMHbhS8QbyaYttdMQiv+tgXzPIPAekfPvYPH7tN93mYNQw89po7MQvXA8y2AUgSonERjF+m
OGoYeU9MTIqba0WZYGf8PB4ks+c/7NUfzssP5+WH8/LDefnhvHwP2pFFQD9zXWaZHYEDMYjBxDdK
DRCTXjggKaNXmgCvfcasQOj/6zOuO2GzVMEPJ+yHE/bDCYPd9cMJ+/OdsKtW9CxR9Z+yoi9Ic5/I
/HmLBs+XcWoMyJT0VL7kPYoFS5xna2nHEquscgz5R4JgBbK7yiWHWMA31RA3nkzZEpHHUBBrmhCH
YfHtL1Ej1Onp5ssbi8vG9C03CP96Ny0R3ka/pKU4PcIGLYI4A4oec9NH+RsLyLCYx5c464r5x9fq
vq7e6SzX8fe906vpr0sm/YNn9C+a/hIuXAu/2fwqiMMFkedBaj7zV/uqEwWxa9jmR7QO8ToWczuf
X88jfUZQFWB75Iw/FCai6SuUCfb4KbHQOov3IQ61mMznm4nsSrwUNNHk9pYjO5QSLLNdtqsdfd/c
iXtpK22Gg3xbWAUC2iUqRzSkq2qElsh+v38BMinZI6qZkD1CUdNyWvIL1KQuJ6c0FYT6WztHdDSw
Ad+/GFHMCnhOdH0McK4Dm+Dd4DZbPoAF9/D+fgzIEWkAjJUzX0Pz8I4cgIR7AFY7YvUjPbOyTc5e
nVcIfK9b4tHX14ii9gO5fET/z5V5RvAOcUGF3TBKOFEV0rLf7Bl294cz5uIyR7hyY+MHXsGKCg6v
nxd7fDuK/mFlZr59EsZGrMetjFpl9rVCyoc+9tZg5uReI/YtGnHuOuKTm4HcXnrZHRQvE2tNUP+y
RgXNCT0ylk88M0TKg6XtOiRX7AzJq8gKkZjAvUSIuZ5fUWozXmbtHbUvkfV+DXD6kkL9bI/NjOoB
/JQKWCaRCHsEHewbyqydfqkdwyf1wB/Ew7CvLQ2MCoEJdle0PvIGGQTKTUTb6Ec0B8qA449YN83w
nL+oSPKZHGqxI/CxocOLonFQPACMsCfdw+crILEyz8/GPTPUjbbWGEUm6sS3gPiPzDeWAk3pi4Cc
kQlY3Q2o60+pndqJxZnxMT4GG+DdI3MXIiPEYtqsPvjzMV0a7D4b08ysbypfBscwy60gQyVTZKKQ
CpHsZq2jjovl81AQQ2r3UmsCyh/SCFaOSiDhrreXqF1CxxQym8gC1pekjIQ9H2GoqIlBjqhHCjPZ
IGcEqwnUbQ9oUb1SeQwsoCtzOtPsURbwWshh/CxboGO8LEmLvMGGlfyAcxX//5IfylC41Fv+DStf
6pCJ887I/aAerdmxarT6lOA3S2+zJLOH9DNLp7NyJpb+ZkX2bL+DqxXZdwdstr5sSgf/tmKY8mYp
kQyB59GNUH5dI4NZm+F6QJTuSd1NlstKfnRaQN0j8YtV1JE4rZH36+xLOg1BaDbiBLwhrCzJMGPU
r8k7Vq/QWeA9hYmQIVH8Xjj96vXVs97fT+u31LkBbj8BYz3OH2RUaOIHEEvJ8d0wa1Soseg4i3kz
vc9+9oh8I2+NREHrsscsC8Ri5UgvIrheXfLJSNn+J7eXOGuRaOUs9EYJWz4l/KUGAf26Lpve/iS5
JWHZs5AENIQogeBdLiExjiDnIwU98eSUmqfTMTdT+3KHkImH19cMvXdMRn5+Dr5tIX6VjpcGzQ/6
nR+ysJNaDLS8SXayCqsLlWZO5+SsCswBPa45rcW7Kx96TVteOgI/fOoPbflfpS2v7odZyf4fsh+u
CWNxZjz9eaflmti9VAZ+2Lg/xO5fS+zOLKS/mFa/ZihdgCI+7K7/CkPpmtEpzgylv4rRec3sF2cG
0l/X7J/RcH1pvmW03gxRTEFjwkw6KkDRB+gITD398NihcmeXD+5iB/LhDbCxUYvwhkoKKyFv8QaQ
7TArQJVyQhk9DZcwL9x0idoegmIfuHcvA1WcGrVkwKxyVHva5IjERASFet0mvtRVZJR1GQQngCg7
YUyDQwGMehIdqpIcEnh6aNa8Yspevb2Zf/Y3uz31m6llndfAIa2ilXcOAaindRo2zMDiR5rdtiiR
ke80856VbrFa2MGEMU6rW7gfcEBiN16pl1rRkrYbVgca2axNpAN6DWlG0mootELdHmseMKMdiqzs
dGPA5WclRy0y5KzgEqU8VMKa+nRwfHQQ5ALpVXCe2EZrfW7IXb25mbXwt7o5iUm237iIH1Zudu5G
PgahidwBr0NDsGN1OCOucb6HH43aOx5REMfZy4i4dPQSndw7+0OBdhmBwh+54k4wtfXZSGZHpPSA
ZJQoGMnOXiyPn6/h1duc6cx/4m0qbEY/u89ZoECRgEzcVgjVlBarJY23E4I0dgjp9cyCL8+LrUie
HtaOj/7RcLnYImQDdBo8s3tGsSNellPE0FhYYbQeJbBTyna6F9eqq650Nz36Dcndz2ePjeizEc+0
4+QZYIMcMGJg29orBPQ+v/yMgecX2f9hD860WBPnIADSID0qA2BQoDGj8fmZNZMJa5mCgQKyot0o
LqvQZJXoiSm4trBiZePMgw/swLypQVX/XqErHxGLfg30dAgHMJTR5GayKoLiNNL1lnfz+cCvzIsx
938HleeCCfOSHh7QOna45mB/W2t8nZg5W2JRDkEjlfiAVYMu4glVoUDLojliewihcuSW7QwwtNNn
xFXtBXHQyZbhD4r9PCG694Z/b3tg3Zwq8lDApq0IRomGNhYhDOCFLytyA12IBqcj4njvPOFRlvd+
ZXUlNguf7B5jVuDLFRMXgfkDEobFVBGPNMh9iQAwixY/bthfOrNk5axQ8I21fmCLB9R9Yn6+WNfO
nTET43/9czdnaP295+7a9p0J3PYP374zofv33L4zcf3P2r5XtKMxk8G/SzteE8Bzju2/jAD+JmCe
riMRpfGyBOTHmQTOYg70teAmcZ4DtCfVTg7gHgQb7yDr6BEmygnyzkQvBUtSXelcEHgmMH4r2L5+
+CxBmkyNmHPSgP7alJbbCB1FE3phR2tzQfbapZbkZii2Z+X8BpqpBoBNoc7zqKAR6nlVHf0KxLwk
AI8wnJkSPV1MwgNTQ3I703tASbq93fK4D9F8B8Wm2Tn6CmRj8GRSdOXkpkSPoPAC9/TgsFajCAH7
0ObdCPghPrpIkKRhgdbIEt0Y/k9qR1aKEms8ie4PEQY0yFJN0XxidnSJJz4XtsDdvDI5M6k/gt+4
Gj2sjKmhk3pEMw2T+KscqmeEWcke8hD9m0f+0k3DemvQbYy/aOT+H1ks1oU9oLdcspmOAEUZegMe
DbyzxJ+Z1cQ6cVinIrvaY0nw3JevYM9eA/xgOIW3aAFDET8r8y+QzEDK0BKRHNRZtyEd0N7FsuyA
3GKPUe6PjiS0hWvoGOguDRY93oXeqYwYzpfqfWEpQEENwKP5fMq+o5++bqeZfkp9IW1zUD6il1IE
mt2zTxYlvbn1YerBNKxJZtrsD2yPpFa2eHy8G807iQK5roDR8/T0CgQb6PCIvB7elyF2fUFBJI4t
cm1tr258ZuF+iOD8K238b8JGfZRIM6VaVl7WFSlW8WLOs0gF+2KLxsy3yL5d3KKHCL1EaCC/GP0h
1vf2+bmEYXZ4P58BPfD2pgP7KYY/7C2YhYd+2vXy/f0dvYRHl75zSMeyxV2CrRrnmR7RoheiRadA
H17moMGN5Wuj5TGwRnJF5l29u5lG/3vd3XWhNdP1P4TWVaE1M0v+NKF11VKY+Zh/qKXwTUPbEHgB
hDaCKF2CEx/kpeepYTIO0IXQUjWOuw8XHtoqh0hYPqk2SNuWV2T0NyFn9Q8fObvdUOQaNRLxkYEm
vA68DlQKvQIBS/MsB2g/7YTOSSOhMuM4Te1sAkaqLABqVI6Jwcv3fQ+g/TLNasrxxT7txOciKGmX
jZWjaCDwNPqOvzbibxoMX0csz0y5NIpjxashOIFEAt5ltPm9BrRYSGTcID7YoLHXLQADcnpiRQnL
LXiAr1W8XaL8vzHoPgxhZtCllSaPqowhwLFmIvrGt1ijHIOzSwiDhWF9gz7qhA6wro7vCWohPrcB
RGYVfTaCmdWUgvY3DkqMYMO849fDhgEi7mxg+jWwUNanZUQOVz7y2rzPzY4/ft4vSOaf3fXMnqiL
tuk5Dnct2CUsOdSFgbsWZQPsJ+tJnHBeGDACkHw60ptb9PEx0zAlhwzVBKGJAonRxZIw61dB2B9R
DhQpvZ8/n6lvy7oP22Om2ge94zgxwzDP0NbPzMKEVQazEyENZtLem05HgUdUkD0DWXyRASzEYBud
bcX8ENbY7bq3zBJgQ+9ZPIaiEf18fj++fz7SqxuZrfkHgfPHb+SrSzrTpH/Skl4Tk4y17ONE/fli
8tppncn11I+lPi6wB1Oy2a/dz/fNlYvPa5t/38UvRBOfnPJLfcSHTRkNksJ7PVQSTkuNAywApgTA
JDTeRHcNWbMu+JAm2xwlVS0gx4CvAbivgmwBzsAqnl5ZxuHB+vyOr53peeXvn3emhStGxBxE/o8w
Iq5oo8vkfVixP0AbXd0kMxmbTqGqFSAldYC2BigxH4W8sJagAWrKoG+ZTuDI42DC53cUFNGNCIDE
trdFLaKDWsYjevPpFcvk6pjm0vSvMKaZfP0jD9Pv4sH8n23dVE9J+JT9RNrq7an9KX//6dg8NWHd
hC/1f2cXe8mLsQr9oPkfv35Yf3nsv+XmU/P0qwdW1oTNeGjfqvHmrW4TvPULQzN75f/rkz+9Xa5y
OxZv//5vL3kLWl1czQ/zDFyVl6cWr//+b6phaBqDoP4+/+UO95h3Px2DMM4b3Ol/+/rfRZ08Za/f
vN4XOkxBZnyYcAUEUQPvJHgv/0GHyZ5RdAXUt5omyLrM3IRf+DBl6WddN2ReFwQBzXuiijf9woeJ
p0D3DS5MXVZZCBSa+B9zs/8ifTGt32Wz/pKp/yqlwYOugA4T1xNlRVJUfg4QqYpekvtZOJ24UriT
R3FZBdkhqoSXJE1QRqFIK0EHiIYhrcTYA+hzkr/J43j09PzcSspGSLmQRrW47rhNOAU33tTZflPQ
PusdJQnPcT6ptCyGyFa9yFW6aLC6vDVonfuL1hiPYxUfjD47l7q60MrxUc+VVaZ7t2MYZSRVuZEY
k2TKhgInJM/fOmSvSRQBUFJpjFspEo4pV1qhyrmdrwOrp6wE0uTqO6iMd20jrQdRW+iCdptr3C2v
GzsvbUmmh27ZJm6rc241pA9pGj1nuQHUJykHuaPooTA4zt8qkctJ0aotaXq5BR8NKMaUUCsJ7wEW
rUsa2uXjY46SWBIM8QMHHndSRWlh+mP47AvDUdbw4kpQOqqARrrvuoj4Un7We3CLFa2+Y+TStSIg
Yi02N1zNuZFQ230Kqk9hQNDWKGWLC0Rblj3XKHCpuqpRkS33Rz8OJ8JN4tIYvXexz28SAbPCdeD6
MQzM7dCNqZWKbUn1nLd1Q8GYK3DGx3ENC7vhOqeL0gMSsOBUK1PwzJdnvDcFM6nmjqqGy+aSneg1
7rfBn3VZ2wZ5l1peOBhUj8qSpnr5FiUYusGBC7ULUvRXyIEAqjgRvGkVVmKqy3PkT3e9BHgjntup
Cb9KIi8n2VTecD3/ouRFRPRBLokgCgrJ6upGaNVb3mi3nHIr9+NbXej70A8fMiEWaF1nb34JYjxD
tyNDGYmnp29TWvkmr8s5UbUQDlMSdVRMClDM1ZHhDtF4Z0TSeoyGR6X1AdqgbRONM4gice9tABSg
fDr6sgIHZARha1JzAL0cDVfmMjCHlAkovz3OUqLyphQ4V+j4uy4pz7GgLBQtPyd8c/CmdjOK2Y2Q
68DbydOzN41H0Uh8k+OmY5io4KfLgWkXNsC/GyOPTFIFVNSg68xOVO47vQIwque5fIzPCeS1IQYT
8eoMSFJR9RYLWOFKXHFBfOgMlH6PoAeRAPCFlW/L6q3TUVijC5YepRshZEvg6YdB7jKid5Wl1Z7F
6Z1CoqpxOq101FJYB03f0bb1dlJk1BRn7IGLGgfDI4MyvotC7XQi5/IR+FELkYZ19OAV/GPfFpbe
i+u2Tw7COCS07xOJcK1xW/byi1EIL42hLIomvQytB1d8xnPvcSAvtURbFBwmR+6R2jeC55FXbgVJ
WI1d6ptTLy8TPnYNqbip4+HIl5yrRKk76tgVnBw8B1xxw4vDY97r713G7foSFfSiuIrG6THK1UWs
jI99lr4NhbjqlTK6EqGfcSP8IhsV4ObKIjQEuId/7S1IMh8qfj9Mp0yPUYNUFveRkBRUz8ANWfgv
/ZCtIw0VZ1629pv6PkqRtOhV+4Oq+UVkf2SFFZhDPpfQCtiUDUXQFEG41AR+tMqMsi/LquIxirSw
JN/jSBErbtnBXBKTtZHkx6hIH1PBXxWjt8wr6SD64XuTpV+M59+l779Lav0rPf/dV/3KHPhr6H8N
5NKSDAX7ff2/eUqexqefVm0VJv/nf/3vOmaPnGp8en2CLeA+PefpU/gtVuz/uPZXWwBKXRGhtw1F
4yUEnPq3ugFSjKz8DI5rwVDBby3JEsNy+WoLqAqviBoYQhFSVFRY7V9tAQl0cbyugelP0Q1d/j22
AHMlP+4z0VBhhsAaUkXVEAV+FpAbjbhKxIyvTqpXOkrJr1IZwH21auZ8a+LNdpwWTpSPV0jQhN9s
cPbBCJSqOGcyiMPnxbgqYqhl00jNqQhGq9IC8JzKp9CIwcMMHcQLqcX1NdpLpm5T+iUadzopIXnd
VyQFBS1sA6fPYrOW66U8qLYYpI/RNFpBWLiZ2N1EFW8lUWv6fLHoy2Lf589CqjhjmlHVVw4g5bzN
i+dAr221TNdyPll1qt5GY7cxVIgUQwEg2AAMw0w1m2lwpEh90Jo0IIps3PIND5bUkq+I10fPgVw4
fJ1sjSkgoxw+Sb7SLrpKvwUhmOVXxQM4tE6yrC2kEqDAYfgaQNHEgX9Qq+GmU1t0AHWFQaNK3/aJ
dhvCmmWXhHG66HoMpeb6RVyBjs7oPJKJXmDLIrDHPNkcGkxWXNutCvKKlltGIgCwRVW21CleZ7z3
MhZdtcj6zM246DUIWsDMxXC6tL64NzzgWkrT4zDCHqgDLrD5gbPFqbNEVTrxcr4fZIB0aVIFRDpZ
3bZlByTFKjYFLzYhNpGtLNGymdTLolDNTE7XAojD1TwF++BoJWp7JWZqMJdwtk9FXuNB/AjLQwXV
/K+lclmXaTsIXHXidbBlDMoqUEBFUo5WGSqH0QNXraT2OzEKbzvVXwVGYslVRuNE24ZQvE1QHItG
s8txgD4O63s/Gc5Jg/nKCyfgFFf0GjOagKQpdKYSyq6WioepQcOXZyzGUkpJmifbTC33uTecU7QZ
BgGWPVLXklLdC15rSmAJb/1hVWbArusjUJpjdSbs4jyPzKozEjoI7Q2vsA2uS1bo6yFJAjS4JooT
B4C8DZJHTYdZmCjrsobC7rj0se9SmrYKjDQNcHVj8ZAo1XLq4q0mKm4r+QdDTfepqK3Bbr/zpWFX
lOXR8D0zSbhVGcunIMxdyRBPXeXbAuyR0Uv3Go7JEMjbWKxsTR42nf8ia7KppuneLzDWAOCZRmyW
AnaIAGabJF3oGehOKn0dTN7yg0j9lp6bpZk1A3JAFCQDwk8SZUmdRzy6uKrSrFfrU8Ubt4Vq3EZ8
YumJbo9tdV/xGbwKYdiFg2IVTbRpeiTCq/zGQ1uXnFFPGXbRWDpVGa1D3bD43LeLCCUDhbgplAQU
v8Ve9bhbeWzB8Kuti6lctJJq8skUE04YVlVZLpRBcWSt26RDthhhuDdab9VFc+dBEtYeAPYkkEXh
vEXauArB31WoaDFMqqU3RKZURc9ekKz7TpUJHyCOnfXnSo/MopUwosHKw9RS69aMm8aGie1IPoQV
LP2RF+2u7WCZA/h2YFNf7Lsuc0el3RQGqqALFWc4tjRIobzJaFPUG1/qdqnUmlGNvl1tWInVBGeh
tiOh36SG6GRFMNFGQJ1KJRIcCTPPjW1QnmW123l94ebxq6GjUEOB3zCA8Vl/qUTcgsgtsQjLti7c
Wsn3Ecx+5k4tCgmS3+P2n6/4LNDyy4KjuRz0gQLMq9/0HWlgFFfCoj5hrjdtA5HiK44/KrSWM7cs
x53RK67u+YdE8/aFBqDBqHAaDi2+A6YRm6PI8gc5Si1DBhVqkORuMcEck4C6Ksuup8q07uOtngLe
MW/vaj1bIFl3Kr3whZ0SEecWTqNdqR31RmOh5vq2MowrRiQMid9IKwkevqTzsggG9VmuQ07EUlPj
qTkFkVZSMLM6vQg4zaqPyeBFV2TjrNHty4xKsqJIOESyokkz2dhxlcQVPVSpnDdLJc1tlH6aEvxx
zV81pXLytB62t7KuKjRMZz7h27QjQucFcB6yL+bid2ML6jcMV3bDumAICsq19FnsWlJiX5P6rj/1
cISmqFxwhkgSplTLTF13OpgGClgZoCquNNntisLtG6RzFMVOcZ74uDXVXN1GjbRtEmjUwVsGrbbO
g/J+yLJ9lPkr8CuaYpctcqPdiF2+V0RjHyrVnTz5q65Eq20onlKuu1Eb3GY2tndpG20lbjhXibSu
StX2I/81TUun8wH2ObYbPlFMKQ7famhtUR12dYQPgQmU6tkxHqsO9OpggRq1sqa6N54FvIaUXvHg
p9JBxgsIl0DOi9xtzavrQQpWRZL2VxaZ7ZiP+g9hGlHWJV5CVAnRoUsl1gd/oBA8OQwCTKvKSS4L
nUqJ98PSR6RPZPXW37fyj2/Vc/j0MZR3ecMX012UfuZ5VdRYRh8RQ8ir/zDd9Z91QTZ0A/EjQwXn
9lfLXf1ZMHhR03g8wTO99tVyF38WJQHmLqKCEH0swDeL2n0WxRO+iJEPm0KEW4jTDhdCM1TZwMb4
tVEUhnVoaH5VUrWKumUYIKLQJbmy5DQ/f5Jyob0Tqz4hY6TCvB6HR8nIAUYjNqA6rj1vHfah/AwH
d6JGFOqLJBiDuyCagGrfTvK6iaIwJQECWvdClNdOkXhZsFI0I9sbYgOVl9fhe+/L/IFLQmVhTA23
Vby4QlSrL7dCFAFzI+zbPS/IzWZQ2+JcT5xPsz6IrF5pFVMcNEDoIqZsVYbInaIGffhFw/uLRhjT
gvRhhYgSP5QHXRnlo1wVkyNxcfSca3pLtCDsF5I0Ze5QpM2hH/tpNTSq4g5NIK6nQJisvJ5SW1GD
eA23YSMq/N4XBcsfNITOEO6bROHo8RIa+0FWSMZmQON+JHlPhh6EhM+Brey1HoE5G9CpEF+9PsXY
fZCRJC0tEm1ZpYivKHED9TslsD6DpSglO9U/9WN+wynJ/2Xv25ojxbGt/9ChAyQkwSvkPZ2+2+Xy
C2G7XCABAgnERb/+LE93z0z3N3O+6JcT83A6KqIrypXlNCnty1pr72UPVcnmW4eaa9emc4l9P+U8
f9N2Wq+0Tkq8ezd+Jl+b5WTTtIfIE5o1bU+ycJ3X90hV4UPsWgTQNX7svJ6/18WXq3YZB/s5gvqz
otco+dneR1bfFW1HLr5L+qdZh+tWcMcPogumx1IO2EjO+9JlJGzmU2Vmno/14J5HujAgWFWzYBeC
SW9SV304A8cCBc+WFgBqBnyQ5ihXFTzJx+LDVVO1bw0d7yjt00w3ZbDvCwcvhD6+YV8tCenGWzGM
L8EUgPo2NJ9XwvJwiY8a0A9wv83MKndt3PJcotZDeA/zsnbvgsp7VlO5Xer6Aqi1PyWrCvOx9dWO
xqrbdsyfxwnldVDlQcvyprfvFbE6K11Zb3U7PU0kqWw2lK66CswQ9NloeryJIbLoYzXvNqJOjokR
7tkJVZ+jKpnPRYKnk5VwJx94Cy3C2sLvAsK+TansRkm9nc0PYhLYCaZ+zigpF8DVpyKO8a4HitUa
S4cZBj5vktHj8VYFgBhXbRc91RebzrCCSVEK8iHZJ4rGWV8GyUc0B/GuM3FB0HeJZDNFkbtdZ4xf
8XLPE53mq1j3MlyDjK2wjwUYn0U22IYxFkwAKaQjySLt48wZDE8aIs2JTOmntdExWBIYLqnxHDE4
DGLcFSKkEX7q1bT0W8vK3UR4ibUo6jwRV2+8Y7hwtJq2c1yfaS+jE7BOdC5BuGM2GvKRanqUPaXX
Q9dfD1MS3y1BgwXlwnwMaMXENHc3UcLuNAlB6o499tFMLfrJKPZbIYK3pbf11cClurehcplaabgR
8Ze5/Zfpe8NhZCD4msACuYOvYh/bN49m82yrBNsWV3TZE4OP5ViUN+OIn6hX1XfStOF+aqL52QHg
2bnOuAdH2GVMAjyrCntLen0Sw5w3mv5UrTzauJIXXi7xc6092fTNzTikBnlfqswmcYXObf7Qa4Gx
UhPSZ7a0ZuNsIs+pCXZUrguAieAlNTLcof/1m9BWj4W3Gz7Kbq/X9iAi3KZNAqD5SkrZP8crhZtQ
Zz+aSt0xzdytHLCqKI0vAY2Och2fO0HaTJYKZ3LsH4pK/tCreBPOXLOp6a8FEn3GGzALbVccqkaq
E+vHGEed22PQ1NOzwU7KC0lokFUi0BnxRuyKpak/6JTaK1m2YTYvjf9pVVdvNG3mbdegK66lGPau
5gh3cC2GfFQrsO9RHJzGPoL7iFqWTFUN7pPpsfiMaOxJWZMwq2YFa4gqRTRMi2qz8krs23WFBacv
+TZs6TtAXZ41c0HyPtYY1YxJcl6p9ed0Cqr7FRPBr7KLGaCDaoyuJ97am6GQp7is7wpier1tmhRO
E7G/NJgLK9JEYx9LxKsfPKg5UPhUvZRMrtfCDvYzrVv2ueBjO9U+vYsmFedJMi/vTAXJ29rX4F9Y
ccYP4rG1vSSb0pTHBKloi+IwOtqkbB5aIX+MYyQ2cWfoJhgj/dyNfrrvSds8D2vrM8L9sbJhnZUl
0XcBtHQyX1VKIOP38FtYGErLtN2O/fK6Cv1UtHG3mZUPaI4wcD2Z+mOuQqA3Ev2dCUSzCaumrHC3
DXnrKzn0uQvI8CyTipf4UYsqzCQtYX8DyEJmRBtzrz3nAZqZJkj2wxrExyRYgu906vUVyo8a8uFe
i8c4DBKWSd277wLKpUOK9u4W7dJ0TNO6uyJdh80+sQrKjMiW6IyWk72iaijnPCoseeo1ktQkCcKA
bN307sJkTjLom4tDVJv+mQDafIyjDu1Ejf6yzIZG8/QwdkXwZpx09xMh9iGgib4nfTU8oBRJMjJr
ngMFGrKhLSHli6jJVIig1aXo2DkT/jKZwZ2quun3rPD1UxdHz50BrYaU153TfqEn6e3yhudRIQFz
032uHvYpZq3czxJ/CW4YcqBPYl3KKVMlQYScSgWdtaW3td53UZrky6Cne+LY1iTM5jQN4VNQpA9K
YdOYCq8hdL4PaoFM3GG/0TirnUubJ742xU9pAemvNDgMw7pv2I8k0ZsgFPsxnjYg4t6/uvdCwAem
kjE4trRYb2TTFVfYzgWKUM3HOJreICVbgBwhUOREBv37V7l4piBCb9tyGDHe4At0FJXAzjHXvZmp
gOi7dP3X8b0w4/apwB2d5RcOO077wJfsKY7cvEEZQdG0IByH9YLF/ABPE0L9NgrFcDepiD9ZXKcW
wX8xD0pQArYoTm+rUg9v0jqWS4c0U6BJ3Tpf86xVKjlWDP2apKj+wOTa3ZjO/JOL4X1thH9qjIO5
U9rafR+6+AdbGdwXvB6QQW2bO4sibTDRmXW+eWB1LXayMHB9WPh+7rzbiyp6Fyp8TunoNnZg+rpL
bXwolUFUB6L2vSngPQAch+BesgDEStLtSSEQJVO9ZJ7E4bPEZ2zRzpHyjCSkPye1okrxwIM96ct9
WMgZNiYNWjsDKF8Eib0hbbRV/cKuKK31PetFnYEVr24jGpLvxk7TWQdT91Tyht7MbhwOvFlhcMex
aqyfob4yzag+Jg0WbhrImPkaOMJcNh1KAW2Sn7Rt4DxCmOF70qOc7bpyw2LgRVGT1YBc1vKEdrbb
6HbPZjEj6/FDC5XwVgVVc1t2tjr5jtjDMoxJlqLpvAmTybVb6cH4COICICMF7KaQYY+ayDvnV/GN
0Sq9nr3BiCjr1gqweNQ9iYQPGIpqBxdmrFpTjMBUkgbbuFO4diX+jGwC9Tqv9YEG41ZExUPaAJ7y
WHtVLhy3YvRm71QCtprTpDiqZop+1vEwHPq2OgtJx5MtJT03fYmJGyvXQ12t7dHa3h29E+SbSQA7
TSiEZRaQDmgnk7zGWIoZkizxUm6dsM2aozcasqlhxVUJDSzmdEJVplsii+hk42WEGYyPaZGJSdS4
pXGA4oys5ZD97ZzLbu1f7SKDbc/GfSl19zKPTYzzscq53eDggxcOR5mhioqqHE852pBBF+cWF01n
rrYxDJ1YRbd20cO8JfOctpkRafCY2mD1x0CIskH1rZMMbDM99IMZIUsblj6Lew+7FGt0bhIqgXJz
u7JMSBc+6rImBN9IAiH3qqHRppnDAg8uTJ6jcYB7YtWZbdFT8bjyMlzyMS3r+0XRdh8khdiV2neb
cI0NyA409/jkW5JPfULzfpWmz4auXh+bWQw5p6q9Qfwvd6pEIQeKAG4dTStvisDIHYgH+0bUggsd
qLr7SYLBv9Udg+N3yefd0pnHaehsmc2pnXOvUWjEI6o5oiLsaygMvQ6qA/Mrv2oZchKtbXsdW2dP
SvfNI0EbgMCEpg4JJM5bijcwN2X8iqfjjqaqOZzSG5534Ct2fS/YVTG47z0N2aZJxgC2B06yA4sm
f3RtgZCnQ65vVifJYancmNG+hFONVShVaDCdIiTnkxm53zdBG24S2wXnOUhKYOsc5qVDEp4LZL5t
W1h61KoyB8XiYFspo4O8F659GdYeJiF94jcuGVJkkAijYaJdD/gjJNTQomnZAymMvvF58kAhlboP
Tfre4vxmZMUo2DSv2ThiXVwwQu/ACfrktjRoi6olROgZ4/WmSkqaV90cZLwOgvP0RZ09+Irewz3u
BC0F2448ukXD8OrSH3Qpj0SBbXdzepStRI0bYWwonO87dHzZROf0lFZUACKM5RHno8a2vnl8wRv9
XkwajmBj9y2YZZrVRo1vvI4/QTScJy15DoOJLGr9Lk2wVtMsQaaKvs0GUf2kDDcCAn+ex46gYUgn
thWq/bYkvbhaYvecDgG2dbi+zNK2uPgKCHc9u/ba0lgjAjXJwa9LAueZpGIXMSJWrQUDGB6ETz2R
aLnQVGQc1SJoGVGgOqQZkLo+w0a/bPCQYsQOC1h0pM+GwETH1rvFa/ZgfRvsgqLDRs+IfQcYmbwg
ENaHWdavOtS8ylOmqjhXMgqeQ736bU86tsdH320KMrDDWNSPIEg8lusqifIiHdEroKHPCCqk+64o
giWLfAHIFTQrjNjSUKmtCSeRl2FXgMjiao8Xwr4rXR6k8h9rUo6bKhhj+NOAOlRY9HhrBEO/Y8Qz
lTrF2CIr1DFOlXtXUxTmLBpBMuDqbGm/7MpU9dlEluBaiCm9J+mErsgWycWgMUrceJF129wwoDZn
aiQHGeX4jo/xljGbZLMw/Wah6I7osF6KVUD1wlBgmvE6NemHcglH8aOB/DewbAzImUpDNjU36WZN
zJNjwYMNOgySGmaQgobv48jnA5pKnFeGj8OkKezmJz4dTFzCXVchIc3ldRFFmMRgq7+JlubVxyFc
h+gkDuOEBhTNS5i7Ft5MRl6TwJbHBf2y6PFvkETuGSr0LFptnwNcIVtVtnuJZZw9W1HwQByHAgTf
fRqiNzlah8BKXhUzyVbPUI8BsN/0k4ORFXClLT49ioq4iSFjacdtkpg66xp/Fzn9YCJzND0OWQCh
zoYqhiAcR/0uKuMr5NusCIqHmrwHZJ72cchg77RY+b6UQIkAc52aSbyKYTqPKNdNFDX72SIZd3X0
gFwx3LjG9adWdIApNEGPNcfnoiD+CGj8QDiGfFlc7CY73hqdbtcR9POcrgdXTyHoXw6pV4SAU2p9
rID3gc5h0z4CoHxneSz3TVGsO5gHrBuuhm9zytzNUOsw0zJ5SWNEFd2pfV04n6u6uNSoxw89qKV8
9SXJaDs8za3agWO66lr7o08SAYaLoVPFz7VfF+lPejAvNNL2rh3E41iAKmRNhzp2TmGZGSfTdQO8
IPcsOLjYDEe06LbORLduitjCRDMGG9UpPmahGtetA+mZWikQS4PoHe3bOxdJjWK+Jce+oUNGBr+p
TYG9PIBgYpTR27bucZ9KcIZ0CjFPYxi2YS8p9LtIz9lUhseI4zddFcozacubuo8ympZrmdkW4J+U
5UbFPLwAMS82jKqnpaDX4VCGhwTLU3DzAPGkk0VLz1dMA09t9SHDWjuI7kb2VlKJXdqVfujJ8jZS
brK2TbFaRLd4RiUoPtkvkJopoBgWfLrhi816XaRAKIJ7ws2pNCnaTR5jZywtD2UDRC+sidyoHtXr
upgD77o1K1n4PULiuYnb5BKisE6ndaPGCKr2sD7PWn9zNlKHgIdyx5mV4MJbHBv4FyOiXJMCSo+v
c6IPdMEpr9oCU8ZjcofCI9xy6CER+rGKOBLLBjf9tKwUYaRDg+lwQTOUgD8rFGWfyVp9UNlhpWi9
YrKkTGyGEIWpmTBZb4zBLs4ElxP1lNwbp4NNlY73bLI59w6qr4KN9+24ZKlsXigBLeNJC3K5AuVs
o6sw6O+gddiDSOI/kwJ1siz2de+/g7HiqDHRYPg2prkHYAHqW9p9wOOXkZHyNU2nMhcei2EhS+qn
6kMgKWaO4rkJlGQvUYsHPw1ljrU/uY+m6a5b1JmMwy7uG5vZmsE2cqHADGTeVwvMUYXWj3HdVvsl
Xs5DOSRIHOu88yt9MzU/tcV4FRWvYsK5oov8bNpO5sHXCYwngJVjv41sjxqdMT2emeNiYxNan33F
75YJH1c6220xVCidWsx9jd5vK9Ej1dYKVn9eb0mxk7x9lDw9RnWDCf0GfR9Uhj02jY0renqSrvSJ
V/Qn4xHUdWsUZ6ZidBdU3F451wVXyfAamukF5sqbtFR0w6z5IYyGPfUAEt6hF9wSr9pNNfdplcWz
fkeeBUHG6nym1B5qvXxfvOg31bjojTWfNoa5IV+uAUJnom4+3LC8EMWwSIunSL5tRQ/Kluoi58pf
RYawR18iuAcxdjrV8bfAqbeOTPSQgnFtvTsYCNnqroUXngmXq3kdlo1TS7MD/o2yBapbMV1FMjzP
DslkGdZ8ra3JfM+v25ZfKrdu06r2eHo90vRM/I4wHn6X4BqShbCt64vhQFeoTIPPAYaWOP9muYXe
bjtHdk/qn6t/duH3qSMbidzo6wYerbT+XJneJX2DAnLU6pb7AaaMdThkX0weIKzq26Ca4FgG3OM8
XglE88cwiH2madD8qBx0Ma2m4UmAGL8DnEk3Khi7rAptAwg/0CeUo8XVjJslA/0gVHE9BnyG+tHI
SyNKzKEMy9NcoEJn1bkqS8R+F8CHc4FfOSiDFxK3B+cVxlp8UJ3jWjUXPP5lFzh2wHZ5vNGu0lgo
vCBS9dy9uOCFpVhkvC5b2wiehbSFQV8LAniNI/sQtwDT5oScysgfa9zEPUqSDw5BalGX59CS3Lnp
hy666zjCoUR79CMFD0M6qKEaKGuDrtw3KZYR9x5rH0gPgINDPUXg8Rl1mzis/Il7Bi9D2dCdF+He
LUV0rhbmsP+5j7+tKJQyk8ywZZ5b+DNWAxas+dBfyqJLDksx9Du0Uw0K7X64I5MK4PO8QFYcNxro
LR+RupP4c2CQlQBdiZblgwq8HdHHy3fIWHI0ICr388NasgOXOIRdNjZ7J+tjpOR2RMZlmO+U4ntf
jxnS0U447k7lXK0XD6Zo10/RdmrrbJQiD1cgKoDFCepfnHd36wTdral6sE7BGlSX7StGE85fcoUx
mO/dyMyGFjOysh2eNKomuaJuttZMecuEOC3QXmx0YgH3S/GxNFgXzFFKrOEQ7EHZs7PlyFQAwew5
XvW2nN2a8Q4AghG4CFBpnw2AWYqsJzvsuBCewz/T6C7OLdMzy7gnKyacJtFFX/Bff1m8tec6nDxw
kxlBZQI6lxXlcAFA+rPrtc2DwiDwRqj8tn6IhptxCrHtuQqCL1lZuaHouCCSHeFrvPpH4UADj0Fr
DkEQyTLrI9Q9cZRgDUY1w5XbdullMJPD/KxKca81qxBZVdHkJlLiSSzI07NL4c6Lcuo4CcXb3Bte
wchROH0pog6BCTmo3IZmTPZqRescmXqFxjlKbxWw9/cgNB2qu2QI8rBr+50wMzB+34VvceeugpZv
ikTLYzrQ6hthI9lMKcL8tBi3m2KjjmRJseF6wbdYo+lhRF7+xIeLPdo6mVUmkqnM2lqF36AHDH9U
qG2wAKNoqs/OVJgic0DEEuf63ONBfrAhDq+qRoRvVnq+53qcXzqxLM81sOe86Sg2QNd9c6o4wH0D
g2TAoZJ+J5jduAASYntlUWg6BMKbIpVPrR+Lq6VO9V2F7uZ9CgcsLEvRJ2xYGvSb1dHqeVQdq7Na
Tf5am7a+NONY76IFYnsVMXlZoZ9+ccKnpzloix3QqQFVbTNu6FCQi16s3bRev5XG3sYS/EEVAksa
mIEv6KDENQ6E20Up+AR8YGH3gLKvPzvZsu+kWyFrqCBRfl5SpU6ujSPgTEV8s/auK4FFzuEp7Xx8
ZnXkHxaFeoQ3EYxiWz2uSLWkvIFubzpjAoTvxyZJskDY5NscL/bHxCBVajHmsesKvm5nG2LHuVdx
FlGHtDj7TVu20X1cJ92RkH540YStVykLYXUsffHDEkAnwIB0GUFmMdoYp7rVP2YBIDuWgm56PzyN
QRQi3ASl/+Fk12aBjIo9oFJ67pZnNdTBm1jGAp0RHw+kDd3dUMblJvELODktm/1SK3jBDqk9Dxgl
RwpDcVEP89flMWudN+2SDxPqItR4hhS3spjmQ0ii+ByVTuTrwjQqBNF89HgAJ69BvQJiGJdcTB2M
XQBf3lt0+Nv/inGRbZsAvfVqElk7pfpc+IEB1/QlJNllsmmCskKIie2vIqm/JLq+6T/1w2g/P8fL
W//HGar/yJEqSIihQfofR6o2UJh1EE8/vtWfQyXbP+gu/v7632TTNPolERQa4ZgT6Cy+FNC/yaa/
vgLZNAkhiKHIMdDK/CabpuIXiAgFg/YITT3923TVb7Lpry9RvMUkjELCgPX/NfEFvvs/63ES6K3i
BOw69vZB2B0mf9JNY7bKdyD5u7uy/anipwVqYItrDKE3iE29Bc6WdxUUWChxK2Q5Xdj/j8TszwLq
/+cd/En8URVjTVOLd2B6LDbysC/X5aYD3zxf1iODVDcxd9K9thyWuxzLqYIff9PJ/KUz+m8l/38Y
DHjsWvz68xH+w1/5t//Qf+DsAPT4IRdfe/r+vazo/OaklfU/64r+8bJfD7hIfhHYhQxk5NcJwS8h
5K8HHF+JUS9j3RlLIjjwfK1u//2AQ0IUc9RRmCcgaZx+7Zb4/YB/3ReOiQAIpEMcTCyP+yvqoj/p
NAMERBFzBqb2j6KiQigBac9a7MtmvgzcAxwIhikHuvteT8DRCHZxwX8FxUUupTjKCNA6b09d/WAC
in41uptLYEdq4uizwuKtJF10EA26agzUAPNnkd77BmACYIXz0nQkx2+2dNAvNSe7NL0bpyGDBOBK
oFeoTfDoY/cU1SAPTXPrRwNUL1FVLuqbOdBQ/M9VnsRrTpN7wqofCwfUz4TDnw1PtdIfpqXHMo0U
CiPVXeGxXvNogLgJg31YlmI2qlUAIyqzK6k4KwfQ0GOycwOEHWpE3KoohUChapptOn6p8cvhM7D9
fdrM6H7AbYBuzrtenud5/DaV/qZY+cFUP0SKnlQDFAtD8eALn43qpah+uqHde528zBUjuVjkNxnd
GMr6beymN1aM2HrcPaHZ+wGgHQuuKbmLQjRpI0CQblCPdZuQi2V1eMLkFvglyEIG8FF5qnsAZ+v4
GskpPMoR4qWVzM9tz649xJgnzln/ItZ1yZdWwWu8tfZ1UjIHWLlCmWyt2ArZDX3GGYeouuTgNJcE
iF5hK3ByQNuApA7JrZ8jc+04SAk8w8e2njF8oeKdxKzS2XlMakJG0UN7SeQT77w6RF141WCqYdNN
Kxat2eLXKan/tRD0nxtc/sfJpNs3KOqCj0q+BcPg/kWMwat/izHpL5zwr/EeqK2/hmyQJH6LMekv
CGMJAUQRJn9KovQXigFhkQrKKV7yFZh+jzHkF+TVCF+KkEcFE38txvA/qlp/jTEJRVL+Y4xJydqr
HlMph64DSlpwCN51IOd8Jd6+piUmXRaCBoQFc3sIOxntCVXVtlgBSaykIf2xc8RndZLINzHZ7mTD
pXxmMaSPpW9e1Dy8Ls4M1/0sgjPT7SO3E64TuOrsS08APrRdMYPZo3tIYBwVVQqbBer0VKGFuK/o
EkSbLsVUQDckN0Hh5qsmHetnVIbxC4YVoPSYVumA0XXxxejmtSgdVIQeAOlQ9MUuJkEMLJM9ROwN
ciVspAdGnkPzUWCaMM41mWEAPgzqArlvd9FFtR66HqhDZFeTda3Gu1zxtw8MVNoHk7p4qDCaHWRT
VJbAajh/LVEtncrai21vhMGolseOBMhWrsamQxEAxY+EoLnoPqmKu4PiwDY7FPmYFNT6w2P4dGc9
Lx+B/YtnMUY8m00IJruu7SlIo+igwfXemW6l24ED3GmaGlKNSItNJFaE+DTEb2s0r2BWeJRzoVPI
PhJI5IoRxDTRYH6gVy2v51LXuY7i6ViwQkNp1buPAUpsNAk4W01WJaGBKtHOJ4OHeepadLwMDeM+
jvWoNuPSqAvInP6yBlzfAh7Xh0KysMmaegx3Fa/dntpOX+KRAzhXobrmiZ2+OTn1eRcU4p6rKr3B
8Gpwpctuelq7pjnZDohjVUGf0LbgYyAqqa/TBVpF4MAwlStAZKH3nyCLGIF0j2WisrmrqovrEdNH
NcE7jgfjBjNKHQZoCZzqEh8hzhsPQLtSKxYsW0BBkxzzZKGIhgXcpNJkfZ4nqt7LyvYXJqc7jHUG
WWuR/mQqkxthIccf1FggreDjokT2m2IdPllb1NcuBrwpKjL/ugrm/+JniqHdf1+cPbzp8l9ETbzm
71ETPBFWNMSQwkHe9FXq/b0ywzQudDoJJo7BS3x95ffKLPolTniI/ziWyLKIIQj/HjWjXzCtCQE5
2piIcsTiv1SZfXU+/9R7/CNq/mkyeS7KGNU8kPmILC+TdNFmKkezH20R7euyAgcar+2WcakBZAOE
72GBlHU6HHNXArLHTwPlctk0V01A541ZldkELRpwTfWrbOGtMMWhP5mkb99sWUxHieZ9FzE/bhcU
q1BLDvwAxrgEjM8Wmo0DZvBVzZDr5YdphN1BbddfI1hMEMCk45tM5/WCGNei6S7krjc1MZmAXvZ9
ncfw5DQkvnEdhCdt0i63bkIpiKr31PMp3iYGKiSU4YAzkzZOoMvoFG4mC2EBsST8LoU8JVtEx5+N
JKBPAJDkVIZjBiU4NDduRr6AwC3vU/AcXPsFlSrDgvip/xaAbXzoqvhr74NZn2W6rBgKrNZPDDa6
XWoFxrMSPec6hKCBDF/Tf7Ui27QDB8+b/mcQRiM2L6AMCgUmIWfuRJR1AhsWYoyuwYUgdyzqdhXD
NGLZrMnXjL7DllrIRXJiy/smhnyqovoyewc9zGIi4Mrl3BwCYmFhOfryB8S07SvETOI+0cW6593s
L4ysE7SKdrnScph3NeTduySZhtOayoPm5CVZ6mobDdX6RT4NeT+GfZYWcbNb47g7QU4IbTn4P7Fz
i0/20bw8VkbtkwUTLG0HzVwa2wuvF6yusJAqNsUUHJpyuWrxvPdULAKcWvjoMdTGZ1UcV0weZJGD
PBmoJMRmfYNBmUmANU6W8mDAJbacuqyVM1iRUdcYeMWgDyoajR+xSV8HCjKsw5zcqVzQwca+wzhQ
EfbPEwZUH6YJc/UVABvMMWKUOwOPWaAIBWXazMu8UYu0z84Nbi88kLU44O0hbUnz7W9x4f8C5Ndm
8X8fIK/e+rF6a/5FjMTLfo2RSfgLQQvKWUp/LQT/ubJMKUKhSNCK4n9fQzO/x8gQG26wECclgIow
SMwRwX6PkeEvwN0xEg7ghmN9Zsj+Woz8Qj/+MRrz9+71z/PsQ5r+N3vnsRw3k2bRV+mYPTqAhElg
MZsqVBW9k6HEDYJy8N4kkE8/B1J3/2SJQ4Z6YhYTMRG9+tVkEi7N9917rp1PbWschEV/1u5pL81+
flbl6WnVKLVp5uRzxWvjLNbnmfrOZizVRTs3p+7E+SfKsQHQu/xswVXoy/mzV8eflnonx/zMFw/J
QnRRNt6KDjLLZJU/olK/N8TyKdHq/WBl1XYKdKjNvto4A4qbuE8Js7CTqzpCOmHgX++yZB8MwdWo
evZRMj8UDc2JRGJlbxZAMMby6AALT6qaHVbnXegGzaO1lrmLH0HmQhZJL6JpeSgG66RxsANo673o
vWBrY8zeer554vGRsUu5w2dyF1vdp6T3vs6D83kx0+9jkLB/HttNKsQ9leuTsTPDcfC/FC3nXnuF
lUSzPJijvM78IqSBwAeavJuZijc9+pN+alGaZiqsOZvUhfU+jpUV0v353tvqDv2rdcnNqpKh3xjB
rZirkbJtDgG8rC+XYELOmQzjJq7kRokEfW07XZlWQnJvaUFMTGMkDqa5YREKE8c6tE0KcITQ15x2
EFtnYyOQq9n8DlrWdy6TxtYtVLKZvOHW1+Rp595VYOTWqZfbB8S6yYc8wNqUBp+7yCUXRFgbFqmr
KjX93dzkQaiNJd8tyzKc1JSa4yXnfGwO76Ue1B7X9DSwWtb2oZW6P6RjOl8kaKlOkJcezAl76RKM
07WOO/fb7Ldwy+yvydz6J8y/MDpmtMOY7O0QWSBuFfMm6LHSN2JAPlDE3dZfWlQvssjPahTwJ1TU
OZcMufcjyesd2tbg6v9nMmaP/34Og//ZPabPoF8ryuXX7OUyEQnsc5IJCv85DN1/7vD4F+yruPeA
r+BGF2tE2T9mL+FxLqZkF3D2xfcHt+Ffs5dwmb04Rptgixx+0rP+aPbigP1k8pI2lWvHstcKHwdt
i1r38+Oxa6CEkcVCKnbij/ssK3/UZZY+ZuwyL0rDgxyQFfJgT5Peo04uvzkJ0r88Q7IcJYF+EAnN
VHOJpo1tK+f0yV28+TWF/q0aS8hI1dD/53+skJTf/jjxs/5OPWE1pR79cU2lwLim7B3RxFIDzEZk
i904zLuiHkmfntPo0XBaNCP9AL9ANwWS4YZGFkiK7DJzx+TBXWznhg3eFy8NVimSst9Fi9YjDgPl
fLTKxdwa2Nw+2x0OR7q2MHK2Xe4U5mYOGvlRoP/f9nIyDoscUhOkkdEFmwy3hOS8FgVhSo/g3aJd
pAcROrfey1Nn0zkBcgjoAJeuMSAs7FDpfS/8BmeNZTqUA4Wnlh+WLWPAVHnJBncKFu9h6QZIroaZ
mW8U8I/4rb+esi1oSTguA3B2eH4j8YwVaJRRGrVy3FnUQIUS7JSR6SkKfoMRXU7lN6uxsDuRItw/
VKWPkv6unUCGmPG+lu8iCA5o7Rt4adl82hZ0nEd30/Cf077fRnka+la/aR3/xKmNyzfegxdeAz6H
wKV8zYJ+jLvWbT7Ucdbz1+fTKiDvna2Vp9Xh9VHWl+mvZfzXPfI4Z9Hn4eAF/e75PbIk+/KyK7pQ
LhVkNJdHWkW3Y3lRyPJBS5x7RUuD7vVBxfPNA6PyKmDdN10uz3S9Y0N9bHd91ni02tH5l7vGKc0L
VS4DS01qzo+uyGyOCujfNoEV17cOYmgXQZqZ0FIsywuMSvVFYTviBk0IVqwySYwLMxPZfdZa+Ydk
KeywRVh1mL3FFWHmx85brxZbrOe3jQtgboOr4wvqd/4REYBpRbtLnHdhUkxz2Nlq2Lr5hI8GpgmC
b6/ed2AwthoPy94zR7IKsOatGHC5rS1/PnX7RNEkT4rd7NXtZqDVe6Ix34YloK/DAvzC9XooOgNy
itWOXwpXXlq1oa4VgK2D15h3g16qazRVpHq5rNivPyEm7ufX55qmxcwtbZodIETW63/ihncnA0TS
qKjeT053IjokZqk/bWPh/MCdH/pS6zdG/G3WY0SBgEIwGuQl82jWK3KjjqaSEZuue7+0GTW6UaG/
Naha9fbu9cv7adx+9toz2oofo8zqsyG2jhaAOs/NrnfoTrgmPqrBHfaNiQqmclKDhoXtox3Go1vf
sN3zcydM5x+v/wE/J/GjP4CFzOJqTV4jcTw3jZHRLaMTt2GMwglmXgm0Dd3+KWYgRBu9S8T6stqH
qk5iRG3RkdgtM40rm20/dijI50memohcwloCPrGH92Brlp1DPW5rULwLRYK63MurBJlryR7XTxS/
zbPDoAezEBcg48r51vGxag3KMm7KCl9fAh5op6Ygvuvx+r2fEpTlRdRASckommoOgDt3xpiCbN+v
P1hpYdKM5SNQrtp2RuadzhRIP6ZJO55ZdYMoSPLo5lzPvxI0/heOjf/XmvxrL+CVPVfdV+nj32Cj
/u3ke6e/U1NNq8enx8j1539twSxaEzBCbJ92gueuZbF/bsEs9++Ei67sPb5ub8Wd/msLBjCN7FiX
rZegyfmLpfaPA6RDa4J2hQQ8Ql9e8OH8yRaM2fj5FMPm0F4Taplb6MByzj364OexatxycrKtM3U9
p5PZAcEXlYV/SUsOnTo9NzT2M/ZzgDqxdDd+pynylG1MqsIwr27CjIqbDp1+VI8xL/EH/N5TRlUX
+wNHoq7LdrNWMt4Nk2vFu9lH7ElFvWj908YrFLa/aUZyNPclahb6mn135VLRw4nRL+YP06Kzxo96
0byj4MbpAQtK8dFwcTxtgInEelu5mXSIewhsJJGD6e5SJrePgeGk9xR48osObiidvcJ33ymVeFye
m3fIvvRcnkZFM3JmciUHrDoW1gmtRWBBiOBNvPm+6i7R0/v6UIq+O/cnhRd58gtvF8uxO0+dInhn
loF1mS5REXqexa+1K+ToaoyyKxabgmM26mU+Wnsqy4034j8bcvql/PX5pyiOu3N0vWjfWm/p822a
KzfamBi9mPVaa3WX2Fl71xlq+NEnVRmdI2Wfa/YiRmCGQUlJnW4DTNId0uPAPtFOj/KT2lc6IVY0
I7RsZoEF0uuSGD9DkD4ogL3EDgwyuLaT3E1Q8is32ND1ji+NrPceDKRAajPKavpa56b8amAJW0jL
yNvzwQ3QLUercj6OMj/Y2H65JmkUUfJBGhDCMHdUswwnM8+vSr8crnrRmxxn/Qmupkwi3rLEHxBi
ZpZFxmfeRA+iGyNSD2DZfBSdYZ7m6I9dzBZgJUpPorfk5mM11WjhPZw/Tvph4lCA2N0HAZHJMv5S
JR563DECl7Fpy1Lf0+620NTFDcp7uTg/h6ZtQTOlyuEBsR260VNa0vtqILCFlVdITC1OJ6Jzzxtp
dNDhpVPsRx6xnBybKTB3acp+M8ugwKZeMrybtMOfxn4W9wLqzNOiW+rstFna8UuRlepKgqb7knLI
vpo9r8bgPsXWhVaFEJvR9aJ3Q9DFCNyrvl+L0XLEfddZdnkmDBbbHYqwIuELA306VNiP+kGyea91
ox76WKz7mbnv9NapyoWYL79P3sEesvVmTBf/a5pNxr3PGmhvbLTOt4Jqxc1IYXvAySCmJGQVRHns
8cOHKpF5gxISk09oB5Fn7zi62Ppsjj3rowvaCU/Q1A/vfRGhOe9AI7PJWippbR02e/CAFsmmyAVe
RnRxa8T1TaDm2d4uVuB8Mwtc+dsgMPRNjsTwPp0L8ZVTXPe9Una7OlZLbtyS3/aVUp9K11KfClPk
dzbAj+Uw9WaFvm1OGnWop9w3N8KKfHhoMNY2kbRovVGcj2l0WotXQm/zgc9m9ADQDFtRdau8xQEo
HGtzKwfsK/ZIPbwf9NeklzlruZl2OX8nO8ENqlQjLN1pOiTRhLJwMB3nbOibQiAtqpxvqsmdz5gZ
m2QnlsgCgOEriS8E3G044+dwtkEyLB+6zFpIrvPzRIeUBBdnD3OpwWdrWNWXYimtL8QdLDky7dmc
dvQXxmQ7RJXf75pOVf65GwXWx25saS9WsCRSrjJIPrLnnlECo5R2Q8T/3oWsR9wdSrQGfRCdq6+s
E0YVksndUA83RXNuINmi8NJRh98KLysSSHzWfN/XolJ4rVKk/cMy1nqD+TetL7I6AUqGZnWmaj1n
hsSzZA7lVRl31VfUN5mg1aDGW9wuZQoKoffukEqY3/s5Zy/taI3mxPNtVgM9aBofMES0G6boFvMz
bDUJgsMmyuDxpHUC7cDUlkBOAmpzGzQBGvop9rCfyxmzZurydqEji8VH9HIc/RPgQs5JZcf+O4AQ
HH5LryncvcGZhhKYLuENw35ubjHUI2ORfZ8i0I5j6wcGMkx4Lf6d7J1u9NoOXbRhfPACKGu3CQtW
sJVGO1jYUOXgn8eBGzehaqzA2I0s2g+BkvS5LZVi4cylhKlojIa4MqGd3dWYP60wMAB2bTn3zl/G
qiruvRE9MI3+SKIkt6jg0b0Yvw7we64n8otaGvQSkvUUXCfmWE27zkgQuKZ9HudhNCbJw5Mdyc2v
PezT+sXRiZJ1Heo6mgObBHo22OLo6PCXqDMYsv6mXAWcrNsyNOQQ7wRC6bBYhZ7LKvn8OfL/7wr/
A0Xlk4ew0vr/gdq/eiyh8B8e9SPxAF3aPN0K/vyhX3tB22Hv5lGd/lVW+6k4+dVw5V/YygWWZCdI
s89jV/fPchwqUDqz9FRpG6BiQanyr3Ic/yQwGIq13Uo7lireH+0Fj7eCsGil5PDnrYU/+6cc7+lp
s+oHT0YAlLZ4HYb9NBqyuppWHQSTfERj7MyI7KrYxk1w2kPYiBX/iT1vd9JREJtDK2nteNvnwr7s
J5Gfu21gLHtL8ZaDw9T9Zpzn7Lq3F07lSRV3OzVHRh02uS5DJjXDuO7NPmdHZsxMzVXqZoeqhzAa
NZ4VnwxiJAxcVrRvi0X39f7PX9pXDyn/d2WcK0Pvvz/LnHaPz4vH6//91+vqrQIp8bM6JHxKAavo
+dfr6jh/J0xBogFwwT968Nn+el0D5J40lALhBub648+qx5SbEYw4jvnrx/7kdT2ujbgS7egq2+LU
bgV4fp7XRioNpzRrhcCbiQ/rDHRFep5kvRWdkINjBw9uzf7uRFTxwBb0yR16YW7lYPasLLMODXnZ
+Ul+pE5+VNGsWkgPuROZyBnTLDSqbHmvnKnfjpOZVG+MdXyZVH8gY8OOdRFWcD5bP9onJaCp7C0X
cO7C6b5U+763v9Fonve6iL17qx2aqyTO1MXr1/fimNbaFfAELcrjaqRr5PNcl3IJEZySEmfP7XdK
yfG90eTGFbCcO1RQzhtjro/raSVmvU4kd5ZDnZW26tpNfXqd7jhIs3cokzsNZzYUVpl9nS82O2aj
miEZdVQgX7/Kl0Z0RLASCh1LIrN/PiImGN0VCR5hV7Vwwcw2O/ekFnuztdVHtMDj4Y/HW8utq2yZ
19WXR+P1RdajoGoX6pSQm6d8609JctV5cXoKqEW9Udx94RnC1Oc0I1wK7yj3n19d1wd9ms5iATXa
otGfl2vLKC5BH8FwqNwT20/evX55a63u6AEGvKNrCgwKIGfFUT59gJwNYp/t/BKmwvvQT1lwBmSj
fOMevjSIhxUBZRJgXWoWzwcRxoyNou+WUEcWCsBe1djPwAH6p69fzO93T/JO0B1DZ0ON2Ty6mDZv
WtOzQWnEqtPDwevKKb22vVrE+9EIgPWygU2Kc0yS5eyGfzY20+oqK6AwY2PgoMB+dI1lVlZt0ulw
gk2wneJm+GAlk7mPekItwcHo1czDQeL1UY/v7DoqMQzMzSz/PL6j90XnOpI4ODRF1ioqQ8ejaMBp
3Yr1/g8HYiZjAmXnbvGu+LQQn70nWFG7OpGuDgeJIl0lSXWL+6l9A7z/2+Ws86VLi9NGf8Hbf7Q6
SN+AJ+YmJnBba3nISQQh8SROLO8PPzNpcSU/pRx80etAz69maiFOZnWkQ3f08m8YDZDCu1Z5bWLe
PK9sl9MU5vj4jYf1c4V5+rFhGKJvulYGWZZNdO3Ph/XHqIj7LJ+QZx4aD+kYteF+PnjCPunBvKss
gMQzHkz7rdfk+MPAK+Hz/CgZOrQl+EaeD+yMS28A419o5tmodHM7DqlBE87uV4jZYqdOodAv1nDz
+ktzvOLSqRJrFRWPYkC10j4aFuXtpFC6kFPid4u3czpbR4AWo6WdISDWRvqnXT/Gc9Hu0HUx+fqP
V6Oy7pTZRoYZxl0L6Ag8wkkU5Nkbn8LxCgTGeq0AWwigkQ+hLXx+M+Vk8U3DgA+bdHHP51QuNxyA
NaIOY94lcC/eWPF+u4uMh+SddjYJA4BJjl5Wo3NqAl8SPwSu1e80Dm6qggkA2k06sFy88ZL+9gky
GltDk64gGzXUpM+vbnRmkHBUv8NemvlpN/hEEiRz90aK90vX5GGR4yukeQrC9vkoTZolrqF9GXJ0
kV8rs66/Ollf9ZtC4Gn/w7dwvSKB/IFvDui5OHpewyxnaPscoiczKnat6tNLKtApUQXz8sYL/+LN
W619DnshNtNHlxXLXGee5uaJOGvOaX71QCnK/k9nyfWC+Kgs9l6scive+emaDV4IemuW+9QAp/r9
VDXZWRln1RuP6KXX/OkoR9filfTMbJfXrvSEcR5n3KzFHpNQJ7FNZzEpPrz+mI4tgysensvi6CnW
g4b7M/j9yZ65M5yInAJuXucN6kPTZOk7hcIJMOiCdzkjwoB/FXs/780zUCDg9qeRJCsBcxCd796M
p/yN/If1zXg2X69/EfswXJvrq3NMsE7Ax8iFgjY1qqncG5bVXSBElvteVcm2M8dvpurEx9dvw/o1
/zYmHaf1xOU77AOfP9yxBLg2g1uBtiTsjalcfQigjB0KTPUfCWu7A7miLodilievD/ziJ4ltlM25
XOXjR9NM0uHtB14Mm7+FxWE1hd6l46S3RWrKN04N66ng92v8a6ijU4NfQeJTmmscE4VuLbHAYKbU
WCtc9BTUT/ze1O/a1BB7vPH1Gw/1xW8UJrrHeddDk3Q0eI2DY1bGCl6BXnlQZPkdlj6o/p1J569R
/KNpFCa/l6hJypAW0nzujMgmq8Bvtm7jdG9sZl68oHXKZkag4LTmRj6dDgqtjJadEw8OqNehkrJ+
oNz81kHhxfeSVijrKth4ev/PRzHGNHbjjNs248I7C2wtz6ZIxfdzIJ3H2nKrM87z7sFvHfHGrXx5
ZN9lWaJ3xFvzfOTEr0w8mIxcwMNbNkmLYxOYkbF3xzo5m1sH3LGX6r3qpvzr69/ES7eWLS+bRD4J
zKtHT1GnJpRuY2JoO8UpibnqLCUf5Y2Z76Uv7+koR7d2AQht2j08YKOxsj3VNQesQo9MaiZ58H92
QUdLx1AGJTk+fHmVnPpTCKfRvh9AWb0+yktLh6QCQSUioHBKksCzN1JWJkhuwQUhIw1CS9CGgmpt
hZac4Fprv+7feEVevINPBjxa4k27MxG/Chm2kKm/VrSpcYAR9dmr0f43vjbKVyjFTZSY9k911pNV
qkUPNc4By+LUdfZXCS//tFPz8MYS/9IFUU2BFYCSiPyt9d+fjtI7SRu7fNO5E+ANNK3oXOAVQVbn
J7vXH9aLQ5H8QLWaZAgq1c+H6hIzTpo68+me+80mLY36mxxdPB9RMryxk33pc6JcHpAywV72t/ei
cDLdcSiQ4WA7mImbttmVBtzt1y/o5VGwMNLxQ7mxVv+f3js/yBFOdPAvvKhx92g8moulVuPp/2yU
o1lpyXvOMQZPaOkyZvmY6MPUrst/axQkXZQTcdavYpOn19JGvpnOE3Nf3Wq56ZcZvH4On+jPrwUh
CTISSoc2nYnno+RTpB1dci2clNGOiLhkbrffqs688KJRdGXVRba1NlSORumFO44ZzboQMAwQ4I7I
sRnXrNvt3SiCr/r6Nf0+2loEMjnsEk6zCjSfX5N2nXzMI5eE98atxDbp/KbGU+nZxQW4mr56Y0vz
+0tHuJ61mu9MC3Pe8YHGEinWKnMlGXeltWcr1RG45ttvTKwvXBQGv3U7CnlhLaA/v6jeH8meo+wY
1kBfF3BPjd1t8ENBRm7BF+R//F7AebCpU1BMIxPruFg/kaYhglyguUhN9xsFLuJel2omouP1Z/Xz
736+IfTWkLWAtgDtT/73/LoahOsAcX0XhuKSqy9R1Xqt3FlQXIlWD5YB67HfO3Z+7yzSwQIy2Qrj
cinQ1WUi4izBWYB/uaPoLdJ9zeG83QdWbgbwu/0gA2zvWFW5j7BdCPB6kyYheILFfnj9On5/PKvm
05RsFFj4fjs7xx1k46GzOS+MfLOon0FUYdhx4B/PeVXfvT7a8SpLxI/0KKpKplPyddyjN5wnpjn3
IHasXGpXG1Ua+eexTeoVUki3EtoKaV5vPKnjK1xjhYSP/96mU00taf33J+vS2BNlXlROgMpLB/55
o2yI0oNvG1mYj1X5Vhvl+KsixmXtaK79cIvz9PFJ1w3SuQ1yFVHQSSSFCNNzPnfeJN6YZX+/kyt3
x1lfPsg7GLyeX5XhE6RdD0kUGjA20UUUjfy+lEgoYjdqHtx8tNQfrlE+bWOkq/66xlOTOJYIUwlW
1IpFxIesOlDeFTokBY389Tdk/Xz4059+WRzn+PUOPg208MyDR1uxvlN9RReo3ilRVPljYXpGewK+
rOvuUqExasYwFsnAJqTyE6ABFQIqzK8L5GTX8WTP48ZINOwvuQTIbeIaFVULDPYROiUh652BtZLZ
sP6kYQIGsQVuHJ8kAVORv3GyyEbLUwbRlVWyM/e8Ut2w0S2wQVB5+Zjodtg1qc7eCd/s7wwRtBWG
Mdwh54QxNM05sKsunNlbJSfLONOoyy1ruapkB0d28NLyvTuM6mBHqXNqIkvMd6nMXDAnQYfstl2u
DNF+b4SR4uAaNYzTKLG+lVm7bJTVZw/WEvTnTS+LG0XUIv0qiPfvbSBme2njDIv4S/AUR03ouMuX
nGC6dDM6y/AOB0RNyPi0VCKcM7IxNhMIPYIClJOl4RL7MRF+uQJAbuqS1PFGExOzwcmhKNc5+sRT
JchQ4Hg4rWxZbBNjxdW4g74q+zrbSXcEtofbD/1OR+TLhtMPNuVprPf4ZHOi5HNsfRsb1X+2c/rC
hxYZ9ZdLXNrZNoDe+1lGE6Ayh4oI5Hd3m7s9eStNhnfYSBL7uyMmQYCjgY5lk4yp2nQ1C+MUi+Ek
S9jvfhwaSRCWYbnrnarimKT1DAHm1lVId2CMU4ncRx6pDBs/TVx5b5Pg4hKd0ZofVe1I6DGKCMca
El8ZNr5VPxZZhWg6BwD1A2Ngdd7ziMf3hlXUeFc6bJo1na6aFiOsUEzcaOuSsVHfS00ww00f84Oh
3QnvWiJQi874tT3FSZ07FAxmuOd7+le0xzJo+9Zla49i2qFDbE6iuHC6HSkJDerOOgapUUaWdx6b
QGYQWCdTc90y6bgHWaKu+ka2QdpgWGrlfW4nxlknBk0wgB+X92LO7qxkqcOlHvtPYhESeLmh0BiV
ddbYO/IJHBJUpzr4qonbuQF1B5huLBJrK6w4v1SGiOYNKnBn65jFsNx2RPGRdAn2XIUUPbHntVUa
xzMRXmUN4DNFvniCEUK5+DAzjyyFaZ9KKyFgJHeW5hRxZ1LuqzQoruIaC+Mmr2dChVTbN1dDz2Bb
4g3RPraEwBdh5okBhDDr7nKZNWlul3c1xxhqLXMc5fMHm+haviPV1P02g7iHTLgkyOSOBZJQXiGU
hskOPTy781wNfm+j8NbGuGqcYqqvgzYzyqt4IKp+hNeIh3A7uzGgPj34aEKDXOakQVVd/7FVfutv
ZR8YMQz1vLJPUFbh9/ay2MCo4A/9teEtAcESzEt9sHHixUxoeTZltE3NlJ7JJHs9hUEt6xULOEz8
YhEt0V4Cs5c7z4fsFKLaDvjUclDymxRQwt7hWx1DZVZZva8Wv7nxJ76kPTBffRMHmuiUyIPqGLrz
wlHLbmPvG9z+nmgxoAlJSAqRbe1LWLe0fluFba2JF8K3bBweTeibhvB3SZ/rj0ZsuDXKX/i78Iqy
GOt9MSfXaZNVAGG7qnl0kBBfu3Ok0nAkWH4JawSRqByRF10QCZfaoa9UfipFLI0zP7Xib3HH6kcm
idB+qBds5exn4gI3GYD0IITKob+oLDcJY0C+/HnSIpcHJyPxl+msjx89jDJOWNaxSbs1QeewabM0
4++18uTe64zW3NitUsaOFr+RkijjzAflSlLMzNS0HYTitUc8m4ayuYntdjlfBj1VW/ALzYg/GC/z
rjF7pK1NbJdi3lWDT0pm6s2ZPJXKUh4EWpsaLe9ACQYS806+N0uiqPIlXQKM9ghnd2Mgscw7zizu
E4jX6WGw01lj7Ykyb6OraflhIpZITidoVvN+SmLvIshTlqzJbZBk2/5s3QhklOnW6nQPsnVI5I/R
yoMrtk62c5Kko/vZ8wZtntlDp2l6zVmQnThNP9Xbsa6YR+rMsb43KoV/6pQuQcZl5XFRROXVG2eJ
cbHN0hrudTCQi+ynOm9OBpaO27xJBQsEITLBttOFDdYZ+We0HTi3XUT0bb4ZeQ1at7SUcjZZO/Qk
mpD12hws8DX9thil95WXbAAgyTps7SwNIGHT2AtkbPx3yGXrwSmyQzJ19m1SZyRdJcRrmdtW1fM3
wpuZg3w06Ek4Yh4e9pBpkiys4lnJbVNKB0o/IYzL1hRkSWx8J2M/Cr58fCBXDYJvPUeF2qIRs4cd
KFrjs9k59oMiMJFmSVnanzKnzIlvIickP1g0mE96V3YkvrXz+kaV2Kk2ZiOCC8vN4gJachd9bw1n
BuLuKvCrxOhAaAbcCk87p9AhUIKm47VvkbgK592glkHlDgazszgFKGAqs/62SrAno79d8g9Dqgsz
7IAv56zKCjar66j5i46YrK88kYwfCGdKgWLkiXpwJMHi+YAaGT54w/sxwN39bozMjcAmhiS4rT2l
s60PXjlGq96X6M/LQa2RBnPiQypPWN8mo+UBBkQi2uEy5dI41EQk4nCsCO84LLVO6/3IzSYUNl+4
RLIOG3MDndrU+L5d76sLVsc+b2UtM2juK/qssn1Aq4m5YOvMVeHXWz6xlEi62Rh98NLMs9tishO4
cjK2SY/NrfoqmaIcHgYVhoAtRBoHnCYCdzlBsm7u664ura2EFT5+EhEz/enU5Ah6l1654jEal8za
aUf0+VVdaRr2kJ+TZtml1aQqsBWF3d7q1tX5iHGzTrIvUqRp/W2YDQ8WrAEIpDg4ypugoc4ccnr9
wJFJ0FZFk+Jk1W2vgAQTO+CubJddhAYY+nhnWB0ll1yQAr5xuHH1uDMbqL0Y7D3DA5ZNVP2UfkuL
ROSfpFWJ1TA7lsyTkj0JBNNohqw7S5BJ+6b0lmUPybmDu7/GQRJIVw7NdSSK7Mzmz/DWGT7Tm6h3
iu9M16hjZds1EGSSRLubGXdHgGi3rcWmAzv+nfyiCMCBIHLKLJEy7R1Xuwdk3GaxT+hvppth5L+E
fL/isqSrw5o68TzJk2FF2FYN+6DLzhFZsF+QWH92+N3Gzk8a42C3w6QORjkMNUkw7Ek3hKLn/i4q
Z3VbZAORgbPKjU8AslasfCzBXxe60mqnyryzgn2buXNHOykG+2KX2bhDM5Yt29LwR0IVNeB3k2CX
6nSsm1l/6LopgeTpO41/X9RGV2yaWqaPE1JAjceVZCysZpMO9vlYdkRcjhRHt0ov/ru5GKp2yx2E
RZOMcx7t4zlBzm4LADCQCyor2/liCu7idmmvRONl7rmRGtM5ohkyhWk5Jp+X3LY/Z1lVJ+9BpOXt
AcpDdp3MPRNW16YEMa2q8w2ESBtDbICtgugAO/gsi1mUW0G5It53lkXy0zD6TrXH2uzfVEtf/LDy
cpHbsu9JiZowiLJztrEch04m57tCNtUXJkTxvqysBbuoiLr4oO0sI0zatjz6rdoDiVMNUAwRWTiH
Mhfjt8Xoa5MTjE91M2qW5mTJhibaIYODVwFDeCI2mexH2KjDdDOvlIONW1vR90x4A0eXxmPn3i46
/z77rGY7Yp67CyDZS7XG47Ew10MBNg2rRndW4cooSROxZbMvWBD2Rk65KLSJd1gT2OzGAb+lWyI/
CWn/VGv3PtJLszWL+NFVNgyun/FYjjf0QUge/I9hjWVRkeI3R8V0TfxCet3547dmwDxErSm7nOOK
C0h7IgMJkYnq/ibhU3+/2gN+wCET42nijRVu07Hdw+Dv1nAJ36q2rIQ91vSp39NTMfZZHgs2yK0u
v4zF1N5nhvNu5hyUYDdic7Rxx9SXAPIt6NhTW4UZ8wExk2nrY3gUwHnGGLo423GOMlPqoSfOortS
+SQ41jiKL/zIONWZD0t+ma33jgmyR+eEsnTD4l8SL9fuxRLg+6L/eB6wRcA6X0E8Gk1lvG/Syvhc
Onn1DjabsU9F57zvhJpuJ78U2QYY9kOFAZszqDYUiXUZh9f1sZHdon0NFM5yD2lUJhumLXlPLol6
Vwau3pKgMl05bknCSduxpzLgy3lu+V7P1Yk1krAaYX+/EMTRbFXHl71J9KK3k1mPW3Y+43Yise4+
bYsUhmSZfYKtN++MIQ+2jiKDy41m/9IzqJTwborI3ZAjZBHpsrzr5Zp+047OmVrS4TShgE1qg3mB
1/5cVs5hgIK5QaKKCyEiaqdKqPQFHsb5XJHahnBB3JucsInOnfNDXc/is0aYTgGwyD5WFa7WjReb
8lonetp3s38+L1H1YaXT8bdjt88Xr8PlEJwZNGN+LFPfnqop/RSUTnJlm0a5bUgJ2DYpaU1z4Rr/
xd559MaNpW37rwxmzwZzWHwbksUKCpaqJFnyhpATc8789e9F2fO1RHlU6P0ARjdgQzrk4QlPuMNn
VL+rywnJ+DtTU9vjJLSTjjo61nx2NcjiTk2ndiOyFJW5VzwlMZ56sk0Mz8Q9Xabic91R1Z3TPN7I
rYAxE6aKF+Sg0UTXVbSeoio2Qk9FfMsJG0u31azGzQn7c3caCqTZAdxfpE02/zRN5OSTKiWiXuxP
oC3u5kH8ope6cEytxN/JQStcxFEY7aKSaoQdClGM5H9wU7Rac6OmUnQXRTri532XXIXjKOwpS4y7
ySg5y/rpRwdQw+P+kWwt1rtHylHw6jt0/32zSb7B4pkPBV3Hy1QrnnNCLxILjLDiUlXdBrHFiyGD
eCoEWXEH6lc+5EKN+66/aOZNus4cm2IKQLbqPVwBi9TxVSFVbI2ikxeT0+O0i2AVSKzb2aqtC7UH
9eqoeo53IFxMzKkS2GWhvth30Zc9iHkuIEK22OEO/l7Vi+SiS7QH1VeEmxnKEDwktbzQxFBkPc5j
8VkPSwNum3zkwDB+ZJgteokeKDdG4v9s1eZzxzs8k31AP8rQjP4ypla46AbGyB0mcXOS56w9pHNU
7xRxuEnzTmHfcKjaU+XHgI115QY0BlGX2g5PUQ8HapxJgMfOjxC+VUhEuJcUPO+yEiC0TZ5f+Kzy
zH+UYFaF5FCUyZypa8rekeUW4+VcleZdWlZc2dGYtAToUT3WW4QLEcokfOuOSBBhp+Gb0rEPCnHc
8PhQ+6ycooLb+V0y2fgXLeYElB6O46ARtJp1Kl/oBXVbKFSq8giBFjaVEOjyVwDZmReqVuN7iVoY
ggPnJr4eAwsrH6pDqW8joTMEbsXXip2SIwI/l7TCPFUdSkyTOWITtp6ubVHdkVHr7EcfjFaSEG75
TYLsG1xwXbEjNaciO4QUe0JLyCw7Yg1VdiIMoupBzqNOrEFIS3DRquPSwdy4k/YJjgMdJklMHtS9
ESmkIezRz0vEsC8Qg0yNG8GPdNNB4hGib2Iq05MQyxiDx7GOjzMq8MrnQgikAlcjCXmWKpbb1jZF
bbgq1MqYsATIrO91ITRf9bZtb1KUBBp8q9QgcHtO7W+In5qJy92GAXVbW7gNzEDtAseMDbnZRHqh
3uelwNEGpDJKXJzwai4mQsvyqqOKMmGSPCQllqSInLjNlFbxJm705pT3RaTbFnAMXOXUpGUp0LZ7
TuUJTf8oqw1U/IZ2xNAparWFz5YnlKGkwNRu20n1r9oGG3IEqEQwamMUD9eWVuJ3lVcB+nJ4j5X3
RjtRNs7nxv+Mv+/IfVtPuFWohGI/O8x9YpjOfflcIMqV7UdIO8C88Qk2MENecmYEXEyIyoVfACZW
sRxEPXQipOyI/FFY8qvqqexN3iGbKJpaPYUjm5OW2ZMD9K9ss5CzyZHHsqxcxDXMqz5PzeNc4YPs
ZbGPeVGMU+PoGiOpuGugnyDiRjQHM3iDevBwS6RRgcRLHHtS13NERjmofhesBzpYVm7q9UFOazHb
FjiD7HBRelK0TA43WhrEyWagCtsCR0aqx5mmehHUyoK23aSc2w96pfg/gpibx5n0Kj+aGL+FlzJB
HayhpVFDySc1v5d0Jnto063IEgxC/4jOhGk4giyjYVEA/cw2QqT40FrJtu7T3qeQzQKMyfrMQA83
AL0K6NDUiStonUk/Ij2m1uxOeVISz/Sx/IH2SD5m9Q31o9LEth7TwRwkpUz9yHSaUjRJHvH9kO8K
U+iCn3GcJO2mS+F27yVqblf5FJTdSUShr9wKBVuKZKRatBhylcnwzEgcMM/Jiz5zEVThAhGVXoPr
OJd64Yw5+qYOZizChUHO8j2mfzPgGDVBlZJqqKkIaZnGdZXk8bOEpQXubmgxfkKamgOwQ+YDptOc
51hoqlp73aGVFrmhkgqsyDCT7vrOCPDl7aZedUH0oVydlgB0HTVAWNfGOqxHXTaX+PBuhd9SC1va
V3FZLdtyVO9bGkDJbV01eXUVg+vRVSeU03QmfEtpApvK4P+sppTkB3WJAu5pVoo69mdlly717G66
N9tUSDeLWADlWt1IyHNoXN8UXYqUmVClo2JXloxwSBt06rCxIGX7V9WkGZJNVVQDbYP8cbPNy6QB
uw6SXgaYVTZDh2rSMOPdOCGwVNwYLeeorfbabDrZjO3azZRItXSFWykSM1bf4ng1Z3UnUhpX0MXV
wV6TiQ4V8+QrQWbsR2iNJZgKIoXPE9XB3u0GokNPKwCh5bYPZ0h8gOcaaph9j/QDLqzJiMcDdcy+
vWkasLgbjny5P2mNSV4FH1RBR5RSZhTr2yLy6+ouTjU1Y+UIw3DrT4oY/KwLMRMOIZiw8mCOCDl5
HCxVfRqsXgaYhqW79RX+a4nfI5K/Spc5UqQK2lajMZTvG6Jc9JCwAi9xrtayqLqOKPmhWWqVIc63
jpjRRJJsPEiHQnTauSihfmf0q38iSDR+TTQyNYd0bKRKJ06NnmJ2WKZjuqc601r3KfRBEKRJJszo
QKOlpeOtRC4oUClPMeHR7y3YvOOnuREM6xilMrUfKYp6IiI0eRFgt+njkQdMlpZom5FEOnukfI7h
uhCqjYC7rBSjr2nHwqwl13oGqKrc0q1U5q2kSXWyK2SKRU4gVAIppDb0VkRuOY06cV5OswlPh6YZ
sVxEyqHalmFhTBvRqAXjMOBvKZSw7JUSwStCwCB7yKpx6LZGNfZE2wJXuXAc5CgUEhs6jzDegzvG
KdUV46zNBKeerGLYNr5WWDcZ9n/ThV9YUXChk+Rjn9f1auIqNAoi+vt9HafcbdaQ7IS0bssjzSlf
9rQ80bAY1OWCPrzVVaV5SHzwtFDum9zMP5VtYVTPuUSv6zSlYpVpXHejUJa/usL/Y9b+e5Ed+e8c
RZo2yb/2TYrgSvOaWrv81C+qIk0k4y8gVJy68BNATSzY9l9cRQEi21+U6s1F7g4cj4ojyn+4tYL5
FxASiEQ0NhceIfWh/0+uRVvzLwgxUI1wRgLbQ4P8n9AVF0DF3+1TVPOoSgLGlSBM0vfGS+VtZ9jQ
8CPTa185NoKMgWSCNqLKOt+2mo16L8mWT1iyOLnOp1dTdfNriNdE8Led75eBARxrhgougtNWWvq6
rxrt2aSrNH9q9ahgsYZMUWjZszGHZxrfy29583pgOWkaI6MEeA6OgfJ2FC3v4y7rWvF2FpQrwah+
+BLF/0gYD8nwfan1HQxJ3Hz8Zm+b7bzZaszlzV+9WdHQnBtjUbxtQh/1Ma5HqckmJKSCG7Oszwy2
YCDWL6gulDAgRyrH5WoaC9yt+tZisDAfkF5JOpWO4MJ26+35lIlD6H38cittrJe3QxEL8D/ajNCx
1tpYfdcotd8a8m0dJEcEOJrL2q/2eZJgDDjcIcaBT53cHSoVT75rur7huZb/siJXb4wGEdr4AGYh
VqwpVIVSTrXVFvItQymXnSpfR1ZRbiv6lbuh6Eq71DGcFnvcDfUwb0+J18tdbpcEfp+jKN8L+7bp
2zPEnHffnE4zpi8SwBjwX4Aa337zADglgPLIuMEtBW+zhjIHpTMLcRtj3pljdW6NSe9mgQHpHBtY
+yIyp62/e93rjW5Ws36Ta9ailx2d8Ci4kLKy8sp4Ghyhlee7NB9H4MQCre3YMQZ8fwWKhHs512pX
zIoT+s7GGfzMu/OE5wJ8o6DuIBvgf1brUZTHhNLDbNwUIl5yqbZXW/8LNd9qs3Ant6EuXnY13iRT
Kp2j3PxxTuBZAnBBzko21dVmr9PAaAD0GzdG0FwiH/PTmnrlXsIikqcdPxtW9wkpPOxvtFrdwPYN
9pbUbwtDwcm0nzBSG/1z0O4/rQv6hBz9HHXI1q8eSZA5X4NK5jOVdXIjmljzEoj+SAQVGWTcZD7e
nOvJx4+I1aAsZ50sLtP/dhUOkb+IeSra0bS6Z6uS93UpeDR87sYR9eS5vR8XGlw++2cOoZdN/3pP
wgA3fwGm5EXTY5G3fn3kDVFYlni5Yk1nnSKjIEcnB83oBR4C7boXLgHC9F1ra5mb+vQJI+Sh+qeP
3/3lwnj3DCAH4dtxrbL03j5DEdSKStuGggktwysDp1/lqyp7nX5N4YS18NPQvTHaYYUX5E5ZOOEe
XyDy8DOPsd6YL1Px6jGWFfHq9E/raEoDLvFj8FNXvfqb1O2k0EWTj6hxcfeBHlg56TMlXEM6qOeo
YC9Ex49mYbUEEAXNfJy+peNAu1LaBfIOedAZS0ADv6ZdcK9KdkgnY77H8zV6zNMb2rHhjzNzsJx2
Hz3Eajl0ACmxjROlY4evpVY9Ibthd2Zt95RaxNuSBVLTs20AW3488AvT7d3ACrxIeKhI8Birq7en
bA92IZWPpEGUUlTRmX3q944+bvv56IOR0ZQdVwP15qu4Ge16+DIX17l6wOB4SO8MGg2qsuuVU4gP
Y3kAeJUlTqBfyfLu4yd9iavePSkAQ4Wbm2tsrWVA9bmrC4qGx6T2Rms79/YnfcTr1ik6l+KVUbgj
DiTJJj+BC6u+9T+bPcaJwnYkLku9Mt9W3XUl2TK1RFBMruhpDw2VwdDpDBvoudXtcOj5+JlXuqyc
X+xyRB84ZIgWgdutDrMyNP1MUHr5iFkBqcj0XMuXQY8QwpOhbtLMwQjV2CH1axQbKmBY0c/B7Tzc
jwKmou54FZ457dQ/LbPXz7P62iMYJzi2Hc9DiQ+XC4ywr83+Kkiolnq6sYFGGidXTbBXMPgcvay6
j+F9keab3afgS8ZBlN5mIpXk3ZKwAScTP7/AxTZydTCMTV9jM6tuywhDUzd9TMzb1N/ptS0es9n9
eGqXDbFeDa/fZHV2WWLbdkLLzEbzl9baWYaXYo5tPnfTg6LcfDzWuwgOsOQi5wOCl20C1no1bSol
BsuiAn20Wke/VbxsV2z9nXVlfTEO5/ju2vLL3rzZarDVmw1FqRqg7jgKBrfEgJSKZ01FFcksTM+K
A0hHKz8k4VZNLvqeMpVDBYzy+jEadsV0UOJPfXeNHJZY2sllFW6QXdVuRRpsm5FOo+ksEnupLZ2i
U9I7VWE3j6qHFE+iX8VhRONYsJXhrkGBsL8KKcqCFZou4Ybzw9E3vXBDfOjzM/S7d2HIr/ldpIvB
LBOOrLYJ0aYqqPkkHactHkViRdPBk74pj6DKGxkr2m0DCsNwo/CySugpn9ml2rtdscw4lzD/W7R5
15EhAgMqWDZmHOXYWLHj1sEUYTmBAS36XDqbKb6m61IMm9gbtV0IsA+BADBvbovlcnE1VF7oewM8
Jjl+oCyDbwJGTH52m/euyl5LL+fmwQQ3dJJ3UeIoyab+UZWunD1acDcFZ7FeqWgs3c3ShVjuMPDG
D+acjMj7s+jlLQkZsVXTkWlfXbNN2SCyHDDJabhtZgRvXflZ5PR80AM7LJ1OuqoCTx5pLjvldYeK
rW4rM17qXqy7YrNFuPDjXWX8edr/fqDVxeu3vZQ14ygdzcmJKgrIQFQRInDDT0KMFuVV1X5Cq6PX
D118IenYwbhgOuUTWBJsJPAAw5pR5fxEPAS8O9q8oTvyUZCz+mSGTgiQ62vzYHzD/fgY3mrPum8b
J1aXP+89MJYT0A/Tro8AVx8BISkPtFiWeuVPrhZTs/EivCYGsD5ZN0BKqswbaEQJdHgAjLjl4bc1
KVJTwY/i5tfufpPar5PSlx0A+4kMDWEG6hRvYyB5YfmLwiAdhZP1SfsWf7cUR/uK32QLklnydMGj
0DhdImONjK0dwO34xLtnzwTiFiBtu3hGyC67bo/KpnzI7qq99rO+ZsmJmCU9YvaGmqLwLTrml/4F
0EPhtrls9sUZdvjLCnp3ckF2+S1ZJy7B9qtATjaA744WL8Hk0u7pcSjDqOcaA+q63i5ioMmOz2b8
oHsHrjvf5ud28gsraf0ES5KnUsEg535Zcq+eAIgoNt5hKB/D7znel/eh4ETbpKM/vPUHm6oMgpmp
5XFo0ucRH9EvvGju8iMftNtnpZurNkK5Sn/V3qMia84uWK+PF/0Lb+DdEyKbQgGJhIss6u0cWZlR
lzrQkSNO7pONM9x4x/2v3W5wt2xu2nvrzD15dsBVZFmnCAXpy8rKa1IJW/9BTR142lS79FzmK1pS
OVFdfiauPDvsai3kSe6blF+lo38/f2uBYFx3P8w76TZ+7p+th/RM/PwujeNsW8Rofs/qWqECM6Xf
owUPC7hCccxnLElDB646vocff8I/L7JXg624ucHc6mGjkboBABHHvdI5wfQJKUniSgAnxeOC+hnB
WRJPFQjVi56Kj4rpRdzA/l1nUEK/seZd6V+LWgBQ40HFD3BxhSHz0j751Qkkx5lH/mMA83p+VsdL
GAtCB4RWOlZQwkN3us+LXVG7Q0Q9nntdg4ken1t4S5zywUpf099ywPd6EDKmz3eQ7GkC/OXlzYkY
U/A3yj3cwvz4Ihxkazf+7wr7fz1R//zKxqJXstR9xZev+OooEIIhV7s5k4/+T/E5mA7+kyVt8q/l
haTaQvspys7E1u8z+mUN/j2gslx3rwaUA1SAraKSj7q1kU0XbLhmedl0l/PuGu5LbPeo3ebyhUGc
lYi6JxdnpvxPl8jrJ1gtzL62IMQZvHJ/V0O36Fw07IjTp+Tu4x3wLvZewgeSGxEHmYWIvHrTMKgH
YES+eBpGcsbaTrvDVHl95ttlKNvYF3083Ps6xWq89XtBIzPqiPEQ5E9NWtaoiG/Typ0QUBadNHPb
zJWrW2x7E5Ln+x4hYlvfRMmZL3zutVebaDBVzR8wfDuZ0sEEmkwnsTlIwVOUo239z0+Z1UuvYmIt
LmbTDxkNmJQZOdXoFo0X0uzDUwsMt7rp9U/ZlTk4vol50158ylOQqVe6QjcCprvNn0D0psgVcCrU
UQ+gpEkZ3yll7+PP81IkfLPRV0+qvl34WkL/vyx40rTD+gFV0ctQ2cz9FuNmQMvNPiguymAL4qCB
pFRvczbE2Mu2Nn2r1GuVPqnvwyYrMlcB34ij32Ae5uqafm0PoEKQcUTgHL0MZ1C0wbYTwXtwcenw
lVJHrzqnm9xU2BVLb5VEtTJOWf/94zdcydCw0pc31BGtgslJqXBNesVXJO4iSKWnPv/0pbQGR42c
Ud/XsKOVJyXZW6T2800KTecsDfZdkLwaeh0vmJEFbIuhQ3VjWNt4YBKcrnWt0GnYCrIj++eu7mU7
vfuer952FTHkeTT8/p7pZSHusaToD73lifp3A0MW8UqxkCg7Exe9iMWtB0WhEi0+GU0mlBXfLqIQ
vKUuxpN0ogrXVntV3MI1CxWKM54Gtw6joNSeHgROTstFqCkG/R9u4eOFgyerdg9Oetxn6dbvlioQ
ECB0qn0DeWRXhYFxHJ6sK9Hc++o34cv0FLAWA351i9sMfC2QJ3Z/rAGA+1sxc6wrGB2UGVF0Jycg
UI1QsjYvLfgtrfrZRPY/OJg0vzMSiDNb6eVOfD8LMGDoFcnweFcnXWrF3QJcFE8Rot6dXWMsctn/
1J189gz/k6U6Yu6yClSnD792xXaOXLZP/Xk8jA4FAvNOOCYFxEIm4IoATwVsY+6UxuvMXfQU3CVX
GfvSHvFVMBGN3obTRdd4o2nrJe1zJxzvF9Fs9WcnHDAiUQqQ4t4cg2y05S2lopnJ/BzqlON/gHQw
ydGoCsdnQpV3kRzrfdEI+c8MrA5Z1MuspotZ741824La6beRsNP3z1Vm2pKw/3hjvygnfTTfq0M2
FMxJyHXmmyLLvv5m8KnNbDNUxI8wEIPSMUNb+JGmdiXDHdnKBM0Hckzyqm/1lxiYJofX1+QfCX38
Om0oh0MaR75ZAVf1divA6hYjRMOkU624SJfDzyEv+fjF3wcryzRrIpxvCSot0m5vx8irJJUy5BZO
BpRWmK4W2tB2+z39GsiI8Tnt4M41evp2HuyCzx+PLS/P/27SX429ui+UUbFCNWPsqLHVB+Oz+AOR
EZYgRN3P0D2AJbUTSEk7eKLa00hO8NmnprJLmOvAFs+o3/zpUn89EatqWwC+fIjGQTqB3ITrU9xm
miM2LlDGc62m9ynRas5XBZjcmichq2fp1Ez5btF5LNiNLig6U7oEpRkIJC6eIF5N3Zlj5ezIq0sE
GgVUI5+XxKCJAlc1Ivm9GfCZI0MBpFu6IPe11jXOZoHLp/zoU6+uElyIVWXSGFj/0j3UT6wx/XnG
TD23hQfhRwhprXLT0SYy+XiN/fHGfv1Zl2PmVTCuNVlsorwnnTTliByB2rtBtRWvCSCVT9Oz+qMb
t6XCl57PLKcVuf735kUVFTUOpFHZvW8HxuugVfpBlOiHODF+bHBGJ6/2t5rVutMX3eztLryri8fc
mKHDf4uC03Q/l4daeYJ5DCvwZkjowNCLpRXo49wuOzAqYOLUcHIaOiybjyfqz8v/78ddnTWhX0p9
y8gn2MhwkUvumWbvSw+0H7vqXJn3T4EFPSY0oESgENQh387NgjscSrWUTnm7qcBcD+XoSCq9AqAG
IOuw84m8MjycLX0qy/p+twxfDbxaDZVQmGUHjefkE7ZjC9PbtI2qxE3lDdRmEc5w7+LePH+mEZLI
Xis4OlKCiZs3VIJtUdl0kttAwgKfmOyn8UKmGd7CqvUU/VI3bnv1FERe3O9Bbmrd1Txu/ebMgf3H
a/HvN3hp7Lxaz2YeSUKTVSwr1WmpTC9AaKqhU4yj024OiXfOSib9edLAjJi476HQs4rIUmlGZBQF
2FNo7BUIdHV82eCZImq5q6Z7uXObwDO6bSXiJ7ODOumN5ICS4mDikuKsnj9o2VWaXlF0k1tXiz6N
85UpQ6ZEk86uy301XBlkTQacEPEp6nAa2MzpY6ru63wvmzvkWrDRvSxhZOLHuclj6uU4+ujSMfQv
o+b08TZY2cexbWkAKItGC+VxFC6N1dk8RVoEoY1AwCqvCkI71ezcrqXMbG6zh9raG+1tXH5it2bZ
RZDtjRjddtqytxqcNB0XZuiADhxu60eLs/FPadqEmZvIbkesRhBG8HAtCJuaQntO3nbRbks8Tbx0
2oy11xj74VG+EG2uXiakTV0zv/349V66uG82wOr1VheAgIB32ze8njpurI4M0YH5UjybjnCw9n2C
4gfMIvi+t1SRDTimM/juC1WjIOWptUdJrVw4Ng5qPKDA/cCxhp+x4NbypmOalG2hQxhwGmELUJJ3
x79+3Kn5qcYaOXWGZtfC+zUdMXS168xwpNhhamCGagHIYE9PnrNu08pXlNgbaPBoaLDYMrvDpx3g
92hDem2/jJVdfiF9rWUvLWd8dBzV9Grtc2mdUW16Hxotc4VsqCqibCVSRn57StVSJIG0CQiN1M2E
iDwa9nN7kwel3QIJUrdI8TXdTVAd5iX2Hg96e6aY+W7jrR5gFZvVvTy0ekX8Z8Y7s7ovW5g6jiFf
oHnz8bJ4f0uuRlpHYqWmgIki2MZgrCW1nKZHSb+VjX1V2l1xsPxdUl8YkVsUblPszgz+7khbDb6K
vETEZEd/WZMVbJDJ0VPXYjGMB1HYDvll0++10NNQA/MPUb2V4uug3iJkbuU2APXsXOlspcP9+wB4
9dVXB8Bcq+i2YAt2yvKL1tiZdCe6jXpC+E6+rYAPNOdisuUrvtuSrwZcbUkQPSpqP7w+AMd8+l71
+wwGj658FrNjjip3c9tlj8w6oYs/NvuPJ/994gMyAUcPRbNQrIBksF5jjZyO+awmJ7QNoAgi+g0L
I4s2rTU/+QZ6UXM6qySX3Rf0F8KLZEm/Gk1Bm8QgG0JdCl5T7V8PdZY7uIn9NGWkwyVJ+FG3+hdi
vmmrZNO3MPB6DAOvuLHu5qauzwRb76JLXgLF20XmfhGIt1Y7dWnVG0okJSfYIvS39GrcjFxb24/n
6n0lmWQUxUW0yBAQBIG7CulatBCEODDCU2XqT9hpzBslagH4Fi0tpgS6O1DlS4tTDXgandOOprrS
n3vX98fSy1MAH8XJwNJFc3UdjzWaOIE/hScdGQw7adCHqPTYybtG3yN3WpjApnCtGKAFOlmxE4TL
JpZPRiXddwNKqB/PybIbXi1eXLkAWZt0JaHzYFq0juSqcazQxvKD08ggbhWlJ/jehi22wc+hrs+5
tMirvbIMh94cJSk6eigvryGSiZlr4mwVvHuvXKLTLXmS0i6Oh/I9zG74M2q0a2Uo02WePVcJmRQc
I+ECyeDHoucWL3tDsFW9rDZBmn2jARp0nbarenjY2agqTsTBImnorODXmp6Jetd99+Xhly4ECmkA
lxCxXi2fCWIYQBbNOsojrY+5onxYS7nqWT4WSW2Kubch7dHnaG1kPOC7BZngBTU9pLLCQdbQi4ep
gEsYifJeLs1gq5gXeoiqDST42NG6btOj+nbm+8rvP/ALzAqR/kW8EM3Rt5fggPYXnLdAPI26dB1C
2BkqNXYHM2qwyvDvhCgRMHuYA7ruqE6nYZlv8kYWt7E5XGtx2V6MI8VC4KWXU5RN+06RHKSAryJw
3faEKOKNz3s6XYeIDX2r/honteEaytPCvotn5+PVuj7t+AQ6ACzks1Eq0g3+vH2bVu9iK9LE5oSZ
SbWNQ2Y/EJDJxyHD2Gh1BBArfkRruPPkhtjIDwDSGFkCCg5OI83RDscsYaAaRWc5Txr/Oo4owaEv
4EU0uYu6rW5b2SgIgqbMa/sS5RABmQp5JLv++FXWvRCg0oBFUaRj/1kYZkNleJPYisNo9VZWWse4
rAu0GIZ7mVATQfJrjYWErkaJhkzU7aC/09wbteE6CwG0KOjsHFIp2XSDgFxGCunMQJwCuBPiIgrX
/ctj/o/f8m9Q9K++2DvnuH1TP/9IX1NbXn7gt2uc9hdwQL4frBb+g2vKf6gti2scHD/gzhKKrpBX
+Kw56yb8f/9WlL84YUEnawqsDBwY+Kem6JZ/kq2/gEMi0gV+EwQ5TIN/wmuRrCXi+vtUX+Sm+TvM
QBZJbYt++uqKUcOsiQyjrREBGuPYnbV0fqzx+bw1R3l+9IvOh9Lv982PyVDKh1wWptQLBnkwbg1M
RCsqxroUbqYkQ6xnRtbHq0IBL1zdz7RrqUWkQkys7K6PkdC2AzroJdd1nD+ISb01UMfL3bYnR3M1
DLlS0CNtQ65RCFXhoXtSgc0xJiBxrVKM4mUQK8NMTafjVBqTSJC8yDTTC1UqGiy/Y/lqzusu32lI
4gnuoGYxPWg8RhD6EIrqh9oozYKtHkuCPRV4H3UWiMhbAcEWrjPcaYuTrPhysB+KsEw3iMG3V/A6
/WLvowuPt7DcdrWnKF07OUFkddwouWS2TpsjlLcoLkBiLBIOlJ2C6E2yH7vYxDVhiKuvo95R8eLk
oa2hFamEElGAoJ/b40dxSPS+ReYAB+HKiVTaPhhsIobk+DQYs42UaQlmsGXa31Z1RVs9GKNhG+sp
1ldz7pPYjV3XRJC8RWAs4pAD6fKb/KEpcyPblpM1fUEpwKDup4woVkSzONuymWmXSjsOuWeJg1Jc
+Ur3jOpfO+ywkIWOM2ZajbSaahqhq8eRhV+6mKOfGtcKAKzBUNLotkW557slGPMxU1CnsRE483cB
KH7NjpXIvCxgeiBNiKVm73RjWxIgTb55AaMx1+02CxDuKP3IqiG8xjQJhUifZLsoNKDfY9KDHZUH
1p0jGzXvJYn1BHq15lWRL+kKqPl1ZP3AO6ooYUYH8uxkcVB87/tCMzftlAhfUE9AwzM1imlrsOmW
w8+kGWLBFnSUXBK+WW3Y1Gi2dWK9sxC/UEHIaeZj2avlYYj7uLfDaQiABhpxnt90QRlfN7E4sDK7
qPUd4kOwTCJMqZ/TpBaXXTtK01atwmlE1Kate/A2itXXO9UI0n5X5RTkC3vMpfabNBfWcJFNxHzY
xfq4xjwmYtWZrtkrlX9A6nRuECLBxXpbzoavb5F+6EYE/EKQ17I0o2+E/uJ46Bc72GOMe2sX29aU
C2yaNpwOnZin4U6WIWI2dlCqebyThARhyHowg5G9Q9QL3zSyjij75tluyOVpBjs3y2V+qcBKaL4T
RkVu3kbaLqrkHG2aqghcEa0W6EJlJQEljKXqrmARXOfRGEFdQG/NDo2hBnpVWt5cKbKz3Fr/qE+y
HFdEhViyc26COcPd5+1VmBXcXgKCpA5c3QZ0K7CKxpqo1wm+9Ava9r/77N/yAoz574TNOyQPmn9B
1/yX8xx9K5o/kTdffsVv9qYh/SXJuo5by29Xe377b/amIf+lgjyFZqPw4Uhk/r7jFoImsOrlnoOJ
9Muf8j93HM6oUKZlomh4nxjB/CNn1FW5WyPdhVdkmAa/ijtYWcfiwiQgYT+Dcx2S9mHKwFBKA9UN
aNY089roJ7zh8kFBofTVpN38ukNf4zvf3qxkw8u4oAi4x5eUf61zPk9GPpSCGHjMnOwim1EfIVNw
xos5SNuPx1plxS9j0X3QsRtaJnudLDGVXd/3U+ClqEA5ZhYFXqPL5/D3SwLwd6zw642gDFElI7nB
BHG1+ZpGNTJdYhTIuuBxGiwtDR+AZxNj+zGEY3YpFP5GVrd1M5xTwF/C9dXYOubuKqrT1sLZWn1F
beiCGYXXADC2hrBmqF7WwnxViF3kyXUkbeoSpaSPJ/UPHxD4PwQ9eMTkcmvIk6L5cVugzOUNfhU5
fi4qTC+JilZp4Zlj7Q8zuxxqS6CI5zSQ9LfHmmWFZT0IlIsFFAxuUG6FpDrn0d7XjORCaCbEp8UL
c+7TXYowzpn3XJcZltXDDmTDyZIKAmFdGNIJ2BhbEzZlX5gOMkHzVpwqKm59aO6yQaKlhYsHEsR0
KaN4VijuU9KXzAGwePKI4DQ/JEbamTn50/QT5L4ARHCOe2kpv2p/zJIWNkWhCBtVBb6rV0iUaJZE
FBmhZPbxl/7TDEAO1iF2wzFfyOZv51+q8ABK1Sj0kI0uLore176GyMd/yftKu696EbVZdOVKMUZ+
L7kUKqQ3lc6PN1FFA2Sm3HCbSL50lkq0ysiXD0PihzyZCS1bI1R/+1hEsiVigeoC0UeKza5TKgSj
OEEViEoLIZ8Khfu7FHz/tdLPeD0jVYq8ku9P11ahDAfCdOFzp4/81CSloYvK7AytLy+rS7mTvSlX
DB8cHWB6pPAuo0D4miUjjMAQ+RJbGKN0F6M9TJuwtaQzB9aSQa32M7AqTLHZzVgVsO7fvlpiICYI
3Z4GSWgkntbP3f+xd2a9cSvZlv4rhftOg1NwAPr2Q86ZUqZm2fILIUsyhyAZnKdf3x/TrlNHOqeO
uy5QQBfQb7YspdJJMiL23mt968L1k6xegOob9GWgIv07QHJngVpjGICmNOCMcapC3RnywqUJH43H
bNBEsyy6wv+cZTUxu2UYRtEanpRa//Udck5Per/+sHmBGOD5ZI0lteT9+x3KQIxqEMF6AgO0aiq8
uksFbA0+SpVdJJEybmtIz4rFN2ccmNjedWK2fbdIxgC2hVEG2QKXPzzBdjCJlOxl3YCNSvlCY/pa
uRxMjSOjZ4d3hZr667jUo5sqCJHJaWpwL+JIimuSgFIAH2IZpvkmjHW4PkHb2Nsyqs0DuQniNnYC
xpxGDc5DgTZf9BAmH6Tl2g8JspOXxm7ajdFWv8oD+OP+g4mHNh39UuYnrNLvPx1AOp0ILTtYB1bc
PaTFqAPVLMXqry/Cn/8WWA6zbxod/YdrAO06CTSfuYUPw2/Vm+ObQlf/i9Xwj8cF/itzy3GON/XZ
9N7/VygV46kUfbCGW8wMM5ncL5VpZYswzPGKdm64gEpeUXTkv4of+JPfTEI8hwGcmXN/e14Nfrfg
JXXjj7FZ+3NzD51RNMpl1MsJ2T6So9B96Ek/eCSk4Fdm9I+tMpaZeY3h9uYEQWbtx2Z3FTkxakck
fpaaaxTou8Ej3ez62SSllCCYSmirDKvKRsawSpFc6tOOcLpCLNvELOrF4LnM8qU+viZ1cFn2Wb0y
A1aNhczT6j4wE+2iw912P2lhkRFgnEe3msyzFyfV7Cur8JPrgYyW7V/fLH/cUn8snARQGXRg9Q/X
cSgAVReF7q+jwu82du/5d4Uob2vZsMC7Q7vxfPtEbEK09efI+r/+5X/+kfLAzU17i3n6h2spJzoM
tl75ayVJcm2qucOo5RXAvMLdJrLsrgjzU4tiZMCnJcjyYY9I5su6dZ3BMl8TwvQoXejFQ0Q8rW1O
gON1N98VynbWfo1aLaugohZ68RZaINyBvD6n4I5PtMR/1Yr/OAyZ7w+eBtZqhuQIx86t+t/dmCF+
rS7q8HqWoeneTiwnC/CRBLZnjdEAPgEhDTnc31MW26tUlP5+yCp1DT09fPzrz/VP34rFSjzLc7lA
rvX+GRny1LJiqXhGKlmxIbfVc9dO8wytrfcEdGtXbkTIQ2mHYI1qDElydC8Nq2puf/FG5hXt/X5A
rCeLnSA2mzb/x9vL52qmfR3xRoDB5q25nyah7xEaxJec0Bo8RRCPU1J2idy1d1ZR+8wzmbGBChe/
uNn+5E4n7IeVijAlzksfg2Ej4KIZ6RFcnlpZD+Svgx3lSb2ojRylFaThrRsaz37cjBeaW5e/cID9
yaJscUVYLanhgDx+OKOoEsxJUvLbBz8IjrTKvI2V2dWP88K/oxjvmDe21dvfjs9F/bdNm78+N7HK
/9f8q14ga+Ftj5r//f6v9Y+/49ubm7vv/gKsng/mpn2rxtu3uk350R9+lPk7/2//8W9v51e5H4u3
//6vF9XmzfxqkF/zd13jeYz0z8vyffVc/uHbf5TgtvdpPrvOsY84CXV/ns39qMAt75NLbg4UAWAf
1BWsgn/vMYNcQvtCUfzzH7mt/l5/+5/ISuK+9jkOOxRb/1L9Tc307llBczrX8Ki8qU6B5FFnvH9o
XZjaadAhY6Y3HE/LqqqdXZgLZS2nHPxtwEEzUNw5q9At8dgWkMQjhhnQ/h+AmwML1IdIRDeuUWby
nk2MY48iqwfdCZ+KuQwhTIqFXtdNccoa3U82LizAcKv39RBufEB9zoFM0QyyxFRbESbSurLKr22Z
2eNtoAraaUJL/PSQ5BBHHu0xrWvm3SR/E33gZMiBIk52T/qQoflRstUn8JeajgTojMlrz8i86ozP
C6sZpQd3T9cX7UzY86o65eAel1gT/TOELyxmIF90hvMFwzQ5C/0M7avOAD9/ZvklNEzKNfgW5N5Y
iBp4f10ni/IoWteWN2BKgQICFaI9PJZlg2mXmA/oxch47B452hkqmJ0BgwkUm2TRnsGD/RlC6I+j
cR+f0YRsymAKTSnbk/YDXthKQIbWGWpYzXzDOh0fUik4hlcz+dArBhjUMyt3lbfSyhfyjEn0ZmKi
PbMT09pOvGVyRioanArFKhAzarE8Yxc52XUQn0VsRJu6dEAzhiRAF4S9nqGNYWRP2hpEaPlgl0ZK
n3rGOnZnwqM80x6LM/kxPVMgm2ImQlpnOuTYpsGwLs/USGYVECS70oUm6c5gSXq4NhXGmTc5nNmT
YdjCoWQuwa+289CK1mld6RzBw7pI9mJGWFbhoE1LiizIliHVL/PkH8RLrQ5u6ZSj4C3PTExvxmMG
kjHw2jpTM1mDGzzrgCNvGcJRtLozYnPwxvExGyHUr0sYBtMu8X0cCRWS6GxlS2I61oCoYXbSBn4K
dV3bWWeiZ3Cme9Jmh/QJWRZCo3kmgI7dQKB5Lj1+QTZDQknbiCbiPIfQ2HtnjqgVFNOwao0p5RY7
s0b7GTs69o57tM4sUv/MJbXoEEewTBPVLvK+hnRiZlF6lUZjQvDGDDdtQeO1K+PMPCVPD51WIrKy
2Q5nLmpoz4zU+sxLHTljkmdCznu2L2akKiUVrltrBq16cQvTWZz5q9mMYnWamcpKTkLxMEUCVmtw
5ramXdOfkqTysZYZqYwWEFCCI6xWeK8EAQAs0aKZA1t4lFbIxeZ4vcycWbESIO6zb4SkUwdnmqw6
k2XlDJnVQQIm6/7Mnk1/cGjPTNrkzKft277mrHDm1mY/GLYzztY/k20tD8r8sj4Tb+F6Qb8lIwMS
bjtDcQOTWJJVVIm+RmNtIxqL2+abnFG6MH2h6up61x+ZcYAryXsJd7c4M3ipeM3P8kzmDeVM6a3d
Ynxy4vKsCp85vmPkONfpme7bOwF1RzL5KHZ1UUAAlmkCDRiAAWRgDtlQgp0zMVic6cGgLSEJJ2eq
sG8XEIaHGTYctz1DnPjMIKbnA4/Y8sMhXwkzYoI12k6V7UiJGYgbYS1/sdMZbVyeMcdx0KUES53x
x6qosf2NZywyxAR5Su0ZlpxaZhVsYo3orBAk/LdSzGDlcmYsu2fcsje15sV4hjBPM4/ZDlzQzN0Z
0yySEX2XRS6t4lTHUHSNlxhsgQlKPk695rbWZ+hzaMVMGADiYicXxIthzZ8Z0bRiiCAZif/qluS/
g5EWE7lLHH6gS4szaDrnU6NxdQZQ29YMo04bm3vOIpMB7elkAXSdOsxD0VXOThWbFCpGwHjBiqMH
UmWsvZsWQAjM5GTFbnfJ5QrXI8g8KcL+KnKTVSiLWbcK721w7Is0KctrRCy3qV3HV2OG8dXTLlQV
3QWElrEjYPMfi+ugLydAaJq9RCZ+jW5+nevlwZGEOQLKLbAmsf6rXQZ8FGoxsJi+KMsbcJgHu9L3
UciUxq9p9y6s+pE9TvIGgls395IHOfaPBcNC7ED5rYODTjI9ew31YWtk5iPHyX0QR2SJInXsw8C5
MoJgK33xjVCPeziuzpJIW65IYBa7zpkK8hvkcZqDgiWaT+LavilHPtRu1sIiaQ4lIoq3whg2I4vJ
sSGH+jAwbwXfQM7WFztE0ulE3QiTANCM00f3Ja9gEMyJOmb0onAZ0J/A7ZVzvy8C9FS7qLJOEM+N
RUWwUKYDmWkKVjlmtR3Dwytz7Dhoxhm6KFg14RrobLgKzMG78XPH3E2TxF1iwAIYhP7skglD+KNi
eFmrks5JehH06tAQbrO0Opxf9XiVxtlN2tDc68ZGW/SVkK9tJY5Sy5KLKcyGGzdnR0FvJle8EGlx
wwmDYHufdSDIjWzUdvaYPPRVnB+57KjN4fReBrImc5S1aOsRoQZpF96o1G0whAQcdcIZxdZnEm7m
mrvTbPlQZmkKd5mdl3wUSP1Ji+48uK/MzN+VtjwGfmDf1V03py5kxo3R0nrthXUzVCWsGK/PvwqT
osfLSu860NhOJkcfYdayVTPtPjWeX6VL6cegfgQpGXddX+TfhTuqS9tTxlZ20bgZW905NtqgrvSq
fjWT0NqXWr5SI5TXxahJ1NmCLgXWsfKtVsZVbSZmAmTZznb6GKo7pwA3IwfG+Vmd5wtQ6PF1Eg5d
yEOVdidVRu6qiOgjFH5ThPhc+2tZ+GBcI0wSQ/RZLxrtxuCoumR+BAUnLj4HTDfAOIQvadp8JY2A
I41DWumdFurq3tGEtQlKab26RkCbK4PaRQbmQtdtzi8T5PORNlxvxx3DdALOiGxZllEqd2FhfU0B
ShM/Y7+2GqIFl8qRg+w69kPtziUErV11qbMSIxptIwkuC1Nnrt+MvH+XM2usLmXZixMxLoSaWMOx
JnpqEQMOSrYuCSn7xvb3mnRqlNDihm7htB81UvbSmiweghg3nuGm160Twi2w0tugn76MZvQ9brXu
Bu3ReG8C3v8aNiVJXvtIJOQBxKIEUeI4eWFuS2XX+T5ROgHoaxZU0yh5nPPgG2izQr82DbOTRxNi
uAejvZGD+F4SEzdAL5exba2YajRco9au69uqQc92MOkpoG2yo85PvwfwhclolEHVN2uXo8JUrAZF
Bzw/lZUX+Sj+e7dzOU1L4lVeOq9qinitmtEYMjLhQiuXJwRJrYVwsYyz7EBt1iKGS82MTMGF59FK
ukkiqynvoBRow5PIstCd03A4R1kHZ5wICd9GGZ1V0j4yzTCLa8/J9EFehuTQMpL3TNrf9XUnfVMm
z0FZhWUGF6bD/O9HboxX01W8pZp4va92mAwL2qTVtDSRtwFP72xwZ61VOLeJ34+LTK9kukEU27OR
Ox0d+VOlJZr1kBCH/cWyzEJf52Zk6J+LOLK1/Ed/+d9R3xZv+V1Tvb01FLjvy9j/R6taysF/XtUe
VPX6/KEM5gd+iqd8dFA8GwyDAdUZ9JB+q2ttpsfMO0FnMrl6N1hGPGW52LZnqRz5qsidf1/Y8gVi
Vhkt8w1E4/4r4inzg4OEySAyz/Pvp4hBl3AG7f2uMdYNsY9gqYUdBed7J8ysvUwmxWpol5Xv7qgS
8cb3oZ7s7ZrYn43mgnYU2lhxmrSbi3By+31tWI99ZpLBEnvDjVk2T60C/Fho/Snv4vFBwxZ2b2qV
ny9Vy0ZSWMmwIcVuuhwgKiN/KJprS3fLYy0ypz5YveGH63RgVV6bMFKqjV9wZD24sWzMjSetjCgy
JmExRnrW9yOLfdtgR3TyGFCMZwTyLRVzwAmZJ3btYUal07fww8jTkKNCE1+P8D/r2RiROfg5lE17
kIQEMkjnyTaw7952L/qyc8qLwo289VSMiY7Bk8XJCgQ4fb3KMtKSQpiXadX3e0/luLljwvwWRjPl
R/b0KmN3seJ2ncvYaObctn5yToiiIhP6SlWaCPU5ZN0GWlWQj5LonrpBJx3v62aww0M/xYZeEnXI
QZ88ezcO9xVt5nurbgO9B6Tu1DbJHWDGL4TMUJEbWvZUZshXL9OyYH0rB5Kkw3rqrgYC85bJ2PQP
np4ZyRFo2NCeUr/gdcmkcBcWMh3xbLUwmhcxMcXpve5Au6fVcF76JiMJs3DDwhMk/hz/kRWbeuiC
Dkib9BIfP80QPGA9icS+SLygTmilOg4WHUm0ckHnw0+JWEMH+BI65EYC206Ee6GTfMSWw03UoIpy
0oGE0jbHLe0ZnVwO/FIqWy8k6lLUSQsIsanoRqbOlD1PbYdsvTICtlRBerj1hlgIc01UABmY+pEU
uj4WoNd7mZEdWsQi5RW1GeiTVONqGBjMLskl0p/IU4nDdUaagH5nVszmt8gdg8fG68Ln1CYqiagf
YpYWIpY+JUUSybs27AUiPG9E05UOLjR8ndQUKKN6gk+MBNr2wnMGtmutbd0rYReAPjz60ld16CLh
hrkPaN/oyrpcEVzLfBxAx3fGapmzMGd1GYHrZDVaZ9GZrQrJuUSz3Usg9MjSqK38XXoWq0WyR7c2
uZq+iNmrisU42P5R6oz3Fymc+r2srJhIKuZ4oE7UNN5XoorQbvSy/ebFRcNxv7Ld1wiUrr9I3UH/
Uk3N+GAVCjZDwfwxX0Ytw5NVgGoG31KpMnlp5mRHHdsxsvytUAoJIoL6PL8I0ePMSnBUiu1ZsNid
xYtNqcc45wjrQNRoC+Nod2G9R1SYXhiQ/o2NVsxSSGXa3YSoa+yQSHo6Nu6gIjidD8Qp1GYi8ctk
hD7LK+uz1DJ3AGatao/2mTSzR62aRZmT23G3TbNWU59Vmw6xbCdHz5FycvqPN3Gek4SYwGsgq/Es
/LSF3ro3U+EO6WaYtaFuFdZvrZ/71oZ9f/gSV5m89UhKXIhqsIzZqMAgOlLdgI2BF3I3pesOVyTd
5LuOnCJjZYwGbRyzJfKz2orA9uzNhA9Gbizzkl2bkq+dw2sax9sQFZct9M61w/+/EdO/3r/+93+d
h4p/tRWfZvExbfOXt1dFUNW7XvM8kPz7rmxan3TGlDY7M2Ig2Im/7cqm/ok9FSWLrlsm89mZcPyz
3Wyb865Mf1pg5vCRDzFH+NlutvVPHl9ktIR1h5tA/CubMt3tD91mtAQ+nWbDnQlQ85TofbdZH53S
JKY3BSWsOo+aJDIuk9F8i4tTFI5fEkB6KE7HJWLPr0ZdfIkibe84PSZ1TRu3eVS9CqJTFp3XXiPq
Ar1ZO0LtrMwF6VTByfWfLMjFm0waWy+gBhvrlSXKa0HmdSEK+woDbfRdQFtYVFW5n1lJsSg2+lCf
VPrdsoZFVhAXuE51P75rGleR03agrCBYJbuTkZAFmyUaWsAEmiIQxx7lrSpnoaq5kh4ZP05yhXFk
5RsMWA3cBpvRQwkVjbHP1pmzPtqEMEY8utArHlJVPZbZdGykPBp9RFjiOMcHkfcHZZkIXhL2VG6t
R7eWnO6VcyVEZB7dcNzqudxn5JJkTbBvq/ShCVm1apsSJLZf0GmPgP4qg5SZMLmiqH7z/ZDwTiCT
5DsRG94Ul03Z4mlXr1FsvJaetivQlrNXZ5/dTl9nBBvfl+VkbdoQFATgrjuUnTmtahzOWaVt0qH/
XJUWvNrpvpTFG2Hc3aWW5vdE6T5NNPORcocbKzFf8yHDhQHibBi1G44xFyon9Hmo4BjnaJARUqf+
KYwte9WQS7Rp8bX2xVtQ6au6+K70ahM3bv2WGXP4ThANi6kuj0AzF0aaEQXvMJGw7Fpfuy1Nxwaa
ghjM/NXNKoJw+sS9JYrnPqpoVfGFIJ0DZ1EF3cUMxZepX98zTn1uUspXrOOD0voFIuqIcXozbfwE
F4qlWHjZEYlHiqtTTfLNlWvjw6MNAQcl60hWJViGtxo6S7MN6Yukzjoi18lSjUsUtYZJ1s18Dl+p
sR16bVwMqLwWOEnKtalryLhzxaGrxFqLXPYrrudsYWkdrarevRZauB7CzrvQPA3dNOCbkP/w2jAp
mxFmNTwF2ZwcnRDNXmTf4kjte2K5d7KoKH+9kztOV62nIdA2O2hPAv5UG+z6JKRGHdwl+0VNj5vA
8hbMk26qb4re1MpuOnw1U+4tu6wK+G91gfNkevWTGxHcRGpoSKq8GVbtNhiIO3Zvkrr+3KeIMAID
VGPdXoyBteU2X9G1JyOPuEusfCPPR1p+Q8kFb1JNzioU8OO1SEv4q70eSu2OFM6uWfgaEpyFT9jn
qjC5ApqWXQtFwzt4UimJZz4hQPkmmT63WJZ99ER+kO2NBJMyATvRSUTTTZ3a444GZXCVIPDWeZbw
A+zHnG6bT3u8ytSbVtkpTFFtBJxULClKvoYuxx2eXEOQuRPHT6LjEK7hO1pwUSqO49JeY0dccVAn
Q80exp3jElYqhNtfW5lwt2oowlVWlylNDOMuzZ116xOeG0W7fHD0tV653+3JOvqmCk8ymZ7FGLin
qBA+cqqTJ0ObQDle2gnBBPUoKRP/EHTovkxo34mer5MsM27bqdSI0CS2J1e2vKxlHywqwSPmDz6H
Ymuv7A74Ut++lLhCgfjKTVGJrUPI7jJHRrAgk5j0ZrN4oZdBlHnL0SbV37oqPrRRdB3xNnZEJivq
8Gck+Pk6Jn8zNDv9CjHGyiaeIYj6ZUP57kOAEqrikQlzWtWasdX84avBaGjhIYhgUOU1u7IouVdM
B2B8asmlXfefOcRdJn2Jm3zS6T9N7mEIyi/WEG11FCggjcbbTo5cVgllKE+MBV+NL3Jlbuez54Lx
n1imUrv00gb/a9mvNCC6X3WpHRrL/TpCAxj0MD5hg03Wrsj6NRvwkxEDBmuGyzDVuuVoDy9+SHaw
rTYh2jnPno4kXmYrkRbuslJih6zvmnY87eWahb5ou3udSHmawcvC+RoWBvipohRH19m6k/ZlQD1D
RTTtSmL/Ir1+9kpv25Td/QCtyhuHz5ryu7VeDk9j2x2TmPYGOFYVh+VqijT/SF+FosUmMFJjdjrF
9EKGDnxuU/bxmkZg/qI6AxRHD3eoyvrnmIy3pedPN25dj8CQ6ZyRFGpgz7kIytwkh8Z8geJr4Xp5
7MM5+VOXw9e4lNnGSZzPOVk6C0LFr53uXhOhfSAMEdZxOcaHgKnkYmKwcO310R1Zh85Gp9tGulqY
7wefNM00qnHShT4dRbZCxwF6W7W82rdUNO2KaurJ9QEDuO4TQsZua8ets/GmddPonb80a3cFVewU
G8U18IyLWDnfwwKzue6Ao8x9+0A+YLDwyZenudrZS7foXsgMozigG7nU9OghdBtjWzrOy1g3FM9i
tO90fShvQpsdtcXsR1u58cK9bEqy3IJCe0ibuF63WErWzJLFivosXlfznebbUfGIcqI51oFsr4Wu
ETcTZ+XJCWR1O0DoPIXUWHvV1fpNSM7Z98BsUvQjY35dpkEeXTCXqbe+37hfImOIGEm0k31p1PW0
yaIx+kxV4+79spgIfZysbwRXBpcp2whHCqkt63HgbiWL0KjoyLpu3pJ9G6rnimz2Q2n5wbo0nPZQ
R4O+HoTksN6pZhXmOhU3DhJS3s0kvZVTYF55mhYf0g7IGMmHS5FWYocJptj4sV5R8keq/u57ijyZ
lmQ82wvks2Mnw4qpgDjYSDOvmqwyLyZrfNb8oHmVvgRfnmTlvd/WAP9Mrjn54YfEGXtmxUl/o4dT
tO71LHih50ECRQ3+d1+OjbtKKItAqJp1fiS3p7iwJCmrtij1K31Ko0PIU826XlXN9ZzEdtRrZ1jm
aboR7bNAGhmEPptTnjXpulTRFSPX9mpIPAGfu3TKeCWqqrrBcKkdaKxMtIZNsTWmaBZyOnZ/ghle
LjQZzJCYODxoFI8+SR0+4KwkGCBNx0IRLRc7X5ohHK4iWT43vt+tiMjtv/XC1EA+mQqc3CjIxsyt
HouSkzu3TlJMBwZa5W3ccqRjQCmeZGkiEWNVRI0Qa9M2jFQMSFQHDadOAcJwWjR481YOe5hfP3fG
oG/bJntJRx0AkbNi2njh0mvycWrt86ZrHoilO9ENXwmv/5pk6YU2WmzUab83qz65attMrNwmtDmS
FSxK4vzBkn6b6VsS101Ur/qlityBRcU80JPJGZPIS69OVu7QqBtK7/aiSKe1nda3rdUwWhHG2qu5
b1N2iSlq+22fpK/OQCO7Hdz0YQy6xzqYWvDoqJdJQSKWL4t2FpOWjVL+hQqNfFMWprrSfHVUmbfz
HPuhRLDgc7Yq74a+X8vOuYFW0Js8hBOqrCUpMwsGD/rJrtF6ZH6xybzhGp3EUq+OhpKcQxHd0ZIu
+FRThTFOUw9CI+COeGYCKfdMdRYF5WmREmoQaPFtH9b2ArPigPNRP2Rx8DhNGGldBhXIe53sgJzQ
WXSt8m8GpAVrxwwg9etrT0SPllOVl24/q0IiAwtum48o5qHAm+oicQoG9I3Ymd535BD+lWvKcD+o
mluf733WGP7jGGOXiHvwZAOppE7zQgj8dGj9+0GGl6rH82U59dqnUbUDIsi4UqxJddcV//NsMc2p
4/Xnwc/nOC+PuEBixX3/2hzIXdQpaTJVXgVef3AbF2ZiGcRvfm/7nIESUOzz5tI8GlGpXVp453IR
T3iJg2KRhEdRP1g1sHE/7o46Y7PRng7W1ObLSSF4MVN554PQXPoNmFiqDFflq9zwsSOP7I86U4Lu
LW17nDjD8FUSGb8lkO/CSOGhaRlYHY/bqG38fF1VkST3s4tAGOYHu+Pszd41x0yWPMRrUqwYn1aY
40JeQhtga1eOscxz54QcmxV4uqonD+l1ztv0m00o7PizjBPrshrL5H9igb76T+vPW3/Zn79o2e6b
d72A+Qd+052RpmYBX0e680Nd9kN2ZjufBFJAYw5zQqtNj+u3RoClfzL4EXxRdKV/9vR/NgJM7xN9
AF4OmT2tAtxM/0onAIXb+04AREmbwzHGDiIe5t7DB7HoKN3WZt8pVgZKMEob5EQog9BA2xTIyhnS
I4t3630GbhQObV4fKqWxlwYiH+A1tA4YK63Qy3LRUiwaSxpXrLR5KNXIPE0R0eTEUXAw1djGy7wL
ymzp+AMtgiyOoJyJlj17iSojDI6tdCTSHYIy8x0J28NLFSYjmLhA1+JlJVvDWqVNNxyUTmb7wus8
48YxjfDWi70CLGNq0ofz7aKboEW1HiNNI2W8XRQGGEddSfIlUFZZC8Mt8z3ygkFbGEWlH7UAq8sO
gAiiVCod/BFolaNVYRu6vuvNCVxDkNRVt+pz5Y0wqIJmLdMxZittTmlj8onEcfxqBQpemqFrTX+d
0GZ/QhwlGLlXDFZ3GuH20Pzs+DpCAfpoIQBkDUaq8pgjBxYosWaZHX08hzDYUrPuAicI21e/TTSx
ThHVu4jzek0cPENRlKROxXLG8I8lelTxuEAFjWPPi8aqOIXaqMRCdJ7JVF1XpkFmRTR5VDTIRjr6
Urt8oj7FghpZ0U0e+S16mdBqdsBCmuCa4t1q171FjrkVul6+SyxVXAxlmdvfHBKRwCIajfk9R2lE
TxdZOpIWB+UDH/AqdmLnLjCM9LKukg493DCNfLWreqRhnpVvomkoXiLJmUHPTdf+IkKz36Xkzc6d
2OIkOPsQ5u5ikq+I/7UaoZbCPgRplX52JfLIJUOXacm0PYXh3Opijba+5zxhM0JCwRmvjXG4alKf
Ba9lGgIhSC9zzphur2h2yDoGFKyGX6bFvffpuDxD6PBMpmY4b3WsCR+0m7aKfG6RqV0VYRxD0Iid
rakHOJ99R896IsycjpQYpkCL0rI5Yw+1TtgS6+9O9FZxkSeU70RZ2YvJK6JjkBv5wzh/ckiehtXv
upXXP8TXvzdc2rOk/x+a7J/v1bUsF7kpVAXzgz/RbsZAlynRD6FeQsJIEiuQ10Fcex5XOpHDIsHF
1eLD19NqV5j1V+SX+nBhFabE+1DW3UpWKdxVkOqQUOmW9N+dxgm/+4OwloXm5zvNlwS6RJLmc5JV
jErcJFEXkZk7qzzKvzuJd7R6V50Uz+AmR+SpFn3dylVILMSbP4rkpiim5mtGiHeJvDEfGVIHhuUu
68gIHjOhaW9jGKib0vbSU+b4CqV9aRUQ+GpeYplWcNgXAxCebZtJ7EIRA8bsF3LyD7iRHx8j7Xf+
AHoC8fDsU/ndVDMxBrfrI2B/iYzFrcqq7ktbOg8yis3dGKbNXuiYTPMqwqaA6myjycZ9TvW2vnbJ
nNg7Xdw8BEhvaMd044UXadHGLRu5gevd/eKSz2/lwxWfw7agfnpcd1BN79+q3+VR4Wh5u5oqs/2M
CguJHyfpjWp1k2R0p9zobFJceLP/lTvU+JMnA/G0ganYhRQFPOPD7/aryMtGypdwEA7RnpW3M1At
rpppLO49rcOUl5nNpovBJI5TDVxTqW4J0miDLm5aw8V4C7JQu7RHM0Ok5ZmHQSLx+etn4gOJaL6Y
uJh0Phzk+bC/9A/PhJfQHVUOQW1YV2fAb1qv2rAO7oq2ZduYRgaONeHPETIsGlypE7TroCMDqHRx
doYcKrvYsb+YNssO9Yh2qgKtXhtel+2c2Bt3nOLbbUjf58aIgij8H6j+/+POU9wH/1zusHiuvj2/
qvrdgYqf+HGeYnz5CeoLK5f5D7/8Tys9/+Rwm+OWxKqFs8jmfvw5WzFQPMy4Mtyi5N8IvuW32Qr/
pJ99AdhDzuc09185Upnzav+P5w0jEHAoT8ypthzqkGN8mK3kiV/T2SPbJBHGJSe/sFkliPvWk4Tb
sXagaFRrMre1CRxFPJFuQ16ytoxsUTWLDDXXIWrG+ruYuhliL9P+rdMmnomK/WMdCcBli8Yy+lcj
YAeu6sJ5UCJPjgy4J+uHPezfIbj5jzWUzDFz//xWXKq6ef7bbfzybtI3/8zPm9EzOcSTno2riC2V
zjOH+J83o+d+wsZBG++jq8QwPvEDs+fOYDboMtf77VYUgItIXfVB3Pt8y794uP94JzrYSgiM5b7X
MWuCK3u/+mrZ1Orp6MtND4AIiKreNetepdVBa7JBLf0M8SoqP/NUmaa31jSSwlJlA4nLEvWNllHx
9LvP7k8OH39wppGOwshRkDsDs0m3vQ9b0RRSz8jOc9HHeMZ9VHvWnpOsv4qMor+G+IDe04n9S2UK
MLCjHnzmlKgzrqqm+79+J84f3OxEFuLe4aMBFcZH/jGTy1FlWkdlY64bX7QcvDJtIYZO7XHFGBfm
/2HvzHbzNroufS99zqA4F08aaJLvrHmypBPClizO88yr74dK8n+WktjIWTfwAUEQOJL5DmRV7b3X
epbqvDJDmrypaSaEgdbM2IieAxv1YG96sk7OFrNQr0w6vd686PqjFijmrm6mfIuuxp37Itv2UQez
FlWfg9aXvgjea8FER9zUZockvg1J7xj6MyPlQBQwALoo21kcqRQ72i06XMmyiZurtp+UGzsqiwst
t82T01c0m1T0Qi7HXO1Nnwxrl6d9cMrMlLwk04J11mcnBqztbhQQa2Il73ejbrwwpMy8oUyfeSH6
XjGj+RVTfkGS3eriaMH9hXZ4Y2TZaXJC4wGIQr2N9Xz6mqpGtJ2iiwyNuVcL/cVW0icrERe0Fu/H
oUOkIOEba0V8npZR9iiTqvGySo3QGwG8sSc+YKdVzbOGOsMVaj1vxhZZFRbixcfLM20Z6bb3xViA
5XCK9tCmVDBtpuoQnzB1xpMx6y5rKhbxVL90xtJ4kd1AV74CGuXOyQtS3gl9ilTEZdAr4/WoJjRy
Sj1AtKOJ+XuxICwec0GsRTmkGpMTs+09O7Ia42s2gmk8EqF1pqhRHOwbR/VQvpxZVrlvB1peyvBQ
meKROZNwq3DVEEetBVUz/4ZI7ai30RtnxGcku2tdSCfZSTrB7CIT7lCVzSmhu7qfe0luqZW9ODJI
GEsj7nTK8VDNeNDlYHbnBbb3XW/GzNRnSh/THE8icaJ7LZaplxodWMMl6/xhUanK9W+JEyCRUlG3
ayQhxx0DzlFnxmo7DPbSqD7DjVXtieh+TfLQ2lQj4yjmnqiocT0QexN9V5OKWEygSu1C9msSUP9V
KUGYadLtg9S8DQEmQSmu9+h/THexZe6hZb3Uke5lriJlfRCdEJt0qm6CvqEKo5XBnLYRV1U2z9O2
l4GzDRmUXoWE5RID0zv3655JK16RZ0tFUY/5NGDaEQv1Ep38dBXrHRphOdvVScX+dlVkxXBWdGOz
3snNaGwqOzXxU2uVkhF5aKFXd9oxOpWsJuim5UjaYUUGkNbPX2Mh0multnaKud6DS2ooNvmtpa5u
Rju1gpPlDFV0WQ6Mpz3UdAp+A3Bg2sKAZ3YY/RhCRz9e1ZN6LUqTsVJTNnO5tc2Jl2OMzMzpiqSX
YwBsJUwfi6U8mAnCoJjpRjeEsddBivTmjmi5dBlblBSL4Eej6qgbo3kzJwuJQEtZbDVOjDmq96by
jFL7Sk2tfmXBS68aM8polue2OAxAF6CapbNJ1mygfBeR3V87shd3yhAW53qQdz1pQXb9Clxm8Uot
rbcK4k83a+bBbQRVZaeOjQufVNvbI8qKRAqYbbgbfDvrlp0+EofnmVMU76XDVHfOebDGSbT3c2wR
/OgMe03loKuNsf2WdmwfvqBh9FQC/7iNCghBXjPk1mlsMKu5S6WuU4Ah2g0cx1KisavBj03ihQtR
Frup1geyirjRGnrq8BysKb0puMNY07hdr/LJ7B4iLBQrkT6Ki22P9fAAkCBIHxZntORdoqu53E0q
emq6PZHZVN8XCTWZpLlEDS5iAx2B46AWIbM0sTa050TG+lSZ51UhHC/Pi856QFmn3gV2cYYqzrhM
4wC1tDk2jUvfSbpGaqgozRfwJaVBpwts3suYqb0HRkk/JHox+iM4ubUbQpxThYCUHYvqIZlM4lB7
4jmkIPRZr2yCFgtyrLnbp3JbY086wgtcmAuUvXqHFgKfUD20UMgUOyTBSTTTdBWa4bM+BehZm1ku
rBMFzICUaYCUQxB7dN81nQlHkrzMtnkbN8AL3WWkhV+gI7vilpmu7C5yzoqyiiq6wJHSbNq2Uu8c
5MBQSvkhR2bmYQzaxqsHFgwRJp1rhGl/G8lm3MPazW/DOc9uNUu54nkfDxGf/3lv9HOB440xQWja
4QZbjroJWXM9phbZPs57BhlJEX41yz7eTc3ADT4s+Y1lDYOv0/4omF7apAYl+qEadVLY9HSo7pql
1p9mTSUzMJ8ctbuNlRqg/8pRCssB0ENfdxaoh1I2tO8bozqHbmR9qViHMM30ZXI+8BEjFMhQLhW2
2d5hywoHv+7j4Ib/qndjE0EzLVLnbETzeK0XzCXsQmg4KMbGui6sCIZ/1inIdSbAApuQieElxbHt
RoOh71RL0bONlWJBUIpwo8kqvTfL3Az3IE9YBoapu8ux0U/GoG+5CcVhjun8p8uQb5wMyZ6PxY3S
Vhn7/m5ukvQqTJqFINxSd51FF7uc8/tZrlbKQwvbn9BXsVMCA1lAE5hHFcPRJjTS+ilbaunPQak/
aV05rrNEZ18GoFHCNCruaLvVT2GNNwU0bXU1S7wkCbLorRUa/Y5l2eEz5bkL6VVvZ7YNphC2PiAP
4bXDv+nPiyBBTtSBfW0sJ73pI86EpRibTbg0wWlJZXcrKEoSgiCg1eKkUvRDVPb6TCuuH9F4Y55H
YWtUT047yTOsW3eCjIKvsdFzH0440HgY5Nd01tjqgDpEWBM4pPqB0dbbSeBynlFg3VtqQR83LTTr
Wm9qZiBLNudfkmVSI4DouXk0I0Xxh4DA0mWwS/Z+q5ONbyEUwC05RM3RbOOiQ5mtt69MGUMEI9am
tpt0ayhJcNUsUPLHymw9aCPFtSOy6hzlnfYapQ4Sp/dnUFsybpaoQFPZGiQez12EJZXt6pQEfeLL
cBZ7ZvaZp9fq5M/RkB3RuldP7wsEjUB07o4TPC0Z+uqsc4KLCm+2zglO8KQFKeSqWVWIreDOKjcB
QB/LZdouwuMy6r1xLspMu2u6XPrtEGt3Wd8acYxKokJi4iRS726DOute42FgKUCbxzIju+lqmSBd
3kfVvDpq4FUa+0GxeNb0EIZyLmkBeROYIJKjA051VqFNV+/bMmNoGnZDWztvRRQ6Z04p29eCRiVy
Uj001LsUVRo+srEUA7STRsX3ZqvDqhNAMeYtbYbkPg/D+appO+lXUh2Z35mkGwxhcBXlFgbLfj3c
m3pXPSHoajFqkbGC7NeYrt7/kJPG2pEEeMTANajWiJhxrJ4ix6T7XvYmaX9KYvIGSmNmfXMYbiH4
qKyXyMzTN0tPjcOUFfyaYeXGQebhFG7GSZ2uhGJVTzKdq8d2VLg/HTtZUNJ2Fv/LGqonOuniikZj
uKtQQDFJJGTD6/oaVQpwl1YhOS8fT005LEzRBQtTOPf8qTT68MpJCCN7//hDZ3AuGbL/Xqr8qyL8
rsz557OR5QOs4Tx+acq2fOs+/9R6oZc/mQ7/j0AcVnLUPxfdZ9+/fUVv96H9s/7G7yW3bsFxoHD8
vcrWzfdJGSRueozUdGs35k94g/Hb2o+nzlT5BfBtjL7+GKJhf+G4AG0Y1rAO3wHg8J/Iij/KWD6o
3xEWf1fWYon5seUDcRPgNIU8fWCOEqCCP7V8mm4AQo/Y1ZusmFD6ZEjD1+ydopqvQFWh4Omyky59
Quo57xQEB4nfvwNYZWPJTbZiWfskVkdvqLLsPu5G0tOgbBl+g63nipNdajCvVcDc5EVePIerL1nL
GsQUSK7SM0d3UmBXTc6xIm9VsLuzskyYPppBFvydCZVfaKlj5QsnGN+y2jHvC0L17pKhSO+CYsBQ
WiyKfVvaI8DHErzrWZ73I1taF18oQz/Twxri8KxveGqIscmCyAe9EPiqMonGHcy5eaQrFZCQ5uDC
8S2zD4m4XOzKs63Wuu8HTUi/UYpi2oFmrTjhDxOMKgR8qLj6rGSKbvYVI6N5TJ/CuHrNkE0k63hr
TRHA4lhTuAA/zgVGPaN2aK5r4SiesVDoKMCm8oseqReZCT14oxiJWnhpkM5bqfc2tr++Aw8XIdxB
2lVrKFA1Bh1CI6zKNcx5sLx2EuIIP7gA5Iyz/9nMRAh2lt486YG9ylmhaGugQXokM91TwyJBokjV
9bUw4DBTONPN8dAujJDUJQzc1hSXusAbx5ubsYRmpZMgvOtAr/jRrIpgZ7dUAXFbzM9SBjngG6EZ
k0vByuZQO8W4ybOSYhIMQ3hFchSHH1u1AxDCaTWiwbX16GnqywDjqoVtCmXQ6MwetC6wv6Wd1/se
3+tLRrWLoM8J6u3sqOlbDkv0NY7wXR+XhgLbSwvF+s7nhSmQbVasqzldC8+e8wMTS6TGldPn35q5
rZQtMZSYIIwJKINbJSHmxiY2ogTkrgNvIEzS5jqmmERSHcS6yXxJBndCX+q3Ui+xEhkDjmkvNdP2
zqiW/DazsySD64TVETJRVR+blSw84X03duE7cPh9DflX6+g/LpI/rpH/+/+3bvrKivnn1XQHlqcA
Pf7jcrr+xh8NTO03FTwTXWqQMCpsOpu1648GpvYbDBUyAgSNSgOjwPpbfzoVnN9sYkQMRAgq+gHM
hf+zthq05xmjMAgFmq4zdvpXSyvt0+qHZjoXsPEowKEG2bMOkj4NkEBmddNC9wx9XuScLIUSUKn7
5MLGGXTqMe359HJsFGtVd+6IlmG8ia69NGN7+8OH9neL/MdRFqMEXomE8IVIgk8CRdnHZmoXIGWV
GpnwiZNiPhzi58DS4zOnXtTVjUxYm9SiZznDPTXSKOzcHhfHDuZF+NS1isnEeu7Ma2NpjX03DDnd
D0uNb2jRLL9ggv7NC5WEOti0pdmW6Ld+fKGD1erBqPOR1dRE29Wfu2vqo42AYwR84eUyqH6Bt1I/
DpXfPxu2X0bfzJV1BuCf9j9Yn5SlGomyJbVpvkR7WxBKoqCGwEZJ1ySk4+grQf8Yp1bolxptQNDq
OorFmGTjVdffj2m8Q9DX+P996v+wKll8sf/82F/mnxzD64///swzJUOqoHF8YBzGNGx9qH5/5NdJ
xB9PuGaBvrKwCan6OhHl1v+fJ1zlBGaK1Tmkrvbif+kQfh+V/+cRt3kKmL9KUOWMPQTnsU9DAYwl
cUIqJRFqikThiNZCT7eozYXuO9OsXsHjV7rDMMihPlcKZHpu2k/ABtDH01RVKmyrgFj16q1SghEH
hQLhL9Hg07p13gPPWR3tRKf2KsS5grCVF9l240xRM1TCDxyZVqvDNa1d0N3mrVIMw4OY68j04qpM
UOU1WmEgCKxQRViiFtddp0T0+xa62jKSKy6D5XByhyWsZhdDpZbuVbUxsxM25whwAsq7J4YAEIK1
qdEh8OA6IfK+rht1SzaJlaHLVksiVnCtUtfKJNjlNUZqUoarZTk2eoMU1JhbQkocNk5UImYWp9s2
jWP9zinT4TR1KZQScAIJ/41Q1/bikFADtwtrTjiy7Zf9koMIcA2ck8rRLgMt9dMx0m8HlTfplTMC
ZoRRzS8ift6FLx++2pVp5uAAY9bFYHTdJX5USWSBiuQBTTAcBafCwdgrNL6DMc/HvRVk1nXCuQj6
FVbLTovsC9EKgsItlMEWhaYt9/zFxdUPT8HfrOOf9W6AabHcrbBzFT8oY7GPL0nNKgrh0SF0AjjX
hapY5MfXI+KXaOqOWh38Mrqav+/Hj4DrYbVjkudI9CtssB+vNwZiyLS1aZNPKNL7romfAslJNO/K
9kXVMHH+/P19XIrZnIiCYitHU0gZwnr8aZvqqzZlPm7Qcgh5a6kSjkfiKjF4xUH2iy1x3Ug+vjUu
xTKiIewwVnPtx7fWEi9gIWOUvjInEhPxVL7EY7X8KpP5L5dh+QGyx7/BCutE/Hy8TDx2ZbKEWEdQ
hdOXi5Z6C9PHdn/+uWnvhM4f3s6Kz16JuY6OOZJ3s4bQ/HizpuNkEAg20nYMgnZwNtZkKpOvhqM+
Hwcdw9o9Fg1hPmUGXvhdYWvxG3WAVm2CpC5lQFBkY3KEzwxzYBWK0mm6nEageLHbjUbwtGoAAHNr
ZYrMElWzBh5KyzFaJKMIiz0AOeW7k1h1fu6EeM/2/bRYX4xR6ebNQi8Csz2LJMSjwkDX7xZNm6ve
0pm9jhB4XPKnSDWokbzIWeYchsEUstwBtkN7pNO6vB11hTWiAwla+EmmVc4ubtvAuC4U2r9ePtoW
fZ0AhlJOvs0QNidULszmoP71Sqa58HQGaWITZFBWeiKPzPmYBsoEZjm17GyvFCa92kLNMS2phTXk
F+qSF6q/RkwVuIxaJIqnHiDuajXM0X2HQu0STPtxlRWwRAjWOsuRnTLUq4cluwhGgbLBynHge7Lo
EvMb/u8CP4LWVvUukm1bnJglBI8ge5QWEHwZ948T57aXha78NU6NeMIRUatxd7WALEwecidKmmt9
rlcfkWNXZEgCSY3PlxSLDNPGIs96L6hG8GI+XSZd3RptMPf7bqmG+mxJpyR9CGOGcze11tVV6OlN
FF+g5lYwbQA8mL8BcCx4KZ2sncsBgzZSUhpu0ZYrrq3gqSJdfokN89ucrvmvSjiPNJcrTA5QVNrq
NQgz/DaMLEJJTpUyO7q7WCrOWlhFjaLcK33m2PcpTxxT3biX2baMF4fI3Qa15n0b9aVxy4Awmh6y
JA6LTRvKadqNeTYsniqVGZ5uvRThihPDOfNIQaZbR86P6E4seGvFM99FFGb7qBttNaTGNAftqxb2
tkIuK8Sa+iWUmU08dojmCXGbdGLa/qE+4IoiblDzbVAGt0TXQCyTypjSdI2NoThleiBpujV9O+9T
WwEi2Ti1vWujUbd2RBIUWAmmFUWGmLaSu3bopXA7RdHtTcfrBsRQLBEeh2bptT0UpJJJAfekv/Tp
CGkaBTzd9bEE1JO1YRBs4rSnXZuMc0UlOzZBd5QdWIBNViG5pYFHOBj9RTnfyzkIz0RhZHIz6Qj3
EbQqnbPpZKtarjkazWFJ7MqAXDchUlCCAk10D2SHRqqmT+luKua1W+gwxnWLKJpn16p0EZ7pRo3t
lnprmPeRVpmnpIs1gjPT2nmOSzustgAH7NBXNC2ptnUd29bByqm8XXvpV8YQ0HfyfyC/rYgsWZxr
6eCElwNIV/MuiqCg70u9F4OnpqK4aAfTrliPqjL1mzwI74yB9+uFtcLmItlnwEipfaLjcJ6Nho69
3y4Oc306PhZfLq88s7nOinuMYjpIF5OS5AsBgPDXnP3EvsEKZCxhQ13eD5ZGwivBNbWWE3GLaWjN
04jr1iflqMqNXTwWgRr+Sm75aQ8w9PfCC32WXFNCYAp/XJtZQrpiSIPRj6YEfAIjwzQwLhoQpSS3
VbZTPUy5Mi4HDehTvBNKqD13PCbrAKweOkZnpsCwVkxCejSwZuciSmpnuP/5FvJp66UJg8YY9Q58
YQ7H5AR+fJFFEYRR3CSRH+HUvnQmkYOICNYACFX5xdb7SUlDEBrX0oHrvG/0HMI/bVacJisWBqKn
xDpig9eBW1aOIxTs0nyYTSe+qfQq4M+08CJAF7EpEZ6joo+qw8/f9Kfz1PpCaE2tRYS0KAj0T2/a
qUWrd++IVGO2rT1bTfjNYD1EthEI2zmTTWBYv7gd/no3cAxQTWFylLNI21zbsT+Kb1FIQw43Rl+t
x9nvClbXbCrTzc/f2V+vsk5q3om8ABloJX+8ygBcJ6qGFdWJegIKa5gwziYZ7F9fRUPuT838fiZ9
92f88F7qknNPlsfAYqNOXDetoR2YUdgvP7/Kx54AcBeN90KphiiSm5PrfXwvequNYHcyus51RrKj
wwzDrDJ165QOO8QaeBUpRvz71/TfjhuYED7gf669r8FeNz/2295//o/im7Qn1IIrFd2UxJuuEtU/
im/xm20S32Ov0riVC8IN+Z9iXKU7x4GekzDVhMYv/ekHMn4zkJlSX/yBr/5XfqBP9zwZF+9EEqYp
SNq5zqd73jZYRdUqaP22qYxz1c6TI/mq1z98GH9Tgv3lIjy5pNCwgpkYdGgRfrwZe8pNhQ5W448Z
lhazUYmcrefg3y1MtBX461dJOBQzupByfSR+eLAS2SolK1eDgTsQJwYzd+hEQoJJFc5NQlH3P39T
6w70Q/Xw++XoDPLRSfqf6zf04+UYzgYk+NHeDypcTMGcOt5E6QeH1xzX/NP4aKa9BNupF7ufX3lt
rv31yjzbq+LZZhT18cplF4Ay1AVXzobsLKlD59ClzbzROn3wF9L+XOCPwJGM+ZCYIEl+fvVPm977
+yYNg7oJyAc11Ke1eJgBlOYZV3fwTbnjOOQ+fZXWi2QX/qKd8NdLIR/lGkC9Kd65hz6+0TgM+mxo
4U2GjIW8UnCOqh30K2Y3z/7P3xVNgb98qgT8oYrlRoS/LD4bPHJqi7aNaTBlFXWhV5d9foxJ/r0F
zG0VCLiL5lkyJMJaWetq7M1y7A+Z2efPWQ14YzCjMUHqkpjn9TwED4wQo9Jv5jR+A8gIZoS8ycep
Tkufgb7YBhhXEk2yaTa6IPSxpBLzlqptH+clC78YwNCeV3niXYCuWPfMdOlVLwi6TvgaPPHAawOU
gJvImMhelCEEx1w1xFkkzTjwrCXozqg0aVEbfQ2sC3Xk8mCyqb8ES9Mbm8GJYXqoCUHM7hBpzttU
xo7iWXU7M4KrW5rZyCCCk52oNklCjjxHvhN+RffnPMD2C97sMuRW77OqeKVpVauHMWlNir8uy+8Z
Ny2ZLykKIfr2y33MmOduBhlwHzUlRq4isCZqbluD8h6yrz8lUp1fQNeqsZ+bY6Jy1s2Ti9gCEwL1
x8ZwixIjKzYhRUvvm6g9TP4SE9KPPuHKLxYg977ZwVF3yXJq8QUNIv7acrSm3WdFouZobymn3qGq
8ouqm18qqwi/C1upz4c0qfudaOroUZhJfCfGmPhuvTGtu6XTR068iZ29gmNlNEfbS5yPiVJfaMkM
XMEW5GkQeooYYomiy6Zz8EFXmoGMkuSwzG0aSeWPXhv63Aj6Dg2p3o3bYe6Zzs6laoIFAh7Xo3/Y
w7i1LlS9bSEhOYnz6uRZe42mMa52QosSZKxZQzc0WoAvh6BVexLJluQhYIQKzq3qAgePD+4j9AtQ
rFB2AujJ68k8pXoHgFqdB1h3c1FNl1o72O1mUA38NVBOln1kGaUfBjWQCEyb6b4bp+V1zhNwvdO8
dK3XqxlWGBDp0xtA0/IhG5P5a4sD6osimqXE2LYAAWJlbqHFq5X1KM1am90B/QQ0bnvQvlB8o5oB
XJ5v47KzDkPVSJz78fCtl51+g16x9eNyGd66Dt98OKqtgU69ENdar7bF2c8f9c99H1YwZ7XlSjqU
mEZonX1cVqp+KfWO/qo/QxZJWsetZ7kbnfsiBIDTTxvm9m5r8nH0Fs7026p+GfUTYhmvdi5M52zK
L4mv9RlDM++kWZNpynZqs98X+f+epf7Xqsz/56PU/wF903zirPELv5+lVPs3JhCYqh2VWEBiOv48
Sjm/4XtwiIaFby7YmVZ1/38ml0LFlMFUkxEZBxB2kT+OUhiysfaSl6rj5VgX/X9HPmXl/biHMA5b
XRxEtHFjwR1fbSM/ngmw23eRXEijF84QHNseBAW19DTaj1SK9la366ODmljoO70Se2TuHeP1Z8Yh
OLC1zPIytYjuoKv0zBWUKL0fk3Kj1DW4r8kFDw4ShASsyNwF+mrm0ENPjU3Lc9IqdjNt2sbxXTtD
9FINxifwaRoDGE2JAU3tEJKFw4ElEM7xY9ea5ZnufGua/jhrkoZAwFRualLfaGMgpKlP49ENp+o4
WTCxNE07LwrNM1t5XTvCK4wvyjr1R3+QKfYBklriZWK5jEaADAGmJC0AqDQCm5ttwhsbOl8OPgji
stLkiD/laVLHDqlKuqtVdvT3fk8Objx4HACGaynybYr+TWwGfhM+lxBmovGoVs9d57i01B6tdGNg
Dej1J3JusHu7xfRlUDDqzSnQJtvhQNJqPMKAX5te3NdZviva8b5PjZclgisGaOW+BCwyIyKHKErv
tDvLWmSmSVF6ij6dVgaSPaBgUJ1tb6SwUzU2WMR1e2O8QaVLrGcxPdhw2FqJAv/SrhveJ9K3nhbt
VE6X9ARQ66r4MNICLXpiR9d1Ym2bSFAv2ztaKWdieo6GxLnO4AY+lJWs71Ql7s9FUD50HQb2BkOs
U27EKL+AjQMWVT9pZDB3aYlN5DaJWo+McjjxIRSbPOpCH8Vn5gZNuc9KDTT1t0Uq52j9T102gX6Z
qk27kIJCreins34YggiMWR0/0KTzagY0K4Su2cgkuimW+XZEIfJtQYf5Xa6g8dw1p/nrqs8JA3nV
J9kVBgAvq685h7tK0LhKFviODsMyx93r5ZXNAM7OlzMklW7bGHeUIe0DNIH7OUuJRkPTtI/LOdmC
zi9cbAUwsyCtA8T0yEX04VJ4ZnFP8x7kx3m8ZNeaVdGfBpKRY3DppOFFiXMRqIIGNkGNfbyHDnhd
Ya8HkHKdzeSYpEdj7WKnuDIcazeW+SFAbm6F55V1CCzSN3JBz97YTwqbn9K70OTvpQagwH4FpwRR
9pTa+WW7Ytr0ypfmydT67TwMJ82C7wHCTouc2zh7WcITrKd7rTrxo+doEvuNNhi+NTwvOeyha5A/
Rx2n6VTueqfC+DS5YXpiSAtFp+T1q/OJlv83NbDB2tYTnPFr0jPor2Kmrhs6OG3Dl4wYVWm9oo7v
cUkhZk2+zKG8EAssUNwZSJF05D5uNNWetI+ZLLIzh+5m7VR3tRViNT/oU3awg0HjhKXu87a0gDvQ
o9WSusJyHdKQ1ae90ipvU2zHJ1MmV2ranOt1/zbG8XPe9FDz5+SxZA6ziyKxqQf9wtGQLvUK7fMi
MWcCvOvwcakqeT1miP7pjXc+RHJCK3SsX8YwHJdJtpf54vTbBrqASxnHowXd3sO8gx7Naa601rxt
9PImleN56hBqgbT8LV1m82HtQ6tuD66t1oI7Jsb8vOLyhRELf5OG8dZs4RyJdj9ECmQJ4TdycRu7
fV4GGXldDhnC1L6peNyzoDs1s0LkhEywqj8ZOfUaMLXNBKN3W2QYhRQ5ryJ3DCa0nSKvDlGHfw2m
3g1LggbLQbss9DdgajgCrOmxN054lzFA9cMXZLrhZrDC6HUMxonDn6po7tIwnN0Do90I6ESebjcg
ofNFPI99ShBbEwVeRE8LbX0HVT4VICULbtNa2j2gGnIG2/oyhc4JzwW5sBt0wJr0mkmIvIvURuwS
B/uxUi/iZail7jllZnjtguuKhuGmrr9odv3IMdbEMfLY5Ef04fKmjl+rNuN5zmwvhRY385AlhFoc
gopGsUV39zIWR4NQzt7ZdfpL2XhdyKNRsULWpzkrD8jtn60EkXEgg30W6se0FduU2xATFIydrzH8
qoiphB5DGpOMwUdU31CYysk4z8D3TAERdbYKgG5+bFnPNFt5EgvYpDoP3TY30p25lPaGsHqU6nK8
wf+6ScbmjFySsypPbiLTgo4JdM4TWZmdqhzyYhU/g2BjytJPIJgyf2iQEDa3sXbWmj4TGqIAjppY
/EVeSyN8yuOY02bBrFT6fXtmGLcUaNxgApBG+GwkRDamYJe7dBeWkzc6zqVjJa4sD21z1oaPQVc/
k03sRzXzQts14bkROegOqr3h/O5HdrPOYy9oSO+QL52bU/YU29PBqu/zrHmUFfMDVsETAWEZcSNI
6gthN64MSgpCK9tGIM4urArqnNEgmhwa6N24ekgVgvk5ptca1z4YC0MPZNjLvpooAu2LIhx3dgT6
MsTAZ2CKG/iWZ+fVmJttWGu+lI1Ec92FXpRlOyyYpympD72G9LDimIHH2TPLYTjgywsRRifkOhjp
U6mUd8FYfDMy2CCNTTwKuPI80bycO1hZrG3ZlcNtX6hbkvZetSm1fC00XjvL+dKpDijTsDsaPPlu
2GK5WvIGO4K2Yg0VAxMPocauA/lS2AtbydMEvQD49KJv8jZxyYN9VMN5Okx1y7O4Fs2wXRPKG80X
w109JYcSGpyHuWELe2eT2M2jqed3ihpcq4i1tjVMtqgOHHeIgd5VSwYUiaUqAjaqssMTnOh1i36q
rGmLTr7XEwyVlZdY/UNnDQc7x8KCLwzPaIw3UWicTJZyk0r1VJbFZQ/Gnqm+K0YMHDVOtgmth1Wk
x8Ie9lm6hkKOp7jYcTooex04t4L7Im2DLa6Y3ZI7vjXFl2VDgq9Qvg9641aO7eMTv1bz+rbS8+tZ
6S81a7pRopKhVZA/EdzlZr11m0LFF+Itz/VdX76ps34c25Mafg1NikO9OIzEcU3KuLdBY6YddH0e
G6S72Mei6nyQz4F2FMODyhPNnAtL3Gasjub8pYAvVQsGd8neWVhlUdZidQD3+KCTvSpHKj+5wXS0
1dKLmF8EAOTxdfLdGf4kzLuEJN6inPajGrFd5M/JesDrwL98aTKTCFTTKzHayVHCd4XmqdGMdjXL
PhHJ5dnEzgilv01GSd4I1WwZJG9C8ij16Sk0xrO4pPVvN5hcogMTpNOU0Ue3cnExTbUf98ZLQwIx
gxiDk0y5R7C7FXrIqlvtq4w6XYNyW5sFEpny2sIWCuThG8HP+5GprtsMClNT7Ui60iHDVViKZdqa
Vnkvk5YRYX2jtuca1EU4b9d9/PZ/mTuTHcmRLcn+Sv0AAc7DssxIm93Np/BpQ3iEh3NWqnKmfn0d
y35Adz2gG927BnKVmTG4kUZelStyJDCrWFskElsTWqAN50s8RBa1broJ80033PBD46vKLOaPIcGN
YSErpInw5p0sold36o4Fo9O9QUNpg5xjbUnBdtiTDZN7P62SbGoWSuwoRDMXKk+5FmXYhruBXrGG
SgPvbmwWk4eO8+On+lc78yNQpLvN8jF4Qq5JD3ADOVKU9kMLuh8n9aMnu99+aIJJZuO3xUN9Lkrj
qRbR57IOCUurq91Z12GtjnP77bWomh4HhyZ321NtzpwDlm3vlc9oOgK0TdTxgbb90anIc2vbAWcW
3pl1f7K67nVw9aGI1jdUMSpb7bu6sCDzpduZCqmyNc/KMUlw5nd22x5sA1aSpcfz0it7K13YOVMH
ZcoPmh0tCLs8L20exBgvZJmfFVBX6VL8rf11g6UKEtH4AoznEBkVFu3ihTz3xpiBudObTbRRXCZh
k6kZALP64P7CBp9AOYJsn0u9J6lIAi/zYlkOX33BKWAezT+Mrt0HFNQ+rsjcwqP0gbsWk8BC4fTb
abRcfGiZ7ce+VcG7MQLkDsNQ5yCVxSGz172SlnMAPeIdsfoT102fqRnIHmoc1tsJqf1XB5slh/uO
D+NqrEt1XVihbXxLmjs26E0ceYDntekyS+9Ta+K/+GHsi2gXjDWjv+LDyIXxtoRt+gBBJukmBwCW
HuiaSp2jxiJ3CEbvZTGMeyJzeNpbym62sl3CHexYqsDIweAWobI45NiHUJOEcIbf8pDjQCmC9NPw
o4fSNLoNdTtIhXZ1XctA72wquo91NYQbWbU8DtwgkW17qiIKtlAyN20LULxoJeEF8dBNdENO4rso
gVp1gx37rnQSVYDhLBvxZfll+VCUWf+NFNYfkEnJbIIUo/OD2dWBtzIHpbEPW6O/DAGOcr+vmQyK
YquKMbr4Ay+yDndDuJjGyZvcF0wCt5QCbomakxYI1zhY7K/J7p0dngN1KFzbiGc1R9CsffB3U+cc
mX/wOnQ8/GS5XU0pNn0EPGvqd5RoYFTX10FVxyLoHnszujaMf2TGiaVP34Emg+1qTIIdJVugYP2w
vrBivwYjiuPty2KPwdZumB4HbGe7ri38rZ5Ffl2QLPetyxl3GLhsqRb+VnpNv1s7x95aHgCkwew/
ZWe/z5315EgQQ31waZVKKK2ifqPpz+jK8JA+OnM8zFHwI4oyrkT1t5ugtvbpF/GVg938CaNX1LRX
x+qfu9p9gVicnyCf/TEC/wuS5Wfb9B+BMT4VDj89dbnXBgpC0mn/S2Z8FcwiWaOckXkZjj3IOKdV
MJq/Gw7x55x6zRjWe7aZJswLXu/5YBDIkmCQ1MiYTjnqt870gFYaBVP7WqMqyHuUUWw6+tGWC0zL
+lNaYwbbi6VF4Q3XNlB+4tX0ffkjvACIDfdBKZwNZVP4mCluyIDFmuZrzysERe6lvx0Ji/F3voiZ
dKeWPGhwwYVDubex99Gn8laL/LkVGIy8/h6rJrRhhimpvyeAlsTXYaZR+7FRVR6DYwo2i8/Qts7J
GpIKrMs9p/KnWk67AQwResb6BRXkFHQgooMw+6GIDyJdeaZj70GY03cEQ4H2l5JDf0CrkxbvoQ52
Jj0iMMnwQCuRiC5870rcGA6VrRshI0jNQbYN7Dgrrc+iHB7g51H0CmD99iKxfZVAKaoTXPMcVrMY
c+GpdqN912MTWqyTsJyziVXVrMdflO0QQGkCEOHBDl5eXFlzXGC5Dgp2CIySm4gnVeWvh26gOztD
Hxod+02XZF+Idhxcq+eYDYZ8poF29Bmlgi+3oGkv7E9jwZtwkEf2WegzKfp2NOKhXaP6kjGirlNq
PTjSoU6t2Q6O8UrP77QFHah445b4e3LG1kPWy/FCJCpnFF2OU43Jld6BYXhjIhqx1tt/XN51g6Fj
wuZM2jkkJvKE3v20zkSqHLlYx9xZi/s5uA0nBsW1REUlHUHBTBQ4nj1/BowOGBM149lRkpWM6azv
g7RPs0SGJ2vsYYrLBS3t/W/4okBCv8vFxWw3vOTFcj8Vzt9WkMMN21ndZ440JEi6bv1FHeCM3yZr
EJqoxWHEGFdzBcZds2Sk7Lk9lEYP6yMVQEN6GmjM/lnQ4rfRfEmSgWq8zeIs16kdkkn0W4+15Mbx
5bXmyhtRs51bdZebBVhPv92bA4soMhd+TJkNn/ltoUK9eQbOFdDDK1WHCWFEbHaz5108xJz7SdMb
Y3FEdsr1XdbhsZOruxOkbGNPzu7J79unbqyKywiCIgkI2c8soPfNsJw0CSjcagHAQlFWL6qTXdxQ
nIIlN6/wW1ch0GIiuUWz/GnoZPUsOTyU47oLbiqFCFxOIocZCjHevZ3VmDih0qxSSbFw24NGoKSo
zKq30EbYKzkL8Lz+IGDG7mRmfhn8htBEQdlqPaz3o9cvv1bsEV8GiayfSiB2jveqMQ6Fyv449lDs
M0l72oh9chvmHLYQRU617DaV4Z+m+tWzOEe36TaTmDLD0Xse4Tmaw4IRzff3k3PsF/fHKdA+qtVI
Gq94XGAyOKXeTWArVvJQ1EaM8s1wzGNjdE8zX+LNpPKn3sRgnqXez5B3+9uM4vgzKd5LXp7JPcQt
fcSu1++trn4JHbogMGvVksDb+BQJqoEbRWxtnL9tcOYgINojxsxzETT1wdbpU+mqO2Vbe3NBmlon
/u3EJgT6IZ9LXhdPXWPeNSC+d2YG2MNQTvFWpx99uVzs4SlqnpQvDq3uADz42RVhyveo76nqvYRO
AORaWZ8a4MC2Lz2RTGYZS1VDAl7uivS3dJ7X0QXk6d2zi3xfZdJ50G3EBklvAcMeTuziFgMqGtCK
AYCdIdLEhQvIKKLf0TxOsEYxwKOAkCDCa87br7Y4C1jqeUrpGXAL78MwG3p04X2S3Ye1z6sirMIn
0BmYH/3PFf4D720cuJ1d4NeiF5QNy7n0XvoMgDzPsoFX7IiWIGDS1611Cn3EHlaWWPHLQ0abo8Gw
h7kWFcF2jxmnnjUCpjVPeOLX8G2hO2fjpeFmNlzadnjZSGNSGzF89Ma1R5RegWlKO/F58azesmf+
3vhsotxA8zjSKSx2M1vmd+FaP0Abfm7fKp/WZlOovdGZ70PNA3gS+knSaO069WkWcSeO6KCnPvCO
7CBZyRfbcsJQ9FZx7yyp+Tg27WeFZYIa6zSxZX2MBh7H8/Dc3h4VxkvrR3Grve3MB18uw900uXtl
3h7O0V4sfxar/uyjPNbpu48oMU67eQ3/lpxwDMTPamxicjlbEER7PxhP1TLsAEmLMans53z5azdf
dfi+UsGR5t88ss9RB88eAJlffdzi5OpkNsVeIrWbLg3K2Qw52Nv1PUcGy7p3I2NXTVS/eqI/N9mP
pK6hspq7Ll02bWbuwxFa8rp2mxwcvPBuNbLeFhP7JqXOa2fkb4Ff7Tjk8gHSTEaKKocTA1z9aEwP
tYWCXPnjoWvcQ0FlpfL8B088h85XTV0HiMxkau2npuZA37nGfrRpr3C76toXwL85s20YGBLLr+MF
x4nQKNTKGB99Pf9u3Oy7tXgLLr18qEM7xjvxCDj1pHniKfL5dahZTDS5OHWm/QbQaOOrNzXROYe0
Pr9aTrGT2c/CLkFV285+E/N1HrxN1LyCpOHD7Umi6+aBljPzNLviaCxPFWXA/Hn+3l+GpK7CE5Wb
F7NrEYSzeHLeCz0cCzm/1PZnTUilnIKnqXf3JTFZf8ljKz1n3odbhAdMy4Ra8AOPXktfSiMASRX7
QoF+Gq4pqf0XC7hLZbBLLoON1bJIxsMapM9FmZ5t6mLFYuwde92VUGp1ReObbfPSD7cDXP082Goj
5SX4NLsvgjhxaNvNHebsbPgc7dOK2DscDWrQg24AllRuJ0yramt1F85RrnVu5J0moVwiTuanKjz2
hT4a2UkwHedlUjEoFokQr7W+1n6z88xPg1d4eZHtacmCQ8n8kC/YWMs7qhdqc+UFknLvnCLwvQW2
4lApKIzV7nYsdI32UOhvuqyhIiyPdQtoZXkL3ZW+jH4z1f0d+nI732RnfW95HCFnZ2eK7MGO7ATE
1L50DrlLUwXN8RUbLOz59IowJqGsFeEU47Y/Bsq7KoallIIVAEGBoEbi7ImzV9/5DJ+4cQekoh0e
6E0r/y7i1enfbHzINu8/GTyphv/Vau/g3r+Udn2oJ39naEK7jfHaWWUyFCw6/kkEunYS6j1unkM7
y21Y0+nQAWfjvs32Kpo/nPJRs6cWxOoCBPNSXoTY0xm+RR4eHB4sBc8oe+dGOnYX67elw2fq67NN
14B7MVlnR6w/Qm+DX+0MdFDFWQNnzHYbGuRv1XtR8Laus5O0ejxUHL8Yn5KqxVaLH5pNQdxb9EJx
EWvsMNxzZpCEThocVhYaEEVTzCMhfGBnZF+T8/KprY0yw+bIcp3jWX2RFpJtPV56yPAHYcgr1W5f
s99+OjSpEHJ489xQvZVTLU5UajEUWpW8W6Puo1reKXPsN2bf/wGdfiHovnVAxgp/pKpbJvCaBzPc
Nca1Sm99JAaS2brvAoPHsb+R6zWFYWWtn2ZN5JqYtCGTUbXFL2y8V2oZL6tKG5b2+8VeC4pmGEwQ
fV8qVhFK917SlEXSjCzWJP/n+jWLpIleV+tV0XNNjIMhfaMNlbTcpatTY+a5NM70YPUYBYxj0XZH
m8r1oXgq0WHt4iE1B/YyXRLodZ95Q8KoMFftMa+P65jk6bs9n4X3jM5NfYrDBD7Qx0pB9wakLOsz
NTzruqTgfXA+Im+O6+gjnORF+sTlJHs2+PSbgLjIwo6rrPWduTrfAk8u8nGM1SGJ7AWjdxoUOxXg
9Q5bBzUKFHflTheMMk9lb0Lqnr1D4/XVVaQdrDed+rtqtYFd8NSCFUZjZb4P0SQi44OTNl+qgD1Q
P35U8OTySmNIdh7JWdHN6Bd/U5AbfW3fRVOmT8UikqHKDqp3aF1YBCwaQ8Zlyf2sLPRpBFHyRMFh
IijAarlix9sZv1sjuheaTa5huvd1FYXnsBiml0m7X7iSicNEyxNuxd0SdT/joI5rmVKRVWUDiy80
fwgiUMYHtiLL8hhFpfk1ELw79HoMT37HoRIYl/K+cCVBqnOhuRCumWCh+80xiNa7fnRUYgUZAOM0
W1AFc/UIV+xJj5w/Ri//FZFo3aJFym2eEirMmj47lI3lPDbWLo2cnAH7OueKewuiyaYpnK8oh/y5
0rXGoXNxr4qnEj0C63xoaYbj2WUWwA+7MOIWivQZPvqwD2cKNxo1Wl7ir1m1CxDfY9jtBxksb9nC
1aBHfknc7m0mz4bv8CtyvF2FDXND5Ok1MzWHMHvX1xCpbX31J3VkR7zLQrXr+vwobfOCZek+gAVR
l7iTWuxgp1IDvRuj/LJUdIHV2jD3EXfSQ+CvZwvXF3UJlHZD9vXqnSkDkrwTHKg3e5Qu3aroJPse
SzM2dbsMRg5KDqhTz89eyGhIexP0OfJllfPnxuVa7mfCkL10hpPheH7CHsc5jy4/E3CZFZV2qABM
pGHh7dJUtvveFE+498RTCywWmGoaXGVmq70DnSGp/ML+FfTyrqIsOeGw2W41YZCNJTnd4FBcaOxC
rNC5OTwrdJcETd96mGszz7YLNKGDo/Gtbcal0bgm7GJ9VBPNZxvc8NYOV1d+wHcabhrHeq5S+WeE
ElHdixRm7bYGM/cxN4H6mW4yb2bD9ZAzWlNdqe5HF2ZFV6we//IdBHKUOuNVt12QUNKCvtKUrIMl
VjQK3C28DOvEwUob/BbsY9xpw4piSVhmfk8SZFgNvfOh84NXTHlUf8qUHGNa7fJROB8s3VlNt3K8
jrY2yL3QCdWL2YpNaVL1oovoHWgUoy4NsEAo7L+5UO5wEP7sXVQ/O19dxto7w/Hwlzl2bjarYrg3
8d/ls3GgoqYRoKvIk3qgk5k+tDjMpisuvoHs1KYHrsXAs3HxTkJ1f4fJklcvAmiuWEjy1qX6TPKC
Qu0xJpfpbgZmaDCdmT09TFjMvPdJ3PqyaPKJfsxicdoN0Z1pD/Zkh/Axe0lRtmucc6bZS/hm+CFz
hVkPtlXHSbhe67+0j1bP45DKp0ksPSsU3cbFrD8BFjU7OtBrAndt0cU9UhHL2Eni6msKUT72YxZs
DM0Ad6tv4CJHnO8mSIyMF/Y2UrP9YYnRvioztT8GjjZHWXnNnT1rtbc7z75vOEIw50BUJFxLmiN2
SsvaDpVyN0jgUDvMOlU+32urvZRldLMk5uEe2mCRuKHouG6AR3dpJf29MO+qcAXwOC5u+E1arEnY
aWO49fG3XMnARb/rjt6vUhtBgpPOu0uxRu9MpoQTGjWjFO/Taz8ZC52Cy7q1O9t/6Glk3PnwTpAr
peefSdJEtJ85QTzR6HPC2CQ3TnRzLS5qpiAr9affdMt73b6g5WgLTwaKpNMJ89TROnRZ7cx6sgb8
j4xoATSriIUuZzCyE4XRos1VA6s+ChHvMIVgQG3bNXsYkYATjprTQ+Uv/HxDaLCXtoJ5F41DfudZ
7IMzh8Zjvsqc5ip72NOA42Vb+ibewhTr6k41xXJwmzr8nKohozOlarSKeYsZTzY1rXEQGN9m2lCD
Vq7pN6UC9qYRrJ3gVlhJgZ1KIFKk0X2UoZt0dTTGQxmEXBYKp6zee6ATreGtKWgWwNZN9jLwLQ6L
bWC9uXXqPCDx0GrU+0Qp7n0ad4xNmaY0UKH3bytsJDB1w9LiO2u3F9QNFPDSm2IIuXFot9TWkpt9
DCRFkks6l2eT0oSknTENZYEfHEKqSJ/SeikeJacMZQfNfck4ie1jTn8KCSkH7n0W3sm2eFjIoO3z
SpC97MzdGDisclONTixpgSgmmb3PVeCeytl7m1tBXdgglgfbhp44lbaT8GPZfNZpekBGGs6qSq33
26Nw50WcpGwp1l+zOXERuCeesoq6p7WT/Nql4C5yO/Pouu364o8+usvSWEyF2GgKFIpHE+DYI1qV
NFi+r8V8gxBHPgmpsqPHzHA9CRut+ZWzS6Bi51a+B2kLcg+ZvblXfCMyI4YVHP51C2qHSy8cdq1k
78t3iLWK4syzsRj2v8s5X++Q5H63IzvzW3FvpCd2ySTjkWNp8oEYEnGIKnuG/KGCD5Z3lXnwF5tb
eHb2a4R3po/CY0ALD78+UBjMCbpx2n6Uwh3vWFu6O0st652z9mtiwHfdmWUnYspV/aclFf4dBNLx
uk7ecqAxqHoNWzhQ7G9xAGNUoBHbYU9C/L0wU+adqXrArVzs8pseO9j5E4WeznXl2o4bhhMnYaEU
HGrCnEUZ1o/kk8bL5AbpW2usJppb9W4hNWwbo7diDZv40LXNLprceWdNncToPOhfkI1hsJlhIueb
PNqu9fgaYl0ONq3KfAAh/oCgpINBHjrMwfA/K/uuLN0bdqg1d4w/bJLqlZ2Ly6pSsyK9Bp6FMatB
CGKXfF6q2bnvKTggWaY/0XqQaNp5+Z2mwGDdesF9MQMSXYiBJIvs9LQZ2KXXt2+jncilqTmLmyn7
4qbFmCHohAvmWhBiywdeGgwiourlbh2nY4OeV28GAh3oL592BpOYB7Z/K6KQSxpnbVR9WbcSz9TG
WuA0kUezYHFzYKhlpiKP5O52UE36V2RWeFkR/hTumlg7Bl4eOEQmNRJb06S6ihu0OkT2HPxuqBff
m6wlr9g4wDTKLtjXOqeVYrag/GPE5uemKysll4kOky3+0Zwn1kCLk3GAXof0yt3G6bygjhK3U1o8
DZ1A+YookUtKejUJF6MF8ceGb3Xd9QeFt27dhMXEZclI+k9x39s5ZbRBg1O7GgeEI3xs94FZWw/d
LJZjaaclls9x1FR89uWb5IyA60sVdiytbPmZG1Vc3Vr729afUKerfKFGbo6WE/5XdjrEvqiiooF8
si5hKNVD5a7p757KArVpYTxe19pQ3+vQ6h9Cy+0p0uZaJUFmsCtwptsOdsk+8WB4V4Mn+c5GhjrZ
01S02GO8/NFYhUh0Zg1nuJd2POeDddDL1H8Mmc7iLPKYpp1aPkWjKu5QstqkmW2m6Hz5qDk/8E1s
DTTDAZvHy5gu+oeENAH5NJ12ba2jZmPbJHBxZ5vb0cT7p2l3SVZagp9gD+KOrfNVx51W+FibOeyu
pOIPBLkpbuOVdPRDYVEod4NSzou4UwCA46Jc1+vSYujpiuApZUN5a+4uPyB9KB/Pqx7OozG2sbH4
SYcB/1Oli3zphwiDVtmydA2W4ZUmEjxUC8V/yHRDcCbEiEVxfnT8DNGwx45grt19rUpnPwibcj0T
KEZcVEH0q/NHwMx+Pe+nxlKJ0Y79o2PcXgzLVPMWChqepIPWuNmoImJ1tob3WmC74jtjXHLHcn93
GR9m7tgwr7NMsWgXiHkhy6FNmun5UZdlz7XziTJm0qeLcAl4RFReab3xMPk9slc8shiONlB0ZTIT
u9iJYinv0rXkO5LCLXU2s6fnLz9ao8cwu6tTlh/5OfIeSK00p6yL+m+1uLydbtBavUfR3gT+wAjQ
pXoXWLe3uTbOKkOtdEfByuXsTfgOyaHDh8FU25xdUQzx0EUex8lUL3zpQcN0bIJQGxhQvD9sJdwP
3hzpHrdiXbAuCbw/oKXT17ER+YGoIxBnWlYmgAydaTDYlz5ldHCu4roWYPNc1W3tMN83VnfIquKV
7mk5bkNtZQ+hcwoDAiKpQN/rKEWhIFof4ZWh1GRoMQVrT3uVH6OXUXOoL2k4vlJD3cVOzp9mo+V7
699/TO//T/Z/CJD88+94x/9GLvu/45vt/7b3X83f/t9/q9vf5v8zUqR947P879MBz1/jd/Ef/9l9
/f7vEYF/ftm/8pYeFDPfpwI9tEnB/sOm+h95S4fkJOQzEDCRY/vwYP5nSMC5UdFgtZAGse0AmBbx
6n+FBIAfOUFEfwhwM9O81Yj8Gyny/0SO9P/Bzfwv4T2S/KzVXJBGoUOGwf73HHe2Blndk3pCUrNa
Y59mWfO3cCOQsaILvNPikYLCba7NLbYYTDeWM6w0K66NdZyIHkWUtjb1T9dY63OWkQHY2e5QHsbQ
ZuOd656dqJmjUAVzmgEqyNRBuhltNuWqWty+XfbtiUwdw974JTR8jy40xdmC+gjL3Um7t6IkBwTY
3/hOST0+BRJH3+yRaOCD/gAPUm51M5S80MYZboQSTn+UXZV9LcQXPhApkPyLoH4KrZVNSErB+rHK
kGa5JBf+3hGOHKY33qKUtP5kw62Yve4m6k1H4VKu4NP8bfTuVqbO/EjiA9Wr4mRWbClbm/a9O7EA
mKLc3a+8y3HlwUEiEz7opjxKYgjuOeVFhhEV1zeBh7wrn3FB2tPemZdVxgGFs8MdnJZi3xKQvqPO
udL0jQbeuzkExfLL9ka2Njot63MALOVvmvv13s1rU8R5mIPXpCi6/rXQOIoma0XglJoyU9l8EEKl
1Z9KtVUwbRoAx3XzCj9ypeM0ndPGV/sw1G6KfBWueI08ifSAbj5No5p+5nwhLY4LwAxl32VbrxlT
y/hrRa0xPtjK86i84oJlNu2/ZE7bjiAF0TJp3i2NF/JqyzT0j/sCWkibs/8KjHZ2KNfy6TJyt7Yl
IuuuDEPayWiY6YrYHF3QcLYwx+/bs56/MHfQHcHFvjvOaox8VoFlG15CfUtRBP5tPWVYi/+WeiFu
m94PFZxtvWQ96c8w+hpHT6ODe1V0DrCfDBdZ4/4K6ZwEob5L86FhslxGPMu1skmT4Tio7wa3dqcn
320mbi3KOt0Pj36KxNMp81A7duzJoqgKX0IMuXhgy3zcmflQPQY+Lu0n8ozixjKXXf86G6H/muqo
/M5N4aCstZPEzwZuea8DNmliKepsq6BYzmQzGu8h5B1YbUdpNEUMfafKf/U0BKx7KCTUhs2BmP/4
nVdl2wpwCAda6OV/enVT7gLJCvuc0hM6by0O3nrL4N7T3zlXGhqqR/Qzt/rsrG3qAjbUojHkBkth
03wsEBfYnGbzNcwhoR4mie9MkxmPSAWt3aPEVvDL8+CcxCku1Y9bN8oaT4IQKb7AkdXH3ESJB/HZ
OlE0BVgfMz34Gm9yXlSxUr2L3SP6VWLEK+nwXfNj165wQ2dDZjB9slktjGVq1l9mOHdz0jkacHoe
rJk85WWl+kNPQeOyHepbHFVkg7xS5G4qVsC88V5oFMttzhPci8zC6LbXBv4Or+/VCb67RZBdMmCn
ZrE9d/JlxPQ2HGVY+Hrb0V2LaKMCDKZN5U87uDFMcBBQoyYZujafN9Ly8y/JEe3Q4ji4BoE1ubtG
0DlCeLpE9KKimvQDMzgXJcUYcs4k59lNGRTuX+1L50Hai02RChBE1o+q/AmwGIw7YghsbwYsL1R/
MHcXMA/qoj2thBTjNTM7P176oDk05ijbeG0z8Qo0x37XYFJwYOmwfbMp3PlYrNscHnV+kcWWWGe1
kV5KSmAOAtzhssC2D5sOE0ziLL6Tb0Xh0uumgEWTvpRpTBeJusJ5id4MHqx4ocFohbt8cJtjG8io
2IXKGjgU3Sg9mwaXOZp+qTRdEMvNC4joMVDyYRfUY2zX1Mic3eBObVymrWpPonPEu8uO9M2qWfpH
e6dvs+BoI7r1+QbnFU2J9E2BVOK8lXI77R3aalM/pibGS3fD1OWays3GBOpTzKuF5w3ysu5mer85
b7Gi85HMeJy4oYVLBBDQJ462iF2Xcnzgj7bZE97ACt7K8rZqzVYjlQ/BbEPnntjdNmrycIsrPmPE
NTlr179PXbMWBGFMYXK3qM7uAbobJN4M1ARrDJPCGcugiZfA7Wt2AhkxZeV4qqsItBuq3Nq8Jq2L
MAWn+aQYLX7fJM8mmEC71e1vVl5vZED2muBWm1NlzcKJFmRKujG7MeWUlWXZMo4MsYEznxsvT1W3
KRxkqerBcHXKxky6UaOSsreMPx6MLEbZOVvUxS25wFCNrU9vBmvwvAYGCCgvHNcozsJOPBcqCtot
Ainr0LnxVozRlHV0j3h3s/GSOm4wH0oPZtfBW/r+B4Bx/2Is0bBg7Qv8jL+gbP7mTQ5mJ7V8fET4
onGtt85if0JryvULG4WGmoi60R5mbrmKuCEQHnBcdAqJS9ruqm3JASPkawIcjNMlUzqXoMYAsw2N
HlkNtZf0Fa6wpvdZfVBI8z41njRI+Xa+Hq6DJvNLliEjmCVLbBUM8TBLII8pgTqelTyeHc4f/tHR
q99cEPWzI2JPN1/mZqSm07L5PfXeFEXt3sM4W+wHbYrG2S60NVY7tQjffyyXjIpXu5jsz6x3AkJu
lpbR1ukwXN/PQIYPIZaG68BPhI0xHNuQh4yLT6WmGdTFkoyT9lh1VJvnLDwsU1wH/G4cp2fTu5oi
qNRWj0PDWvqGV/jTW2mGZwjK9UetjKzbNuOS3ePDWp89maY7CiZ4jKJZ5eghrl02A0KePdqfFk50
eXsIue1nG4zFe43NONtKUSHBryXYNpxCHMEeI5mLZ2uFM/1qlAv1QVQJVbV94kkCtatW/jyA5bZY
WbktP9RrGzYiStqymfK4B1TtYSwdwz49d3XgEuuRbJ93YV/RczukbDTos+AbUSwk71zlnDLXLP/A
sPbZh7Jp05ztRb8+TMif2ec46PqTdBLmC136/EVL1h9c01p4MuHsRBRhdabee8mE4cmGba83NDtm
ReSoZhmXnRxo37yMUerrJyvkSP9SrLlZJlq1UYCCgFnvU9g5BZfN6omHQS7BZ1m7pkqWnhzmfhwK
bhVh2bJLQGuBXLt1zOJBpo0WUw2FLsX0OZamx+FS3cwlaxiN0yHvDIDbE9gwVBczW9k3lU79Dm+M
gYfTZuftnSjV+XEgP4MD0pe8GnwdlPR219PAj+hg97j5UW+OFuRjTByFgRWOOSy/s5YZ10a9lFfC
J80Lruh13XqUjXrJoGZn3fb+xFROD0lHCxDzcZ+vsC38cALEp2rXIfddRd0brdmS+p58HMcYgPV/
sXdmPW4r2Zb+L/3OAqcIkg/9IkpKzcpJaTtfiHTayXme+ev7o6tuw1YeZF7ftwYaqCoYOMdFiQoG
d+y91rewuSYT6qZzLIomPmua8DB0xJmzmUKMeztEkpGbMl4L1wOAzJ0HQfTFK2oUkgAy7ecS0kW/
TFk08kHp6jReqp6FzWOMx3ZNeZu8yabwN0RdQWaIWrN+y1UxXBBfaTdkk1mcf/W0uJ94VMc17UqW
aGixdUq+wtbX6SMQIqPeeQDVzowO6h9WEKK909QQxc9cS7oKgz7BqjfMxkX+yHpR+oBVb/sQYZc1
eAgHYXSvopFSCNeyoJ96vlzDRzH3ExQKNV3UnRH8SOO0FGuRxB5nfjPAimKl6FC2+AXl11yJI9Qq
nVEjpFN7lCRTbnfMwtUBNXI5mgsc0gAOGurHYKHVaEWos73KOoA5D44YekAR5nUF47QWiJDxmbTW
LVW78wJiMF8zrGZJNAbptqAWW54XIzKHfknV2z0GU2+1m6kJxlsaY2w8o29GhMw7yCjTwEN9ZjXV
8D0mhQtvWyfY+mqQdCXIJM2ifyD6Nt81Q6vNRhny2RbED7G3/Haa/QdSzhXahewVqkRpktGtqeC+
7CvKF22HJC+zghbNkBDOFU/Cf4gyDygJgz+UvTJDLkblemuEKComXuz9J59gtqj/fj7lE9D/Yn4q
NFNKuGZ/Wth5WZZTHLJRFqnqnWolNdce0sG3j7+nNn+Rq8uAtEN2okk0F+9oK1MyH056JaUFPQF/
sMqagPtfcSE6RBMFnUHeok2baDjPtRWPtVZKHAEB0KtHqPcoSz/+RO+/N9BxDuS2kNK2pH4FzGoi
grQStM60cQ36/pJDdeaN/t+RkPh9TcsQKnZHg+cGZvqfdzfWgryzAmp6YavTluOKSaGBYvjj7zJz
cf68uQJruoagTiepmmben1cRg81hLiIIQpWcptlGSXvkLFGOl2ik0f8Jjuj9nbPgjcG10uicQJm+
upphc25v8AZSFhGrsxhhos6OK6ZHH3+rK/Ac985WTd20pC00QxrX2CNG+C0vHZ4Nz8u6CFeBoGr0
RhxZqlFkqxhi62dIqSsm0HxJS5WGCtFXEh05E7V/5zlAoXB4waWIYGVWv1WhNG5FEHR7FXH8ozr1
6Sub/uCqZG/En6zHGR/1x28477XAdg1oF0AQrzFxhJENOhPRFJmOw1sz5pDxNoieG0y7gN2rgXaB
bIU8tO6T3/Pd6uEmAx4jplQTKoet+Xf4jaOVS7Vw5GjSVyCLlp0aKi6tozrFckVQmv788a+qzUv+
6osKOUsnID1C4bh+JLDkFWmoYRoIO4PXTuMMvBgiIgUvTL4ps7i+deeJQDzZpe1hpKwsAt+KOPz6
8Qd5t7xMMmNgammEDBPHOsPYfv/aI0pi3VBE6kaNPdckaBeRX+JO9121jCUelER+uqb/4VeW7POG
jooDxNX1mg4R0BOx1bMNNkI8pcyZfc0NI4eMxwQ/iX/j+PaEmySuHD89ffyF3/3OQsViAphtfp54
cK/2ImK55zMxIWlJB6pXFRO8qlCx6zc/MDnCfHyxq7trzNEqDJgYK0vJ5ZyrRTXWjJYGkzCvhPPp
vm07LMSlLb8l5E8uK5tO4ScXvNqV5gvy8mKrpQHMN7y+ILaaJtBb4gnyxqI/Oo/hk8/383dfSzIt
4hmd28NQZN7ttHZI7KajABiIU4TzTsRs1qxR0yJAjTaSGcPbx/fxasHQt+aC8+VYrBa4/qvNVmK6
B3RfkL7oGyiGObB+Gdj86KDgb/fpCwXgpcJPdt6rlcJFDRCS6IWAZFObXO8ITNsqkE8zAVnpEd5G
I6bX9keCK/mTH+0fLgTAB7Y4/+GdYl4tyWAMUWtVke+OPBYLULPocxNoTJHOEP/jG/kPlwLUQ3/e
4IKO6eh/Pu692o9MejUFKX4RLX99qYTyFIoJX+/jS72j4nP/oDtSVuD6owK45h8mnhRRbcjAJZRt
pAkSZTYN0L7pjlEppmjnYRa7M/LaO00pR60Fdkjs+TZTd6ZdZiKTY6ENSb/6+GO9vwPmDHNF+gIB
iYnJ1c3Oms4uojqkZTxxrCPgMV6kdhutnPlPf38pg5XDEZki4d3NhuCCQS9A5a2V3QUXzKVL24vK
n//+MhSvvLs0jeiY628Uhbh5gbL7c+YhiDgtSVZmBHnCaTA1/v2l8FAyZwaIwD28Wj5hq1p2FxNN
1dfpiCV08k5kEAxguvnTx5d6/8ibQKvmlDHb0TXeFX+uVBosSVzhMnSpsqIN3Wee76FrJyQS7DHM
O/yjIMTi9eOrXp1EeOYp/3k5gJdkgVjXbyZiwhSSIWvfZYdzAMBz1jz1om3PTt2wToOg/zKFFQTE
WXmPzCX9pFL+h9WJo1G3ORoQbUOt/Oe35rDc26UC4sofukK/RQChP+fJXBvMyYKfvZ7eX42vCj5U
Uw3H4bpXL/80Bd5CSoeCoXy8KKlCI1w2l//GXvD+Qoz+0MwIMgd4C875K79XGRpkA78LRhqd0/Dr
SWCQ9j96Esi4I4p+Lsdnm+DV3WsweodzJJtbyokkXn6jp3JoO8ZY/OnjhfIP34i63OTu8XXelzB9
09i+oRXcOoxU87OdquHuf/JssxDwMlCP8gqkQPvzxiVCUAGXzE1tM8j39Ft/pGTL7qOg+fHx93lX
OEjQgNSBVP2c0ziH/XkhckZBeje0OyJTizam6Lvl59/mHy5ikYEjSbIz7fcXaax0DPPI9haJkWUP
JvyTN54oc/3XX4UAK7Z2B74wx86rYiHFUspkCC9b3Bn+He+XbF827Wdn2vcLwJrvF1JA6kn+OP/z
384L1Lch3uHGW+i51A38KHhHb1rc7cHSiWGUffI2/cfLwVJ2OKVj1p1xfr9fzhvrzLNGWqV63o+X
BFjlFiaWd0qkNaw+vn//dCmI41SSHKbFu4fVKKdRYzSgYKeJCfRNnDDfqzEH97wM7c/ySN4tCdoP
iItNznpwBN+dNQn7cEaa3rOiVDXXiKs4RQcsvo+/0rurUDWaiCPYGFgP2Gv+vHu4kCokg9JZhPNy
q+m4LovR/usbx1W4aXT/5tcx76w/r9IWERm0VYxflkN7v2nnZARO6al1Ty1plp+0O94V4VwNUQeb
EAU/pePVEzu0Rm1Lv0RzFKLrMQyM0KR2lvejRgQ1ajn/+Pf3cA6Eg/nMvveuzFCjyC4ZsTuLXy1l
RerdcnDsaPPXV+F7GXwdxNfGu5rJ42iT4yrHB5co3rhX04HjoO2BF/IXf3slMv/ofFGf0Tci6PvP
X2tsJrRVIcE0sCpaYjYHvckXkZ2idP74QuJdKcOSmCszWAeobfjfP69U+32f4VOZtz327s6JZwey
p39PUSccCmLsAiQFRX4uHIafAP+NhDieMULvUamRjXcjjnAO19Sqi8xQlb06puAElBxsC67hEMvO
2J7aphPPIpcG4ZNBUp8sbABPAW6R7IbG53iRZpMXe5SXDKKsEtgrg1wzvGPETcexQRhuLIJYlv42
rpk0bJhffim93oh2qSf8b7VohmCtz6esy0DWyImeem0gWASa5Qo1qy89PAL/VCNVM+GQqcZt6YMs
W9YIHA4O6Ets6abvRSszN0AJ8sM4P6dugEfCXt5DgajksJn8MbdPTVhrzxG+KMZWVkvT5+Of4/1e
QHKFw5Gc3h0v1uvnpk7sGs4mYsjWp4atYyVj8PTpOn7/dNq/3qVMF2n0wvP+8zf3uB2q1Hk9mBAV
0CEmg3fKnJYasle8kzYW0/bvvpahahy0EFmpFOgkYl1dMK/6hBaRUJCRxPXb4JBRkmTdZ2zy65vH
VdhI6a/SIaNbfo0Lj2wFrjXyj0U1GJTiIWXWJJT04ePvcv0G4ioOmjN6j2wEtOSutmsvCfUWyxRG
y6zN92QGYeuvE48TQIpH75ODxj98JU5oPKCU/hTC1+VCHBUwPnI8DS02+UWe8lpAZv2fdK//r2x8
HIuf//t/veZt1lTj/U8fwMnvkRC6Tsn6gbJxvKIe//r3/y1pNHUkiHPnxeK8yV49x+r9R9IoiGU1
dNq0FPkzJZ+9+z/cY8P6F6YWzaY5T2Ayjxhr6z+SRtSO/CMw2A5tHUPl//hvNI0sjbn4/r2HS8Es
+QjzVkKpyezhz2e8brFbRo2C88RQUt+dDHR1WH1V42eWjD2qfiPVo5nUCXZASwmZd806ateG7Uf5
OhEw6BYMTomY8mSMe8gASDCs0nxoGRGm6Abc3OcD7PtYUXXXCgr71R7izFsPVcz2smhbrEQ7BxRp
E7mB6DDzGDjILwwTYJMNoM+B5KLnKSpUHjKw4Mq1qhygbDWlVuLB05oye5UpnDDMw5UdEHWsNU6T
ZScttcz2IbSawQRHMzbYYfVGygTbWQPd7s1Iq74DuVk68apsDTgjaWK1Nf6QkniqNAqEsSyrSh9w
SjXxIN4Mre1oG+hNO8TH1hkq9dZmsPk9osLRsIWNjAWGRTtgaXyCXNxmW5kNpX4zNtaE9SXyNN1N
nK4isF5pbaQqmMrH6Bk9y/iI5Lk+ly1GcRSELgkw/sbKtOC1VuRT7oHm8btFRz/9oCfNzaiqYCWM
n20InDjpEVkSt4bjCZ/0IitB644NVBowekcFsMZlIlSTji3gyzlBdCVyJCWpowDmmr54sck9DYvy
WMfmrotA4jbNy9Cf6BmusyzYw7RZxqXVuqrtjeAO6GhXZmDdy0YcHB+wl24fzDl1qjE3Vo4+pJbI
FuLiaZzKI4rsTj8qWGx2fVWfpxGW7HIcmYRYfXDXE8m39pMpMhZ50+6GoT5Nng6qAmDYwqNhsSJy
PP46mflwoklqnpiZH9SGTCkWBgeJTRCLh54PifTCf5JBYGyqQInvUr1Dazp22KQoAvy+qm7SAY/f
YNvcWtO8NEpVuF1kAaLUA/p0xYyqaLxdEkVQaUb0pfGQSGdDj189WH72QKd6qVfpU4Fzbckki1jT
qoUKItuhwMExFcGlq/R8J2XlLLSxBB2EYn6vOj8lqCms78KCkk0vzY2hoPYKOKDJotJV9FXv7VAy
nPxMQlrLDcN8zH1H8VeYQ+IKlBLkCIeFsLDTYhOK6j40p2phWV62hqhwCq1YLhx+/QUBpqcOK6DL
b78EsezmVZBvhBzvO/hG0FWbZT812Q3z6wvZ5+vUV5pF6qX97Swi4JWhmS5pGayFUPxKIam2Ii7o
Spfp2B4TSmk4KOMuSNoJk4I01nXL/1gwUjzMJ/K2peekbNVSOxkMvXH4+hF+kbD4rsES1iH9fK+G
2ISlFUQ/rKKNwQuZ00tdC+PQ9MWwnEvOHUzvcG/JwoRfgcjBjIcNeuJy5lWVtWvHkw6tCp8H3Ki+
WtdZS/BGahwjSpeFjBQP97eJbR9Vy5Jv5dzqoW92K1r7Ml/DzHmJteRHb2gZCpkUFIqtJ9nGxKR1
QHiKKzNBcIrRm7/NIB+QTa8qq17B3LWz8Mf6NxPQBpexumDE1GDnaXrAIbT31rpBk3jZg5QZkR/w
sGVty05g63j7JwexzgL9Y9ceKEWj9JyWypsGGrQOCviPEmGtESrMJ8e8eayHzl5iqXmMLVQqGjiP
oGnoMuWJa7PXHlThYdowv45WlijfU6MERShh6QG2jTQ056GtplTUXma81g5nAbXPbELiKgfHm3YK
4ZthtXJmdkyu3JqgeKqwgAVam3v280VbJOY56SL+JVvBgYT4ZaF2DdgilV/TJx+SPrj2lkVEwcrE
jrGmlD8reLJvVWA9J46yMjoivR0jTmG9FfYaGs8XrxuPhN8p26FJp4ueoUxWPafcRnCoc9LzYjfI
Kajdukjjl9xTsrOf9cg1BSLfyiRtM4tuDaU7gQioELKio10DHNDWSquxsmZpGRE6QA1DLB66IwDw
kkyNm3evRdMR4bmx4nmaQaWD+kUry9AFaB4od5pfij2HevAw/EXOvfmD1XhLGxM9ekcyPgWAUIUU
ETsgObFWbwyzECeiJZHHek29lDKw+01RsmUQd8KAt3TZc8QSgB54rLxmKjpaD54RfBNe/9USuXUY
iWDJSriN5XroyrkcrA8TNvkxmuD7y/ZrSgNhYTntNqsOYtoOTg4VBYB0Oc7oFjI6DMHaz8snv1Kb
ve8Ntgtc0lkFMMyRbg1uG76y08H7CHxxHLAzwryHnGN0P5MiWRkEOcGnr+sYUF2+Idryzmn6hdCG
m8aLD5w0MP8X5TlkELZIUqk+i5qzuJMdksC4l/ZL0Yju4AOhIih5U03euSzro4rtaaOMKeE1eZms
mRTm3x2/PRd4IvpAOyLG241RchfrW1UZUFERp+7toCS4g5FRB+TLQO2PEPQP/qi1sPeVyzgKlOPK
uWyYcfpZtU11/yebb+9DQpewSwlup3OVrBnbHWzlrdDu2lmwXQM2kCQKOBO9GBnhiyZcxSkAU9Bf
uDHTMAmXfRm/FuyTefGoG99tkn+6wFxU0Q+UxEzM8zO1wVodehdDmIduciCOpcigICAtrGyQsGin
I8V361ojMCrcyOZUKQ/wxr6U7Takrc8sjy0Zn+P005YKfgnEXJaybIdynUT9Js3ak5zYfOB6IcJl
R0Gnv+ik5Vr2iaPekUf2lnrSTeBRh5W9KWdYJQw3J2MznlmRdXHjh92u1odNo5Uwol6TSpzt0LgN
UujGJbxFMBsELVJffBMKgBOTUNESPKcdtaRMOce0nXfFL3FiLWWq0R1b6eaPStXZp2CetIgyrdDf
DeiCXYCSq8oDQQinHNP3wSFjCW9a33W8tJ0cxk2OmM7ccapbBzr1x+CcC2ixdZxuWnkL95l5jp/P
JIKILApspwsonqwVVS/uIiemFqFGtt1eoFuWhFcs59jfDcrb7WTcCGzAQ2fc0AxYagWrBTFoAcpi
17dJDCFpuEGCce4H4jhlqXkNPzZgIulP9R20A30rzD7bITcB7TpSl9ooy8u6PuZRw7OfNV/r0TS2
aExRRUqL7FmyRsPqTu/D+7Q6WwEg4tnZt2zL6azbIJorQgSaVWXY41K3crVbxKnFFpnHwC1Sgi0N
p9vQz7Jd3CToYSM487n5Zo3xreMMW5+/AnfUWfZp+oAs23RHIdpNl4HTCkZtncbVvnJUdPrFeLDV
4KE0EnUpeN/x/G1BfudNZDSu2Rcr/kuyFPLxrA92fV+zurGGIPOQlD0R83rX1oOXQJeYpKMvuU+S
CNiSBwCiqyBEaT7zTax6a4rkUefKWRWSBCERrur2kxm2MHkA60z6yWzuSn1e8fRzitZYY7lxeRcj
eJx9fONBC1V0ez43ZhHn0TawcIASdpoW9iYEkA71E4AyxfEIRczpWaxAABKpLnHmNMQotCsE0csA
ok+hqF8NmJyoyEHNFw+pmZ+iAd+8YhmXWq2+zH9LVsmTOsRwsZRnR8RHq2vuIfi9NUp36R1snBUl
AeynzoX8atIRcpQz2NaHYvTWZRKt06EEc6yBLEl3VqjxrofJrw76g2bWlwGvkJF/rxMeLwvwAcmq
ezWRrAD5rNXDNwf1sV1ZR79VV3KCbBoOzlrR/ZssLC5D7p3MVmzaHGll1OJ2LapMwOBSjUtvYTeR
UvFWwhYjf7dkz1WhJAM/AL4UJ1s9NFcWYn4A2kE5Oz2BDvqCHxIvjpj8NYcCyLnDcIP657npwmof
QAbaeJWGcxgsb0+U0Riu2mamzCZ3vrdzgIrQcdzHrJVm8FcphqgFMDs+7MzKq5w1PqGdT9yzkmLc
XzjDRrQcp6Lg22TLETrcWMMtU1901VgOerjIsYLY7I6RR1QXHoR57NGYu9zCXls6L1atPDqe9egn
3Y3MYaGksMQ7OXwXkN0UHYNqARNc1wKyM52zjDqYLkAfPANgDqArfxJiBxg/2suB6hrUwAYjILuQ
QaW8wT2klwsDr1cP0qYYVxDO1hZSzl2Q92vLGu9JvgACYTLczA4ekFiPSoVdZlXW+XMSyxUpW8ue
UbluIVicY6oFhCtP7ILpnIPPsMyvDNpXRvPm58qqnbK7cOzcsIDplVcUf81y4B6Z2XlmIaZZky8F
lTHW7KPuq3eTLjdCdBuTt1vs2/hMSc9II2ae1VGRylPdnK1seChFcKx9Div+S089uRxGZ+1LeYxB
tEdN/5R3RgnYn7fHFCvxI7193g9GNUEX909RjZjJC5U3aQwrHWoK+WNgGGp/3EttEMkS9/Socngp
k9fYd0z8CpagzFPjnBOOV9XjDI2woy8WuRVshOZALQ5iyntNghB0CBr9YboPcichlQ2yrXljGR6n
nikd1Z+Y1fVXrW/8+yrITL64FsqXoKjSZ0cl7cE1MPe+VV7Gtl5CSDnCtXfGB3NM4OaiAx+ho/ZO
tDWagsxForQz0NKOKJEZq0rEWDCNtXPHGQ4MlNBqCb/fqFCxek31Qtx6RJUX2CjLLc9niAhXqKZB
iGVpPmr54G9ZDcFzYuc4KmuzUuGrjx3ejbaVvK0TPSZ0IKoV+Atl28B7NVprpeYw4CxZqZkbCzIM
VnoAFQSs+hdcEcaRSAX12SgdH7NZqnLmh9yLjnVQACOucECsgooiGQ+xOaczpXSsFyEWPmiBikJu
XJHOtHiFfOM9rqGE6qrDIbicQUkXv54stm4GvCcRdqBiW0OjBOzFWH0101YWEBYSDweM0daAvLrQ
P0x2PzRgqqPwxAfrH4GVFAcYRQSp4DWyHlLLYtHAj4kfo6GIH4muFpfJ8fo3RWh9sZzUykk43GVx
6KqamvZkb88ni34APIM2TkQEdpsJBZyem4QTT/S4p2VZIuh2/Q5P49Jiw7Bcs+O4yUG5kqBOCvFo
RxNJ3YwMybjTCtErh6gmPMNtBsSm61pmPbGh6pTGKwD7g70UMhSgnumYnk2zSHj629Y62yUpR8CU
83ZPZYn5ftKsFozkwMvSNe0xmffxXjTE9WnRg9YwRaIkgIJAxU92C/yPzn8J41R5gt86+jeJFYfq
Q9+LcN71TPUbY0YNNwAO2nHZK9NrHqJxx6aQhqjmNTVT3HE2T/171vlXvdL/nsX7XPzMHprq58/m
+FL8P+DzZnD7UTf0mCc/8u7l9/7pr7/x736ooRIDR9w2CaSM/RBS/Fc7VJf/QtNlqs6vGQDyeS7y
XzFwNuZvDQkNWkf4S8RX/992qCn+RfeQhwc93dwN5R/9hcWbgdnVyINGnbCQ0fNBUDtZujM32n+b
iLPmySeAMbmMnOqAO87rVmY9Nnf4LAl47zuthMRZ+LcK4oCFSsLlnGDfuVYvmzNE2DTagIpX63XV
hrDsYzto9A2Od+NLQz9+xf/hD6MSUGOaqFyrNcWvY/n20q8H8aRqQ0XXpthXZu59hX3tQLrxovup
y0xytcyjkIpzg8q/3qm1jastVd70oh+OmhwfZF388HQOu+tQHYoey1MDvU6raZnBdigncxeEs2vU
1NvLlKf+ycQHubR8A9KRCPM4Y1rXhaTHQcmycTUSbPWad6EaPLaNkwXrHjEVHGdiRHLsa49drj3z
srApYmh95IQF4RAiVtYbLZg2DlDhNh8wXpGA4uq+yEs3nEbHrWQ+Hju9fGpGDkw3uj5690Ve+9Oq
G4RH9olimQsAFrzMFazO9HQkzOq49M9R3VzY5vUvNpCzwyBrXvK9o/EPfYaqvjHb0bW6hA1uUAFm
MXDFvntJ4lFQE1Oow5DMLFobpPfg6/XkKo4HkC9BWny34wrOn5nqi6GQ5obBkEcHwgi6XQX05IJv
1tY3CtFGyirgxPHoKJq4qzFn0phGOvuqgt4G8MWPA+C0rHdeY5IgV6HwgofqdBY97r59wdCYHIKa
EOXOnF9joqRPlDiQ90q76F7JO8Yh2eZM96sqe4494WDgiSFYIZqWCKcUse+aWOyDqFIwyxWy3VLg
dHsLp2K1RLp48eYP32IUbPwaZX09wvGudF1ygL/N/RwTdJF1zjJuRPSsQxF0CQN1EfHS7YQ1Bmu6
KMNDHTnhhrY7PsRY9u44mTFHvwFWaYZ/2MdTtOlsGw6pSiZVib154dWhA+QZVI3ZUvAjNt8Puf3F
l1RJ7MftYlTzhnqyXyt92K5FZc6ZwEdJlB2UA1PiaIuWfdGLG0fx4Nh6mQVeDHQWB6tKRmtzHAPX
rgmtKxV5x8j5TgKePbC8lnQzDDyiFpjaaea52uSeKurkLUU2ffOHSSeZlNUQTPCnCnwQy9Ls1pPE
TS4QO0MNh1I5TQLgdaGGW0LjDz1dYCcmBQ2P+ghQbKHip1wYDIDBSTaArkrTX0mjVXYNcRoAbp0H
vO9AxW0VKFqb6JylhwZ/aPKkNZ1rNiQmkTuZrPLCNOklUgOHNP0XIMILfzlIqIbFXPFZfAl+5HGv
2Pm5HsMzjbODlzMiyDtyZylOeROTnpyjiFSSi4M789JDV92S9reMO+3CEVMeOljiC9LIeCAqzvKJ
JRrihMK3KcKMUNn996mw5DrpqoteARGrSututIKvvtMlx7xsWCHpjFOu6DUzxhjuyKkNbvGejFsf
X5udjOo6RLL0vemIX/EBN8FUqbJwUSjNplRs9clKDZ7ALBMXOiUpVE4QaOTUMZ/gcXsTXsZxK5Ua
jee2G/QNJtW8X8oYrk1Psbou6pxcNi88TROPusvDS7hlAOI/WNljl1zGiRSIBWPVAvcgFLlzZuOm
0OJDgrD6QGYOZ5M65dRlJgQSpsT4tPrd1CnTHR452w17/2eLRmGXBKLfKBSxNwk2G8YluiRlyLfG
kxYm/YuBe3df5uWGnhkSW6uwV62et/kRHiE5KRkL/kkUErB/pCTxw8yfKBdKNiR4JqHerfEzclop
TW2liziim0D+Dchc/ZupjvY2Z3GTK1qad2ldh/zqTWHvmqQqngqiGNkoA7batWAXtVcp0TbwnOE7
6QrJBAtQT5q6YqAx3PQToTjEkAXrPA+0Lf6nliisIWG5j3SU8ySnjd/U8gVzu7eeaOxS42aCGY0T
LDx7AtNj5TTqTYUZyKoWWqvScQLKRR5xegNfsVol3eDx4iPkA0+nfirIJDwo6UBeeBNP936nmHhM
DW/lqGxyRdf7hzyGf0x7mgyu3FSM+zCweDkMfQhFr+ms8FmOk3VGzuisVZHGR1/EnmsBI295DJlA
VV/7kWgJPrmQ1YZG/SrIZUjuo7yFTZ+vKpV/10u6aR8renK2e5hiSuVVlWvkQwyzc+IEApliabeS
3CE/ks06Y602HHaqslG+wIRVdoFa57eJr4m1BtzsdqrZz0IjW6FipJ9MtxtxxyEs6QqnaXZOuyFZ
VWZanEnLpiAHBQj1RAU3D8JIWaJA81ekbBmrsYyHA/Gp0ZruP6HKEf1aRWt2kuibew/cnmWJh3Dw
v4f2aGCZ6ZRNbRGUiJkc6PckunRRjZGTrOA13DoGS28MihPS9FtDdYqdkRAN2w6K+RAl5Vsda2/d
TKQslC5/HQnBWlpamRKNcYKgENzAM+FQysq7L4H+wyNWpoesM4jAGprg4GeZwuxG1zeE4qUHC93V
LVlc0c4WA7pgsmxXeuqX5yhLi1vSHPjsUHa/a3YJajYD6KXmmCidyDyGlvNIYzL/pmtlsJG1yXps
9adKoTI384L3F5AuwjxNwSNBOAq6jom9pSjvyrbyHxj++U8jVosW8AJjTzTCQ97/MgmVhOgRkFli
+l4wtr3vBiiGJvv5RrfU8EY2oGKB5qZbnWSEZR5wHisYdOzKplfd0qTLx7nuYIASIxGwGF0jCF4w
KxeP1iDqu5jGCCfn3ODhz6atWlAtZUh8j4Zo05XNbrirrKza8Ct5bpiNGnv2wKiT4VOxKNRhl6tW
dFBV3uShA+RFxmm3zccpea17HQVGzGEc3sWF1uITCZXrpDL6XQeigUfNyW6tzhtWYQN+swky69L3
Tn/OCE09E5Z+0bCmLCz4noEJR1vhvX6vjF64IkAi3+TQ7/YV+8qDbfvDfsIHQGgGfWsIWaWA6zJZ
4bfSMBUi3Xk8xE04ghZQHI8zSKMoKzFy4HXBtuj7QgvTHHIXoxKeJADFUubJSyxU0OR55bxMlZN/
1Xo1PNo6Z9BtkwTdSjGS6YW5eWxDBqzbZ/DJ4l4ScQYbcsif0lSYt2NLWDET23onhHUZG0VsDF7n
exQPJaKbQL1zSm1sFsAhqS8hK3/rZdC9xQMxEW00qsuCKQyoDmLBTlOblpvJHnqa/Fl332mZtSf0
MrzxFGdcAThPf6SkNu2w+ARvky9/RjB4YGLPKQRtKtf+SESw6vfyHsoLEZ1s/e5Y4+pawmQU7lga
EHWSXNE34y9GEYn3yrEhIUlhwiUsMvHmHzzq2QVVA2nbaGaCkGLHWWe1PnvPcT+zoSpRtAWyM+yH
Rhg7WMmnIWyrDcN1yX3i1W3kZBYSbGKcpoqsnFgWgk8ERixrpvqNhwTKhzmB8QxLixn7fMzdyWr4
MsBxi6oo/tkINuc8MeRTU3bVnvVX3PZ2g/qg87eDT70QWXntKoTcLksFuh3VYnspAPiuTTv8hjeT
xpEGYN9GWukH9gXL0To31a3Q1Z2Qne3aueXdBDrjhaJviV+ID5BtSu6gWhMs4INeho6BmZsXHocP
3byz/HBZeMmhs7o7n5FfL34ME3NaqhAohvR9vdeJvuPNkNW3ma22m9KaXnJbOYUJioQg00nqihRi
06gr3V6lG0qQykoxa2ps3VrVZrPM0uqGMiTcZnV3rCKjuEFO5wNNQPQg5wzpuv5qJOWW1lh+4fTh
r5RYsZ6UhufPAoe4VEd9p4waNux+0s5e53uroVXnhM+RvngAV2QMHeK7Jhz/oeyiJcQIbOzG8N2Y
e9kCfcGCyofwMtKCboJJex0cpXJhSC3HOZIlbCW4b5Np/tCvSlUQgEDRkamECWPuJ82j9t60qNhB
IXLIMZaAMEYjfQim0tuOvQZryYFGlxLJsWugRSya3nN2bdH76zgKFfY1L3GnKSvcQfc8ElX7cCM0
ZacMrHIDmvUGWEd2oG1Jf5ImJOSj6rsW4MfXCKUTsVGTCfN/2DuT5biVc1u/isPjCweQiXZwJlWo
lqRISqIaThCStoS+bxLA098Psu85ZLFuVWyNjweOsLW3UAAS2fz/Wt8qBl/MKr1F5TKsa4eDy5i7
Ycv2wbXRC6hvumEkdzmW+Xsm5M9FVzcfyAUOdqITbLjoEx6dydzPEBt9/iHW9awD3csumSLq5Kwa
rwMlSPfB1ZGhNM740Leuty+V+TGLhMG49vYUkPxS9muUoYc8qImebZJxW6e0RJlVPKnZpOlC9M/N
AQLExANvwrDfVBBcDo0c262aNabRsk98dP5EpnrFdw0oKk9ZiwmLK9xbdIXBvetOX/GY53udSdoJ
lB81csPKr0Vgiie4neQAdlsOTc5awaneBSbJbqB/NpZmzNsGCMZ+ZOfvN8IjPG2qnkw595QONbXH
PrN1vSh6wm2WPXvhXex2BqmftnK5EvnSBeljfme3Yh1gbkDrE7xnqR8A29S3huIvbkFpTCLYI5wZ
fIMsGxrZaI/QaRjFk1UnrHQhJe+mpknssGMjHIwGqbdVNBD5ePNdJtNp26TyE1IVY9UlKj1Ahupv
tL5THDwtkkdSwdrIRsNp4nVqtMfRScj7dODaz9T5wmhm9+1lH4uQ3HOd3X6QB/tmaBF5Bl3itwVp
yggNjhCXW19TBHjqUGn8ehLZVqM9sZsJh1voRuWKmf8gUGTIoiuOyWRbKxoa1n4Gn0YKfBNT7i8e
JgKe9uncO/soh3swJS3plpbXMX9rzUZMFPkyhy3zvGnDYjokY2rjoo27dawlf42RfGgBSrV28hBa
5AWpOo/2adt9aSpDW8tcPtfcm58ZhNYqZodbL7/vh5+KIyuVCaqNkzAOZAj4NAdZg6svYKzGtZ0/
o5gEwiDKvcoUxZzfgUD2X2WXP2uOIEE34UAscLqlJbmWJUeJtDX9ybpTvfcudu3PcnS/B6FHx6Ql
qzgDy92lSboakvFOTcGIzAVIEtTvlcb2hIM3UEpJqtdKq5JmzbqORifSR+jVhPvQ4qdOLkB5TICL
VlpPv21GuMIHXU5ESiFWmntB/G8x5DeRrk9+b3WPnZ31GJ6Hd8bcfXUELUSvVh+AG5u0mQhmGG0o
JF4MEUyn35QCvltbg/vI22kJGhjCFbHjUJTSkIy6+TATp4ZdHQ2X0XWUEZp6DTgNBh3Ms31Uljkt
YdTmZEQMX/gi3sXEWyDy23eC7DElYBXNYyXJNsFcYSf0oYIBQkpC2mHWfXK9NPWHoVUPgvIVM97c
+KZR3mSBZa/ryEuw6UzzYSqJwKtFXkI1HD0fphSbmrbhvIJAy1tPWLwfKTb7hU5QaV27dKuQSI1a
/TBE7X1eqfsw6zn8sXoC1aUcQDp4EDjqGMPe9h01/q7Y3RCfwhdARF4cMv3anvwYS3EXUbZZ2Rbp
KNqgtNU8QW4Co+NuIn2O98hGPL8hfu09fJj7rGEpnrx9BLv6e0VheSXqqSC6nO4/CNxfXQm5K6n1
5AiQAyvNb8iext1UnLNonnu/ihSFgpUVP4ZIccRIeFZxZ2pHQ9PtI0EiBGy02g8Dwe8a+dtMPusC
WK4QqxALke9KY0KwaQHpiWyj3WD2Y+cfd+N9MOue7ym6ZRw20ju278tJlL5vCP2V7vdE5sqdM8+A
uqtw2AQQuUAGJdVaGuKjUwV3KmPdLq0fQd3uLBJmoUdH+5o8FEu1lBwJZWmiTt6IbDpMefjolgVq
ozw/Th0R1Vb4CT/bXzqsoK1BIAQ0X7LHs4HULNp/xImbAJaDjDA3+lZ+2X62Y+g+kUg+jDYkkdnO
H2p3+p651U8rKqFFdDZx3pGAF1fRUzcMllJy2mqsSsU4vyvz8TY0nH2rF8faVN9cmtL+PKlhN+E8
3ERjoq+HiDSt1JyLhUo3wrKFB+PNxldpaMXOFNpDG7nPGew+RjpxrwBMVlX1gFOKLCpmqfUMHtK3
+unXUFPaCM0Q6V+uvk1ZcINpSaxkExMG4gUxGgG2RYJk9F1OjIAPRHTax5hEtj39iYyoGWCRdEDN
+tg0knQ3QQ/CHARy05aWOov4ivi9R5KwWBVd7evgZs+4wx4oO5t+4yBcAZ67zQ3Nn1xIQgJhjJZ0
j1o3fKLoQEO5qprVWMToDImwp8uChUFM6IagGwW7dIKwNVjggz9PZUmvrmaKgTxP5hNxQ3YRk8Dk
ZA/I2bWtNLJ6B1CLPqQg5yom9UOfCD2t4nxrt6G3tSeSe+H1WVEzkQjR3Ohxdwc4EI1rWv/EgoI8
qd2Oifg25QTQisDlLGQSMGHFzr6h1uJLylyA1vLaJwl0Rjfl3mfx+Cwt7zvJjNxH77wnOGZaD07l
MEDnylfh0MFlZN+YOVQng5oGbSG67YQ3jv6edehCrJ+z0bx3CcVZRTrZraVkeGdJ9yGjkLL2ClHC
m4ZxrnUJShe9JmTboOyLg9xYNwGoDDurnzSlk+2W5KtgjOXHTFafOJN5iB9sZyXT5F1dah/K2XyG
YvqDtq4PFIxYPAm82JhiVBCUW9aVIxCSwld0dAeMfgeky4iSLUq5e3vqiDcLbdKsYaivY6N41PgX
KdqKANVavgsYzYU1UAC1J1SqXI6GbDKhG6GNr0+TsZFNarERT/FKzaSKQpUGq63R0Kxr7S8zKB2A
g8AwCncE4SQBKNtlAmSyoFgSCfI6hckKLzl2LyzRqv5laspkrsOv1OZ1ts5RWBHrqu17CqUcFpnu
POGbIUy1GVfKukKfs41IFlrQtMlqmrya+q32y0mGg1anP10EQujNH4IxPTRO/y10J4VRXX6KHYFW
SEbEEcP506J9P3Y3GTy71Qysn6RHYjJLlvn7tCSSxHJ1/r8i0bf5wDfswKLcRjpiN48C1RrMKQz8
qVBrZ0zfU5JY9R3zjVkdEjh4n6K+ueGI9Z2zs9rF+u0wDrvIax7Qgz6N6WTeDAMdeMImj8SToMP7
ORnxD9z9RyToX/DUgCz6FgvvM8i5Z6IJ7E9wAEsiKmbnaOisMaUZHLo6AoDK5IN2p093qU6gTm2Z
0ieiZA8LYDd29idLmN+7zviU0sDf0z7yeVrufoaQppU/IXyJCjhUKBEziWZ67pqW8K5EfOGgSMgx
GBnEFWhAqGGlfocQbs3Y95Utj+RY/KhY8nyP/vaRJIh4lyLxP5jknWBu86y9bZBwRx3vW/I7Ii9v
Hqdeo/xOxqWSj26lfcHtvGRBa+VG6B19CPSXNKZnYKxdfRcMBHSV/bNbYo5yhx70vRuUKPiJN49i
Cy2cNtnbcXbrlauZzQ3VcyLdvRtTercFwMl17Mxfy1mjPV9G3qp0ZmOVO3nKNKfVP50ZrO8qaKJt
Y1v3eIeTFYTfR1wDtF5M4H19+LEMzIe8Nx/GJHxggzduBswHlqvmfZFb910p51VhxcRV6ZXJIoNo
JVZdvnfZSqDdaeHcxezBLGU8Dn08c3FQgypK/B4EsAVnjMHlkdpXeSliFpQKo60yVO6t9x4Z9EAZ
W6EF1Gs6nVhD/rcv/E8haJb+/10yT2Dgf/71GwD+j00eN9+6n+3LJvHvf/0/HHC43e7CUIPPAuUd
zMX/6xJbxr9wQ2P+wBlPTws7/n93iWkgA3uyoIBhMcccZ/Br/mOaEeJftlzMi8ijHAuR1d8yzZx6
rXDyLNAf+CP2Yl1dHD0vW8S2lzNLCnLt+S3Dlk1zcYiDwl69eDgP/3bg/KPo84cyLrr2v/65+G5e
+HK4s+X+2HEvwnemVR7By6u4UsWyanqq2LpFTH2p5DMHgxItlB7fGo7DTnkg7xooHodB0nEeLl/+
1L3G5c3Fg2TQA3fhrJxcPpspDQagpHwFWX2j5TqbVyOStNwq98qdLs/r5E65FMUJLkMTX5xcSsLH
IxmCHOes9rZmPn8kWcxaQ6WFeu3wGQ8ayUediL9evsMzr5Hnu/gndSZlU6JEePmAm6HRrCzXuEPW
MpwQ5KKCEr1G5DrREyyv0bRc3uJiNCT45eTmoGnahEjTPtTRCt9OY1Y8a1x3RenVvNWJIfpx+a5+
j4uTp7lgYeAm2VSdIBS8vi2vqkujVw4Bgx0nXQMy6EHDH4GzKxBl43c4knuSYnNny5HS/qXm/Dkm
mGoLLb56uvJblkf49reAAjFsbGbW6SBqEcA7RhSafj4smRG2409jfE8RzA+JcmL3MkPHDdo7i998
gGWywsRoP4cJ6n9NJ2z48s85M6R5Mv/zaxCYvHzhbs6+EBq19C1cUTg+229kXetHHQtydGVInxlb
FrAgD4Qm7m8+39eX6sxFqj7S6VYSgOZYpx+yqhVXvPNn74ensgAvLNhci2P7hVQlc1DLFwVnIY8v
9YgRHa06pWOKLUG1+4NH9+JSJ4OKypBLujVbG0qaaMIcFnSnr+4QGqSby1c6++Q84IkL0gWR0Ikd
UerhbBLtJOnltA3SAMJblezdvz0UyMjj62Bew9UOHuL1o0sTPC2V4yLjxOF1KPKZrmNKhjGCtPYP
LgUYAmu+dFAxyeWGX7yliNdEScapyLTJu0+EDmh0M3IiHtug+ZtwA+AnLG2YTSFjAaw6nWu6vkxq
5OMA0pVT7aISTTZK32uAiFMQAH8xf78n4BmxNLA2vL6hyfZGXZZg2Fm9jZ92KxMyYm1vrdt4ZBTh
Hd8TMQT7y8Pi7Vh/fdFlpnnxFPsR+Q3FXFpUgeF+wocw4BXQnW5lZJ59ZbC/HYLLqwLzwzC0xO9t
yctrlTV5OFZjo3FX1N670SNazOyC28t39HZhACLEGYbRR38Q4OfrO5KGi+BysFofv4uxl23l7Dnc
0HtWOY/R0KwrDvEzrw1RC0woQeUH5N3JlGRloxPJxsD/0daLTWMuKY45I74h2rfHOrF7DlZheWUi
PPPegMQuDxFFn3wDGKVsFUovp6iW0qpd20WTHwno6XyS9porN3jmgVIPgRqAkQ3j/Sn8J4rqgS7Y
wA3q/XBfWk3/gcqd65cVxhsSddGqXX6DZ5ZaVlmLnSb7FsGLPJkV2zBtR1GTSQl4WILZ7DhqC7um
050p6RAeV3OsscvG+lZBhEaB0/Xdo0cj4DHmEDhcmWiWq71ebNnc8oyZ0hwQNM7JzBl3RerkWdf4
VibRDY3d0sWnmJsCFiQ35j2HdTjb02gb85rmQfIfOAA5Q+HP8uHfV3q5YT0zwJiXGcxUTHkgi0j0
5Wcz0A4lAoLr914XbCWR0bTc2s5Ha/ytT7zoUPd09y+/gjfDC5cQWwhAWUxKgrbB62sqV1H87tre
p9OQbNohpjpHf3E9lcXPy1d6+7K5FJxTCFPc2yJHfX2pqpOhayNuw+WJztjPHRHsXHyMh8buJGEd
tQJ1UsIGmaeWbqAIIufgKrM/OpmqY//yrzlz3xJEhvRcA6Gsuxx1Xj5rmvUkcAut9Tug6isHceJ7
KzOij5BMkiuLypvPCggUFCC4qtYyzMXJzDsXLrkVFsmalV5GmyZOiILVwvEpiCg4hVPvfrl8a29m
X64HoAf5LOgrfNEn86Kt4ctuAmaMJvK8Hyna7S0MQO1w+Sq/n9Crr4XLSNZLdL4cPX4nTb18gskQ
BEBAFLdVpcGN0WI8RrRRZn6nxQK/otk0m3Ts28VnH5EIEiYbh/Sho6rc7iHXQG1TpAxNtPldvLn8
2849AQsh9CJs5ijrnjxxW2QQmArJhwzo4zhIOW7nMouu7B6X8XryAJiYly0Ql4AZsgyxFytq3JNG
klkzaUhE3y7Bs7T74zkNKULWvdhJHL93LVOqL7Dk7i0g8tqVQWwsN/LmJ0jH4T0s0/YpxzOsDfSt
wdCiRkgFACA78OugII2wFNZNn1GijtsKL7KOeekLY9R7aNUizqFNTj+7MfaVbiVXluWzj8UymD5h
mRI5dvKZh6IUTlr0fFlBGWOzq3TOCpPSO+yZcBP2OomgazXo2XEq9HmvRiSZVya1NxOpjZCdpZpz
qc3OcamqvHwzcHzoXjrL0EyM+r7iadDUndJDD7PrFzrGkTE6G1c+c+PtVaVl6SScGVJiuhbLn78Y
D3avUwktM+UHiNXN5l1RdnduoPkFPJmFxwSs7kAk4nqMpptk3mI2OVDfRgjjtypaWbh583C+v/wl
nPlNtsvGj6luYaFYJ19C5BlohRrMcFYj+1sM0OJdWxn1w2yyhdCSGYvm5FTfL1/07YTHkIQmzV4C
+BE06dcPYiLevSezQPeL1klupl9pC4aiyjcsbfmVHcSZ+2PJhKnMugm45zdz68Uzz5VZwAFJZ99K
cJ3KPOk3sgAqmOLn3QMQcm9naYrj5ft7O8JZNiC7U99Z1o9TxpJhRkEBvnnyY5enSHMtOWKXbRet
A/KBvHDjPRQ7HWG110/vOnEV8vR28eK6JhsmFhYcT6cVCtyNFuSuePZ1An3QkqrwJkC59FU1mThc
vte3UylMUHYkQACXJ3xaRKuSatmPzZM/ZhaZ0kUQfyp6+fXvXgQ4FtUdPj9LQgs++XJQwLgJIXyT
P82G8VMrI/kjLvA7X77K22HJVTgAICmk4sYG7/WwVFPUjPSQJt/om+yA0LIyVkiYma5brHFRPCEX
vnzFtw9vWRx1eszLMgFE+uSK7jzB2ukmP3ANfS+bWrsTih7in1zl90nLhJBknaxD5MQ0vawyvnEt
HX3gvyT/JHm6/YOrsDUGmUY1ShgnH/XcD7EiAHtCKcK2JW8T+6ZPwvHKcDvzjogVoKcH8It6jLP8
+YvvOe112jaOyx4REN+hLOslXSio35tmFPk08+WVZ/f2SzINl1I0xUXcC+KUAjemfYKJjevlbqwd
ZaJhQWnMDANFPo7XVsZzNwcs1FneEjtt92SYt0i+BrsFiKEFXeQnWIkTPfyl68kDo6e4MtrPjD2O
VBwilklqWZZeP0mDPC67ntwOAFPtcVzqlgZl3e8vj4ozz2/5lgwIWwt/Uj/ZaxJTQnVSs3o/McOf
eRCb7HPk147ZaPcnF+J8xtGU2uzpINd6Wv5GJXt/wIb0vlbFIncMSaOd+yuT0blbgucqQRULJJ1L
5+TlENTcfIjdQO99XCfVgywtwskdrfowVqO88o5+F+Zf79+Wsvb/XEu8vtZsRiJ0HU7cdeWEtwOg
C2SuoK5AaRdG8Ci7drC3uWYYNJ+9Zi7YQVUjCWaFw56PqKPSw9Ir8xaxaznMuDBF12HbdeIbWF3z
+7EgnfCj0orqZ2MNQqBDzBFW5DNRnf7l93OaZLEY/hZsNp+QYBfk6KePrYmSaNDKwbcIF9xAkmrv
aE53X1DlEoHlkd/oBGh8USfO2q1o42A/OWb1B8NxeaBLoAbFs1PEZj9xnp1EM4CMAOsRCra58Bf7
3UK4vXKpMx/zss1jo4Nxkp3VycifoEwDoAZRW2c1MiGwU1BoQq26bQCGrapIkp99+RGfvSIdBYsT
q86gORksVsErwLIz+CZVk0MsF322h1FnFQI8u5NpFT1cvuCZKcRkn0J7hz0S7brTKQRbBy8cQSYM
9BKoyATdRdjJlZFz5raAVdJAcn/vAbzlz19M+V1mBtOgTGJwk0r3E5X1xzpNmv2sx8291pIcevmu
zo1UJn2XLGQKsDzNk5GKOCCxRdmhO0HotAqnuoexIaCBJUn5Efe/9i2XKtF8KrfqMW487ztemNq6
9u0vA+Tk22cLR+2S1YCqk7U8/Rf3TRSRnZGIMPq63RmbJk2Lg0ZJnZwJktVuRzOL7mXhDjeTwMhV
2hjkO4IN1/ivUSZnffVA6plOARJJJBF7+TZSGBKnIcQziHYWrRuQ1/Xsiv7KEn1mflzaUdBM2U3h
Sz4d+BxfQCJoCovBFOPlsrVx7+XKeCgKpX5cflfnRiAjnk96MTVDg339jDwVksOZ5zyjCB5AVKLF
q0cr3P7BVfiYXXp9OpkQJ+NcaR5mrgohEg28YJ+1SXmsPFIJL1/lzPmQcgG4STaCtNAd7/TBFZHC
Ms1AN/LQ/ktlNSmq+RxBDkoJYDvoeehh9aWu+zQFeQGiCYv1OxQb2cGT9i9dEdZqsSvZTk4aPljI
h1FCU+TYj4Y+fLr8W98eq/ip7PbZp5gCptXJNznGljlmiAN9ahyoStGt3WZhk0ASCYKdymAj9UZl
fr980bMDC1+7C0wfddMiTHj5QdSkvgylh0Ae8ePnBvTbWl90t6E355vLVzo7rF5c6eT2WgqcCf4r
XvhQkHAPWusumjN1pRBy/n4AgtK1ltD9TuaZvrMBHTvN6Jf4jNDi98QExt3Mlyk8hM5/cEvQF6l8
0Cj2Tr/KJA16BPZMaqlKDSR9IFkaZD1Xbuncg1vKphAmlmr96Q62dkYWDKsdfVOpfmNMUb9Kq/Fa
ZMy5B/fyKiffY2robW1IiIY5Z7kPfUl6Ecao6ZNZBQScXn5uZ6rS+CWWCi2DzuPZnXyVyjAnncBm
xTAghTI0XXCRJIliNQtz97NqPOM4Srf5gsE5exIpMLCg6+MbM8f5cW2GWEbE6ZJA44zx7wKSte2T
cTnA9fDw7igfzX3GTD/Gm1yPPo+Gg2/GLn4NMvaLHq5Y3OEBtMc4JDc0vrLNOPuOqRUR78Jm23FO
TilJHyCrnwmObMib21sDXuOybvMrq8ibWCA2K0tbC5QFKz9F8ZPn7lQQsZ2SR07qu3Mz52H6iPdD
vGOtbV1fkKp3jNvQ2SSEmX/XlnDygATDL4KK3jcggca1vfi5Qffy95x8rWaVOuhDlfJdrL2rvuEB
LIaCTSnsP/lWTY9FgAq9QONw8oTTlG0JnRAWgkmSkxyYsKoqXASXR/bylZwOJpReS0mSE6e1cEJe
TqdNr9zBUpHyE/bs/SqGIkMa4tJ6ejT1FGbYAIjuFl0yhSoZJOXfzSBbXjBtHgAgnHc5IZ58xbRs
Q2cOLYUBy8uP9YBrA3Fu8/7yXRrn3puNyoq9FP8B9vz6NkUdpX3nUvho5BR9y4SFo86Ze+3jBOHm
xihHhP1jMrSQO4voh5V6SMjDAW3MYe4M7bMSrQl42GoqbddWo/0h1zI7ufJJnVtOebCLqsChMC5P
HkWd1iDXBl1R1dDl4tmfoIp2zsPsuvneXmzmpplbHy8/mWWyOH3/y+bSRDHBkeG0m4j1KxZpzsQ2
QTnYxFELYLZM1r1tfTU67dPli52bNBweP60IttYAt0/eQtnDBp34Zmgai6Os3Q73ttX/wfKDps+F
fsPkxMbk9VUGI4UCHPMc5WgDhivyh7kbmg+Xb+Xcd+PYYumf0XIHEv76IjHQLfbZ9AjqTp+JgjCg
loQqzajjN91zoJneJglku/J0ZVy5v3OvzEHKQGypR7P0tEJJl25IgBuA8g3BY0b4KI91pRnRJrcJ
T8XdkKdPl2/27HtzbEqvFLNRbJzMenUp+oFfNPr4pz0fkqyJeSdOtpevcu4b5Y6Q01kUviiInjzS
qBGuQkrsBwHQYNmO3pF+THfQO4Crly917u0RlQQtBIXGojJ9famsMeG8GCmkPcA871L4rU+B0xX7
scGtl/PeD6EWqy+FCOQfPEqKr3CZUMiRJXLyCVS609Im1di1yDH+FJd4uYAfmFcaOudeGJUNKlOc
h4hEOJnVZyjn8ZBJpruWxMrcUzlpnaL0/mT2JkFiaeMtwsNTilPFUlzYFafTmdSOjae8aYeZovYv
v61zEyOdS7aTyHh4aCfPrIYgYTTmOELoDNRdHwdZtFG9QQ1W9xobu1iu+YGeqStCl7MlgCWykksj
+aKa/XqUVEUHVtJgh6l6E+SzVdTOQ9BN7ROzo70P8DocWnSgu7lMhnvlRcVDNtfXsl+Xi5xO0B4b
Faor1HMos7z+EeZstKUx8lVkKhDbzPCG3WDruA3aIN7hpjb/0vF8fOW00K7HrIWTFyad9RBmyXxl
E3xuUL38JSdTXlLYdpVGM9t6u+qhukZiC7zrWlLRmasgHGdxoHJAkf90Q2BVnRlCRmeTPQ9pBItf
ztios8q48nbPXIedK3toKvvsok+7v1VuiCpvOwOXc5vfjkk57Ih9vxYLembo0ukVdMdYXumPnaxF
hV7UjSUjwzddDSQj5okfxLAXuwaRDp3AEH+HQPSwu/zBeG/HDMOV0HCHLFSLpu7rMZOIqC7CKDN8
VUfiERBltPWEMa5ToODrnjzo45yM9VoPommJEKj0KyPlzEyOVobaI8r2RTd0ctdN1ERpFIaG70G7
ecg5Dm1gfEwfHPjdl+/07JUojbFxpBfEgHl9p6Ds5hBbLbqg1p1uYMrVmxmC3AdddtfWjDMDBrkM
ALylo+siXXx9KXzaFcgkF2cRGrPV6EDtwnET+JdvaJnLTj53l/MbKgubigpVoNdXcRsLyg4RVLC7
HORMnt1Gn/W2yead3g9peAdRJi2urIZnRDrsll5cdBlPL4qMdtpGdufFwgf23HNYxwq6GzASbuZ4
YfyWuVnsZK/yjak5eM6hhBg7D8vXJxFrNwQTb8qYrA1Mm+2Py0/j7DNfQorApJDqYorXPwzGHEov
yq4+5+/6ZsqnDHdm3l2R6Jy9iqcvoj521hy1Xl+lJdmDVgekkgy4PJyzLNzECEeuPOV/62xev1s2
9UhdOOnQk+ew9fo6utMrT2tDkB/a7Ki9Q3LHlxn6rmnMX+UEITVzm3RnDS5dOAJNoo+lU5Wp3xqR
h8y4D4p3oVYYMJcJKtHAwhud9bGPGy28Z6Yr7sZ+DhVn0gGQ+lCHrn6scw9gN9l1rn0IpUiqLdA7
J/RtGBLVtkxr7zkYK4jUcFRLa9Vpk3WTBtE4gaDoJ8oGXSvC2zwCebviN0w40CENwo7Ak5bu8gDJ
lu8wiTXruBlRqMBprEzfEGGLiKY17NXYYPPaGCrDF2YUZuZuyBgLbyermsGqzXAYwoKI1NXoAjkC
NWYqkCMkhnXHVE3VwibQ0EpUEUGr/C0lQA3Bu6LQ26cKY30f5MInVqb82hAxJvaFJeNi2xoU7tZR
lVjOphlQ86xa0VbuLjMmTOJEICw2l0hJezeoxNkt4WHZ0W36dtqnKDprpI00xG5aCU/KRyAUhhiI
K/tDMOKf8c2xw7Zeul6syM0Go7Au29hKn2QYj9ZT6rbzo7DU1FB9H/GNc6jTICz1MTUptpyY+ONY
xJ8F5QzcRnKoAcJp1RfLajH6Cqc5VhO+gpUi0aNcZyqSHwqKIykC+qmGRjKwFwN638PlMAPLWCXh
hLeOZjsgPyuUyXCTiT50gNS27fvWiiG7GG5KQTzsaFvvsh4IHMbTwLlNbIcMFTOYxbhr41H/LMIc
92sHygTowBQRhxKxjhwoLSUggTsBbcMeo6y+rfEsCRDfbbNwpfv6BjYZAj6C5GY8+P2CkzWCwakB
GBKJey+cQvsUVMPwpZlSsvMcRV+CdNLC/j4xYr/ZbqHuGwOGr4sJnia3jrOSU5S+UHkT9VE3ybIl
abRRR6cE1r5CxGN0ayMsu85DZ5uPINbd0H2nd62n7VXshePX3nU7CyCQwLyoum7Q+O8sT/xs0OWv
sTC1CIChTHaD1mi/ypiiDukMGGLA1heMWJ1MpvdMxAD752LOP1s5KSCrIqQcs6bkGD0nSeUeCPXM
f5ZtEz8oYxyS+yB0zM9pTF7eApw08IdGwCd815RBw4jJkQLnXgd8WoUkUhxyZ2pxWVtT/LkYCJRG
j6GC8mEUswYEsKfHtJ69uPnLcuBCrNIMXPQqcKrhuYsjVQELgOe8cZLQ+hxpGWZ8UIuBALTUy/s0
Gj2LVioxfBGCHW3TZR6Iq8ic+CiHIs+J/Em9St84ON4xJ2uzd5+GmQZTO+CHxJYDlC3jpWVYwSfj
LyAtHol0cvhOIIaGhx/qb7yy3NT8HGMXCFeuU83AL6IEtOmI0qXZIMYy3ANkqU73Y89ls1h4GpFF
bTvHD4JvmeBdEvz69RDgZVjDUC80WDpZcfDM2DSJSiokDa+mr6iK2wJKfjbWZJ4Am8vax14TtKjH
KO5Nv9bTAt+6aw3JnS00ZcFAbTxCELUIPKdGEFQI5UFGjc+xqPgilN6S5zfkZQL3teHrFHrk5ujK
hyDdN8ruyZURYKZ9yv7YVGKAlCjHPFk8jqNrfdAiVQso9zNs8EnZCrd2lMbKz3uwqHjcCVhkwqH8
AbPAIP7EKlO1G+0G0g7NNns+5kMLAc3PiWdAVNxbLW7dlTZqgdF+R4dXjNqjrqnZJh+M3FgolCD3
XDvm/gNB8+7/FDVGPhcZlj+0cfGO6hpwTKaij5ZoNAp2tddu7NjOjgkofiIDFLgEhygkMJTiaYoM
QGY2/v4nso1AbgUwuYor+883ilMXRQm9K+wItACQ6ZycP0PUkwMBFaaf2OEHHhf0eyOYCHMCCAVC
kk1v0dS+DNK/WJVgfyeaQ04I5SA4rcBN+vbp9z7if83A/+TbeLGl8r913/7xs+jibnr3LSdq7+vP
/Gfxyv27/PP/cf+aeHxpOaEMXOpYv7XZ/47MM41/0bNlk4JCg347Bf7/dv8um6P/uH0N8S+23bxd
pDbkLqI0+BtIaPgk7H5e7o7QYSyWkt9beU4vb2oJ2CgtFlLAhx5Emp1MoqZ6mFMTSF4Vdh7w1iwb
c7QhIciW+JYSbm7tqPTN99ACsvBgg2ZdckOFVu+ELGqK2cncYY4QOVs7Jy/yrxOBZQ4gnHD6zErk
fHVLeLZrLUjLz67EvbnqCV81Kmjvpeaodc8S4z53g1zw50HjmgMxLVC+gNx46TTxl0TQqJ4MOySP
LczqSFbruG0S7Vea9WberM0hMjCo6MxTKTO4liyKd3TvmG310ICUqiQbvFs3SEj8qNsiuu30XlN3
mYqLyJ8zXZC6kE0wMiw5u+2Dpce2eWBxjiRcnLkhJ6yChll+czudDo8b2TIk9tWJ3QiZN/CsVeOk
FmsCgnu29InCaXUb9V0HjzRAOIEYUPXWN/Z+rv4x8GIL5UDayFlCubdijVQ6iHhl/qmQbj08g48c
mycohiNsimbMYdqrIsiXjQJAHt/zUGTma2ey5fRuzgjMevTmwHse6cxXh2Ash+huxHdqZ/DrbJk0
vrTALVqYG1ByiHXCX4Z9NiTljThSlHaknwRhlYfbRgqmkN4vFVM6GQpJ1YT5B9alxARBEDhOOesJ
yBn8mMMvPWYXG228eeoFe9GigiOmkUJsU6cBFubB5JM5yqjVYHWj7G4zCJ78r5K5Of0hBlise6tK
CpI48q4z831iu038q+5NTXxYsDS7GeJXBKvZS58Cveq+IbhJSBfJSDXxii7QCN1Kspsa7UUCgzZr
8juHlj4RAoVjfcGM0Mg9zWq7OhYqN8J9GwHnXgM6Yf3vvexRkd7td6ZXP1Z9D/Dfjso4WrXKNh6l
JrtDJwb4d/AynkSlvC+dDlmbCKZ70VTOZz1MgB7bqTQfS9nkPwT7onptyt7EMaX3zRfyaNDLjImZ
fan0Uf9QhzgPiqHyvnLK4nQJnabwrcpgS19bXsm2pS+2KtY+yGqYOVWU2c0UZzYIxcnqnpU1Vo9Z
pMxnYUKZW4sI/x7xiDGpYtkst64ix6nTVL7OlYhv0kLXtktAhCyq4sA5Y2H8ApByR2i/fM2/0JsD
6hygcbSz/nHIOqKQemHf2l3CX2GK5n3o/l/2zqu3biVN13+lMfc0mMPNAEOuqJwl64ZQMjOLLGb+
+vPQ9p6Wlndb4wPMRQMDNLrRluVaXKzw1fu9obzqv5fKuTl+IzdJHk+T0NeYpZoBiyNbmymXg+um
aIQIvNHCgEbV6yVKKUsLe52XmWofO9g7xkHWhml2VGOW4x0nieYZK1cOrbvpvbDJznJs4tO1YVdx
8cA8SIfXRRflBUUzhBAuMDivV4UVKfbXKMUCnFpzxGaGdCyLPJZ4DkuMHZG9n834Ds14EcrEOfeU
1rHXxNnhZClwrPqWUZxhpR3a1VVv997FOCby2dWy1lnylR38uMdWx5xxTsStp8DVJDeIOwDRFZgM
PXgeBBC8enu8ivWsxbxHTGaqo95occUTqdbivRGp+sOg9bhCwW+tJReoypxY5WnmbGIT04SnAnt8
eZSZg8BVq5ojbU1OPElBsE4iA1dhb4j7e8Ou3XEbZb3QA6OL0vikrlwq/XCUzdz6GB3Z+ZszlHp6
YVZ1VW3w3JRS3c21nOZrz6CZhG9arefHsiT2uVw1EPYjcu16ivt3J9zFjyPjvUDu8DoP6YDq2kNF
hXwMGeYBhBLDCaYD1IVkjbVKHJQOLA7kR7L9Q3Di+zhQ7IHX6TahYv14nbco+mfH6EN/JrrquYqH
6VmTGJr8/mkWWOn9sbiMQgm3pJyDgKPd/zjKjNQyt7kSL1kcxg7tQrLBarS8amzyVuoqa06nkEXx
+0F/gb6XUSH1oFcC3af/fgBV5EPpubyhJe8cyLBVRoOQM5WMKRN3w3Vn4gsLlEKcp6i9eq3SxsAk
m8bf3e8/xyG8t3wMgBeAfwLRoTocfMVEnDt4rpF8GZXRvQsDAwNOjO1wrJL734/066QBPVzoTOiB
NHC3gwd22TcToWEWh/uPd2PNobaZm+mz1t2vzwMqq7sUxsDBlF0HU7N0irQnyI3ABY/10Hh6s4qj
MjyZWkIc/viBcPqgYcc3ZyGyOYDO5sniZmiXoW+B7Ry7XOLiQf+ME/c3zwMQtljB0L5faGsfJ2du
W2obu6nn10pI8ROZJOy0Ico9Pcvbz0g4f/OK7EVTwMq2Ed8e9vAxdrL7CHrOQsZ8UNQ+XM1Rlnwy
D/7uiahDQa+ZAzTpDp6osmpDSczB82cjFbGv4hGZHWd9OVNXCXR6qz9+Szaaz4UmtdClDmnkpFkw
7WGy+5nddBtdth5egXO+/v0oh6Ay/gEQl2zaAeaSk36oX3BozCGBMj0/tgQWZn2cHdsdi1sqfXeE
s+DrHw/HtQA+pgfxE/rKwVpyWtdIqgYbtzxVkvuxNo1jJff0Y9l54syYJvMT/PbXLRKqv2qQKeOx
G9N0+DgLo3lI1brBH9fxYtvP2+gJnLfy7V47m2zyS3TsPH//hL/OEkZEwMeBzzYH0eBgxCQyiIFi
RCT+YjM79ehzRJC7omafuan87cMtm4ZBY5zmw7Iq3mHzlokhM1QDx6f6JvYsG4aNbendjeNKsYm0
NLl1mgGU688fcIkJoikA5xhyyMdRpZ1H7CCd49Pd6rcKseRrvcrqTVPlzfb3Q/26rLERYHfnvwHf
eZEfh3IiNkCK3tDXMF48ThRnqTObfvf7UQ6XwHKSQK2BYMn/sBIOd97WJbbVwYVa5n38nMlMge5f
lOt2yvvzgiiazf/HeA4WIXRWOMAP95E0jHLkanXoew5astgE2Md6f3ro2VY633Si4pOv8dd5Qm2A
lResEA5uLOg+fo1JNysLR8P1tYF0FtrylN567GQ3pj4OR/DTiY6f7Jq0598/6N+Oy66iLs+JUdjB
htmOPXbSHcmv9VBgQ13hWVnm5JWW0mpfJkjH14oA4f/9oL/OGd1GDIDOjAMOBuTB9DQTb3IUvOH9
NpHEOTS5ajzrQLer3w/z6zLXIWTBAACOoD+kHzxbTu2FfQmhiraCOzaSlVf2ILFNvTH85IH+diRe
ySKJ0fDUOHh7farKqZZQGoSqNV+5TssKN+8GoRR5fZ8xC39dC9TGACEaC4GK5xfeth3JTrMBQUWY
b3Uc5AOlcV6GyGi2QBifyGB/fVU01yFq69Ba0M4dim3wypchjuIgrqi5A3UMybG0iF/6/Zv6BXFc
Qsl0NmWeCEIP+PTH6R/HFZEsJT6LUzgP4aqzB2J5u0nvppWtiNJbvE/5TtOeHB6ldyW5eyq55r6h
xE61mVge1uIlYRZ+F5XqZ7qnv/0SlpICRc7ia3Hw6SxummFj8NROZWNiGnbqZrLDz4xSfl2KluUh
MuK0h6TF3vPxO3DpT8duV7h+3GTKiUBWehGp9I40t6muJ6etHxLw2k8E7b8+GgImTCtgbkHQ5fk+
DjooTtjhaeDijNq729iailXj5fEnu9uyPX+4BUGAYRDVgKfK+jgkrhNdQ9zAiGmnnEr5YiVTRh5I
noFEJXpR4yIf6pZyFtcpbm8W4sLPXAJ/WTJoP+EsUqtBgFvoQB+f0pmbpGjtivHJnDzpohnYwpTa
uBtL4r8IHUo+Ux8s/+LBEy8SWhwWKaJh3h3sPZ0XVknMNu/XTmyWt9jNhrPP2RGZ+5n8FO+T8/GX
10jz2+biA7kd8in+Ix8fUK+MFqIj1vJaO+grL4RHhPThjw+pZRR2VIp4DGzggH4cJZdD7yJ6s2iy
Zw3eNULbWpnZBJrQNVIWiuq1Dq3+s73hEFmGtY+UhnVH+cTw3sGo5dyGNMUJjM28iCaMNj7Q3r8r
PeeMrKcbq+ifzTAOTKe/IQWp+2z0pfr8+CIhF0FrRDmwiGAPF0jbzu2gTaS4jYol14qpzvs4Srsg
m63xwq6B0Zy6TS/rphu2Cp3qXRdYpFa9/n6DPHi/1I8QfJePQUWHF+IhrSrVREn/jniy1Ckxo22x
CAIL/0OOzPdRbIw/l/stxCPzYDPAdJ7osGSxDR6xdU/qGPeyOdM++UqX+8O7bxRdPrcK3iTWi5oN
Gedgn0tKHYa0PsjAI2M92pToop5IOE/k2i2NcNi1JNGLVWhbQ7rBQLyvNnbfuJ8x8w4W6PIp0Bot
hQ9F+eLS9nEuE0dVufEMScHAa+6K84NAcGHYo75RUNq3f3YvZTROOKjTsC3Rhv+iA7QByqJytFv8
q2lGZLyAGJw37Qrfdgb3M7Xl92rx41cMSQWeKhIDmGuAFR8fbtTmUCZa1Qeq4SpQQ0hJKwfflo0z
bHs1HdujLqX/BzcF25AbKBg6adcl+PzW9kiDOTOlRzcbYVjf209SRZSxMvuGMBNHj7Sb3ibngKyr
xKnQc5QDKer0JTtnhcpPfZxyXarrNNMqLNBDjKfIGaB+Fg9hqprp0/d18X+dwf9YnOf+tUvwVr6V
T698WT+6hftXnHH5hR+dQcXWvnCVQLn1XfpqYJD0lzHw8iNY01CnqSEh2H+/Sf3Mj6UhSIFHPUy7
iKYiNP9/9gq1L5Tq7IGIPZhNSD3+pFn4celR5CxFK3cOx2UJss8czE4CNdyycmqCoVOYPkgz7LWi
9Q1xkO1nldt3SO6fK+HHWHxcnRBdzFh44o8rQWOmavBq0xX9EOU076CShGTZrLxmetSzuAmAumIy
EPTNNETIbRMDDUA0sfFNxC2bVpTSaKi3QzfHx3pGaIhdzMQgkS29HQqB57ogTy2DikM2QrUqMV3y
59k0yfquWHBxVRBvI+bTMm+Ny3cv/OLHM7zHyT/WVN+fjLsT/gU6l3xIsIcwDXQWLwsZfla0HLze
g7czNpiUW5IwCwUORt5BoyD5y9r8fuSPh9FfI2OduUwxdvDl5+8wDVLM+pagtHSlaWW0JpCvXM0q
eee/H+W7ldLBq6OJ/ZOHgLkR8/v9MGLwtKTzvGQ10AYibtNSq3XWYXmmeqWDFbHE+0tPXcwnNS0K
XyjSo69TNd/XQzo5gZYp9rWjzEf0lfVtVeBMT5KIML7Fg5tckq3Slr5mDrJbJb2IPD+lXXc8ulr6
mMqRrQzbU4h1wjaOjTojUZBm2f33B/zf2Lv6N0wP5ds/SL5u/rEhr+upRcn0bxCCvYjfmZi/2ciI
yiv/cd09vyZNK5OX9v2W9vO3f+xqhvUFKHxpp6AUZxn/4Drwp9S9YBcGJSlX/EVd8HM/M4wvQHw2
8DYXSyBhl3n6k/tg4HSOIwxQPp4m1p/sZVQmTMN/TlNug5zqUH0xX0FCzcZ6ME2TqlYwOWb11aE3
k8No47LvoYPDhG1POskmJQ5xdrR7LKYvpMl+TlzXJJxT9khzLdrm2CrsXYEyD4/pc0Wxj0RvnrEs
CBvM7vCcO1Pj+bYf7dFva+cop8zsiefSst4nqeN5UqMjaapXwoRtT/xPGSAyey0AUoslG8HQvtku
ifBEVgzbPM+rrUjTZyfL7Dcofc3Sdte127H0uq1l1bCRqBaOetdpgyHVjP24BL+pud3dtRnmCIae
j4/qFOorYmMrUjsV9zKGCJg1T1FWiXPU40TtVPYLOcHjKsZPe0WUGJln3tBvyG3E7EBz4p2ZNrSb
KiCHBe1197AJclw/pX01Ttl1pFriBc7cwhGE36/oqnnWpp21oetb4ncIsRofvpooi6x0rZ1aOvd1
IRropJ4bpCZxwoW7hIJaklanWl1A1dwb6UhQSVpnW6eT1xWkd7+Hmv1i5eFaCv4OhdFRRkbjpVdU
JFbgqV7kMFBkH4Qi23p9sc7FtB966lI1PiIte+dkx82QHbtpuXcNGcjirmnbvXANqBklNaTwXYv8
J4IXqomokzSM76aI7EtXnMUmjj2ebAldqZpnK3I2pd5d8Oq/kt25Hqoo0NwHmCWb2av9xCz3c75t
aiNQnGun8ALQGCxiS9/jmUx6xKlHJlxM7Ho0dksMcfm1Ig88pznrtI2vQcJ4aYzZWqVWPK81s2r2
ml5md8bSms7L8AxZ6l7OudyMpfo44mVDQGB1TfSQuhvDND3H+cRQxJEVpm9mf9wQ0MJi2zgp7UNF
n4nii6zrnn40E/hFZg3xOFZl7ZouOUqxwSJJqSEXjjzYoQPDNEhTzDREqqTWvjIPlGB2RkImkeZC
5Aur4yLPz/PQgXahL9EptXUyYrayN8wJhoBqzoFTN+DabXRukvfnR1lMOK83PICdOMGfb9Dn1RuJ
n/LtrWXv/TfYcDFpIozg98XjTVc+/2PfsPG+Nu+323/+7o8d17K+cN9HWbD0cBeAiBLkx67LTwAb
vl9ouDmhB2Vr/bnrki+xADz07lH/IB5ZpJU/d93lRwZlJR7GfEKOdvtPdt6P9Q9YOX7kwEqcB+CT
dI0OrpGaXrA8LAikjtoGWWeS6Srih9TInosullsP2dUGuvO7w+lviq7v2pd3u/33Uenjm987jIuo
4WNRwh8k9pTG1kqrWoKjKZL82ICrOSXFUW8mZ5MUhV/axjYtcrL4YidoigLujIxvU3bZFefIvMT1
mD9qsv+NYuLfbEZzoP/r8uG/8uenMnl6P4v5+z+mr659QUHMxNDwAlyAee4zP6av5n1ZjE8WR3E6
A0Se/HP6mlQGNJm4I9EOX8zoqTT+Khq8L5zvHjUDLol0sPnRHzAml4vHu4mEtx7/PPcpdE8LbeEQ
sau7Oqnhm0VLBmbPLbolvdzpU2Ut8mr8zCfuh2r6w3AsRogo1CqksQDj8cTvi+nagr5Oxm8cENBk
PsxemzyrHKToZRoS24km6kj7dEtaPaLQh+fGIPnUzyO9P5uIrETPXuYAmElnpedjOEX5Ooqbjgw9
aHKXZkcTfBW3dgKhCB/z48ZsCxEUZTXs+07F5SbxLGCkEVzrIcM9nRBNmIMjZzBpTkEUaiL1yTYq
7ohKKypfo4y4zGwpLlC+9nwWcozZ6BOnD0ycpPqVQlLvgwyraD8ALZd+TFSAy0UyHeATJhWx96pE
URm0Wag/kpnq1ME0OfFdQwNCC1TM8NEklgVBh5alQGibldYoVuyB8JiRW/RnkczFfTOGxbEYqvQq
Kh2Z7lJjMvsAu/AKAcpQY8qporJSCKKs64u+BxrBR3zS+rfUybjStkAfj5HwrPM4jGHTTaO0Htym
g+HXY+Fp+16uD/RuiM67Q2U+JjulIQDEx1x4unQyhO+4lejISMigqr9y/wvvEw/DnhWVaO4gZ1Ub
9DfqDFJnqMPwaKpJs/QMNfden/qRxO6xLZ6LYkoG8osnEOGubpooaFQXU/Ux8rTLQYkKY2e2VmNh
p6B1lymyGhJzsA9uoYklLnwax+wx2h/triMtWrrHzFoEh66cvBua+XHFfKHQgeFT0be0Fcd+jEc6
nNAvdfNJKRpFJ1ovNaI1YvBYbtAR1hfT0PbPqUSX63dcxDpfJN1Ilo3Z9LWPnky/xT5FzmCsI3y+
up7jbRsNkxqIYZhu22oJG7ZKM4UkYNr9OYz0fIYXUZDGGcbCwiPTo6ayOQG2BtjTW4Ipd7k2Ye6t
MhRI+Ykr48ELdOnar1AuU82f8kkl6xVq7+JCJef1VPWNutNU2axjLe+7B3NYyM36RAyjb8Dg1tc5
ZiKPUTyONRl4NmYBUkiOIpR/CSHDNK8s4vwGr9gXWJ3jRWrmUxwwTZRnF/VOvNIVBd93Zl1o+Qh/
UXqrcZi2q8ydGmK2tLwSfhcr9bUhLTYHg0TwcqMZmIZBF6QtDDFUdy90o8FW0h08GKg1N9XMrxAS
ZOt+NmrC55Wk0X0VVVLmd1rWFD7S9uGb16Vk7ZFay2rmY9xYpDLXOxv/CIf8XJoovlAm7K4HdfKU
YPHL1za6N3Q33OEMesVJDdMTcnp26liQx+BGj+5ZgQQEKGW26lcoyN2MjEjr0HHUnpjW0knapwqH
gmSxdBTOOnaH/HGYWk5RvatCAnaThFhqc46Mt4G8+vY0rSaHfMRKNmI7x1piHXnKHN3E+VANax3b
w3JDrln7ksczwCqKENU4Rd4NhUOMvTv4uYxJIzeaGfKPaef242xj7gDoJPXzFrr5nZM06k2V9+VV
BAcasiXkggvLyy1tPdeuXq8QUznF6s+LytPkRYpGfGsPC0pSBF5EBZk0itv//HcrPSnQfnNQl68Q
Rj8c1Pz9Hwe19sUhxgyLgKX5i8n5Yt/086D+AjTPMYnmkpMalIuOxM86czmoYV1xtmMli9p2Qf5+
HtT8CJ9XSCk4xvDnC1rwBwf1d6rd+6OT6pLshIUbQc9rwU4/Hp26VyoLgJ0CHAr1OcF4/8IcxehP
9iyCWQXDR+Ar9mHruLe9k7e7xaXrNqyrk5qcni2A+tprJ9T9Yp8WU3/umIPrmz3+EUQfEWgLBWtN
R9LdQCEtg3TsXwpVPiKM7le9Ml2GzNCtYxQ5gexeHBDGnO1zm7BtGuAkY0emfJRa8liP7tdqmIn9
FcYxmZW3qh0bm7Kd4m1Yy2PNLZSgHsvbyta6MyhXbyGHYC3mwhckT2G/UNyTFdqvm3pyjnSsE7eG
3k5rrdCwZ1Ia12/JYH4xFfWKj1Kc9siYBzFIXCPGxi9NVHyymvTzaHYT4lcJvCxZeEHmJZy9g92v
yA218S1rj1tkVQCoXbmeXXvetIOM1pUwXoU5h6uEZoifWcW2c+P+Js2rKyOqXsNMuTcRmvFNJ9Y3
ZdSO3DGJb8JMmjs24Z0n9HwH+FEHZD3OR3Pvlj8YY39UXt+Igv/8dsn+zxb29k0s8p7m8J9aPs1/
L//mv8MSF1XQh/+z/q4Quuze5HT11nR5+9fsXv7m//SHPzsHN1OFzugFHUC7/GsRsOL7YnoxzfjX
i9p/y6OkKw5/4ceqtr8AuJNOAQD3A2X7uabpMix2eax2iDJYfyxK/J9reoktXEz9EVm7mLt+71v8
taa9L1C0l6X+szI3/2RNM8T74luFjEAGImw1wEH6EIfVMH2oMQeps5hqk7oOh3JViO6+y83jsJft
Rp8/Y8l9Nxt5t4n8GJGWOYZDNAJpo3zcRBIRiSHFg4UijOpGy56SmFBNJb1pwu5a9zqSRjvUfINx
73XWi2rIqzSpnqeipqxQjI3srLfYsk4oCwO7bh6EMeUEudgcmI37ibUGr+fg61nkWzCMuBhZXBm4
rX/8sGjHQ1sNQx0/w2EOWO+j39h1dhYnHn0/3mm5sc043bVuq99IM5svsyTb4hsxbNN5vp0EMY85
Maxk+4YJMirZ+MboKT7XoOYM7cZXK0EMmxrhFFDcG49u511KYtMIARS+0cX60eyeR4nbruvM2DQ0
GH3ZOsa676L+FgdSsumcgmTsMNlxeqQEdEfT86i3Z2NvOr5SzBFhLxoKJa1E7CrRnDXKeIXExgw6
aaAk8kA+pT5GJ1T3DnJ0GwDPEY/FjEl4P+da7zdUfatycamLrVS7rNEgX0ZhZOPEUULhLytj181c
kerZAe/t1DXikDMHe91NWNRxvyKK2Hhj38reGmGmm47U5VWrzwStdspaJZkroBS6blyZb+KivI+R
DO1Jd3iYzeraQlcsIkTSzZhnKDuSdJt2KthlPc8nHHveHqXxnTZGiGNGDxnByBekehFp8a6ubDuJ
O4CKnd866pUjr69vo6lQr+aesqmYe5QkSq+cZjh8Pntml27Dydjy/rxdLUR3HqnAq9RE1inRi/si
Tl/RDxUXOdndJ9w5Om0FESHeJkmKJK6Is21aJdt+GiAqtbVq7S0vJGdZ8UIT1jr3lARZ+XWNc8ma
CENkSXG6blPCMhLoWkHbcwWbVPM2IdEZE0Bv7836U+khTdeg8wdT6RFWrZfFWsuNCwuvgXXXzmhz
GqTBSSwFgDUC4z4T9VpUFdTTzCKsAfHWac4dKCjd8Ftqx9FrNFpPDZHSQd+jI0dqFLe7yi7E5YwC
blVEuKsoNjM0dTWxqh1pBJFmpivZx9GGKuSlxK/7SXeVuyHOjXOD+PETStJmq1eKcRxr0ZND9sxD
bTfqdTbJMYhVh2iDyAqbVWVE5imUAmWtOx5wqZXGA6qWqjziBnvmgXlydofOLgUa90s3goBVONle
QUG9UiYNSZTEq0BW9nkMJH/TJg6NN2FxrZAlIUO1SM/CsK02We5Zz04C+1ypJytQu1FuzDG+EFbe
rh2rZLspPG/H3hfd1up4JdQ5ZYFG+Ua20y4nShpduudXtsQVEu3RKsSpfB1F8U7KYly79RBe5aae
nVldZW310hRniurNqDKd4Ws3h+ZlPmlyPci4QNHfx+FWT7hkON5lUzbdMUQD+mnWNJya3mR2Pngt
2k4n3LYdrDQalt0z/h3ntibLAIf0NcoE4Yf6dJoMzq05Ga+m0Zgn0BicLdau3drKVCTxetq2l30R
GoGhVBsDkedWtSmvhsGpuTJperNuEjNZZd1Yv/aj4gWRNO2vYdjcFVyJd1NcJivcNDy/sarEDiIk
/HfEjTzNelGdaZlr7hxp36fonG9r/AMuG6MLz0SjRadsQUkg+kZbZ8ja1g1k+vOy9UQgxaRfuFxd
HyelTLdISrvLRVN1UiUl4Hia9UtGDldV25rWepIRcI8RPPRFXKGGggR57OG+hXGt+QSDRucW4Tq+
mThdgPG7eKir+HEqRr7Lrr1qJ1Xbxo1lHhdW7/idop5zUb5RdPN+tNQ7K+sKOxgASk4z9K27zJS6
Hehpr101hjoeWbmu7S03bUgfU8Y3bSydY5QI4a7Swm6A7ahJxy+rwiv9Po00LA9qZiIx0cdOG4fT
yiHia2c4Fesa6MJEm1AbO9Uop22dKhgooMlMLF9MdXVe1RbeD8ZYo3Krq+6rQxmYbPKwM+mZxTHG
Euj01RsxiZFvVpbfzKordnOrG2tVC530xIm0beuEOHcm+SuVKbHktSuOTYJ/dkjV6XV5Tug8YwMh
NmhAQpwvccDAekrDX7U15BE+Jwu32W5XIenpp66RVpehzLNzM8+nXTSayj4i5tLAaV1/mWncjGsy
I8KbxumgKXYxoeRiqoazsB7jo3ZuyktoYNqaab1Hw4MMPmu4CYNbTBtFFfOqW0gFEcwfsS4guK0K
b8bIIba8Cyi19fKN5bBwsKStPMsvYsv2DU8AdwAwnGaVF36rhdlfyBAq7EYrdX9m1WzQF8/Qw9OB
vHBzQksl6IiTGTvn3gmert8GaNV3QuKBoXDGP7W9I471zhyIXFfm7liP46w6qzq7wuA5JS1eaEW+
mou+OK/S0HxWMArFA4Hs8NHsr/W6DI/iyemOIzqc6wpB9rryure4iPKzZizEGvKStmlyCOoOEadg
7+1FA1K1aaziXkqRAflx3eU0EPFuSko1iGhBrsrRTU9zVY1WU9nbbBPTAJ6Te+qlUHAtykZljPwM
C5CVUeGABfNu/GoJ4EhLnYMu9zZeUZ/HGFGcIadoiSQNT1xOoFMqg9SvRtw+/LznkOzSNFvlMh+u
K6eoNkqbDDhzoOA6C73sqi1MIBSphydK6xn3BnVHUM1leW65tbmbOmtHBxWpcNoSKrNuFTXeicFx
T+rc0PaZqYXfOmccfOyaxbHSxHJHD0vuhJ5+S5De7RPLFsc1UONd0jBJ2bKVcYhXDcYg8khNq368
SgAcrMCN1PYIt0N3h4ysAw824jzIy8bczDMx7HNjj6dmrdQ+McQ61oeaH4vZ2+TFeDFZTQmCqzXO
qlWjUxkjfndznawpu+83ymIIY2Ydp1plmRxJtnU2SKte5R2WNeRPhLt6FmLXmEN4HI+hPIn6Mb3H
OnFGKILwOOP4O5b9CKZUe924cWuZHuFvUT2beRIeD4ie3pQRu0d/KCKIJ4UYTodosrcGOO6VaQ+X
7dDFq7LERKLRyn2PQWQwky2xxY0DX6qwiHxrsNSVkentzmX7WXfRQjJLRXosNMU4R4FsB25rmCem
7TZHBNG329lyLpJQ84J8FPR73ezNMutwQy6OunPicpchX9p0HT5HEbYpAYAjC1CbxKozholMsrrc
9VjQnEELus96KzmJzfBqLqVzMxRWE7C9lEdmr7+WYhBHINm+bRXGXdX37WXUz7s8ZlihylcZtStB
vJof9kPmZ2pG+R6nl47Sm+uk6rvLzu3A8VD+u2ecpOld33F4In4W7I51fdw6qZ+qQ3RSeqn9htlo
dYpAX79Lksi7d9sQ6V86eQGmUHiFImm3LwihGi4GgyQ6rv0jDgM07VAiDx1u40laHVte2gClpg8k
A1I86kO+QvmPfYiRyzNtiigIlTxl7xYXoVbcmI0C/UkrVX+sUwuHMOtIR0Z5nVX2aZ03eQCOuG4d
JT8xjOlh0e/5LfTAfap1/UZIG4G22m+syrlmp0uCwkm8teVwkvVx+q2S3bzilveadfZTEbY3k6gu
Z+5ip3nmvlS28QQqgEWWF6McivTTzC1uKorsoyKJHxCHt3bAJ8N6RstWKoydwFNyqsmCyTeAYm+y
uh/2aRLWgaVVVZDnVrdLwtbaFBMUdpHqOBXVY3U+F/O1FKW7AXGj396MNppqje/LvOBNYkYwydMq
V6urStchDRScoGZXod4Q4ati45JTNeMc9JSbCBAYdoqbtYVOP6g5wPwU/RGGBLgGxGVT3SBgj08y
O1S2lo2lBGY9VlT3e7VpitOcFPV9VEFUmAm3AZYsTIpRV79Qk9zEHyk2N6DieaDP7S7SnGGDX527
ydHVXw1j9QqhTvdDHL24NjlBq6a9P1oeNA3bOEJpr56h7hl8IpqNtRM5j06lNNihJuO5WdCHH/J2
E6XufFxWJngV9kzxCZzmVTngLGA0kjZ9rhCV4WiXOZZlrsCdxjEV86SSRnERJ3kBsVyP/DTN26Nm
dDp3gz2FuG8XO4AymU8yvHVevVbcz3n5rNYz7r01Fxwf/BTXMV3FeShbal/HyK91GDDCz12diTpa
cldW0u32U0dCoIAIsZrytsfJCtsDv7SibtfV3s7rlN1UAhP5jtqh+0DQXzH1uGLOYfstylRrjfCU
7RiHiiSYW4szEfAMA1X1a918I2V83PeF68I7Scavw9B759iBeS9KNs8rWmKYgVEhYc2Vqz5ssnEz
ZqLYAs1dNQXgslkZlzLznkupXudtHB2ZgtWQzFwj28m5TuK03enwlh7G0k62NVfysbBvW88VmGUk
j5gNTGfqstM5Xp77cRqOW1xLu3VRmG4RgIoWk0+pL068goT3qcqDdHFy8HTxillYcZ1FeuY3paVu
zSg7JxrYxqEBthGhudl+KBaxfMInqzvviM/01Z7uMKecNqUmzrms61fSGbeDnZezX4zTlSWcYuOm
TvNV6Bm3ZDeyt12YxVuV9pWPAwNXzdHi0TwN86aZ+xKfr9+o4H2BcFmwqPHTlZ60cIByHmAto/So
KrJiwwRa23EKY2akBFbHk0HP003DPZwIoyuPLsQpNiEcWV6Ez4Vu3won35lRy0vHWolgTW6us+q1
9DOik7lXzGtDxModNXd30hv2tMcGJnxxRu7rtkuGDKLS1YyI/l5mJMhmcvQrgSmm4wljJbifo1Ua
qiP8NSqdbkml3jZJX23DXFVOCbnQ922vNRtHwpDOucu+zcZUvcyGTDcyrX/yGf8PQvwMQvwt/w8I
8Qkbrg8QIr/wA0KEpgfXAiQf6ZUBD2Vh8P1oDOjGF4IAkF6b5MdBP1nc1v8CEW1+pGsqqhusAD6A
iOCLtNppMtmoHVUkVt4fgYjfyR7vQT0UNbQyXbTZ8FwALQ8ouDRZ6UojXVpBD2QNTXECZ9Sr5qnc
SCvp33TEf4/QP7p4A5gVXwFhp9/qSmW99taEmaBXuJlKq3RMRj+SxvSUOJmN21/sJU+h1UDfrR29
din4+2QKuM8g1PJa17ieO1WBeTJr5o3dcXTO2v+j7rya41TWvf+JOEVs4BaYGSUrWLIt+YZyEhma
0E349OeHT1qS/Uq1Lt+LvXbVqr3FDAPdT/9jp4aYpDy9HnIjJDOs0BXTwNjZ/VcgE7VEncwG3v9t
gcAMHenLQy/tpmZLJWokcntsF6SZ6aC/RvXVXlelaXA0qPruAfJ3fsKU5Tzms64eiv0MfFeM/K8i
qSUzuWUqPOKibIuoXQoFe6gGz4s8reQNHLdHAOjWiyfT7fZPYINiGIM1cxMUmsCTq7a1QDC9q7FX
WgNPVNouxYn8dXFHhgzZfiHR6PWpIdGlBD9zCyZaq3GuNsgaSbS+0Y0HdN7Noze1i89c2Pjf4bfl
fa0yAXQ4qMmOfCiDH6HYjDt/bSx2Jmuqv3RjaY+RO6bI9chuG+9xioXPIrO8a2/QY8bM6LuIzFpz
0JfAclZ2SF0iFZNuKEEZqm2V3ZlyfSZkna5oHogUWVi8nWlezht7NT80YSZJLyTGpb/xUqP9osHt
gnhSvQcvi6iwwzvR15d2k3ff2Mjti6nRTCqF3ZsiItnVeS5zUgKfCA3t98x4a7qVhP/pc7l/6njT
OVrochgDwv+qmqBwdyA9P/JFUX1Z02lOD1XVt8ahdRbDP4yT7cGUaPa0rCvh7ZVoaT4fx1LCYk+d
/ZmY6LyK8foznNtbMLjRuJiTgT1ETpQ7Z2g5kzIkyDpOTZ+oxxoNwaeq9Uq80preN2JbRkF0aODX
OSPKoG8yK3e+btUaLofZsJy7oq9FEA+L1V6nAHT3MyfzR6WofoiV5asysiQUeESBhinP9NLwPG3M
eAAmivnsaBItfw0w4q1oAOrlFFRlrc+reuMNcWqCAs8Cu2vg3seSPpFlq2rOyoFl2BELQl0x0bbp
EzbAfEvoEK5PqpWAaUpUAwLX0SofbHPFhbi3aVPzKrsnoez6kcLK+rHY5j111DWaKM/oax/asSRd
VBbWrbnZ7GsTw0lNEXeq6rgXHvuK4aViiPhP/lgEohFRPoTeFDlzP0xxGngIHnLJFn1sST68GsNV
MNezpX0yM2bdJLV1Q0lAafeXhtVVwyE159CL+62fPtIVhVhDVOg04sG1iZkqhqn9lhq5JCXNKKuP
ZK56RTJ2S7uDgo73k4it9nZqe83MTxYyhHrfWLEwMFkdNhBwHVvE1wZQ++O0MT6Ya033T50HXGbp
74Os3L4S3YgbLss8xJ0KXYV7dKup7o7pKipxInB1fhzDfn1mHmApm/xmups49HLsdxzwwJIIsDNE
m1fMTN6dxmZ+x2g76hjE3R2iCRuyRHRrDQ922xJguZjwrCwly/IZGQaBk/XoqjlGq8TzZWkLmQgz
/vadODTz0utDh9XH9XbM386nD9mQrvwUSmLmKOEs7uaycz5miy37c0xq6nYaAEPiubDNnvSnHbYp
dbeRkbz5YUS4QvFc0IN8SSBAgMcwD8zmtPmeucRcOT9jfyCOcbGbwkqafGyfPPQ9DzkbzzONH0Ic
nM23+WpU63AoWcb6fpya/dmwwYnOtSxZmJq2W4No6wrRAJsaYcHzj9fwLFcyuE871V/nRpUXhw6H
jn3IXU6pUVAZyDD2FMYfweJVxsVg8KCQMdS7311zqX8tswj0aeTQwRPS5eXnmd4OdWT8Zm0Z4dnq
iwEZUBGFnaR0Av0FJVyyIsGfwEzbv5xCSseoqtZBcXLbtisO/RwMv0AyRkHkZ9c920PN/hCOpmFG
IiwX2k5K+ONjky8+YSuBqEeAPWqiD7o3UQ/bGSnEaID4s/1uFotm5LtIt0Q1qUOA4riPAm9kI+D2
N5frBnVCfhwxaCxldWnhRVuRI3FMri5DJXrzQC97rw8V8VUs+UUxdpF0WvuZVk/7U5Va7afKUJjk
cyscfrBSsuulnNb3Ncmsrlc8QBSqi5q3Zg0UWu9s8030okNYHkZpQDVny8yj0/n+NsdatABjDXeP
jEudUiNDgOjyY/U7Vv6xYtEos8Gb42VqCUoBle2OoyZXIar9CsWLrpTVH+SAdjeuYCTFhQH1xvif
he1TlsuqpT7etsaIRds3DyOpCXAX9rrkcaGL7ZQ6nlEctkDucGw6T04kptC9Duj2cY+kly0f0qCk
FRvmJXiqWyAOPquR/VrCIQyS3h4Q+w2u9xkHX50da4M3Palaw7RiLHnuVeto20nyooSA2BpaZKN6
U+MNvMniHLFtjziXHZo2Pu5njoeZgDi2xKWvIb5qbkAiiVF12flb+0o64Jc342qU1xMRunVSObn9
i/YwZSAXqGeqF9dgjGnJc54Vzq8pKhd3/dkW2mGNAV9CQJCh2pkCuWzRQlxttouoUnHYVAt8VqWN
sjg7BvpaUqGok5K1UyEiqKdb4oWyJ0bJjVA+0fhxlg0EpvWUXmZnDoduFzQyH57IcKiHc6+W3pew
8PuLYuWUZY4YISICpAJ5ahSf8UIN7XAlpB/Ox9xW5nhWGmKoo8Iqwjl2UwupRB/Qi0swdhHcQWGo
qyFL557MRkzSxxyecIgyBgHedml1t05lrJpiHhwQcapri3V/pSGBaL2AIYzxsfQOeswDJ9KmUD3r
XidY0euVTKYlY6pIJqdsNf2IU/2jzmhuYIfjmxAUR8Q0bWbS+eyTRGnfVhX5blEaegNoG5F/jyBZ
RsYfNPln0Pro1WyQjSFmMNDbDSf8Hfnw1qA6Lh3H1XPEOjmStCWbPlrKIxuSnN/60mPyIf+3GYpb
ZcvsE2OozBOHhDs3WosFN4C7eUMWFx0+5jhozP5XMRThZVDVxU8ch/ySAgRwu9AcoNWpWHj6z4CY
h+AAJVzbPOoeOZAdI8vtRAj5lCzDND3YpA/fIr90qysHdmYjaheZHjTONrMLORPTQU+61Rq7hPlV
kWjX2Yw86Vi3Sq0Oe2cgpuCiTNdSRTzszkPjS/UjNU26G4zNJB6tb/rlDo2dcA6ONWaMpcAoGcaL
sbCvVYPDHwerRq8KmBfkA4CgHvlXDtxKd5ylcrxzUYVMopArvkPOlD98Qj4MQuNn7qiiDZCceG8n
KD9xIIdwLeiyT6nzbdAgXxTCsAVDn7vqk0x1txzLIty6oyDv3FeRHjdRH5AC1h/7QGuAqWy0L3Ai
zvpmcx2Ci520b6ZIN7K+GkvXKhJj0MWz1zLFn7TW/o809LMOu5zfh4xl4xTwhAVbGKXBivQyLJyq
hQyvtzOLvdplL7BYuIJUszr7lQw+Uveh7lfDyLIDievtAzEA2RS3lR/cqbwBoIRcjOpOsr5Ui50n
5sKW37fbFrBsBF0AvDtXX6cwVHYUbM34awpIMWSu0OEFrJsJpTTsmc4QIp6AEnJFeWaPk7xrs870
jlYzL59afM5B4vUlYyZPHGSJ6KFfN6EDeLHGkyKujVYFEW5Hv42RdNnl0SQSWz6iOl0gFYDQ64Rc
PCBLCOwsocELA7ReZhkedg/zdpTcEFLdygk20JydfaYPMc5E2PvL5tyq5PhhmHJdHKc1bBuOFfwS
Z1Y4+d5Zx3EjR/mZS7RQoSBP0rFJF4/6MeyMs6bSDRmVAp0j+UWq+OYOvtcf3KLVzvncVrkX77qX
R4X9jRROlkHsXc0kL8tiSkU8/d6ILG1URxUWAIiNVbGkAeL33YU/rhsvO0OgEVNnYX0b/ZLLaB6l
z3270jqdr1MoktVU4Xnv40VKgHUgiWcV8BnmkuBzbZm5hVkVkB99RNdJLD0wiNPWrBwkiGWgWSJY
6uBbPfjucLa6rVeAz+Uw3EqHpGunCo3yKZS5d+UrNZtwWoFgZZTEsye5T9Mu9KxhP5HfK29qQ3vZ
iUNNITnLLsECwVfQOsxGQARX6bj93dJnvX2mYfRLvD0Lk3rB2xNQK+2g5QxEzqO5tV7/sbeEdpGR
V711yPAdf1zn2TJiwd47x82UVfOZyYlaEp4p2svWr1Wy0Qp0Sexe0cUmehzW/8bzzvZAzQZ58dQ8
7M98emLTxKS0AEoUEVI+azqX2h0Ro4ycRU5EAe+9BLAg05kaW+Tp9ZL3nxh488dldsef4WJgR0rJ
N5ghvVXqnCSsZvphsso8j1NYvXtSuTQdJNskcoBsnT00UpANgK1VfoMkMT4ZqyvuPWCQ642SiBnV
OPa4iBT2jkEKAI1Q1FaoNvYmmX6nx6Frj2atmQ792qyAGiXR/8fVQY3NZFROH8H+y4V8HCJ2I783
pic4XuMq1NL5BgC+J4agvjNiVWnnyp7c7rEpWFMEWochEplbCT43gmC4KTfr+TeERTFbFtWvasw2
6E+dL3jUWorBcfB1+YVVdvUpM0qdxwohy6/CXu2G9MsGe23rqtpPCKVdqYGaCAKG7DDX7qYbK/85
EyQDRn6jBU0KYwGL9e8luP+/iWv33O//txAv+dU234bqnyja/n/4b3ktZi1M27t6dc/gIf7mf1C0
4D/w/9sYuVxq7v/b4PU/KJr/H75HDAUGfR+Ujf/6X3mtR/A47xKiXNIliLNwrX+Dor30wexxLpw2
WI6xpJB8xr74UmvWtWjHSw7WjIeDE4U9fm/ULP1hLfru7B/35C/mrR2O+z+47velCFJ0uQpmINTp
u5P3H751DCTp5qqRJZbYKLBzxz4W6MWvFl9zHDUzSPGhqT+RTx2ceDnz87cvv5vi/rg+2R946hA5
E5n3SgOo5pzO52yjF8WtsvzWsvMAHTsz+7F0NESuUSCi4BbQ3oH8SPR+nOeZde87bOJZ6ae3UOuD
D2qxmpyjKw67ACNs60d0Zg0C/a1s2pNPutBzP/eohFqW9Dzu6TpJBqNuoLJ1Z88gEH37TJAXxVyN
XfpWlBFo/MDzE2TgCH36PfNX/UVrz/5kjkb7IdSrMR1mztuf3r4hvx1Yf94RmrXIlNh/EbE/HP/4
RVZppuiCSmisIkQeosg7+9ZqD+JoBZShdoAz+xcTlcq3esQDmBB1X3BO7eQ+TGJw+LmRTG2DKZBD
buR1JpKx2O2u1iJ9DmqySWOvLQOiLMErylMNlvTDWmzPOmVeNT2kk82ZIi/r+runQOGOe7TYchZM
sntcVOB0CMVS+JK+GapoCPJFcYQwSo69AXHEpVqXB9arsTkYfIsZilXl13oZexvemM0Q448qq6PZ
+M14bvYeBhkDIzJrfCiFShZqMYZDNTMvMEy4FFygnAK/DDGDfTNrk1qJVqxWdz4q2xcf6H/3jWQc
neBravVBddYRTC4PuR6sjWKgxfcTixB41tZNTfeE3mTZrdOWix2nfZB/8wfc82d2Z3tQQf7S6Fgg
2rCB/tqtPxCmTUSwHD0cKeZWuH2cwyhVeIYLmjA2Jnug6E271Es52BgJfNGL2SfTNlfOlTYYMS9H
RFVgdGBsHwsRFpSTLNQdJfTZzAphIrPDGe2Qof2DLyy8yzUl8TT2iVIs7ir6b+YPaYZq8LgVgSyO
BRql+ljzVDRxxZBen6eOU9dJqqvRPkwSUf5NaZVQil1T4mP28rl2KAixhhtbtFuXOLWPw2dGIAEJ
m+ox/a42ugiO7uT4QHYLYxPy2170yYZ1hh6kKnSAMNommGkHIL/vwA41w3KmS3E018B8Lzr2b4sR
aY+ULzt7y6PHcv3PR38svbXSptpxWD88CcAvVBtjf1NZNlHtipbvw6aN7khczy7qUOnz2y8ftsjX
rx6uCkpcMfz8JlFeXp9a3KwA/tSxLDNyNIfOvbR3z7btNtaps8Ly3zlnf6++BGmCUe19yIQ/YeX4
5xdmNLLAmlzG9XbGOesCQdPTNFwWQxd8U/0ynKX25iaTt3DgBKE8r3vpfO/mqluPy15805Rpfdw8
BJeUPVCS9Pb9eNVVvX8+lCfkgJOJgzTddV45e4UImfL6eoobY21vu3D1Tsop3QPh/8CQ2VKAlqC6
OGt1AzTYLTaRZ5O7HbvGmE7ukJnv7FZ/7hbs1SYCbC9k3yan6uX9ao2xxcipTI7cbm/HdCllBBDS
JhG/88VfiuH3L+4xH7jsR6QPEhr1ahEGbfdmM8Bdl3ezvs3rcixRtc1Oybw9+ih8urWIlpLsRmyV
OaoH6Bq2apdqgzqyFGkrScW8/dh7m2Md0VL3DJ+GC2FjjGmTKMD48Z3P/OfDSyQrs7dvO9wZhpCX
94ZAa8+HcOEj601+t5xuPKW4NY+F3+b3xWa4p3fu0WtFvEneN9QhyWW755sX9uUFDb8iuo8oilgb
tfu5T4E4QNvFrJBvbU4i+rnNIajq7IYks+rzPA9kGM40nRzf/iAvHwrmFiaXPdAUVZlnEnjySpmf
b560pFVSChEY8x04GCSSrtaHt6/yO4v7/yal/7oMacwU3QawpTwhL7+uI1B7zBUaVaNbwo9r39QW
GQ6N+Eiv0vpDuTI9TuOwfQJ00Fdp1tp2vGBqR6daiorcigLw/yR8LzhA5dnvRFa+XDn3D0eaCmMj
1rAA7OF1cL8M4OxI/KMRaW7S894LjAMqz/zUVvpTpqryQNOLlaR9lV+aqx7v3743f7u6FfAQANPC
MLuvhshisMfM3TkDn2rxjGaubkaEWRhbtMIJJdvSoa3X9oyCHaIX3+M2v9Mp+/J9/a/vb2OL49Fn
4fYgsV8spIFv5gx5PAO6Ldst5vRnzdFU9sttJ2lnob4EW8Q66sPbX/zVArlfdzfnMPh7rJIub9jL
62Inxa4tZxlT8gQhkELYfaqzntEIFXn1gVnNPxi03d54DWAmFYj5vBwLr6BVGw36RowfmNuSvP2p
Xq4Evz+UjwSAjRT+neyyV6v2bh90asTj8ZbWAG5oSc6VuajPbu1ulzofgi9vX+91tcJ+F6jHIvTi
9xBPKOOru6BHRTeJA1JSh1a8bYWRMMFbx8owvAPJJlSuDcF030g/OMx9huyIWq9/t5f+/tYB5xhW
IqQHPmXbLz8EFKCovZ50mpp+k7MMHOKDMzgYgJXVPnCyHk7wUN/VaPlHtxlRpxV+9imcMvMDFXKg
bsQNnZeD236DxAveeUF+l0u8XDywSQYOyRysVCQf7T/ZP4b6usuYY1Hdoh+srDpqJ5QHMZWKWNk9
b6h+FF6pdhV6ud2U9mLtZaypncUyX+0JNYJNadu6UlSJ+XlWJfkwufqKgBJobeoNl36b0CxabOwr
sAsjAZjO2z8xXnI+4ctvwHHEEywzAqOaGbx60mEZ7XENifod5Xyb9U5wV0CDyKg1IYoY8oeE2IEJ
enzSjIkYIppDWDWJR0VjkFd0SgqUx5cdKN9OAUCqRY4zsIk6WwolatWT+NHgsCzgPF2DcpMMTV+S
0/7+KNCHl4d6ZEiXGD9PvF7brYsgtMzM7MpnY4LPN4Lc4axU+GzWmDsihmv17OVh/ugaC8xnO+XF
Bggjcfs3I1EIx3aR6w8jT3uEzHNgn8/Ka2j9bibqg9LKTpOhFR4LJ9KzJ7efzRtDYhhFlS7gp6eW
i1OiAHaLVM3SGKamtLihqg+aYZSWfU6BSDieM5njWCfyT6CKrqR3P3fhnMZq7tGXDO7+G7crDGdE
+QAuJM4gznBqC6wmFytZBceGBo86YUgPnoPeICYhWET/GbtqOKM/Nlk6MgDmMfKmfviFe8hvYnzi
3pbI2igu2nJkZqdhdaMlUk0Pi+d0j3VajL8oie+3eJeFkwxAv9ev3OKgAcvBCwbjv2ovwrIzf2c4
JP5iY+56MN2sWY5iC+vhjOUFqUdpplV2LAMbrSfWpPWmVbX1C1h0+Q4LlF9zBNfOA18m/Ew/YMVB
A9n3B2XADiVDZ+cIcooO/dyw2LRsNQZILnqLBvOHjbyiQknftVYkM1bKaJYbn4z9pw+ua+kUj00t
wjWxrZUfdDKR8EcoDGjgA20PwcD9FiOKlGGCpGLd4tTynPN2qEnih4JEbzhzWvxJyPv2mYIP24z0
7KXnS4/WITLmdYKTlKveG6PQ6Uc2YYmfg25V30oNyUg8qmk+2Uy/PzmsrH2irGZ7FpWfPVISPbVJ
ZS7Wck5+gkf0l9E6D4NR9U8dKPAdlGZ4R7clrYHm6pQXVDZm4P4t9zwmTSCkukpsy/Wkt26MDems
/jnfy/9hBZgBEP0QghHZnetceBQopidORmAEA2vvQJuBl+nLjGyKPjFw6dmncYGgOGrOWyNUPCLc
RE8VIWmrV3QcbxGonpdBTjRIvRoOX4Ni2eLCQfVREQBYobtHl+hObCM5h19LdP030VREV3l+KucY
3MGGj5QdnKmWS//sAvh+CzpHDrG3bCqI16IK9KExFfB5hg2RKI5akcMAOKqCi3Ug/iHuq8o416ud
GzF1q3ikJ6aJ76nh4gv0UUjJC765XK7V6uF2qfKV8U6hcQTzkUtpJlNKpEKkNxibKWKrKccThHxD
yJcHjxJXk3BHiHJzbXEd8ZyQyzBmzrG2u5AHG3XPI7DAXMZBkTrXFQ/rEg3mJJozW2hzSgBigcrT
zSTgzW0D5yEkBwQrZVaF1x2/UQBpkpmQC7zckl+wmK56o6t2Hh0mI+oR4/MHm8x+xLuJSL33Qtlz
YivF53msbZ0IZE+YC9u0fHQdtE+4NANlnFfEon+V3WSkKIs668ciIH8MWiS6WBmrL05GYYT85mva
Xg4bu8sBkMf/2ImhqGMjaHmVavIvn2zDCZ7hmdLHxms3vNw1sjefiYzXzgnHh3XdbD73JrFrWXjB
UKgVSK2Pox8YT5aXMdRNToUtPs095zaziq059mQ9oe3FSfZhylwZHMTGrTl4sibvTOoeqAJi4GPo
YV5LfPqSN3QePQVhdqXme7myvUQdKtP14MJAmhF5qAMPyKabK0rLPMkTO2Hg4Xublw7C6VtyAep7
06SpOZK1k6K/mQYPsKjOs+4sLEkeiXfDHIY8TxpnztQCr4+LsK5lVzrLEawpO7O2/cnfxUk/PcvN
6nipFvOi4IkIk6YeLPeDtboc3sKpgfLxU20Yx2ASjHNj7XLWRVRxZ8x2+8ukRucLf8F9Hg3YgoTa
+fYpaIY5RCJQFUVSpIWJGIDCmDxZA3ePMBEZ6vbcdIporofiI3y52C5xY0MiObbT3gS2nGjM6x0A
SZOi149L2q+fy3bRfgx4sHzRdbfIi3XkYTmDP10rIkYHT+MDAV5IRrnW9RkJxxi5MJp3KrLmeXtm
5bSuwzIFJ+hH1MMwU3lWJCTPkPuppClI8ES3HltDn5LQZXZIHI7z2FXYR71MVvaNmtEVXeW5GHEG
pKNI0FQKtDv01TYwlHgkIokX7ivEpo++MjWBuvD6VUyBaIHc9VT0pOl8sPo2tGjCRV2HsdD1jYNj
b1hR19wLljiAmEuPnan0Liq3ctYNKx8veHOEg0NMkATVeepoVYX43Nur8XHDBjsRANhUH2w6ukFv
7dwEyXWUUidjqw713BlXsyJu/sxNq5483eFjkQoaJnu61hEAjGgQ2/EXuXryi9XPtwNiloiZ5kJm
TVe8czD/yyGBU/I+9gHFmuhyXx2U+8WS2MXFEocUNMCXU9IsV3yniQJd+Wn6/b1beMj/IQ+Hc5Af
8wfepOWhcBYgXW2iUnzvE5nOH9McUIHLCd4JXHufnV/Oo1POON9WlYrDkEXtQuO64gGaO4fuavK+
45DI871n1Cg+E6qdFbEcqj6IKd4tP5Mpo0isCSx9F7Y4ZnclJ6Am74Eghr0CHb1B3Z7/Iu48b5IQ
5wIC4Jx0JI5htkayG7Yr06Jh5D/nSexOdeoW29hWNo9T5sj6O4qj1LrY2hBrJcXNxpkymXUjbRkG
rL5e03skCLqDHlmzh5Sn5dto0tyeYKJwnoFSzad6y7Bekn6Bs6Nq0xZiE1vHkkC44FBFjbxUBAsw
rZ9ts28VlyLDm1AXC363PHWGpxyK596BcSaBCe3QsPcVtqc6yGzGo2nyYapBwI1LpytdmpQzhWxU
CLyHNXwkZreyF7gq2Eqjme3YS0iQRtEypqa42mMRvgZ62L7pci1rsjaHpov8MTQNUpY9QgCa2dBV
HNRtmSZUaU/YwtTcHT1KrqnbNrv0UGeq/6JCtLcJcmHpwOsCnMb0fNdfiWHOeBW9Dn2jTdfKKcCH
+CwYc9wzsp7d48TMxZu8IVUhQKnpaHgtK5nGtVinm3DbOWiwm/qKHQBZUm9KOSZLRcB/xFlTfmC8
8yzUiLRXRHOY0wDy9lHjTzDBgw0ScLieZ/8Zha865H51StRpZY14rS32z6ncGPKkb1wCzrYHe6rN
pCpL81q0k/0OmvSXwzNJdh4RvS5En+vsb84/TmrWatdmCkoXD3lI6Wuewmyvg5sIRcOJEEX5DqT5
J3LhkaKDbt/0HQT4r3u3kHSRaTuyg7Uw/I+BJNKztXZjIXvipxBJNcNHWt+9fY/39KDXpznWGaIs
TMIgPKJHXn5LCI5Bl1qMFPYV8qqGmv9Sjqa+WENkDGiMLBzSBIQbuUrh/lrwfwPXYR7K4Z1gjb98
feKBsTIAglMMZ76CDgyEYpzUUbmPXYnQpJkE6TmzPtOuh2clt2RsrpV5/vbXd/7yjAHu4nrYU1UI
LXy1IlcumUR+q8ddHK1/4iHCC2rpgSV5JmJgOk7GVJWxAQyfnlqxTCinw3z9lk82rvqegYN0b2lT
QLpMW3bsLVqe47RW6gMKN4FfzR+YgYk0mqdjJS3jCX02U5gt6wfU8VWS5SWpG8i/D1UXOh9CT3dE
SEw+8dsNzhsRe6PuNKxSsMhobQg321q7zZIAGnZBOYsxKMlgw8ZTiM4fask0cJSRL5wSnuynzjtv
5P4bvDr6U2SNPsgXZECCh798WMpG5ybDK+3RQ5t+AWKoPFSOLWKLt3+W/e+8vg4AIoVfgPz0iryC
GAyuPJUyVXExWWiMmJ2YWi1hHRAh36F4ZKViaBwwbw7ze9/xz9de8ELgjNkLKQTelZffccv2YoyF
qlNh59Yp9Jb5kLllEEuKOS+MEoH/29/1L9dz0RLglGEDJv3m1T019UA/8kCkYEpz8jW7Xl9AJy/p
zcTLj3EUfsF45/b++TNCahHyI8gB45+v+0B91fHv5fTbHznE+RRAr/M8+/071/nz5QIk8Pf5wtq1
C7+xsH+uoKobx8FlAffXsbjlnd+jXjheZNZgPKqG87TH2HcOjKcPTmOUt2/f2T+BKg5sQJFgsswq
nEJe/pKmSbKkqVEUYNIOjko54a2l5BI3ptk9vn2pv/yIHjgrpAAblk3U+atLBWNWs0LzTf1tvSdZ
z04JqfG7Q4BTIvLIz/v87y9IXNL+48G8oDh5ecEaxz0p2qTgBJVXHul2bs5SzqoPvS/Wq17M5TvX
s/c58OUrScGFwDkGSbkzYa9eya5dxShMnpmhYYSPcc044JEN7Qa9Hfgna7TC7VTNan2QwjPGqO5D
97NREVuDr7U3y5hCl1weaUBSpCOEkPX4dtwhDrxFfSwnwyuTPYixjtYulGYy4yB5D6P/y+OIC41H
n5XCD6nXeHnPCD4erdUBxsjAGy8GtVQ32M84dfaeiZDey7KLZTacA5I157y2l8175334c4tjUXNR
dHg7Rg5W/vIDZAA3qnVxn/sj8T5D0DgnDBzyeUorwWE1WyJhIjF4+0n5y8vOSoplgo4dCLrXa7YM
/VWNA2boxeah3GBjLpy83N6hnf52FdRDEI+86zv0/uqrdT6q5JqriM7f7gaGpRjZg3ynmnT/K68e
QkKGBY28DOQeW/bLqwzMgIjNUwJah6A7WmuDB6h0OFzjsOL8ObzXjPaXFcRnPKAfgYRFKsRePfQo
Z01vHgiEJUXUuwwnGl93FeTRcjsO0W//Tq9b/jh6kUiAXQZSEbdg8Dsk7R+rJWuGDzzRoAa1na+A
ssOlHHvgZI4d54Wc+tixDP8WJBXoeerXQ1nk9jVqbCLjTZFm4Gr18F4B5l8IHUQYfK6Qwx06JM9+
ecf1NoR9US2KaiYjvQncVp4Fa9l9niy5qliYszgEMm3MSJZF+cQDTlaJTRruO/dmv8yrHx5KB3qN
uQP9y58Np5mTF7rhlKp6Qswk9OensWrs+57gBkLNhtF48qsioI+hW5ZfwaDDlbqa3PrBEcFGzkZg
SnZ4+0P95W0OoIBpN94HSB6Ql7dm1GPQ+M6IZMNIv6H6XM+dkbwBUy/bISw4JM5oFN65EX8ORrs2
BNIFJAyO7XUHWVAbQb1kuYrdditJ5MnqxMLvGIGy9rHPPnfYSm1e5VqPP/71tw0tNjfH4YTCJ3j1
6mUL+00ZhpqjdmXe5rChN3jdMALNIjujTmL6zim1+/b2RV+13OxwRECWPXYfpBfs4a+Xla5osh1t
YlkR3RDEhqfIsWNmK2QyMjuk2IsmsnQRZ0N9pMy96lCaiJCvyFSbvvi4eTkySzdv49XMbSK/MopQ
0FspQvvAiecSYFBa18jE1jtFntWvfPJYmh0rBZ/JvMU7br3bGPQX4fw85TjhsApn4/qhwaPwzgzx
52KDIIGBxUS4wqv+GokhwSOQXQAKZyjtnQgOrAllDsaIbLnu/O37+selfp+qfebO0Eeh+rqqsErL
psy7YIsbe3rYemM5IV72IBkR2799pT8eWCYUfsadaYaAoBz+5UtSBA1+4hnEC2ycriKrT89bYJ/Y
NCyZLKOVJr0jx4+O3Y7Ht6/8p0yDhzWwdvWWR6Ucn+HlpdkYHC9Nsy0ORW3et1ZO6ccKskyudXe2
rZu4rVsUe0SMbwmUhHM9lmN3Z+VYodRELUpV9uP12O3Lx9uf7I+9UvDJQKF5h3ehsHi1V5ph4+B2
JMCvXET6gVZTcelllfNONy0tFK8XTU4vyJd3/TCBnv9J3Zksx61sWfaHEmXomykQDclgJ1IUSU1g
oiSibxxwOJqvrwXeLEsxyFTkzVnNnr0rCQHA4c05e6+t20erF3wz4kMbUNhTg0ZvlxmBBlTQa0tz
69HofJJe2Tzpk7OqqJypQz9Y5yNNR6tBTz9T/ZuxIWqgboKUNRkletp9D6bCf4HBNhnbtB5r/8qk
KFFvx0LX7zVNEDeNh0aAntZzKFX5LPA/mHkTU0HE4B4ZQkPQb4/CxP3XJLIjtoWWClLJxUq3U1+J
bmeowb8KiJeu6W5TLw71IqW2ONuZPoT92HHwLpaeumFWDM+9YSDTNKsO9REVvQEx/kA9cjNi8/3a
pGWqHwBd281FImCWhGM39IojvK735xCaFE6ZoMzn8zbQ4IyXzPXaph2toT8baDB6d5U/d/EG051M
Xi0xOg+BmNQvx2+W+iytqjwImb9adIFdN6ch809r7TiU03rq0BADTgWM9BKXgPbpyeDiUVqCHaka
JircjqrErazI7wx5UTHiZA9XouMl89q/F2DSHVfYPzNhm004SzE8F01sv9K6NQ/LtGbLaF2BP8dt
AkIEqrmsr2ilGPnFkhc4cEhC0VHcWIm8p4Xm4DziBIuyYIb8ze/IXRxf7lwCZat7Tn5e5rraZhot
DEK93Xb30GU6fd82CIU3jpLITkdZL98g2esPfp+KZ9qimMcXxgL4Y5e2Glj3UhBP3I/tTWJP40/f
rCd9C7By/i6XOAN5J9rqQRuE62zTQmKnwOBqibDgtFqFfCx6jGZtBMQyIsjFQLwYBdHiZlKf6eiF
ujPqImRGFThO9A0kFgySnsZZYoOSm86+KGboU+hLzFc7kx20KqoUA6c/ZrhwQhjQsQoY2G9rhzio
YDSbKzR0VYBbQ6NzWFXFiCOuqlfRRdVo7bmQbUtsgeGDxrLzgTSVOK11e00N8qw9qPXppaVtal2m
Zhzs9MHt7e0wdyK/bDQX4mCe2d1TxyR3i1vRb6IyFcMV+qD6MU+F+XVYDUvbvpziYTNgz0tgAXXB
XYDj8Csx3PgER6qxL5jn25d+UaNJRTpwnyq2am44CwM6NR8Y8kstG3GKCF84zgZQGPL9qY+1TWdQ
AEYYqpkPJIG1W8j94idnm+G8KiwLXDTcmmIDXjD4yU4aJFivhNzV9kLlWTo2D0b1ElV3B9hN7FLa
qrziWWvKqGZzjoTcR70c1gVfZJhWIvjlNK54wvrLmU+mlo0kxDTag4HF6vc8qoSpwE0V3zMGwQIC
jS9w8GV1Sp/WdlttYyFgqjcS27++6xPE1YeSvec1J5tYwvlt0NFxJkjME0vUx+l43WcAUgnIR7Pf
0oH+rPNmsqhKvD3EZ4Cj2hTSxt+gtcup5ejjSugx56PGZBvzxmx/vxyBLAPn5SZ0W0l6UrSWB/d7
aSwA62LNv2As9bdm6atDa7fzvkwb8UzTnjHTlH4EkgcN12KKs2lGeWKiY9nTkn1uG017gPeZnMqg
/2zx9ODE4D7x6Q19qC9AeuoVbVI9kqnt1bvErL2H2l3NuDlipQMdtHwJPXea7ph3YtyXMj2vRZF9
GeukGA6rgMgFdGJ0jzREMJf+fQX9ZP/C+V33qNkipGKZf/8s2YKWNR4ODGJVbr1gK0fiYdcQm5r0
xA704wGIQiD7XWTGCIFX6db7SyFHaEot7kessmOyMWM09mw6/fw3BR/3ZpgCsW+G2Y/oGyVXaTY1
B0Wr9N+ee/kRVMSpT7OTMRCPvf8RDmgv1kxEY1UFwngkY47giOnZcqR9DUbGOHGy+bhx4HIce5F5
G4zY43ueFAVW36PMq1JlXSd6Vb1M9lKc4x3AiRRk8YlvYz07vDvdcXucsfHQsFvDpnPUgyQcL9D0
jMqcqZEt5xOV3cGpruerWk9hygSxd4a32b/r6UltOz9m6fv7ePpwlFt/AKU7hKNrXuhx76Hxk3lc
JrxPeoP5H6i7d2F1i/fDyfPfKq/Gpym1nce/X/PjGOaa7MooLdgmMpWjm4YflFYm9BGYikVOLy1r
zyf0FShHk/+MagOIn/xubv95kn+Goa4xj8cP2DBMlneHs5tnrrFNf05xcTBrqU37NaKYkWUEDgUx
XsfOdoG9BRBMvVT1z5QdymRv5w4FaFfPsksgYCztfNn2XYsp/THD2HkvtQR5DQaRZdgrpzUeXM2A
7TJlzjVupfiLjl6R1ASnwm5kNR31AG1p9ZeltuwschHr7UuqiA9wXdMfwCgSZE4ckw+jqoOrJVN+
ujNt5aBMknl168dQM0J36mvskIZY9hMBJNkmL60E8XSX1z9gqkH/qDSrfXF69re0XSHQsFlEaiK1
HHcIfG7dJFZFS529ZyXqlbL6OIdmv2DHl2PQJVcKKYwAlJyCm5uXPGt2uPeViATev1NVg89eBaMM
lqNh8jKOTyV0VaTrACuKgBY8V5VrXk4Vd6epEU0TUolT4VafXI85g5ot5zz6a28NsD+qShAfsgWR
DxuYwMDFOtuxhsLJI3pXY2bbMLD1U1PmJyPbwsVCCWtFk/mr1/L9aMsczeB7Qn+7LNcTC1qYtBbJ
jknW/2hkWuxSGNEbNKv5ZUfcNpJBtOE4kZ/aQJ/PEID5W5Xr1iYH0tqdmNs+/XEs9AaHX56Lf1TH
0MToB/WaDyQIlXq00qCAU6k8Cliuu5w4Zn8yrSBf5dtG8EEH+dgoIIdqTDWLIHoBhj/MhBCX7bDo
B+SaRFeKJt3HAPlO3KD52RvnoE1ExNqQIDzm/eMfmjzNNIc7VGmAg0nMrhsf6sKFodnapnLZoMdJ
tvNA3D+mQsPtGMRAtA2JohDOSabmS75Ilrk5p55FykFV/MT0bRGxgo7+Ea2TvAchQdhkB6Nk2i2V
8G/4N21vS1lu2ConL8Qed3rzisaW9uegKemf2LR9lNJwrieY3selZbskWB+d7hUf7hRT4It8d+i+
ZRSkdtSmKxXCiwq2SdxV2OcsLUoUEjCw9BSIC5JqcMK4/WUngu7s79P5J7tIfo/vrVm7RD8ee086
o40DVMjIneq2yNjF0noK6YolJ471+IeP5/LVgMXeh4YW1uTj/mSHXTRo+3GE1DpnZ4OhN3I7ozj9
Mnv1CKigRg0J+DRPfxC+AO/fcEmvQpddJT/yicJ1WMJQPs+62Fk5rm51p7O38C6EzfabM3lvgHry
5ukLhaPpMSs1vYuWbIQ5bfepliFbT9dYPvqnhwJqqY2n3W1+cfA1fhfm5HEW1536DsctUPI5SG8L
8Ksp0Weyj3e+riN2Jp5BPBpLi/q98BCERQiK3NcyBhq0g/aW8GmYuXOq5/lWPn+3yUAeR5eVNZ56
PlEP1vvPIpGenxN/50TIgokxcDVsrNoCzhtxzKKQ8HnGI7U5887XwJsxO01TBbfTt79lTkzinrLr
5AtbD9DT8FGa4VKLp+pHPWNcJuPco04R8OuHrdcT6XXvebkgLcwqs+4fe8O/ImX+z5J0/r9z8bO3
/u9d/OcdMMz61zsXP3/hHxe/5vwfTlYeByvq4y5qDpt5/x8YpmbohGD7zIMEU7J/B5T5XzRMMlyp
uVLSXrdhmLn4W/8ZqQMNk3b86r5ftQD8/X8Vk/V+TnbY1q4dd5M2OP1wegX8hD+XRCPx+h7BQsuW
wnx2DWfZBW1jbvOlgoZc/78Ytf92w/fWmPqvwf7P9fjlq5N+TfPxjsquBSShqU65Hmr7JAm1GHdC
aybmTqFL2UlXyT3COsRmloOxOnWdJ7Z9gJYBW4BOrOcLOU53k9MWF1lJqIkGnHuL1LPOT2y836/G
b7/ToaNMR9Qij8x527j+sTsJggbOGUFWUeZ130UzphepJYIom4U4MW9+fAOcFjnh67xoDKNvq+Yf
VzKG3iASg9VIBanYj9MEWh/vOxsNv/nuTcid/xicn+y536/965159KlW1QOji87o0RvPzDKjKNl0
kVlQuJlzZkoqKJA802K+GkbwV5ml+Zu/X/STm6Syz9UMkC0sEEebmzIvKzTKwKtqy9MiqAara70o
Nh2IwTOr0V7/frkVc/HHueKfm2SImHxYHse243MTLseEGa7AcLnUmDiAoagHtKvIaxuqik85Zz52
5IOh3ZODYQQbGHPuvSh955enN7gYRqtlY5TMnVFvXZgABB9qZKbCTc4WvDe57X4lbsj6mY6Eb4vM
qcEbgN28z6vGEGd/v5nPnh0DxKIYtHqwj5vzXUYcgZO2IpoAQF3WXVfsK+jml1VSNNt6MN0T+7SP
Q59CEGvqOkAoMbxtcP4YkE7etHgVaYU4ega/som9c3DQ+rYTgAL+fmvv9ybra8L2yCaUbS8xBmwQ
3s8+gVFOPq42SI5zDqYrCPIz2qH1iascSQm5DFMsTR42eatdGjnh+8vQj9OIYOAyGPOmbd4GwErz
2H+ZlEUMTIN9yAEYsKlTZ9k6sPH2QwtMEiWd+6+khG8/hK0hSgTaP/6KFHn/QxLP7TQ8XG2kKUqT
vmKAthR9D+XU0TfM0AdbBLye2OyvH/S7KRdFHC0dEJrrERuj/PuLemOH34EqJSkqVh5ZfP2gkch3
tQEthb3pJnulS1J9svakrPz9lvCf++U0g4gTAQHu26P7RQexIhC539S2vBAXHKSonGiQWKvMS+hI
aDiRN1znbmceBiBqyAc9YHexecpv+mHS4xkwxnRmcgty4Nve9Y8xbQwxcskmb6OiyjAtZc1lhUoh
TPse/lcSaBeL7p/aeH987qtMj+4Wc7vO4n60r3NrTmC1wPvl4Q7az8oUEO51B8tbAoXXwzyFEYkW
sUrqE2/8kwHvsKFkNXe4b5RRRwNexmQnjylRD43r5VFQde1BDnitrTrJvk0S8xSCpjqUEEq3mdt1
22Swsfx3ZrL/+wf+YS7x+SG0R9AP08yl5fd+7E05NbOuosOwljPCDmAb3SXRR2CYqxPr2oe5hEsR
fUcrlxRR1NFH61o5CmVKx2uiooayIsoy3qI8OnWI/XgVRhGfEzof9DCs2O9vCCF/alOmqRGd6x0Z
OFV2N8Ej2fzbx4YllOgH9BuIwvTjXZk0xglAQU+kFn5kjstVsU9tgM+6IpDt75f6+GWwpjgBhQB6
9isR/f0NxblQ6WBxKcIlML6Pra3tJMzjbZVjowmWAVFTiYPzhCzr48fBgkbxGpooXiZCI99fliRi
DJsmBoneA5A3r3iQqYzrS2WMnPIldkeiHWE2ylOzIVVi/ul38yHoeZ3t9mp1oQW/JtD+ueVdHFda
omyLiJNVfxEneUMQM33f2yzT8UOh6c+onIOEDvthSs5dnKRPil7moRHJwDuAp5lf27OPATVfVni6
7detokTsZshwE3feZp7LpkNgIvltVcJ5EgPs6fPETtKrtK+Snp6faff7Nu2KC4yGubXtZqP+xvcn
cQo5EIv2qU/qRZTQAbmijwUp3cNHcNFaXfIljwNaeD2o8BqeREo4Bo5NZFb+3OR307CQ2tUr/Yfw
Z6JFOMwCxJ4DMkXIJeuDO7k4jCEMaPOyxcxMz0zpE5aRyZbiW5CRN0okX0H7zGgytaPQCHDT7Vro
skseC+fMHlrtZ5xNzjd27BiH2UrRWmuX/rYYeqeJiNH2ztBV2l8WYnJy2JMgVnr2Gc4l7NCSTggY
oNDPdEH7ufMf7C7wFqyfCcJ2C9g58vJY2ptpQH65GcdY/zlawny2cZyUt8JMV8v1TIpVSK8F7iOC
ZNrsVUwiUphU2Tqnu53uRIqKPq5TQi/HbYOTWWyNNiVZm3D79MqrPfOhw+tPxhU0vzlsIKNTQagt
9O7zPOIcA5btX2nmCkhe4L16YVMmPlUN1WreJnMKIg3tnCIw2SPe8DACpg6idEo1YPwys5970CwY
o1p9xhXft8rZQnbovlc6trEoS5qe48uEZTwl6Qt4EsAfoLGghAkKTgVRX7WP/b8ya0T4zOSjDst+
sYEGY+whYkZC/KHJ6SVEirekNm3gEmdVJNitfhszGpqso8AvN24bkFlQ4Znif9t6/RgQtkhMYNBp
8IaDAXTXRE4RKv6B/kngAYWCc430xNfz6RFohB2QHIJDCX2KPj6PivSpENTy9MODi9iGYy3FbQr+
2V2ZkK0PAMnH6LmzbbFczyl9zS15gBwmckiC+3RwhYxEPMArV7Lph407J/GZOy+zuyNSre+j1hEe
DrusN2g5Bkm2LYDqByQ4p3OyHdJsJFawLF6hx4gksgxVPpauM966iz7AjMdh60foepNrEwFNEc2M
63GXYBykhw8j6KatTOtBp/Q5bPHotudpZUHrSnrkGxV1O7ULKEnlm1F67stYq/rapytR4kOsjTW1
oWfgJug0etzJdfbLU4OxhAFwYqxKvJ97uO1Qt3S/JN/VL4FoA9HUWjxVtMTOB7KiEWXMk1Nvs9zH
DQHuV3/l8bPtkrLFEL/Mo/E6Aw3XMb4q4G0SbEuwWbyF2HZCzV1Uho6hHdDFG/VmtGNCJ6daJ6+5
SjMHsLiq+eJTJ7MvXQeuY6jI3Ok3mu0SbiCrEoc0GElNbshQ1HFOO9qYbGutdMawl+38klsOpoVO
E9mt1HxcxhLFhAyzvtLH0CVd6MnE9dXBsCs7wjyB0m29UggbBDA99sEY+LExJd6vtSzmL9XIMWKv
WjchkL6tzlpk73frt23v3bkWbsQspZ41uw0e+4UPKjRIOTbCYa7HDHNroGpoclXwO6DPA/N/0McD
NkUnCVN/hl2cpgIX2DiaFBD6JGnuMzkoatkYMTSGq9lfUuBzZioEeokowe1cAi1HZgZ3qgmN7/q0
eTDlUiBVACr8y5GL/C45Fzf7UfWOPI/5vDdGoiM8k5bixCCpPVpRDlHozq0Jwo0SYiswo6qclL/S
9xS0jHHS1Xnai/iG+Fe7ZwLIkaSTlqFD3nTWqdpIx3xP9oMFJ7lMrEeTxtfXdo51uXdmc/hOI1GU
5/CnRbE1Rs2Gg9uYxA9g8+u2ZHAs2HbTQVzJuQO3Vy998Tv10uCKr7L9nqq5+enC2RkhJjQomVqD
YjoKp0od6J1q84ETWXqj+4JABZ2CrAlUICFfwEFCGWVaa34fyM5Da9IH7U0uhYUOol5lPwbFrCtj
wNsWphzli51ynd7CPmFP/iuvc6zvRlk48Hvgn8hNAReZeAp4tL9A8JcQDRg3G1gO3kOvaeX3JfX0
ZZNqBtCNqRwH/aKhEiYjQppoe0hiop44BxYxq8ni3JDyBjmjbr2qOYtVBpcjgxBUYn+zwLtTMZ8u
iZ4Yq4hSt/NTkepYbuOZjyGkfospPmtN5eMGnTilk5mIgs6viGBiQdOQtiB0186FavAKjWJaMCIb
DQjBtNXQ18X5Ul/m7tjrW0pl+NaFl9pM7N6SLmFPQIe2N+2muBHFRLCmwNmuUW2N44eZGkwfTTU5
rwDyrfKRBUwyC49OuyVVrsQL3MbLi1vUfbplhM731aALnkbVsZTPhmqT3eI2FjHBDViLzUAoXsd/
dZsVGl0IpGYSbi0Ccy87r1CiInqoCu/F9+LCYj0YW9yjNjl+jLgOPi3v1rxE7GOSYFmut0B9pPsm
bHo9mwzcfUEub4xIKdBmPsqEvkgo+2Z5ItuZIBTLhmuIxMazXisVV+TPQb/XqKUsTK2DVtbPWLO0
nDiyxv9pBEmaXmJabb8rYxAVk+Ns39ngDctQZlaOg17HI2bGyvjpCU//7cKf2Hg6mykUOCp+TRTM
xLDgURU7t1ua204n5S3ECNk6m7EiNzLzB+uXtYxySzgWAdCQF27iFMlDuBRWd1sWmnkFAyvvWPbK
Z8/Vpls/0xDbOqB/KePD7tgywRQ72ngsMoDTdzQqmvOMBDoCSRsEHIKsQxkmjTb8btpseXac1P6q
NfZ4MD0kcNRL+y7d1t7QP4/9jAlXpNWwIdLWca9sq7Yhzy/O+DguBqdOHpx+1dCEmCMj9we88u3y
YxqC3jhPxVJ8RZFnMq+aLDc0hMuZuJpSikvheCAXnJjKRSDQoZpiZdrJGjQ7onr2vGCBwfxu9IJQ
ra71APY0A3Wojb/+mYgFeH6NB6QZsKetFhCeEmAsZa6M+6WZY2sjqnl5BBAFzaafnPk6bwSEtA5c
SwIApkW/nUvSCO4me6wbsnIa76sYW2ZmTO0uNkwvdRo4BkbSB7ucJNhpQ30s/jGYVverH/viqxsY
eot8cTBbgiaa/qFK1yIPkdLOE4PW+5pCprpgnQMMCDlk0jbG5GPdYWsogo2tZ64XirLJSJccfWmE
uilkuovzto23Odw2B9s2avoLvfSbc9HrBBBpuQbEwCxN8wkKBQuiSyILlkhc9x4ripleYsVf8ymc
wnyhWNCCItAh3m+zoMpfhD/1aNW6GdwLakDMnVklsoM9E8+xxYEe3OmoBAMIBybRprSU+nsZ8xex
jKfjgwE1Aye4ghHS23n1PDeOebf2en+1lT5/NTw5I+nNM30CSpQVbMVabFkcRPT4GRAWGFkWAgLt
rFIzkzMiC+ovfdagTy69ClxGrqfWjUh7G3MzCgTAfmPC/O6rZHzIgEqvaUgzezaZD4Ifx0ZARI0T
aLcd4MXVMm2S5kmkfU5us1b8sgudzd8i5/bLbMQmuFUglhdt187wwwfl04AmSSUgHCZft2wV7bFt
YYH7Jku8XW5zjRxedgde+wsgEyLmxjDJjYfdswDBSBSReInrnrlN2e8R55pgfuaa1GRjds8ayhG8
mWFQt9OcslOH9dlSnJ16m+BIs59vNHdUKppNijNfcPdgtoyXdITfrhbjN/nn9FhSEjHCFgAgLKVE
UEGfqpgQ2czGrbxxxiYdz5pinLakgWbT1i1L2g7egFy167zZinSlrzQfJtPfwk88pNbEfWAXKUgq
9/Hga6RTGZm7c9WQepukjulXOAVggEgC8mcsdTHZT2yGiPGLC47JgcXMTHKpMXYRWlbvCp12Ye08
NU3MA26GUtnTpzki434iJWVZy3HarOtf7Cye4X/TeLeixR9oZpSznO3NKIS88qx5GaIk6FhGCzTC
hcV6zw6dPx3GnUMeV6xZ6jeob9CPSQU0gZ3xioCfuqU7g6KCfjrtrDgLHYW2P1Sumr7mfjVe+mAw
rBCZanFeGFjcQsWh+VzUigEXk1FyN8DZvwjojxB/pQNHGfg0gT1LMX2PTbJWTEpckGIE+0EaCa1J
gLCQHYc5luptq9nTl9hDRo0It/C+0u3XSL9sfKOh8EXy+NagrQKpB4GmG2nsCyAg5OTr2nPNzAbN
1rhNmsX5LQ3JFl+Q0hoSelG9Bpbsf2L296frvF/aZ1DBA/tBXHsUuGL0tVBKmrb6MvSV9TQA8PIi
307R3vgITeoo6wJoI6ne8+WQVDAU25Q1NyXnKIdKFPft8tjLzp4OZkdkxa7PJ+vaKGunjHSL0nhU
epo4W7qZk93EsHfhyXt2vO3Z8xqsb1W1I3KHHNNgWuC2a9PcfdNmM1AbXr5xA8ZlLqiBdWpTDn0O
BUvvnQtaf64NW02l3HgdpJdBDxhlkzYuwl/+uYK9idHUXwsndf0NwXPFT0GW19WU1/IS7PGoQiE6
dyFVpC2f0ShPX8Yk1n7nvoC2NpNmVVxYqhiB31QK0XbDzvVqSdY5ZYzz0diyTyKoFPkgHBkOoP7e
FF7/HHh12Z8hoM7OpdVPv4JgtuY9yvMBYrOvZcmGZjnlhcBykhd7sHReWIPk22V3ZEWT8MGykpky
Flu09DxQgU+MY/NquiR8qsY4pgpAR6yIgb6hiKjlOwnG8CwFZ92wYbaLHwtfsbOZtaG6JLKMp50S
5XCNEst+zbvZ/k3YR3dANuSpMzZvnOYmZIDfTMKeHrCjM1+4cUUUS5vW+Q2C0CUAUteXRNmIOj3v
JLmjoQut+lUUfQ7v2JNT8oxpz6YUbRqmvVF9p19Qp3B8EFYJMQaAtNg6TjgIzhsxETaQ9AASdyoX
qBsasBrlnpUV5rFETAswZQEzuC28TjtMaL+5K5z1zD2Z4sysgS5b2MK1P6WZ5mJDWvZ4XVjF8n2S
Ul722ax9F1OlfS+pMvuRPTUmqzoxFhauAUHgVsDKKSNtbDtxUeTDnOw4MbY/ulrG3vr9z2bUygaS
0NBWiX9tk817T+awN2+VP8LWoBeg/yLMwa5CoqM4MjdWGt+Vfd8kUWmUBJkUnZE/OHK0n3o+YtLx
pLB/z9m43AmkDEkUlDbY865fKUwEEjoShV1MfmoiOIEQzzlrh4JJmP+7aPwHFElVsM9sG52DRUYW
1Rq+AuJfDC4WjYSpkItqKf8ygMXGE1dpem51+B8j204JVJT1YL14bk4LA8JYX5+Du3QUmQkkXPdF
PbTMvg0ZLXVTerS040mHq01wRoCoiPJb2Oc5zZ0ycKtowGdQbTrybq5phIH2Ku0KdrCQS/8t9vru
RmQWhWryodOYapBLYFolqNZEdWV2vzKSrsi3Y7MHbnfShy9Ez2jpxk2K4onuDyfTbCSe/LzjY2aN
aUAXbPWhLcRFmuMPYzPbcb4Mnd5wBLvDikAY/qsvbwg6c14yg5ZN2MqZMC29HvJHMtHQDtGqhSPv
VjHuhiRB786QBOS1Nyj6vdJB8y8XtvYEjQRZ9cISN132RkUw3VqeTNlwjE7KuM9jZ0P3y9kmsFLr
jS0b9PRMS7EHNt2Ob0WH/4XihOmLC2op+YEDxdyH2sCBMhK9TeArUeOjBUucmkJYqLaXwHjAipH6
pgh+vp+4t3o3DtpKrPB6/DmWy+HI8gGQJ5ZKRzjFpnph/R3kDqNDejUVceKcA5rz6nPiJxx2QB5J
bNs0WQdl7gLoLZt8evoPaICGXkuNl0tF8RYt5HI3+om8/o86LnBOVSMt3xLw+EZn0T7rSmoku39Z
MMcIa1gWbfQ3Xe4x/J6Ylz5exgbUegGweKTGcqlp1rDpc6+4FpUW38e5259obhypvemkcVVASI5O
RxuPlndUL7dFBSyqgh4b2BKLoK/PYzjmZYcdT+RbNLvxuWGCNSspC2+yejJ3HamE/7YtwY+gc7mC
L2xaBu5RR0tz/L6xEiByyzSYF5kYDOrUlnNdOlN98/en/KHPsl5qZZ+AbKUZfdw4MofO1TqbKc6m
qHcgoLshlm5oTzTKPr3KarxH9Eov5xjn0TsY74XHJp+AzmVbyka7r4lrPKHw+HgV9qABRwns56v2
Ym2S/dF87IYgrzFENASHqwwXWwzOzqny4l93jeAR8V4MjKm2a/rHlug6RUA3ppI4U/7QmVhvpElQ
Q1Zyzk6MhA9do7WHQo4inU0Y5Nza+1uai5iCh1jb17qbXCwLNgSC/fKD4VWUVRcZbAeMUif6+B96
RlzUok6NknFtvdlH3WQL0WprsA5Q6Ob8Nij25iMUq33n1C+C+KtNT6c1iguvPNEjO9J0vn19PFSE
MxZSPZybR29Q1+K1osjXR+QeUsakHEmxpKsqzxGDF+thzDvTJpMSGZnVYdd2w6GhQaOT+Om3m0VL
2hOP4i1f5biJBUPb4DN0CIM5bmI5YIgazhgiIiipvSt6guZMRU2NRKzfgxrVJcpziEU47kCjSnWu
7K48C2ycBEW6HuAUkd215r0S09Qe5qCN6fLEJfUDq3ZPTJgfhj8QvLePCxkq3Xf3qN9mQBKNfTk0
YAKn6SsgJ7AIll6c/csJg6usmltUBm/mhaPB4cSQft22aiK7Mv0r0tyeplxrv/wvLuIZ610g2jK9
owlQDXxY+lBygLEK+wzTcHkLBdU/NdzW4fTu5a73gm4JY/kK9z8e6IM1daoCCUdzdLCvLdKbd4oZ
5pItthb2dAJCI+hAffUko0KVBLbcDwWkHCc3iUXJ67PKMbODj03roXGU/+PvD+HIgrWqOlykOA7m
XVDmunnMPDBhXQLlyZuorZxXPUvE89CKO3dcmoMFDuyi7IlHXpyBKog3esMVfCHInd4wXrsJZtTG
nqiaknfz+Pff9WF6ePtZSC5QSiH40Y90Ll0wzDal9iaqWqPaJU1GUUuBn1tjqC8WoTBG1RAy5uDX
36/7yduy1yGx6jUpc/pHkwMHEPwGBoMCei0l/9hn7xhTch316tQM/3EbwIjAoYZ6z8EIRQPt/bxL
cVdpiyAETRQVvdUWylxVzta2KmkiSzBkkUoysK/4Uq6dAB8m0Z+nwgzeBMlHw3MFtoCbQka47obe
/4gymNlpS7oCyjYBRZuFuSX1sAo9HfNzyWs/N+YpuKCkM/1oNWl+t4LptZOugeSHipEwtfSm8Pt6
mwrh3aI/haOLIdy9T2dKWAjzNWMzGmNtkE5gBzujWxOzyY6tTixinwwYMPx43X1fRzRy/OKopc56
axDFJgx7+O1Av70jiafaOhKh+OLFGmJwhA+Txdnm70NmfU1HT9Ah5f5tKWHUHOtzsLbIVqeYElVc
+WUk/HaP48i8Q7ij34k5OPVpfDIFw2LC3olVkK/kTS75xw6kpvEKhNmsSNwVxh26tuFmrm3rxF19
8iFg5zehFzgI2qEjvh8XaDqy3AA+TE6sEPdAQQUzVpLdQBU3TmwPj5g0b3MQNgvsFShXgPId4/Em
bMDMMHgpOmmkkWFVwAAAvxzIW6R9JSFBylE3KOjrfCuZ2e4BUX0zsviSrUp8MJU4Mfl8fMKewZTD
7uBt53XMP2lLgbtUVaDWNSPf2wRQ0t+skhNL6cdxg0oH4QqbSKYBBELvn3BAGjOpCR3CkBKPUI1V
YgMScDyrkexeNzVFk7+P049vlOvhLmWisRChv7G3/hg3tlaAHTS5nm3W2a7HyQpw2IhXm9QpgMyn
lyLCh/UOGyCyufe3llEOLcXUlpE3DOT8roqkpYDBBqs1PzFOP3lXqygNaf0qi0Qe9/5SQUE3yysZ
MarEUUfshb1PAbeeuMqn7wrEBcMUWRVtz/dXAS+vF9PIDcU0F3lNTneoqQVFcrJpzbmFOrEB+vQB
/nG99b//8a7IB4aA2AnuqhuWe0GQeIiyPN+lU3VKtvvZpSzWOhZaC16Ye7TX6oI+HsGkMAzbzg9t
zERRL8vugKvfPnFC++xSLHQO584Aq+AxkiQxx3YyFM2svJX2OWz4OLSmyrhudKlt/j7Yj7Ak65yC
Hp5jBTlElJRwML1/gtDH6RoTnwrd1DRehNugjAWweNuC8Mt3TdO50VDZw0NhLrS4+27G2JW3t8T1
xVHutKIKaxH7G4nYnL6IbMUGZ4Vx4pP8OHjXH8mgMhCxBc4x/FWX7BvbgUnWnQpANQZc6oTy8omJ
5uNjx8WO+wEKDJtqwqbePwoK9oi1IZBC5WirfRpX5bkQ7rKxiS88cakPR0l/NWOy32UdXs+tR4Op
yQa3xIpQ0ptd6mJDO8X7Nvm0HmdA93Wol1jVIuXPp3axn9yiTX+OdRG8JRrLo+tiPV5mm810pOaR
xNI6SXpq+4Y8m8zi4KEJuuPl9xcM9eXaVLY64GVr9q0bE1FQJDplqaYmgZymyldDjMv/Ze88luNW
tiz6L2+eN+DNoCcw5Vh0opUmCJGS4F3C4+t7QTe6+5HSE+POeyyDKhSQefKcvdf+4Gf+9dNtXDeL
T7iZCNX3dyUmYrdRegQHUiPGWShxfTkotBASojI+WKh+LYM2ehnPE5p/fgD73W89rykjwZpIi8iW
I1I9HXx+392y6corTcvJnWZ8PQeTYnz0xv36LONJxGdgqqyScATeVewZiKuybVAo163RPTiTvnxy
5GrJD77g9gXeVltUd397EnnSfnEaNyakaSef0b7Tbz2tc4mebaDtidAMcjPCNcaIIyTcI0lhlucW
zMj/vLL85nvSl6FcNmz4pSBV375NcPnBC2M89Kml3dAlTDzMkzm++/NVfvPI0JmgB7QdRDZk8Nur
sFBKRAl9Rt9bHz/1y3iLIaJ8Ngv2mz9f6Xffx8WNomLkYae23i2USxsDdhEjeg+F6MeoKccXW3Gb
+z9f5TfnTATj+BaQ7dPv0d5zp4eC+I7B5gtJVO4FghdnDmwYRkGau3FodcUSAKxO6FkAG56t6bU3
OxApqJt2dGSQDWZLj96iz4I/f7DfPU88UdsBDMIeh4e3NzpXJ2YUDO/8dm7Nc4diilh1JhprNzNa
443mKG5F1Y5YrxYwTNt+cP1fbj+3hAeGVdmyAYm9XxtYHGU0wJ7xsmzMHxLh5pdwOz8MGPzNZaCj
bcbFzbtBwfnua4qp6NiQiXtAxUBmdJ8keyyyaPSqgq4+iXEOyRYOIhkVeVpYJutXQ03GfY4SLxTp
0IfE19oPCfOXv2/A/ztN/7U94//ZacoQua5SNrrvFYEhy/Hbf/38B387TTXnL7YxYOk4qbYBwWa9
/Ntoqql/2Vs3iVKXimFrQ/+fz9T9a/Ol8hTTUqDo2fyY/+Mztf+CPIRnm+4iizQTxn+SF/3uZaZW
4bSGjdrdaCYbdeDdS7NqjdZv58OgomN1Ya/dcxNb3V4gmTn35ImfUrWsLrb9Yk8zxd5DwmWaayMw
bRii2i7D0Wg4VVWcPfzbLbz5ex/4dwbJ2zr95wdzaLHxwSgvORW8+2B2lIlsKgwl4PTRXlSwEZDO
dBMflNfMN+Fa/qPVc7sgK5rNoQqoO8aozRD874W6oUwypV+rMbYEAqZIR56kLvrHP3+tt7s6hTng
Gq5lsh2wdP7SLDeYFsUO5XmQ6oNynqNV70Efp0rqCV17IPoxfiChQbtplin5YL99dzjfrs2xx8Kb
wOBm+6bvvmHk6Bx57DkO9dXKv5BXUpy6xaa1M8I48GShV3so+hNy64yw6M6B27Img7YvDcW6Ym2x
rnvA8p//fEPU7ar/Vwb8/akomGm30B2kstLf3ne7gfGiR3EUkMMhdqCl7ANSz673KrGl9rhr8imb
p2vGWt1Fs9i5l+D2OVjWqDzlFRE8nMdv0SEgFZG6zQT6g4/Hm/brx6Pv+zMelQPG9uf/dn5zVhvt
PFy4YI5dZ9cTbBwomSG/zvUwH+wlV5GQijr1LHoae5VtzXelCahjtmp4vHH/D8lO/IZbrwg6CzYd
qsN3d8taoSwmm8TRRCuEEgx1Y9hIos/tRhHPieku/6yl8/P3oSnGIgQeRIOm/O6pQVZZ4MmD8eO2
NYnB8wCzIa+lcieJqfWTKsWqV02kpPMTeIzR+yvSxvMQ80tzElEiUPbPH1Vubw8nPz8Tj/JWHpus
DLSb3v4oc4eiSSssYjNty76VfTSHiFHHwIijma4L8Qy2LN0Pbv3bjZeLqsqWNUEMEqXihn96e1Ft
aPQBtmoW1nYU7x29G/crttQP7vdvrmJs6x7oSNqftFzeXqVivuqmzPHCOQf6zfaeWX4x6OWnPz/X
v9xBDF4ALhgVMAPC5v6uVqxSlgmCUKwgh+l4SaSecayYNKEsGfpovw6ptYemY938+ao/01TfvOxc
lv2Or0aXB87/u2/XG5Vr0hAxgrpcRXSAsSR+GOqcVLt6aZNdOalIXBe9MCG6C7nIkAAedM1ynTRi
4xwQ9oFgbxy3SUt/l4uW4qfWEVBtLisTLCkR9J40luaTxE0EpZIwuE9ZZsbnrTq/zqZMvW3pYplh
0zOu8GBvdmcyh9XZzwZzKTwEoRtiNarn/YAHe98pmVZfcRtN04MMM4d9pTc7fLojlptZQ7MZux1R
QUSO949JM1tXiiinajcmWn3iOYFqOtvu1Pm5AanAz9OchFttsIu7Dg+L4jlqG2tBNQ3NCEKeMKnb
GWn/oUGe6ex1lbw94KVj8aU3TaR5rr4Uj6S+pxEcfyFGFCOJiipQ6dHF6mKyX/BGSRmAsMqQcbbH
rnGjuymN2sfCyFCSlLLq/q76/iM74ndPEsuRjv6BaoXF6e0DS8DhSudaI69NK0VQk8CzxwVqhVaL
kEdfi/EqKchw+POD9MumsT1HmDChRvF/wcV6e9EJTu+gx+jOSb20whUoZ9hWTRNo0GW8P1/qN9+P
moCLkcO1zQbePbJdF+eUTi6X4q0ATsmEL0qS3G/0xjjxnC9k+4jig736dxdV4Y8o4LCo9H9xzcbx
GM0rUgS1dvtLOKXo6G3iPNUIWblNfWL1Uvnn95T2GpgrRnX4aPV3iyrRkInAEsAXTVNjx5AbL1Dq
VDu9je3Dn+/pds/eLQPUnZQg1nb+pxB6+/N1mQGQgVSRoLPmMmDXkkelSlNY3O56qZbl/MH13s3l
t7WbWR8N+o2BRF1tvnteCtts6wG/YFBaOPXc0nF/OOtUvKTJmt4PgOGfcYsO016ppYrtUaJfEkmX
P5luwvqr5KZu+2vj1Htrkw8GvGTKTRvjXSTasVuOXYUx64P36jePOAR9GIcmoyE24G2j+LfCI8Lr
M4m+RikH0/g8DJuTsIkU32q6j2z4v7sURSlCW5VmK1qmt5dC/9JhZEBrrSYItSckpMdMCDCiLM0f
/BK/ebBpgWyv7SbbYE799lJLonVONmZ2gLksOiM37ryVwrXxnC4l471HrEIO3j9rwv/8+QEsbEHn
tEU2HcLbq9aum2ICXe1gsPOKJg9oQYmaHZ/GrO3/6aPNMQKlDy0IyJBopd5eKplXu8BUaiFchhyf
kd4Rtusg4SQyFFbzvvjAsb199LevEl0HBBYI0H6iPt892VGi5yQdMtKGpWvuOrH0Z5dt9oOH8dcX
VodqypCboQGDp/e6ljZF24dMxQxSa3FRyqfDnsTJ4Uq3XGbABPx9cD3+y1+/F8uDxRrI7wW37d0z
WeSuy2GsAvVtjQK0XzpXJJ2pxsjkGfNLhZgUUSyt/KQ5dXO7klE59ditok4FAek4TYar0SHotAOr
ArfQssp7rNNZhWpZj3J/Qs7o1yTLjN7Y9vrBXfv1ntK9rbxoaYrXNKqXfZLq04+OKOXrGJuUtmuJ
Qpq8QidKe0cU3tBiIiUGJrTzNr1C5yy/ECxL7UIgVXlTN9KNvcrsis9tBj/IM5QYvnKmyOF7Um94
E9xkWIYmXZteopoazHex8vScq7P2gpOa8mrAZpt9fvryoRuG9iHn1/6RJ110BYsDlfg4rlHuObJX
Nj6gqEpyduwy4WVSjcwzlbl+MWujj06uXZjbTYyWG1OkILsNfBfRrstT/AVLmcgrQ8gZWK8YbOTy
ORGZnuhT+0If0Al77hzP37W+xa2SxFb51Wr6tgxnTE33nBjGJwTFS4zNbFLj81DowN9cQqhfolFa
+Gwbokw9xhSosoF190+4q6tm1686hzm00yWE7rTtVl9NkO/u09k2qZ9mvdc9PhQLEqj58nVdOvEJ
61OWBXUbbS7nze3tYSSwAKxhVIJO547m62Ya+GFp48T3ytN42Ml0ij8VSxERVotL6hoFY/NI/db3
YK5S0hfTca0c4NYtmcQIRTuw2rnQYy+t8Znj9cfPDFGg64U39jOoIljGin0GWx0Nx8Fy+oeiRs7r
46OuSF5rl+rUa7gWvHx1gHPDGnH3LW3QCwW7AjFtSOUWv3Fd9NVu2nVEWWPRuuAXnFWfEnSC3Y5g
HpdtLGyiv2XPXwSGlIL/j/ThanAw6eAHlPZ9plSiCdItq+QScEd9FGaVfNNqzc33Gd3X49pPYA/I
JaiOqV4h7B91Jb4drVW750IKSbadrB+nuVo/8VynGFeSZvzeQmEd9nk982m1kk3OIzijvSYf+EMF
39uW7bYuU0VsLWuHFoKDRentYgmuQC1AU2lBC49x30IGDNiHtcvBElNI7VF6ujJNgR1Nkv7ER0PM
XxsiXB5eCMAJ4EOcb9+1UqGNt61W1lrQVLgQPbK420AWm1FvQXxa9gQKD0YTU6WIKmgIRbp2jdq+
1vjBA8ck35aEvuWDcvPXvXiTEnO2pVTZoKPvtqpelM4EDdEKWocjBpL8/EY4WNRb4Jy3f96qfmn+
cfu3/j1fftPz2u9LDDcn/RtvhY6pwpqOcz0uAVk91Xkbm18sYHS/gtiqcMbhgFMlzitOIbW/YGbl
dSb2xAYTdgHSodr9+YP9+lgwl0HJxBkYSfMvs8e0wNmrZlBuFVn3Z2WYSOpF7SN2tdOwPOYVZ7E0
Uv0Ut42PjHIK/3z9d8LS7bmE74KKE1nXhl95v92tWaOkZkLWaRmN8VWTsvTTFWyOFRQJBJnWsFuJ
BoFSmds3dtrbR/KPu3ILlOm+gIIvn//8eZjev98N6R9DJGROpaubyuxdwYwzbcZNpsfUEuNwMpJi
NXe5xSnRa3XCin38a6m2l4g0rmIABrmvNTxIePMUPCk8zd/GhRYq3JjKPs455k+/LJgOePpKEgpk
ZCpNPzJz2Rw5QbPqVQCfT3HjuAOpAFBZ/CbWzcd8UJSDZm2AukptIfOXnSoPWpbEGCuiuqi9AaUR
eRkay6U/Lab1lJhxRQG9LCrev1zTI16rIb3CBpogytMg+Xqlkysd+lBhvTbVzHLTl+00H3ULYDp2
UDk91EarY4MSZA74jTHFR5Xf4VlvdFw2+gS2I5AtyRv8ZaAIr21ck3tZLoMCJn+ZC3a4VDgqGlt7
Rg9o7PTU1q5NvekerHVa+5266u31wAqs+2TiqfHOyBY0u+lsyfvOprMQDhrihsPkaAJKtKlc4lO3
qhswZfBX5tnWVb9OlOKxHWId3Aj8qT0zcvpfSdN1BN5hKNK9Ou2hY8zLZkrWh7a/meve/JbVTiX2
7JBF+b0cF6W/T1eez4fVTUzt0C51QmTSIuG86TjthxNbeHdcsXxebcLa8QzV3jX8XAc0GizFXBvH
bOpbuV+SPofZi6NNvWVYPOwAeustLClHiYBvOxKuCvJQ3EFFl1xvpAhih/tsulfiGVOVlTB/4NeM
Ny/7IAlPrtNGbXGDweDeSV3pXpMomki/WeJXYABEJpNgbr5Q/oIA3nKaNQSlonlGp8KWWeHr+8zx
cqCXlcko8xO8w9HRWaYUmFA3jbTuMJDvAammmZfmnTDCqU36+66ztk1gXop9v9ROR9JlSU5LO9mA
2WQx75oUc7hf2yR441KP8jzsxUze7lrxmOKCzRuyJpBMXGdL6mg+4Yflgi+0Twii0PoOuM/SKR4x
nbHj1TItl2Dl7VN3EhzjQw8CsQyjaTIp9MTYfCc2o04OAKoH0PrIUQgctfKiAFko8Xy0RWKeMxLQ
CpJdYkfDLrVdx15Ed6hmIxk8s14Y2RlGZ+2bqIeK0684VQIewrk5k8GhQEOseAAZi4gXQhlt26vc
srMDuSKJONQYLp5jEkYPonTJJ0sjd1YCW4WEtJK3+Hnoh0WAB4k212LObCFYOjywXj/j7d/OrwJX
06IsLY9UNX+ZBH3FQJ+L+XkVKxy02OVJI1PQqPetnLcaJ3aeRS3m1MMO5lYBes0tg6PplIcBjATM
HB6q07wa2XfT7sRt3GGy9poiHV8gOUrFn+xC+Zy3rrhHnQwZg/pS3Ja9DtAkpWtzx6se9cFkjcXn
PHOs51Fzh3tTzfIfE4bYSxk3OP9F10CBKEG0PxAjHb8UPck3Higo5DZZ3hvAy2SixR7v2VCGUC8I
sC5alREoDbmW2HDHJFTTsWZAClG02KY3AVN3vW3uFGoG5jByGjbSkD4U6nVBeQ1QAh9vuQdSqX+B
857bfpG3y8kZJ2Azg4kN67ilF1XhgKWfwRQKsles+vFEslGfzxeEBBvjbuWMeRPN7fQ8l5VlMH6u
nId8iHGWtq2qB1oxzsTQJGt8qY7kT3kqgOPFJ7jBKYJm6jScWnlptycIq7p5YGNhpj3VE35xlIZK
emwGuxXQeMr0qqwkmeey30x0usOMPpRWvJZBpQLZb5q6foSRho4idTE3hpo2dt90IVjPnDgT12hu
85gOfzWMfs+NxVImMzyqYs6Vx6kXLjQi3kq5d8m75WfXjORRicAVs6VgpvPrmRCSOlXqFkFKzjQr
dpCuXNtGX1kBmabzsl9dl0ykpSW6cqoH8cQvLVvGBDrQ0TaZKLjNuIBthuYv3TzPqvsM9rT3YApl
wGSdjCZBAf0sCd18sB7GqGLPioe6+Jaqq4K7Wtj5U6/E7W2LMSQJUBBX53ZJsbyC9DBMsGHGHPmA
bpI0UIxeyHDSKwDgREPOL7GlkZusUUE/RwQHvMhEROMhqSt20X7Uc2KbtW44z5A5GDlhaFE8bEmL
TfwC4VG2hG3g9FudNhBi8lxK1CuHpNKtGNs8bI4AlPQE+5poEBrCJbOEvxuG/z97/9cmmPnPs3d/
/f6avJu98w/+nr2rzl+4TnCpgZYEOKdtINO/Z++q9he9IAbsLGbE0/70zFU1iWT/9S9Azgx3GM/a
jOB/qg//d/ZuOH+ZNLgRXSCw3EZh+j+ZvTOwel/oAsJFyIc7jCqXbeWXblicO4IUy839Xjt3NWZo
CLLuAdfaQ1aJ7ojmHBR7RjNfUl/5crC/trlee+TKP8lKaamA9fxYCDcLpPOiGPltyqAunukDNEZ3
HsmB4RhvXK61WV0RXHphl1nlo39llceKYA+Jgtm1PiKR8Y1RJ3ehmy8K2R2aBLTWirfVzArPrVmI
60sBAIEUQELHyy9WqbzWU3QwevmjEy5CF/2kNPanRBt3gxEmxWPifq/ni9F97FflYEaneIKwmZ5V
FsBWJzpPWbzWwLzPjDda9i6UiVY3X93mhU+HW+JSgcHjRdj/yrS86d2Z9ygPHZaklFnGWB2XfA4p
a5gcX3Qm8z5j8bP1bi0uNboC6FEnzxSvWa48rMQ0TCRlO27jzW15EO79RIuEicV1Jj+vFTGGvMwN
m+LKYhAnp3iuLxfDl1a6BzhmYIsaHuOyYc7kbeAeN8V6cKX1p1ZZ/d4BwNKZ30Us7vuW/LRFgKcS
3b2Mv+IKJPkLTfgdqQ1+oWUHlfSDhdMuk7abKQFqm2gwTZTLxGgOqxIbWIQN87Lusv2az6+ZnPfl
KEtvnLHaz9PZVqbrZJEeE+DDmKYvudzN+VewgLqXKxsbr2Bmngaatk9j2CGVenBHwbp4bRCO7uO6
748MNrPbmMsmVKq5Dn3gRmqPGa0kWg9+M90U/WkLQanGcUcBXXlF4ibHZKjPY65SPqHiNyP5ibaV
b6s3UYUX2NaDQsqb2BrvpJMPXmsu+07niAayg7TEpfw8I2Qk+2m5jWvnQh+VAqaG41XOulN6nP+4
SXbNpHzqTO7uilObcq/3NU6axqr+UJXvBlETAcvz5ZI9Kl25J7gWCxYeg/Gp4TB97IFGZiae7IyS
r120h460GiRy3lRq5NyBBFmPbj96Zl9dwF7J/LGrr63lEnLbj8yerzq3CCoJXqav9xEIPzP/TKJQ
MA5TQGTrRTp0nlFdLMkdOyzp1X0wmF+XoXiQsXuIsYsXDLpMZbzp4N94tQMnc8CJpiKFS/FcfEvU
dWeoxVOvDXdRWkFtpuW4Ogwy5RU+xdBIzVtoLWCyimNhiMOkT5dLrby6hfkZrQPPwbO7Hjj9BFEP
2K6UR4M83VpejFUA1+G0gWOYlF+M2gxdxMUBqRg3izUenDy6jcbyRxKb/Cy4TX1jUlWe74HNzLwa
1rH/amvy1ZX1Kfn5a5DmliiQxiEkzAL6ABrqE/G9n9kMn1yH10OY+o/OVb6rGmkVqTO6WIxYIKI0
pGl5oYkiHGQcZHF5g24jVGbndh5EuyvNFXdyrlQ7EKp3IEE+u2a+BmQs2tdi4WwnVueY1Jhil3ih
CeGIeDcnxTWj0zpQR/kACMeH+3GpKMVBoUVWVZ/XJkxN8znPb/IpPbQRk4RWBzf3qkYLNKVyDYif
8uYmeVGd9ioBKqlRa9OmW1MvLyAGpCDPfCUy1utiMOdPLKJToNrLWa14p5FUWJ5TA3extQutsNu7
OhHnlNAtDqausW+XhwFqzmpoI4Mgm6KhbL2xNu5y5BH2yizL6KHCOACTPCXq7hZAPCX++tuyq67J
8YyPTkET2Yqb9RBJuCy1KqzdmvBO4sjLKCPTL7nWXcB5DIeaJOURfp7Iz05tLPdmqTzJYrlhgH+R
2eaVWpFdaFwMgsi8Zky/94n4xBnRoNizvkvyNH3AGA698iw5uIvG2apwspM0yjkozflmHEzxWe9d
+pzEDgJoNGHUdQuc11Fm7c6Co2svvEaGiM7IruVV2rbU4yPE1MYozrYZtYTJL0CLGroMV6Ao0su0
jJCJuEPopLrlKboYj5oDDFRp9AeAWOUxixTr6FCu3glpDoEt54QVW7mMwLQ99wOWFsua00cKqWln
0uS/5cHIUOLF6Rkuw3wRk0cWxJ1RH6yiA//gNG1YxKKFqwmXkBCbiH0wyzGRrZe2dHfkY/OjAb0U
Q7KPCXphPXs1lQnMFMQSb0iV/C6mzxlKzshhnDT1kcyRAqDFt6aP71QhDnor6t2ifYL9pJ8jON2B
JpshlCxVN2D/eF1G16qupG70Oz3pxxc0oEioCmNRj2i1SURB08NCq1VXYLMwBa9je40lCeyldS/M
mUCvzGZh5MDtz9TK24YXa1+MSlGCxNECd9LLU970875wAm5yw5mojbxlzvNjb1dGaA0U/MmSf+7n
RNklGWHAwk2eirjwFkU/x3MzHKHF3aX5Ul0adpa/9rSQvUZM2SmiXe3Vpen4DCuaYIFV5Bktdf+Q
Fup+gka2475TCFjaS5llLWwnlQfWQtUr6u7GNMQYmlUR+QbewtBsyh4wx/a/oXMDIyXL66rSvuqg
5fcmyRJelyQHgoDumX5cm4pDinlttudBoTSwH1HOuXv4dLovs3n1Rb28aFkzsDrMGGiBK/lK5yyH
3FoNEm2G1hft5TLvSX2V6foj7lM1oEOu+IUln9aq+jZa8S0WCSUksYslQCsu1SV70NPu2MXLZVKq
t6uwd7peHXpzuNdkGagQyrCLvs52/qUmcwYK415y29O02CPz3lvOAK9uFxlnJjtM6bcqyTylnbl3
c+knnGAydULlEvlTl5zW0klpLwz7Ito0J+1lbeYndy6vY3fwi+m67cxDVeEVa5p9pFshPE/wJJRq
MMVCkfNqGGpzxb2ndCCdNXNPTVHZn2GqjBfruMYAXxKe/0QZOb8Ksh+7cspWmL001iB9uxz+FSM6
wg5w9nmszTtZjXPQJ7XQMeQZVRr27YqRc51cQqTXroH00Y3mIbYZFYFlTzOO2Kp7ahvdvthoCi+5
oGRMlIj4Qmnl+B96ZV83a3KLmJUtEfVLsetGBCFE5ih7Ky7cnVYaMxOr3gz1TsOatLIhVW67XoxQ
oD6piZvth2k1D0OSq+dR1tkXDm/tp7ruamIeVsqjDordncH5HgyyBUoHHq5uwE6Zx2tUl/mxbUzl
kBVz+yQNNGfGpFu5p4wpwDJRVaBOm+U+WxcVLKc5nOCPmT9KFWdy3U/9rauIryY8PShfbdZfOT3y
oTmuKWRKDpRXGV2A3eBU6T39aOWo89W9MVHsW3jYdpCNgFIK1W4O0A451YqRFKRI61n5Ej2wptn0
sc6WJ5lq7Bp2qy871g9dP9DEPMyQaU+jmz5rXTcbjDcV80kttNRfRzUJOnvIbiDg0magFQT604Is
6mUkbD1Y4+AeDVGt/KibRVdG1Cf0P3y17AQRXiCU18zVn/SsjJ5LvStOuj4BSS/LlRoRMeXXleaG
J1oVhpphd8N+IhL5cq5E9kwXyznOqsksT5tKWlpV0YzfVvhjh3kEISOS/gvIboUFUReBLQbjUqud
T6lr7k06m5Bw0kBazq6VWoBF5tTG48Z5nMs9dxJ0ZSwu0XaB8p0fjRwbyzJdabQveZTGeb6gYO8C
+isMvRYBvziPvujGtCuQ72457OdUUc9uwg64OMVRGep7OKMPOoFQWU+EiTGzPNX37KsnvXNCBWRk
MDPeDGncfBaDSuqVUHc0pJqwVeo1nLLuRgN26Le4jm0TgqLLeomOP7osCP1t1OToMgsRK/Gq+dSE
rhU/1vmMWCy67tCCUfmRD02YaHKCrO96uTZCbgI67pex8bROihYOo8bNt6VP1M6LO1sj+wAjJ2tJ
01O2GM29prVkqtFKu1+LdPAxm5MzjKyfIGFV28FwkkGTyYe1WN1PeZ4jj41XXIuFdSpRYQ+pHe+i
CDViS3aL1+Q8+Bup1UMs1IRzI06xbey0xv20qF/qlA50swVKy31E54QdJbRR2RHbDexJhE3cnzXG
wFZGQQlN3BsIfCek18cy9KNa0rCFyQyKGLYVKdEyu2zVJ5rD7TdXHb9BG9/Qqn0VJIUidwUzPl81
FTHxlqWkFVrcAA4DU36hrMMYzIAPUTTlJBpTj7JviBKxd3zCX3EViw5puTLcNMmkeqltOvsCyhxd
3WTfCBmYnYEAgI4QU/+qm8NiLJkWFyj/duwW9mU+mvl+1eL0YKa6/qRIlogusRhJq3ln7YxSgZFD
gyokBKe9TvR0DAFepQx9YueiI0Y65vymlTsNhMquVgrjADI2OYm0qB5mIdyQ/MTkpiCFhdRb3X7S
MdnvLUXKfc9MhgjpdXafWhIDbggOHx8ylJZ3tjloB9xp/W6gC536TuGaT5qJLCQZ2+yyqIR7VxXk
riO2NZh5OEwClWxqj6qSlk9Ts8j7jZfwdbaL/mWk3jj16yBOCvrDbje0av8AhX64HvIqOwnIxl9g
X4GZHvNx3BuVpDtruqV75U5W/9ybWnSXA6H8pA4pG9NI43P1gEWW94O+6F9WyyB3GQ+QygxeI6lb
d5v5MGQAgDXyfe9NjE07p8rnq9xslItVTTmL2Tyoll2qd5HWbnJAKS4rCJPHUtrtVcSMgIQTq2Hp
J5Sz34LcW+vMJrBeAFLn+OaYsnoiYTnioVkWf1SkcQf0InmGh4iwUQcy/zS4Zq/tUHZqkHKL+Sjj
zAhRQ9ehMDOG3siX5jiVPR4yqX2aVRCjHGgHM9CqJefWjGzUTuf6dG2TxyIzjLC1qvjG1cbkx4DA
RPW62AC9G9XrwKNlJwhizZYogUhTd+tgc0QEIL5cYHdij3BzBwHKyFSlrkKCRfQwm6pzwlObuvNR
3fxt3cocmwEYcJ7JM3rrvhTyhn2382CISAZveIYG404pE84xeRQUEScacrnp5LZElOrVqn5zy9Hy
dMLlaQClPn3j8vsypP3VWGTHNCrHsOKkHg4mGJyIPMzczZ/rSCv2mp3sJtcIM5013CZwOSP31COc
mDIs/1zVs8kZXXuWZXnVbOKXAVPjvQOWxlNM9MdjJaGw26hvm2odLwrktWXyY6VbgqkOkrnyNCTR
0R2KcDLUwdM6YN9SWxFGYsjsC/0Ea5n527Ty74rpXGvFbgS757mcwvSmDDiVbufIW+KD8fgxDTlY
0eAGuOSs9SFDnbEUtB3oKDkQSOshuVfSni6BXtcBFetRseuDKSV8cqQnnPrU5lJrvvfa9VpTeTEp
8Yqs5JTd2HTSLZPhHOABMdHSsFvIq07guhdpu9O1tuAdYhjVKfH3TK12WWl/b+a0eKhKcdnNkwzt
LTPGLSPjoGodVbfG+SrPmmtOVkdu5TdBchwGxkiEcdfv8nj+amnWDYscaz7uZb7tN+DXodI8RwK4
LB4ymsLj5KNjir2+3Q5pGTxsp8jNPeR8Pj4dbDYq8cigJUSewsHUbS4GuQ4XSm6pu0373EWWG0qH
VFyQ6YSRl/QLzYjfTjLFdM56sYuz7HNrqddx3ryKxJ0CjL3kFoh88WlGQ62samPPLgTWr6jyUNbl
sEsSuint0gAwqcsWgiMu/FKru9sYbLLXdg5LSwnFvLtHJXKOBocqM68fZdwGbuN8JT+FKUJVpXtV
yS/H/OAO9t3AXM7TcuSdUiH9vfSTzL2MI0XHvN0TDJMxHG0ihNmd3tB3cRdyKJQzgnvrijV7CuOq
uzCQ6iBEqN2wcjXComDqEsF1VmgIhYBWs6/xmvEQWm39tNbzD3XqTdJGOYgqsshCJnJXTItOLpkW
NDW+FgzFzkZsnYdOVHTQVPV6qCzonZM+X+Mjt/fEWgdaslzUYI2HFLbatgECaGeTsd1Li+cAJ9Sd
K5v6UZ+ImjYKWrmM0iduAzDAecykpyQNE4RiNs+C1tOdrnNvYlKA/B6nhMzXvZXGt2VFia+P2uPC
2ZsZv3ulazH3qypXhdZMRygKIotyBGNbxw/INoo9XEjrwgL4A30xOXYrGcSoZEKZzDdqUZr3JX3G
1MFRE5ckERhFYu/rurV3Wr1k/03aeTXHjaRr+r/sPU4ACR9x9lxUAShLFp1ISTcISiLhvcev3wc9
s3HEUi1rtXszMQp1d1Ym0nzmNRuwFSkeG4V1L4Volg7BnZi1Pb/kmTfxZoFAZab1amNGsYXFzlUY
8zZiAovsA51FBfjkWOayq0vFXeUjaoZgHEYnSbShjwY2Gf8Jd9Ksg00EVOXj9J3HSiHWj9yektCx
SxTKqELG0kGe6rs+UsoTocGN0jYHYzkX/aCBSRni+8SWTKjewZvSh4kLcOkn8tZiRY/eehzTmWOf
FPfU0bgka0T/sVgv7kEjJsQeRbcoH/cWGLdZ7Eu91I8T3hWnQhLRtlHsyIuGjtrMlKNEguYKD9dd
agASi0rjGdTbZpiA9AqzLO94eDZ5Jdtbhd7wqdXp2+bcwaYenxQje7R0euS9+qsv539eJb6Ij8kE
WzRZo2iROHlcfdHNMdkGGjfq1Hoy3agMUai2q55V43uE2McpGGX1FHY7fDEcU9z3IT1M+VWiHvdo
FfqS8CD8qKAdvCIT0x7pIycbq537p9xH0XO2xu4U56qEem+yq8F93Ohhh+VNbH3rrIpAMUJWnroY
hXYuXlpjIGqGNECICGxHNYXMlBZ0LKOAbPv8ZSfC5BCWvpPLp17o4z5erNZrtLots3dFL1ExrTAr
KDTgtByI2FBtQt4pJVChOgv1ILH9naxIN0MATpGeRWkhLh99IQgWaGGAbail2NX1Fv1MEmTqry8g
/RuceEJ9pWUmZA6EDBdp5U3NnZvEAEN8zarWguxfzbY1gsJjadCx+JpUbb4C4K0f8sW+xI86bZtr
dkgFgbCraJsGRd5Mx9ht4h2My/dQqpyxSCogZnJIq2SOPUPAHKbaLel7+pf0JHRT9po2+4m7+iGp
8iMlO3WXdMnXegrkQ98Z9T5Jhl2WBeU2ljNz1fk40qyyMnXoWiAz1TXKmyWn7WYQ3TFdlp2mfUBe
Xe37KG1dZULuVaisZf3DVvyYro5PfzLXh+Ngsckj39zTqKk9LGV7R8UEbJ8pzc8OIt5T7BtvYY7K
TKDtO0rJQ5hLHnrYvEiBPSCi2vFI5q2sOGOSNT8qS39NSqxwErtXn0preGIb3HUZmpSlGrwR/Ygj
VkJ7dTD0w6hLh6CPM/yCKQXbQDRcKC9oPYw+jggJIOZYW4WdNOww6c7XYiahLDL1JonHO7KGkxEE
L1KHenqmZRt9DuJNFYt9FkT5qq6IBdIMqfd42GuZgTqhAMmLaHYGqovUdkSDV0t1N8tiHJgGe6XG
N2G3N7OtmTzlyQ1d1RNpK3g106ORb/D2G6ln4l8DTWidmxKy9DV4voxsmBqiB9PyBg+fU68p97hK
I6JcAxCpZ4ngxj4hZjquZqw9PTt9k6wVKqYD5gmFRDsb+UBUg7eq3N7hYv2ot1mwA/F3UpD0rYfF
Hl1Mt11C46iSf/lGxE0fRUAYozZYx/wDJ7PDrCkx2gzJNSRuU3VCLf67XMvvhNpbU7IWIDKwnMl6
tKv4SFp1av3uV65F6tFqNBv4aVa6ItCH0yQFB2CuyQpV+pc20GENlQUP920mpfd20K4oHa6j2d5L
6rTNWy12ZrvZGGh9DXZjOyx/tEa3C2OM6b635BMM3+Mgf8ESivAOx4ts2GRJYzl6GrhZ3TzyWVcE
Stna7wmSGt++m5amYwn1sUejO8jq5KQV86GbIMvyNYOAAhmeJ8HK9MGfhqAZIGaiwi8oCKfFLtDt
F5Nnc4WA161Zy0AO7oylSK9IL50eIcE7xae+QHXbUjn8XVzMJ2jHJsjowneSztR31Fi+wj+8L3rm
Mo42SDy6UsGmmrF2ChGuy3T7G4rsq449PagJXc/uVw/EDMsrp9a91Li1bdTnjHBRtr2p/ArlstBL
yRrLjnOvfEsFHLAMg6HQ/x7wthnl4M45QAnlaapvjFy60cZuT2t4bckShlPmKYr8Q+FbFU9xHBMC
RusMyQS3pvb2CH2r3WiFsJywqijHGeDTU3l+tOnxPlUgRR5xuUJmHoHTJ7UY4pAmYuBjRq7LxYFk
ea/hlkeqhnxA0JHfQcsZHFg79zH5BxVrrXFEBSJZmaUdZhgBlFnrzc65GjEWQ2hZzPjLFCEPNzIq
q7iqAelnylpoE+id2EIYgSSo7HL0Y7LYsfvuBJiaiEqebOLAtCH3ke6Trt5LaXBfxygpWNoplNJk
X4fZBv0ptP3t9iCEFe5tTRo8jPFe0GQ+TXWyUwK07ct0NF3KeeYKL+NuHTdYy2fyeMDnxfyCocW7
LFNincDoL3ZtIUG5/WhyA4Jnbil65am2gelXHiTRbmMtdYp+fsgEFmVkKvc9Ng73YRvSSbMl5lRG
BFPClo5l2HhZ0p7mSsATjolxZoBjP1vwy7L+kBf+tst6VF4hshJI31pp4YlGbNC2f7DqciVam3zu
V4OZBWH9trUSbhaurl0Uxx7YmA1Sbl5E+Q3XcfrchmcD2imUGhccCIuAv5R+bRaHNi+dUHsykuaE
d9MxCKvbSEjOiBSzqQ7l8tW0byDDGxdYlbZuu0Q8S62Bd5YRkMtgr4bq89wxO/RxvMh4CoNpndTP
Wjp5oDRvMYrxgnoXI1Y/HtFW3GjBT5s0HL8VpKAXeADYylqs9PQdfj+vLXIqiY1XVfTVaEdPbX+G
mier5VfAeK/+JN3JwwIzUJ2gX5zOqAghHFG3xzQRSKK/omC7Lkk3Y67hqvWQUXZbBEwha65S41uW
YVmJ+jsSlzasxGgPOMYpTTgXFbYuTyXEK/r4VPISTTHXRpfKu9ki1V75pSE/xKkZPNZBU90BxWFg
BCF3TS3ZG1AdYi3UOvqBmIm2wQotpXXDPbSuG5Tx6dXDS6goLdCHjGTrkFi+tqAJmOoUTjdl2WEi
qObDpu3x9imyXHvOI0HyNjZc9TEIVceuNWi2YXlCF1v5ppucYL2cWgq5afDeaGawkxOu6FiTi5dO
aUFHDzIM0Dq2ygdcEY31nManNFCsVRKhN7uKNWva48qBd5XAd49w4GkkqIcenTqq0tDYw3PQ9rcY
Jj3GtfTFbAEDUVr9BuHELfE8cMyUSxRB7/tG1iweq+dFAmhTTPAn/CHHM440IY+kNVKgsBTYznv8
gisn8dOfIjbuaN49o4m0E2H4Dj2CFAMx+RaduBZdXEKWh9ay9rZPnbcc9ZONFAC9SfWEZwWVJuBZ
MMk5S/5XbvnIwVGLGrHqZOQvvU5bEBQ+tkcyp2UAA0lXQxPFgGxBez8NsFusIrurh3Y72+ptkGon
XHK+S0J/UAdpH6stIuj1JtYB8qPikPApZ2kbJPFdihcqcWHwOMrxPlPbrxqvKyYeMy+4FgJ6SyWP
eumwsrXwsRrVu0xGOl2iSl2o6noY6T92tG2U5Mb3CyyozO6HnrzXSietZYL7NVkqWBJKvir2OSsy
0fcWjCXLydOG2RIwhhKAGv9nGglOU9wjQym81dTu3moBe/uzv1HH5HtnJzHuKeVb54c/VLkgvMZX
EgZwjnurtEUnvV0NIeRzSdmoWuWZc7C3DdpAiBzR2Q4O2EM+ExjeqgqGTNgb3Y0y+u7hdIuazWry
dXwgs+wYqzynhWpx+uqAGsFyJyv4U4Fn84dpWuVgZbf4aMgrKOJfy9ncWGG/V7RxaTD6qzK3Hbko
002pk7L47fepzE6x3/D2W+GjHBrSukKv3+j9hw4pRDkV33Nt2mltd2rz2AuoVUABeReaJHuBsJ8W
H4ahqSj2mgvBXna0rtpYuaVuzSmfvDYbVXeOBR6LsDxXyHXcjkSKbabe9VmzMzAEwEEkeIVWaK1k
Q/qOFx0coEZ5jxVoZHls7emCA9y0urtwVE7AWW+FHJykwXeMpsXXrjnlfe1J5vRg2j/szoMyfUv7
EMOYNnFxro5IYGwnHRY3OICQcr9FrOBNpz2KWX2lcCZlDOAEfHFJucEvdaU1lFgysYPcvgYN/jB1
j5a5Azy/hW1yP2aPIpGctjUWPIAe0DbTa9DrNWmbn+wCezxUSFC44SAwmwgxDMBodFFNSd1K8U9x
hGcpbgvzasb4cl2Q2VJRJriV2waocmVuYhO7MCCQB8PGa0xenOyDzPglzdkRGMij3kWuNCvZquh6
dSVTrWsblQZNPKEXSN0cI5J4rQQtzp7THojpr6Bu94hFPNBqc8zYuqHGsSddnVbqRJ+T/HJVGKi0
Bn2GdEuFMFNebJBn2OBxhcVQXCtO3KLwsSjrAZLvS7YcHUnCMPRgi/7YWfIvLcZ4UlO/VGX2wzcz
VKn7ty6tfkmSv5E7P8AukudbdPXP1orvJR2PDt7WB0sn2u6NXVRiKCSCox03tKWgHHVYMYXvMrQN
VzPf8Db5gu3OLay9peKVids6rY7YbJzCYZbXGYYsZW9na7vgHu2QMsZ4BK3iEX5aGadfCXJ3clW/
pl34dWh8dUPmeBgH5Xnqq/ecxi5mOJlE+Vt6kjnaCgWozTy9zXqD0kHBLRkIa91ZxivlY9QCIq1z
0bq44y3eC2u6syw4edgJLCgNM1U8mvwDSPUQlHiXzNjTmos94DHOsxMlOxPvAQTx7aE8Sng5Lk4E
KMMp03vU0ceqiVTbweqcVKZTmzalE0jBsW5KGL5UzFaNaCdaG9B8zY4KXoH9nVX1Mn4rjFQp4z5C
sQVtXyq3AFQUrzTsE5KE8tFPwnDNGsERNNJ1IaQfc9uCjAqfOsncKFHPf7GPQ1dNrPAQhRPLV9Il
C4RasB+VQ07jYV3Dmli3dUm9m7PK8wApAYzPpjZ6be2L6F2P7ccJ+RonjQV1u2xjB/331ugcSzvm
JS2YqWahwzhyTBxVc8z/NPKE0Cu1yV9pJRANQ38G3u/QNNWpcjS9O/USLjh5+IrN4RcdgPwhR9vA
SUSq/1Al+R0nRO5U5XUYyLOysvwmIlzqYHTQjQiWrtSPthHfCmCQOp3UuNXXEmcBVBGujv3X2QY2
MaQEUarIjqCwATZEO9xR7vhcB8kGk0ZL6S5ONafERa8U9CRSMBAQBVdTeOqaGzu8HdvnyIw1pzWM
XSzKfYB3U1X1D1aalju55Gjpiv+ktwZgiQ5QzKQAa7SHvaGOX/W4Qg1iFNCqW/lxLiekIrKDMva3
ECufIJ5tMCfwzLD2NCpiqyEzpE0rEeUE6je/uK9xtKVhN3vQVVGs7+hnZeFDRW2aktxKC+17BWRj
G4wvgZF+r+ZQ3bRD/NhIyc8e5KFvvqmEDQ1N30HHppF4X7QbadiUyW7ScVeL6MIm6c1yLOLCS8N5
jYZTJzrP7h4i6gGDm2jOVJPXyjQ5yngFL8VTJzCH6NJzx0din+tYRFpDcgxNoGGW7H4J7bVy0peO
e5ZTcr6vMBF7iirca2qZiQJKlfdiaqM3eNjzNutU6Q1fgMRNwz5/nMFBvquhxQsjYOUkvETZEIW3
UaYPkyMwrKb1OrUvkECHWwC14PMx3ABh0MWHSWqt3TRXqmeFeXOcCIGOmZ6EP/w8rHnSyVtVHz6R
Qk/Ty3y53kpI9q0GeqRfByN4RWH6ptbjV7OilyTaoqHXAlFpJZnCBRdYHvtwrm9SqFW3pprJO6Xp
n5ucZZR9qqCuKuXPZplggypEp+6V1ApoaCa/6qBec+fimCJ5s7L4JxtOmCunoglfsKoGzGY8NxEY
UyXKqyWJujPRgHKknPsN7YzyqYoN6b6zKXyqrwWBBZIMeDB28k1cJndVoq+CDhkVChBb6kjShg5z
5laYc2yjvr2rIvMBIFv0MBilA6sc/JTIx30NZhqb0yZcmWl3WxjK1yhqD4X4GXcyprFkIHRm4OUM
Lf35ONkkE5h1elTQ275a8s2Ahl8/HBUj8Ex6LoFxV5j9lib5qiKwM5U3aaC3GErbuJOwFKi+q/EP
wP/UkJ85t2vqwTbgofk7Hs+T10lU+wJclRdhAB6aaX5VzYUOC/ZUNwoD34ihJFo09zhBQlCIb4N4
IanRxJ0CgIMieqltv12yl4pbBeuruHE1WBXwB4FnSXeFRcbAxSciRxM7PIfvqoWaYUWdq6ay/xW3
mMxTCwJrjHtGDCSccS5ewnzTl9GhiKb7eCkm4ejlu4NkNbupsclwR4yh6/4x7eyj31v2KsCnCeZQ
NO7EHAduatbf6sx8bSGap6JOfviyZD1TGww9dbaJ/EsoevYge32+dAJAsiVlAipUU00HwqqrJEvU
UkfGurJ4XNPRMFdpCr1DD2+CZPb6UXmZ2/rQtMB0c30TTQGA5dj+ZQsuSQos0jdTgU88Qb+7iQ1c
By1pPkjFsIHosUkkePJShIRoFI89kZaADAWdeWXa/q9Q0ANsgbxKdn9TdeHRbN+iRgaqoxEkafo0
r3GNfuXR5fAM4OGK8Stmn26Rg3a1eNRplierwS5KePWEZhluovHPumxAogv7ZjDJADr+oAMeXemE
2WlZt2vs1qi5pmnMVTJYbqSW4S3YuhW3MyxDaFAS/tRuYAdPUxsULtq15htGHzCSqLg5cJT3AABu
6kh+pscdrjstHQBf6xns57TJ+BU0av+hGfwV4eJUvuWPbf321t68lv+5/Ks/CzrwURC2//Xxj82/
/hy8Fc5r+/rhD+4/ooH33Vs9Pbw1GIP913/+S3tn+Sf/b//y39KDT1P59j//x8+iww+e/xrOzPkH
VUJoo/9nKoUX5elr/uv8X/gXlUJV/gM2rAlTGAlD5KwXqva/ZQzl/0ALC91pGeljCzoDJIt/UylM
GZaFgBSmCUVdcAL8S/9bxtD+Dzx3EDCE+a2qAlrr31ApzknTMsYfVGsXvURZU+1zWSlVRaHMzvXQ
BTLa0SFJrWFPDBd+sQu13f22KHf/ktb4XZjQOqPi4qwBVwNysgY5BFWZM8ENtKTShMwwciHsaj/g
oDUGNW0DW8hMwSVdl2gozZiDgyPP0+SK2sfFwZHF0FlmxUA/hR/3myiMrAVtnCPsyR0vRYdcSkAl
2pXqaJjA4prG0K3lZ3uog+MVXvofnOh/5m3BF4cRrfELzijI4AEl8K9q6JZqBNcCDRB3qicJpYFy
uEVRnRDAGMHJN0EVbqYMLH8AFnonimTR5x5ADHz+HZRzTvQ/P8hGyFAWLAe/7ONaSDSSExqBocvd
3B9TraCNFOvtli05e/5cFe+ZLRBCt+SuAYiSJJ7QE/veohpwvPJTlmX/XYSFn2IiGikQvGX7CeVM
rGT2lToj4wNGOUnxTZzTRl6TR9g7Qw7pQ3a0y+8KvwUKZQO6sRawt9jpeZBoK/DyQPZNcswjGB7Z
dmIAJfm1tVpkdc5/oGXj0QSvfTlyZ7I7I2pOzUSi5lbWED1ocj9SQVtQCLWlu3UeNhvcYeoD5tO5
B6ItckgHmtsrq3Thg6EVr+CPoKEyxG3x8YNZqL1BGrZiN9Tq8YRPvIY+WJ3eQrCQdiiKms6kB9A2
pqBOjkmYEH6NaGq8mgbA289/y58XhmnaKjpEmLaxdc59zCCLdXaOspebN7H4hbRE4oG9bjctGMq/
FARa9sZvQ+lns8bCyQ+ohCaukCsYARNQyX0l+f53XqfpDsapeUU94cLcltXlrjaQiDfPBdnaGoyc
SNqYMFZp8XRNu01gNOADamKUz5dxOfNn24rjgpKXqcJ6UPXluvrtOsr1TEhyK7OtBlrFbYIx3Dzr
5ELUJlbQbl/NRDOvjKlcnB/UXArAXESKeragsTRJEXo0sWtkaeZ1WTLdxQ1XYpZK7Xf4yaGnlyO9
P3x6SGtbgsS8ByZBEmneJah9bBQ0FQnUgZF9mfuRevnni/Ln7+MawIEHoX5EzdE1+bgo3FYIusJL
dZuipbRSlRbBdjRQf9H8K0Mt98rH9V+EFLn+VJ4DVNDP7h0kD9uhLrTYpW/WryXI8JTaTfkpqNLe
mU0zuCJOeWlqaE2h3mWbzFFf/v63752NBTx0w0YnXaNFkleGDmFKHndGKdvu368iSrUac+O5JXz4
OFSX1NyleKS6xIkga2r66mocpt44jNcM7P65ns+XkScEgBailAApzp62RGvMSA4rjmhic0dnmjTt
ix7Q9soGsL+Oh3IiNUHc4VYp6ulY6KCvippixjorJnMH3sAm15qGr2kj6DVI7Wi4GsntFcPCP08b
h03GZwoxECG4vT4uiTkIxQZWl7h+qRTe0JIUKF2QetxviNIuWOw2B6j399/BQFAdYBKugph9fBwU
WJmPxfGUuFFT0JzgugThRw8+xBFXlX78fw12LvpcWWJGLHvxfkbD7LDgAtMwNbbSPFpXTs6lnQzF
k+sDIjlzO9teloFyr8//QBJKCifVEPGSevJRraIv8PmkLlxYyyX532OdLeFAa7hWcIt2Ex+YYVhB
UgpUUMlKQLvYUgFrrCuzgN1iQYtfbBHQpBpH7BBM9B72cphU99KIAnGBSuiRUoh59/kPvHSLILzM
K4X6nw4S9eMn7mFjTn1YALAitN2qHQrRZWsZj11oFy/DIPzt5+P9oTskEygZOnroQLaRyFPPNnIh
lyi15UriAqs1f7Qwtd+m3lw6lWOrGzBm7OFr24f5XT7oFn0YrRt36JzS6E3tZKbhL3z5dehngIxG
pOnXFE0vrQfa+qjjLlcCwcrH9RgCm/0W9jiOde3wOM2DJKHcUUnPXLLJITem4kpKceFgE8SaBtZ9
KB4hefRxQITrVHMwx8yNAwXgTabwbkQQWl5ak//XxvZYr+M+t+8//w7Lvju79jDHQtIU62OMwc7V
t5JQUYYpazM3YdNRIZh8t0LS1kP7vDjpCpDQWSjpWlGDcVUEpnJlG1w4ggxPJvHPlYZT9sdZC3hQ
WQPA1BVWjkezLWNRX0LlBSoz/v0lhoAmew7FK3SVzwUu9YKgOG0HnmSzkJym6JtD3DYmReWhDa4c
90sfU9XQNmVfa8gPnH1MivcGtvFJ6to+fXcrVywvSVFVnckbKPP5CAt39Ks+/5QX1lIn70W1Xgc8
CAH141r2QMx9ClaBG9Zd+ND4pu+AuZ4OIJRq7/Ohls9ytmuQmmQtcaWxsMI5uy0SBA+VAW6E63ex
CkMIFIefis7RwxApe/qMCCe12Q4q6/vfD6wvAxLvLC6HZ9co23Xwuc8lRxjB+DVVwuZrHopwg9fI
Iu7RCURCrORLWjbxtfzpwo1gyTryW9hJyhok34/Lm2parSGAxBsBrPCEqdz7jFyph7M7/T70p6/E
PpeGYzRKGtwGxPFnS0ySTYLiK5IDbY6CnzKZL8k8l89VmKcPWEuJKyt7cTz0MWQFpwk4qGcRdWVI
6GtJg+SUY9sccx6rVaMRVQb9QuLO2iuJ4J87yOY7WqrMYMv3XH7Ob1EkjGVwJl0fujOaYUvq2+7b
hBbqnMrdRgrruwTQax7q1ZVl/UNuQ0Y3ycDeATVngcS6fFa6iZBVHDtbDl3U5ZBtMdIM3BMg0nFj
xqN9X6hIHrpjwKlGQBR49BrJmyk5lOAEd2ZM6LdudJlSsjwGHQxxuf6VFphgAjiL7WcThsUpBC8P
aN/PjGZVFMo8rcIql+kVJ7p8NwHHQ2cDGUjJiQJV/o5uNk1BX+rojCB8Dv+rtKE5fn5sLoQfwK8N
VH31xXsC3YOPy11rHYzjGRhn1QLNTcuxxPVVK8EOjbGTWDDr+5m6LSzj1OkXFBCiJKh/IqLmCWSU
1lKSTYelg+JKQrpmAnWhisNvY6djgALMAlOzj79OREMcDXYYuZBHxbrVZ/GANLQMT07Rt7IS0rIR
BraRKTJnYhi6zdSNEvg1gPqfr9OfV6htUNOjoARUGeezs0OQqcqEMpCOg5GCnjwaKvm6LeZgl/VQ
Hj8f6tInIWumIsqUVZ2yzMdJN3YLIL5XArehB9qslEmt971KJziCIKWAjW9piDYLQqSCN/lTkkJo
b8M4WI5hzNbeqNqKXmVG/8DUTQ+5BQwoPv+Jf75ii2ehwYti4M6LSNvHX9hDfQ/LNghdWl4CIzCR
0LiN6iNAessVUhCu4BVfiwguDrqsCsEyapTq2aBBY/WAAv3A7UZOKGWzMtziZQWKpsaD7iuwaEqr
0B2vfPnl9v74oi0F7f8e9ux2NyR5GOFBcNXhD7BLLXWRlQXe8vcrCkKTCE/h3SRV+7iiAWgp5AC5
fKJCNXb6DPGrS4betfxQp3eDlMo4InH1+aBnzsSIeuNyqdJHxpqQBMQ6P/xiDudUKbTQ7TO7uBcT
aHWExpAq0KX5wQaI7llLgJ/koIYh8yDQQHp8bbsv3+18gbl3KBKZtAmwMPk49TQqi1q0lI61TKm+
a9oYbAHk1bs2S+ZnPm3/YtZDuNe5aXYtMIddkerFcUhyiUa6EDe4gkbvny/Mn7GvzcuD+BNRN+Yz
50+sYpBr1iZVI6Lx0m3GOgcSYA5eNFomyJKyPSLNkm3aiG5UR2HW+Xz4C9V0xsdRhCuPl5Dy9ccl
6ZQx6CWf8RujaryeDNvL4Dke7Toc1rMkxkMBqk5eB0oa/2hQiL8BYG3WzuyHGhWGUr3yJl+6/bDr
JdhQEcuiqP7x9yBkWfVVja8MAhvTVkH7xhsD69kKIEN/PvWLK8+m/Kc2iar42WYgzcvUSR45B0mi
b6da075Boy093rCmgUICuxSGvbpFCDG89ftRfPt8/AvRB40i7A0FYkq4tJ3PVIXgA3CYm02j9DdV
/hvSyN3TWA/dlr5svBOg+ddDjYLT5wNfumZ0IdM+WSSHyXs+LnE2h6OJegoDy+WC4bHTA+Rs7crO
Wpbv/KzRjkO5dmnUYRL2cRSjoGOF2ClU0IWhFcmoAYSNXjt2YQZPag305fNZXbqzEZ4nKsbLAfr9
8ve/BXPS3CwII8abIzHt9bmGOJ/7FZJlJbKPX/zYSj05i9NrxkyXNqzBKqqGrOvgXc9WE8ZpYZDw
xK5ltroTSpN8MoboXZvG/4dwFdYZR5TUkUn+42nz2wxDCYx6QLyPMMY8ONbsGwSok9k5yNcaL3a4
4FclxbpvsvrqYbk4yyVaphCqWvr5MxyZ0KtNO4lQPsszp8sKFcmnOtzi6qNduQEubRzjt6HOXsE8
T8es7zIAiIvQk2XU+noRuAXpk7deg93wlY16aePglUhHmdITneWzD0iFRYpsBbk6P4WQUM+ImJco
SoIugM4TJcjUZlM6bD7frZfWk6HoihBxsnXOrt0q4aGrR/ROCsgwToDtl9cUZrPqeiiknw916bhz
nXKXYkikWOdC3gk8eZtoiZ4g9TU0BGhKTiX79fNR/nA2WR54/EkpCqOJQ/XuLKxAbbRqNZYQBYeo
3k+i9j2a1gtyKarKLTikYy+jc6eYgNZNDdygXZXtO3Iv3UagQrol9oNZ0sP1TSSFzhT0f0dTs8E1
hV5euXovfXI6gDTpTYFJqX4W35no2mOAUcXuDOULzR4YbGWtq0CLMeBGrHAGvmmoj1dWaAncz25E
UAFi8dHBUkc7z26n0SzwDKwjN4NsdgSf9aK20fw8QcNeSxM7HAGhdFvjlrm25nbXG2K40h++MG+6
1OAFNBW0Ay3QszuyadMA36jQFVHeuZo84tg81tHWViUNpSEzQrmoGK8s9qXMigqNoLwGTgEy8vKr
fru3GgSVgrAmyej0sn2R/YBcqjdDOBhzjh5K2icLJC2Ddtv2t5KSL2oxVRR7EU1a9cqjf+Hc8Vt0
G2MUtDb/SHg6TWQjWiiBmxuB7GlKMZ3MPlAdFRn1Kz2qZcOff+5Ft5MqGL1B+A8fp92lmd1IahG4
1LVB2mZoPX9TMyNTUHmQlU0ehMmbFKbxvsS7TiIQFkClP99yl743BUC+HLEdbm7Lavy28iOeAe3Y
FaFLw0k75F2h7jALiXZwRd4rJPTAcfed9/mYF65vamLMm0BbiD/gGcpIWgw6kT4N8rkbNQ76HWav
1g7iXbrtyiR8/ny8C2GUzbMvQ7XkaUSn/+MczVHzy1xHMSACuuAGRZR7RotOANytnx0KPMcEUd4r
T8aFXcRjwQmiKEb0bJ/taESxx3jMaaTwGiOTrA36JlXlyFNHPbn/fHp/LCeJisyLT19bNwXp08fp
VXTYZrJ3hIclMOFkZg3eUFyXuSahaeXL18yD/zyt7FVeJtybqd7CgT6L22BNi6xKIR+EWgd1Qhl0
N1ABQSxuwvYpSpRp12JT5jYySlZYy4Qv8K3AekK/unKALkyd9rWQeR81Qavx7LZqUDvv5ZYaVSGj
2qjJTe4i8gbnyirqzPt8mf94JJdZ40Ro8xpTArLOTkpccW0FaNA52O6BdYdOPxnrqQS8fuUCujwQ
QI9lIIzqlkn/diTxNa11BBclB/p6sPMVwId5itb259NR/jj5JDRsULYmriYmJcaPwxSyggT7In2i
dXW50WurdPRJE8ewD/zvVUPHVkqMboc+fvAMUqw9adgFfMvkUveCpgcNntuYfvghiGLEviCWFVLx
1vd1d2V7/3F6l99JDIQRLZ0fcX5D2QH654tGEWT5Md8LSQ1/NEngv1i+bMfrEkmVb8WUly5sS+nK
Gv1xiJehVSwglwuafOhso+tZhQkQFiJOYcbmth5t48vYKtquk5Lm6fPPceGjgy0kCKPua9HPO/vo
SCknBoJWS+d0CvZdirEFVfXo+e9HoXv1T+/OXJKEj9989odCw++HreWLYmfPVXfoyvJaH/7CXGgq
0XBBM3pRkj6L82ZoymgUTj5Y6MrYTuQ/aDTo6e6v54JoFfUpEnSZx/psLhE2CHwb6FfQyq1tXkmx
ZyEBdCXVuLAFyKZIhW0ScaZzNgoeAHC6jXbpUUXZDjSt6sEwTB0Qv8qVc//HUBS+QSsuXQ1ss0m8
P34cozStjPIPUqHTWLujpkYvSTjnFNyy4Ofna7f8pz4EHouWOOdJpl6q0iI7G2rQADGnwcBQdazs
Eenw3TrRQ2JwnBQbdC1O0PyesqEVzucDX5gjeuXkNGT2HGocwT/cbfAUQHsBgnSGxIpOaQ4KXis7
C2ENYV3ZHxeGwpPSxgJuQe0Syn8cqgzkwAoaBQl8hFzWcdujkKOTDB86O04m9/N5XVhQ+nk0+sDp
WTq3xsfBegPgOi48qPXg/QZtLrbGQ+2D1cERojFf0YgtX3Q4pAvcO7jmwHlpplSI0ByRQdX8ARBJ
4A6XmYIYV91a3yOf8mQW4A5i+YBS/n6ahs6Z46rCAPv8Lp7VGMorziJOPAoD4V3MEhzqceGD1uG/
sYbzqyGWYecvgV/G3z4f+9IsScIBfVD3Iz9Z/v63ZzHSe6xPemPB6RPzo9FmumpPPUVV8Mr8fKg/
LjBDJssnW6WTTx/ePgsYfVCmKvqwtoOuh7Ib5bnfd5LRXJnQcqWfHULsdpY8D6CyCgP044T+F2dn
tiO3zW3hJxKgkZJuq1RDt9t2J7ET2zdCnDia51lPfz76Bw661EQJ7SAJAgTwLlLk5h7WXsubjQi2
SksSexXlo8iRpZsXq/wAMsu8RnMn3vqaUfEizAczDHeqlE69teeAIGgpbsOjlTBr7cZdeqI7rl2Z
f3B23hnV0sDXg4ajK/waEQfLtRnr2gCDMWXlx75iHB/iGTgFKpMoPbCnfkyu97/ZK4U08GYk7LJZ
SmnI479vlwcfFukcfjVweypAh3FBt/mAmJ5xqpZo/L0wxMT4WL6swdJYXsvwILSQmr8akMvD2uaL
yjoJpkc+3/9dimPLz/KBKpEG0NbcuKFRa62O9Xs87HH5TeeJHwMkc5fL4s3r85tt0fOX+07Z2MTm
7RY4lR0ucwlnGNLN4AwqRnSKsoDi1irM831TCof3E+HHZAToUQTgbk21MYLRRQ8pW8s8L/zNcJnh
w40KyhFYY2OrHf/0hvW3zi+qH/ctKzYUy7xaUt5c+tpbywNSh7W3sMg17Y1DM8LoXQPuhQp/bPbO
1Kt6DGU3nQicT0eKDBH+rS2INdAgjiT3XgGYsrE74wEq8umSwSD4AMtVcV6sMbw0NqBL02X0OfLt
8u3vmEeiLDEPeCV0Pm5/Q7oihlP3hhcsyELBxj/Zj3lpGIFTjvaX+1ur+qjAZSjNkdkh5bxZboR4
HSSHKKSatovQTrIwcEyfGeroFOZTtMnJZpm5slMo9N4e/ACdBW3HsArXZDsWQ88NYJnfekFY1D+K
1Z0gPscyPZV1p8KlOj/E8hRWAQYBE5XO/8U70th+syCR6hF4QDO5wkt3HbPqu5gmf+fLvfaC9PtR
bSTWoc2BrsGtpQkgHnP7sNmnBYDBCi3TwJlaG6b9Sjz1y7gXEb9eGfZsF2wM2TAyifLzvljZIKps
qeUsbj91P9rQy6/jkHycG3u+3D8nKkOUUoTNLlLE+QleeWEIknHX6WsHMnGQL1c9wqeWkvm9cfce
EqUlcq+fl12nuXC7pHLxLQYdIZYVuQFNTuJA9N0U83EqmSB9+6J4s0jyXcJFZCZvTUHali4wEjH0
yuDhA+2FDDgjA+lJD83A200RkMoHgfeYss2tKUawZCm0FoEVQkucdXZ8hKS3A7ZgitObTTE8QDZm
EgzT+dqciVprqDSvuQichrH+wzCExrU2y+ojBDzT9/u2FOddltno3ctlAUG7XdbAfDEcCaho1aP7
Bajs/HGMDAQ8NMklCrjket/c6ygNNCjYPtYlu5TO5mzkbgmZl4Hype92IXrsKHykbp68tcSE4+dT
/Q+Jxc3aLMovbGuh6iwoP9CfLNDt4zO13UOY9tUV+B/ti/vLelWX2RjcLMtGpZ3vyDk0MvgPDBuG
XIocDTRhq/0hmazk1PllvbOXMji6jUVxuzwvjOLwtjIIefvpmKgN5xam5WAoC/EePWsEVO0lv3pz
nJyhGSiPzTq7D4wc2Q9FuUx/3l+z6uQwlkndg1Dif+JXLz0XaeAA44EtAm1eJbdGBjmE3Rfngq96
BeNr7MBo5Ed7tVzEUmlxUA0B8X673KkauXnWwgXUW+drGvaagFp+ch69wqv26nlKYz5jn4I5CEa4
NieoIUHNrI7FzWVOG2eK5gc0XZYrsMn0rR1uzg53wqVtJlievomBS3dAL2pFBGWCe5gpIwaKCBi6
QM+99ncecDiMEIV7+zMnx2zkw8O7Q4H0djP7SBs7L+WGNEuXXWkP9QEi3HBWza1xHPtUf7v3JPuj
SkIPkbLMNsq1PXyzmbDIui/q8yjcBqyjrT34ehX/dv9cvi51yw2VA1KUfKnObH1MaSFw2CYcFGFr
/nwcjSFneh0p80ebjv4HF03Dz3NLYKSD0LjORtufGIWHpZgMY2fZKnfH4eHnAHPzCCput5l8NQvH
0WLZ9ZLSpIVlr3Jjayc6UnkfhzshEY6kLf7mZmhNFwOMGB0YICMvIKPKDii5j6hKLeNZhM4YdEnp
7jy98hHaXkdKJ1QuiLap5W9OkN1AaOeEgly+RnTBTk0Q6fB0naFI1o79AslyBCn8gx8jNXL/A6sc
j8wkXDB14A+3bd6l4G1sG8sJHC8u4McuG0ifFin/SWN5hFiCKmO2Y1P1IUlR6fOSqwkO2O2HRBVJ
QxxjcQLARdF5MSHxhHRY35nAUnmdl1Y2XicEiZ2gMEOJD1mCE7quI+KQ/npMonEPx6MyRXke7ACB
hklH73ZBk9Xo3poYTqD3FrAvPVwRWQHgX9ZOcrr/vV6DBNkv5pfJOvFvnrHF8KwzhHceqiNBK+JB
D+ZZajRETuh9gWu+TB8WCBj/M2Hv/H0B3gdraOZOXz054nj/h6g+Ip0vhuslKwARwu2ak9IaKsOg
gupYTEiMfe+izeOtf923Ig/+9mLICJFuKXhoItNbKzEvdcYgvQjGibFC6OxX5z0TddBKTf2E8oLd
xMN3aOvzEkXBsHtE7STbwxSpPAJhgZzgZ54eJqLb38CzmNfZmokg95GWL/t5PQt3nNoAiFV9QR4H
wiVRgtO8v3TVzQQZRDJKKgPweLPBVupUfeRRDZ9nyLVa+kpHdHcaClejBUGZGcI5/naLgNAAEOs8
n4A+bhdaVuacCCjng7LSxXOna/phqnDjEVRSpz5hwnPHoOoMSfwwQ2MOvufnWX+RRmnaGA5t0vN1
Zyj1FzuqPkz+HH67vyzV7fSko6GQwYSYu3E3TR7ZLtQ2IgC+aB0ZH/ROYw6pPaq3/qf7plTfjIKl
DzqdCSHi5tsdtEzIlccJPy7ikMFbB+YAUWtorNRA9du52O1hmvyB2/vx0qD8/y92sDKhLGPYzAn6
JhvfIZ7nB9ZgF0cxeOgiN9BI2/6UnXWj8943dfbNm1pxEn4IXyGMSTuv2GugLJ0UIBRyAtWmGCk2
t1W0GvrCglxrbcrmWwIeFk7BFskyJLmc4kc1QZN0ilE5YcIqMwqNU5wUT3BUaNQhSg3BkmWFRG/n
lCm+vwOeB1chQ1DD3u4ROkyGNxPaL0wynuaeUmjfiqdlrty3+8QbS5sLBB0VUyItlmAw/Ktus/Iy
r5rYyVTUyyFCkd1gFrR5bODeW3ULlqEgpEt+tduFaBMRkqBDRmUn4lKaAmZoMk9MEm1ubs7qlNU4
DDrfs0z7Q0aT5bHOmk+rBf38my8ODp7OCtwceIRt+jWlfsWAPAUBt0WQL5/gDNcBul09D6k8y0nT
HXsKnw7+hg4Hfo7Our35UkOqebUF0AA5aKZrks61jotR6ld0+Bo4nNDD/uzCH7tX5FP4BxydrKjy
ovF4b8wak9+7M+rvgVOtKH5YAtpCwyC3zNbwg906686NVDyfdBvp3MuCDoN4mw+YNksL6+5K5mWk
EyUW9LOcdoB1hxtRHr1yKC5ttHjvp8TujrEP+8T9z6rc5hf25QF74Z7ScejrFYcYTLa9XqHrzE5d
bnqPfQt83wI1fnSWtNu574pgmq4u4xNEJ3QdtjGDp0dzac85Qm9VV19jFw2DrNKBEzR+fO3CLn+w
jKw+Qsxk7tx/1XKJiQjjcTU8APL/v1juktZt7uJWAmbBIXp24ZCwhsQ6JkvVflizoYHRunkz0Aqn
S3hCvYz2Jx97497Ab2Q80lzS1KMuSK6AUE9epk840jezlfw0xQCYxRE2yeZv11csbW6NC2XPVUQM
HI9Of1wg6zmPNBF2tlJ1UyjG/L+pjZdbRmGMTu6KoFrZSq9JjWtuhMZhqW34yAiEzvdP6usxL4kC
YLNs+ZxSBN1EeW4Uax2lO7LLMNR+NJNAfCZrfaSEQoox4RoX9VFvEfhD5W4c31UW8qQiW5IoGFO0
XLTEbv/KIge1NsAff0Ck7H65/wvlXd089RwrxMwleQgAls1d9qylyaFccIOoCIentgj/maKmebhv
RH7BV0bkE/6zCEXJ/vYL23oz1O40uDAYM8gHXWJ6mbMaEonE3ZtNfs0sQJ2UeOz/bW2S3mTpZ38I
YRISS4vEr9+urhFoolz+MWO/+5E0QI0+aomB4C6o+uyrmDob3SGEiBGEhR7ZO7h0F9xTMQ+o9tSa
aN/80krOIXpBlKl5ALeOxPU1OHMBxQQi1frHSWvnY95CExxPjbeTrL7+uGQXvEgMN1HUIea/3XcY
tjPdS3NUQjTH/DClsIVCJ9q/2TNSZCZqkMm+DFQ24akmmOtatZQ8lSDt7M3o5hKNUdbJ8nlhvrEu
P3XTZAUmDYe3wohIn8jgCL/ozNJJ3FyvtmcihUaegy42L0FnmDUURFJivc+z4K1nGFP0ynD/ZG0k
F7d7GTZhbqV54wSuX+bvszjVr2s4FMjqaH/+giUyCjmc5Emjt5YkAnuGaoWv5qOjWwoYdxmOJqyd
DWsnFHv9tPDnEx8RMxCxvBod0KsK4Hge2oEbluk16pKv+LP+7M5pSsSfTQihZnvzCq998I1Ne/PN
UGCGwqPD5uRoY6B7EVp2wmyOCULd5ySbip01qi7BizVujycKjP1EKwd7kNedVtdszhEVgJ1brVwV
r7QstJN3bqno1tZdrTJ0APOPU3acfASXUEsVhypb56smvOhy/5Ao7VGqYYqNuJZZuttDMk25GGFf
soMYCvHfjaXzzp4JXVEDU24QOd1e3UC66FsXzlejK0lNhhgT+PWtvaEv8oQyKScl84qz7nTwTMXL
/JFhcqi/zcE7appAa7C10p3HQ7VSOahJzEUD7FVmItounbrUtwMn66MratDkoVpfghvV2wdj0b7e
31hFKYwhVTrmPNl4FJKh25U27YgUoEUpzIy18AG0TfUYOv0KCnuCgMrJh1MIwSGyALH23bPKLwal
pB1fo1oymFU5IiMkydnGb/O6La3hzuTfNVTzjZO6ERKJmvPQwTfxsGjZHsrn9QPNmg3wXy4NdRKE
zZqH2ke5oIGiBAkstIM8hrt7US+nNqz+vr+9yqVhjGqQZBvapkhNnoihqallwB9Wn1BmLplIgc9r
EHP+rjLMaOf0KFoNWCNP9yhsQhC9jZ4ts52nCtYU/LZEZkUj5M+FSCmlDubB9JP6IdcicTSWyf4I
r1l3KfxYPyIb7e98VJWv5aWiYcz0E/gs6adehPEm2NCeZqNDRO2GpKAR/+rR5xobie9pGN++Mq+j
9Ttm1edZ1nY9AFMEo5vDlGdDjuA32qdD2/vUkdvO/H1yrPyhp0zyjzVo2r/OAqFCDvf9s+mGw2We
tHGvKKc8YYAb5DAc1ArbmVuRdNa8RjV1Rz8brkWVxV8RCvwjQsLvfP+EKS3J8gLINY/xhY2nYhaV
akBIOFL0nvV7uEDQPNha97BS4NjZW5Upgnp5Qyk30iy//aSNLqJF0zFlLvZyTeANgLkfvbYlyfde
aqUp6X3BiBKobwfoo1qzuynBK6VkYceYGeova5alQSjG5J/7GygP4tbVS/wJsQe4F3h9b1eV573X
rlCtB5Hvt3+bQ8L7Ysd7w58KRwCLDmBX0KASorTZu3Y1emOgJR+kU9yexNC6X725HZ80Yf7eD9Gy
syjF/sH+JIG8jKBRsd2YM/NpHg3NtoN8qRkBywQSckz1/q1Vw7TX/VLaYv4DPC8mX/E/2V032UWZ
cCwYAUGO0XQfe8f+bvlr9vn+p1K8yrzHpG8k6BKYuPlUKKzCmuYSS+VDbdnnwbGi35DGRC4iH9bW
gpDYS0At+toj07zTzulXeRYbdLasyvIZ6eXeHpTOycy6W4gJJt1Nz1Nqt++7pLcDzdP6T3mWQ57g
pmgqRvilxzId4e6voDS7vwWqzZaXglMETRLt1dsfMVfh4rUz0XKv2T0qCWZSI8HOjAkghLrb8S2q
Qyt5Vf9X3aNOemuMvrQ56WFBqpOhoxul9BYOkzP155bx4Sxw1kZbdrIr5fpemJRH4MWzMcfL6PVL
5wS+PfYPnVHMp96IvY+hkeyxYCpPEyN90Li6BHtbWKY1V3qcN6SL6FijhEW61VxmRpSQDfNcDdlS
kX0OZ7f9UxOTsRN2qWzDWeDJBpF8sDfLpMMxVQ0OI6iKxHjyfWhRItNA9UW01ona5nQaouLvJKrz
nU+q2l8OD08TbVaqa/5mf9d+HanP2qiZuvrFTdC9GXPLvlTzsp7eflSZJ2cq7OcQstj4oNKG3mQV
lKNF1f9bupnzXIi8uzD34uwsSnVObYPiOqG6Dz/sJsfSqG1DeFeJoMC5BmM32s/j3DK2uOiSWsf9
fn9hqiALgAx9fia7ad1uCzwzyOE0lwAZrwljpHja+iFuUpREQ7P87lOs/bQwlhdoFfNmiTY5vxUL
gtUZ+po7sDJF+YdxW9yhLPnLxW/cQeKP5iBa4kuE+6KD1mrLU12BXl9b42tdrzWleZG8a+w2eihD
MJ2+XugcMlFT48wgBItQLzYQJTje3yHpGDZvKi6SYQRmkMDWbefQwspxhnDi+UZObjqDEXEDXY8s
ZOaJGcaZ2TQYJ/fothUP+Y3Rjbeqc1gOQ2q8clRnPFau2V1CgOc7z4DqrEkQj4VCFCHmtoJYhH6Y
TFMigqQ2/xxcJFDX3s+Pjp4+GaFe/nZ/I+V13G4k9QpZCccg5Z3b67po5sSEnCECPayMg55E5qFF
RvZDYozFNdLr+RSlk36wYmp/U1gkz/fNq7yF43AAgAwx6rHFAjt+OrrAZwBlJTBWhl0CcQS6vEcU
ocvLr5gCBgFinLhlmy+sUHp1tsTo1hWqchCnlycy/uZjaiAme9+U8hMyVELFyf85lnm7qU6Y1QUU
o/Syp4SGThmZH5thMgJ4+fJA1Mgs3ren3MUX9jYHE7bGuptgo0ckXUOHk+GTIyncevKRV9kxpVwa
nXNJsETHcZv9eN6SzB0FvSDqpvAddYp8Rgy1lrrXZTO+d+zkzUyjsBtQTGMQDzfExIxc/IsHWxQU
7OKekj/D3O6xGBLz0ITIrfhp+ObZ6Y0pufgXpprOR5Ie7bIANKI4JMYwBF1TjjtVZNWVo8BE950q
MlUR6WZeWOm60WhRJXQDS/M7eMZ9VHqy0PAfczPSL05MAJjXPkq4yVr/bfpzt+58Q+UPkFhIWeeF
eHTzmnVhuHQxNOsB1CEeWrYZgAtrHP0fRWVraD9w34U1amdNi/LA8JI9JgDVcUVvg2YYTyksPJs3
pbKhQSbAEwF5iYZirdYN0LrGnvXHvCZpuPNUKFcrB43YbQnR2XxUJkfz0gmxZnbGjJ7yNHxcYdIM
4h56KpEkBZyMyMa5tSHer86816tRBWJ0Cih107eiILQxTzvQKKUkMwOIcZEe9Kn8Ouip9ofhhP3Z
nPi42Vj3x7bouh2Hp8wnJKs/lS+SJ+DntwdtdrtBb6U+lm8M6z+jPfdnCvHV1atGH3njmUVrVYuo
j/COEFrZB6op9V43Q/VoSi0DvjTfXGzngiytYy5+oblMDetjk4cQYUbhvnaJyi/Rh4TiVbJYMF16
u9Y8hRwk1YGjO3r3n513xjmuUVibc7s/UanYG7lXrurnQwI6kl7N9giXuZeEPeDIzm7T4zrTeRLr
sld6UR1dGQFQa2Oum2DwdlFahDLWPJD4NmY0W0etb5f3bQ6h5XmB9ixBig7VvhMXHXpVUmQDhTQ3
n38BzMjzDNydJg2kP3B43P4MOICRODGotKG2Gn3ReWlQK5vKR61yUZGOZhdRkaE+615lHewir65W
PYQ7UHjV9335G7ZOU0+bJOsAbyYLnWZtjdsnoyvMazYgSaqDh7/ef1JVHxgP5TLRxpjSq2FlMcy2
cCNKxnZVTdfK6c2rjx7BH/etqDwhpQaoe5mywc7mhk4xVUsajk4wrXXyT9g3dnHwinxMDv4Yjnu4
FpUr8mxZi2fIBh6jzR4ag9svJfqrgWalLUOmiNY91gkCbUcvttBc6o2EqYJS9Gl06OGL3qvYKldL
3AAPKc4AtsLbc2S305hrXUtpwZm8c110y3UFs8Q0wzzt5C1y47ZhLcdSThNBiwGi7NZUNi2iXOnd
BKujF9HByHr/6GpLGfRgOU8JFKxBthR7IxRKqz87wyb9lVeHpilhKSpk5zYTefVQiexTxdDZRYeT
4Z02QRRYRtzUtx8hinAUgn8CTLbt78omGf1ZHIureXjfRvr62RiT/srA6a5AlOpSyICWsruFEOpW
44fa5jxFLhxjeYvAZVXr2fvJqKKdq6c6pjJjAwslWWS3Kxrz1h5gDoaCsDKt/5yyK6eghWv+siSl
HTBWmDz2sK0BF8qnncEU1QnF1YKx5x8u3uaxtofIjB3m3oJ5iFFNj3PzELIbj1Eb7bGPqE0xwUAE
BKvWVvzLNxpwexCIBbDHFafF7f/u5nA8wYvQ7wRACkvkk0hEQdXPS7x1Mu00ox+Vgfd0h8Q+QhUT
Po6Th5iwLQbr8ubTCM063W8GgSkebl1MFxnjbFUpod0SJUFvGxp0rN7yPs7ILu+bUrwImALjxBGh
z7YdxRU281BWSo0kqgbtR4q4A7K0ZvxtaBsXUG2xB1BVPMa0u6T/hN2WsEoe2xdhu2tMWaILXIpR
eaX2cSo0/VMd+jkSGlNXT49pUucegqOtzdDi6uYHbZ6WL/fXrLiAPxWQqISDDiEDu/0NXh5ZdV1Q
+RlskX4e/WE9dUxp/rhvRXVgKOwz3UlhhZbC5r1vV7JXWA8JbowQSbx+Sv5pBrQ8Q8KQnVxIZYox
IeoO5Mr4sM2m5pXfoTQ42wjGx+3V8hrxXEZENkLfpXNTmuJFQMgSzCHN0tu9W3SqyzPzYagp1yvC
l2H8kA1Mcg9ulOwEK4rPJPsUPtzwXATQU7emhGgHpkmREBqtZD7HSe5eEpeqxv3PpDiQBGO4fjpY
kvRnk8bZgwekRL42pMj9aaor77RMCynOnKE9Mk7FP77WfbfDzHkYnPDtKEMgLsgbUOFg9IFw4naN
refmYUWlFZ6Trv6IShIEvP4wnUxj2otbVNsJAYnsbKGUZWxRSbxFvWOs9JqS1jSuSHgPpwahv53t
VFuxmdP1CVFIT28XFDZZX9PRtQkMqvJKhGI+eczRXe9/NMUplOB2SbgHgpGs8NZK5vdorDW0VyK0
1c4I9q4k+6P+fnTTv99uiTkYfD6vNaT4m/WUelv1cNBQiO9s+4NeLuZ1XuLkmAkanvdNqU4ihH6w
FMCITg62MVWUJa2djsCyNHKkjqPaOhihFl+12P1iaXlsH1BT0a/tMCeX0ekIb+/bV20q7IKMW+Ka
Zaf6dlMJuRjDKgnWmQrWLwx0fq7sikpmbK3Ln/dNqU4JNpBfZW6IYuKmXqqHZVYUEAgEdtN2kmR+
gWii8c18Z0mqLX1px7xdUlabU8NYHJd76Yavbm8lD+viNcw7pvm5cdf+Mha1c4q1KkRjudsT9lDu
qEx9ACxTht76lj6txdR3PAHrVOZPJvoVf7g62htOaHy6v6EqS6hnyqiSUZRX5HXzutJESUz6cUOW
XZHB9X+PO5J2WHPFzp4qwnPWA2kIoaVEAspv++IFn/0Z6caO1h/8E/m//mDrj06vZ39H4Bse4Tor
PjizNf7ChadHQTvXp1/hbPthHaiJPIVOM1jSzDrEPT2SsQz7qw/wILi/ldLlbpIe+dzIQgvEjxzR
zfoso25Xi7nJpp/JbbJw6C9JVeXvYgTAz23v1M9QxWv/+Xq2V+VRBGOCx44+ERgrBpE3plvTrEct
jml1ZqZ5KSASP5bumh14I6wTBJvtTpypWipRH6UNOZPGrPHtUrVE9IsgVgfDbzoPIzw/B3MO26C0
ok62Gs1D1ZftKYn74XR/k1UOgFlHmiKStQ0C3lvLI+MJzcrVC7DXHP15jouD7pfNjvdWmSG0laU7
6m+vuL2awk6TopZt+Kyw/64QVrjUsGvuBCqqG0EEITlZaVawotvFtDFzJVEIO9lqN89VkTmXuiu0
i1trJeBtpz6moVbtXAjlyniOOKdQ97wS1uprqzPthJXRJMyDyWQWfVz9f+9/JdXCeIxgf4PknfLc
9itVWuzTWIJjxtTpwFRTf4CyszsSrneHJC/qw1Alw45/UaxMPn4S/MsY/isCX5iv9UpfNKYhnGEY
D26q1+/aOZl3QNpqMxJdTAYAwHCztiSOtEbLKd97Rqf9qBcn/2zU7l5zXWmFJjIwcNwJEIbboxEX
Fj2KjDl+txbaVUTakh6aYbB3TqDinYPIW2r1UWQDXbZZjF2MlZ4OdOUcN7U/lIb2PYTLF9566zEH
oPWxb8dv+oywgzl6e+UaxdMDwyOtJclbDzHhZolGDUaiCCNJxRb578qugVvWzsR8aI3ZdncOh9IY
dLxyzIs3aNtobWCrbu1Edn2KxX/Ww949mU5B91gf6mo+3T/+SmPsJl+PwV0iwNuPN3ZRtAC5dIOq
qX/gHJs/UB1F7WBN9tIA1TExmBVAeAWWQPjObi3ZnVZClBDS3iia9gxDybQelrVe9lqcCt48ELXU
nOTcLo5jO3uRTzqlvIaPpbfwV9aLGT+NddmdksUdr3nFOF+QT6sVNCJBYXEeI/N5hKH/nFCqj47t
lDfMRgpYvIP7W608wECLqaug8UKF4XYDDCj/tXVg4Mfkaf2WtfHwSMZcD4dmHsIz++H5ENXATHdo
LD1LjiIr6mYn/lZ9biqOgG5kYZfp99vfUKUN0+9ZC/qCROA9k/7DU9qK+dxO5m6srfCswPJhUQGm
SZlsG2sbiRMOFvUNirix91D1lXZZnKE9Co7cX3AHzkczSrpfOM+k7BKTRiT/inlDT0XnagUYw6wT
y5/mhHitb+TDt4KE5hfuKeVpCnIemm0gp273sgXznMMjjVMwYec+hGbo/peZeVFehqbV7fP906O6
PtD1Mt8qlXPAJtxaG+1oSaOI0xOD1c6ec6+Gt9pu3OUXpjZIOKFmAE/EAdl6hAEyGI0MipGxtf7o
tob3TwPZz3/3VyN/7SYARd2MsSWYCGU5erOaqBd+G4b4OJ3S8Duo7I3nkOnAY5yYQ3mY5mQvS1Id
fJsyo6w/ULrZsl6h3Bz5YAjhQvBbcbYKUHVp1g/noQyzX7hjNJH56tDryPrA7Zeqh3I0kNIA0yFq
86Es1jIYoyg8V168B25SuZSXpjbX2Wptt2obH4o3i3GFXtC2EHP/tUdLE37n2T9Mq7GeYrvtD0Xq
1jutE9WRBLsHMxrwQBzuJpmu+tQxHbpfgd3Zzm8ZAyjnYir6nShQ9eXIxQiVqGTyCaWbeZmL5eTQ
UwrUIlui9rqEC2LrIBafIBefzvdPpQrDBpSOMhUtNpnSbj5dGlVA6JtIBJ0Ox+rRbKbwo0/zdr7S
Gxr+03ra5MexifDRc0RF+YNYI+RT0NeomoNYhPEVkP98Mctm+nfqba3a+YGqHWfMHXwAo05kUZvv
3THXlBuWbAXYRf15qYB9gPv9BRwN8vKU0UA/yRzRut3xKK5DLzMYph9aIzy5dvd3pTfaNTLWX3Gh
ckqS4BFQEhXzW0tE5bMzmaAlYSRGzkIULZwHuW4gTZoJ098hCVCeJMp1hgHVFpnZxmGbYznXRiaJ
6Jwm/uZTKrymuW5+ysJc7FSrVW+fZEChegAnAWSrtwvTGbWI+0ICZxguPZlkvQHKM91vc+s9T+40
P2oi1j7fP73yz9z6VMn7hCiI1PnbliWNpYxtRmu4jm0fP81O7R7wrnV5aPxOD+pu3MPJKQ0SkJA7
/QSNbPYzRG3BK6oZkjvU1KEEMfzvjcuoz9hZKGRU1l7LSLmpP6mQORjS7u2mQpmj+YtOzy3K+/5D
bvXOZ0MrhvO4WjksKE2iH3tY8PYCSuWle2F24xQcZl17dJtwspNuHtskr2mN1XtjfurN5HkCAEOb
Y9sJKCyhmbGkdijJNUg6HWOhiAbp9JFhl2Q8kh5CiH7/xKguhKTPNn6mbTiU2w3N2qwbwf3QxIxt
8aFbCusUTbb7PvO8ZOdRVG0i6FAGBYiV6NZuTEU6GiMzDanAGZIsPhQ6yK4D7Am7qZrqkFDaQniJ
EJbxoI2hhf5TaRRMvHdjheRHJfr1HBpTU59ms6TbkfveyR+a/sv9rVS9xC6oWKIaIFQkqbdbOYDy
iTLSqyBmuOWSen3/99qmoDPixHrnWJo4C5AUR0jmWyZhbX/H3yiTHpdQSlKVUjLZJuGQuomS3ByE
uzkNDlmNUT078SqlAKfeaANhDeIT6CFtPdjDBBRzAiw/HerBs8ujGJ2kPSCWMgDc1s1i5wVXfRKe
VTyTDPlQnbvdG1i0+c65jL2q3HoC7B2dSaCzwO/1Mj2sbmMEUAZVO1uitAqwg79whiBQb60ygj9O
Q0+ImVq6rC9W1o80m9N3kDuuH6qEYhyzl3u0oyo8Pu7XkDR4upx63JwD+lJoTMG3F8TAwc4wuHXH
rmzjZ6hh3GMMsPirD4DvqeTZQyNCF0QNYfKX18HNdf9Aqi6cnE3iUIDHsrehgunGYtShAQ3KMQ4v
ZA7Q1+nWXj6ptsJcPvzCFFe3Y1DanIPrHUjqxbSmD5Y55U8idbQdPyU97PZlk2w3nCG66QA+bj/l
nGqW1cpswZ/yjhqMEJd0zubLlJrrQz+41aEKocUXaa1f7u+iggJL9s+ZsCJTAb+3TWLdwYClts48
rGbDs+lp+jHMi+VPuOKn4aQxCj5csswy68PoeNMTAqcZBG/ygxez82w3RrqHyVWdaxInkmoiGKp6
m9CiChs4HzrXJYoJl+/WrJsJSDAP9Razhvb2sRKri3K0af7CfSIhpEZKOZue/+YWIxVsWNEqJRDC
Ykg/aHWXB2nUaR+yLu3+gWRlcJ/1OLJ/Zb0yxzB16jlSPfL24xNlJU43sd4pDH3nfW4X7mVMTdH9
bsPK9izmDh1Jp7F2khvFewz6H4cFIldO78qT/yLtADXp1nVUeoExNNW7sAy7wFiL4t+u1f5idtnc
Mad4P1A6IDlFO8OQrMG35pasyhrKUZyzwRLP+dKGwczU6TcRltZyXEbffgedjfHJL6VS/KrtcU+r
lkuh5ucUAsd8y+G55G2kmbntycZsWB+0EU6DQ0Y59dvaDr6Mrrz13527JfPDzbUmFwccILnPnFd3
qy0W2Fja3g3mro7/7JrRvLhTFj0zmiP+TbKhOCyir6tD4mjfrcXqA2j7zR03qXAt/AaQOhD9Av3e
9r47kaK8MC/UP91yvZCxQzzAsNo1XF2EugVzeYyqu8U5a4t0x6spoi8SOTr8ktiBqd7NwR4KR4Ci
xvRSJMvvTV97fzLW6j0Yq+/9t7PV8rS+2mqA1fQ3ZPdmi54pLAogMcwnwejX6QciAv+HaxZMYPix
ieJsmBpmRWCQtR/cKdLqw6KXunlOIn7fodTTrjqhI+7AttgVMa6uNeu9D6H+hZwECgk8nNs+stCG
uBiyBIre0F1y5HD64olasrUTi6jMUDyT+BD+Rsfg9p41TlXoVcKZM8I4roIlqYDSNfma/3F/x1X3
id0G/gXWgIRzE304Q5X2vgVpGViwLDoaQ9p80jszPPTkLZC+RL/ft6dcF3Mv0Dugbo2/vF2XYWXl
4nnE14m3lF/AHuj/umLYQ74oVyVRUSCRWdOWGburS1tfXCieinWdPthVSgcEeu6g0dz+N7gs9q6I
4q2DuMDmXlLwAESxuSKVRwcwTWc3qJEPzI92Ttn47OQijY/xOhTRpTJAtp9sPYn/ur+fSstUrUlt
XfmvzWsnas9Z/I40wtOy9NNih9En3goOplkL3v3CoH5YaUtw36rKG9H1kbwydAVflQ6bucrtBPfH
6Jdo5kvkzUtyplLA25NaWnNOEiv+EbeJHx/LEL6DHWeo8kiUv6hxgSQH97bZbrEaJfzfFM/tzmjo
Oull9NUvM3852HOzN22jOkvUssACgaBFW2FzQzrfGYjfiKz6PM7OCG9mh1AszVMZhd9X0vqdrVV9
UFi/qDgTNdGG2jywnjVNJt1dj9lX62kNrfZaDvpHZymbi78AZm+HZg8HqjZJxgtNAKnAdqAlzDVR
UCVEUgjaMYBOU8OUfO8tsDeu/rdKpMU7hJOcHWSyyqpkCwJbwbZyTW89gZl7qMHFOm0miyJFocXa
SXOi/iFaU/+7QOTkiFzULtmL6mu+sLqNkwVUw5Cc0Z7Qlk5/9mEGO7fe6EFQywk4EvVM5mEYTKoZ
IhEfNHOwzw18joHRT6uAsAn0o4h16zPb2P0RpdXyAW2B/vn+9VI5STi3pAASKoE897dbY2lL1FV0
I4J4jtZL5ZfhBwbK6st9K6pbBJ23vMfe/3F2XjtyG90WfiICzOGWbHZPzyiNkmXfEJZkF3POT3++
0o8DqNnEEGMbsC9keHcVq3btsNbavDLbnKhdIjWzaAadGIwAsrkozUDNbPVE+NafX28KlgZlRvps
FMjlV/ktSNVUhjd5PbO4NG9krLSSmn5KHeyCKFVycH/29g6sgoQ8InR6N1CjsInPyswF6pvm2Zkp
Vco5153x4PDu7Z0kZv1CcAIlkL/itwXNacZobEPW2orlH5B54kFv178oCB9hS/YMkUkSUOly1vB2
+F6takOdN8DWlJYOWpQZU2CW6Dxlgjz91R+J2UWwFOjdkTZte13lmqX5KDGPFWTRJ4Tys1AHjx5A
YfwPDpzwjsiGLSRp2eocmHpmwm0HVL8mSYRc/ZCdK+rr31dk5V//VlBecwHH0YmgV7D5UmJETWCC
4EuA49QXqvtx6CSoHXSpdlT33StukfpJfo4EsSCQc3sqSIFiLUtr55SnanXR9EYJEqZOhssoBr+k
0hzMmdOEnTsufrQIaHaF1lzidS79WB2Wa1da+QG0Zsff0fliuKmUBqcLvHlOFrfMW71k+eqQNKee
CtppqjRCY91OAmsajqRod+2hDUKz1IY0vY1bebKZm9aA04gnRSl9qfMUZihofF2MyHiI4lY/CGB3
Lgi0GsoMjDWHvb2dmzF0BnKIIwGQMtXTP2laietEJBBOhdccIHt+tXk22Qn1I1OWhjWZBG82M5vy
CPQeT5aiVaMdVD1b+07R2g51Lprsz2mm2P8metcOJwV3GvkrQTUqMGhZNfAI03n0F4tc8cQYFSjJ
U+fUHwmDNSeM17ZQ/c7y1g/1BNgxqFd9/JLCjij9VeQw3+HxxK2fE8bHQWEq5bs0l0okqjr0ui8E
00N+VtqsWr7I0bc4x8TzAiJuM1LOa5r2OV/r4R99bnPF72sbebNlKdUmUNu+WgIjbrLnaa2G+oLE
nqGGad3pyslui/ZTmurWj7Wp7I9xIbyPbRy166lDhuyosyBvx+3uykaeRpoKMIJ/yoDhN59qDoiS
WNoITsHV629dszBIJ7H6S2NZ5cVz0OusPQLbPo00nkP188ve7/7gSuu8ToRAUoBl80QNTEKK6kze
3S4Sb2ev7jufTNR6a1tjZwZTrLs//4NFIEbMBkPVmBf4dr3ZwrnRHMjMLg75nQ0cJFhso/qgOXEd
dnXvHnjC+4CLEis5isnt/AXpu7VXeVasLyO9vp6xb2ibxP3Z0N0+qJgZQPKsLecUPtXBtt5fT4zS
J0J5HNoveI1bo16WisLA653szs6/9muiU4YcrXcREOKDN1l68u35kQO2qTlSRwYCemtKpIMyLRGp
ZcxlDIpEid6LVLUOyot75+R3K/JX/HZKk8WYk9KmcF4zavsxb8rhDZJOecBcZ5SLDXSR/stnoxMF
rg8CDs/mrcHI1XJlwsOTvPZ9WOlrHoAwny952gL8hP16TRlQ+epYgM8m0ZgSBSc7RbdGYXUaFlQf
ulN93H20zSTyh2gsPkzNIUtl74QgEQbZAqlSChGbZK5qhr5TLK79YJaomJhjE6AxafuoxhypHe/d
AAYoS8EUFJZ4qm9XRWYhBTFAeomeUcrlaHkBsUP0Ben2+q29TpZvu8UR5X3vwPxim1MwpTGwDauS
tTHaVWcrE1CE02XWkvZ5zF09REOg6YPGKNEpeNmz7K5TqovwKqLU5W48qYrOR9+5IAubJtGvDIYd
T3AYmzfFAvvHYDDHBb2C6vJfjJKSS+IuZdLN9TN7N0EbCfxLl6sVpP7+r8Ej7o4VpQ+UJZuCrNSO
FrrdW9jQkiFDaAcDHLe9OTuIz8BczLI1pAhbnrpMMNU8KuOgLur5pBfeelCV2z5Rv+wRtMIJoB5M
7Hp7gKKs89RlTNZwyvr2WbabLmk2DX9l0dI8AiJ0L3Uq1GevqaJA1xq0f17e4731smReR6nEc+dN
nXqIS92eWa8T/+Wk7fycQDf3bXO6FkY8/fOytb3VUt9hTCb+G1TxZndrUtM1pq8Uikg3mejcxI9p
Xarlue6W5pOq1H2oaUv7ZzTM+Zt+dvW/Xra/u1o6xfBu4cgRwd/uNhMBlbHtxjWkQOEiSWFlJzPu
87f2oGm+sgxH1M07eRH5eREKRKeMGh7NefmDfvPtE9MXx8iES5n1pfawTqvzUyZll27otdBciumk
1IoeDkujPplaFn+KAa8dRAVbd8hv4O44wAKQvwWPunkwZxoaHR95Dc3cW04TYIogtdI8SCErhS/v
764pThL5ATAtSva3y10nUegV/ZIQzZThnRnn6rkv1frLOJdHhMcdU1wXLin5Jc3mLaxx7RPL7TrG
gIBvtD/aRgHHbMrSpyJTDvZv6/vYPyomKFXxloAu2k6THUWqAOIQaqjndnxS1BVdwHlRvgvC+ncp
EpSGX5pFdxAV7K3PJkknNOUvns3brTRqSEIlY8hCp1OdIEKdxo9ogF6b9HAc4d4pBVfEvQBDATlx
u8KoZ4mWpqzh6Enax+zMC4WB1H4o6Hn8uRhZ/mN1FweRXks/a2vtqojkoNR44It2NlrqpEq6LkiZ
O9IGE0EGt+0VNeyz6asiTOXRKplpk07lco7Xkd4M7NOjJuvOPhO/yiISAokQU+Sf/3ZD18LKdTUX
Wkh6ol00IZRzbM3Jx5nM9+A92/F+JFO0EEALUPvdcuuKkqK7ZmdaGGmNG7r84+JqiFEnhb6EjVEP
bzwX6UQGdJSnapizg8T9fqVScAP6IIPOpR/YXE5DqWZVsUotbJl5cpoLEX8TXt6eFrGu15f9wL2f
lbRnki45bYK6xcbtJUWbtswW0cICUFLgFPnwOKj6+ljXXu0bbdd/edne/c5qKoMLdAqcHOQdxbUW
WiEC6uEMIcxv1Wl86Jz+hzHU2QdLq+onpfO0R5Uv7a91mZ9etr6zsVL2kmgTjj7l7s2rpkd5JCpz
nEIU48snJYn/LaxGfHC6TD2/bGlnnUQnqFSZJFSyhXB7WBd7WNzFxRXNrT6HFSMFPyLKv1yFVVLw
XvruqRIMvFT0tDqZ6eQdlCt+ETV+T4jofeFrEW3hpAJc3cJRhoamfFeOS2hnemxcDDvKVJ+MT0fM
3Bbx245ihBcwvkv/4dZaN51lNzANErVPn3NSp+J9y5DO1I914dVBbyXM+ZG0k+WpJ1avnwa76Klh
IWKVXPMujVq/aVwqXZkzRJe8mMr64NPduxyaEzSH6WCxNroVtxtKY7zRRF9x+yO3upitO4darcrN
o26SizrBG0aV/c/Ln3HfKjdQlzKLd4OOijZH61rFalIM+gW63XTpl2F+5y1l/287k7YXYxn//bLR
nVMK4NiVWqAobFOYuF2qPSmltzBlIbTyqPcZtGFcHaucw7lz7YNjumvKoZXmIkeoUrm8NQXKz2jt
3lHDpKvNSw0MOsAHKwH6ksXBB9z2DeWJJHomJ8EO2JyNKQSYi7KKMzUsbDcLjCRdLnbkJr6quPZ7
L/KU0E7aJ+r3bfj67SSeI7oDYndPC52YrrbUQP7CEr3TgIlO+UWLHYa9aZY4uHY77zO3jQdaPlH0
b7azGWo8OriZlAgEds0VZN2fy+q156Kk15Gpc/PQt337OBtA4/2yTZsA1GV/sN4dl86NJ3sHGE9e
tIVZJo6w4VO2HB+V0dfpUAyPyZjGP1rQYG+qBtGXg2hgx6BUV5ECv2CDQMrfHiLDFUI3mmYJB3Ou
PosqpcItRHlNmBAXKqSgB/buL6WkONJQInKhV7qdwZHZ1ONouquhayfiSSndASSbEaHLENvducrn
8fPSOfrnl4/R/fkl2JFD9BziHjqX0uP/Fn6YQ2+4ccW2DmCNAlnYYjC9Un6Ny7Z8gl3yvawk8MxS
DhqC91cUX0CXic3lc5J+3to1MoK6peXF1K3Oe876jAZtluSPSZbHB1d0Z2NvTG2uqJgHM80qvIHn
pgVYNtQrc2G579XWmM5rVNeBZqz9QQSyuz4QRiq0bSk0tkGFQGIxmrjma2qVmX4Df138dCzekyku
vIObcW+KfBInJ/XiIDVvo+eptoXVd0sbDsR9wUKh6O2qxx/N2lFe7VeBRnBcwHdzDcEs3340lDQS
u2vXlteqzYMCxc5z1bmm7ySK8vHlc3kfaUgUBr6GOy/1LTavRZ0glQiBDVOOPlzraex9xWmLszaD
QKk5j/5SMjQPBR1Y8MvrB7CiQaSaaNlS+QEBAy3vdqnTUKwVoqddqK5Jc+3L2f4aj47hUyzS3lV6
XwYESd1DmdfDM4/oeu5hVJ5G4AZ5IGY6HgfeYe8jg3DXZFwrEd0bb+Qi+NxGKKeHRb1OKLcU6hea
I3S9NPdoWNv9fXE13k1SWpwCJdPN0bVHOyqMNSpDYRllgMDlz8muvcd07LuwGo31Y7z0R0pr925I
2iSylPGrjC9vt1vNnajJCe7CTImEHA+t+7YyLm+XLB9OiZwQ2CyLfva6+GjS7L2bRxAD+X2+Nhw3
Gri3llfgjaIo9Sqs8tgictW0a52680UZmJG4Eig9v3yw93aX9BJfT8ggIa639vK0jKpeM6vQKiY3
TFQnC5AIS0J37cyHtM3+oJp51HLfWyNFRVjmUioTx3trMyNoJ+RTqzCqZj1InSYGZxRzmdQ5DUTl
2q92ftyc3+xt/MRkOZ1XJVoVzmad+HpTO2+rpS8vqlvbB7HJ7tIocjG7gYeT3OB2aZWSdXXUTVVo
NuboIwZKEaGslfcZqhm+V3uvr+CxNNIfxHoJRCAN3dpbqi6PyVHYyjkTD25W/TNmFdOJWyQr28Hy
DnZy7178QhUwIoK4eetxO91ujcwdyhABNOuroOMfeE6SnCpmgp26RnPeWl2bBVlqFAevilzIbapF
kw7tfhaD8ButhduFmhCe8xziThhHcfcekvryxi7G7KDKdAcwwM/+ZgZEyK0ZUdfGoi1WGdLWT1B5
7sXJMNvujRuJ54iRxY+xU8RhDD46aAXsrDhlt81pmN4wX64nrJ/NA67i3omiP0ToB5cIyf3NF27d
mly7d1CeX5cpbNK+CdeOIedqs05nN+6Papa79jxCBBjSslS6OcHdYDPiFD5O2Opu9rNQR+dbreuT
GoxLV2R+nFTjj5dd0L5FkhZecFlY3LggO+160nQ+7dx0pt9S2wuHJGrOmrkIUOjuEa995+1CbciS
ZTX0Q0hzb79xv5hAf22zDLXC1U8MR3YDd/XKa103/cF52vOuskzKY0KzCCXkW1PuUM0okrh8PDf2
3prTMp2asnI+RV0xvUEHDJ+3DIDfXt7QHasIcNGWQnFVqjptNnSkGOnMo1GFqOd212oelYdi7EVQ
EfAHQ2VrQUq36sCovICbCyoFLdAv/NWh2ipApgBz09XLm7DXnJGKhhm9zUrzpzUaw4nxKtNjbOni
1wCbp27S8oNbsrNkFJ0oOPGakNFvVS47ZInWyUDTTJuiISgbKAOTJxBK18fss2O3WpCY+tEAyDuO
F680ckSk3IbUtr3b6LKksmYbtXsCI1zbIZ0UKP59M1rfiY3Nq+iNaAkLRsq9L2Ygw09L2kffvEok
9Wm2FeXg7dnugfw10juiMwUEEODP7WFbTNqdRaa7cvbkck27YQjXtklDq287+mmom0ZVccTI2vpl
jBJ7MymVyg2QgK2OCCqxihVneXRy4rj8ym6XfyztIT18e7h+WQGABGKXEuodSE+LPGpgYxGhhFMY
b3RFMf8sPK87RYYYrowsy8+dUVt+nyTVUzm6Bw5q6zCkdSqaskZsSgECufG/JaXGMFiMjDe9kxjq
9U1cGo+GUMfHeqJY/fLN3bNERETdBiCC5MLcWprbyphQp3BPNVnP5FslJSnfdZvmT7VcywM4x64x
sDiSQv2L37Qx1njWtK46yHZrzbrAjOw2mOiMpoGhr8vnl1e2d04kCff/jW3e785bh0UZQJS3fV0D
eXbbiwNM5vIfrMhskOYIYdG2pVDai6FFo0TcQqo560lnPcRu73x82cruxgEIoUPNO8H5v904Z6qZ
uwpu/oTeYfEcTeILeLjhvDCp92A9d6UuefSkSibYHhLQu1YUkheOntYG3FVQqhREjfyvxiy9gEdk
eKrbWAuaCDVt5Gm7i9GO7gcCpdei13/9hl94DrBN1Ew3EcFUN0XiduDzEY5MHmc903xVa+wrgtfL
SRPK+qj05nTwcm6DAowSfcH1AMCOS9/SqHs7NWM1SXFmdj2cCrXtpiAt8aRRpLcXhZT24KPuGSSE
ls1FCqdINdx+VBgtUZIh/0QHOoLq1MAqZbv1k7vayqOWHs4i3TlEWANGhSIoodZWpGEUeZ0OpoeY
cK9VD05djI+xudhnh6j9YC93TfFCUf3BtTCR83ZpZTTmXjm57inSp/KkGbXqN5Sjz40Jwe/VV4N6
qBTylhQzoJq3prrZJgvIR1aVNtM1rsX3GjLAs9aRCL1saedJgNOMug6yUsgGbYOcPlVGjZkw6Ai0
uf28jHr7B/3gBB6bVX4mjbWfymgVgSqmiJr3JA7M7/gzJk1zK2mXoEa3BVXpo0iSUgPp1CxR+tnI
lu5pcrOjSG7PCj12ah+8rtRbN54mZl6RM8/4M6+A1tyYivennnn1wUOwd/SBoXHfoPNKZNHtR6vt
0rZaNFlOfTsVn/q2iK+JSMfA7Ab3QaNtF7z+04EAlR0K6NTod9zaGxg66qwWTde8G4dL4dr1z8aq
9Q+owOuxD+g5O9ujW76N7KH5o3Q6cTSK5S7Nk95FimRKmiuX767MnEyeTZHXO8G8V8V5stooiJoh
/w6sXP3SxnV5TjUxdae+ts2ZITddHzIA0ftEK7dALttLnK+JJ8aDQ7V3UR3SaoYJyFzoTh8hornX
l6uH8OtqnOHOLL5rRNa1oRt4cFF3gkWuDphYpsbR59vCRk2huim6FN5pbZAcwMvV3vMSD67mW8Ia
3tVpZ4RDY83fX/70uzsP1AmMs2z7g+a4/fb4WMPt4Fqf8ipOvqSNHj+gXFW/h6YuHttOzRbfmHU5
P71WhS9Uq/yS9ExwB/E/rpR21aH6rlpFdISf2dkPLhoFTbBBvDzbykYuzHwYosY7ua1W+T379rB2
GIwXipy11leJ3zLp9fzydux8cPwyU0dkcVNWcG53w6qbTGR08k+QKVcyBQNRdssaGS48r6eXTe34
SwonIDtsZsdw/uVP+S2InSyQ6lrB+zYlShsyehvMg93VcKqzPuhJEa52Xn4xmyIPixVBy5et7zgy
jhnsSfwYSem2e1WJrk9tL/ZOgBWNh5a57uSJU3zgWPa2k8GeaHxIfRlygts1mqO9GlHGmwpj/u/S
KsUXwRl8YnTqEQlqx2UCtpIQQSmES5B2a6lJGjGXBXs4gloLqgYNmwqJ1cBZOznfu0kfXt6/PXvw
43m8STNhoW7eVTVpilY1Og+cSl9AUc8+d51oLkpTlUGd50dt5F/dvd+zeQ4II2Bl9w+tfopOm/V1
o8j4SK13GkqItkmcjOgyO13Q6Hr9uHTK+hA37ui3jJj05ehfP0E5921ucGy9qbMfBsv+icqeHsw2
BXTm8U0HG7L3qXEfDneHL0BP5vYD6AO4VM/LPSiVicFxFvZzW5i5D2gxCl/e+yNTm73IeTW7osTU
lKvFNdWcgoadkXywdNjjL5vauSbE+YS7UAbp9W69UCziIZ0Q/Dg1ZiYu5lrS7l2V6uCa7Bwm8iPk
I1EdQK9rK6QhgPv2NUNDkXpV+K7l6grfEZ0W1uYEZ6l37X9fXta2bCzdDdiHX8U2FRjEJvmj67pG
to1qVcT03S+aSy3KifK3Sp0s3xZKf+/QWOj9ck3yg5XufDoiNEp8v9A5UIo2p6SyC92bLFYqxxi4
SBz4Ho30d6ZoioMK1O4apeISBuXQQLnpv/nXeFkom+oiOo1o7fwD+QK9tVhRywYp6Sb9tlhCf+e0
SnRtm749v7y/u8tkyLCkxYEw2RJd5MAbw0EahAA/1b82CxijxbWi3Peq8YhEtGcLvyeBFwggg+O9
XWeVOsZizzaewS10n+mo7mOaZY/uCrXp9aui6CKzQPrJhGq3lpjOMJNn1hFCaEmjhJR6gCUOY1EN
QZyNyXLwRO3l2gAe5LAQhH6kcNOtPdVKGE7sxtFpGitKlV5h9X/aejowBcxVfWXNoPNE9te1b3IG
tBRmUJZdfXBgdxwAv0HCLaCnyyL87W+II2FCAitZM3N0/kD+ufnSdO1R93Yn2KGyT2uYwt0vXt+t
FR5OpbIrh6LdWKhp6BZxBavOkmrd2slEU8g6K1qnvXZWKm6AgglnlHIGEedWdlHVqyxLTDU6rVpr
/Wmpk/05ncTnV5+aGyObr+ilcbnWGkZmo4ugm3DZ9CoW56KZpn9fNnWnCfW/BUl+LfLtSB9u3EvW
FVHmGIP0a6L4MTh9/kXXs/VvTbGTx0WZs0szGelXoadzALCujh87t60Kv1eBwI/jUh0dH7m4zbNN
iEDNhPIvSPBta0OZYmMwVy06DbGWXijczmdG5skxTFHj582RhsreOZKSYmSnsj+/zVfcRRstJgxg
ThdxlPktRKPBpzi2jlf6ZO6HeaRG9Q7gRHcUoey4IWB7hOzcFOo1dz3k0pw9+BnKyY1M4Ego339K
mrxhhFa2mK+PNX51x1EQl2iTbb1PUZx8moye2e25VgVd1qgUgZMmnLQiub58pPY+oGzE/7+pzf3X
oNS7VTcpp7gsjFM+e8MZZdLx7ClDH5SkZwf29rbRQtIMdAmSGKAObz2B5jXR1FiLctLUYT41aHxA
dlmXd4U22F9fXtpe6ierXTQJ5Fy5O2j56MSi13Q+2eJVy9+rgTiob6jt30ODNPGs2/onmbGj6ZvH
PnoZzhWpE9NvVECxHQUkyo9mc3r5N+1tt8S5UoIzYKduZ4kbUa/kjqIqp87xYG5BOBzfNwxr80tk
Ha6wdYfXjmqXLsORUB4STVL9Lb5jyetGUZdKoQ6e9QTRDuO2hrEOmYb1bvWs4j94Qwod6A5Ru6WQ
tPm+yRDRR9BS9twti4e0GJgn40J7SeQ47Jf3cu8oOZB7uJSAh+96nUTjWTalOEO44tGXPK2+gVvx
zpoj/suhBXoJJ4LmG6HWxu1qXroWiT0rp3XWnW/LGD+3ZjudkkQ/4izL/9PWnwKqAEMPGAjIqVzz
b0Hd4sRZvXicj2zWu1OdmZ0fKfPRzu2dQirAMJLYOPdOP57scqXAwyU07aW9uN00/QEqMPKVvM/O
IoMn/fKX2l0VpWCYF2CFnW0yrqjOsExSnHHIKvU0O2nzPCwpOPSXzdwfCHIYQAQgmeBw3ZVU1BV9
wlJJRWjFdvVH3oIbDupyqZ6zeK27g8BpxxgBE/wnXiP+tT0Tc6/PTOGsRLhqxRoYveddVCbYBaOj
TweRvow7bw8FomRMXwCTIaXdtxiRGpUBiBcmd2oynO+Q1sSlrCe18xkjOVxj4LsPWmMNlr9apjf7
kbFMB7f6/gPyCyRnBurKLzLb7bFk5IkeT42H156n/GnuC+0xLRHNf/n73R9LaUUyayWlnWbXrRVj
7JcubXMB5EYUgaYkxZ8IieZpGDe18lnRykQ/vWxx9yMSkqJ9LKEg2xpVtNSMZcp6QQWq9a7pmkRI
QDRmGNPaePWbzuJ+M7VZ3LCIqfLMVoRtleWn3ir7N3VExqQLO/r48qp2v5aNZD2HRieQ2NQPGDGg
u2k8iLCbXeZQa133SRXekbbu3t7RUJK+XtZDtnSmoTG90o4Rd62S1rvEVv1DFGI8Jw7zoV9ez64l
PAfge4LMO6xFGxmrYcyRgKaZiKutRerHsk6KyleTavoPtgD4SyYuryZv2O0Z1NwkVedeUU6NrQ6n
GCzdQ7d0c2gD6Ht1lwxBFZlv8o1QAdgKQJqFUceL0seyClI8rMIQD63WMG7Kmo+wMnsnggcZLO+v
2sR2AIxqT0KrBj0OYaL2Yd/NmtSva84vf6ddK1S0ZYkfnPSWfVq5feI6cRuHkWf3jJGbmrdZ664H
VuRF2XhDCRylsExlWXJDb7/QOHvxRE8/CWnwizc9A3XOhjI5YVMU+QUckv3h1auC+kH9irYf7Ist
NDeNxtKOYjvmCGT2g16mw6d4KI880X1mI9lITLOAPCehW5vyoqkoojFaLwkrLTKCoTXGwAYmDMU+
VT7oqUjChND54GHZ2coboxtHIbKiEWPsJKHdVhVwgnL8UHbdcO0SoxG+W8/9AQVy54SgpgzVgqeM
DvR2bscw6R1tFzx60XVGwKf0rkg5Ho072imsSKE9ObYDITqO/OaIpJVUmkBxO1QQZ0I2LENn3mmj
sMKTBHaq6NexLMUFuarkqfVMiC16NoUvH5sdpwXfm7zDQWVVzja9Pabe/0bjiQwEZTUFqP3ZZ7dX
ogu6zd6315sitcYP8zaDYNh8xryj6wYlIA0jtWiv9awk/qrVa9C1rnvwRMti2+byyXFdlDghltIw
lH/+W3wKj08vqjhnYMboLo8Oz+YzA0iyS89L+r5RZd1hrPKE7S4QTHh5mTunFdvggfiboUfbr4pU
rqMJq8hCRSh2aKxz5aMnrwVGwwOu19ORBOjeF/zdnryyv621EVGxWCb24Ah3gZtOVeAKs33SByM/
yIp3bj9FHYk8Ac1IKKffmnKnoldzw0tDfY3Vv+eCvv5s5ulzk5hO6ecUAP8isysuL2/o7gJJDukG
4nXueLMDl95KUdsIGwu4JP9d/gBGRHv0miE+WOCeKfynlCmi0UwKdbtAtZOJSOPx7aZkOkUiTb7q
SttcWsSWD0zt7SVxD0RrauJAs6QP+u2zVW2Rtx1NxpAJD8iVuU11FiqjUOJlNN+vU1ZdbPgJByHX
3tn83ahc/29Gnd4yFEaBcC8ctX60e6EFdZJXj9UwJI/u2L9W94abLiE8MpeCMw9b/9aeGaPik0Vx
HsLNe1sUE+/5EF8IvexLBC05qDz3KIbY21feJ7ro8s0gk7s1OeqLajfelDDAO2F2BnBInSGuVnSC
em3FfoULuiSt+/oWK7LM0H7AT8hZPdtbb2eqUDx9ScK+7IZwbBnhoHhO/6YfrJ+vvw7gLiUdUCo0
bydEK2kFFDFSkxCmvPWQIlsdJLMxBHWldP/h5iFoD/YLRMg97FIfonZ0mi4J8zYR7y1R5lfg48vD
MhpHHf/7J5fcESQp8ZiELdmbzzakLq3w1UlDMGjlB9Cu1Ruzb47G+t6ff3bNoKQHfs6UMIvbw4Gk
xBgNkjNlMO8W/v9wtt0BJnqlfm+WxDi9/KVkEH77CtEnRjed9IO6M6rdt9Y6bS0Rwgd87ZRxcWnW
3D3XQnlvDVnjO/E4PXRenyOb10cXw5yP+jb3FwEQGLV3hAElr3JbhI+HqRi0GTJYFkUW+n3j8sjk
ieqT6Q09QsJNB1jSa59fXvK9A0WGUqfcBSQZsattf9zNUscsXa8LSX/GIMu67sKIZCVgktxrx7/T
ZoP/QQKEPSD9W02tOfLiUfHGIoQHyYjYdBCIh4uu9Cpft530AER+H1Fg7Rf9Q4oA4K8339LDkdlt
hqRmZDSPE2iz04qcQ6A7YIUKt/xYRIZxBZ/y8PKG7tkF7yxnAMB7Yy7Xrd2yhb7Z64BPjLRw3o5q
nr6fbIYgiUn5FBd6fylThOn1haP8suGdLwngStJd0NWih7MxnKjtOrKxeSjadrpqY7ZedWcYUmDX
uXo0i2V3lS5FFbiTqLNvVd96Y27soZvzsIMqQati0Drf6Qr1nA3L+6yZms+lVyxBNtpHkLe9ZdIm
+d/cFB6qzXc151Gn9K5kYW2pxIPFaFyaaJ2vZasWB0do1xRcDLgg+C+uyO2nZBggXjTp5I66Bm0w
6GKW0or3ZlOXB9dwbz/BFMH9BR0JvGDreZrUy1OlysPMhR4Jc7C71MpYQQjWta+jUeuXRbeGEyyQ
oxntpJv3jodHX3JgqZIRS20lirtx6kQWzQwqYJLQaPjkHprwp5opcn4XawX6bJEaxUFkzAtOiNPQ
nAbRVOZJmVP9JBiCNftGv86236RK80mjFxEh22w0lT9Nk3ktAMw36Ls3ee07kHf+bRXe37BcTPF9
caAVBY43e4XfVV7TwFJlIolfm07PCFKmWU7Bkiy8LHoRJ9hJ4nl6gL9Q1sSXvfHXmGdNcZ3HyJ1O
ej8YfTDU/JcYypCVjQvAyf7U1tmDamVFFxS10L8lJE/tqe/j5R0yEiK9DGJQ/rIWy3sobZF1vjYn
iXsRrDrUhwSSXF/Ngx5QiYq70JS+5eQxbfNUK2kHH7JrNZBCbOFV7SpR+IiboIM4ecik+B1CYW+7
JDb/TRFabYMSOeh/nGlJs2tWVP37yBSTeTLNxfjsFGmqXhWgM8A7RjI9f6koV16ixc0/jUJD8HB2
1ORpdRPNPJu60v0ATpXJ2l+fPw5p75hPdeMmsT/p9jgFkamM16w2Gu2du9jqm8xWJ+MpnlfxlQRA
fx7XZPq7LJL8T4Sp278BzdTAaJK8ZUiLZr1lLKSlU8uv9D+rTineMKza/FCWcfdTU0ARBGqSl09L
HvFwqC35Raepy3uemba+DEMTf0ibTBG+0RXe9xowpnoy+8TOg1Efi+Y0NohT+yoqCLG/Fq3yo1Eo
gfhj1LXLk4eEQR0og6p/6A1wRA/rGuVT0OeD4YSz4ZSU/JmgycQCcwbi16ER5Poo5vRftbiL3mlL
1ientjb7b2mszBLnmjkicOcxf9uQnPyjp4R+flLDBngYgXJ+V4cpzoKmmg3jrT6IlOlaIkeg03Kz
cjhpSVX8MbZeVAWLt47AO0Vfn9AeqK6jUdomI8YiCLn1OpRf8lEgoNU10dwHUd/wLUTeMJcMkIT5
j0lEBj4IznDr24OY/7CjJoseC4z9gC9jFAEjIAAVkSATAoCyWb5PyDg9ZWVj/0RGi6cr86K1DosC
NcEwQx0pCw1nqD50nqE4fqd6reoLu4/PHXVtx08ja/hXp8z5M1a96XGyoiy/qMqqf+6dQuiBUpV2
x55EKuEog9POnFxUZFJTJEvg1Lkn0LhXku4s4nFuT1NRaMl5UceyQlpYz4oAKbNqeV6TdLXDfBJ2
gaxXZb9p82lwfapP6t9iUks66kBpr5OhZ7x9dZb9GBsGcvpLUShPsTGK7yi6LJ+sXqeQYqbzogU5
tfw3XUfTP4Cpm5g/VCfxnA9LhspfTdF9/D/qzqs3ciRN13+l0ffspTeLnQEOmUylvC17Q6iq1AyS
QRtB++vPkzVmSypt6fTeHQzQg4KkZJKM+OIzr9m5Qa+h7Lvd0idbtjlls1uqthP7FfS14G1QZydN
PgF3GUcfc2hAMdEntzMs9zazFwenD6VBBMY6mGd5OtlWh06foXqhY1gp3mM9aoRfusCX7Z/Ag4Dx
DghamGlHQn89WuVoNhh4iMxN+BJZe5Yj8FzFRaDFfJVX1jbFIGDmi2CoDBcp5RY44WwMQ/nRM1wg
FYvVNHMyBEZwin7OMMWjZSqVBGwo9TAtrrOetEM+VvFsbN4T5p75Jcp7vnAQcbbWm7wi70n6WbHH
wm5ecnJUWVePEeSxIUY3eiyvNYYX4RC3fSCsuyqk/k82vyzedaNlRHHgFlOFn581gXVAQQjdos6Y
AUOqRbc7kUvHicNVrMVJ5EzjB8/LMz8Oqjy0D8tmkLZx0AdiX6/FYu23DRWN/YquvX2xotdTP02b
lWf3ziAadddmrXu/AUXHwCFydXvlgZMuLnWIJuY3aWRWc46QQSSuAnOR9keE6+zwMpy6ytrRVjPu
uk50koCQuz4gTuXIxPEX20nctSqLEwXS/imSwXjhzdWsD71FjNkHHVqxhyhoe3L5YhQ9klR9uyWN
X/q8xMJQOFj4sz5xRDaXe6/qUJqos2B8ElZhOpezX9d/LkXrbVBpfN0nVdaM9mVZb/JdZyw6O/Nz
OM27zi/Cu2A0rTpleFYPe1wH2z/9MWh8wFZifYfJ7iSTkQywuBC6WPx9xPdxdtsYYTHnrlaXn5l+
NoXxInujOEjDRVZ/DFHmQVpJqXPHLbz8cdVTW+6Gxtu2nStl18WmVpV9p/qiETcswL5KfO1Io09q
k+V2FZB+IS5fBFBK5Crt6MTvKr+Py8F1NPzkPAjuADIYZp/4aqzxc9aFsewmFF8RG1PVsKq95Gb6
y07loF/NYqx0naBXMTtxMYz+OT3SqT5E0xZE+8KsV8KmsYy0zjJM9Nw0zPtCfyucLf+kHa9USd70
YZC2o+e8k4E5DxdlbocF8D48mu6Bc/vlrnF9LGGQKx4duAqhLcZtQZYoUhspSSg4Qi+noKsNaAWY
bEc5ontiif60HCnMayktc/pggWISaSk3uNcL80XP2fuYVof7QfmzPAJR/SFFghUxDKVz0BT7ubbW
/qOZI+RpxALwUbU3lDEh3dW4+Muf6LKsutgFW18+kSmiccrhvM1fejzz+hOmz7N+8A1zWBPV9YKo
iDSotZuDpgURL7aKg85Zx4gtb7XOvgzHoAeWNwxd3IK9muNgCzrzc1SEZRsfdakcVMSXLqI5CJ08
IXo1c5yHztIlC74HKlmwlAoS066IANrEduvYN9HrBZQXpHjWKRPX4+TXayrGbBWX9tK154MhZbkr
hl5eWFFl1IcaDW8zsWaZf5lK3iFybmElwdEDgUrKorfpjUg9RjFgT2/dibGOljPtEuTizc7nLVnk
oj6uSJdcT80agY4egiVLxqYYzTiDr3S65MfURlWFJrhNtv4wTiIasQ3xcycuF71eN5P2DCpO086T
lZD6PpoHLJjwz5HXqJsTcmsQUWJnEQqq2Btdu7gpTE09Y7lVXcdVrotoBx1i9HpimLbdZHDtrd5r
/K6rnTbmxt6vmaSCrtAKkzvHWddrtTSDk1j00Iq4Ff7iImqu5ZTQaPZtFuM25Vc5tBjxTdWlXmTS
TlkFPp1WXJN4MiQLtko0NGM2RFjuZbt460UXeso9Va5w7INslmI5eMrS3UluZJrvDpakXrHIGOrI
f+i71e8r8p5RZRGA9D7IY7f0muiyd1upL7tSuCPfrYPGGtvBtrphvLqB0X8kR+27D0Hftdl1Vkc5
MdAkeZ+xOfWqsTufZnujf20vWh+szK+vcrAa+S7oK6FP3SxU+bDjP0bxNIi89mh3N2raTUhHNqlv
VAPvpQxJyQgOtRvng8XEHPEPVcRrhGF4vExj2B7oxnTGDo19Z77DMNl9Z/Fp28kGGCOPF8MehrRm
H3R721zDR/wbuyy2NEjNQ69yvAioHwuVOhGp4/nsRuoh2Ohtpm4wBzBmmhyHg9JTerjutDTMePGD
78h8jedMQIAQcSk9RSQyUOe+XAphID3I0TLtrCErvnpLEK7sl9L7bM+Z1ydzEOW3ipzE3gG7cA+G
b6I6tspIOgk1jdC4i1iZjZOZqy5Yf5nBDKfsnDhiKnGtnKhdThrFz5pQuNWuAh/9Jx4o2FR2DEfv
CndePum5Lq966dAbLio48hdVJ13yjz7LPZqY89gfhKlyiCMtDFQ7E9m0863KESnqY65Mo26y3nmV
CIZYu2uP5sEkm2ssOeCLGtIdogSygn3TL7AZYlhVkT6h7uq/bZuuz6MxDLvDUsv5I2qA0WW5Rhjn
jBN4dbIHi7/wp2hVh6IK9qpyjOvGbUZCsHDC0xHL0W8Vpq3NbTiP9jUL0xkoHXLjHoBDgC9XLasz
MA7ZO7c2ahVX1BN3WZXlJPTF0D5wW644D0STc5kiNK8XY42spDEsfRn5i2mT8KotO/fbxf2gTLJY
biVb9aFc/dbZKcdDlIOSbfuAMwY73onG1T2hDBiy0z7sZRAvNe9nF7bZcF2u/RDE1VjmqCO0E0/b
5Kw7N2fb/Nq4ecU5i+7iF7y37G9GmyP+uOqovFx0z8kWjpNZxHIi/KRsBfdjKXvdpD0keCzvtefJ
pIhaxN3XohxP2HR6i628sE7DwT62juYwR9jMkSqJFnOyE8fVY5BWzmRdtAVrFHltL6vjUsmtTujE
Zs0hml23QVMAhezUs0vjjHrCyPd+O/hfxWgA7NmmoS4oojdZccJ0nCGb00TqikxsbOK8UZ61V5wA
cOmZPDzptV0wE5wQPDqpvCr7orexpFYYS8dLweb7ftzaYJMcitscVo+whzhaDX+9d1RokW8iqnHe
2YrPBuZmSjSOm8ZPqm2VJ9uYzUvcFLVT3o2TZX7Fd9Efk7wPqmZfewv7f6B+Ltm/ha84F3zraxVE
Mt+1nkWSX2V+Y1HFe8AnWpqVS6J9aWOq6oZRFVsQ5eZYLM3kJrIFWUzHaKKz6s8zYHSjcaHc9Mp/
nMQ4LCnHdq44mGVvxVZk9u5JW3p2lTZLX07p6AXonBStjhKjmbKVF0xv5SBKvy1jaxjGMPHdXAxX
Sya7qxodLB2jiROFlxnl7mGStfMBFFY2xu2sWoVzSuTclwI8My2eYtsJeTwbnNHGqtQ0B9J6u6QZ
lixjMN75roLeOfrCLc+anqliDMnbfcB4Ua0H1ZXRh4388aIccuszZg+NvNgKVMY4U7e+S+ZGOrd2
gzv6Tdn43WPpGrLZb2S1T8vGYZxIvuKfLeQZIsm6BZdzzZgpJkvUxWG121FS2W61TroB4DWlmueR
QHjDdunlwcYqLVzSlmbzP3fNMuVnUjXYNfpz6E4JxDqPMZnr1QEiTotireLzzTnmKxldjc28BjRy
aLRco9VajTHcAnVr53W27WdzaZ/qalmnJPSWiJRqyTy6QZYrvhzLEk44wva8p+advnEaWAXqhk2B
npwceSp+uBR7r18wEV/WedvVeWtE564W9jWYZ+u+6SJTJOa0jqfMMgWlUxCUt43rrVPc2WiWxT4i
0W4celK9szK3+GI7g/ukFx0xlc669mTRCI4l1G3U4y4lsMc+jPqzKtwmFesmRD6zaDuZEdSt9YkD
IGyTahjnz05rGpIXMOaMe3UVXtdHIUkAVKL+2rqznk/cOlL9jmeK/Ymf+/ZdtrW2FS/L5tSx0SLy
fuJIEoKYZzw8dmbZjHE5+eMSg8hoH4Kw1RceDIE2blgO10Nbyg8FumtPhfCyA+msMSNHW5ckIMo/
reat/zhPMEPiro/oFDROX9Mpx/GUmW2gjZqssbLOdCGL4sSp7Zyu2kBzO8bEcUEzK8qJdeU8zMWp
j0t5lzAR6kXaapNywKxb+0rXwYq7jxingRt3rQMPo8nx6nHcLuUzpnus6xi+lbXTV7t8nVuWfiSG
hVxAd1/ougQmCUm+3JVk8A0eQkgRxeXsm988htp5LLpShlCUpPpSQwHz424YKFyXYQmvhmFoEY6t
S+veMUzrcyTFbCWLHuyvWkbtbcmq3xKvt6ezcM27IDE0acipPyI/TFfSa88wpIvCxCi1uxcrxS3m
rmYwx5UVLn4adNlskKXN9UqE6oqPyPXID31kVR9VadJ/UOaae3uddfMXNYn2LipbOpcq8pW98zrP
/5SJRfLQ6DhtjJQd80vhVs7FDPhtTkxh4Im1BVP+LZxbksKRAopgYHvmJ98RHc2sfMrJn+ZeXfho
tRlU69V2YcOLFckUbaCx7Kj1HyxVuqd2NVUfGw8FrlQoz38i51rZjUbv36sAGcKdMNfqA83b8osl
vXWE/tVOjxa0VpvewkYi5OM7L+BhjGC7cCxvv6wWuOxY62h5D2yTMIEQi88qxTTITvOutUihspoC
rlPLdFJneOYi0ee5hz4ocjOWVbvSGAlHQ+yqbDiGbTxzr3tpLTkNMy/8uohePU1QwVTchCEmL46m
TZ4EyBLdwVoNZLKqvv9qKkJvyrLynlZi83vA4e37wlM2LYjCI43IjJYoKmXfDUlQVMacbo6FVVQb
lHzralBmSCeCOR3igdFk7JbI74/nYdiddtNMKJhHp7iOjBzhSj/Q866akIlMJrfgJJqpip4sTSYF
jbPxTuuxxt+XWsd9r0sgO1deRXWYcGrrgO2ha+TStZALSq3IUZ6aRbHYN40bsIa2CXfJRMyzd83A
E+EpZxRFeBjo81Litb4rzhw6jTLVopRnnbNM0742DR3FVm16SzL6U2clISYYzCwW159iW/nBI7CL
gV7IMlnknXwnJONpLp9EpTU7Sc5EA9WcSlTnEjc049IpKfV3kxMZXRxqh+ZNlHsuOIfKsUjNp7Cl
G67K/n6ezKrYja276FjX0Siu6drnn7WNNDfEmUrf6NqzNNyIxr+um07mp5Kj/q5txQRHQVABpHDZ
2zFW0NYU9PWFnLWxWndI8AqwTrQaS5n261TfDzqgXh2XgIw+I/UYwOj40WWL3DXioVrPVzD4aBZF
EIy32B59DjdPekCnKsPZqrhWc9/FFi3He7uZDXGIVFl+IimiGDSyLkA9PKIzA6WzVve+kRXuYRBe
+77syvY0b5z2UxG62btxXWb/2ElGD14zmwiTuaTASTalvLOgqbopqfOewViEUHYbL+Rr9clSe+Fy
2tK4+4Q9knubG0FVJD2HfxTnRAG5M2fLGnGQzsbL3FkCRK/oxVgxUiM03JrQMz4tVBvXYvP0Qz+t
1U1bdeRaTdiGD2wwXlcXZtV5O2cU+5zUoX1nRoZRnFZ27oDP1V1zLDP8id8xpnOVM3NZLYlKg9Iu
JaJLTVFOJHWrR5G5y8IJ2B6+wF2ZMCvyTtx8svF2aiq35bD021viSHPTNnIpOR9gUO2GzLNSx+sb
h7bWZF2SzU1sKhhVXngxdLRMLwZKOKQAUfI6ePMy3XqztX4em1EXZ5FWBMR8VPZB1b4IkvnoeJK0
mRc+Gb1nXecEHTZzl+sqlcESvUNfx6ItWzTBpzXrQRrOkQ5ZatkY3FdqaErMJ3zIeU09dEFcRMjU
xCFGauKkmO3R2psh7QHOuT4HddnIOqO95+VV7AzBqI5ZbXgiW7p5u6XsrYfRdeU7Lx/dK1xoVwy1
BhSzkzZf1hOwCS6zKKcpO0RAjQhBrUiIj4MeM3UAD5tjhhPJr2sBKSLuN7CldPADs96HQybN1G8i
77rRI9tELCWDHD93F/qcpJ7mbvJFdxswGvvTtfupRHiYlIgYT9s1DvMacILccu+LdHX5Bf868I4b
+jiHHOvG6qJtRgpPm8OASsYPljM6cQhsD3mgitvGOTLcvGZo30Ca/gyiAAx8BFEwWwTg+tK5OzP7
oUfJm5H06JKERcLcd6ay8JQU3kOZq+XdryfRr+AkuaCLb0N4VNdEcuz54FRJjd4A7hv4ZzbrlZOp
JakUQTRXmGllVkV3jRrjtJZq3gljivZjXb6lqfydzPYCzIGrEgxCAOtHvbUXABUWu4baL2rQ3dlw
znjS8Y/NJOdKiXKeduipk1SKHHXseNoER5HSHAQ7yi77GjUVOra/fio/A2aYsoKqwr+MDiHc3OcP
RdtWW4sej0+41c0FJX370Dt18Qb09pWZNdxtFCiPJBL0pF8++tVVzEm2OjVzJOQYXc5EAN87z5tN
nPzVGwL+A8PfBaFDQvxyWQkmpL3MoyaN5BTFo+jmc6Ye5htD+J+H0/jLRiHaBCBysFw8Lu4fEHBt
zYsLl5obUgNBoA7kU7v1w4OX+XBRN/zsBqNf7n99a689RQYengXS9+hBcPz5DxelPz0DngrrdBP9
nLTh4hzcqM32SrTNG7DCVzcLmLsjCR34xk8sBAMjtA0IfZO6In/fje104kyTSpjsNRcYcGQHG6HE
PWKX6n3rbEMipd2+pST689pkUf7wHV6szdw2cmfWEfe7IBxEZiWbC2FI+6+jHI4e7Kg0gzZAQOUl
WjPACnmlN5JyLT+mIBjz2Mvokettcr8wnSE1KKtJfAJZ85Z28mtBkCd8lO7D8RkF2uevFFrkRkQq
m7SR7nhRBD1IylUMYAuQ8dMGE+VfL6FXr4cGjw96Gm0V+4j4+GEJFR3EfEMOyM+ack1p3QPWNip/
P3lM58ajHu+vr/cKK5V36AG+AK4SEHyP7/iHC8LRzM3Vk02a1bITp9XKlZLW9rKLdfbLq2Fx9J1S
zOsaTG0wbJ4ZIzuVsfmx7U5hmre1d1aPlf3h19/r1aWFrBl6nqiQ+9/BJz98rbHxnCJDYDLFWbn6
bIywyg00nuNfX+XVp427Nhhu4DPU589vXoyLphq0wZZt9AOKyGivK2tmVE3Fd4lt+1vo0VeiEhYv
RFoUnugYv4TGC7/vvYnyIMUNNTq1x1HvmXN6tNFAfpmZ9m63YGinv3qXR8MDZP0Q60FA2X6pUbr1
leWStzaparrsKfDK6j20qPWqs5btdHWh5L5xZv0cnL5fEVo1NkjAA1/yRkW9REOxijYNPF2iwOu5
D66M6KWFW5AUIL2TRrK811XTx7MCMBU1qJhfv9ufsFHH74BUqg+GFnTkS+C1Hia3LFeDhW0GPjpW
W3hWuUeu20QDvpG5vQ/NLkzKXo5/VU+OK8PM4ZEj8sAXeLGqmKs5OisVouTYbR9G3ecpyBQVd+uM
KdTkvqUN/tMqPl4PyhZ+9MSpn/ImjtA1X7e6xfTGLh9D4XdyF1BSfdkQWu0TexvestP4aR1zxSP5
+OiNAqrrpc7CUkdMBcF6Q62aMKILfHU9CdAqBf4752AdgisAFcEbIeGn0/V4UcDwAaJMoG1fGnEX
49SEKMG16diFTRxFG+xIRpmgBeVbOcpr93c8v7nKEcDws9q6YbuMTZq0CEzZx55R9/UBzTArjJ3N
1CeUDtXnhod78us1+31jPMs+uUe0hAHSs1HRDHqxdNoJZAn4oC41YI7daUpa+mMRVuCynB0U0hCq
fU/fr0z7Lg8/gEpuaANMWX4hgGcxo8ipgQQAj3shrCyMpc0E9H8RTSBMHZNE5hI/0X9JPp1J+Fmb
hl3bHAwaayno4+4kjOgDiW2drn/9TF5b3fRWQdyTzx2P4ecxOo96XbtU/Gk39yvMJSn2iyHccwTr
KoSvyreYsT+rmvAOOA2PvDdoDfzf8wt2fs1otNZdms0uLWgz225ILvLlPMO56jpY/U2nwyqcT9qw
g6vSbOob356GLK6Hzb3tFND3v/7IkdgkfHNSwT54eRhOuusn1WRdiv1tnUaq7Q70YESKKpe1D4A/
vBG/X9lpFgocEYIYmNA7L1UT6Fc4TW7OPPLSKQ7joL94q5+nIXI5+1+/3J+OefI5mPEUWqi6QQh4
kdptbibc3GZ8UpItq9g3C+cJmby31A1/PguO6wcJLl6peywLnr/SfMawBdOvPq2aztwD+UFV2nGM
s3CTc+x4ADb6LHBOKRnekqb6uZ48kkWA6BJJIImh+fn80lifR20wO33qMJqkgK4AaQSB2GnErKa0
G13/VLfzmNqCPMfVUXct+lF9pER6y23357eKK6IDrN3yLHbSS3HtaqaONAFoIBEQZgdjmZc/I3g7
N7P2+vGNFfvqtcgrKeNp/iPv+PyuqYZDUNBcK+xNHcvFQW3XKrd4Wdcq/fUSeu1SUCsp99ChPYoS
Pr9UM3pdu4Ven5qrcncsMXlqZ/W7yurLN6Lzz4v1uAvRPUBEGLXKl5GIsYkD9DXiVS7VpmI6xGBE
hcq7/I2n9xOhhDWDmLzF48MGjPPg+S3BGetndyyxkBrW90r7DwYciN02lSr1fIynN4cGVHAEI/RG
X72xJV97ntwizY+jDA8H7vOLq9Z0VrFxl7Mho/3AtOYUdFJxqIate+NSPx+z3+0AsSxn/5NLvLhP
uAdWB1xmSIPS03vZmf7NSuaUmkHWAbShRvIYu0XDG82OV/dkwAztX9d9QQaw/V6YFd6qQMqICXM/
5ad1HVp7u+nUvsGGcofK4XBal1HECaOH+80dwscGs+q3IvsrS4pCj1krOSHdkJc8ms3NURuumgHv
j9FPwKWbZ3XZBW8851evQmYYoNXs81ZfPOcaQwRBbT6kK7PVHZ0mfd7S2/78lzfiUXrhyBzlQvRc
ni8ctEctjsZ+SPHpak66aRUpbnV2vDTW8sYB5fNRz9Mk2MUUMxRuUMiIrs8v1aKYl4e9zQbp5ZCG
El/OXDnN08J+isMFeZw3duSrF8T22eQebBjHx5X8QzkqwsUCGxIMDJuQcZyhU+9k5X0DWQD9wKvk
Gy/slT14jJtoiqEdA8T5xbGIA7PA96VVCCTkTlI0nknDQ5rJykN9YzO8tjY8rFuhGnIwoP37/M6A
TgeLjHDIGHjat9aM69cu8pEZeOOVvXYdEmpKBiRb/PAlWwRPuE5UVY70rg7DNMr0FUyQt7zSXntu
350x2VEBDMPjl/jhNY3UskaezUM6iwiZWCYF+zwYt53XsMV/vdpfiV3Ydx19KsgquLEXMURZnp6G
pcMBznWOVr9I7GWFAu8yFcslevN+MhbTX5aEZNlDLKK3eOy+Bi/dyrDXEt1Uziq1aor2aJiHw5Fc
0a3KeuOse+VJEgfM8GifTOr0Ui/AglbYzFGj0rDE6mOusLUr4Q0nc8js7ddP8pWVwWNEFig4ihPA
KHz+0tSR803qpFKJgcsNI6ggdrU3vbHOX9nBnGgWOQkd08h76efpNyh+LZvLOpfVmpaiFYeGwRv+
Csz8aCP/LzIgGKG0glGTJRi+pKDamXIsuY46bQWU79FcgrhvyADLWiz/6Df8x9flP/On9uYfgU/9
/b/499e2WxmLC/3in3+/7p6aez08PenLx+6/jn/67199/od/vyy+Dq1q/9Qvf+vZH/H5/7z+7lE/
PvtH2uhCr7fj07DePSl6jt8vwDc9/ub/6w9/e/r+KQ9r9/S337+2Y6OPn8Zwofn9nz86/fa33wlG
//Hjp//zR1ePNX/1f/iEfHz87bH59lv8OHwZvz2++NunR6X/9jtwsj9QfsMTCL0qzgzqjN9/m5/+
9SP69ZT6DuciRtYui7NpBy3+9rsV/BGQTTISgX+PFv3Rc1K14/cf+X9EpPM2tN+jJS0f+fu/vuWz
t/Xfb++3Zqxv2qLRips6LvD/Ps2QKuJgOQpI0H0l2Qu9FyF4tDvQCeWw7uRUB/fFMqozjUdgmwTt
Zn5xcM0bY2+qMsBU1niJXDHwAj2vvRtTlwan9hL1t94C7HEtNvcDozwVJSsQJ4Bg2ty+VDiSn2Qb
PMQ4WJrwDQ2V7y2JZ98eGTqTegL6Pxpx1vdk64eYa5hbhqAf+DAxeuvjvDj2PePaFfhtBKRYRNHw
3qI5FLcSxhTUHcC0BWYxQC/LGHsC93SgnYRJORl3m8wcU148GpXzjiMwrWpaSYEVrjcjhK6PzoA3
HZNXx7iZlmLbB222IXEgB3BTtdF83PBLM69hYA0ihsGy3vplKS4yu6lOacDJIplrd4G4s1b9iSqA
Yr4RyZ4HTV4kjwI25NHpPnxFV9Ya3amW4FV3mOxmSadFAMzBNJKIzPaN4/T58fOPSyGSjUS5a/o2
+c7zoAmzzAX1Ui07P8BqFs6ZeQY61kjAvIQAJLPgJB//yTb9S3Hmf4wezyLO9fTEVHx4+o1gpH7b
j823R83W/v8g4oQ8yP855Owfh/bpt1MliTnqx2Bz/LN/RZs/bPIbAodNGynEy+LfwSb4gz1+TBnQ
c2CbH0ct/4w1vv0HU0o0R5CyIT2iuvx3rCF4cYBgHUB5i28BXZm/Emu+O3v8sFtd2sNYeJE3M31l
tb5sAmDXiEDf2LhJERTqVpWRdYoK3AMciCJFkTc7pXFP2jluAG06wzsBvVZclZm0z4oSNK+FziSu
oeI+NyvolYW4CmfUL8AtVbeLFdz88HD/GSl/jIzOi1X+/dvyXEgMkIPAuOFFbT+HXVa2RuMkS8Yc
M6PdFUA4HMKHzml9wMIuZsv0R09t9HaYP8I5uhPgonEsCUrrFEYbjsGov9T7Esj6wYHvCUdE6pbu
8ViK2CvgUsUMCZ5QZ9JXJrycq7KHhNytbiUYcJXbrfBtWKPt5t2Dy4GH60aAkCBI1hAE8FHcwhiW
h34nUDwsESQwqhvwwWZSyKCzkwZgyOcIvu5b9Yj1vKNFoxHfWAogxHLoFUPcf7H/9Sw34Li9nRxh
e16p130E8ewTbC1DHQJwIUkZZmDoJ2FddV2hgzgImuWh6wKmwHlTAMvqiiCV5kqYBU9s3xY93Hvo
IB5MINd5S3L7u1r584UHQxy5PCAcZkCEfPGFwX0ojE88KxkcKAK6yeSp2XpH7GbYDPFQeOLMtLvs
HTwiT8dBZoeHIHMebNjBHfeyTVm8uN5FgP4DvLO8D4x4dsz1vdk7+n1Wc4/JmFUzmN1MibsJmOIt
pJNxSYZtBXNL5dQlTEHhx87OUn7eUOEaoNBIjDjQCQ1jT88wlFgn4tu4+dWUMKjxoAnMTZiMq17l
Ti1Ld7vNWqeZ0Y09sugr8Rcq40PQzNnH0bHKBJhPfaeLoHscTW6j9DaY7lvUjYdmyQU42Do0Pgl7
HA6rFapvinolhimEOP/Y1mQA0wYSjrBv3MDr7a7bepVFHGmruP31zjrGpx9zjuP6oeoj6+F/x/11
XF8/ntoQwIfMNKyE1mRxMgQZXn5BySNxZJgVyZIPqAfN8E1io/HDtLHyCGuu0b1jDiG9xDD82FeY
orrDdFMEZQBrzzEtEG058rAydPpr+J4ReAQIBV4cznl5Ga0dI6J+y5Dkm61uvRyz9tCJZpjjAScE
KzZdqs5FjXkyW9PFmikkbzw5uvyRoUHZrQgMCShej01jjO/l1G56X1WoFbewgy4bPJVhTftVea9x
gIEVma1D4pgo50Cmz9uKm1qhYLmzsV5AbIqtzu2QucjWFpkYx0wdU2Hdq+z6HDVzdQk92vP3/WT0
V2ul1l1Lf/d8zFegWcWiZbXbpNtfiPqIlB4hH94Utn9tqHDZNSDhxKGvbu2xNwFrbmJvMqLbM30N
Pvhr7SmIHJ64H8IFallQGOeGneHh3edqN9RW+N7v5XKBIKO8s7cofKt58kroOEKKIpoLtPj8l+Ng
aW8Q+i1tQ3lhcRXrAMOfqvOqxwsFLpbjY4gIALul2/UGKOf7zPVlEGCiRu+U5BnXxWO8/2HVgT0O
wTiWdqLsDstto1s+lcfHOnj2uQoneQozpj/BAahm44kE4/FuByNZXBoRMqhRx1KZlfmWEeR3m6EX
XwvDAzJ5VNyPopQv2gbW4rZLKGGPoyeFmYobTCdlp5CRKIIx3sqjpGPn+Anem0PSzwNuIUYu3+Vt
ppNWQAf2nck8GREG3YHRNM+MAi1a9LDyC4gyS43DiPOVrKBPeuW9ZSwUvCgejhuZxgz5xHd3Ifpv
zx/pOrpIOQiIU5nhlhd+U64L3FZ7bQ5ZBT8io5RMynKIPpqyNnRSVsN11XV/InABc63yBPPBYB6D
MsbnhYxc1rV57R6b5zA1OpgNxbDsQbQDDrXAoifzjLRJnDUomMHNH1NKDnWFmEEPPWSFBcNz/ABW
d00sdLfTGfnIEvy32Z23w7p+s03kEEBHwlNWg3FdZvP15g8G+Hg/KB5s7TPuNP8ve2fSHDeSben/
0utGGibHsAViDs6kSEkbGElJGBzz5A78+v4iM5+9FLMq1bVos7dos7SyLJOYEYxwuF+/95zvyLC/
5e+Vr86SuEgsrcy/LhKdb1BWlUencJMHQRb2TVXnrFxzwbbR417CNnPGr4QT11BhcGa05RYxhUG+
G4j6OvSSncpFK/nZHoPssUwK63OVkxAQ5XY2z/Fq2HK/DrMZ1UW28mk6WOt9zH4baxm8TfL7eUH7
jT/7563Y+nuRAwiLYSqxEMic4Lz+/A0WKwfQwr0qvpz2TyhaXYyg4CP6upy3w0jqEEZKguHxi5wJ
GMoPlkkfWhvBsq/ced4yrrw4G30zWvXUbke/tfBkeu7+n9+n8y9WGgBLjujLcNTkLv3z+xzSeUHD
bnJkzJV86TonOBuYSpzUtXZ14Xk7VpCzxyxCSknmpXHfdV+6WapTGKhibzM5YY25TjwaSO9rsPRH
DO7dmWkU/pa02Fm4JD91yyo2wzr6W4Ivl7s2K4xt2Efii8TFjgHFy/YYkKsD6r1fIYI+DN+pTC5a
DSReDBYojxFh/fwLGnmeBExe+AUtad+lvStP5uROsYlDC3cYE4EGFMmV1XSas2qDGnsONbRSjysX
YygIGpP3zeQ8+9VD/mFg8cc7u3Qc2JyA/UBO+/mdtUGV1KZXWbFVu8UdEMZ5ayz9FFs+oJbAKg95
X4fRGHz2UM9S4J/0pML/qCf9+3tAnUuLhMsmBKePwTd5jqUZyDKey1a9i9z1DnM4Wzt8ROsv9DO/
i9x+2o9dVpeP4o8jIrxcVH7+dfWwFEZpwtIcUl3eJV073C7saadmyJ0EU5Zo7wa7Hr42vpM+I1PB
nJxoe4hmIYwzSQc5BWRYWm+ymQ7hOqZ51JXu7EXrwjASqdW6L8AJ1VTujiz2GC3W+6ApiyezK9ok
lk3/WmOYKiOL3LGTn4Y62LpO8Qtdg7gspw+/JQIPZB7MR/Fxfmzyc0nDVlp3Zqwobza1JkgNDUR9
pbJgxZ3gukT+4MTjAEqLMRqUe9tctGObdlIQX1DqPw4FBj5aH3OR4pzP2necN8tjvvZnE43VU9WD
z43KdsYFvVRB/9q5a/BMXSB2s5E2Y2SVkmJawPFQqEWsLU4sN7pAJjaB13qxOy+0ASvfOSVZNj2n
pBZ/LmkFnx2ED29qdCmYW7SFV7KzvQZHG2gHjHQNHJtMHq11RDpTdcxJABs9eeOkP7fASzBUNJ+4
d83Wvs2GZu9axa1TmQmY/MHO/1i0/y9aFu0/NFD/B7ZGrcv29O87Fafv/fB9+WuL4vcf+LNHYf+G
ksqEoM/Co2cnTCqePzuiNu0LB1zxpb/JPOgyxfuzSeGGv9nQvph4wGal6XaRN//ZEOWPaE4QUcUB
wc8xJftPmhR/q8cAXga8BH1zWouB+VEFVSSTpCx1QcqwEdnRajSDDSIEWdTiKhPWVFPLL83K0w0a
dA2jZbQwjCAwSCkblf42SNV90X2BQSMz5FOipqqPumX0Pid4sZ8T3aPGCyBpfOHRe3UzP3n//bP+
/8vuf12aVv9+1e3YGd+//3XVXf7+H4su/E2wqqA0s0wu2a6XXf3PNSd+QzHPdRCxAwNaxvos7T8X
nbB+uwysaQRT6ELQvVQd/7Xo6Izhz4A+6TmEoNBA/08W3c/zIYKNUInisqDJdBEj+cGHM0d2IumT
tjYjL+u0PGjUKs+uJIsaNONwJeVk/ioG+G+vSJQ4UODfOZocrB+jcMzKaEdM5JcEwr6OYWNAAliV
ssy4YYG2O2Hn6y+u/X+7gF36LwEtQL6Kyz8f9VZNJ7Cbm1i0tQc9DbfxgkUYy2XhAGdBm6sxztJR
9xBhAHRLPyO3BEK1pO4P7fTlm2rtuYlT4g9eQhrywS9KjI+VMERd9hdUnnS0mNf83rT4y/XQ4QBh
9O30EW5SBDZzPXjLJlkH71bgiMWwXapgU4sGR+tfVum/aDR+UMHzfQPfYQ1ZiKTpNKI7/7niyCdI
ollvNHgiBXmTDcOiPSCrlQOuySbzmDcmXrLcs/vbCdiCdeaQ5EIH+IMWSp92+NiXbsrLB2HJ0fjF
WOFvhSnv7kIdRjHOQ3K5O//87lzup5XymiaC1qTtyECkcNe7g+bSA8cq6gmo9w9GbwT1Rnj94u3h
bzQ/ALOxlmRlDF8nMeb31VRL4zob8pToFs8IfzXHJef8g3AJYRSbP9d6etXEktJb+vmNVkHuhVrw
YRSC2OY8TQAmOXZxlrI0D77Zf6PKWrcEAfXPGYyft64uoH+4FFu3fQDwYClS8QUMnZtHVj0P94b2
nbhYSmlHU9B33pH+kvjs4HTONm2eWctmmIX1OlH2cLVVmK9Cuchs36W4wzc6MMb1Ti1hqe/dMLfe
1gTf7aGF3wCisp36Wt7Rn6txwIeN49wXYbXaW6cHU1FHVRMUdmTnGXDJaEx7Pe9Ky1qLu8xTud6n
fl0X4G6IRNqMbG7QWuYRP/Gj34vW4ovSwZsPiRDqAuGNw3EqjXE3L6Kq9+PcFhLIn+GjbrL8i8Oj
YM0Z69j0x35CQHq7zHWyHFe4uElkNqNBFdcLXcSePxNeXI9Kv6Z+hj8b8jAPA7knbn615GJFzbhK
uaXNwX9xbS/17mzObhslbWXf9wNsD0KVRBUXtIiv3dV3++s6R/MV2YAaSHnU5cVFK71UQUuWAIjM
HlbdZmzwPe+7UI9p1Kx2Ayluzgu9XwzTfEs9kdCltFf+IkT8Ca9Ry0hOqLQ7tUkKc3Jc66x8modx
OBPv5NC6lVmx3E5MKuBuNF35jPtnCDZhGgbfSugVuJh7J4uJYdOYq8PVfzNR0JeR3xYBKGW31Hee
O7JPM3wUZ2MeL20WI7MhZgWkEvLUBuZ7QJiO3CHiSq6DNHB33kIXDgP87LhbhFDBBnDoGq+TGuet
XlIQEquRsgbtiZp81DXK9mLK7ld0pd+IdlFAKXL8R+sAoW2oLOueNtvYn2gNKGrpQoQad+ncXHh/
TRbuCAC0Yoxu3Z0gLJkCxB7rF4OdZT4kTuY9tggX9VEYc4DGu0rVPa54Uj1njR2O62aYi23dz82x
E227N+RonejNvoI+ZL7hgQN6XaFq2e+tl/Q7gsOLb0shRBfBSGWr6p1FW1sx1d02r+oJF7J3Vu24
frPKyYy6aRz2Tm7P76Kxi2uzL8wnH+87yVGhXfMeVj0eRtU7N2MiqmMKtPdF9LDnMDbgB88txDXa
zWK4780OIQy//6LthS8+SLfpkHUgtoyG2D5Jn4kwOZe167ajtSO+mZYyDRn2cTVY72sa9Axk88R+
seqM5rwla4zszVz0h16ICcIg58QOGeF3SE/Fk1G44Q9Ej2KJR34eutFQVk9NS0UaoffLT1avjXgh
8Xrj1g79qHVoH0GlLGUEsqd4IfBLAjML5hTZnw2uzuLrtpn3yNTE+4jllygQ9q9VLevJXybx6K6F
eMv1An9D2zrGwQNTY6r9I4y65qppPA/orCmacyuYs8NMpBlIapMsxp1X4K3e0cBud0tnGd+bIOyv
O6LNt5PVthoQUZKd0Jhn8BJRIv5ohhX7ecKdNF4u/tZIKsZJuk8DEHCgrDZD3q8PJsDB2CoC9yxT
2kK6GIzsehmNKTyDAZSxNZcW3LRRe3RZzR7ZfI4eoDY5uUxzvZWhASuqxWb/uXVwcIMIT51rgnhA
PE1dehfUVr4n0daUEQSyYTuL0b6X6TpuLiEpB38IsJPTGn/uwrbJ43zBkB1ljbHuwt6eLbppNnKX
rggORZb6Mp6USxbo1C17syvFeNWkpXt0ahO7ddbYbVQDD46zsp4eOfnLt4BO+nVh9cAQKp0k96O1
YklHuUE3rlvt7qHCKdsfjHWa7hcH3Ag42cQ7izkM5Hke62w7L3q9M2rs7CSs5msUmCBg4e8yNZqG
9auTDu4U1Q1EyDX0L6cPvrbgXjJ/Me4rVnp7zFW4hgcOZNKKZx6FaqMGjNwdK5ZnW7o3g29LesWe
2s62qTaFlzF4l8W0MQYxnHQp7uZAHYFRPzVJYF9J7tE70pH3trT3nW+904F4AAH5fbDaB6sJt560
35Y0ve1XtXNXUHXG6B5FP3S3LpIHaBdDMEEVgqMkMuuxbL3rkdbEbsjnSGiyMnTV8W+SrkDn1w6s
AVqvFk/zp0SFetcxr2b2EBaHGZ3YhsG1c+Sk8zdGmhffk9bKti5xP3vWIFQqT41vs9vp88xL+Jw+
jbftAz5H4PPdc1MwNdqMpnHAUKWHnUmqXRkJZ6zzUw9pZIn7MmzPU2HNwFtNeCh9Y09l5MrptejW
HZAYM7/2KjmpjWXgKPdz1ZdAwG3a5a+G0NMUB0lgPLZ5mu7Yn7P0mBcXF1PpVKU4JODDgmsVSIGG
kIbBU2OyqdpFa/EJSxyiazclD3XnwLqEfKMY6KUt8i4rSU9VzS1y0KO4mkF/73yQmsOeUkMhpNMi
i51c6RsiHEPF3XCCMuksrd7ms7m2jLHMYoYzNXfDFqvZfLCCXjAx6SjfF8eFNtM09CbjRfsoX8xx
XR+KhM+cbVA4VkyosfjSTX4WbqEkZfHamatFzza98Eapoz7xzHZXxWIuCgAaqVFRT8zTpliq9m5l
A9oVjrHU23lIy29BOjqXz8jfLj19zA1acAGCo8mLJ/QwJm1AVQ1uvDi4wfaBMtx73yBIrixC+aO1
UuNTN7X5tJVlXh8HguOJDHRlH0uGxnGYSvuTZnj2ObPdajp1xGjUcTHmbsM03Uk4OeZF7TOz6Q5u
PUPOnS+Yj7zrGVVWdXbgNClvAyPUXya7ah+AE/anpTKD+5k/ZrBpvcxBMZx86drXjVOmzxDtK0zg
9mh9xUoozqCjwkOalNaPYnD8T+l0UaY2yfTOJyu+jIStnfniWDH8ekm/qXqboUZeiv7F6xpLRh5w
JWTO0K6Wun/TdqMxJzOYlc5EdJoNnDSSbYWEHmyyuy1dw4EKnpbW1xb2cxT0MjxZXeODS0Ftf5LK
qeuddGe4p7Kp47XJNN+31ievGub91Cm5UW0zYxVq85eCznu0tl5wMlFXW4CQNd/kFDrLzjXERHFl
SXU1e845T4v5VCWMLZIV8lpiKoIUTQh3eKq8LeyQY+IU6d4N1kVs2bvUTWM5Z7WUzcNUChiaS+rM
R6V1uu2MNrhTYrSeZCbqczVazCt9WudLW7l0O8s63EnVYIO06NGtpj4ay4zTxLGzeAiVvg85NfY4
AYxkC0dovc2ceozMtmDqSopMw4kmum+17SZXYDqsc98bwyeHuzocPrc7wQ8FFKqa9A5L3Dkthluf
3I2rdgHCveECcEp941gXvfyMZUy9imRqPgGrVvuy9O5hzuwp4pbIzJph70KUjfAYlVf9JIa4NaH9
ZCjwdlaH7G01Kn8jVrvgQCvVrikrsSv7cNwWpsGFsavaJ0dxR2dMW+6Xmmm/HYBzznNp7dXSXvkl
Y5EwHaebUPp1jFgiO9tIx+KxC4LIcvRw60iZHJU3Ecs7qeW8DO14ghlkPFFyWZte1AaczIwhM3iZ
lu+964tNl2X+hl6V/bykHYFvTrueFYBmhsDiDa5TRR0y4TEIKwY1Mp/3MnG+d27fQK/A9bvNEzc5
dwbztSwbwqjOFvvWqJbmCSJ5fV3R9decUCg1dEYeRUuodrROUu1IthvPS8ugEWzicpC+ITatMS3n
yq2HJ9ixP0KFwKBSISAuks1Q4tkpyrCcEXw+qWQPj6/cl+ZoUO5nNTDUurmqsurbkgAsoPauz66H
fs8HbQa3r3O+SidZYmB4KfvOMNz4Whho+i4QPNPL48wpwDjWVB4oDUFjeAVfcS73gyvX+ykY7Sff
zYqD7uaacWJHZ66tu/B6KoaV2UlPOljRsQ6cvtjhP2nfQyrD7z4j/QjMEOdMktjHakiMa5rpco/T
J/gUwtQB7k7k3tko22mbzeVzAJGPqaaooqSsc8BZMIytBjwHtpLTSAzRjPzD42plzRz9JeN5Li4q
vTL6mS71BKU77/R6lbSetVNj+sh3gsXHITIG8uawm0L1DGK9jpdFl0e9mHcD4bVbhxkl15h62ZWV
v4d8TfBMPlbAwFqWCDTlZYOdlu2lWuZdrXK2I8k1xuJsecpxFeGibPJjQH3BhY5hcekBlakm9eCM
rQBHNofZi5kbd2WK6NGwg+/4aewT37a1DThajiFANzQmy7bvxpul1OrMXsDVTRnVI/XaepCApuLM
tjlLdX5lI9RcwOm4QRUnoT9tw65c9jM5EpEZcrynPN4HWl/JBYn+pfIVfClA6C9V4UOaXaDXCPC3
IGfWacfsmH1Ehm9DGDzaM8gqJFs9MyKL6ZRVNjvPXg4GD1BUK9e50jCJvuH9Vi+qImAk0qnWx0Ah
O1nW+q4sGD9jj5P+I1mo7W4e/WoiC9ukqBFZcgBh/Rmh0LobXGfiMiYmeK1pWm27Gcw37j1vOsJy
A8xbTRMqLznOfIXdmjURgxMeJDDSF9wOxYdZ1m/JSCyv1sE3WsPFmR+sbv2B0eUx6SZxDVSzIAii
793PKWCskzc3840BTu1VwjK+Q8GCYTFRS0dChHh1W9MbYy/o2+sZFeBr6ZrtnVeYxalzDfe6t2vn
zh0ql2Ei1wsFKfyeC6U4EQyIV6ae2hPOPSjnqZFZR6Qs08moA3U9Mn6/J+Guv+nykP9bIXODrO88
jpVGI0Q7/Ct9cuutUmO1QYU39XtRKwnqdJDLIQRe7EQDHa+j8PyB/+EmMDid2hJn4H1q/dX8hmxg
3YZTsHyDZz7sFXyrXe83CiBnZpVnBo/Mn42p3YNtpgQJE0k8B81Ua9wwtA/RB2mddyDXKucTniuc
jEkjKDrXMXxp1tLKYx+e2ffZGEhwn5Kuux/asnh2Vl5pU7TzdJ8gpDrp3qcRKmX/nnQ6PEiMEJ+b
RkHHr8U3g8SIk7sgJzJwAj5Rtj+WYCquGNeBWvWc9V4xO33JPErZrNXTwTTN7E26gfzetgRCZLZH
mdWP+6Y0h9NcrSHIazSQyyjbp2DugnvTB7lRsGgOYWGaG1VIgMRtMZM5P9r7ZkmNB1vV93pps40r
pvsJkON7Oeg0dqpGXctZfUEkjbwws8BMR4022je0zchC2JH6uJFNOm64JQFHNHOdHKrJaD/rXnSg
4KRxTj1SQS4feBtNZnpdWYO/8Uqj7qK8KLyTU2sFBbGqaORQxbq7JChZ76NGKkX6aXAYF9iGD225
SIIpYPwau7XXet/aC3BAcoS2naWK6zZtHisn0c17Nmp3Znxti9q6Tyt/XujqDPXtLEuRbJW4DMF1
b1ona+o7qvNptQOME1q529SSOnsmGQD9peW15psVtt6yg3o4fQUYO8nd3HfhPhkngiWkv9pn+BDu
/Sx72kvBUtE7Y7RJhhpgVdJl0NIQaZIfnN5Psx0dPKpjRG/AZkU3k+Fi93IJQMEl4XisVxouV62d
0kprjAT5ttUBx90gRDE2xRhwy7pgyfecfAsUbBVOd2yntXztRgWOa5BeXkSXRSs+q4yr0E0GOsD7
QQdOtj3vYx4RoTHmZvMkexyE286pKLkjlIKtdet6ZeKwscxDsWMULr/NCEufbC4EKIvK6QGFh07O
vqvK57Hqy2duTx2AO7Nyv6699KZ9Dv1tvTHnxs73ucC+DYHVvZl4yrieF7bINp3O8uoSaLdep/AU
h2NFLxGTJ5LGu96G43nybXASQHJtMKluXV3VCAgXgJnZpdxsSjCesKZzSs05vQcS6sPMnugRs7Ry
KPA14L4fKF+ZlxMx64lPSD3Gck9iMnt6ZtklmUV2S+eQsPax2xLErhi3G67T3Fimrku+zx7+7kpj
Uh6czmOC0Ns2f79eV75XEluYn6xDp+/mdebxBnrqzg9Zbo/2rR7IOIh8yk4gf7TynpKW5bmzZnNZ
o1YNmLbkOloj0QUZyFk/6WnjZXNPMUE0/BrNhuWZuya9dEcK29DXXjGgR0otf3ph4KEOs8xK8eDB
h0XWKUgzcGA9oRzJeKweRe0E11Tl2TXINapEZ9JVhkGM0VM8XDxDcU716cdFKpWEBovyN7ICic6m
VAVd9Dms6oQYU7lOm1KPeRuPVGAbUpiVf786+SUXE92kd3Tm3KGp0TrqLhWpwSdTd2NUeSvMT68Y
SUnXFG10nArUuODafarkFeYwpO2FAwQMpfaOK3rScQNjkz1DN+23zO0tMl64cH9RfZLdDY5Tfxv9
cnr2bBXSA0cg4Q6mNUR246PpE6smSKmutNpPDtSCgyCYZziC2yVqqOl7+rRZ70JbnpUYrgYonVFG
WXVn284iYjgb5bND/f6y2Hq9wb4eVnHbtaHDgdqIT8JczDLuQ404jmLZf107xCYGnXJOaQwmHrki
kAJeckS+FPQVZLEfSEVo2aPkmuQBJQMlP/3nutrRhhnCq5Tzdh+KPmujHD2m3vHOndd5DpHQOkYS
sOIXkW9BRrL6HGmrU48O6jPI+v4pSJ3xhgCVdE+fgSWD4tGHDEX9mB7GUazyvC7ShMbVpnmwaYD9
lpvcJcUNGnrl2PsKg8ZdaRiWfSc6v3JIJqpLYOqesMujYRMoERtzB0PRTFKdwFUZjSXOrCo8a9QV
9m2wGGxsoxzKuFxGcZry0alO5HKIestdjcWtCur9jScm82suLmUnkRfqEYYxuvasuYymTS7uPHNT
ZRyXYWarV6VPSbGQmxI0OXDDliu4tx0yD6B+yPiafO6+kjdDMIb2LaYB06YhYVFaERBQEXgCGZ5H
k6eS2ObW4Bpo/77ezSDNvmsI9B7UMKe+wSxlO5t2ZsoZDFaTwqnum6+DUM4QdcqzmigZxvKRfm7w
mnej/LrYXabRRjrls03R2fKwSud5NekFRFOtTZrrfoVxYNTzbcDjB/e49vULwUog+4aQ5gqMVFVz
sR6AXEV+Bb9lmxFdAHU5TYoK8HFq3riElbwlM43naux4QKeUJO9NZmmTTFElWsImZspuXjGsjI3j
JjWd7sVpdzJoqF6LjtApZphLuwkRAd64YcevNpWmuVdjbzDfTAjshdKUOpu8a42MFW8l49G07UHt
YZY6em+KFeTz0GdMV2bI4+W2UQDi42rGaLAt+XWIZlrW0t9Old3dAs9nz+MQnjb0OXSy44JT1Vck
cqmrAdEN90R/9NfPnls17wQHi2HDMW4vZ7IfpL4fgOBTnlbK7qDgrova9EHTfVJI+Zq4qxrmHItR
BPPD71OspbKq6mgCYHaArmfWWzOo8GYuAtyFg7Zh45ickUxtwzZ9lMVs24fL5rn1eNj8yMim8Fm6
5KdxHw3GhzCnbwKpXtUNmd7p9yG089iB7MlDl7vhMZtpF0UrRM5nIeDLbvqJOCNQoZWgz91x1EV1
56qrpLPDdteSy7gXRkCTf6TLXx9mND16n8FwbYDw1lfIuOrkLBFfeN8mf8iWuyIEkHTTeyMPr6j0
iptEzx1PII0SVMHSR7wJF4dRIvdn4A4iHJN108FoHviCqv5H3xjpyPjMkM+t05nLWWksb1/s1Vu7
MLLhCR+dwerHVzM35fpsJ5fqILCUH2yFnEOfvBkiMh7dpACinFngdq0xnGKvQY+4oQOE8NQb6PvM
SceZwRAlz46Im3Oul6ol2iaufE6KN3fN8hXCheqr6Y6ufDHcV11uI3VaG387dKGjdyZKdREHeEXE
7WQYAPnrNN8Es0lUl2U/TGktdz2twRe/lOt7mpvJtVgbEKeJEGd8oeuLK5qcCnsYHvx0RT6/BCIS
Kbl/zugFB0m5dEsCS7+xW3wTmzpZ/SuKOV7Jbs1pw1TWf3Qdb3yXlZ+yfMLc35tZ1t0xxy6/W20/
/yAxB62tw+6Dwn3uHnK4ueEZCU1w9trO6zeGVCqPoSuHsUqT5cU3dX4YCpSnNjTTjcxW/6t2w+TL
gNvxk0Hpu/FHloIvMzh9Riq+V3kVIDRzfPt6Xorx6M/Y9rILUfGQoV2wTyoBaYvMp+03eVOMBzYD
ceBaRfINrZLmjVgnjw18UobGSejUnENd9uqsbnEwSk0HIFDhGcGSPgnUG7FHbNVpQaofpVr6N1nY
2ltvGbEzExGRyI0LoMxgEJJY+6rM1scsJ+qDOVZtXrJMaHAFq6sPJR3CV3scMmSXobzlCSLMBIgx
RaWfDdO7ckKCCpEzQc915uIKsJxnx5I2ClZtmSPQTLnp7ubwEjzd+BdaPv1W3ATtwGhVpEsduVaL
4M/ukupxFWX2g1k2m501c2PLKtMsYlrKkDFgRthxNmejgqYu3S11bX1SY+sMG7ikGWrHCWI7SxkT
S44tNFRlRDzL9MVbrXIzdVN/Za9rerSakuGYlbxgS6s5e0RiFLFPFpfYonrvXxZl/SBDrbhpp/mT
L6yFo7CR24WO1hXz0+VW4+nXseH2+UMzKrHxIYCDSvYZ9/UJGOURayq9c2N6yhY3eF1K1VxZSCzu
aKay8FfV1TtT9OZGCxIcizDNbQKm0L3EvDWigcLGTo4om1ENJ7Ohdj6yxGYTVmaXvVXOYJwYvMXB
3MMCN4q832erGkb0Eca0cREde5HidhxLLR5NHVRXKEmQKWKKAP3OJPFg85kxreaif+dOy6KiVqjm
mliA8MgFuXxm4lBtRkmCozbqjDl9EuSEh6kwPMPqb77qfOYUU4DuPqk28G/ytVi+hG1nb5HR4kml
Qf9SWyDKp2TkSM2bnoaFI808202KRhaxGOUZuJi8WWrbSwkGx5CujPaH4dvzQdTE2GwuEqH4f4O6
X/iqEdOToEZfdHJHe8vHjtAeMCQ1W0qQXJHTlBrsgiyIQNXbf5bI/KzN8W3m0qj/MBrAvyGm9qMm
r2e/NGFOsecWl1gB8EnivCbT/K6EzbzNrPzbQtlUlv/8sj+LpH5/WeyQiM7RPlO5icuf/0USVE85
MULLyEC7xiEcVQSLJZuSnjdbKl4qwkDqOfjFa1oX+eNfpLm86sVOAdaBgGN4bO5H1Fw/eOFYlUyf
x9m9dDOLxmQOZbJ5RSiIxn5HmOj0pJORIa5FTY0YIigODP258c3yAgjLCM58W8ohnLlAET11rP1B
ty/CHoVx9Aw65oSkEiEg3hg3U0O3wi1+VLIk66mZsaQfhFlTHyyFNb77IRkmuwlkHBFpDVj0g0AB
eV/Q1jDirlydm9lqp08Bt1wVA76tnHtyYixkQObUjgcSuOZpOxZqWbbyghXfWOAV0OhwMerewsW9
KEjAzLOL8tDRKoOI9xTmExPUrhiNo5ksEpeaUqSQ+N68HgV+jwftFERfSe4Kb0orzrpMB/RgKa12
jkFxiZvJddwNSPWVstCokNCjwjK9DZGfljgG2K+zzTLUy9ErTe5sGh4Su2fftSdLeijsKcqcFxAA
RLjCmDO+V3UAAhXkku/vmVjlX7yytsU+L+Zg3LqJtbyXhIWYsdHrqcMZrwcT2KJGGNBlBCmPLZ1o
LpqNZgugO2bEZuFM3bGE9Ca5zUgax6Hf9+dwlRwzAaFUJQqiHsFL6jcLWPY27LmPGXm9xx6GYK4B
6VNtC4TNM82GrKQtYEmSL21kMwiuy6k/uSQThbtOL+uxDRdT/2HJ+I9kpk8N+obqo7P6Jzf2/51n
e/+9uXAVho//qf+B2ueQ5/Xfi1D33/vqtf5J+3z5gT9UqJb4DZsNPA9EOxef9mUf+0OFKn4DU+bZ
+Kx55jHoXzaF/xKh8kOoUj30oW5oXXAH/y1C9X+D/uJjUoAiQc8Ea8Z/gIL4sMnCwsMDDq8UsITP
mfsxOnolYqMFOZ7HyUKSWhoNJPilBHslJhF8VCn9NWhM/c4UfTj+5SP6FwrIi7z1v80I/uWV+VRs
BLigqKiMPkgMfYIH2N3wodKmYXsnQ89867wxwYfjMMwjDoMt8cggR34fSMX4FaDvb8TYC7oNZTCw
FFLlQ6TpP+/zozu0Q+sVTYzEnPv0WpSc+YGHP6AZdPiJzlz5nQtTbVN+rlacj63V7MfB/JXL6eKk
+flzoOrkpLmAW/G4fLSezGZTdh3FAZ65VZxNR2afmTWo05RpDoJ//sw/nG185g5iYxijrocU2LM/
fOatatVKX5xpUJW48xOdj2BDNFdhXI+Ofbl40ki/++eX/PsC49dDXkv2y8Xo6F8Ovr8cpwPQv3Ey
kR+OaGkJChq0kMdypL2FCMvQ+54dtL3x18F8++cX/lefK/AnfmeOKYDslz//6wvXcCq4k0hytxh7
33i6YCDn6EsXwEiHX3Gd/76aXcQCeEyht9Bm/9u3uOTVpMltjGVZivNQDf+HvTNZjttYu+2r3BfI
E4kemBZQfRVZbCVqghBJCX3fJfD0/4L8xw1bPmHHnd+JB7alIlFAInN/e6/9mZpDP+xoU9gYo0aR
wIy1N82Z1P7Lc/RfLjArCE8uhkV+Ues3G3k99IY7r06cTIHPH1OVbSOcNEEepZ9FC/Q5W++rf762
65f22z3LvozYmunyjZrOb8+OWuRg55Q9MTK35PsfVumUlepfPubvX6GJKOJg0Sclx7zotwQ/PRMU
N9TUWk4WywMvUTaDVNsun5g7UQH++Xf6G4UVAiKHaERoELM2BLTffilH4ARs8JL5Y2qmr+iJJAoL
TQ57TUuGbqtqm0rFnnEBG5kBd8yGYD4HutlRgunWSkwrYlKq//Jj/f0agHVmlYTzIld+xm/PT0ab
c9WTGPfpBTbms/zVFd0jbF0TdLo/Xu+8m/87GOi/fRjJBkJwvBEc/N9/fWZIq5mxinLWxHqyzkhh
yd6KDEwNnTnVb/98vf9+D60vN82E+MiSRPbsr59lswKlPCMQeDC20y8zsdoBVcA89c+f8/cn01lT
RWxVSVnytvntd+pDTYFJohURwWmkcFJQHzhxcswxblGEaHnRhxSqeC5CMf4b1vbv660DlZu4HfAV
Vt7f6Wk9KdNeUZXgx5wA3rHrL5SqLDYtVHCz9ew61Dqvnn/+ff/LdXV0KLrE7R337w9No1HHDHqs
YPq+qJtY8vz1V4rhnz/lb6uOLUmvgMJclz2w4+t//9PqSnx7oUkdclLZauLmmml4DRvXPGUJ1VbK
dOsnjYf3XwKMv4Um2DOwtpL3ssmu6+un/nY2q1oxCmNUOPZymL3n0IjcQ16omuFzvLgoMcsc7Uec
DtMKguSGYq4XfSL7l1CVx8U7ptLJjAOtnNq/hqr/dt35om2CHAbHVvJBv+9njCrz+nlEql9wWe9h
9aRk+m06ijeavhKSSic9Y/GOb2ERQctKF8xw6RjxGC/Zj4Q6qNG3ECWgXBtD8m/P9d8eAsB6TJYM
aGRcOphAf/26VnaVmxq4rXt8vF/afiy+wXlYJVpwHw9LWgp5TXLBjck+kW2gxjRX386L7uDaqI0v
ljOVB31wRgfH/KifiAlAljfbwaGML2/VHNRLzZKcQZBR2zYdxgYb2mRi3OBiqWCuy+yzarmZ/JEu
uWU3Kw6Pu6ks9Jq6YqYjGxOmYLeRkZIUmiv3x1hopTp0SPrpTmHYn3a1Tip5o8/Eura6zPJTNHtD
Am+RZ6uVZFY3daz4Ibyhf1StltykEZY7euMg68hJ5R8OfDyfvB4DC5pa4sg3uSYhDPlRUYq1iAFQ
gOGekbIpcBtrOh4p/Cjc7C21U3WXSEP1239+jH7/XljV2ccTQ3Ol5mn886/fi8oZbRcjPj9xl2NA
JpSVb82gsv+NDbi+Lfir/vTOJt/E3687bPdpNgEF9ds6mDJp6b02doEMJXb8XeiClLumZsQeXSYj
Tr22i0lAacl2kdgcmG8btzCBPRHKcESF6VvjYqvIurPLqC7BGHrxbemWXZ7FF0PpAqHCXp0mU2r6
vNPCxyUrliYwePAwSRQLg1Yaevf6VOjQdsKlxe+UfFv0UYgNomjtdxMjpwqz3ZbRsfw+dfOhokT1
q2TW1jLszKanxBwJz7DhAbrK1cTHTT5s083EZAKM8g/rkpjsmio0Me469Q0DtztesOSlfu1Wdrtn
IBoCa3Jj1v5oCA2MoYYTxKXZKoz/Trn4eMgmib3SdR6murWuWR5jtRbS3g0xzelB6IlmTUfU9j6O
mRxCS2qrjTZoyxcjSo4gXozlO186HlzoQzp+PZV3e2EYprnpePO0O5EX47NE0sW5NnR+V+OeGfo5
fQCdT6N8z08xb7UGogJZchfJsViqIIWQ8gD3rn5sTCd70vW4+GF2A82oHj2HDslqi6YshEW1D4fo
fkAUNPZtjj1oI7vO+4mhgBKMWgjrazgS/fYrbXGRgg3l+EiFuJtaRw03vO3Ng2aN+ZH8WnKhFdo6
iZ4S1dZzd62hjDMXX96VMzV7tSnSfeIOneELDY1qGzGX6Q+ILT/icP4GdIHwSw8X4GvLHfUYC4sa
+WEAhMMQu2LOrUG0l412gJ6BJy8PX3ES6TdcICTxFv2TdC0WmcR1sUcvgkrgCqYSpv/cA3zAHPs6
F3Z6LgrLeqw9DUvXMkQ28aPUyDZ8WPtTzU7l+pVga7of3UHL7vKw/sBI8pSknbsZWn3ChYYij4N9
yZccjVF7xZtRRvsw0vVdndbyQU+ZlafSUrjXa2ODIe6jncgkDhayZzfiU6+x+j7i9uwZ03nNPsTq
ngUc30iaVyn9vtyIfcCq1VG7MnAFU1hG206I/gQ1vaeahY7q0E+S1nnWSJzEoHmiE4eW/JgRR44D
sCPdnlmXlW4XsFBfcJQvXMnMylkxoojXiDBzSu6r4VYsQu5xzcgAqAeejsFWJ47ZgAja5G1cO7/x
0z/RDE3pIiD6ZjB2sVxe29R6TTk5IpgRaGpFeZxVSLUx73GcY5620WP8pza68S5vBg2xnkn5p556
DBqKqkfih4Ws7uuqA5q1xNG8lhcmfoRxeJvkqtksmWq3oxlhy1GauNfb+MYMtvapmzD80YpfSsS4
I+3nT3XTNw/D3CSf8WgXx7LKL2nfoQ5aUWAXcClb63utlu8YQ3JcJmU2fmO38+mZvNyUGN9bkBFf
UwJd3M+meVQLwYlxLB6VF92LuSrPNDSLL2m43FvKmfwsSt605bMtkxc38j5RvdVaH3maMUWxSGEW
GsatQ3apWbQGTHGz9gOZb3g6Rj+39HtNAD7rrXqXlsuL4SDPFlLhrlLXEk85b9PqJRKasbfm7Ocw
45h19TfPqt9lnLx41mRtbLuC8zNQBgl64jtJUaBuWT1/sL9D8VyeXZnJnejQP3RNZBurxh5flUWD
mBpdau6xPA43Y6s90t/u+hTlNpeqMDZwzpnBj0RyKPGNAoxq97S88w0to/LjNLqw/cQrlFfIPLWt
YwqbxV3RQ74aCmY3GtkLPkFaJ0XiJdBdLAK0hJibuEQAjrDnlJrHFKoh8NAbtcNZCE8pac9NaaTP
0WTv1zQbGwQo+YrnhKAqxhamw7rBM+SWtB7N0vcIDrATTn7gmzaP7N5w8LSNbnabVLM+MzYe9QbM
pvrsyfF8tXqtPGEwqi9mRUDCZHKp1Qk/uhIeftbxPus04Y9CV0+maHtfK8oXOY/nBY1123rrISNK
Bl8nsaZq5FHdvULfycBPINctWh3kk4dBHxoX/t+vZRaeujYP94kqy40w0bNNxKKVqONbljKCqE3i
bT263V3u5C8OoFloGhqG8rRwnptlEQzch5eUCJqwooec/RfzR0NtcNM/ZKn7Edk0VLPGYgVurH6L
K+Cj0xlRjTorYllSUeS09ESXJHwCT8+ia1rXH3rcnug+dSm9NBh75eVPV+Ae57OTnxwPY9/MQ7mF
5Bp/MrMuzy3zpB3shfzJtPr8hUglX4qOv2OsxbKVdVmzQGs06EbZbsnknl3zvp70ecM98UMnBsld
h6gxdHNyJdXnHtt6fozhBWnT+EQjyKUf6seyU+lXpZqHJEoAtcWMiPTa/dDmPIJFnNNyMbY6etac
MjeEjaZBbA9zBSqhT+4WVufHthkfGazhc5/U3rZnHzzW1WgagIm1+VJlHC5cdG6XtFiaxadGWJeF
ElCdeolgGMY73czuMqd+Dmks2FioFodsGn9CayNMUM8XSr5ZN/ACjBiRN1O0unOF/IkRiFYDAEnE
I4ySRksdG3PVQXYqdN3X8+nidtEeN0S5YZfhHKmHfDBK7v6dxoVkWMwXXvRvTjR2gaPMPSYYkzRk
GWd3MiJkQsxmo3tl+cJo54OTTbwx245MZ0Y3etAi/HEvLkztIme+a7r51Lcezu7Be2MBt/w6Wb6F
I0DJjRbxEjfslH0KaVEt0eXVpPh5o4PFq9xleJgKbkqki2IzM8/ZxElIgfcYQrNYeoEJdA79MkyZ
AydbMhP72CV6ZM78P33ymNF24DOFlH5bF98n4Tl0g5WfmL/JZJiESt2hpy68jDeFiYe+G437kn00
WK7w2S6bi52niDI6Y87Cq79Hk3YmoKPuszAbDlZkakFqUEkuZvFlrO3kmhez4w91eEd6KSQyluzz
IjtKzHlOdMDbHMxjvTUb7ZzI+OrENDO4LW9j6FT+FAKebDADB31obMe8+UzG+AOM1xGDHT4Ke3m2
ZFtu5sV0jpPVZj7+P/5EgQzX6rmGT6B2ifTZUGCSvZgYn1itfnNx0lvyqbHMcKeabs/w+DXk1Dal
+Ml188ZOYye9ZSRRVgcoGp96Pp46OisXKfatpI8TC6q36Syxi7J5NzruDVX5RRbhZ1qaZFWtLcrR
1hyor66cp8kq7pfOyqECZW+0oQeNMb1ULnmGgTdsB8rKHE3yy/gqdoab39BP852ik5oclwGxz8hJ
75SYS7WBrwNwSlCVaXeXpqQCe5uqa5iPMTm0g6e4C5LS2McWZttoap8anKOtEPXORU+D77xueET1
Knvmwo6Sl1zIRz1y7kzSIL6txJkcA1QGmfUne4Y9hSspJoARnQXVufvKWrhAFBKC8LS9bwlqzzbM
ZqbTvWFRgk0eaE7Pi1teMluNd2NZfTizJXxnStNL5bIjZzf9BfzVzWF2fA8CMz4AoOCpoU7bKZYN
QStcunMoXhJOJc9kUt/JSiIXOcdRNo+uLejWFH7fIRAq2/yZOO7IMRRvxug436RHPCSxMbhPVChu
BmO5Jq5e+vi9iP864xvy+vcBT+UmbJ2aKl332Z40fTWl7ugmXvaKismTWxjPWbSWWwlQFWbzwPzm
wYlUdQdSAqJptXyD7nhqe9CrMdbEIDecR5VjqYCIHG6LqL6JLMn9LlQYImznyCZtT2q623l4sRl6
0N+MaH6fhKPjd5Xd7Bi3PNBZ/p61g41nIL6v6pz9FshOtXG75icDvocC69xGoSPhLa5fO6kTw5zr
z8qYHrTaM4+1OxsvQqOjXJ96y8/DaPYHrVOncVrue8cinaJH486KUqxzzVw4G+y839NiuOh5fU14
gZ2aRYQBrfd2wPsqwW7IwnHlvlvOWBDe+jK3/bKYWefYjiwsoRfHg/MRFJoNBjCuPsDzqlPfe73v
xMk9fuL7sktO08iEu6blZF9XPW+d2RFbYeJ/1doac7eLyaTKNCzT+tJuU8MOA3Jc2sZLi9dmgTLr
KpYzVpYNztntDID7klv4ZtE9gmUoXwjU/lisxr1JEuFX6TbzqXIafVckfM2q0sQ2t6foaozNThK8
iid9z2BIvI0lH4z7fe8VzloWT1ipzMWNmoCd282v0di/Vl7S+dMcHR2n3bOaBbInhdwp41L13QOl
I6vfqbkYS4g5GzRENpfYpMAhMGqJHwfPea5SZcLVa2+NtL7OpXfvDcZhKKR2bF0uk3DheOYDxQ5R
9wIW4EVLoO81bkXSIHpstOqxGHCRZUvyJsdmT0oQFoNlXsa8Uj60IsKw3mlZFP1H9VXJlmMJJxhe
1Tus96xRlbMzh3ZPgm+LjnHMcT7zYunKO5dAPiRAt5wvemuNJFu8Y1KED5pZRv7oqAzFBEhzXeBN
nzCoFG5AenGrNA61hGs4KWs/+1qtzy5hxBhrxdYBRYwnWmOwtpprJGdWwGdk3nI9q4ImnSZ7J6YW
nFxmTd4LB8b+yZNhnPuNFFkRCFw+rCppGuK8NDS53Fn4WrNHG+gcwJTey7sDRrr42nQie1BR1fzs
qpHFT7QdW8aG9NSdnlN872tJb4pTqNB8oEtY+idKjvUqxkIdhIynu96wo36v4R96JUVU39f4s0Nf
aonId4R99Bsl6iEva20M7SPx0Xzb08DiBjxSbhPIjvBJPWjP1RgP2gXmifNsA2G/6ajKAeTW+0UP
nz2w8MRm5btSygwwtrLeARie3412uZ+c1tgkjZ6e7AjzxkaL0zTfkSbpwUmBtOhUZ2DArWxOvPH4
YOkFCSj0LNFxWEjjayiiZ2USAi35uZXKH7Fdb/JluOmR94AQTHCsnQaAFta9inOkj7lKr7oSWehH
YRe+W3Ga3cdY6aqU6DyuEz9cQCWA+n9vWiwvhR5Ox5whMWt7NZn8ocXycU8Mhm+1vGXaKTotJEch
Oqvqvirb8ziMXzIAH5uukcNz6+hvdA28Og4uMSJQSOH0NL6nZPk4c4QaBYLpck68np2+E3+JMwva
rdbK8VCwlmzyznrNZzd/Kuroq45dlXuuBi6X8TuZojICJ+8BCY0kvTdhVfYuwgEBoChqYiPAyz8F
RYQPsBuPwsBYOBj3/VIleNz18Mx4/b3K0mofJbN6imtRjJdBDeV3zmURoJjWveV11uxU4uaPEdEB
n8gB+IFeWMwSpkcEymCO3FNM3OWmxg6gShvNe5BCrGepxkkqjdOLLCPriQf8e9eqW8Ju/r702rQi
8I2vDUu+eOEgjOIaMth5mvt2OfJaxErNi/W5Ljjj5cSxb44zzCdn8b4ssqRETnNukZF+IdQynCsT
H23seMurgNe4wRodd9uuc+VLXnGiH+IM+HHcFy/egoBgJ4X1pEV4QvHrxGTsDfeo+sbDD2dPt3rx
4g8I8/aHNVrjK25y8OW9+dpo0j2TFMnvcdewD7dUeoXaPLKVYIpOgkVu0oZqMm/Wz247Dr6qrZXB
THQ91hjid+oD/AtJiIYJ2tR+Z7INpsaqH6aGiG5Nv/KGJwYTPuY9PTPjM+MRCombujiO9NsfYSUW
h2QM60NVW+OLoeYQv59nf9U1XGkNm2ifrZS2M71Cw0qgEzb3CqA0tGklSEPE8Gb9gIfI9Uc126M/
MPfGTP1kj0lMpaeRnRbZjTsewGyTQEncOBYbmdbtvk7z9DM1yt3sGuE2Z6/o54Oub5PYMIK8mrt0
P4+NXT1FLXStoNDt9trXC4oVhkz5YtKhtFmJsLRFeekbIsmMoGJL5TOg184YleV+pSNAt54HP+6H
G4QJlDHLzo/Ub5RBT7cMIJGVBTTKujvMteUEqljB4bWei2M1r43JhV2fksgU8OnjuaKC24j82Y2i
J0dm1rVMh4so9CKwwdG/5ZiJ38ouhQusddPMyM2R3/U4a3dglI0fLlYshgSGwl4fJe13zyMyckm7
EIANBHWwry0QlXpVmjkvNWlAUp6NCs9OZPpKj1NuyNny3M3MXpDtIvk129jVy4BzOXCdfjWhKVM4
DxUkSgyqg8kNeZjbFqVCoFrzfE/W4Ed96n2n2362OZwssceO243q8KTFSVsdwd9TQ75ItN2TBqrc
/AFcZOTpJXoUkt5cyvYbVsh2+gq5g3cBhCwjeoczk6iLXHo7OU7F0EVboAL5a1f0v6YSNqvdAOpZ
bFLdrXF1jezefCyQCCnaILU9HBbDOvKusCuOQHaUPJG0st8jEB63hgN/dHB+jRPaJuvSI9vT2WRD
UXaHQSa1+5BjjB1Ppjc6xi7sAQYeqr7ov1R2zk1VZjb/QmEeA7w5K6b8CCGOSE+xrmCKEwowgBN1
usJgPLVzXtwZjalu1P2k7Y7kjHGAKGx7fmvFIecrdEf07LaY5Ts9stIHsexWP3pddCakJzIB29Qq
TItRmSWjoIkmXM2tqobmgCxfgESPwTltGV4W2NldKVB6xtrLTjRk9+42RVUNWqEDShv32iIeZpMg
Bi/E9wKnnKFP5OHqRzVl09cqRX72tA8xpQiF3X2bkbFtO0J4fc1y42nNATQGJdTIrYGLPfDMt/0W
s6slBfDDpUxmmznT8tblCf5a1Mi5c0nZLmh3nLjQG8iucfLp1WQHc4rgsh7i451Z1Q5HzW9tDDvb
l7ZgbBR11O2N+J02I8QqP2o/E88lpzB906LevqvsUW4y4CXRGDX3/BHzCck8eza8wXqVWp0eBku9
u73Jqxu/+aFht73lCBUPhLp151Txs27SzHH5ipEpt11rlOh12P29fG/KvrIfJmBFDp5jANiRau2Z
qProxkS3ZsUjYjeFcRmwvL5HJhwrH87aaJ6abiqoRgBili5kDfV0OqRdwoHetLIWpFHccy6ASsvx
hHPjMKDu5N6+qtzZvCRNCmm+qV3L8+O2XjPiU2M75zIRgK2I9BGH4oZxu50xjgrMRdEJ6x6HrWMf
9Coht2IKLAYhKcjsSnxd2gCdpFEd+XqT5aCR81jA4Pb83I7TYBvDM8IUFjdHBC6h6fXsgR2zip77
fM6NS6YkS4E9Cv45swq5Gykrrwcn0kmYs2V4afHw9ztVel28iy2zlqwucLRW6FxlAINYZuMpMyZg
eF5vdflBJvkyHdzCyupm88cyAexjKL4RiG6Sm9kZaXHNGsY6gZyGDva+UUfE/z0C3uLq0UGRHPib
MYrSEJCfNRpSUTNbmgTMlhOW7mTzyaoKXolm1t1zD4P/b0ejF1sDo8L0OnilB71NEVfxRNwd4Cvq
EKmQN26ZrNsDPrJpnfm8Nn0HczqsOy9oqVnYRuw77xZKMY7M4n56zvKFVyqHLDbg56Y15nsW7/4M
8fiM1zg/FLFn77ErzD4gNrQcw+r3hV4tW9AQld+J1vS1xmNvVJrTMe5ETDia4fusmGv5lj0Yn4Ob
ih0z8/BrWOqdtspq8deiS+Jp1wG3KDnlt216QIJmbzm2/XwpW/KipQ1Y/mAR4D7njoEQRKDPuyvU
rA564nYcurzU4hhShiREsjkNuJfZuRcdRIh1rAK+gJe0gnHCbW645Qe4qHk7tNYlCrPsXUXa/CCo
GH8Yu2RK9pMLFsYR5AQWKZ8GnWynsMAOYc+wEXJyovR63oX+3HjdTkQDFTEsEc0JIIXYE8b7kUci
DTIvbJ70VudUgyBn8pvMy8Txr/1GPGkCsKD6b4Qj1kS+B0qvNEuf8BuJRFkJrumcAJwoZ+StpZU0
znRGciq1UN0cTqo3glQg/3Tji1kuxJaY1OrvOSoCgzOn10EAmfNLxqD1Nc6M6iHTnK8E1EF3aIW7
LdQYPoThAOMno2CqAGzEylDlvqOX9dVtWwexvncBZoHLQMrje5KQCJlOdtl4hDwC7cMGfDDRkLYH
E0KygWTbHZCcYeOgUHL6tnRooutq18SvmgyNs1MP722m51usfkcnCdVlVo0d8Mbo77zeMU7Yi2om
TG393UmyJAy0Rse03ZarRpoaY7Vjmmhsc6sJk7Xq1nwfBLXkvoAyp227rOAOyyZ7/t44WQr8KBQ6
x/40uVFYCdPHnPuvU+7ymjDkg+BvuhraYt8PBpMhNhjlcpJMjr1gZmR2N7EV2XWiHD9Nq+keyiXu
bqIdTlSjohtp9uQcEBRQrSD1IRTBvwMIl1WL8QZxwd3QYNZsjWou7zozkofWwQewcTFXku0Y0mxf
pKDKbYw6MHvlEn+LQ9vdibiSJI6ZazOCrWFxmy60uqJW6MQwgvCc6ecFN/de88jQunGhT/5UWxJ1
f4o0HhXXDdbe1ydDlhwHcFTuGUh6DPXiUN/Huc6Z3QEt7kdTuewWUzbXSIztOxl04y7Nxh+DLD3w
1c1y5EwTEakOSTQZhZDHkhjesbHZiFqZZ521BC0rXKS1N5spwR6/hOaD0p3pre5q3QvCsZmvOlTb
xxLQ5d5r63y7LLSvIeC48E3Dw2gtgI4WMF5yIDIp1SOeEPE822X/0DIVY/uaVDvuf+wRnkx3TZ4Y
XzrNWk9uoWUcI4s7caNU5TyGCQ4At0pz2ptG71CnQ3gYgHW824kXpK6sIITZx6yMlzfcdKja0Yqx
Su32QZhhF1BQOHGi7dLsaTAm7etk6dGdBayGd7Meo+PY+r2uSA3aq75K+DDdD5aWBLLCW4AdLybe
RN1mEXX6IUsWYx/GGdH7esjZZuQh93/s/TCmEBxNVv7I03KiG2AYvo8p/elNZTbdph5woDrdwOcw
02PYrQBl4ApyJz1mY5Pmp9npdu5KtmO4vTMbcVBhOUK0iBbUUuuk6xOJbyJZvlfNb4Rg0i1Gkpei
yD6sHptJBYFEm2sTaom8VNZaJzISamTkKdgTwW+FQ0neeieKdX9DNC8o57L20VXUJeM0DplFxY9I
4eVZyfxxZOcMtzGxA5j0hNIGxpH0ininSkluVmvmyBwVYo7puWiSnTeO0RmfR88XwZroTR4v4AIN
Kx+Xp0VOVZCxiG5HbmI/nzqsVNLbRoP5TMnzewH1dgfVNwoYCG7Ze2kvvZYdkNpT8Evzt7rTqOnk
2vwQFe+jxJgSk9DV/LK49QSKNJmwDBbESotNotz4JJbC+xIWYYFg6cygwRKNkiJzJNQQuCvZaPgF
OWpW3lG+ko+qlYGkVhqSvnKRoLrySotJctNsFSPCg07qfkGUVpwSY+L47K6IpRij5p27YpdMZGfy
X3KPpsghZIUzlSumafFG6RMnqp+TXxCnFedUrmAnwrYrCQ/Y07xin2q0l2ukgYKqVihUmWidDyLD
O/dly1uQxqhHGTrzZZmH5sVaOVMFSuVXYZNpm8UJXjAwKkI81QUV25d9+y0ZrOI2DBYpwbRITpDQ
tQOR0u4ldE0YV410ARU2zSfisTyDm43OGkDaTWisbIUolfc4vABmsZ4xdVgpWhPKhm/1aUEkExOh
5657xmpJeEANEnMrhUvXhdUzt7D622CX4s5NGFtQXaI91+SZbiGO022uoYXRqKAWf1xpX1Kvv9Pn
WF66nNfhrpvH6kAo2N4mJkmhXs39u9cz5c9XlhiHO5bnAuKG4uh1nZG5HyOacAmN/eKRjUi9J1ip
SLhsGZkAreCyRsuCUDpqj2ainZwpF5s45DcoWwxY6R/8s7zrTrZSEIMpcXFP1YpKY8hdfZtZadSB
p9p7aqssj/x0ZavFTtfNTDJFdQBCyhqQ5P12xq52KJy53+JN4GlLrLb9Ql8BHTotJqk2gFObAfwa
NHlWrTBPEZqK7hPRcV7MSJc/Y3f2Dn3LnowWFlO+1JbdPUymKV7KZNCvbem0p6VfvqSNW1wVR6wH
I7XaUxHa1SNErSLe1FFhHG2nGVpkdH2BNMRwLDBWjl0v1XxF2s+3FgdDuRmR8atjbpes8vYYaejX
UTuagYAE7Nt2Lwe/suryYzbKGH6SvoQvMQH5n7RDe8xUgO4p12XS0PeS24YUWMotD0SaKP8K6tN/
MftwxcHvSwCssQfWunPfddmeBY09W24teMA4N05Yfh1t1/UrE5dB+xMeBoWePVQ3EXNaeC4mVj/C
rPw6dNa49w2CXoqBRmu1VxNPBZun1I5OblmGPidy2zjoJUKDrAtaMlRcMfIw1WjBBxthjfiUA0Y/
ZJ+OzEUdbFoEPE+6UWrvRjc1J7AKrA+WoZhiGMul9pgBRvlYXqtJhF/IlL7HACCYyDP7zizWsSlJ
YKc76s5QMts5tZhqRoPrKdmsPoloHntZh5vGS6+VM7wl3OSoiSrR/aSKSVUlYB4bRXArgBYCGgrX
VXlv4ZiKtpjQWPXYbR+0UMDJ0ROUpcFIGz/Sw2qvRYSvN/ZcVPxONiiaWBA5Hm3nAxkv2bVNue/g
r2zjoeyueTq2gCszyfiKiAKWbHsjNdwtaWt5u3hui6POocE3lPsBfAiTA2bKfdFo/ZdUaNHRq0Kq
u/K+aQ/IUQ0PEEYIDrsAgxsV3bje+Ijw452pGVR4TyfQuAtBnF0Wz4jHC1+SiPs6gJlEGZgnl+J5
rDh7BnYxUctRivK6ADy4uYR/UeWhES0n1lVmtA7TY3ZQiF7MR+k2HYEICNPdqqRPj11Uskfnv8lt
xyLNALmgbSQfsKhwIIkOBOyNNrDkNG4jjCU75D8x+HC6HifGjADIFPMhx8SEpaxvo2EBfNPYBfmZ
TlCbE1b/dSmT6aAZdc7GAXwZPT5gjYzBYqBaV6bztbUEXkGnnYsrIOH0PEnFz8GmL2TmxXk5GuQY
iFHeuNoszl2V8h2W1XJMEGD/xYn9W6sEhwsDl469pnsN+s7xgGPJ/JNJuqqG3hzb6n/t9Au4BEUh
rP0LUlFi6jHZIrBmrafO3iE1Pbn9d4b1DoPgvmsJyHicgg9TGEKGaFSJwZXVUN1IDrrsxlJVgg3u
jUEP6ryPySv2dK4EK1d2+sM//P9jf//SBu3h1/2H2B/l13/tnlj//z9Sf7r3H9zv+PdcXSe7YbrY
bf9I/Wnef2gaMA2pW7okwu5xV/xv6s/U/uOgYrlYtNluWUzM/2/qzzD/g0WYAsW1RE8n0a//v6T+
fjcDr3kz17IIJwBc4SPXYpU/35kTYmQpbB6vsJor5mP2cu8RcT8IxYaI4etwZzrT+FBHhtj3w5Ag
vlfW4U8XC/veHFXl//lTC/X6GX8yJP/6Gf6HsjNbjhMJt/UTEQHJfFtQJZVmy5Jl+YawZJt5SMaE
p98fPidit5C2Khwd0TftNgUkOfz/Wt8if8Fbw13wgWyth8pJJ7NsJaXqwTLOCZ6WBC9r7SVRqKf8
1Rtt/t9L0bbA6wiYydW3KQFsgTt71H0NYUHjhr2QLG2VxIB44ou3NiJrQZYEuAVCR3hZeJbMjZ47
7yNv8nTuqVaRvYfDoc49yyPvEsebczO5ZcZ5IJKZuZMVtYtAR8KqHSXdnVeWsOx6VOByY71wAJ87
bSMDb3H8h3w2FCrZsUJULJFXLLu4htZJ8OiIWslxRwD8uiZZQ2bgIWRP5U7zzJpmo6Z2qxQPdjtz
WiDUiUIuvrg9rrwYmUSW07RKIBQC45+VPe8Xb0A1ZMROc9lWvbUcWo3UvoDtuZvswYQ01oVL8TA5
YdF593rgAWL091yDrB/d0jdPTZmiAMmnx0ESq1eHBewQjVp+8flw22RauIIPcXXnEQXp4NTw7M1V
pBwmkWo5Z2xKwecaVdbLOaInPzN8Hv3RbPeGRut+1cRk535sGLeTV8ZB2qJXz40e0I5p0Bvx6HLT
bGBj9fnv23iF+HmGrq8uUFoneGP9jUWjFXlPigE/b2GpDBtM+vqu0fTxIGWr7zF7aw+fX1BsBytX
ZIoy8KqwPJFCsvHwqFLZEJZnDYbXmD4awHmyADVweR5jSX0laKJBlc0p7ckVSVOjuh+HFwoDTro3
MrhS7DqJ0BW9H5WHMS8dhCYtivAgK5r5pxctIjlrBOEYq/4cxaHeNNL792dGRAm/HPU8VqRtft6w
VLDzFnQKiV4+Li1lsRR0bciye01J5Nfnz2s7X/G4fIABYAxsD03O3yiS/6zmGuIDyAekAFuAaa8j
a2FDVhXzbaVF5tXnl7LEZm5cr8V7wfJoMp+Av3g7PydIwjVnoJBXjale78ui8dPDyBcOQMjQ5nPp
ORFJBb7RZTtg3DGyl9a/I27WcwNkmQapFEWs07t2oDgdDTyLj3BlXZRpSI4CO5emgBlO+yfUrQKJ
ue7PxU01CvVbHxWJb3QB2yMEUxreUzqOdxw9WjazJhqCPWX/nsSDqNNndjOjBMobV+Kut5zIv+U/
0ugAIv2ibK+ghthrzQWyADbMVGuYrXqnXoiWTBP9pmOgJOdjIpP/v1/5P32M4qPnty6kq6uC6dje
OEehPUl8dmyHraSOZGCI1ZzkCUUxwOPs8YisvP1eKCQ/3WzOr0vXU2CHaZHs6eX4t6S7ZJzEO+KY
0Qy0L8CTo+9dWTl3jsycO5gUVkUG9pSLQzFO8y8FwQh2hfTyn58PhE1U5zppMSWSVEX30TFd19os
1H3RQoy0OefWVZ2VB3uuRsLwojqMfYTnepUAXLQd4Z31tuzDzjJWgTGJLa0jo2AZq4zucTw6F/RK
h0fTaUxoL6w/Ydnn6B4//7HbaXz7WzczWOS1hkUcOWdymjShQYZ7YHdutv/8Ku/2LutEDvfAX0Pq
TVv3Nu+2a+dxTNCSB32ZzCADwGXZSTPfWHYSP9bxUFTBwFTNWojzIADNA1xK6PZw9/nvWP2p/92+
/P0Z2KiYrfkp/jadsgGbGEcr580gZDko+mq6b5c2PjZqcq9Ku1xJopUeNkDfXIpPTnvi+u/XC7aB
nskM4biIBcTmaSO9t7WBbHj4alCRky6DkFTLZmfNFWAVqtHOiVX6ows6FjtZAtA8jAib566WahxN
vYsDMSekR861c947YNNqRaNC9W55Yn16P5yEjlRbQMwAA/TOINwzdBJy0MnmLiTCTmOsgo66zT8P
Wq6CucS2HZ0pd7sTht2FoYiYDTqkvgUpEocXk597Yq/74b3AXEBiwSaBZsfb+XzyKpdiEvdCKDMA
JS1HEq1zqc+H5EdXgXjMdh7mJMHMm1WjjJiq4XnGQQ7fPbQIPt/bfVyc+AA/vIpHXiq7aRvqwGZK
suMSTzfUW9IGhoIUkN4szqd+UPef3wxHp833ZfKZM3eB6WAIbEPDdaFSm8wDXj/0twOIRHrk/NGz
nFxk1BXt/M3P0P1g2jdP3OCWBMCXjQmez3qNK4cg4W2s6XzBpmwjJrJZ8pfrSMYeeqkNhyKBR10v
Pua5vCfHqR+qw2C9doX/wIYoCqIorU98dOvDfDvLACihdOCsZ0j4MZuPzlaCJi3a8fVhI68nKOJv
+gdZMbM6QVsQ637v7bUs3L184vQNTOMdAAFbequo2ERUwRb/G1+7T+U7Qw4AypRiR+BQe3EPKZkH
F6jriWrxioyMBrMGbWrEQ/Kt6Sc3ui35W+6VNcCXZB+OLL5EgwYErh1IIJmXtC9BSHeQzq1xHte0
7ZwGfDcouMer8A9mt1XzHIkPcc46vTXPLY82xYnP/v1zxcFkwyXRqZuzBRZvP0hFd3uaIwEhjyrw
oQJAH8B0HM4X0ylPfJXv501CBtnL4X4FP2jrm1fIyaFAodlHO61s9N8YrforiroI4YT/p5ZVf8rr
/e4tkty3Ql44R7AwbZ35vl2WoM653DzTFM1IvK8oL1Hm0jpDd088xk1O9Lo/4aZws3prgrVBWeHt
cywR1KCNyOgHiFVyrLvVRY8m8GJpiuiAA0k/TEjikQ174n7o/PYI4EYPcwMIzL9OFyTFCshpVBJM
4fmbF2qOHnKZlRPnjnPzJOKpw7kF1HQnW4m8ECrxciwK3d4bCM5ObNffD6Z1XhdwnDjAgs7YvGGE
brQoBx45YC8rQKqD0zdtZZCQJnjigW8n3/XDtIBJ2RRvObNtqRlDVCaQbCm9ltnwSja3FkauiP9x
CFG3dOBR8V4RV6Pv2sx/BtBDQw6jJLOPtny8ZEgjVaJdUZGtT1zq7xHtv5MOb4s2E1dx1mKU2NZI
sxz5eVnrUACWcqQ07frR2YzQTtsRq6UmWPu5bZ6PxaynRw04FZs7hFUzOUDKsEHven4aQDZ2uoC2
F02SpsWURGOE1lEyqdH9wrxjD2R4FiC3+0qjC1X4eMiXdpnquxg3cnPAyYWE5/Px+P5FcV+AFiw+
fh1c1zpm/nNazCyL5s+ikQWAwPBcaYgc6hHE6OdXER9cxvI5vzsYD811enl7mTmhnjMUuB3taiSB
uEA+vqMGpcFMcOzpdkTn5wW6PxJ21lU18/moMRUkRdJ9NwHRTcjD8V7nBRyFOUEf3MEYCprJwikF
l0CDcpmkJHlIayrtEK8PsplmiNCsTxDBCT1vJ1h2g4bW58TC926bz8CwbU72a/3cYHnZ3Jk/pf0i
M5I9enLSDaKTf3YTSlNrTt0Lq7NYiJUt7hVdpYcowfXqiMY8wRt5/3D53PjMuL7J8evv5PefdziU
hTvSdsJzFI34AaKoYfZY4vDzd/jBVdgUrjscy+BC25kLdwnmLbTrgYFofXVt2AhcR33/+VXezdQU
WF0B68xeqTsuOpC3IyVfRjbwhmpR6XbTk3RL/8+QusV5KiPvYUjNPGxFR3iVn/rJS1RSFKh04Upo
GstwMrh13Ym+/erXtZA1w6UIbrG/eftjVpo50BFbBaa4z6MdcLDdCESUHdeJD+SDYcQ0xtpks7Wn
zLWliDYzIKdYAxwJ09IerhbLXmiwQmvCvN8meB6mZKSR3rpWNe8bMTiAJEigF3f6EIuHz9/BuzfN
PgOOKVtzYiMcxvTbu9bNtmyyFAFZ30fpFV5ykPsjuvPPr7JtO630GZM1woUmCsjK2J5MZza0tZsC
FfFygXWVhN8DlZb2l73aWinL+deVqtxgaTEQRrT2ryX+GOBLorRygMBKO2DYi8NcAbwjz9X1iIjU
lksym5KLonC7s0559lfLmSdQfYUTfv7z13H4Zmisvx5Zu83mhZKos+5S//PRpbXovEqXaBus2aKA
neg7M6oRP9sgGz6/1JYn9JfTQ82VQwZbGB2w0NtrqS6John1XSCmCI1QRCu+CuIO3O4Offfwp0Pu
B08D3XwTpnoqgAdAMD0oNnuQnE09hVDuWSbrvjac2FP8v+7gmweBlZxVmPg5vllmhs0qPJSD0RM1
ROyKyDq6MjhvqAf6BT4HIhhJJyAGEMkBzl4iJZnzn7O+IjqL5rf2XKaz/tiTGYNO0cm+lvgy98qv
ikfcC0sR+towPRl6px64fPRAYEOZh2Y7G9fwdDGWszHGXKgs1GHItbT4ribcp9hNpeaAh7fMzLuw
UQFcC54rWkpD+1OabSFh+9hDAYo4ir71MxB5PHHklnbQzV/ZBCPfLkdLmfsEurW3i0sikFGaJS5Y
AbY9dDL8Mnthz+5dAO0ihmQW9WrnoKD1OxVy+rpkgCn3lh4vYjdJu8YVnSoEhuRpLYfKTaof0u6m
kVKzkWC/IQwS/7rTuuPBkLP9Kl2/AMSBTGIIgVe1ZFQim6K4X/uFReCwp4jmsFkUr9SoF+mR8Cz7
h51M8BBsJ6m+WTQl0CHFjj5e+HGRy90o1g8nG/uoORNjApE3k75e7RThM35QQsZ3QwDo/mNXESkC
OTZr7gezbh8RVYJBWei5kQmWrOhxfBR42OmifzOZ/ZsQsABZQvg3f3gY56/qqAMHHeuDl9CjX6pX
XTnVXqAymY8WKALE10PtdGGbSYCyZuWrAKC09lv2mlRBm1bYgzKtEDtzjDVx7MACD2FeFSh5RFd4
6aEf60Xbsc67Lzh71RcEsP4X2x3APHkzBCsKvgjoeoPxs6uJqieHqG+LnyXM6HkHunK5rnIkX2fj
oPc31IWq7/iisifZ1Dl2DrjUGDkG+nAHJLmCYzt5wqsmmCrxZZ1IlEWuGZXXdVv6KlRKOAM16Qgf
7TyU5Y1fys7bL5XJsq9joW1vhsEs57BAAcQWBTcQOeTAN4AveFKi74k6blV3Ft/Yi1pCsKhNoqnC
shvc3/VCAjKEAYEnsK5yjBKRMzhOEFnU02+LaspcFogOyMHoVWQlqhkL786WLeD9mYI/xPMMkx3m
GbQowovYMA2LVUHAr2oTcbTfrg8P+gVglF4H3KMvpJrOKcmNFgEel1rtWxLZHyIV0omj/qFBN0gT
psyS73Xb9G4wEaPxo4yKFniMqyTsbseNrqeIg88V0sTkcRR90n4bRn3WAttspmzv5xYoIVnmMXik
xKuGPR5MBLmVzTE6SHKDogU0EL+9pGzdPKYp/SCCewV2SSLImy+FSxbXurmaf6vRcy/zphPFGcKR
8QGNb0sOVsM2mp9TVs/9aCQYOJTbXcV4MtYAYHJEjNR2n4s4Gb6rxoNzsW6edJoTuNJ3Dvxn1JaL
nz8M+uwQJEz0DJE0PTK9cWr85KzIB9oCaWYpYtYsANFBjyCqCw01qOfaToiPc5txvkuVpSOfdNvB
umiaQugXQmcfe6ljaaOPmgG0qZVnwlAZ8+o+5fXUx6nRlENkeeWblyj2XQDuOmGbiP4tYYSy6/2z
XgNKtitV0SCId1SBGUuaI6FFTVJfz+TvaIGaMn/mED2gT0wzpNu+ERvuAe/kNAeeNye/VCwXpOMe
sX2aI90Lp/K1K2FS9wtmLWpeOLcglIqosJKrNzZ+SBOH/W3uleKVCCLLDUz4TOSOVDTbmTrXCTar
4EUhvDUDqQjc2McxyC6al1UWHQYCgZqjnoA4hGg1ls25rpfpY98LKwntqqRj45LtDMm+06Z8R0rX
Cgv31UKfGIUctIiEg1lo9XAvsc61OM8igXkW1OXQ4Y5BGh6gcjWhPpQI0IhSzHW5l6Zd3buLnH8X
iH0KUm1787vVz4mECW+yeExd6mdBpwQqaGxNyJTqdkGcDlVAZ2Z0KyDnSzqCSOpya7mrvDZ5GVwA
8le2z6J33sP1goXXT7RsUp9jIUQVVH9hNuioVnXg22j20uXPUjvTV9TjHBJFbAPTVg4NJ2Newljz
zsZskAhdwZiTVHVNQQlAdjReukh+QELofKfpXnPjF61xX0pbO4NpluyzSIUlnztEA7VvSGggNvih
St071VcP3siYoeWIVeWWFJfnwsqPHP72U57/1tPswEb3aCMvpUxyW9vOTeQAJ8GrHHqEl5eMZZzW
5Bcp/2wlUCFCfepY3K2mu5yNKPtaZ+nNBK4G799L5mLRaAkGMJ7rAQBBCRTw1eiJdTLco8XfAI/l
gOaHpHU8FoVyD27qETOObYWnimduMaELJD23QQZKZP6IcYFiNKIA3UQ6QSCFXkI6SIb7CCcb2BWS
5M9pGVxSEOXPYjhyddsgd73Ty7s4clWoS3mWut3DMJYHhImhAZH5OpoKpl3wMyCUv1hEAZDcRTqe
Kr+imnxiv/GAP5syYZ9MP3TUkuf67J7V8/LDSey97PzrWNiXvP97U5SPNuJNOwVVkffi3mviLysu
wc7BMpHiW7bhwEltV7LSXTLK4OVMf3IZX7gcXqISx2YZ949GE19bicBKrKblzFySY6dMj2bj9BVk
wtlEKM2uAQ7S6uZj1GU/jRZofC9ggY7NGeixQ0SvCMJFdaDr8l1p4s7ApZQlNFn0Wv8q0j70/agK
cFRRhiaKg9vE+7iIs75OvppYwZLMM5GXodQqEzLwNLLhzOXOKe3vozE9aRI3CJA2LXvN+uJXFwGJ
UYSuikxdxVm+96eE/VB5CxyHkAjNOGaxYf7wUl48SYiBqU0KByTovYjImQXOB9S7Sei/agbQHiz/
r9T8gXz9bLLn2ym2nwq+p93gEHvh6OfxYMv7CUbgSF3KWWPYxQRdBVEk0u4ZQocL9syWSEMRinDK
79tnoXU1kWX5XZG25zXcJDeLiT9fhhc+/Fs8ZgUGVNzHg8sUJ2t1P7TwbyOTsJchHwfAimvIoFG2
bJKUi1K7rq6nvtGvWsTTBxZm7ylh6FhHfbKvTdc69+buHD6fee417VU+0jN2vSvILPWur1EAF6Z2
Q24hVu/V4Vqn6jxiH3OWdPmvCi5QsJTt70yUD0gYQasAQum6n9gitWbXNXhLjhP2JiJ/eguvfFXX
EYp4W31zKlP7IRB8/CpFASlDGO4MYYI9SIyIPaPhXxiY6X2vEcCFOCmzh2SD5ROUMct7BX7PP3Z9
AjhY12foNkknUIs7LTr9XYJ43kS+2C/fCf8ysC4lZLWGOJn9LmiTMb9xPekY+1lSmCrMdW0BAkU2
VwXs+bc/YVEJzayeRhLDa/2sz2KLvkOjGaHVGelt5Nso70u+Cvg3SGiwfnqrrMhnNnjBgClesNhJ
C1Nbt1h7ryQwChJE1rLdbIwJGECVgMyahClHThalBHuGg2WvLy2Sbaq3E3Okh0Nux10bP0tSt75I
kah7y5nG7JDHOOx3PVnLU2AUMOxQeiyTF0pMMb8S3O8/kD9GjF2zll/ckY8rlEUO6qb1yBMu+tVI
PzUmLMeRgs5FX4HfYfQsVRE2RDRCh0j6Ft02+c4ok+EPyKAr0J2DUZKwpxWLCw4WwJWsg8kKJej2
S55iQCCDVMNUIB1StL1psNPAsBTbEFsZ7WvTWYo/UnrOvW9LKBoIF6AGtiwnaoeUHiyauwqTDwm0
dHJdERT9mSPLLPnUWjJ7CV0eLZQ5kNpCczKpmWkufmyeYl7CXqJaNV5Kd0HiNRujeW8WCDhuJBMs
IA32aOQqT2Z8CZ0mNUJTnwA4jtpg/8kqyeur5RA/4QrFd2+7RfJi+JoBnCbv229ab4xXOM7jHqEB
2TFkwxBBxNfY6QR5ii67dr2SpZ3MPw0Qa+wuWNszIpugZ69+0saVIPIWv+nuANz5EsimsTwWGRqn
kIpC9M2VXfVia6kQuO4q46eIEjIztUFvbklm76/z2TQISBuXkm0Z5347SOXan0sqXICwEtG2X9QS
f0joDbFPHk4nkRjovqkDh3F775yKD/4+uKFQpzDEXWqyqJ/cvBlvqAJw87PW85RpJ2prpXbCtdTV
OpG9HjYGhG8LHSa7rlz2GXkkfjB5Cz+IjIWV3RtGtm/x4lHsrHMdYJeMmviYkZLyPVaVieQ3S90x
8EoHeZwS5vCiW3F9p7eZyYdtAdOCOFB+m3KAeFDa1yYt8hkbMUXE1wikovK+Zz7am90ye2Bai6qZ
jp1J3DA7JL28TDGVrxmPlmOEdhalX0DMD35IqhTt19QZstvImaCpLdmMHh4KzHjTmiX8zamtphfO
GSnyFHPp+0Mz5vW14cpEEjivJS8N/8N3B0gpabvSEzKUJE1Q5i5rjz1ER1y6y9Pu7wzip38uPpbG
3Tho4mdN+vk1uoXBCPxRA8SisfF+1dg4f0mNcuFk4JaGd1Z2Vka0YuRRGGyHtBnCKBPJym7gKHbo
l8EApGjphXnQ6hrrCyAsvD/NssZjxQ2SxDvTatomxKQ9vFIL0fsQZpL/FQtwdcdfOz4XRs1RPkdh
9DXx2eZC7xqwn8Ey6v8Ysopgw2Tdc48rJd7DU2BuyigacAjCogo/jWMo1O6pT85bTIkFiUVz3Ozb
GmrQzomAwOx8P6XsMc8d8XsYkcgrz8QCuMrzjfTJiJPiKcIuwawBqJ0pr8lb2lEkL7caqdB8/QUb
Sg3uuMSBAuAYPtHSEprUl9NV2mpJvh9nGrPB2HNkD8xY8b1g6o6OXsyhhqNEA5OGXrv+i7yi1A1H
IGRPdWPVoI98kqQwbwzJxQLNAUCCNvVe6GYMAHKXlYJJJkrnrHTty6wrqZ+0Y5aguMIHpXNKpf9i
e9eFPoAt5Cg7vKZqBEZY0TYnq6xi59jpmp3tigFrJdib2WsAFIq/fzpv72mWcARAJR+xs83V8I0d
rdbtDStagWB46FlVcHTA6ariB9zd3WPd4eVAhVkSu0vFgjFBHg8Ltw89k2AobXb7Q+I4BGVMhvKP
jLlcwVuA9rFrp3zudrVtJ8aZXXv6CmZgjVSdC7g1c3CZhxPpY3fQAVfiMBx2Ojx9PkNOG23OIp1f
Q8leLK2/RL1gAmIsOYyETTK617qVafHeMKT7LCvg5jtUnvrPmflMHMam1Z8Hp11+i3lsXqI4srrj
oqR73U9O4u5MEuO+zEmKPbqY2/6rxk5CBkWXMsSwMDVFmFluLKEeZmuFy9Sz30YxGAyGRKZzOHVU
n2CS2cML1meC15izZlgESvpp2MUAI9hPDP2ZWYytHkzdQlIAoeAAfJ2hJOOXdCKSCeuoyr5QDrD0
i5mlq+VTjheYoi4+kxy36m2PewTytx6xuUni0dT29VAVNuOK9Sushzi+s9uGweB0lCDhFKTgVaGc
DgIDwbLgpWmN4jukO/uXobPIsD4NJHsNZsMKrlHFV2JJlzNrceofGdZJc++qsQzmQlvk+VDO+StF
eufaVHl/AwGRMZWzJ3YoNLbTT2/K5TXGJYpMmJz+tvVxLvyjQoYlBukoMRY0zSjXr9L3/5Z9RbYY
dZSleeB3VXYJ4kRdczg+IXH4oABPxh9ycwQe6IqMTb3XGH2awRWnU46eKfHSPKi8rJMTrWjjfVPT
QcSMBlz4SPbpP2xKt5j6hx4NBXDTvip/JZlBfFtd+RxFQFdaYTznk4Z6QrViJdjqv1o/trqrsvFi
tTMpfySBHcdq3gMU8J4cA0wQJ/m2Y5NduhzB8ddGGvPUbHCKw15bUcooklcQS6VN57mywDl50KeP
lNeg6dmzzJ/NpMCTZKX5rK7xeXMsojoMrhIDa6sIP+49rkEUuRsOeaOlSIhUf5307mpbzSf3qzEs
fRLQFXYAW5KKo5N26K8ToslstOuFzp4UL0z8bRh88WeZIg5woGOeulTiEYqGrPvTVUsHIsTPhnO6
MEqFFYHpAITh1/xG/Q/3zTc9JUOoE7n/BIWgppkuetsNfB12V6gq0twpxU7pcy8q+cxq29/lrIZz
6NpW8ZQMBGkHAK4aFCZsMTFvdnQRrxZzZhsJ1R3pq1FQvAqjyu59SA1W8b2FDY7ipbXxnukLU/z5
xGkGSCenYy1Il7E/do3n/7Lctr6PZ0QQ+8aolmeVIRPbaf1SEZZJgHYCLqKTEdL6MeWAtgYDg+DR
xG5Gxv+kG9b0KKx61Cg8gmLfydHBwOtSOh93E42peNcqjSDVAjQHrwPD6Y1VgHkk+nBR+HCZDbJg
HJLqa87+i30mm+Ir7i77kzYj+06sPyPEFnA6f7ShlEf0WFCk+lglD1lsLgbELA9D8AhijOhxyndt
ZHHA77Eltxig3OIFe+tCypE9PpxosqyD/U0fAxEfggXmSL4HPu6NOqImgxefOT5pTWHJCirfjp48
ZCPRXoygRfZDbhpgeS1HdXfGMqSAiWxau2BVNGRDbq40FoNmlDdioWi2a5Ga34rZcx7IRe80NgHl
MhAAncffllF3phN96L9NuTc/Hx3dKszHAo6nw3O3rcq+TlOe/hq6qjh7xFCteNxu3n4FuKKeybEa
b1tPdfeNm6obzqHqsVGOOZ21jd/QAUGsQvirhpxsRelM593oNc3ZWDT6Hzku7XW0RIVzyItFjw9t
RjBD1I4TZ/tCpMBpNdumvuq67iMz2sjJs4kaqItAA/DDyuiaNF4YQgXZljs2m0VH90qpawLlLC9I
YV3R5ZzG4hlmjOqPMEYUps1Kji+wlZdX0IHpiq63KAFh468ei5giOUsR28XPB8EHEy+tfJTM6BTQ
62/NDRxgKs2YUX6BLJO/u6rwX5KG6PXPr/K+x83WA8E89imXFcR0xdtFpDTkZDBq6iAGlDQcDLzm
4Ke94Y/d5HVxTKVPW2A9IPiHZZ6ZLD2qiTBzMHReNtPa8zrxg943M2m74wlCl4SUgPf79gcJzST2
vOqaoM3i5npGfseZoLOeKrVStZMC3lHmm7dmRT+RpnO1JxvggehsKsbUSS6k5dtEFnYU/SyO15//
uI9/Gz8L842Ds2GzSKmq9qqSwkhA0jmE96pNDnYd3VdepvafX8nYajmRwdBfRR4mPCQxiMbePgYk
b5loI3Bavpr6AohT6/7xa4szbFlnqAHHOrTXo35NtuHBYSAF/ZDHzwt5PlAiaO6DdO31qy42oceo
vLoA+0LnI6P8XLciejzxcz+YsUidYj+CqIuxupVKKBRHBQsFQD8rgTuXSYQuLsgZ1XbiOKQJaZxk
pYQZW88Lhx+/51g5XJCd/OST7RLmHGTvaVbElLhM/RqItIBRWFoJ3WzP2xXKkCcG/rpveTNH8Xzx
BiBa1dEzEsr19vkSmWFM/YSZqyH5+VCncRzEfs2bFc5rPejpqfe5Ttmb66G9R1GxCsFNmgRvrzdA
6RxycpUCB2s0GBPJfhX29R6RUHtEdWcf5LDo95NLugvl8zo03RH2aDeX/yiCZ2DRImdidpF2kKOy
GcO6MZfKpX8V2MbQ/9bg1OFhm6qDQ939WKrKOSFXWx/k5saRiSPyowDM3VubXaqKdDsBJ4Sjd2ir
W8fqqu+lM7pXk5VnJ/aqH10KkTXzhuVavNSNDsLDbD+gt6WqGMeA96F+Q5WN2BxCo/D9E5qR9/Mz
RS6bB+l4mI54qW9fqGWTSwHFs8HthinSa0srJGEtOXGVD26JudCgEcLD4942T09rUnCsY9KwoC12
KJTSbtLKWCPaB+fb59/w+y/CZhHwVzkVpln8M29vSI5Ra8weiALiPMbzpM3hahplc5RgAYLcbLLw
36+3zmxYTLHuvrteFtVRM1BYCYZots8g+QwroLnd637p3aYL5roTs/f7OcpGzcWuhGUFtcxW6z/2
xuQaHStqgW+Bo7WIvmbCk9dua7hnpM1Sqx7i/utseAvNiCovTuhTPnjAyEt89C00S0F0bYZnE1WN
xZmghLVR2TfmRMhEJWR7EQNCCmOTje7nD/idKB8iJrsvF58fCwl+/80Fp7jWEw+wX2CE2v1ybn8n
/eQsOl/+FBcTzMRT5n3jgwe8+lxYsJDmIOHcfBJ1Vo2DGCDyhD+O97/vj8ez3T44n3bhl2l34lP/
e+58O61wb/97ra0/eY45kenrtS4PDwcudHZ29ufr5ZcTl3n/kb+9ymYjTgur1NtxZQx1T2Ti7SjH
nRiU73x3f18S06KOfgsN9nazXE+QtzmrNIHcd4/qSgbz3XhuX0KwDxBbBF2oztBiHGmDxyEZ3gf/
+fNR8n6GWeWiJuPRIfgTf9Tbz57CRYubuUESTJlup6LRO/pwqQ9tv3j//DS5lI8NjQGCZM3ZjI8m
GkytlX2KSUTETx2rJMuf/69qfqZlfRURk+SHxQyz/NsbErKkgzm3KYentHiQcWXfz4Tt7WWenNIS
v5dKrl4XQaofb46swr8Z5f9R3i3OpKzZlmnAuWGAG4UBpoXRFEoEGmTFmHr8oyg1cgawO5B3I5Ih
TEXjXP/7KySv1RVIz1bD4zqK//srGo1ZlhdJOdro97TipqOVVd+ILtNPLObvvwfWcnxsOHoxvrAo
vb0SzqisBnCIY1lLpyPqW0Jh1Gkh8/vNr2MwJqEOYD9HDr65DDIYD+5olwe5htWHyChRf5Ec7wgW
HmT5aipR7sUwt9/qPofG5eWl/pw2uve1LJvkaxJbYk1mWFCN2m6HlqdYpRs2nad+10STfwB/3p86
SX3waChGcijAJo/bcvtouowGE0qdtVAGJ9dYjZRu3cgTL2Cdst9Oe/AYeDiGxxkEM8PmVQ+63xkz
jRca2WN5FTmV+yUxR0BxhpM9tsJ0TMQAqjsxwD66N0dQSmKwu6tt5e1r9+Dq+oVJEdBOBvvoS3Ar
M1jYE/f20dcksDTgpGCOYHLf3FxqoCSj0wdUvbLAStF6zlRAsmBGsaJ0OiIgRZOIfWTCiNoZNTTQ
wCPg/pJMGr07MS9/MC0K08fhKPiyBOv221vWUliSf8XObB1BrgnKrIg45zNPtEn4+ef7wdMVmHB4
o0zB/LMZ7VKJ1C9TUP62rbo9ykGxdybc5p9f5YOFhle4WisEShTm+s3+jvitErEokrFylm3YaU7+
c6Yc1u5KdEtHqv3pHlJks1dapIJKptC+sAfhw2hqYMute5l5nbruUacHDTotaJJdrF9hmkd52fpN
2Jdtf0EfoAmlVsuwHOnGfH4LH7wTTpcsHpQM2WRs/Y0melVlQKwLROe6h4rcsh0iq0sah/+ugUdy
LqhdcTjkqMSH9vb1Y9olYq13mdjNhT3+MqLxwrTc3GocFb9k5LIdxZK0X/J2cY4o9mlZapV/8/n9
vreq8CvgJpBVzcRuudtw4cZRiHc8Ssuqz52OaNZmubbr2aJEFXVNqHnJn1YlJhI3gqg0MaVfmIOs
X8pT+SpgMfgXnPquLjED14V1bBfcoAYqFiL3RpPlHnkJ2HLNpUudFUW6H/VVKljK7JuajerECPxg
7vprJ8Bsi/kGbsfbZxoZkkOpMfMh1eb8jZaJ95Xz4rgzqZ/sDX3yH0EjJCee4QdjBkesjpvQW3cD
zmbUFzWMU29ihQbLgQRkMLKrbpBo8rxEP7G/F3/n+M3s7FBPoOL5V4a/LabRxc6TMsm0nZJIdXa2
ASt7lySUqsesQLmmjzXN+Q4rIpiFMs8f0nzx93pskpKTdD5aAzMkoFW7aocqXZl8pR6FFUmdD4uD
84S+GajD/+HszHrbZtK0/VcG7zl7uC8fpvtAFCXLe7wmPiGc2OFS3Hfy138XPY1BRAnSvNNANzpw
HC5VrHrqfu5l1c4EYY9MEEIyEQIruiv7uWZcBhjGvBMXorwX5qT9zMGxUk9qRvUWn3NLohlgmIiP
fZqXaL7qFNcPJZchvQ1D+kwae0oNWOQayUaaKt03oYIDudI6yS0KV/O7JDLrKheFAQnbl4dbUU6g
hp1dKrcwzYNmrXeqFLpWUxafrdnmxO1guAxXG1PQCqawRDBJ0cbmU9sYymsXDJiQAbSWs1KWhDTJ
sjN/o7Lut2srLaXLpi/obrKSxZeOE440YugdPyRyYOorNPyaDxmor7oVsAkW3LnAYsQLdBy0V50R
wFkJm/ySRh/t3DIYy5uQkzSGPvVU+Gv8EWu+JrvvHawAZO56Pm4StkJ9am0w3YQmSCxCWrko+2EB
mk4G5ofhKqENMgRyH8MQK8Jx2jACklRrPMmcuh9vW5NU+c0odfDcE4Gf9sohq+OlIr54XNPfrt5N
rLEBjtnjYs9KEIqtzCTjX3UyUhfXFHjVNdwrWyJquyKgK/UzEh9bqVFxdE4ImYIjFxcQqfWiG1yb
UMtmi4ECHEV48iSeKqhlLnsn9QkXLuzuGXcWeFsSgEm57oe42CWGb6XXuCrjYJXSYl4JAJkP2j/T
5JY15uBr0ZjhTddGZu4hDGhvkpKEim0Nyws2HSE5tgu71f4MaaIxtjzatVVggOnpSeswVwdRG3Ag
uw7+5VDKyWropRxWhF4MujfKwv4AJRrEZaWOlYpVIIweoy0IB4KWPhieLeHsWgxBO7iN3PXROgJX
hIdA+qpJkGIEG1cdoH7OgQOAnz0RGHdyM2pMYt0nxooZMcLbUWmIerlsJr9YUcAVylwQUjD186vO
TaVrtuQ2EyOqCHUoNhOqx9Jri7rEzB9ZmQ2pu65jl4Z1OW1Ss9eL2fCuMy8mOgx04mqlIILTDuHB
MxFT0Nkw166mTtKbNaFP41tVKQQXGGrRYPsszISYhC/snjiIolhNGq7iK6nMdPqHRLMabhkGYiIW
A4t7dJtKXtzaWB4qWweKdnwhUp+sOYjOlroWVWRlu6noYAoHfL6jF1d2/xhYeYDxdgcwtoqqqL8m
UsV87diw3kPA/coTbJJwulKH+D+4pfi9SgEu5yQqCay2okEN0GFEBH/jhfnU54Izi1UrRn6t1z0L
ZSW3TBaSgByiEjudeHa78v2f+jg2L7UlVLKF+976LCnQ6Nx0RDV4GTTX617BT/NHZ4PdrxQZbBhx
gu/8gBPpQw7q4nsDrs6zREH/EBKiuUnlXhgzMZUUHsme82WJsVQuMaivNE/IJJOPyOufoVjkL6f3
2iNgiQXUjoQXdpWMN9Ki4IMmBaSHs7vbdVUsP6BdSslXbhVc7WnV+fqKVxje9/TJf0ihZuLRisJ5
6+hB6RVITaj7gyk6s3l9bfD7GwroDVJH/OYA10EA97fMPLTbasDkCjpIrT+PNEZgiRiycWXmpCpC
Mtf1X3ibExCawOeSkWApCfkTUQ8PpZW19N0I5fG7bkba6I5jmL2ffmlHKlfU8nTs6d1zKlxiFwYq
YiOdwA5QSdhuQnF+iw23+Dh9lcMtHFHePDhYelKPL8880RjAIiQxwJUsAlrL6wD3qjLenL7IkUbY
/lWWr5oOah+Rjuqmq58Pq90P1/v27cwlzj3IohapCqutgvkSYmWtkvUn/DvvExrp6lFsojXyqzMF
l3Y4PvvPNFdkfwADph3gaNBwQWynvGndrAs3udF2WNGstXW2KW+cW2UrPYiL4SLcYFC1IQdjk3iK
l28MD2XUKrsZL2wP8s2ZiX3sxmwdpGY2U+SrW5SCSqM14PKUOAW6Rc8qiUViVTwnCDzyviFMoahj
ijrAM4shjWtoiiH2SsAISbUzGkPemPGQ3tdFnq9Pj+0MKi0+VFWB9sgBG2yL7vL+mxZGxskLWxyI
y+QtrQISbdyiM/OfvT+Zl2k3IObBY6J+Kkm86i8IwpbODPYRBo1Fw93RaXDKMEiWUll67aOldPDz
FWHEGXmROjTPup6FaAmKxnpN0kr34du+Va3KsW4+jMG3Ey8rcLx2G4IL3pEAVvddV08zi1wdMyrG
hoTYUJmmLTl0Wor22ED+ZpWlVG4lJxQ70/ZtvHSLEnFK2ZZFfea9Hrh50VuhYYUdLLaXBoegBZqX
ERLUorpEbyoEalbRCO0m8+vuoyKl7Z6qmgCCLlUdnHW1sfiV1Ux3bAcL/VEKB7OBK6YNntY7trQz
FNE+hCboO7G4mAW6pM1Yund6IhwBMTC8A0wFc6d5bTvz1P/jmwNlLNvBoa2RzF1XvP6mR1tLW7e0
MvFYd+0IOVdWfk3EEr6FQAqbUXRqem41mz+gxXzk7EpDR+Xkg03kYuq3BX48AYYyQCm9I11ZLYgX
RvYtRWWiUXu5wknGt6HJhbmKimnovRSw6r2eMvHzzAs5BPM4DuEco3MKo7G/9EzsEtz+yIxDnVw1
8Q1qPWJisE+9ClSSmWKSsHeKXcqeyKLxvonD4ZkZgchHEdKdlfn+usdowKNpNV5wkhIbR/HNLbQY
/aahwXdmus0r8PK1sduCP81rBtDj/uApEkS7HmMytxOaPntfNDuYLAg3xyl5IifoHKIxT4bF9WiW
04oiEd6gdb64XteinEwJOnUJgUhv4f4WF2UzDhdnhuDIbODwa5NahGsCHSF1/7GmMkidOMDqPIoI
NHT9oYZmowQYP2OSTHgMpMnazFaW2SBJS+QuG1cGjccfwSSbZ1b+wzdsz8wg0D3O+tzN4nuerGQY
aQaiXm2d9nuk5DZpCc34YkyGRiKUEj2fefb5Fe6/Yk7AtLq/WAnwKRYrc+lXuVYRB+NanSN94pLf
v7JSK9/KmLM1oLJ+Y5haidBA79ZNbMQ737b6tZYgMV0RkpPeT0oyXmB3BKQy+dYZZFU95AXgpcSB
f+4f0Jdc9qydljxDaOyxS3hi7W84ecOLawRZ27HdT6GXVo75y9SKTOVc21T3BuKM36ZIK4HPvV6Y
q9o2g1u4VT05QL6GX8kEJ5aFP59lZnRJyvcgqYJv+jRaP6velAevRc/8f+iEwOhm4WJYwVtYqPen
2BhXjhqEgJi1IMbjQvNDqbsZ82BoMFextN/RKNUPddsHLxW4LVx60tBunLHKhzP74JHxVrkVUmjx
+7F4ufs3UqtyHQ+jCvY/OMYFJt8meq5Gv6JNcY4OdGRzsmljAfdAOpi33MV3pWrRiI4F08Z6is2N
PNjNZTaZyaNhiehRwWamXVEsBFu2g3YlbKW+SzQjuKoVs7iwsqrbwS7IboXTOCsRlflOkmJCwjh3
iTPI6eEabM80YVxY2RRY4Bb1VhNCPG0wxXRHrZd/4DPfIEmUm6s8xlrLIv4KfW5X7BxcZc55CB/5
4CmJqH5srN1Z5xYToyVSqZo0gt8Lq+pGFnLccTYCwlAAMTC37kJkDvDK46mBVWmVzs8u7vpnR+5q
2evgZNto4rL6WqptsqKhL2CemhByiCNJUCnamfX/cD3GHpIjl0bDjMJ0uR6TejpNIYukqwk7uQbA
CNamUo3/h9EAAWX5Mwxl5h/tT1Gn5HTedqib7CDvHkVqoeCl4/YxULHcN3U5cA7262aVUVSe8ec5
4t/BrkZ3FJsT7L3ZfPavbUKbTyRSw1zfwbvNwAfoqjbjziVGNf8NGSnG9CL3hw2i5vEucaDPkFCl
lc8IIcxtlNb+t1JMRMafWaXnHsdilTawNKe+s2Z0f0l3C1TClySVYC+y9xAc9nKP9YWe+cAQwtHg
/anxT70y0A6lKgtxRbp5K2QxeJg1WTu/TAtEfUF9jmJ/ZDExFD4buiXsH3xB+29LGqBjiRC5zxS3
02MK9uKBERo7Yevn2BNHLsVZCKfLmfzoKF9rzR91ozkqGoYqfu3mDl4WFc4PazWKBKkd5rmq48t3
dP9tIxywvwCFr7b/Yt0K/bb2y1BvCJ1N9PEOtWHqOfRc412oBMUtonJytURYoP+S8obeTmX66FBr
R3sVcQU2k6dT+FRCP1ZWkdyG95qdB7DmLX641i3ia1Z2PJWXlhWPrxOOCWAo1DkG8p5Utm7trtHM
TUML6g0KnPKKWUv9mqDyfFEk5ZfqFPJLo3TyW2XWl7RBk83UlaLzSCKK8EDJJhkfyVJnY2mSMtjO
wU/yxo8a7Vvt1LIBS1+GIt6UfADIOCMUTMiYcGuREpi0rlR0tC87KQ271VA4/qfSo7PcisQZlA0p
x4QHzX1XjbTHlCDZXA66ASQ/E6T9JCoB8Q6UuZfIr8gQQQYz/OxNXh8pPEMzwDPrpleDcEqSqlKk
Xvx6JLEZN2YJu6nXht+JyoKy1SH/jAhUzeRJC0zz3Gl0XkAW4wvDUyUrgYYtLaTFmotqHpmXDhLK
+/R3gFj6WicBaVMIQ73A/yRAGjnUZ1a1I5QcB6YRzUUcQHUZC7D9j0X0QzvVFbWUM6LKM6D1Xxuo
7e+nWDYBZUmBXdcIQhFXSN1FT2NrTce33SZaqn6rZGfaIAbQdwFaLw5zculcZ8B1Z8rPIzDfF6He
wuPaIkpi6WKpGX4qtWDoroWk37NkR6zBIWMvwzP4LQqs7hYiPcGDCLc4sBvaXU4ReJ105rBVQh8Z
4emF78tMazFUmNySKIFpGryK5VCJopdVgj3RdBhxrqzB0Eg6svn2Ptu+QA1VlrrReOEgaw8jEp+n
0c4j1bOVTKEJiN7hXZQEca3Q+0cm+hgCCVdOkRNlE/kjeYHkKVDbdkp9oykdLi1+UUnSWjEw6EBB
zdGTBqfWG2u9bCOHaFeMDF1UrWPk2pGjfURTj0p0EiK+q0bT/1U3WdtuAscc73RdLS+zKAx1jnOa
9Nk08LLPFA9H5jH9NFiPHFnw/lp2YVGnBJjFlLWrT1K7Jj+2+QCEVdZVGvirmPYafazwHC/xYCG2
AIEhnVDXMSIcofensV9H0JcxMSFsSEp3vhXXl4j8qF8K61ytelhAcgF6hXODkjMgy/7iWlpJI4XF
xbUzTKg8f5DKD1oVylPkh/GbRDotq1GASTxGbf0jEihyJ8BajZtQnZSPSlV+m9Ucvjhq05NRWuNn
aNbNN1oC0+vpeXqIRAPvUhiBa8zlPRTG/Tul7G+suigLVyMUyNpOQVP2LklzPUF/SjlGN0qMhdq6
UIoMO4Rq8nvcEoaexiZ1Gzgfdo6Tm4Ppj4S8R21+l3aFdu4wdVBrWpzvOODKRAHghSYvbjJjDjJ6
GoppQqiJTHfC36ORIrYiX9h/tcjrslxrMMdfQRHHL90k45aEDpwaBwsjW3cDBc0f0aZJib5JIS5u
J3cFVOm+xS5xhxcltbvzdSojsTzf8nwYnwR6gQQMexrRrTFRsgtP1RNaRrYEuXPraPmkn6lSD7Fq
nJZRa6BptxkJqDL7g6FbTWb1AoZR3aX6rosVOi1aqW/s0OpAWBJ7jZyl81oFt7CwpXPgoMFFvEd7
+cy0ODi+zncCFYxvc4aal5RPYu0kLcnYacI2/WHT/lypRr0NVekyiAJlq3akQw9iZ424YJZTSiMt
ObdIfC3Ze0vo1z2w1cHGhlWwHHWflSqvrfke1Lq/7QMIlZgjq+YPM9BtYrSCVHEhjFA6WDItpgB/
mV5WSEyB53A/E0rWdZhNuz7zLeJ8Q/nG0ek8+mBl1xXJ6pso80sceYZhm5SgQqMPmkcLTcYDQBCP
muvVBnJP4KUlcbQAq+XGzjBTyOUGy/LcVq/sqmpeTr/4w0WKBwXmRVMwk86+trk/qsU4Rl5VOwbl
TO0QuysPndfkrbXB9LV8+PuX4mjLRFM17LKMxWkFGxzSeSMEGK1OBqaSmMOmaBCRo0fML05f6svU
fX8oOXeBt8ywJU/2tVv+8ViNJY1BWZIPJ2cThrVlP1KpIXtLK6Xz0DRba0q2Ul9pbWm7CL8Hb0gA
SXri6vFCGIjMs0o5RmFuvslF0u6mPEF63uflq6qh2YxsRtIOFP0+DVPpDqhbuQ9ou+GcHRUXetkF
m0GkbYKFQybvNHMsdxnBItflmBfnyCIHmJylKvOmNldL0MGXR3JyTkdopWDqwhrNTznMkmyNa5N0
L3zIIxv4l520lYkg0TwfAc2EorPD7bNPCnpfnCGQFuMnWM5p1WRBDU0bEPuaGUaxHnpdvigUG7lo
2VthinNJYryoTaH9Oj1cB9szj0AaDrjl/OlxvN9fhjSHdT6cBI5AcRfdKsRM3hWt1e+cSRXQUB0g
kSk6t+Qcvyi2CIiFIUctawKyOJpIJ2QJym3fkElnZuvaD9p1g830+ySG6Ulv7OIMc/mwbORRSf2i
4KS8RQy9ODFFOYaJwGYZ7AeRXxB/oFwUFUU82lqqHl/ouTvxPxwpJAwMx9kIp5dDnDFapUKFGkvn
EP4DpIIbAifltDBnHynLk6mm41zZJ/hwGhHXKmnsb0mhkM98kMeemy/fpItm0qwDFN8fYnIthKB7
BRN9rOzrOkqD51EtExfxVLhrnNpY+yLVb3PMze5HHVomXi7DtVl19Qa7p/HH6Ql3ZNXjPmjloYmk
r7fMhGinqO8xU0tdUmvjH6TCYnwdmP6bHDhUJqevddjImZmof1xsUZuNyPmZZnyggeMPXhiZl0hx
CLwde6xS6gxwOPrBCGOvZOPikCbbM9efp9RiLaTa4gY02icOcSn7r15LBARUDGBAauIfsS05r7FR
hp6OGwwkczaYYor715Em591A9+ChcoDGMJTUnureGM+UVkemG4sVBHcOKvOEW8BGUtWRqqyFmSsU
2CyBKRkXBubh56bbsQFG6+pQaXKQxAtg/5ktfQrVsHPgO3BaJD7Irh/UUa0wxoQFueoy3DDinOnq
5WmabVFQahEhW9zW0Mt1uKo1kfALOhZFIpODGEg2TUrv9MAceRVf+yCc/7mlsqQjhC3rUmYxLoEB
RtfghHplitLYnb7KkTcBgI0FMz7vKv9nsbYiBxotPSKYZ7SxYZq6iKi5JIb3bTrKmSLu2ANRSXLa
0Wcv/uUR1M4dmqwOSwnZA86VjoFdgNdMNj2efqJDSSsHua/2uG7OEqElvdsISEB3dKyABkJCHrER
TmNS0mPbXMewVi7HsIfslA7kJ2/CfApRY3dhb61IDbSIygq7R80ZomyL81YbelJbwK+bAnvkJJjp
qr4ye7/BqC0sAG1P3/mxFwTTD5oP5GPtQNxKGgXmb3N4bz7BkbVr3SHe2D6XwHVkxEE/gYQREKAS
WzLO8zBX7SYC4oyVIMNITq49TSINFnrupJz5nA+S/TA2x8IZEIRPBBR42XaqDHyDQprnkHZIlm0l
TFupsbK7LMUNNckVDAYnbVrbWW7dqBoxiyLPJNcPdOeObqK0buWOwpgs8G8DpK8zx/5jd4cMkSUe
FwENLHSx2yrF6IQI2ognJ1SmXdF3kz/VKTB/UsUr9s3oy5a5izE+uC1iQoq9Jsm6B1Oz6W1afCo+
PlAyGeS2NVAlaSpzblVBPj5HuTgyL2yV8nBO8SBJYHnwyIMIzBDOhAt6Ue1aFfnupJ3b6A8Re5pL
pPkQh8vSCxl8njd/1MQkuzjQQ9vKzeQKa/9uwF+3mNq1SnYgjNooWls4gt3GeR3e5ljuJmuc4sMf
OO6+ToqkraFWFefW6cNjH7IIQlqRvTJ3OHLv3xNuqxVMVh37pdzqvxV6MzvZleI3VtDTRu/H9gIu
jCfF6WfDIdvTiSXf9goo8+kP88hEoaGlU51YoNnczGK/GJBx10gqSlxWTBkOdZJ4dLTi+wpQ+CEL
JjzAs3TcBrJMRmcZW56ZFqMrkVD3WMklonTIMJ5ZEmasCK08UzQeVqo0nXG6QbYLe003FrMYg1yH
+HHGTJJgvDZ1bt/gwupcJdpACBKau62U9PaZBs+RizIgtK7mNwKitKgapiLraqPFr6n2J3YnzLNu
8PBptuVAyHbpS9k6DzELODMOh8ALPT4VgfIsUlCpzPfnQxeaQsWpr3SHKq1/hMyZxxxq13e76PVb
PCJxx8A3znk3zRBbWmAWVXEzA7ssPGb85MUMm/BnjRvArYKCd2ZKWeOPVs3M19P3eeQ2Oadw4IJM
SHNvOSJ50tZSIxdwzq202bS5Hl6VFfaBfVZrb1DWzyXsHMH3SORAa0ytTnIS47H/XkoYFmVscEG9
g1bNPkKOYKLo03dkREHKZq6mPws9Hu8VKRheR+zyZsMinUxqv2gML0IFoF7kFDuxV7GzXVZ+LD7x
jUxxYYoH7KdPv5/DLWje3aCQcSKVKQYW1X6CmA6yCmC9Isk9pW4Q3gYNoEZrY8H09y9FRB2gLt8n
TJvFm+kMKnhYqawgWBR5mC46q8KOu9WIF+6ZpzrySbBwohii58komPMy/scCGgqAPEmmL2HlWInC
Ts/tn5OmBpeSI4+4BuOaDdlbq+RzFi5HXie8Ncq3ua4yufj+hbH/SjBHlDF0UKrSC+rOWWc6CeSO
3gVnysVD9p+FnQUXmmterA/M+SX88ZB2FkPh0edr+SKz8dsdws+sQkw4R542zUoMGmdmHLInZzNY
vtF7FivSdFEkJu77koRp5oqCk9RZs3QkvHBTWpFmaoeBi4Nepe4C0gyx5g7a0nMCtSQcHq/Vt8LE
bnvVwZ13SFTgmHBmZTkydjSE6ZLDM0YwvNQMFaUDTSL1C1cMRvhCsmR7pbEhXBvkDz5AH5HX6RTH
307PzcN9nZrIgJVKuUr/bGmsZgcAeZgLYe1Q5r5XAICutLiXz9VgGkOyf8D7sluYuXGozAgf2R+y
QWl7USsO4vJoVNEojOY3c5jQ6qNGmVYRndgdRpwGGLSu30o5oleoNDiIFJRNCEEkezc4U32WyXM4
awkjpOOtMKMAWJafi0RmxsgxsnLV0GbbjDlxrElhMBwMNZTJceOwh8cfEu0qr/RAszat0pZzIFKZ
JHiC+lawyurEegvlVNxFft1iMdkmL6eH6HAl12Gy0Y2iHUEo3bLXaCc6rapCRlhEUMObmYTIIXJd
X48mBrWrJjHD7ekLHinDmF3sbSBecH0sa76jPz4w1lxihyTCS9O81Dzsh0zsyyFOxJjEvVEJhzHa
4som6FkvL41k6DdVTdhiN2jBAwxW84q281ly27xK7k8hRFx8HyAzJh2r5VefSpmCRbGKpRcGVAW6
SNv6JYow/hEaxfSZC3q9G0dvMVkTBeISr8vb9hGIKs03vm8TspDQMEEBirXlq1Q12ges7Fpf2/Wk
yO4wQRJWaDP8OvMqD6tHumqsiNTOICwM5P6r7EtIeHIlS3jcdQSSdHVCK2k0hp1KR9LTtVFHrhgO
G6Uy+9vSsRpj3cmF9oFrsrk5fS+Hk93QTCgeAM5w78Ax92+lwLWX+hq/yjoo3lE5K1dOq/1CD9Sc
KQYP1xQuBKeUTRWiGJTV/QtJoRWlTC8uVPW+qygipo1Kd+L04xy7ynwe0WFa0TQ9EKGrfhyWDQcd
UYdMii6zvSHHIvr0VQ5fGmsjcw494bwkLzWVapdjvWEqwo3CvHJnpuEGs8zgslaNj9NXOnweAAOT
NhWvZu4/LN5ayZl4dqcnBFZk2RXAIPB9X581ZzryQJQitN+pECjY7fk2/vi2GwK7NKX00dn2wrmJ
iqH/DECe11WNCU3P1HwNkiZeobUll7idINQrbbfGoLV0g6yir4kh4lUSRFjHi9Y6s7Uf3hxnBwX+
NGcJToHL4C+WacX3kwRRqV5++CJRcUartYfYFs3b6bd9pK84wxzstLTzDL7QxYepYdjIEiKkFZFb
DZ/fpIhVrKj1JaTO2OvjgUx6iS3DhUaqrn0zrJ/augpeqFvVv201gZHCrMSyoQnPNLnFmMQZ0EBP
O4jtDmaDLk/DzlQDcXHmkQ/bMA5ePAaLJ7MHFdPikQOpHX1REjCWqZV4dtj7V5FNKwZ3ZvgpuhyD
PuCqL5qu/dDqvF/jfdP9PH0ThyMMks/Zif+gNsf5bn/6IU9Gx8geiZDBjDbhyMkQ4KLFxr8891aP
bGOzNw9ZxJTcRMkuhSqk87HmpuQT2mFOYpCRJzOMFiWNckWESoafb2gYv5N8sqIVYJV+M47UA64v
6xCjdDJocQOUOxofU23Hlnv6RRy7O9JIqfSw1+MAu1T4T0mP9xkpi1CtbPwjOwzatiqa3qcGjf0T
zu/VZSx3cuQGGgIb6C7BFivvBzuz0YaMnB/IdplIFT19W4erENAfH4U6c7QxBFqMD9kUSSg1InXr
oU3grenpzsSx++9uRTPLEKULICMnRqhU+7NAGeJG5oSauXSgpJ9FEuVXNMwnmvqGfAZgO3ggLkUP
1JZRCXG95STAslQvMjhErtMTWtjFWrDliP63cWXcfA0USez1iCr5w/4DZb6EnWaP3zvKg+IC8hL2
3pVtrU8Pzvxa9kog4HaAKOAovmAYpIsPOEqsafAxRXQTOxueSxFpzxo2si+WVss7+M3mKjDl6mLA
wR3Luyn/+6MGJDxnXvINy9zE/kNGfufkmcnRCkrKDKQ62bawWzJkcrKeTj/pwVmI8bJn0vDc8J8/
4f1LQSKj6K8xIlHVHPeudJWpCilWlyGludb8/aS/2e1l5vR/sdMwU9q/XI3BjFN0s9WMbWa7lN3Z
K83epsM5mWtVxN1WlK3ukqZXbNCzcUayITwoNH9X7JuRh5t393D6DQDtH442N0X7AJoAXajlDmX3
bDx2SZQJMAFxF32Ld7MLkidDfsnU3nENMRB9MaRacMcNkL03Qid/TyogupWda/pHFMBB3IZG0L9P
jTZe0cFutyXOKaqbKqYKTz/N2PaCwhgxGqjbfIIc5EwNG0QCiXQKlPYB0oXZoFYpZePRNJtWXyF0
gCIGDktoWKiM1VPoY8Ps6kGPwYXf9BgmW1U/ppcUodBCMxZhF+U3Li9yIBED3fSk3XhZo4toHZq5
eltLjh/jO9LVVy1GVjj3Z6H9mYZjd2EWQyKR0RRPePjDY0WY3ZnVLU0rO8YcuyeW0alaLXQhEkjv
sRX1V04ItQ/RfaQxR4OAwO62t6S3HLPt18DyVaL8qvF7a9XaRxDn0lshR0ZGbLoR5qtWFZbDXtBK
t+TzSqS7632B8TRVUnndzRZE66Jr8COGkoWzs5AnvJVg2cTSbpLDaDvouCJt08AMp1WpFrjs2XmB
sQDRd/JaqlXnLSUmgQdEmPa9IHJXX8mtTAaXNKIYu2tCnYVKwW4bGmA6kObUJqNpeq1REpGVxBOm
o5hrMkwDiF+8oQFd/OjSPFXxaq8n/NOaeHiCKazqa2uQq+cq69Ns3ToNOSuwfStrlUN+L9cIhWhx
GMqIo1TtWHKx6seifZlIZXzCxJ1+VFyUTbZJmCUBFMRiyD2H6Mf8cipmdV0xZSn9h5bNjWgFwPx1
h01st2KWmcaaDFP6eFVlEs41ZAWOf5yg1WFtztI4pJlT8hFP9cCHjR2/ugoGAnk0JXeyVeAYhCNB
3mpfWiedZCyqOypNsGdB4vDQ5x8Ane3w6Mht+SJwB4NNCAGLGcJJ9JqGgKy4jVLD4o4ookK4WFp3
Lzc4d7tZaFWzMJ/2AxzCsJgD1wWGFXxP4Srwe+sZN5E4d7XQsW+LqequNd4m/5wVzFl4WqdP3oSg
kgzeEnGrmydztgIT0ZpZfsL2xjw3hhXAMMvw6aXgcAtjs6RcYuGf+TPLus2fhriKRQHZOMDuX5Yb
thkHqvfpqxxymmd1FhwLvh18IzmD7C+CamFZkZrPWTB9hK/tEIrHpFdNYgsgpPqhnlwADDjflEHD
FjozkLmoUhNiQFwY95aSxM9DWxKmBCTnPGmJY9LDrvozN3m4AyJRmE1lAZEMEE51/x51OqhTm3AW
UUp0SG402xI7cDWvyyjSv02DMT7DGsIfhrzIVQr0vjv9kg6HAuodp3j0G0gzwWT2rw9pa4JKoeNK
LBf2XZ4lw2Ndy86ZpzysDdmPbPZaDijmXFYsNnqAHjWVwzh1pZ4uTz9tfN0h9ll+MgJjY2XGC+Sp
69ie8LcijHYklhPnF/muSrszwN1BuY5TF2nESMxo0nKeX2yMilrYTa+i0fK10f/pkJ6xzvKpvipN
gqD+7qvl4wOMszG7Yut3Fn2VXi/7hCp8jngorG2hJf7vorb+dsYDDcz5gMkJBO0rhIP9AdSd0bBq
mmdEjDZi0+uB/hRFdXAGATny2qgEgT9oTcHwW7b/Masn0KIApar8ThBqUk0bcuBmu37rzDn2cELC
65/tImBHYjC7dICsNNgLFtHjrmFTqojIGjd+Af349NgccqMYEXrU8FXmMglUcP+1tUYd1nFEXr2D
wwqxUhnolTvJYrK91qcqWiFQ7Mkk4hRFhlg89q+JERcxEVMaLGi/KNtdq7VJd+ZDOfL0HFNozuL+
CrL1dcj/A8yowzLR8cPHQKXKTA/Jpe0JBV+j009/5Cogjvbsy0FBClVn/+GFWtZEd4ISW4lC4JzT
9rdykihn3vGROUOHHQge5Iyz0ZJebLTC7PpYmQ3YsBvs47rYgDCjTqusc4e8Q/Bj1t0D8dJrmAlm
S0Jm4ec522bJQcLq5PuQXJmXeHLG5zYywguVyIH7tlXEt8APImzNVfNV74TxVHYclE+/2i/e5P6R
hjvRWFTp4DpMksWCHhbYF/sRRBkTu7DocvQn+Xso2uYnBMUIPhoy+HrVl31mX2H0pb0ofRmHl50Z
jYmb2o3+6NObeVZETjxgJtAHJGre7sbGGkIvwa30F/JsiKMq+O5V4oxFvZmmXv4QTT9o2NgEIPhx
kaa/bb+v1HUe5GCJkT6Zz6ef83BwVVosdFrgL87+pIvHbGJzKBRYQC5mvvEaqFHHdjBWvyOZtM9c
6nCLnPFdne4lshQ4kwuegAF6jJgH6+dR0yL1cpLb1rNKvQ5WRZzrt2VKhLWXk9n6HVSigAbeG+U5
x/nD4xvemWwaMG9mvGl5D2ZVjrixEEI0EFH9ksWElpAcX280q9Te1FAMG90vxcvpd3x4XmIlQLDB
iAJyH/D2iDGpmUtYw9pTDU/U7w3jFbsu46b2o4mdVJxTGh964M3CGZYdBpQuibNs7AoOGXKiI5oQ
QikfU3siTFmZUuLQysButd0YaEFFnpsmPYSqgybQFkXyaDlZS3RZk4T3Ue9zvMgLCcsuBZbXoyCO
Za01CAugF+Cpu6PfVP7K66x6CKc+pwVohNEPkp0czE8JE7mv0TaTB5nRviI2S2qhi0tx4hVBLsT1
4AtTWhEbWaKGagsiX0pbSpW1qcOWWXPu0X9L1lhnFzG50TqskRo33bIi0DSaxPi9kiornKmXfnsx
BOySq4x165ws7ODTwIadD5/mI1QJzhrzz/9YwyuD8FKCDskwm+r6GsCsRZlA0LKOKGF9eoYctJDA
Lb5KCwQ+fIfLDmuAqsqWo64F2LaSG6EijpsNuKoL8grKC464AWoJS731c4H13+lrH2wiXHuO0WAB
ADblv/uPibRLClBMYo5Cx+QS9kHp8gva7usq//lr+H/BZ37/3ytn/a//4s+/8gJn5yBsFn/8113x
mT021ednc/Ne/Nf8q//zV/d/8V830S9yRvPfzfJv7f0S//6/r79+b973/sApPWrGb+1nNT581m3S
fF2AO53/5v/2h//x+fWvPI3F5z//InAia+Z/LYjy7K9//2j38c+/KA7/eOHzv//vH96+p/yeW+Xv
TfR+8Buf73XDLzv/4AAFxRgWIGgrU+2v/+g/v36i/YNz1XyygkzAqOgslxln8PCff+nmPxDZ8FOq
TrhouPX+9f+ZO48suZUty04lB1D2C1p0AbgIrUgGyQ4WxSO0VmYYfW3wV2YyPCLDF6tV3cdHwmEw
ce3cI/5jaKbff2T8i3qL0xPbVGbS9kf/+eYvvtF/f7P/qKfqvsnqceAf5tP/cQZqBnI4EErXwdaa
Duepbcdko0jEBDMFdiF0r3EgLnl1r52pYsyThfb7MZsSf7MWwy3ilFzHXY4wkhhDVXKlpkfHGLRP
naORUp+x5h8nt2uxfOyy1gvqsUYIPGs+UaG5R8I9ppGu9pwOnF6kws7kroD7EAjuYBNzZddO9SEt
VFldFTY66QCDEvvWX2baxKDskJmbSebNzjRmbwlo8oovVazrT0uZIUwriB48qMWFLZRWo/+UNcgk
abbbWkRmZX7VFbjjhNZQeHdsqXgf/TFL/u+3+HPsTw6NbVCo7CAtWaxLtEXbt/lj96EhUttwQIGf
4jXssbV1V+/Jqj8mNnPtf5989D8fdHIsv3rQyTa3ppwRy8CDMGl8Vi2hr6UXOCYa68XcQQUL0LBc
jrhqvf/Y05OYKU1hzAQHTqXv4p0UHgnpVLNZa0jDFEXWjLZjB8RPKHPsxnuLVHhEbKN7Zq97VV9u
T6WBAMJPH5OD8WSz6+AWx/4iY/wfJ39T+We7onRRlKjKuO9gXNTB4DrcvwpjjejiNgeprDYqWShn
bmK/TXb+WFyodlBYsew33Nzd7AZefuBR4W7hlJJmtD2lXQSf2r4BizRkkJmyMwNMGwEpFUTnWy9J
FhlZQ1nddFluZ8dkLn0CzcdJu4YqQa/FjHv1nDVL/Gh1xfQgpsZXl22vE2I5F1sUrIWCWh2sfFIt
hbsDN3H0RFkH01LC1+4b+5MU5rwElUmWEQeua3/fdhltr1W6jj1wbzmK+NJcPbbJDBYI0apCv43M
fg+8NIBNziW2Nr495JBOtKI7c0Ke7BG/R4u7FH1hWuuU5afFo+MSCawmou1B9tF1Ot0nFQv1vZXG
OWeQV4TB7ctgoEO1xk2ZYvHkWRUCVifhUolnjV6GrT96TugN03htEgVzT4cIzwYXQ4jBNbRbUYh2
h8Chf0A7vh573JxLajoxXdtm2pBM3eOCauZ5JAuL9vX7i+hkk/g9Kt4mgYC5xAX4FPXxSJkrVEOY
sarFcoByKXokeMsQjWJuHiClDOXu/Se+NTgoIdA7clOjhj8NcJnSHgBWzbg/sr4e7dL1/omNqp6/
qrZP6gD8B0fwTkvLI4JoX8MTlrxHGhSD/nncjHfCWcTqoluzogoWBNc2BrLV/DFzCS0J02wejMP7
v/jkENvGaItCwWUFwIMt5wS+WdU85rHF12RhPHYmnnMI9WsW+vuPebWf0ZXcuAH0ybm3osh7uZzV
jItbuUImWS3cPMgxHHeY9j51Yh3vS2O75LRyPLN1v5JH8W6sCbrI0ExoFNnb/PjjkLBBE4UxVSLQ
IFGiUMFuID/YfrcJGJqp/WK1al2DZXATE2KhLOfDoLSR88Qx8w/vv/8bw4z62PoNEgCAnvbgLDVv
sWcNDr8mD3NGc93TTo/PTb83H2NsRg0cXIidT3bNyi6x07JbyDXrrF2UTtHsigJpeJiasVsEWWJZ
X+dFlhfeWPtf5wpiyFxU6Q8wr+y2KT1ioiYkCsiQ8Un9fxgBCjY4EzqXvFMak2pIhExNMji7Mh0j
m7SxCyqb5O+fwr0Oy07Uufp2jr385G3SY+zv9yJIcn28d5ulCujnmM/vv8vphYSJtbFwWDQaS8Y6
XeUueid9lQyzbqbVXjhDccjW9h6SjJURZWlVR8wFknCt3Pji/SdvH/DkWKTc5OKKkgDiyam80CAr
2sZZGG92rEPxnWpS3DSYbuIht5SP35psbmBDic+uWhbSI9vkHPP0laBhe3mUtKhM8WeCR38yx4ak
0ybL286aJTNDnK/KqM+hW2aFkz8KTkxkp2NyGCYT8zC37a+QeUzHQndktJbueKmXi7qxEyzKR0h8
56DFN/Z8bvX8RhOqAkz/k3oNv2ncEDMvwYm31+8Kx5keEuhfWytzna+9Um/7/fuf5K3JsAHt7GvU
T69OGVnLzKxNvE7YZitkrsN6ZeEo/r1GxQ+LzhyiDBbrDSpI9fn9J7+xqZK+QKEBSAU8dQoH+tiO
VnZDpxmtOVVYbzIh22WOyB3uM/h1DsxgDGvObGVvPJUJCFYDKWPjBJ1gyvhw93MpcV/qtCoLtKVL
vixz1em73lxgFdgIXwGQ5vVc9spvd9iTue/BKsCakQp1u/i9XNs9wo1lcjqc5NVqeUy6ZjgOojN0
jva6u0zqJrbRfWqt2NF/1C+x8jfnS7OaxC81bsnkS4Ve4NiRIPErg4aYHAlD8vQwKSqDiDdamPQf
fbV+xxFoNY7+1A0x1iZwkUCQra6Emhqvy14vPe+Dl1jVHAySwueoW5OtLgajohsvq3UguoB/Xt4l
bparYMAs7spMqDijDhnzR8OTJsG4wnBv82Wy1MHoh5IWdp07UzC6E8aW0i9TqO6y8PtAycnGD7Fa
zgXmvOobska4BKPaYjGDJp/KcExflJOtraxj3xiv4mRZdogcZ5NqtknhLNVTmFeFFhEvvFwTcN1c
+Upqt76fW0eFpc+Fp6b2Ikeqc9uNmnE3mwsXzPdn+BvnGXs46i1UAKh2TrdzZdjJUM8Q/PPEMckR
bu2du+DQcuYxb+yqUNo4L2Br0B88LZ8tv5eKz0/1lbYYbyEpwNlscSDaEUmaRV7cqGtiUE0n8kjU
DrPC1c7c9958Ufg5MG+hq9JMezm3x6WYMqVA/Zxc6J91Qw1hjlvlGXrOW+Upd6mNToV6eeu9vHwM
N7hK4+IMltDazt4qF4KCtQnzmdiq9sqe8MxQVetfNLTgDrbRZ3uvk9m9Maz+RZsVJFdUqq8/oX2F
da/hcubrqZUEKj/bVnm9q7LUcd/e8Bs2mdNWnPK1IhvJLCfl0OWkQNiNDbSWP7fNktyuytdBafNn
OWrOmRP2Vc9s4z6D93PA8+QNd3w5RkgYfb9JyaBGr2IfSyOx72oYVBeaSuyjv2JI62az8wu4xwSF
TAbofvly2zcTcbd12p2TBr2eGfwcNEicZVuNfio0VbqKDeJuRICpXx9VDRyGSsEBen+hvVI+b2+N
OQ57AoNOl/ykcHJIva5jnQB7CScp6mRCQlyvJIYd3WwcKsLR7xdu/KT3anQt+3wh7I+s+ghJXGPt
S/Tmu623UaH771ItzJrywXBX90BKEwh1mujf3//B22b/8jDg9/6+fyJOwcX65N6yFFnVjCP4wLI0
3y2OgjYoNTGGmS2L8czgvD7xwHYJAWVOGA6klZOxSSqrIeeasVmRgt9Na19maCrMj53SnI9Zs0mU
CYk484JvzkMy+xCPIhgmEOu0zqrA3XqJBKH2048ujZc9XRK2Z6PQ6rBUBaYyMKv0UHCvwj9+terA
HLw5RYeUIYSxnfYMJfOtIecaDdIJxsDqODl/a7ORULIoMmSDm2HSSVAo0S59EyyZjM9UVW9NSAvw
h14YQBCb8skyNFMHcMBn0I1amI/TItHFmbnsqDl8LfWLY0MON8543MWXY5LFSLExXMAHMy29sQ9p
OcmSUDQrO7jOmsrP5NxgqYfqZszv/I5wsD1yefKElO2k+vH9yfnG5kVrBBwGhITuwW9H5T8unpVI
dLeY+O3urC8PePflx8ZTftDg13Foequ8MeIpx53BsM4JH14fZewVYB2/8XIG7mSHz/W130igoDMe
7NIQZHr9NObVmMNAmzPxQITycE1uuW3/o5nL+kHOet5H77/+Kyc2NpMtGh1cFvQSUfjJglF2Ect2
RuMxWXX2gdavTbZQ4qJOsD96Qz8c59XjwqCZ445opPlzC8N7CApd5R+7ZZBhbuMFfoxbjK7e/2Vv
fBi0UZjnekjDYTWcTKpcebNmJARpm3BWvkwLDd790Bj6TTaLgQSBEcbaPvaVmV1AqKyrj+8//o29
/DfbGMganx7uDC+PFiVi7D/djJthbHUBc4P8ApWcu5C8sU4dg+spPU6iYpiBL59Se0TeeBiMBovr
J21g03kPGwMX90A0jvzrwgXJPygSiANtcohoLx+WN3OhIRoWQW+CagQZ9ujcTbPp3B78xtABbzJm
CC44nE+ZLAV21baebEsKq7OLFHYqYTtldgZ2fpUPzMxFiLtJccn+QJ90MkHcMpuVhX8uNbjDVb5d
l0/pNA/mRZY1w1enwuX3gjAhP1JkyW9M27wNEpH8NJZpQmQ6lt+8SQdNgxr9q8oSwqA0UuRD/jFz
i7IzMlyKsHh7+ut5RWXAgQg2gKrqlOkCpmh7inRmUug9fZeNvgpQaFhndrXXV2vYTxtayPd2AAC2
T/THrlZWHahHwlMEjfBw2ASMmTHoH80mda8pYIczR8Dvvu7JGQ+LGnGNS+ML5cnJGd+lhRiogkXA
DaAOWtmJZ8OgGWCuw3RIepkEGckE16i3izAp8TYc8dbKg4xkyqgtsvViWqAI24VXHZ3BS/ad1xsk
JSXWRSPMa8sfMe3Ox6E/U2W/NVWJckGHyVylM34yh4y1kXrrxiJouCZxIe2zo1Da3/LutplKb5TD
ZROi4O3x8mukYy8mu+RWC6/PvuxXO4UA3Y+792fWW3sJyi7wNGyEnFcn2UqGtbXg+YlZf+xHvXTI
cWp9c7MIqEi5/PuHwZvfrBXo7eH98vKV5GprVV8qEbREFF5nBH9eNANQktUk/pkq/61vxBLHFoQN
hRPh5BvhwgQ3Ce55sNoeLuZ6P1yUY2U9vP9CbxSOW6YFyjAulltr5uULFWQCEgvFbjJn7hhS4/f7
Zh1pGA+PcsBLb87+1vmJlrdNR5orLMj3ZhD/8ok2UtkWwl4CA6uF02vJ9s4ehTwzw1/PCthBGHv+
JhZyWz0pTXWsfQs1cI7NE3aVmnBjggBX3d3pbpoc3h/D11+KZwGcsuuzD3AHevlGU47FmIBQEXKB
0SKIMF2QQCI+s7e9gYYA4CGwRCjDZIeG//IxhcJ3oYnJUYnnQfzosZCEG2m1N91qd4FarPqrViT5
7VKl3ZWd4x6Tu4KQgNxBT9JPP4ql9p8k3Igby1jzT4NWx+fYxW8MOnJkmvDoTbemxkllV86NmVU+
k2kgMSIgwJZuijsuPu3X2Pjy/qC/nriAA7DQsNmgAPdOd17LjoFAdACRQXORP9d095RwqrA2e7kd
eH3ylHnLaAfvP/aNwvHlc0/eEcHDJBsMMUOi/+Kd3Zvf8rbFEFXP18j1KvtDaZrOIcdrGY3A6Nz5
c/GtKvwVTQL6iv08IoZVxdJ8e/93McJ8/pdHET/s38o6utK0al5Oj8pRtJB9nHcdLe3ah0GtQnzU
2rUsL3FJsfOntZ4J9KC21H+R3Jn1YZ/FDpRBAoXaB7vFFy7se6Hd1g5Ol/s8nXCjALr1nmjtOdaR
D1+6hyxJjE+53Sv8AVzZ052e8bGjEPbtnQ8NUIWNtupGQDGSmoHXxrkIPZy4qZgHvy8uZ2zS7IgW
FsbvsASRatjrqufRKAuTu8DiaP+UkOwewcK5wq7LMj2ASeVGUCd9/WNu9Gy4Gid7C0i0W6sIYmlK
O+RXKgIgF6b3demCcHLCbs3asTFISYEBop5NB/3hzu914oiTeEVyTUpeewVW2KkQ3jjUmGItlh/S
IJYLcc0ke/6ib1+7cZHYUZWDMmEi5qefXCwIMrxxEWsEDr4gn7p+I5HaS+sTPI3bNEmomsSwaYHQ
XgTtpOvfR6HX333QyJqyLEVnVTAma6TJVEBgEML64BcMZDjMPbHn3oKbauVLMJSB+jjdNbVhfnHJ
uvw5DG1pRNKercsknhtsxux5PtRtTTKtrrVuABrYU2uQJwkzbxjXH505tc8OshlrZYSXuLbNIMWT
42E2KFGDfjHJBNcr0632dp1jdGrk/WjBI+gtP9D12HtEzApsim67XQ6Zl1rkGeBYbh7SPisfKwTN
nwc4GZ+lqh7Mbsov+szp9Z0XV/0/3WDoP4q5a55jX6z3mO81BWKy0f7pLRKerGhF0txbWt3CgbbM
No9MpFhbtFrt6hDalJKEbJv2HA5JMn7Q58kdg9Id9E8AHeZ6mdupZ+5KNyeWuEpRjgFwYVUFJbBc
9kuqljQy5pFoNoyyjXuXtfug9Y7iFqB74nnMlPcjb3sLdZqXpE8mf1cPlRxoOmrxYjnIkdrl66CD
gqMJE9rHssurG3vEKiOsDCmNXdHrZnU5We7EPPOSUeeL9QkKFduJn9BtGgZBK4l+vZBPUAa51Mbb
WWXl9yKvltvScsfvRa+a/MJd9PyiQ2EXrLV0mJy6Pjw1eZ7qQddnmR2AvaokKEypX6EH6t2d7UwG
YcBm06Z7R5eas0t9DQ9+B+oHWeNxjI6HGOS0JvM3g/C4dG38zZKr4CCsLHglq0J7HmqEoOJD0qYH
icGWE/juaj/Zs0hG4F2nTbilT0MSWdLry4P0EvmzNkX+tesGHR1fq2Gp1ug1kAegVvuprPK6icpu
QO0taE1+n1wSPwkozPopbHGSXsOhwqzgQMQt6TPtgjPNTsK5rq4yrSPhovOhuR7FbJP+6zWKqIx+
aLKg0pV5xe8lIxVm2Pyr0N36gz5xwURZZy9TiA/PcolwwnWj1UgX1HxLlf3T+Dq2/q4m4s9OnTTX
NermBV5U7H/Vmnr+bEEN57utgNsBSBZiF3A0NNEZNzw71PypuhNl1VihSI3xA0666+dpgySm3tEH
mBF144dqNMo0SkkR/qR1C/G5c2oPd6tuKzSLq218cec0vs/YsjG8HrLpkcv/+uCrBPJODS9EBVm3
muoAJ4EwUtQw1nzZeVbW8sl7nVhAvfbv6qEpf4yDns7Rkq/Lzm5zpHFJJpaHtc/s791cDnfagoIi
aK1Z+750U+lu5kKFBgq+uTkPHFPkzWbFr6m3tWeVawbBxZC3H6BukSEpMntwcEldbIa49bQ1aJrV
sSKDJszjgsVyG+pylnmIq4F7iXfe2EdWZyFBnMbYiWxr7parWEyVjLQ8Kz8k5tJ5BxAt64NujGOC
I1KRP2pel37nlgZgHseW942k2+I5U9P4ZOFyvh41UrORDLqs7k0hPz5j6Rz/3oAqtvS8u+1dMrwD
/MWJV/RMEf9qUGY9I6UziyfHXMvP7Ny+d61hlufgy9I2P0YnLtIjQRUdxMNFIRph+X70SozU953G
YUXUbjY/9RptuB13VFoonZoScSU6FZM5vKY6YsvFLHG5nwmSZWk2SgVtSTJHhij1mhTO9EZ0sfZt
0NG2B8lSqp+qkEmN1hGE+cK3c/S1plU7a2D5qf+VzB0cKfE/7q9SDu3y0qY7SZhgrqMJrk3jdizR
VwajbQ760SAygp3DjIs7GtZxH8Ekgg9G/hHhLSmwZA55iL00yg2FtThG+dRDhVDImzHsx89VZa7/
jQfEJm+Opck+9Ua92bm9mX5cvLU3DjGcnT7HCK00k/QyWVhwSvS0MYs4xwFy8rKW9OoJe6uoYQqq
Y+Kt4nZw/DQNB9tKfqyWqoZotRbjVo97Xd/Rr2qOQ2zT+hdpvfywVstcgM9MJOZp7W9tTK2X3i5O
hLXgKN47BOe1VjzjfzV53wnmrT6VTuv3137SrLuiykoauV2VfsZIwiLN27Ew5u4rS3swqhXIeU0Q
4R/G0aQhyeaQOBcIso2vmYmLYyAcDo6APoV7L3Wd5qvUYv49UXcpRgyxSzQzOlQRtZpo7hJl+VmY
SXvUDmQ8Lslx0mf/M7z7xAjXbBguJ5SzbDBdL2/YmrU+gJ20xrdlrVdRRbiNH1W/CUODXeMqvDSK
MGZE4EuQwH8jfKnVVicoinXCoE63vQpx6tjF+84SWR64KXgnNmdeOV3HfLmfdu8uXwAwLRKy89h9
8r01nwkNz0vE4l1HOrFplwZUB39ggs/WZtJoL+Y3JcsKZiA1nwiTSmqkpLvS1oNceOy88eQbbeT4
uXHrDJN/J/JxfGzjNL11sCa9S1PdVZf1wOo1lImhRWXq8rGvez8J5Jxb2EbMcBjDXA3qK8UfOVNk
2ht5FGtLnwSanhUzclapMECy5+EhUaXxpSDWm01rVYUVFZPj3pZEBoS+NS10slMtQqbg/8oHR3yb
DNqZ2qpSG94jIVqhzhmKOWad1HsjW7R5b5pKJwC2X4h1MQTsFhQTxt6lL909OoMm88gejTl5ZH2k
eIONSdyEDeuwDIpEeF8WVaTlJfkVdXlVElo4B142qfwKc4AeokqplT15BmVeXBS2Zt1MeD3pYet2
kx0KHdAsMKAX9Dc2plCkGnRVUe06uyRji/jWejwYQk3ewTXqrL2UXl5QJ2h5n+xFrNn5wZ97C9LT
pEaSzyf5sexF/kQgjS93Pa0E4roHYdmBiyvOR63BIJrkFnsmJEovMPvtRj8pdtLOCxVNs188Q4lC
6xz7jfbJrtzkg93Iyrg00CldNtLV18guWsLjC19RZjNV7nu3oMQyYy8/+rq55JfePC03NUAZHSr8
ccoAysZURwsusGMwS7ecdoMzuBsFrfOhzGSrPNaF51YRZsLMa2UL97qQml7t3HKo3OuywWg0oK6a
KF9S4eO4vwz+o165i7dv1Bz/nOcxcferLJOSiBjbqI/GZMNhrhsv/TW7ecxvo1i5IRZDu7VjY90e
DokhwsTa+MHpKT+xmGxJxpwqHxpzsUFH2uq+1dM0vmiNuP+itX59By+7IPlAW7pDs8wFnAWyzyir
W32WYSJGZ4d1JQ10WgFIRKwJ82O71VR13a+TSHarFuv9rh0lUYNOQ/yvtVAUBJqyjXVfDsod9r1T
Fei7IKXZrLCpyEMLDcZEDIHKp10b1zLsweEcOyimsibuaknXT3Dku1sb1rp5TFeFthkX+KJ6KJa0
aHeeVsYz/p5z1wWxjqwK+zjTUniFK/7+/0rWvsBBEDpPY1NcBRSJOCiNs+hCmi2DcQbjfKPLB6hB
OuOmJIDXcupzUpSo22YDslih7BYG8vhzSi3ueSqFKeXpMePg2UDOi/Z96Kf+MtXm4bJsZfyP48j0
73Ed/HZw+qPfuFFCT/Aqgi20uq/6hH6mkR5aUQz/uEUdo9e2iG44c6d+60a9yZRphKDNPqV22GZM
dW2OvHjXNAGO6kO0DPnwqxaGHdDxNs7c4d/grSEy20hhMKU2iu4JNIYbj1G0FkASmShjoI1zPQar
WH2C4Er5M05JrnLsmi1Qr7qPhfDau0751m6yjRk3/RVVdxr7bReUgpiVAvMh68yIvAW6OHDYAXRh
omDG8hJjgKKpNc6Ak5gimAYGVVqugS/zTVnqiXvifLRwqht1Zga+bhhyVG9Ws5tPMrDrCZaHU4Yu
pxg6V953/j73/fFKc3vrn2LM/ciMu/pYzEvlgGeQou0uOPu/Pw+2OfUSWWEBbFxVJGSISU+RWIPo
gsKreX6/5uqyKRbvSGTQ8GUw6m9UxvG9rAALBiH+WmKBsxQ4qUmXjJ42bcGXwy0zQfDRYiOxEMt0
yRWoujS1uNutQJ9pUKvyM73w/Mxob9/w5G3pnpN+DqhDf+7UDVr0ul+uK/xNM8nNS0QsXBZWaqHG
ztJr/uBsRMNr1JDNBd9putEQJUBdXr6l0LJJdi18yEE0zb4ZERkmFnGwq6Ti5FxzYj1ypcVp6VnF
YnFH6bjmwOdMH32tq/crTN1LZggdPivz03BBw3qut/fGoHAUsgvCPQH7PyX2LfnstakhEwoR0oKX
Aphca67T3Nxrnf7z/en2erqjy8BGDf4gZELttMewCK2sZO3CgJqb5po8sF4cc0v45HenGHiFo28l
z9MqRXIwU7rBAeYHWBS+/yNeC23AdNCA0MbEJIkrxQY3/tFKg1tnO8nGKDFiNVaXjbE6XtinmfVU
6f3yKLpO/yrjeS2jmqMHz1DToLhCX+H9FELzz7kAv4G7eggkaRiQLQuj2di+0B+/JzM90f6WLcx5
b+y6crUgqlNktGvhPVRpA8hdpe0haTqP0pzco3Iyu303xfOxz/P5ywweuJvaIY7eH6jXM2P7XTSe
4EChajklWveG9E01MjPysiojucJocAk03iWJJ47l2p3jG77ejOC10m1ANQLHlZbqy3FAF6J1TET6
5fXiPSuaVHS0x6GggtiuBYmiws6LCaYNnsrnTFK2f/zl3sAbshHR72BLpN328uHOlOdmGyv4rYvq
D33XLljpE2Xy10PKzGMRIIwh5eIVsc5x8lXfmIYp18YPBTzq+56kvj1pGsMFmit1ToXzegfiVKEN
xkKBpszB+/K1CqAKIWyOtanrkzsbn6Kozms3tEaUOO+/2xuPcum0oe7cNGzaaXL7XBm9PuJcDQdo
WqN1HLaoYEDCtYvlmbbUG0wBnsBkocalM82LvXytxEVrNqcaB7VMqytnqttnxDxlS0exxkV/TuQS
xIiNritfaMdlNX4Zc9ZEcCq1sB1BkScXXyarh1PZTWLdgdrEe2eyEJaTs7hckhdxziD4zeEhqRLG
LzxTmqwvf/LsS6ifCaupnZwFNCwevauOvWiP69J68f6neL2l0JPmY5M9wV7nvordmxHJFfjdpSE9
aq266zGE8PDw6uTPPCXsHo3aXH4hPjXHL1FaeJPhdJXO3zpsBsZdv/ZdFXoVLLDIpIdhPLSpn/jH
93/jb17EixUHWwKLSUzMqELRbJ2UAOaoDXGprWm40hVUz0kmMdZaOhML6RL4WkaJmFV5cPQ6XQ6j
NLDaaLVygCJcuHEkXVuTaNKdHpYHe/y+a7sGqR+uKQs1ZQN7nFaQuMWY1ej3c9GNxDJZcWYEBqqk
NqDsqpfLyjb7m6nKhoKMkETuhkRL5YWYYo1OhCikuh1oVRhnVsrvc+7k1VEIba1vRgCHxZPNJo4r
7qxNTNllTuthEZ2QUal5xVcACLOJVm/C0B8Q0S2iQlllu+dwMvZ56ZcFUa+Ia66GtcnMYDLX3r7O
CjsWu5K2w5MJ6f0HqcpAiLlvrU3ojHz7gPpr+ppXjQHQQO4v9kgySwf6i1n69P5XfbWNgmKimsVG
A0UEhkEnrf2OtIaCijMNhcZ1jyRSN2x7tZwhQ76+TsAd4JZk2hTP1JGn3oMMlZfpBL2F+RS313k1
+fIw1GpIo7KyevRAnlg/qj6uAbyzujr2Xo5ZQja1TTS39DhB6mxfRIkc0WKDd8TGbvZkvp5hNL0e
jc0qnRGhxMfT45S04wB465LGXujquTwk07Bi59dpu78dc1Y6GyFhU1Q18LNe7iwgI3bOagVKSt0E
ZBziQDivJBaembavqjdY+sbmIcYeRuCuc7KDCf67gQVKFi5tm0bkyukBJiHkBFdj3RzyROJhvvWM
sEG1hsveZl7u33/TVxUCv4DxRJQNCYpAnZPZtWj1bHYrv8AyGrEfLBIZXARn1/Rrkxkgb5Q7fN/9
g0G78P79R2+D+HLJWvDftpBbeiFbV/7lIGO0309kddNhXbo1XNCe3Gzu/4/sOvoDniHVmZvZG1Nn
u4u6m4oKg4NTY7kYFR98WiCXsS20C1laPxUq+zNf1H39lE22zV1oU2huNfnLt4q5D4+lmjGFcyr7
uQCsLvapb4Hp99QN6S4fiqSgTZmit8m0qSZkHQGpamGELSBMsDEac75rsmH6ISy9HANL0S92J6uZ
jnNdl8+wSuT3WKQT+0AzgLIPxrI+wmMzbkvXHd29sWQu0edrYw7BzC/9iuePL3ZTUcxWtLKmyJvW
BZbonTZUYG6220x3jWpxWcAfU6PrXwvxRJZsHv/jlWY3H9HNOMm+wqvI39GejdHyQhMuo0JAE4hG
iwiiHfBzZUV+kSTWnqNe4vTIUfVsxKiro75tjQduJUvzoQEEUlfSKFZo5nIeux28a8lFZZClHtTt
SHIU3e3h8wotS49SXEFllKdpMzOiU2McxmL1qSlWs7kTInZHPB/JPogGFstDAuEKFYMs4w85yRjf
htZpIRAgaBi+tLShL2y3HSF0puna/3vL+CvLk//RyOSF+cm7xij/X1qesG39l8fEK8uT41Qn33r1
0vKEv/FvyxPD+Bd3D+yjoP573Mj+sDxx/oVakP/OBYVLMr5m/2154v0LUIFTDymqxx9sxep/Wp7Y
/3KBOEA4kNMY7I/631ieAEJt5fofu9CmK8Y1abOm2J7knbqeNOC0U+37pDd54itltd6VTylBTkea
qPbRNLY8wLHS9t5Ar9KIb2c71Y5uhXtp7qbmHg9nOywAoqO8qD7G9N/2+JgDs7k5/ORl0YK4bsw9
B+GyA4U1b1rTGI+olb6ZXpbfu7nbXjorNqBj03iBXTpfyPf+ObuHaoq/9YNR7prWm64wdVjvAUQ6
4PfYDI2+Tq+MTIhdmw0wlBNP+pdUysm9TBpg7tE2DvglXYwtihfYzve28L/mqqbh264wEeW10GUR
CGMUh9TB0iCedLGfhTBvpLP5zYqup5lcr00UezEZxyVecKk2FI/SSSgSJz/3PiTco3cat8ldxyXo
k5y9+GjauaVH5pAB9PeQhI0IurD2oRVGhRqwER9aD9YXplJdzYmTzM/FQKVcbq3RIKOuPXpTT2q0
5yZlILtJWy9a1xcfJv6PbThbPMNIpTF3kzba2q6Wa4wJAYzOq0wQKo0dpJ6GusYSp6mXREplSxUl
dB3l1llsPmPKe6jdRuxS9ruvRNfSZcF9dggyMJOB9Aa3eLKS2cKVtVmnYTd5NEeUlif+TvCiONPH
mbiGUzwE8VxWiuy7LNvFI5/Oyhza525PuRZOOnykoPV03M8m13ieUT2iLFTVRVd06ijb8oepzH+a
cr0Zs9XZlY2lfoGcg/qnYiIrK8+7m2Vdr/T2QU+OVKcVhhJYijXd5t9RjDUtuQlHeDed/g9157Eb
ubKt6SfiAb2Z0iTTyqsk1YRQmU0bJCPo+fT95T0NNO4BGo077OneKkmZYkas9dvtczOK4bIy2n5r
k34hqSPcCR8gAnyw0l0izvE3+3XLu/Y0zM5vKSlB07SvFa7Z9LJfXZ0/1mpP21U/CuPeaerxApqR
vyrwwNNEY+jfoXDtUHW7uo8gInLzwibjV1/ZCoyYhoAeHcl8MSu/SSdDBE9cCLGPPmF1VLJlx4D7
6Jr3lkh9Q5Nx66hfeLeOe2vp32ug2cychcoBh01cLOWstyempgBuEaY6bCZz+4FBjG9n6bV2oDWz
uSJnVAmxI8+DbBAqLL3/tslBPK8bSu52RpVgzIt2JNt5fggUTgEmAgug0EOr6hbbpW4RPK15ioLV
PEG65klllnrSkBD3DpVNBYMzltepB61QUs9O7tDkJzNr/M9Z66zbMncIY6qpnyN97N/pY/rySDem
JJDLLhqrPAun2fViChW0SFIwVtnVZ7+IDi+qNNKgsvxY2GjLsDu/z+yGD5CVOXWG8IP1neTq2LDC
1XLKqyfn31tDvkS4KX6vrNqKaNp0jopBn/2os5Gqss6FY0k1YdDoyMk6Q6epsHNvGVlpL8LRlqsz
sLNjj22vdRG4X9iIXhGpeBSJVK9l0Z613uKgIib7vHCqvazUPcae0benxbrHywYpeYQIQEYyNGuT
df/WimBOrNVzL/60yJu4a9eD106JIEFrMhA4iobDpp1wr1gPNYwh9WzqB8fPu8dM6tdJX9wUNHM9
UTznvZT4s8L7CX3uOfZ5/Ow8cWrh3eRI21LpcsTmGsqFOlmWPgJfPRLYfQuMMpV+m5Lbz+Hgzie/
tW7ZyEdtWH6bxNkiUXYOG0qQUEz5nmFTmePWK65O/1xo9hQGg0r2KagTekS8aPVr95opJ4Yt/it9
0ExeznnelIiCdqHUvGh6oqzhc3U0h6IX5XPQ7g7p1DXsMN0+h9W1iIZe83vJT708OaKsjsT69G+O
rmiWW2MyBUryd5CyTeIHpbl7qKBqa8c5t3OT7K3xtRk6p4TvXVij7EjvqArCVBWcION1UDq3fCvu
403Ytvp4ko6AMcYS0FZ+Yi7UZ+nQW2T++/aGlM17X9uWb++XWgJVwt+ABruom4aC97+9mcNSEhnY
ZEfb2d3I2v6QC7Wk+tSLlM/beiyt/WOeJ5OLwSGSbpPThxOIeLa62UEdMyw8v8H8VClkBfmUH7Zu
7JNqHstk3B2Mk8t6LjJISK8RiMt6ESLkfNig4kcr154M1ABPmSRcv6cFVZB35WfFpTY6fjG9jr2h
fNKy/mux1hJOtdgS15Tlp5OjjLNLwYvk4Ik8lEamR3uuOfHwWMM4P7ragNRlkzHLegJ3bT2AD1tk
e1n7DdHM+mPO5Xhsmv3kL1WdOkWFYGHSp7gw++kMSJ4YjQ79et38waXoVlYqLPzeSLMtMMNCDl3Y
c/sS2n68I+xhJfrPedjMUBv7V0q8/HPLXoESiysTU0d2WlQ5pN0kMo5vtZCf3j4TSJMAaY3n3GpT
0Q3NkT43/TwSBPA2Gg9UACzxtM8opRoKNQu70pMOk/V1qL52H/XmpmeeF1bd+EICiXPM0PTEatSI
RquLmIfQOHpSD56mGpMh0Xm0mtm+fWw4PaIuN4MDEkpy3ngJbuouSyYJrkWZ4mh5xb9G3mD5gk1h
uhEH1T6S1/5uVWWKISqRNq0fBDnScF88Brn4o0wvpsuFK6PIfje8FwiAxi+UXHxttS74Fgn4cvcy
+5TavLzkPndeVukORXebke5BsV6ph4S/nF35k26jmbzsXWWJxwxWJhXHDdhNeRR7bkXF0qPH63ia
1nw6cKJ/LHI8bKORbqV22fvqutafueCurD6DsXlwnQbOc0jstUudquLDVlgvgF/RYH3QzfnaVs5z
Xv8KBNqYoKEcilx8pcVGfQsyKl6tU91Nn+bEvToP8Tx2jzipjlLMmHFIkCskkiRy9jkXrfEFU4l+
li14ugG9V1JO61b5h41JEfGS+yLnYjwWC0yHr6ynDsySQtdEmy09Ged5SMo+tZbg0LnN2S4/N+kc
Jj1QKbH53/XaPOqDGTe9+coG9dnrxdmxp4dhtB9VJ59GHph9KVGAqaCLB8xECZ48lWRLt+CGd04a
Eyt9iFsZZzMqftJG8oemyI97j6gHsjDS/Xs1gmh/+jUi6aL0f2r1YibDwOPij9wMc0c2i+Sztoa1
jvSXS6wL53rIkszKnVMlXfO41G1KA/jXLntkOtR+RNmaPUlPK4+22xrxpGWUEaz2K24OK6r1jThY
q5QvveJ7ubLPf5ea+lkUc5WYZsNlrWrn4kxdmwYTTRteu0VuoTIakIub2LS/ReDdlLPwcCHGtqT6
sxXBbUMoHqxFHIzFob5nz0rLTqxSDZF1/7U8qT6Z1fgeepT3Mi7vCSfaWmyfjTHyd6xm8cmDJuDE
+4+mXh4m3/3dTvqrYIN5gGr7y2DWnzvMUp+Wsp6FPvJboadaiiJ0tVdbGM8+3WqH3JyzR2NYXmRh
vACLporDYOi2+5toHSZnbdONH3TU9bz7Jl6resXOu57K6i8NqZEp/AM8WnvbGwYevBvRZKOc0u1C
3Py5puyj74NH0dTEF+xCvvCZevJF8wdVcNLZ2FQ7TeinGVVhgjwCidBsWnasoFOvVjYsuFhtJyFl
9NINQ72HCItfR80vdKxl2/aOfs/7hY/bj4puqa8Zdsv4jrIjsyZyyZX+GBczde9g31NsgAkAIFgN
UmDVhkFd4gh03Ud927cELTzTRV6cMAr2V7pezQeWpCkZu/pryrIXUMjyK1PF1eOmH/s5SIqeAdwt
GnkRBsHT3MgKgQy/o9EBgHYoq7+RMJtHsUD4UKKhnTof8WJIeBLH4d3L51WLvFBL8KaZNvc+ORzi
YgbNfClpDMPPc68LUM507pZeva7FPjzOWemGAK/iTdtQKbueFGOYC94OaNXgxG0pLzi380MJskTg
pBYkyDvLiR6Y4Kffl/lhzM0uGjjT032xu2gWFb0Zgz8j7uy6GFh6OtMt1ACWm98E2gR/Nj4fM9qy
6qVtwC4rScv86o16uOjFV+HXFhlMuXGCeW/PoptQnebepE5K5cb7arh7jA+54yEN1G8zm+WhHrZL
S1ZUE7a1EbyriXt4DjQ3svXROxP+UsSdL7bE9/ct9MS8RRO/1Q90Y4i/F+l4j2vBkWQuhnesvcE+
wqeIcCYqWjv6ppFFy7h9LNtqxDm6SyonjWZ6rIIebWe9fhVEDbexxHiB80xu8kZ4QPaoaoRsqvG2
dOOkTMZe22/1NAQxqScy3Ybd+gkcZB4md1zOxl0aGPk2JzGtIcRwqBzFZY38cXaXeARlOkztIM9D
EGjnYGYhJsLj3TNq/WOZTSNyyFz/sTNp/8B/DOWxY17ldBep4QNVo42boq7Af6CjL9zp+5D6JZPT
EBtti4zOy4ZbQwRnvOLOepSBiWXPq9Q/szUukQxq86asMS2N9mUNPpq20MxwFDg7uu7bKARFj57U
uMkz82jeQxb3Vv4O2sFOly0P+jDbsiXs8a+lnr5a14pyr8gdDPsJof4Xxa/OezcbiupHhJMjn7OP
zbyLrx23vWZIMdOs6BWFSppzqwv5VinnbsOwnROsq+BpFV+j4PnK1BpvtNSd3WZqQnOgkJaqVv9i
3j+RJO/8qI2+fp4sfUWEUBsxyqEnK0eehNoxXizRXjvPWW8s5uuTnI0gGaf2c3aGLJ3RSl37uR5j
2n52jqN8uXhwOtdqyao5EVAlRKvuFerDbX9o0IpzzzLrD2QppNwgexGsCEBN+2ExVPbpT508zrgi
knLOnEPQceXoi+cdPXbCyPMKI0SUE7r4GM+awWvJZop/Zgj1EyUG7rOVB9tRerNIu41pN25xtH2a
MtieiU81XxjUnF+Wr8aHVZ/KiSHQWh4lZzonUWH/0VrcEpaYT7nVy0RCGz0L93chSVzon+Ro/M4x
oAlJLeZL0Y2R7x6tsf21caefxY5XJ+h6cQy8QR4CYHLGzoUGjEA62jOB706Yg7H+QH1XxhpE5G+e
SLKOfCQZAgXsVZvK2Naq/aWiK+mTN766rJZX/7UzeyXIUTmpXwfNG+EbHKwVkmyp728mWTFkYmTr
j0IYwWe7jOwtiym/1rlsT1tmVT+VjX50DzKDY2cmVoqsMNEdt8mI645g+XmSzZ8uqHgQRhjOgWPJ
2OtITdukJ1qBZISSW4v++nsaaGi7+XgZCys3E9fXdCMdKVWtI3u1tZeVoZa9DtvRp23nWs3830xf
OSEWbVjoa/fSum33VPMa06ZjbIyIRauvm2UvOFBaaTzi8NJPpSVQjW6+FAV7eWHczLW3PtyyEg9r
Y65MDwZQcdg0dqGidsmW12ltlz22+JG4m6T7oJdG80PrDfskDG1/EcPAZmp4TX9Slt8F8VqQElYs
aAHCRXbek73Xzt9sKqAEGYm5xPyuipahdgHIncq7eLZTpp1JWmokZeHHLKLmL8IuqYpaM+1QU2py
5FzqE0dqVrwZu8ey0LEyVQjIF68bz3o/UUoAmCHri4thT4vY3oNfebA/CTqh3rua3UK0criYKgOt
YbUKueYCL6Z6CCtX4bsqLuVWlLGBpS01M/+bJqjTPAV0LU0dhQJUyEY2GMC5mAhZt5quv+V9tZ5I
OTqvFQtTpV3awnpTyohsaZLUlcvDyDoy5UP2TNBuf7TvTlrZdkNEhySb+77yKysVb/6eKvvWC4zn
JVWAZmY+8ypOpjN+2q6Ht8ROqskv4smVJ19hVcBL5s6fcqGM1zNSEdAmmxGbWvrhuDzkjK4vm+8N
seNooUOlA/EtRLpwrVPkW0VO2XDFLGVrxjg2RKJgS/T1R924zyRYxqZYDnit3mxdJKXMZqih49L8
rQcutNleQrd0X5x96N7YDOdUX/1/MIJgXNJZbmffwY42WSWoyCz3i1u47jmg0yIqq+rg6/nvJS/+
Wsa2Xe2yPjqbs0ToL+gsM3HglHbzA/QCGx6YYkiOaBEG/pY6a9mmjh9cWp2oLlE4F99yfvvDfaab
y4KGcT9ggteRBrB62twJz/j1rIhCzb+byfDtdaV44QZOvH5bIwMT4dGj1g0VCXiHCVhZwEUzRD2K
+4HnoCRHt1ZtxG8bdui6zHm6439bfR1TTk/Q5pCIAFWbj2FwVVRAd6aM1j6Lp5pFO3deHFiZCghF
LDSSlcMfc/Ued9+4UWuFbj54b5F/RhqiuBdC59wDD+g3KS5WeH8eO7xk/Ljtocs3dhM/543deCpa
GC3r70DasLkdqCPDXgazz0dpTRqLWi5Xf7WdLvFJ2zYH57IG+U/PP0rCInaJ1MgL3nbtDov5F2PB
kIICgJi6UHn9ZfdnBPiF/571zovUjJzOLhjRUXu0TCuduvVbL+pbXvGKR3NlFXATe1t/0ssRMjcc
1sbjchcPVXZVRbGGQ5mdl0a9MKk+1Db4cNe4VdJm/pcsnSXet/uZnr/M7YQpqKTAoM/M07Z1RYgD
OS4X/H+mvaPT19K2gkKr0TiGAStM2Clpn7j1f1RERmWAjvG8krig9y/rHueNeTLY+9kR4053qKbC
KgVlxczorJg/8XTxNNKZPXtnoBqK7pTH8aNI29fa+jjm49ml1xDMkNS/sacBTIOpxMu4+d1x8dqr
q4vjZj0BOjL2L+uh77hNMsxr29JiDuOtAQMbz03NfovsNhwHz41o91yPauvDradVYEbiEYH7PS1+
cxjqkc8aaoJxDuYQDCIEKDvNOfln2vKC/TOlKyDO3e9l8Vn0VMZlHvzxkHRaFYLjpv7bqwys3t7H
m96a+rMatjn2Cup2FjnX0VpRCYmpyI472yyPfYbMjKiuPmQP+m7MiY9NwdPdaTdXcOA1K8apeY6x
tGZoLWBGz4WUMZLlL6V+GD7m/CB4hLWPZBkcaBLpo3mqD0gK7743iwaW8hqUftzNZEUudhaTFxUs
Bk7Gj974i7bhm+F8CQdDqkQb/Ke6tbJT7qwX6lj5wMtpv6zwo16mP4lR3ioHtJVD/lerr49sICex
LB/Dqq769hGYw0sr0dKBMHnJMjASEMDwUZVVWrCmuD1/lB4xSJOpczmNXLir9q6ZN4qLoDNQ+OvT
haTL0BeIukh4MnUCZMV1q9uTVvpH6o3zi+LrlumEkYYorCeRb4duTjV1tcGpGILss0/tZda8gzuE
dfYul4fZ5UTx9lfDnAD5x0MZpDO4aD9i7d3owQNkWXUvyoR/g00Ji+lSyQ+OopCZAysQjAY+D0+9
lEykq73Em4vVebeeXOcdU2dkmF/O9qse3mFaWPZYB7kPBs7dbl8viq5Grz8M/uega/DrBsKJ8ajf
h4WxfRg1MDc0M3XLmcY++bFqgxH5XXOhFcYL+zJY3wZ7s+KJupDEhKiJGtN/m6HND+1qvtjetN3k
oNhDTJw5+/jXXr2zIAzYNqfHhhXvEOBjPts9NAPzS6wVvnHps+YNsciDpBVRyfL+VLf8yYpAsDTS
bFh43X61scjdI4zjavKOhc4aCmGNY8N/rnbbTVxtW3peA/vd5uYX05h+4ohGza6pybtZApsn3V1H
f3S2K3CW3TxbzfiXKwj0w2OSsYvpipgQW2V9P8nHzX/MqnFN8bcgg68BPjh+ITM+szyfKQHZh+dF
f/e09oG6gbDBIBoNheU+llS6nOjhAMKdXu0adNhlrZGSq2PdjXjP8s9xtLertzgHZmuoOkKo+i0M
HNcjEKq7mubTrrhpzbQu642ynTU4oApZEmP13jCVxNT9XfRKf+z7H4uaQbjFW615mBjHmIoYuhh0
A27APiwCcq3d76DpKGR+bvFDHZ3Gzw5A4dWx3XP6GIrBfbD11T3VY38rdQcwt48LvXjpAXKBWVCW
BG3wLHB4s8s4K/+WUUwDcdctvDOZAFMK8JB0dy+zXkNxDBilwZCr5pZnl8p0pmMzbzl7SCaxg3Xq
2Qi8z6rMy9MwUOFgqBIbLArEc+nVUcG7EMH8e7dAipMoOxxrB2lRHYmc7lfHPwsds9FTfW9k7JjL
S6u8NlFI9F/WrNDT3isutl+jqPb1OHeGZM5b9rq+reKus0+z3ZxmiXvHLrKot4cfYNlv44jwtLu7
d+7VNiGUQhOtwUyPls+8hBFNZ9bwp/EhZ45+21wqPXEDMZp64mWtgm+x2KlhzljB/TIlC+9ja7QH
0IV3KmGOWJmORu8/73TAxqM+AWIFM4C/c94L/9li0psGmFtEzWExWmUi5PguJMUgqEEiax9t8OAS
mzuhMTdjGM3EsZc5wVP7T8FUHe6Vr457V/8qtoyh0eEKm2tGLdQ635X/7e3y2UOKBAqxvGF/uhHD
/e6zPGog8mlpMUjlhFEdWO8xqUvnJFAa4m61i0jRLZQRJox8y9+b80DDcxoMxe/Gh9gr7sE1XI65
/kqc2qndIeU7SkwjfeMBpLOTbgoe+KyL9by+ah5KatYDaAWhtcXZnaszqFt2WLp5S2eJzZhouCbK
bSvt9j0qXMXXbOj33Gk5lZ3Uor3Z9fdc+Ea4Lu7DrJNpNGIjje5LCzZs3PktkRMzzCum0zsBJ5+5
fMuQtrAyIk7XTWW7/O0nUIvJpbMzqy3jsA95FSmKmJJ8c9RD3ViPZbWM1CbyGKvRF6dR9eKcS4sj
qF+ptJwUdUmD5R1dY/yZFXt/AMMw40VlRawN4rBqxiufxydVgt4AbdEohsgokfsI07sDjmV6vX6S
YYCJbtkWljclL0ujV39cZRNrKwt13mnLxYtJeTDMt3koyfTC6ac7SblPJa60YjnJ1RlOmuvTM9uK
OupqdZ/4KoOIh2qK7sai2FrXAdMd2ge9BI+dylYmKqfGbC0/NMGYh3g+NWYUCKa1NJGrtDIe/f4z
h0V6MtlAYh986sVf7TYBSaoiUzZavBC+fbN2Gwqjm6mWqu7xTEH1uk3qbfOyr2bStYOt9uDKtEh6
ywgRXuK4o6HxLkbU3VvHTowtWF00olxO2OeqdxJd/esw9c5JTUDcyMIAnTf9ybwzy3vfPHau2aZl
MHZ/RryCx9VU+tWUefBro2j0o6vb9bPU252wpmkDCs0hBIT8aWity/azP/Ru8bgV5otGMAY4Lb+A
3+3d6yqtBTwUEgPVadiuEge2EfypeysugrlNPFPh3R4F81BZBwgWmCIE4zkG+opjxG7IzvDMxX3J
kafGwuvfXbJNcGv7aA1wPCfD6u/HvA22t3EliMsnAvcdS+tNGHr5E16F2m2coKGB3Vi4vIeUUaRz
WfYnj0jJiAJX7KnoWjIyX0MLpye4FFEswkpQHIpTMW5GrKylPHVFdUDoVd+BsFuXNeqRdJXvzKFi
AiEEJ9qwm0O0FEwS+CSGOOjVOdCvW65/jwAKhWYcNLSjo9Xe4So+PcjzVzOcJsvC1u68DjqZZ13T
dEdc/da/RaL/Iy3W/3cqq7t8/f+usjqN381/11jdv/5/10r5/yJri2RQLB42hXcupqh/10q5/7q7
cqgzQ86q/1d51P/RWHn/0gPHxI6CRw0d7V3wO/y7VspyKKOirYPBBEcPOIX9P9FY/YcNEE8BtDQO
JfTLuoPY9T8EkZ0jOKkI4YNYGpdL5enfLnM5gnTTOu4mUHnhGMX/IxcTIdn92/43XRcx2w4Z2NCA
eLDM/2xYNW1RK9sAU++psd7f+8WvqFTHBunF1HwHU8zIW7nXLtv6/qGq/I4VecFhT8yF3cpL1WqO
OoPpNupgzXAnSTZ4DOOzvhPEx96F0Zf39o+Rg4+j/QJ8jwjUCDo05d6mf6GX161jH2B7OesD4b6x
Y1U9B4CcV3j4OrMuPZ/dktpHs//I82n7o6FUlxGeoDLOaz3AzusN8+dcV8V8WLBRmyQPFYt6qshC
fHWrqs7ieel394zqjauAj2ZmnZo9sD8dbdrzFOt+sfGrrcvEmX4Pj0sGDFxI/KuS0CVJ0WcVER2t
YQ8MSJmCg4Av3gDoVeldipmG8yYevUbVoamUvZzGTKziZQhK2su7fA6IUZ6mZ1JnjEeConziYYg/
/BJCfyQ+oxhijZyFGwK19lAod3ZD11q8T9GKwcYzPtjdE3XXnUBc1q3a64BJ30rGxZoazPy4BXBU
VCvXSWHUX4vRuh9kB2dJayrXxnUt+i+/99Wj3vrLr2mwyVt1SEbMYvTTvNBuKZmwiSUwxS+9G8SS
2JJCFzIrCgAKX8NMEo2aMI0jmiL+O/EWARSl6MnOIXjAC/ctZwDNTOt1zmrPORBrYLH0A44meW+P
yEYWpLFwFIGcnojbmefXQfj8zMwV8ov9nz2Q9kmSPAYLhDvniD9X5dg91Fgo2N46Ub55NkL2Q5UP
S5tsQ1b91tk8/XAtpXPPeWpMkm+skbAjue825ehUZ9Uq3QlpuFs8/N2CZalg1f/4xJgZ1hkVY4Wk
xM53vUe1NonuMNrDRBcA3p7hSehd/6WT3js81ZrN334mkmU4jGVjMgFTqtp1j/zoTVYHlaHzTwiw
ytRTPRhW/UQw1FgjgRArPCogbVGl42jxfKE304dnLjqNbNZu69ppiRdCkJcnXVIC8C56s2iuDo89
T6Fb37+asBbCSaAb//0f/d0o5yPGJkBMLIp8Z6rGPYwaqvbdwYqangQRKMCFuOidRoM2n04k8nru
TwDhfIu3XLjDoSe7QftQhHS46V5QYRtZdJh8kdbiWokmF8H+sEy86tYa+J95z/xMEhZA4TQPcvja
HKaSOHPxNPFJ6RzGEg/x+wSH00LW2/x7bVJ3a6u3GvX73Cg+Knq/blj4p66pfnjMXfXTAsIh3kYU
SUOiRMm5MQ4+DyRG5LKMK7ca3ui508qT3Cq2YblZvvfbJFrDi911GnTkibL9Ow5a+U8D8PTC6tk7
X0Xr7+jNOmM8QN+f6XBTBy3f/R8W6RrBYXEG+y2XpffQTYZ+k1tzLHK6O4jxWHXTjAqpKtaDzQ4r
g1S2wTuBv9ikpGVVHxrudNhz593aaja5nL8VtXuhJYGKRxK0nshUaZ6kw14/Cb/UQ8Qc68WqjewH
qceTSmpTK71npqm31hL/oA5fxrAjESXVm9E4oWJpg7AtIeS20nooOI0bODV7eW0JVYgbqt7/mPTw
hSRCuM9NJ44Mk+rg5c7HXAWsmi1aQxjQH73f/RX8oW+eHGVc2MZRW5ch3QiqOnnt9KsdxSNSX3RQ
Izleeqa9ahU6cdqQtji4/2WCTYbQ3PJM8F2MPeh9Kce0H/XiMBSIYfxy8W7zkI08D6w6CgnoVhpJ
cJfXojt/8NqWkxX9MCKIKS8fgqr4gUUkoaV3j5rcHBPvnmBYYxL5NHKDabP+0drb5V6zEOlGfp52
P72n7Z1HoH7l1vZpC+ShUdl1N5FX2DaXAd4lpL4ICATCuXDK0EPqEqGutMaLNTacYlMFxeUtjMp8
ZnNbnM2ec7TaUQyYlvOxexul9yBByOj1YzGYhLeYuzpRI3nKxwahK6BHls0/+51wGdU64DgSAzS6
baoTMKtHAYRAmE8Ar9Die+DHVjfFuWn9ofT7pBnNsS1NMNNBbF9ZTYFllBX8lYpFRyait4fe0K5m
lb9ZWM25+tHckCQS7qu6awd9IfH+llVRQ9EW00GfLf8ZoZLmMNXLm52757ym/HDKnGedDJyIEIMR
U/eEDM171ityIqehvI6Bc5x9PHe4DR7MkiDXaSWpP7erNO+3KrFqcwPRbVA9U3xByEUC7mjl50Cr
Hck9yU2l1W150vrgVzUPGBsJPatAa2aXJCti0cAi8n15DvwVwp/DJ3GW5tlQu1bF+agTxjQiNEMv
uGHpH3fOJq33BIlAKyK+cnfuCUxylknPTpZSn+ccQZ6qd0RbqJGnNfd5q9VCLCBY1ScFLRROlEQA
h9CdOIwKc6rPKlv7t3b0jG8gi/xnoPW9G7meQqtobNizqm17VAMBgYjUfRqUW+MMydV+F9mgjIMo
oFEwvOE8xNYRkk6Yw9wDHORujY5a4cvF3izB2Iaent6wqJYCQGO3tWRAo4QaXJa3Iq8bDsd8z2N9
nYevtRiNo9IL72ePEi/B8lU+14yP3BP1PB/cdXMfJyP41h2qZXyimuATqE2oU/RGnfvLqYPRuLJv
oYz2abzWQ8G0wLaD+CjtXSKXYDbdKCdy7lEa+fpPIEszDlCNgAJsWvnh+P0e1fTcuJFUqJbjyUAD
C/gpzTKxM8udYxqCEOKYerMhamKm+9CrZnwgt5rMtxYixj+0eq0/52Jcl1jTW160uWSA3BW2RrEX
LjNXr7x0munCGGZVPArNGNLMXFDE6HN93PVFP/v4WSMQUCtRwzjGTQ4YFrkranBzrf5Lzd7cO/Hg
H3DfO89Uk1A/t027FbuDVssbG2gZNcXsybCrUbk4qpavUm77kWw4gmaoZzFOerkS+mwMhNBsYIO/
cT1uqTVUxqfsDavhSETBGLU2VGfYNlNxzFkgP4fJJUdcTCMs0ayhUhey1H94S5ASTkmSNEDQMbOV
OOmC1KNQaZw5+DodiNrFvkFMeefcFN2rv3ofZaP0eBhmAzfoPNBN3LcPJUEflJe4KbnvRurkJvI8
ZWnGmxrw+3HHtpHMWqBNuS4pfdzWM1TfXQA2dfQamxXcb9cc0C46HIdgez334QX1hErb6X9xd2bL
cStX1n4Vh68bCgyJKaLdF6iRVRxEiSIp3iAoUsQMJBKJ8en7g3S6/yO6Lf++7I5wKHw0EFWFQubO
vdf6lhNS7ZQD7ZHVj45S9nag2L6lOzKyU7XeWbvu22QS9oYsm0W4xQnRIw9XzS6vfIyqYZNYV7jZ
zROQquU6BTFQ4d3LEXYncVW9tLhXK/xXQ30RcBa/XuiB0jqMD36haCSkS9/xaDu68D9pQ1FiJV4e
HxgwI2ZvcuPbDIHq0VSd4sQSyvLCt5wwPvqIJbYo+gPwTBUcCvJoz51fgbJiDPCdPbVD2az1ePBH
RARAqtQp8KCOOOOINJ/54y1LD5Q6NiGXvq1EzRSkqj8u1lAeBgPu10Z2meIk7eN66rLphB/U2Of2
or9oxzGGTZEb8zHvzPyMokDvK3t0voacdJrvook9OKnaC/vz4C36pujC8V6a8Pz3svI8DF/CkENE
l0V/DoY2uHKUz/S4L4dPHCkZ7y2GjyI4HjilBVPSRF0JRymaGXzU5JN0091oWisPi+Hwm1eZfKUh
GdlPiY8rplMeCl1zRofdCkWUdm+UGDeH0QwPsiaZPPKmgBkaQKxN6wzzNznaMt+HRUroh/Ls6cYb
jQCqSBJk6uhBoxqjKU8a/9wt7m2pF4BfKFsa2AKD8k8pPsk7rBm0uMoK7hr0y1Nd0WHumiBfqZ8v
EoFHi43eGi7dJjSMDZdqb40JM23u1gwllVPu7Ax3Bcy9BPo8Qon9Irq42DgDizq0R7SKdjajagEV
kYgfZjj4Z9z+hGw6mBdzzjmdbnJK7KRoq+yAfNTexnwzj5AqnruhmT9lni7JnB3zzt1SiwHS1rK8
grVqXNDTSS77FKFJP2T3EDezM6u6dWZS5F4PmbKQpHviEAYtouzeja8Eq/iNO9b+zkblTQ2QZF/c
EXON35KnQqsvvUJM3G273BEvDPzlA9jo7pKp8XALX6w44Fz6kjtle2HOTnHpulX9RU1tt8dCgozb
TLqDgdbsGNs2RDLWILktGJwyBTc9KG5AI64KbbNRE3DU7OjXU+nTUYx6f2RxaqdPyzB5B7c2KTTo
uaZqm5Zx15/JYlI7RNoDqg7Lgl7Jln+Y7Ha4WA2p+tJM0V2s7Y5TUHsagJwHN7itxmbvqBrfCQAe
yUUzKkQZMgklMo5QW6j4EF9qDt55wlPbQ3VjE0cQy7GSeQre+OJQaCv5GE+et0fUaV+Vbe3fJyRp
vuUhEXuRBvJ4U5nqhhMkqNuWV7tDPogUfyhXzV6L6mXSRh+e45xakYlrY55BqqBgyAPB3ZIZaCG1
fNKKlBBdU9ofytEoPnp+M4SRIRIMqJhGWMASN1yDOh0rPfUkVzEXZJizs9tcA94ts9e2QUNZQVDY
IwsRitGLkep93aLQ3jQubhTOUW5zHv3RBzHP2fLS0LV/MXdVHLUeRiEJnP2G4CzxzZt7F8DsvJzK
bo1ENXvM/EPWi3lVMEOUSDhh0NhWyJR2eYP8fiLL8sFJivYrjAUa88gDPlnk8u3cOYkvmCNkJ/Kr
HL6Q5BTf9URKhxuvnkB9MdYK31yWojvT9L9XycSuOyQUwandDc6GO4/PiSG9/TAnIEZpL0vnRSFU
3DqaDY4yoOQAiiCRA6ou5Dld7OKiU9mwN1SK8BwKQ7Jrka9CIc2RPSedbhgTMl0oMpiKtmbqKBRT
eMPtuwc2t+qiG3EBoHbRR2W0qHCBvUl7M411+ZlgluKqdMrsDiZ2cY2wgCATqRc+fVy33JZTnKuC
aRHqx13soWDkAKQoFJRZ5K8MGLr9UPaZ8zL3TvFcVkbFjZ39b+TVTyfpSnnI65qwLRVmZL2Fin56
VxQZHNcqGW+1ijEnlalfTRf9YLmfF3+0h6NE9PWgB276Zo0ZJYzCJL6c43TGKZBi6lzMLaB62s4h
IEQmege7TVuyf3SR3UL2bDH0Fbb3VFpJ2W9o2lSQjRfJZAIqpC6PPu5ba1+iEPiGimFsLwt3XPxN
MC+Tc5HCWXyGpNc+m0a1fEFGt8pMGsSmPEbUpXx6AOyvQMiDdiE3vRLnopjHfZUH6UMKDpxpvC7M
5aioON8ozlAWNOSvNpGB2Xs1dyQ9EAwescmprK+0p8wEeunINC9z4oe28u/Yv1EimWPXvI49WkOQ
wGjs+GbN3XNBXNBpRDa0qtbWBpdbDvz/ypT1C/vCkF6MhuHfMtwcJMxPT33Jip7Bmp065Ma09FyO
S9ouaqMzOZyMYGl3qWWOd5k2/F1WufhtTFLgHnoZlCdy4CoLM5ObPCPJoLPgGjFqITSJBs2GaZRO
edE7Qf0weHbl7tPFor1maJg+UCbSCTq3jzYtCrUD9XfKAn5tWdTpU6SQ6jeazImnSZRsMKpvaEWk
YU0zKqigR60yZUue4i7UEuVzql741xT97kCpgeNIfgWbH5+hbsYjR4e8kMWOsxs/RLpsUVsjaSFf
ltJHcRHjkN6JrmJMZ3ULcNmWv8Yz6fDlDQfEKegjsav+/P38R+PJXZsndlY5F0GQnJKkTpgm5+CU
L5gjmBVkzFGxW8M0xzsjN6iUreVYdvZUIABnlt3cVETW8i5A3ZtzlC7eUp3LcBgR1cl5pO/EmNJY
9igVCwTrU5V0H70lpD8zh5P8WguXz0rCfUEGEcT8auWVXZ1pWpvNF8euO3uVnjjlF2XN3H6lZaCP
Gmkcroq8nHmB09g6xVXnhnb7jdA9ejBVTIv1j14ODSw+JFsT/EZfQ2UlfC6oxshJGTDuwgrS5dEc
DbyuntvnEzyCVn41XIcfYEMGZZT3o7njSOrlM75+t9uPnck9gILNm/PQptFVbca22HVuYnmH2V3a
VY+oYFYfe0RF00Z3yHE3mvtE61XKGkO7RTBqRKfNqs44cMHGlT7JSETTAaH/Ytp9Od2yXCb5oTND
UVwZ8Ha8Q8pxvcAUMYncRS6U98W1xdJTXSKQ6R8o/Dt9X3tTrL5Yncl4cWx8XAbmkMSama7w240K
wONfEfXKC1Vj45bXeHF5Vbi3e++CPiC4yLrC7MCW3tXXuepYUQZew3QOphTFZe459O0Cz4nFZjRk
3e8yr+EtQlng5dt2P04USCo5ZD3SKBSl1aXhAWlTahL32RSQXNJDGK1ca1/U/lLdMesavejfTNQg
9NsAnDY6dn1kCDM2Ekk7U96IsbYYbzad+/VPk5WPP4cEf6l75t1Zrbu//fU9mMLEq44fKuBBtz2e
w3dginzEImUyx0b/47Q39eRkFv2UgQgNcBZkSALnxn/2+2v+QJL9aV7Btcw11N1zIfgxlnmPAqGY
ZjhD8YQCwJBfad8N5ibm2/Bdcbzb2v3insTcAfkMBqOG5N8DadjPtFpQXGKELccql5twYKSbg+pn
9GiSgOm07lPL9G1EX7d6VFo8P3Y0M5WrObjo4IvwjOGz31rpPrRa64RD22Ji6WHp+ycwyPecEd5e
GBC0HADOsh2GQYxrXp4/ZXXCDbD+bTFsabF9zBFn4IzvdqMukrRoURC500f07OOV448/hKXt3e8/
Wct7j+Qg6lCQuwlOwOFlCGedUP3p2vjUa68jDJI9W+OlMqEyz8Ik5w8abC13tmi8V3Qi05uLd/bV
NaCUbTAzd89obzK9M4K5fbWblSTHXMI9FzSL5q2Mw/IWL4XzRdZ+dRlOFLKI/Ib8PqTv+Fxlq6qr
iYMAozCFHO7lYaZmZRQ7bjG+D88l6QiMZxA/ndCWuqC0xnB+Jr2gw46XG21+2RbYB8rWa76NOjba
A1EZ0wV9+DqATO1zO+cMn8RjEwaV1ptUtIh4sCFhMTr4P5bS3uiwzcK3ZXE3hzW9W1P+9N9DW/NU
dlhW5WlcGeB0TurBODJcYS3Fbsg4m7F51tCVXLeKEMUChoofdYTh8BVi3EzL8aMYZn5CUsqsvjY1
6JbCTyw6dsuoTXIOPOIld12gJZOivqpY3uwOD7So08Y+9RptdIJdjRFCIBhMLFgSURUOw1U7KBxQ
2SLYAmoE9jcdrWDMOuuenyYKxxLtuddc12sxlYXmTedWmjfCSIbjxczSBJ5gOrgFKccbhzSMz1Y9
4K93SM/yYIuwhM+BCayJ1EHzsnPR+mF9EnorlezFsZH1TDFruPED3uja38/AkI4Tfq3HTmbjvRvM
iH4Dw0O+ixvcPdcK0eRmTvMg29Vh0IFHZy+JNJPXI53JAPFxs+YjzrnQYhNM46DOGK8YRMrRPeck
rNmRSyGoMELERnH5c//PYcZ0X2U6rrcqDGJ9IZPMXo4//z6H/iA5mxmEjMsMlbcgesQrHifoMVs/
8EAQYyYNPezknfHV4Ch+B4CooFAQZrw8MQIpzrVloA8cpNFyQEK7e3DxJe3HORz1vgynuNqYS9/H
V3nNWWOvKt21Oxr+VXWVjUg9obd4sB5chjnGhhEzX+afo45FzbzkutaJPHhVwOGknB3P5qRDAGKk
eEZAz/64ublCB7+RnmrCczODof39k/936zgUTge2UEAj0Vmn0L8+9y2bLB6JeYmG3OZIib78goFR
+j11Ja2DkOFz/k9WcWvFJf26inNcBXjirrN4ixSGXy+p6qzrV/8X5UEZXy9iwP4MewOB/uJKsLuk
DaC68m8Md5CnOlAhRICpS5D4B52xN3QzWhFpKXb/T17Ye1Qeiy+IFVDBaAGYtfvvPoq6hcvXUspH
ZWxPmAWr6SPMBQ6KCrjFPyMkvl9v14vBIw5siGJgnd6DnUKiN5qms/qItBDaKtjmHcQ6Ezl1v7+/
798U6CxG7L7FeMQEQ/EedzdD5MrZTYkuMDsGbSZd4nJH2PdAHnnV8Dj9/nLvtzAuZ/M9sh3EEYwA
w3fbSD1bGXp8yhf5o+TMpoyxIzkra+ETF+vi1c1r+5mSkJkStEZ/+/sXQID3u68XMgcA06Tkuagp
vJ9//qedLBvtjOgjzaB10W2P3btcDIALQnuID4zkhtOGGJA3Y7/eu5jBv8ZLiRfFTdqeVr6vTMYC
WE7DSKMnuO7YGWP4NH4gd9oG8RQ5ASLmTawdbIwCYCvtdU3lsGmTMaO7sLD8TE4++rTCUqR0McUZ
Th6zsc2jTKQBwqzXVH0/J7LuAHNwywhxPX0Kh+myzVSKfYRzbb6pjKl7CshPyM41R1j7mhmkJ7cG
xM75qEgu1R/LceImklRgNV/oKlBKM7RFGICxnHJbDyY/OKgh7kUdHluEcma2blZjzK8NoI5iVzSx
e24BCt3iGuN3sTq6LnokB0AW4S2WdRjNFXqo85RzgD1UvPhG6eygHc2tpKJJnhOJtWKf5VZwqlTH
CEhocCY5Vq0308GuvOEzzqj+iVlt2dW8OH6oQwRTEW6E9H5Rern1jVlTRtuCl+CWMQNpm8lbeZkp
SSlf+gPHDx0YRJqk7sz+7JaC83MTpr3xecodlv65GSj0ux7EHmwJVHlEdwRZtW+cgJ/jZPSQd/bS
1jPiKg5TeP9SNs/CCfig6NBmB2PK+Sxj5rjLMaYq0Be6mlimyT9Htv7zJOJScGSnqRHGtM8czRAF
ASRYGG2NZnWefLDZkc5aBld9OGOfG378hD4TXKRnNIscthvbFaySZeGRsf6PD8HnTfsoYBRfmoYX
u3C6xyJQDWn3UU+h/NotuWZsCwOeGRMm+Axn44PtKL41ucmEczbG9jrW6NN2sSxiBD1G8BwX01WX
10wVPVTl1xSFtI5KHOvG6ef5bALD3HBjBxEZ7VBtBTONNwsP8u2crGJsGEPC3cZVjQ6VhgmG5t8/
rO9kT2ukqEdrzQ9ZdgG1/wDl/+lRDXHtSMeqCTfrMk7zCXKCW94j61QgYsPcWG16/XMr//113y++
KBkFBbbP9W0OEu/PEfZIZygORqQuZcj6nhhr4BB8oemf0PuQh/2y0yEqopVtWSH5jHCn34P+maiI
QeeNioRj+PdpaFXfcxO8zTHNQ5dcsBrnf4TAFg9qvFjNo+ahePv9W/27jzgMheexmcF/ZVP7sRn/
6SNewtnGFEdOjjkG08dmXouurPFvLRtgUuS48yu+CT6D31/1fVXBO6YspCJHK+X5wfs3zvQ9DW0G
JhG2r/zsWHQ2WLVWpUsJB2hIMtLFfn/Fv9vneJ9Ipzi6INhDmfROQTfy7E5VgQJkSZG1T/iJJZxN
53s4K5aS31/r/dfHNl32GAIBEeoRG/a+ZqrRq4V6ygmlDGlCEBkkC+MWrstSf/v9hf6nm+fySQYu
5b1vvU8mTvukFkogfAVUWHxzMRGTdpGW/EY4NCRvqIAQgx9arh/X/Ze0oXdNxf/+/RfW3n/8+y+Q
vn+I8vvlH3X/8eOHJN+bFYv3y3/sasAq823/Xc2fsMWV+scF/vib/79/+JfvP37K3Sy//+2vL01f
6/WnJeRu/hm3t5Is/7Fy9PC94RT4/P4f/JSOCu+Dvya6+w7YSFoda632UzoqzA8mEaUrFU/4xJSu
TPeavS/921+Fs+L53HAthgBTB6u2cu1OrH9kfTDJzv5/slL/X5KO/h3RmBBUeOkrXT6wPRazdRX6
0yNetXnoDw4qoyXQbXFY3eWIIX3p3WdonvQ+hSvcUZ4Mjrf3hJq+2LRHn3nF00XM0NaOhsVjIy/S
XgCn9xa7PzGVyEvOX0746MY9WAZNCBMTpiws3EOd0NckZXIYbiYbm3dEgqUEMUfE0pMuPWfNWDRn
d483Ib6qg5Dmrhp1ipkXqlyDo8InULgwAeyBZXEAJlu9vWEaOhQ340BMDXSz8JJIsfk6sdvmWbh5
+8Z5c9zmRmo+L8tMrLbKguJrEyI4jPwZAx/8pNS8zjJQC7od/C/I88fskMZpjjkhx88UeSRsZFE8
ChyFY1ktgi246p69grgBTs3sdsaSVQ8MgoWPuSlBox7rBdP2ZGGU2AYp7bzIAuL96Kbecq4Zvq/l
itUCPShvbKGCdtOPoTrZKbLaQ0W64TU5PCOVN6i61zQnQSyijzafFP4Jk16DxqSZjrSdmbGiWGPq
ozEECGXg8HOdENmBjmsHBYwB5neXE4OKxbBGYrD3akdeNWA1iIQyevtJdDWRaoBx1C2ngcTYOZ3Z
POYan8XWLETpRq2tA3ATDqy1EhXqsqFvCoNnEpVp70jLVA/I+cJvwEYB9NETRnqCINR6Hqj/FMHC
FarRIh2BDDD/8o6xOY+gtmRegRK0a1ohZUtrBW5Gv3z0OhuJcI3NQh4DqG54+0iUEXu8ZfZxmJoR
4KE5loDZrCX4UtUjuDwjzslnoF3LFCLQK4en9uvMONAa8I2tEIbfntpOzlzINbGXYNAGFi6bsOs3
SBzAnWhsNPtprewicPHBQHhjqgu+KAp7bkhj6nMwav8TLAdsM1wY29KUBlFGPBx8GofvWJJkc7fh
eDB8maD9DYAWIMlFQKwrD9NQjcMjZ0t4JhLAzPCuef65DfoYfB9eeQzhQcwUx4UmU+3cSgJGThcj
uPKXxgMNMPrBzLEntqAXlzhIosLvFhoVROIxisuU6x4bOLi0SGqnDsiPLNJsNwtreqopAL8Ch6S9
LHRQ8vl0ovNQfM2YXElbnPfmrMJvalmHem3fh4C9pLpanBp9QWbl1KbVAMF7zBseW8ebqHtCL/XJ
bmWs/1ZMVgaZb1l9coPWTpSDz5gvUo9h3CY0WSGixWzVGxqvErt2Y4hia7mFhVO2gT+KWtgAbN0z
8XhgToFGxBFTTlBsKFo+TCHUfVdn5VsJa/Cp6nTr0N6X8Xemu8yIeAJHUpuITwbd5LnOBk8WwyRs
NesQM1RlD+uZQRMHCQboo9N61safVgK/Zo7Rr9PMhM0QJmGy7Za1tV9aAZk5s4UDB7kkX55NTW/f
P9UCbQ0atpQZqFMME0GfYuQ55bAAGAh5Q7Zp3RQulhlAMoXLKXucnoTYxts67XwTvCEotIPOiPXb
oGQRPrHejT3uZyNhaSJgwXOOM2yfBIGvZjl0EqE4aS+qFpsMvSuCHzkaivlX7g/YyacyRNtXiMfG
xTLNFGHK7gPdhK9NbPaPbHkC14+ZdQOCSEREe/YWfRciIIMEWQL5OPZS2/XOmfvO2sdG7o97Tt+0
k6rOdPIXXg48TfjKGTATrxNP0xoLh1Gr7D8R65qku0oiiz4q0DnOISkXS38SCul8ZBiz69H+gPC5
c/WCkRNfo1jFGB01lV915auRgy/M/TU7qPKqrZTJLbzGiVW4hQ6DfcrHFEM22LEme4i2HSgztWTc
V8e0uX9umDLYz2MAJtUh4yx1iVTmKh9tEbVVfOFy74OsPpNW+jEESRkyVmszWtNW1V8X+FA9nuNK
DjeiNV/oNt6aboEYN0fzq/qD08OHiMHJpF6lj0Mxbpk9nj3yjcOcsDcnXG462Qa7LJHnTrmPwoRx
3dWf6RnwlMr9YAEgSj4CXb6q6H1H2Xx0uvSi0zm9xXA3DxjKzHrD1PhmytAetOmjIqtpy1yiPfpq
vOvrGDlsnk1HB87Mpq4/DRWJrQxnaSwFV+An7A2Ov53ZssL0L0EF9noYmi2dbYLqzOSQqxHzehyc
gDs/uLOT7nVJBmGel1s7rvYGWYdjAaxqKUpGA/OJKSS+3s4xTkHV3yWFwOcguq1sRkzxxdFuwBE2
s7ooEjrsaBiOpFfvy2D4RPvpYvDCU2hJFh+Sv8X0bRnM1THozxf8+4dYJQ9dLvA91+JzWWSnAZsn
7KXLYsDBaAZQK0xzdRJOZmSY/FgGe7dpOb24Boft9fgabkY4Tn7kqu6+ZohdVzypioEBNIeUc2cx
LedcmkRfWOfRMqxNBURAuuKmT0e+NSw5AGwuEgjZMgqC9lEZDe634nvjheC5ymOf20esyPey8ydU
B9BQ5ioo7heT4Z0nbzp0j1aGn2oJqisWI3r/U5XtEE40u3QZUbTV1j1wEsK3rbWSKfVL1tifGCsG
m56ncdMvUD6Nct827R0qoUfW043rhemFUdu3yLRQwyCtoKvmslG3tMT21D6fW785t235zLnyYSJy
40WBjLjDEbDvXcaunhOEMDLo/hkBR/QRsGJOzhJjv+mWfBEVIZUtdk3fjhCeaImcq57RNsiYTYOU
7mq0rDnS06OQkJQYOH/ncluaLddppvDI6sGFz+PG1GgVYj8Lulsat4eAemNrS+N1MRjhynGHtTNG
Gq3k50741Cb2shkm44QOR6B1jWrnU46hoitDtErM9eeGmkV87dWwXC5ISzHGboKy7bGsz7e2WMUN
KbAooKw1UlugkOJjVcuDUtcqGZILDqjXNUgdSVtFlUSjp3X2bcnSqwWU2LLKx6bkmnnBhYao62sm
Aax+jHzNbV05n20XL2U6MhbyEliPfg8GDZgh5Q/C4CJII7PV9hYtH9ipojrq3oSoWlzBg0V44eFo
rD5hdY4I8d65LKkJ4EebjcbFMV1YMIH6uDiGLV+2sD1gl4AvFjnlU1rYCGq6L1QZj0zpojB9qWVw
iYU9m69xOvB1bj73s3PyYm6/OzxTBRqbDE0pYpmjgz76Y5/cl+Su+5gRYqX3ffhqNPpyhrZBym98
VSr3bOp8Tygy2SczRkH7+4gwvqwF7lWGf2gekcuyycgDbkJitZE9Wkm3y2tsoMN6qS6rn8iq/Chk
AokodpBKo/zCHuWF+2EsblzoqWWIhb6LWZnt5QW8craRhbtsLVuQ4qqoRsxFv9Yk2YJ8A4uCyjMa
a3EMveoa38S5nlZXPT7EscseAaYoMkcpbEHfhYBZ22dq6+EYNs+Tbch24yFnzCLsVumTD9IsucBr
4786pb7BntKmnAs0vazUMO0umroAQXxT9IqGJrmPT6FZhMEm98oAgVNDgGfWYT/Ypo03jhsd98a+
KnL2AkTZ2bUYxq7aYN0UNWquSrwoN6+eYR3MOLWJOYO5zMSHlp6kmb+JXWRaTNaIzqbjWpJ26g2m
R9PdY0vUNNEjIeEOyaBCwUjn1Tlxgum/89kWw4XtYQcF1B3TA51k4N3mQDTfStcKV2+xkp8UclhK
z6AlZWfCX3pvln46XBIcaGU3Xpzpj344pOmuQyj3WdqJFUSNDAkISCdEdlE+T/KVRwtxPcJDZe6r
gRE/4X89LCaiwt18K30NN9tia7gdR7sDN4GB/gYM46B3RIiFLrzpahqPbD3kLc3wP9toFDkvsKqp
kE6m9IB7pIG9VpYhzimS95DZjEuDa95Qc4tkyit2VTf7r5b22Gak7GkSTeC4fjY2/qUGwz/sHvzS
Y/hfZ1G16Uz940bD6bn+y9Xz/P2X3oS1/pufvQbD/0AGgGuHzE4cplA/+gY/mw1G+MH0aVnSUAwc
NLq0G/672+BbHyxy/gJsqISYkRVC++uPboNvflhnWQ4QHZqs/1Kn4dfBnYuY2SE9zLKQCaxtj/dp
mplIZEc+x7Kln4jFG0ZNcpEPlth3nl8cEa366I0IvBp2PAz9dZu4fXY22UCZoCZ5Uh4NI0PVl8SE
F0S6dTnHp3rE/2JAMYsj3w+zh8E1PFyimT+izEszf5/qeOKZyE26EJNl8gTndsLyjggAG1KzYF61
pfPRwwzwZp3RhiBCxMPjSA7ePZDXw0IbGv2/kPVzvmgkfGac95+hkWy1z77NGaIzvwALTCpM4GF1
RtC0qK2TGjMDqhZYKuihEWGU6tLT6Ln5C4Q/sJMeK09uT8lJTmKCQMSB4R6BBerKNGnbQ0eAwJ4e
kFUeplR8pkcam5t8SSjQvApvkxvXT3RqWJYmr6lw4xnWs42ZbYazzOYDqd1+nmSun2q8H8dmFMxI
dVUd//VG3//R51AQYvGPn8PLZ6Shv/T7mMb+10NoBx9sJ8Rg4NMyN/nK07v7+Qza5ocQWT5BU76J
MiFYJTp/NPzc4INJkKCFHAq9Mg1i+78fQdf9wMCBxiGDXrLjLB7c/2p0/qG0okfKqkfj839QXjEl
/nWsgDDIYbaJGxk8O2lU1rtedzH5M/NI3JB41uu3KtTh17piWInhuD9wHk++F/XQ1viSpmCdbhb9
Lpj76cpsu1bsSSMV955ChY2ZylCQj3IvyXezI5dDvkjY+YqxzwSBrvDhfHPIx4wqSvCl5IQ2X9F2
uv0u5wEAGjf1WCFUP+B1qvwCWD+gS3o0wPebvQXiwT4jc/XGzRrDfMentjZkymV6mQSj2EPlCk3t
JwMsSglE/nFDGMhcbgKEgcAS3ayF1cvJb1+kwgQZMcVr3wW7wqPDAZyt3FupXN3cKrlznNTBITcY
DqKhqZ1Q4niC1kUjlHm0x8I4xRZqNbcbl49DGNdvHY/cqcCDCvEZDb5fLuo2dhHnbE2oDdO+Itbk
GX5S0D/MVl9TD0KbBn1UzdeuPbMpQ/ohdGEmamM39TK9CDn8V2CTAwD1tTvA0JRiCPctILlHRUQP
o8awls9TgdCEIhUQDFBsug3QxD1g9elgKGsX5Np/VaPBqXuhV0EtLTP3yu89qjoOFCLZZlSAb6mb
ZPeJ4DJwTgL6S3XnG/4GVV66niFH48pKw9VNTQH8ZZbruSesxuWBISpzg7pPXQyaQbdUWyKMer1B
5pzca+CAZMNVDTUwR1o8fH7uYXSkUUPjj6QMqPliYZvY1WW6UvQKC1VrvKCnH2d6gJtkyK1XGlDO
yZFGFUSwTDG3DEMBiLsk7fXQ2rwdbq+DQIBAksndy2XoTzMB4hIFcU8Dq4gzEmktuxpipDI+ML4a
3ao6DohnAZYHbRhNvqIratjDtm+M2d9ZsqdjMwuC+Eif6frLfnCAnjIg4DXgIEtGWL3+/M0x3PqR
sXrDdyZopm+CXL8hsgRGpl0vBG0D3TPQ3+g+5quk8BsSItPX9aXCVE8JmnXtLY1IIGbW2gHAVVi8
ro4UZGWZ732pqtxLd0WwHpralsjQ3TASNz0SW/eoQeIUmM5Lj53CX299M5Vw4J2wV4Q7Nb3xIGZg
A0d08skbOXPjfKhH+o7bkZyY4mbCkschLLRrokEmOR9SzNrhxsLPiq3OVul9vCQhPRmRxwqiviTH
NdfOci+RWTHwg/kN2HTuLAmVS0E8TCvbT/dGgY1pUwnLYSsFwAM7v6S+LZJRGZHXhvpp6lvnIQYb
E2+Z4tE7kwDtuisnKIY8wvPuV8RiFzlxtpVfi4skaWAwI3mp8n1X5iLYAG6BtVXm6AFv5tHoicX0
rcXadN3CPbdI2ADIqmJ8gKoMSUSYMz/BuduSxXAwAkqKjQxDKGEtMOPpNFlpfOcDbMGfsCD43mYy
G24DFTTWKTNodB8nxLLjZ46NhfWU1Y6AJ2nATkBka01y26qle1R8EUSUkl4/RZVyUFrZcw5yhtJn
znGSeTn9R9y73KCbrEjd+DYZbcil2G06CFIg5MfLHqM2jKoBPt81U5LsTZPMPkRpEWJgqSfY/qs9
z+kOWMrMe4daLoCFLfMXsnx8vR89ZjlbLPRO8k0Yg3giOCZ5HXrtvKq0MstdWvdivMz6gVhKHLfm
PexCIIGSdWSnPMsAg2uL4gHkt6cjF4VFGNGXT2jB2l17icE983e1dPVDXcXlDIVKCVoGA47I3dQ1
kLlcl4bBRjQ2ITYQPLzk1p6rHeJk+BtV1y7fwsEyJgY3QG8pUca+38rAXezIqTPnbvFEwqHZtPqG
BEnfaEHzDAqLRWnGCGQtrKFctntoRdl9c8ZCx2iO2s5notEYaO0t0UBt0wY+E+WSSrGFg99bBBp4
Tban5ZJuFQe0/MIwDf+NonNa2aQxThrKTWe+wPQVOhiOLdarLKbdyNepQIgTiNbf4Vuk9x5IWaHZ
TyeOogxsRmwtzKIfmYiN1sGADfVNmQChWTxyz9wqm/iCU7ow8TmmWaFCcOxSv3SqJftt0u1yZ1hx
fNf5QdAdqyD4aviogkBx58uBmADGA7Eav0HiT869R88yIjArHvC4DZu+mZo7JQJ9NWKtfOsJmA8O
IF3no8aqxPrJJV5k7sq3yZjMLiot02czGcvBhsiESZRpFWViBGtgemL59j3SRv+TvfPakRtNs+27
nHsK9OaWLmxmRHpzQ6RR0nvPpz+LoakpST1dPYWDAc4A3WijLimVEZEk/8/svbaePGudKo33ApKb
28XUuyezllq46vHUn9ep++ilSzA+0eCB8Q3U1SvCD0jbGDk/FzAzc7Zb5gDA1yyiUiKtQEcjUBjJ
xMQ9nWXZpd/QCxZew4Y5tnZXIqsP3XxALeRFWkYEYl1QqWMEEa2Xocojw1OtIHpLsZWunW0iZvaC
8bD1zQAlnDNUiH9tHkfLF+8HcScCFcvazOTUqEfsaAkYSxzy2EiLZjpFTTSv6TbSVDthiJHUFhsC
89gYBWLtQEtJmd0IUcSOZQTc+EMI+O/u9P9IK1noL6rimK3JW/F7YczX/OhOZf2bSemJPhKpqGxe
+tY/C2MNbb6FHgJhvqjR0f5RGOvfKFRVWh9JBZXKV/1ZGCsE36EPsTQNKeT61/1WB/9VXSyvZe9P
ulIR0QmVsU47xwNRR5/x6x5cDbSM567GjsIIKsutECIysiwIFEAG3KVuCdT/iTpkuG+m6RUzQYB4
F027D60okzwiwqAxp3RZB6hHeeUtLWwxWykFU/DkIewKr4/rwToXIST+A3MdYXabVp8ef/rI/4v6
XjF+05dQ3/MWGAPo6A1kDeXmr2/ERKhpLEQzujoECGu7hHXUb2LuvGWf6vj+bVKW488Yk+ABE3X9
Pea4hwpQj4hkORCJhWuwiXG3aUuNBQWx5UOHfeesB2quOAu38mFCKZS4pKx3t2LY4TKXGDjEJCjN
5mrky2XwD6aZhVuBJM1628odZBD4FYxbKTJDZPV1mT0HPVZ/VGo4FE2AMRFCXbY40FDG/BHA+2Qg
TBQzvOALRh1K/C77qMwoH7wxNKaLDj2AVyqWOlahuBswRk+yyaweU7nmkcbOqDxmyxkhhFQkPIfI
ickQZ5E+ALcLq3NE+ADb8ypFMdkagwldNQzG2k75IR85Z80b3cxWBoihwG5MpBgG90Cgx8rl1KV2
q1uhgOXaHJsjht3Z3NNPBdUGGgYHnQ4r/dOM18XzYiFBb8wcGzk5ZruM6v4lAfqmkokXKnxIQl03
WNIlIs4tNkzbuunDFw2J/5lMG6X3s0mOB5eDY7g2F4MzBXQv1YssLIJOlJLBYqTK1zmHMBMShWFM
Sk55PCjUr8RnfQZd03QsDEblC8E2dd5QZuM9ARMD63wlkr8jlMC4F6UNfuRZSK4hyybyqZwK+ViP
+mqiz0rugJFXDFa/IY3cSETWROK4EAcfKuOtAbVpQYeXzwQx1lp7EnPAfwCFFgOhqDLIiqvAhj6a
7SpViILSLF3WTXnoS42qPRZgMz/iy7NYvzyXk8szmhKc57V0eXZHl+e4fnmmE1DD891aH/XL5akv
XE6A5XIaCJeTYbqcEkB5ODAuZ4d1OUcYD3OmcCVyvmSXs4YhcPQG4pITiPBr62XW0Y5g2l+WlS+9
nlchgSIEOCSaeidznsmXk024nHLGBLLPVoKM04+yg5MQ8xSnInOqbMf1x1k5rsemcDlBs8tpytpk
fKI554zFg9GfrcvJK7A8fwrW41hSYFnfK3KbPCeX8zrGzvCq1kM2wfwTcDVX9HCyoxXk7O3my6lP
ZkL1JaylQH+pCpAbzNu8IlNoA8Io+yq0ubuixS7vdWoKDlmqi+FSaWTcxAdxLT/ytRDRLjUJ+BTi
z6hTukvFsgApvZ/XMmbNTiQ8Yi1usgqL787qiRnh/l7rH7yK1EI49KiLDKOQ3ueeemsjtLX5bPX9
QDrTpZ6yLrWVdamziJQ1PGiHVF/JpRKTtAAoGElGmAnTS7U2NxWVG7MHqrhQoqBDCUZtx6wbafKP
ik8wOgkP4FoJik1DVShcKsRIlIOVhb1WjosFot9r1oJS1tL2SStCqkxlLThDHAQobi51aK+oHWnb
ZN6jPuCsuu+ElJt5vlSwkHepZnF5UdnCKwHVHMhl4QUT0eTY3cKbUoEm4kl8P+g7lzqZGprg8uFS
PycCFw1RW033xPaktiCtxHCBooDsBYcEKfQ8HaGeQIKNPPfAUFh7lI6Q3CM9SJ9i2p/Z16dsUFgQ
1LCtK6IGbiML/a0D1YZaVmrNosC/iXCY8UcXJKwUidmCdhbAHykVpYfCpk8tSHldiqVzSCEd+lEe
M+wRJQmWmU6PsbhFP6BPWB2Ssc/QJbzGbA/VRGjUoF6xA/hhkHMxUEVhMb6BLYjuTaVVc6cgRv1T
7i118vDyD8NR54Gef+oxiiGQ07IOTz/oiHyQCJqws0a2lj1DXRg4bcL+xa3kYj7QLRGNNpri9JbC
Mr2Kp65iOID06kMDJ0Afa66kWOj9FHT4A0Sk0p18Z8F8OIx1Nj9Es0JYGhC44qYETHEy2MPdyMHU
ftHoye/jwD7KT1NFQ0sy9kRHBm2Lxr4lhQbxi8A4hT4DgpQH6E/rObCi8JTkBkdFOWoFjGmuLigF
QSgdzapr3+j0U9ql3iK2zlTo7GDwVhg5487oHmLVoLmasE3HTjsY2rwNGIGL/FVxX/vmPHSvdSQm
6x4tKeH6R2k8kSumpR+RphHLXJDEk9g1BJmEvM9MvY+DmT+d5d1g7juWh6zduT/OupKzRNdCAfRA
Pc6wTEmeBU5MRTMgl+ASo0kK6ZblcMTeOWiqlh5lVmTnsUEZMuViRPpMNwZnGLyowVIlyugg6qIx
f8hf/10eUx7/5fLmGH//iLrvRdt9j39d4Kxf96NEtr5RGf9wN7FxYfbG8PZHiWx9Uw2KXEtFSYpO
WVb+nB2rxjfUpUzOKLLQcErGnyUyv0UxTYoV6vi1rlb/llh0LcN/rZF1+jaRMTSbJcSG2rri+Ukr
2osjeyWaPZYmbCF6nUJ26dQTuV9UB0HX+6GWQaDTwC13+Jg9jjLGzMWcuqLY6/dGqnRuXaj91QKc
ktHPADknfCee9tnMwwbbd646ua6dkPaPbsrDO+ngRC8RXIO0eUr1kTlFZsq7tKK0NpMKe3PGI8ar
FDzoqHyCGrVgXjLgzCrW+WQKTpjEnBhY54OAvCy2U9nYVQn5hjqWAqBHZuFTqKonNiZrOELeuokY
nQWBKZ8pjtwH0og4aM1m7ODkYeEtog18feNWrXvVvZTuf+vO+H/RTf+y+USTfP2Wf29/l2Cvr+aj
rPCchFH3/4e4WuKq/Ku2sp++5+9M/kLukotYe/eJoXn9oh83jf6NLgf9tLj2h9wICpftj5tGI8kc
I5fFv4jmXm+AP/tK8RuqeDYxdJAsTFmZ/mdfqXKvqQgtMRmyEOV2NP9OY/nDBPlLZ8mdwr2y9ryk
tEvimo/+010zV1oUKn2o2nLLwkLpJyDoeYj2psyaj7oChw7IKsfVkUs3s0XwiUYGkpeICctAKYfR
ki7UAwFtEusBecMSyXy05Oxda5cOxzKyFhgJjOjD7i3O9bfKCB7LRn1ZMClFtWLAFIq/FFm/F+eC
aJ8I1Y8UEVUhN+BWu+LYwdraG3N4awjmp6rGCLDVqt5NCz6jKoqgZpqUXiRGEn6EH8Kuo+C9nqzx
pZOamVC1KL6bxnh2MFr1NF8iCQ9SgFJKn4laCekTBgb0yPVLsD4VqSlz0S6+GRKhHJW5ehID0doG
OnpuqxlbxMKYnNqu2ACffzCL4DXMh26fyulNFBAKaFOmQVDUhnqTaHO67wWLqT8DdCfvpVdGDDdy
lEwbSroPI5qyPSGliZ23pTdJwcGMEC0HoQIup8zftXhUNnFHP4S7uAb3ZQX22OqLLy5KRwzZipir
wHIBdifbLtfgcurm29jhsx0AWwJkiLr9BFbj0Hbma9U2IQmDjfxesghhLdQY2lblMXmIkoW5HA4+
UsGMh2LdGhRCPpOH163OcTFxEkVOGWazLJnJzM1N4QgZCXoMbe/1WMIL71Z5HQjc0WWGfxupE3if
xUKkV+j4gGIYS1qb8EJXelUc6TYIiRyCb/OozOhSAnpT/guZdWzV5MwiFFTDecYRC8+pL+/FITBJ
wyNhBzjeI7VL56fSfKWNRIjQPPXX8uocAS9psu3mwQskBR8+RLSYTA1bDcgGjqThqRtL01Xl+q6V
6sCe2+GqU3tApcB5PBGWhx1Xs18Viq+tryAxs7egCii1JIBW3cpNzRHRYtlaAIG5wO7ekdHrXl+j
AM+q0q9U8aXXCfWChoqWE+wkT4IDKeoLDgIOgsJiKDvQrmfFckJV+8Bc00/X4YA8CZ3dak/kDQV+
F+iTP2tmTfIS5VBZEebWyIXs5Xgg7sdK3JpKZNhNoH6Go0bNV4xPCGBVtMuiALlnzUs3E4hVTf/S
KOF9FU3BnYb/bRuHiYJWLtqYbIfdWZX3cmtuOeQLm5RlfVfWBgFCvEvJj5EMeixSmTtUUwuQS7LQ
rDYv1KEqKx/iEmYiE7cJaFyn6Ya9OPTTduiUHQQsc2vNyqYikHozcH09iV3z3unwpBAt9y6qTdMN
I2X0daGeiXo3X8U+/IA89zAwl7EnHX2ambGAanlNdm4t1oYxPOgoCJd2NmTXlTWBPlb5oMvWOKS9
xDRbrpbjxPJg3xYy/YGlgyOB72Yr69YCwjI1bEBnZPJzjSZZZPqbPjVmk/mxShCi0Y53ipa8xPFI
bHW1uKY8KEzRYV+TvIjUV6Jb5tkob9SWYXypmYtjoYxlgiXppm8K3bXWLN7MzsLpFvT4ZlEpWy0m
VqGuOMpDFC18aql6Oxutdg9G1nRZQl0IjgDFFp7+LprHQ650uzaRG241neDjDE+JnBITDQjuhoLr
IBcjTxUBpXHxpo7LdFuH2S5Q4FgJmdFgZGSLaiFGs0e5u0ZW/N4EY7rBswuVTguCTxIMAHLiTgET
/GBZCP4ZqnH5AYGBvrY89IXxPgT5cdVfU9KHOmuPWvGDoH7KRisFxBBti9QiVKwW35eQn3Jm6LXD
Jizw4c+6WdNNODz7GcQ7IsxxZFnUBbweiSZ+G8TGdxTMWEMydH+mMlxN8vQJ13NCTZzZCg3pTglZ
7BgBMRb/rlz+O7YwSWO4+s8H4ldl8fZR/lK1rF/wo2oxvuGpRCJioHVAPYKL/o+qhd9ZWS4WFYip
YTWV/lRqqco3AzcfX4VShEXoalT8wxfGb8kohIHcIC+5iLj+xjicCfuvtb4smrKmMHIH7o8tUpZ/
q1qMSNTmYNVp1/INvBRgsIcbzQU+50dO4g7bq5k8HbGwwzvTYYzrFS5q/A2I/9lfiBwYZ/vwGLKF
yktno2w6b+B0e+b83feMHNzEH5/nrbYfPLAiIVrKPSpmkufa68fWA6q6JXzJM/2lOdKP2hUCKn0r
548iYy1HoXhhDOAsuMauBu0Wcf7AC6MW8QfXlLzJR78fvmpu79z0vIqb3gk8y8020Q7L1CZ2U7s8
RDfK6OjzsT9gnu7tx96OjuK1fJPtRN6OZg++vK+O+kbeVK72chDcjL9EcMUnddvsYVi+x37g9dtH
VCd3DJLs9Tuw0zNOkO2VY+CTCRTjBLsdXuSr3untm8BpPelEe67Zj/ubx0fLvjqs/2d2mmO2a71X
1SltDp5jcyzteZ9mvKoDyTv2s39/H9rvk1sdAS56xBzyD9PHGv2ywWPcsA8im1MIo27Mc9Oy+8fI
L8hS4e827NfYvuezspNd53b8s8k1PmAk2rqD2u69eVHc9BaIjl0ceY5eE//kxA9YsiBoOvEmoVzt
2acbBbP5m/pj2Yg7qCcHNXFTlbGuL/FN+LqjdhOfQweN8ba3pVO3EE/UeiTxySfCCXtIoYTmmqfR
ODfPi5+5phsfwx3XwePkIapxwegR7I7ozpc4+VnAYCE4126WEeBrC62T3lTv6uiUqt1/r04Si+fv
ml/f9Bv0Sm73AdOAAAU8dfzYyLB9xUmiCcwu3JmfNVv65ftwpZEjsFkXq5vUtp4KJmQYEB6IwmKU
BJScGAKveQ13rBXSaMdTNtqdi2j30ky76KvnCQpJlRLFD73uIO4YZh+bl/l1RIEMOYaFCWpBbNlq
glLRJe1XGjc1wv9jK3rD8LSEzor7uklsANYb86m6io7ylXLXHMdN/6AbZ+HdekeKiHkIdiueCEfh
F+IeRb4rnFhCOYlwNY6eSOjRsVyTKlExoxUmQMhu4AvgXKg249HYFZOLBkKK2KWyDvVk6Uppd71u
gxnvv2h+EddTaBBgVt33b4Q0aMfuRBRnU6LA2bOiL6Ot4gb76JzskiOjr/4ruOGvdN8ZGNnn83HP
668d8a52BR4BWOWIGoueBXAd9yvPXnFiTqsv/VW/yg/RxsIfSg3r4Cfcp77ABbZ2MIKnfaA04RqQ
Nm7Ezt7JnaD0GZ4udjfYZFELvT09c9XheImfJMIRHO3Fxf0Y3IkfiW9T6dnQ47fqFahLSgTO3g/e
GLoJH3+Ef563jPGcMD0w4ufTocYa3PBaOQUPxMy66x0sKg/zU5Qyqrbbd14XjqzCqZ4JSUMvMjwH
N8k5PEyfuunV34V3UvVIxEPI2Sp+PW1XA+tTTZL3fM9SQ9rOV4WvOv7szd6A5XK3uCd404d3ApYw
69jxIflMr/U9vnn9rXCB8H8PmPZ6qNXMl+w9F+xmK7+cwyvrDdkBgq3kLN8q59iiTqfuelnmXedI
N8qV/GIeK9Y4EIJZOXyIO2m5Mk/e4hgb8xmS/hUsOoel3bt83im3G8ORrqMv5do8E2TrzXfK/rre
JVt0dbUt0uqlO3QU6qPa8Iaa64qd/jZ1eSx7b2/RNmkcayfad9G2PO+BvTtPXmVH9vXsehr9lfch
u7IbOqSeHvmVLbrqc/H2ovAwp8kBxO13Xu+OfvRGAqVNsJ0tOZNHiOkWwKQ3Hq9lX3KuCxtvX+Sq
p2XPW7DjwSE18Ni7nWeeoHnyRxjx2JU9OLpLFqLFn4HzqtvZtbYfXV4Q/346knJj4yygP7GUnVo4
6ZX+khIes+++NM3ml9nXi7G5vIrr7nFGOXTINrQwjwbrWBAmdo6c61gf2ePR1gHSsYevRN63LlHh
UmMvDjN3u+75H1TyO355JPORakrjqCI9W7ODEwhsJsbSpp99QqUbW7e1TabhyWDWD8He0cQr9SNc
bTlknHjhWdu8ILDjPViqyyaU5mnDVekaG8nDA6+8PSR2sr9ztl/CrgBLd9APpv+A+cVmhByYtvam
OekOUujeuJKu09GZzzEfUe/Xbu0qm/U/+KNuDLRar5yxvHxjQ+Ef3hdvae601qY98qLMZ6r96/Eo
2iQ2Luj6Ce57nQNH+FwTOlEVAhNWT4F3Y7nk9zJw3szxaQi3KllWnIcZLxkljgL62fQrYatg4HCl
TkQStNcBqPyPlJf/m0ZeOqPTvygc37Lu7Ze6cf3zP+pGSf1GzBQ9pPqHiviPupHfQduvMupkTswG
3qSi/A8VhaIjL4ZZYhky1RzMgT/rRqKo8P7LmiVpGmNkVflb065LBfrzjJhCEWaPoquGqSL0ByTz
67RLHEP8iikdNymedmyCzR6JF9ECp9B74mDYvc9vUNXPUva2RGezf+jLTSeDOZ2jG7FPiL6tCLY9
5ijL2vZuDCjW2m2DCk6Vtwr28jiXvLAmWQNDY7BsTelmkTsQos9LdUXCubN+67G6l6dNR6UwHITq
owRXJ5DqsA0f9OlGzDZGwxwWOZLhRFOx68Ka2gOTGuKlMiBwcrvU2YYzVQ9CUgSafck/MjIR/w5L
3Ry5F2OoGtZ/8z3LE8T4HMbtuSLNtlMBwp91rP5x3dwNpFem1dcy8pSwnueKMOW8fpeC+dSJ805Q
GMOkNK7httGUqxSYZCzgqc+fzfSdkSVEu9AxOLqx6K+B3K4UsDWyvGZeTY0fclUdS+1ODORNNLxN
Sgk0L/SmYPS1mXmTgnszDx6B8PtSFfp5GR3QgXiGwsZ9knbMt/kQURJKg18Ss9ARIwhYYcu0yZWm
r2nEzQDm1riZY1bPu4HQZ7V86cMDDGTC90gRTbFKNgQ/gP+jYw0Q947BB88ZGKkI17aZ+F1aPkyU
b9abpPdO1ygeBlyA4u+rDLAL4zN6r3ug9l5qbDUiiZs03YgtRbzxLJL/NWNY77EZClAloIxfBUzi
MgxqZeRFiQOwygXfQJZFuiH49oQ3kudV7azS61SRnD5SNvNQo8bsvaYaPGOqrhWalZZJgMw4ipyX
KGrtUWDHxSgoqt8KwniEhEsnxvp5GIdoH0ctinYYhj3tzhwfKtzH5A8qNXaST9SATs1QrjBGV+12
k6naTfMqTrEr42dn325nnKJEGfLzVTYTywVdy7wCSgEYVxirsqOELa7wjVCK7kTQMBb/o54PB4NJ
bgHildykzWKeqk5zFMMLoXAXcrYP9cdheMG7iCTjarXk9RGvgTth/Y6h9irhai8hpefFS7oedhNX
qrJL4g+UCl7VzO6gTC4pEbZZKUwnFnfgXFpA6c8BigJV8FsGEngBtkWEYsQaefVIyaXJjTt2kcpH
nsZb2Bh41IrZzQqM9NFMVSRRt02uamBNNs6Ivh1BPA7SXZVOpzz4sSX5pwaGdZv1jw8YTZRJuDJE
7A3rkuqncboCFQ82A2NqOfuKaU7a/CGlEh8xN1M9LvIZ6jJJEWT2Npgt62Q3g1SQhsirlskXgpFM
xMCfdLzaZIkOTGFCrKZB5OuWxJehGJbeC6j6CBBNt/seybREfI2EEMUqbHXOXNwJI+G8DfZFeTiU
0e1S+yWogFX2NDO7U0cyHZXXmYJbAaQvPlpC6cnczToaxMHkHmc+sxx1FawHVu9COOjtoSa/Lmt3
SfSmWJgSgEczWhrvM15EYbaMZwl3009tdLsygrV/xXG8gJx+2lH8eGr/9KH+Ri/sjRmzwjr7X7IH
scPDWybuOptbJqLQi9eZvOlCfNYRUpgbaQZaUef/4ue6msz+4eeqsoe4zDxYcf42cICOKphjC0Az
ldDi6IDU4c1PbtiewWsl+vuiMMh3lsjwtMaj+9HkW1XfFcJzbeymABDdiUeFKD+K8ZG7XpiRox1C
c5NZbqrHtqhvK+CMQn/66WA+//iI/opkzHHHNpbxoLG+ciYyv16NEldMjCcGmqv13nfMHPGELgZJ
48u/+HzWv+i3n9C69tUNRVZlFTbYr9+oD3tSWse8t7nLZHpoAiJCSKcb4szD+l99rwut8pfvtoKJ
4B9arI1VDSfvr99tlV8IchD1di0cyYe4NQJpF7fjlu3qdiAHqFDXOTB4k0R5HitcBJqykbQdgeEa
bop0vMoM5NoFI5p0Th5Wiw5AdT9M6A4yZtbhmghEvMQqVxDzbYYRGkcsdoXHiJuX7cqn0DCYrUbH
IjgDpA8sbZ7mPYEY4fXYfkgqC1ltPpPMDVjjatKb/XRSxRuIKp5CNxjON00k2ZixXEv/mjU0GQqp
w9yYODDYHNMUzhUmAMth3/Y6wGAvxek4ZZ2tSjxKxskzmmwr476mv+yjegdYm8xzYRui9Vm+cuEc
pu2+YdbfknttYsANJpzz14yb5XLdQctuLLEk4UA0a0D4wb0I1t1EON9tDXQpQGOAs/useWz49ahy
eGIANiOBonoStMf1GDYQxGv0qapuK/WMcWnZErLmrPZfA3FJPEGFvBonmuX5UxKPqVm7+lrIC/dz
wiIl+5zNfC/mHmLI/dyTq2F9mdKnwUegiJ6AoWMs3qBCMvg/GdJtkp8QaPUieeK3AyeHPiz86J/C
dHBFEjM5AfLyqeuJdTM1R5Ritxcqp5WPo+QqSeoIKN3yEnCiSchUNG8WZXb1qHIAxXgqRVtnkjEz
uW058fREn4WpS6XtUldUCkNsrM/1ouwAJt2bGdnqIbSbDFS8OoxuZqhbsrTZCbIoK7czb17BfAbs
1F56FAc4Kmvu+0w6LDRQmN+teBvhYkG+kgTSxpg/kqh2se14CvfJKkIKOfv6BmTnMQstwH3MS6jN
VjJ9pLPXUXGlBmibHlMsUKPOFmdTKJs2AkrEwCXQH6Ug9IYeXId+xvLDo9zYrkcqPHtmMRitKWSE
otmKQuFkGQ5x/VqLP7En3UypF0BTkpKOIHT4LSlJQs+mxBpi9Wf34VaZ1E2omc6gHQaT4nGO9lpi
7bScnYOp2ykBU9ESs5wq7KK9XWTtLlMeBm24UnDiqwY5pdUmCB/MCEM7Stg2VAi3x23HVAvhVA49
mndiCmeSt9GM3dT9xzixSWnQtYqoxcQ9tGl3QDI2Gv5otvvWoiOkipVxHoyEPpq6h4TqFqycl1Xj
TmJ0IldfpbjVu9uqATKioJNkxYpgb4TVnab07OEzIjauVRg9NIZlKe8i60z5N5rfFx1qQURdZzlw
jphXPdbmqdcgHi9bhFQsbDjEczgEinCvxU/9dI+teCeQAWiN0V2ayfYyIHsrOjZ4p0AUPAOrV99+
gIzetOrzuGZxW5E7j+M+CsK7taQkEsjrrdWkMsDCG/yo+ijapwrYjEytOacndAZ+17+APH1Qp9Ql
K9bR6xCipK20WyG4ai0vNB8Hg5OyiZw4/JIrSk2NbWpsOABITIhHFN24EYDAi3ap0VvkujNOBpfq
OWMdphALpsy3mMAIdXoy5KuQx2w7PGGNXFFOjobfoVMXT9VlpzAnd5afS3HfCl6lcc8PPWvzXcG8
LRA6X5HP0hb0GowrT44eayHah2sUWpk+WmiWCbmBukYEOcVHL2Unwwg9nbWgQup2naPgLTpPmZmn
oWXJowzIImrBDHdU0JIQZxLPNW0T6GdgnZWGuoVts65zGzMqbWafHd2OnxYxEI998iAVXwW1kgAu
X9Mzl53CDqkaxpvHFiPoUkpucpdNnxptT1322wmJPJ+CIOgbMNr7KGdsgvRBjJobob2t02VHJhyW
EsSKjero8TZeRvaKDDLYKaMTtBdl8szijqOhlQADd9m9OB6ihqs02w3moRbeJMBu60vpys6VhHPK
RtCgX2Fb7CFMdISyoaxqbVX7GIHFmBK3rYh1m6uVQQZABQ+vLjxbwedC8iOq2lAqSI0iXZzOlu2m
FzJikg0gO3c5waYmKDYYuvvEhH/AMNPc94F0oCHfhKwYIgbltWO8m8t+sLYYxjG7XrF2OQTdQypu
AavbQ7MhH3QQX0bi2dLuWMcryqXYgbPBsTXJ+GBvGsGNh20obqpgr3ZHZbrDS1oH24yqwJSORlNh
Mcshb1nblhF0K3xvp+eA3ovax9KYrhMnl8oEI2t2om/G+nUpHqv1++TZdd4krwISz0GrX+EEOkFP
WsAj2kMy5cm8NWSfNLLGCI8oEdyBi9YSQVYkjPxC0emnU4opHkWlY1RwyCrjWqD/7sbaX1i0NkP5
asbbdJBdYaoP3Uhe2OKr9LCpF4rTPTETpX49pC+D8SrJ2YPU6I4qfeVMmObFr5LSnSPFziauUxZQ
UYDcmsYkkt3ldcIsmy4+Y9VgZZTE8PtRwgceZiu7Z22r5u4ssmcxeICnPImga1k3Cz+wZGFwJhnu
pHJqc6kSDsuyeAtKzE4Gd5I4ZGTuUbgrNRNgg9F+JO0bHqYamKxO2Q7SA1HQN3KpeROBlyQ/btJm
8CfoPJUlPNU86sdyIFoqtaPqbmqPfV/bYDwAOVVHKbuDY253wmibIzA145nm/loxmZPUD8H0HY7W
davkO4HFhyyr6CnSL1j0dt1VNGy7wiIeEg19+iIoiO0syyuQPmgZoGWxuFqxtAG7tiDtXS2gnb8f
kbTkiIanvPdahX6Fy7rSCY6fNGd9/+ZMfxSFGDkA+MNwKutwQ7bwPYliPE3WQy7dLyzsrQ661BB4
ySR4OtSmQnaJ+nBQMOd8PqRKe2s+ToLaY+LTVXiHGlrzeimuZBmeCgSTjCMmG9jHwHVOsGaVVu6u
Qap5su9EhLUVwT4rYiSjkisPQ8HhWzpZCuefmfkMVY5cxWuBexnCE+vvrxqxTSsTxwtrTTPOqKah
3bP/Tu045b0oGFSXTQgOzWDkk8raJkclY5aaveTLUaHjBx74fYAxNgxg9XKQQ2yF1DUgVjSvo7VK
UdoTUBSWRaIbq1vI5D7iFreCy6OLFZGqJSEUKk176ab94wr179vE0wOuVPZBAsCxZLrOUsrONL+q
ulMOKqzPG29au9apeJOT+rpvwp3cQF7OkeGu5ti8/2x5ZA56tie1ahfqRMMBSaJEdKb6vMyx12KS
TfRlZ1GIRshHqtAz9PxTwZiLgMapC4mhyyt6FV+eWhu2t43l2A0MToeVkSdTffIZmRoEHKg44MnF
gwK8HBuhHQqxr+ovuXnXk6YwhBx/xTNXsxo40ixu1LxFmIkhXSD8IIzcLHhtkQxHQr5VZ1rlcnHH
8rGRF79Q+HlDFi8eaArkClD2ovlqRsT04DfVW5gxmh+u8kV4Dhu0XCoEjuQ5NJ/zlJJyHDbjfKVM
Jey1NjsJY3ONnXm3dDAz5XHDEE5Ts/1A6ZQX8e3/yMT5vwe/+N80l14bwX8+l77+3kXfm+yt+Gx/
mU6vX/WHqkGWDUxKSC3X1ABayD+m08o3zHU49dZmWbqY9v5zOq1Bu11/hy9UtVW5wMjnP1QNmojg
QUGeyTib4TaEmr+jxZR/mx1h4EHZaa75DKvDj3n4r22tRFLhNKdkQgDxo1FqNWa+HdNYeAxoh10j
7XCtpmrbeS3pL5tERYRJSHvDTHOUFeyqE+gwTGp7Uw+slyWZiqd6mrLR0ci9Ji6uiJD2hJUV3KvI
yXZWJQ5OQcvi//Sp/xdDh/Vl/tSdr29D48NguI7LT/kHbYaozmat4Funk10Uv1IGtH1iCGhPCbvA
xXpe35bE9W1HwUp3IHRE56+/v7LOYv7hBRAEoLMzUGRR/G08sNIS8gabAQk3WXJsEjG96saYLrar
u8QOAjCKdB9DsK9SU9gaPcaXKBTuMp2hZ1GxKl0ag8ExWQdq1J6WIa1PsjW1m7GprU1ltlAAsDmq
XtkWPFiKSngAlYyvStWtl6SH1XmlNhIxxbPBya+R3bP/8VHnSMr/+q1K677it7e6uikZ8EBKZvLy
27ixQF02GNg97D5Oq9u0TazrdhLh8S9LBRctKpfpejTh6AEjxKHH0BqOlpMSl+xkphU9WcOYvRnN
ChITJ7i8aDfQplHHar0GozNJ/i9757VbuZJm6VeZB2g2GGTQ3QzQ28v7VGbeEKk0ZNAFvXv6+ais
6Za2VBLO3VwMqlA4hYNMms1w/7/Wt/jiPrllc7mn1/fs+pQrQaIg4qHIwSB8WSIdbNlnosXg1BIk
einE+JuYx5laui23gZX2Z7keaJEG4501yvng5QNH9Kh1nqa8pxAAizPbaDSy9ALiao+UNSsvVUrE
LXK+4QHFr/8zAqfbbvVco/yd6rx6kHPB+T8JhlMsMN3Odgvz2scRlwB/3PMzVjsjb13QgQ31cJVW
T+nY1hcisBH2W/b0R9uBcVuJPDv1VNChiiuty9JYgm9IS9h6/YhEtk6bMwST3hW54D6Ew6G485x+
gZ7ODzX49i9AD4tHTaTQF8PLaIrCmFi5UVadqYiDG6Hb0zXZi9lSP9Gkm6f5eMoq7V6WU9lc6Lko
rmpyHoGJ9PajXVvhuSPmEVFNeuv1c0NEghpwAnt5uUvxPt0RDozzgZDAk2p0gD2zpUCU00/DhedR
N7PoDETNrC7HpLnqIbaOtYNEB+9T0JnfrLKKKRzhZtqwm6KcUWDZ2cosMG8Ebi/Q0UXv7scRiEk+
+gnHxKjcuL0itCxAqTG4qPxXS043G4vy0Z8MDspu315XHia01OxOK+DUxHzmevvJ93U8/Yil3Eky
LC7FxZHiHlVqSzcCu0pK6brxe5Cv7oiE3dENmmy6UjV6GcJKplbQIiYB8GqgV3Qxud5jC4WY7lna
k1E2VoYrNoIwLwA2Ec32QKtDv4x+C0bsZkIAd/7JXR/Vl2GOWbBwKGa6rrfEFR01JiFh2Z6nKcGD
rjU3ZPxRnEDlyaQ+BYeRL8jDM/tbhP2wzyJhb81oajZBpsJvH9/I8YSy3Ad2AKj8AX5393juHG1D
x7NHr6Af++oeTnK0AYarNnE3iZ1VV+69LEX72W/29qosFh7sBhMXP4fO5e286JqYwo0soxsMGnRW
DN66H6qv0qujn6SfcoJwMSQMeydhq5aSLrsHuptTZRtJp/rWV5NE6hPIb1XXNOcGdnEUecI/c6tx
Q9+S493Hbwi74dEEJgSrG8ubC+OM+vqyv3h5tzUeQ/jdNdIlOphrp/OuuPknyNRUh7HwhPsgRkBU
V5NNUiG5Wm3vnvWxFWlILRzFmgYRL2eTH6WkH+uQs36ZWrB+3Noip8XJxGaQYf1U2MYBTy5c2r6t
15lTPNqkvnLurMSaZLDwziVz9MStcnOPMPuB+B/KnbMfTnuJZHsTRqV/V4cxNcQhIieNekOxBgXZ
Xfom/2cN7sBaicYgTZpQljG2OGtISnkj9rzVXPXdY2PZ/TaUFMQcgYm7BrVPnkiI6BmSY/xdBd50
qgGM7fEG1tsmiMJdGgEXX+PQRWEyVO5dM1F+M9Bf79O8YUusMC4GJgzwporlN4dDEmpuuMCrORHu
11EbNLYqkPJ0stLhnIRDaaw9l1r2YNXXjlM1N61R9L9khEyd6Sy9NKFNhpyi+/k0jztM5klpeZtI
G0gJx8q+iB0Ln2Uy7EvLLr+6Ia35KIycS6fp1LWBteE0CgsOjGz+TsYkC+EVIaAZtUVgbJrHpw0w
sdMatNE+p5N8lWO5YM42I0qy4aARcZWeow+0ReRTA8B720YuiBCjo2vtJHavd51dqj2K8AGGDRq0
SRrNYWz8aeurVMHfLjhpiEiXGxKH1r45Jyd5pLrLSQ3uxlfheE42zonvKnLdQ+erZYb2mV3FX6Ca
kWdQ4ytrenXhT+wUq9xaklCK5jIzHH0u56bdY+UNkHF52b5wq6X2h1U+24xRqakkdfzOjvYvWr9+
mKeM6qEGpO8/Y3nSIrvweojnIUmie2pk12ZjfI/x/d5ONeZzI2mQsZY9FZO4ylwMQEnNJ2/t4UeV
pI2HX6PU1rA8UVaS6ARfgb3QA14P8WVxw51o7AhnZpSe2PZzzy4GNOWn031eZcaaQMHylvzk9Gws
8Iri3H4sOFOvXcoN19DLp+s+MNSpUfjyQAU2vM+0vw+hsNODaX1vgysV5kDf5WSp9X7BF4YbJVGg
zKNmbL/zGw53mdN+Dzkl48EZreu+x/7v4MQ5ZZnzvlYpEKXEcvEcu7SI84jUJ7vLfk/GBNlNdyMo
hNGG/JwUmXU6V0Gzy3FarN2E6nRdxb+1hF9OocFTuzGlMFr24j4sQNOqaK4uOpPd6a62tHHTMmBu
BjGnT4WOLvCEjdjAa/2TvRg8OBBwfEG+658Ce6KhiHdxjUW7+1JU1l0Cj/oUJJJZwann0AxGONzO
SieU/UoO6nmHnzfjB7gsjFj+EEz6j8SV5wfN3PPgZ3N5VTaW/spWNd7OGG/OG/K+2RmnhpfsKQug
GxuIn9gWjYoRblQexdM2ETSw0iAOvxotGepAI9TvGmhZvmnjvLhQjYHWQcvhJIuoLfKNVU+U1H56
VYGsq7b8teFh7sniwN0LoN0oCqL2TGVqBmcNL9hzMAr73vxoK/ePZsRTRWj2LI3BLjKtfC2S5NrK
unydByOS5oy82i4gt6BXLnlZdFVMLDOQxoLU++IFix4EyETABm0muNGzuspGz0ClkcO5qJC0pO3V
gNnh55RqKjqSnmHZDClsvaKf911UUYNysOYHZRsegoQc9mUrcBnHrsnISwfgslVf3MW0yZkWykbt
M/YO7K9NLA9zRwiRS/RmL1qYf/40Ah2IKP6WEOGBaqcljGk/weozZr8UQTvrpp7zR7+I4CLVrnzq
4A3ekQHGxD/JbdgQexX0crhI3KoGP18hsAvKYDt4hJhTF/WoeDQ+rqvTfgTMH6UeOVtR4VAJU3Ks
wz0u8TRasf7rb1M1kZAOOaA+FcxjRNJLy2AELEiuskRxaUEaPOB+y69UlloJ5X0RBts+tK1pq2Bv
jA+KruquNIkF3oxOt4So2ab4NXQU06/6pFHl3ysRsOxeIHrAYRguw2Ba8qTzail6dh1WvxXLyGDd
1Mp19a+O4DQsNq552evQzhFV2xjSItec4ShJWF+MtW2Do41insMCnCREm5VFN14PxdQgeoGxtU/G
WVySaeejsVj0JQ6TbwfLP6fPIcbrwtMWE3FYxw55clENWAWumr0belUNGzNjj3KmVUeGh08wzJYN
otoPCsHLCOPknHU8+MLFs+rWTOMkeQrHIrKvpVuR2SjZjKTsgkWJuahekmlAIZcdgu28/dWXJgbH
vBGXZaLqw/Ot4qeRdG9btZ+sQdyXZo7ktcjEZd7xGYMYFJfQQIZVIFiMObzVsI9blqqQVeZc5EWD
S2d5ejWivcplOt3WwSTZc1taP+h5RthrRRNbIFv343XrLEFwref2t6ORI8GFjoxANRLyR1JpPg0x
TohZJcmnYpdwoKTZnA5q34TLX2QWWX1oxjo4dxyyV2bbzr4Rgst9AACcV55Zl99A/rWkSWu/vLXK
gGBpkUUtjsg+4YPVsTzpVMeDNMXMr9GUCVpOCwoPQXNgN0J+TsIKEfWN11nNiajLjCHaTgQ3HOrG
cq40+0S6liIg968oAn2WjSb+Q88xgi9BpHl1Y5qQDl1bzS+pveDLNE8xkvAZtik7itH5kYXCfBRB
30wYw8ax3JVa9tcJJZE/s28kF0Ss+JBtIwIOy4APNB6xg+WncAHpk0OWDK6LgMTFwvFwOHly0NvU
bbNdoAzg1/007WKzuDHrmSAVZAsXDskEg1GA/5jhPQTVSAPMmIfLuIsJCWt6WIHZ6IX3dpbW45aI
D8SAxAaha4qjUzgR0wGIRXrloTq86TJLXszBEipMngBUS7s+HTKhtkMQLCe1Jgg2kp3EDhqv9ySa
Cu+ZXSK0q+BTnol2gskXquxX47HrqKx9GptBcm5PBNI5ZZcfICPTI5v0eJGHrYlzMO5IEJgXT6Pb
1kLtiqrsvs0t3vXWLmlqDVqwghB8iRI+r4gSJJVl2teVfaCqIvnwPFyna7JKMhqwcTixgtrqzKpY
pj0weidJJpEsuaWoedsiJMCjdEV4MMcCY19jjL+JV2s2MrPESW2b46mA13KbyNqCzszJ/6DlHF3I
lJG9zvrpS2jJR/aYd14coa6w1NqoyvqsmeDGZ117K22Par9Nd7GL66dIU7ZvPersMV/8VTmykZqc
3LgxBmItR9yO+2k2buLBRIMRc5YE3j/Rmgg7rrVgNC1nvIravjvTOtFXTT6PB6oI/nc7LqzrvA30
2hxS+yqJ/GIra0ShwlGIGkCWXjRZGl66tHNuirhKHqjBP5balCRx+PrSLrofRh9SoHZKXC5GXAZw
mJTa4MdVhyBsvkS6cr91oxGsGxnVv2qF+mCe/YbvoMWMNLuDz8bQl3t49TsyIgGO4pS5aePCRMoB
8nUbC9vb686S/Pr2L1U4D4E1XYBkhXqf1dv/oB+rh8Qnc91p/EsOL9EWRjPSEvLCC7adajKvTGJm
VsXIic0W9VNDh93vcDqk4hGUHYxQE2h82N2lRnIfx4j/UvXDis2H55PY/0cSfJL3Jqio/fsy+H8V
Eall2Y9XNXD+xN8SuOFaUNiX4ys2vQW+seS6/eURGK79nzSN0VnDF/Ctv5Xuf0m0BdhoqNGop3EE
ykWj/d9FcP6V4G9zA6x4HGFAN/+TIvgz4Pl/qoPckUtACOrswBGOhMd+VAqY4Y52jRsBBLVN9mmm
eowCO9tOpf6pg/bJV/4NhTJxiK0Ux2/PTp8zlfrkjC9el5CXu8DbSBHJtagikfZ7VESS9AA9f/DR
htumedb5/alfwLNIkvvRaM5UgnoGSDX9wUKfgxoe9i9+seu/j/tSt3dU1/17fXoNILrp8XpiaVS8
LDFAMihF01U0lKWP+lkiN12XkkJ0mTvInUNzXhIuDQ4O4J88s9wov8LvMbMn3Q0Ztc6WjDhnFVWA
yejDkl7iVh1Ey5pVMuN4pf9q8v7RULzqf9dtV/8mBKBs/teuK379aClUHjM+XiI+/ve/7VH9v0gC
8Shb/ftxd6nr4cf0atQtf+DvsLMJMViCBRggnqRAKf971Mn/JB0GUTBR2Qwsy7fpCv1r0C3JBx4J
5pTKXc+jhsAf+r+dJ7IUPBsT7vJ9wAjx/pEvYvma/mfMUYjHCSHAwlPOMvFmiKOvzZeFDuYS77uM
RXUDQqq8drXjkZdllZR+rUQMty9ezTsfOHd+dEVwFPQsoAY9c06Yn15+37PtTaZVzy7ru1E8cLhw
97FVNCcfX8XDh/LmMotV2eYNAjmTzFovLxMUnVEVcYQzOMy7R9FI486ZjPpKq4zRQHXTurfbAd17
ZbY+JYi8JQqqBcq76qsG85WOTfbmeUW/a2M3LnEjnJZ0swVxF/00n1+OW7M0b7JxbK11o9iuoUhW
YY6KPgcPBjKj3UQTCGREXag4dx7i/fu0riZqXFmLCFFYvYjW2kyxGDpjJ9O1R1kXvY0diXCpzXe/
TKVypPuD7pqNo7T4kRC0dh90McgBiltpdDY0xXAHWLavCNZR5pfWB+KA7YvpaeW5uiGRyR5Sdomk
kvWnIcWYOztLBrESZL4QaJebQU6Arp2R1uCnsXeYJXMSW58UTQnAOLmuprHJtjBy7XktVBadTFWp
NIhhGt+AHWNSezIHc0EetZFc/0eRlQ6VmdrlQFXJ6yJVVBvzatBn6TxW6dKh500pk7jxjWmjF/07
H/1bHf7bL5rC46JH5tNmGn0OUn9RUO5NONpCIW+o4FBvu9DABODUmNAkNS2FGu6TL02+rgkvQ8hl
7JCKai2fmzweQjFQwtRLO2tDXaUAVpbozEPwNKLsd8iSvGooh0D1mKVxG/QtUOmIU1O8h8fuEo5l
L8ngFZg8uSmQJH91nC5+Iu3IS5CGd8NwACwk/qST36od5IxsVxt+iUe47K3bvvGRIwUxh5YCrhyI
0XGoT6I+r+GPinBxjoSJRm+ZGYTahUkZn2Q0sZCZeDM1Hjsg/JpdnDa+ND3AD2xAQdBtqqqtT1Py
Vylwe1MXsjWMFHosjUj6k0H6dowGQIHQjPO/rvk8hl/8VMEktJ/TJ9zkQz8jwsHUQoGMHM5G3Vsm
OXcgYMXFx9d8bii8nvHImkGxTvfeo1P0nDv74qKC2gig50hslsCWJ8TBGAoczgQOJEa1aoYuuc0W
zL3fqeieKgRU2J7GNVXboPwSLQh+L3Xqh9JIwg5FSswPioRgyPaZyKqvdjhjHQ5ybSJU5U/RMC8+
+cCfNe6vnwBcE91TdkmOx/K/TH0vniAiJSMq5tBGX0K+3abhvs/IQuLU1419kGIAncLrTOW9u3WU
idQ9nGfakoqqdkOpoMmxzBDPVG7QIafOumL/j7NcLyQo8hzoKBdVg+TMoY56xnbMJ1+xDLsWJyty
VpIXzRgRYYMIj9htCsAf/z7L9H/0cELQHPawkuGjcY42gW4jARyD5t4kGTyqbCy+UsyozuyaCeXj
Kx3t9JaB65MwLOFVsM2im7OsVC/eI5orr6ZxYFCIMA3kq4T2od9LPdDiTkObgpLtRO8BWe7valbq
jLjkgWQwe8F0f3wrr5tgz3eyiD6wQoKN/itOeXknFJezScekV04U0bZkPj7OlbHMmpQgVtGYSJo4
Qbz7+KILmOzoVbPJZFfvgvKg67ckxby8akvicZV7LTLzfqqzdZvLpS1OhOmlHRo1NoRkSNONQ+2L
gL4Us08P8QUEUF8Pcp+QsyFQ/GVk7NWBxrKYWpFzZbechVeFMJFZd0QMhee0HK16jQKYTofVGf4t
GS5MbkBQiVCH6myv/DAll1B3or8iJKivdlnDYnVaa1s9OjGzz6rUczJvPXMC5EpmAXLFKDAMkwQx
W34hIaoAITO1gK6iOHT1RTJ16oAInJL6ADub/AaBCDFPMBPkpYNzjYl03jcBxL+V2wUjsQllN5ef
fMlvFiJBS5Pty6LpkZ6QR1sroqGjMKhjmBx5H/zOO689lQPwrTGJQzT28rP29/vXg1OMUcl36VC+
/jlHVgPLcvOMbDmclV7tT9RvqsBAtd/KbTxlTvXJZ/tmrNIyRq7kCuxFnvec3PXyA5pGK3KpO2WU
z8f8MKex2E9NPJ0Rpjvcf/yxHh0OGSLLtRZUHcdW2q/eci8vBmsuskanbD+2YhiH87FV9r6TCemN
ade1j2XQw2lRhkPXDNb13Ry7qGzbGCYuDv7O+vPJ3SxTw6tZirsRzBjszwH1cT5+fTdtTAqfVZfZ
lgEq2pOMMsoldiNaQE6fnpcRgeA6Sedfo08MjXLq5sFy4DbMras2Nnm257pW1b4Iq+yTn+QZB398
Z+jYuDePMCfO0a/vzFhAxTSxiL8Ar5vum1SLG58EEGzBU4tPgxgEAC3VwJKwHiBTzvgKs/w7YHYF
raEMZncdTqGot5ZDM2hd0R+7NmNV+gfanRFa8czI2rNs8ox6//FLfedr4ud1IRuiHVtOTK/vPByr
ObEHhS3OmDDFIYk/Ywybt6ZR/evM+m/3iG+nfmxkLi9HIrZDchEcXcuhQgcPFbeXngBCt9XUHhIZ
5T9IUxeXvmyj76Shuyclwd+7vrH8Jyeu5k82ju+M1+VEyEfEz8XW8eiEMnsErEUuelyCqiTdQlPq
+87Nk/0ssXAAsGmK8ZMN10JoOv5ueWiLnTHTRMC4ff2OE9OuUoN6+yZTMd3dtskX/4spodwUvsof
Cjtvr6Iwy7pN5hjdOkCPiN/Z5VfDv5uP1moIegJXo67SeGqyqdpNnZWBKbFhi5GwOXNeKE1qm0WO
k/XjD+TIDPo8BywgKXbbjuu69vO/fzEHaEUpmxnHozaUAp3IoD0CPwxrCshD6MI1S+FGjUAwCBbG
/axCGDWmTVBozt38pGhq5DvPHGxsBcFg9Z/cnvfmICAQl1pMT/ylNl2zoymKpNJJ1WUPfgo4d3g6
1PVkYLQPh6shHBRmeb7Ga0cWZDn05mCcpfxIgI/pdxq7MfExLMREZC3+0gAWRkJcwwqeJEBbirFY
qQ0RGwP05rq8BOCuQFkREPDbGEXLAmnYWNhaa0Y2jYRF9FsTbfICj6ZF9gAbfxw3XRfH964Zl9hX
uUL/bUAuFV+omUTVUDlJehm68Pc7gHc/ZQ6dHelibK4qtu/45EuLwn5Xkh+2y8wgm1dNaZBYn2EL
u5qIC70LrX78Xdjc2IVDE0Nues9o+V76BJEHyoYKcU6NwWf5VOprSXgOOlWPuOakit11MTv9Ado2
p9Y5jPJvqjTcX6k9Nr8FzW1za5oxRClv7rIfMV0NSFRNwdKGK71Vq7DOMz7m1p/wJCLtMPadDwt+
MzZD9Mnx4Z1Buyh0TcYO9RzHPfqNXYSedmmXYLfqsbzQ9Js2tO+HVRo35DmP7E8++eaXmehoPmdh
hekOV43F1jza7LdlnxRqyg3sb059h3qAwqBXhjvalPGpT+6QwFRKPjOHzuang8hnRyHH+WRVee+p
F3kWegMenA3N62nDSafCKtrGIKNaTodZ5DPmn6DYOG33NE4qvv34od+73LKosuizkNlL0fvlWu/T
IwR67oebeoC9mQhCGcICbEPeFjfz4JI59vH1GAHvvGV03Kh1+A//cDQvOrUBr9XgLRPn0EJ/lkhr
NTG1FW3Aes44DXFq6nxwAtnQH0RCT3mVm7K+75Mc5ZQ/hp67nwqTQe0nwHpazVaMQFF/lFvSWOS9
QU+NZJJ5NJ90miXgbbCmNgdnXrpfs6wZ63YM4nld52kA1MKI3UNDEpBFvm+gblOYDvHaSoLCWBPi
3chVkJnYHWjbVwXghHTGgROL5l441JNWRTaCNYuM5kFXvkRk2+Y3LUTq6wblEamEPrkACDpID9uX
tQ5vMt2X8d4z5vmXwyyZrR1WyEtJaMNTl9lTshXpGNvIVhN2zEObjRqqRmItOrw5uxCDyfqFqgke
Efs3IsDkjIsGS9E8B6fkWAzfgc4aNIxyaX6H8phgWLHSlpoMcWVPZhWCPBqn2r+dpmLEONwkiMFa
t+xu50ak1RqKCMLxFCbuyqoa9Z3EXy04fZaIUTvbVRdQJHxWgiQFguEhvLvSVNATbDBL5mm0pMIQ
NwUJH5EhCp4V8hsSUqvWFXjU+hClmdvZ2bmv65o1BDXFVxWq+FflkFe+RrLpXjIAyq9OPwwYmU3d
/jZ74o1XHQrTA81+548grLtAQSvz6ylu3Yeyg2Bfy666awxv+DIFdl6uZLtkSCRxyrreBIMkStAy
CKZD9xmRxmhhC0p6lPHrBtU+vFgqWVQjla4fYySHzU61hFSuW9rQzdpWhX+fFC4YhDkpjQvpoKhe
kWUHU1RpjQ8vT4L01HUn0zwkOk/g/zmEW0uS4U+kj0dr5ZCYncD+HaLux8fj6e34xZjveuw0lvM1
pouj8asoXAGl8DZTj8CIFdBdTZ0mYTLG0WUGIOM+vt7b0btYOhCWc96i5mcfXS+PIUQ0Rs7Cm5dY
WochvK9qI//SCFH/85lwOVwhlKXyTo7q0dSU91nqaJUyNaW1/0X5WXrpD9hroxqVMeW34JOp6e2j
0Tigurj0xiAkHe8pRG939KobpJyI+td+XhenRRTBWCjYNHz8Ft/bFLOosTcEYYIS79mk8mJ7ZanI
SDW+7k0b0sHFcBs4F8XoGydDMpFip1r5MMuoSclwVMMZu9fmZki7KvrkkV8DJZ53eXhIeLkm7Q/O
lkcrnq2lM8ukD9BfjCigm5q0nu2Qxvk1Mgxlgu02qnTHI+hF2oHR5JPrvymL0KuBYWVTIbTJqgqO
9uUYaAWKT6IhabVaN0HXU0XuPW9T9mG4CyJzuiBoJf3k8PPeQyNaB9VhUpV8c/gx6mZw9JjxXY2W
PezJPFqiLRPbQVzha5O9WO1e5X1HOmbQqk8k6G/Hq8k3zaNyfe7heXV8+cNrVyDX17AvEGr/VHWL
nFKQfOrrBIFOVzblt08+Nf+dgwh9J5OqAUBX8iSOxhHa9lylcwXVCnuq2ol6Nn9Eadeg16rnejr0
wTT6G9hEUbEJRh9Vkojxk9z0tY3AMZB6+MWuBCoz+lf9g0AUr1kjzcNr4JvLJF4YinUwneYoX2dY
pBT2arBeXlgnT+TIcCbAgFBeZDZLFR3UFhoAO3u9HVBWEGOKLb7ekRjrfjU9a9Hi+yOr3WAmjc1+
JAAkyY4cQ+Ks00d600O3YRYMbFQbbTKthhKb1IoY7Ois96i+bF3pU0UNVNieisoGrdd0UcbsPCQY
EgwBsZJGMoU4RWkH3/8UJkAbreH7ULg+LbIwg2LF47c8UMyaR6qA/uFhPWl2YT8qws8s5uIV9haW
uDFK8WtWmJU0LWzDvRSNg6V/bntHbwPlh8kaiHa61K4t4x65ZAnprxiTap1XbUizoIuNHywjLfjM
eAIZ1oz89asacky7KinPGzQqyBMhaNS5rW2R/GHrqqA/VlEU3anEbJPNEIflH39ScCuzJutAMml7
uHNblRpbtFcTvINGkP2dx2lHWmkb46FOylyB72yGOjovB9O8ycOg7DZG2DWHgYIgdQnqgt5G12mc
7efea34HSiDzNPVoPha0RShQygk0rGaLcRpWiBZWNtpvQN5zaNGXq+yyehyzavjJ9ENNlby5plsj
3y1P7JKNC6coFM5I4WxdA2fX8hdTD+CqVCJ32Zta59mVPcU9ntQSncImbEv+llyFtTynxzOLExEl
jQtVJQotEBoa7AmysrTami1iQ55TAinRluKZnajqvw95lhdIrNHbwSfvvK+jWsInyeMKWPijcElH
RwYJOpW8v5vertEauYMxPqmohuviG2L8acaj8zMKGE6rUhrBH3ZojnfqI8HWIHg6Tx0yBJfVqaKm
A16XgLM/9jyPqKIpNZw7FqaLNXpK/Pt1ESKAL2Y5fYNAP56VfDbqIlY28kYEfMlj6xfyp5hJIVwn
lcFUpNyRVh7x2XV3sFTltDscBAB4PFjgAgmaM0N+m3pjWznQ4TZYG1AsI8GO2jUtTT0j2hSGA/Ak
HJpNDeQfKk5aFPfcSaY3lorJSxLGPNonwmylOquTqLEA7reYez+ekN7O+QIrJy0Hzu8+eTVH09GU
oLbLfFS0qi6oheAkX7adQ8XG1Dan5KSJdLxPdfPZmvveNGjT+qeAStFOPvsZX8y8GI2d0Z+oQ2Vs
o+jIxR5w5F6Oe92CxjAcUW29amED5r0Tg7qjFP/xg7+zvwhwsAbP9Uy2GUeFMI907NZA970plFOc
Or0WF1E4M5cE8fePr/TOKzY5X/msqRwgxTF/sS0J4/ZG6W/QcC6nj76otkIN0S/Dmeu9UyIp7qfI
+WQxf/t8bEUx6wk6PGR1Hqt5UAa3pjmxehMVCJTRrKd958z2A62Yu4+f7+0KzpWW7RMpRGgzjrty
00hoW9VTnLJmU1+kLlghq0hryhI2Ok5iB/n9Yrf7Shj1J6vpO89os09CuoW92SOq9PV2G0lxJJLa
5M26A6phjU9ljqX/ZeZ9fjJO3inBIRFklxhY9OYWzcjrazlFH5mdbION0WYRxL9JmRsi9CKE/fT5
wRmxoJ6qwnNnfEt1w+Ltmm289ufSqAGkR71eT7GUzUkaF/Unx4533gOlTcvxaY3aJl/163vztGYG
QQO7GdJkuAhSx97Kyan3MqiKfzxshMTf7EvkM+wUjz/mOHHapJ9luPFqCIhpLuJmRZY1QEcSPz/b
kL6dJLgYhWLLlBw8aJS/fq6J5Ld5MmBn23Szon3uW8UhyaAlcIo25IjpyoBSQv+MxPtexleLEc37
5+NIcuihg8TvH7zZItIKyEkaN8MNkcb5H3yh8XfdjnkN+m4WNx+PpHdmCjrbtuU5Aac6Ru7r54Xk
gjovJS8k1sRf7QhnrKZVzOyc7ISEhK7Qk34hR7D6ZBv8znUpHjM5LVU8/mFp+ryYjMvIkdU4Wf6m
DhJ2gi5G7lWZmtWXJoduXUVDu1etmv/5EY+Fx+TkuvS7kfwdnV5HNzTcKpSKVZKIhb038bWyuSKd
htig9pP65TuzFE9ocq7iR8Qmf3SxwvSMpmR8bBPK5uAzTB9BifT8bR9NoNmmVp7YDvr2lRvUhtp+
/MO+M0ARdy5JU5w0lrrJ6xfspX0sUFTE22jyo7uib7oTavfmhZEh+f/4Uu/8lhzOWdjkouJkbnx9
qdT3U0RNSHDEPGlxbsvSgHHmQ4jJKRPD2TLJRpRY2f7xxGDxeA4FYjQFUL+WV/DiG6qwcPiOTRNW
NLb3xzMr/Wj6fnKCfdc5fPyIy+f4ujL8+lJHj2gPIA0Gi46owh8F4TRPIN47KKo+GRbL33N8HfgC
S7GDwjd9z9ePRHGyIwxqSrdJERfnPviiq4J+1rlRzCjWUI7tPn6uIwXsUgAg7BrF3pLoxwH3WALS
cbYiDSfNtkFfoTXXSR5gKSIzF8i3N8vyMlT1cFcFcTDufN21N9AxykdaZ/U+pK2D2dQQRrIrqBTF
qMCSwlnlAxSccsqSE8xMNGc/vuPn+vfxK/JZETm7O6gNnaOZA4dZVgV1gH7DmigPkBxdoBmNsod4
wI93VVFio/8adj2kdCKp2+3AfvJP5+WttzHqHJZEH2RFuo+sGMowIgtCMTQBn2ur0t73Oitpadgp
xl+IkPH33Aiy62QWDoEfWd4/5DOi6k2OXhjrhXRgOxI5mzufLP1vBy8VIaSb/DgAUZC7vf4MhJfb
nHogIDWj+haNIr8e/fRHGErr/uO3Kd75sKkIsAIEAet5cLyTIl3Kyz0jjQit0mia8U3BTu79a9LG
7Esq1/O1NqvhtuNsdCl1gCnRUWHDQa6c1l4qCkgoBdlfbejRp/n43t5OnxQ2URcyTwv0fsfQjbnE
X1gqBeuZ9Oe9mv1vsdsnp1VOhS5iF7ATbTifKIc83o8v/KwiPPrEJCh0uosBmz3Uja9fv6/6KYFn
QMcaWgVkqcwUB2Vmc7XxGmDEO4sdAXCSVNi7jAxo794hK/iXZXZVsDCqx2xdBwP1knDC0LFCmuZB
eLRVvs87Nwr2n9ztMicc3S3KNMFmxUbHziny6G49EUWdpqKB5yjZynYi87yuxgykQJ/APC/DRoK/
jfMzx076lSg6u9nKIkguORIGvz++m3e+J26GmiIKa/77/L29mJNZ6P3UF6ir+FnyXV0Y/W8csfPj
x1d5Z5r02HWiLVyOkfYzRvjFVSqOGrKdQ+rdZBz/5gNud9ZsGyvP61qD3QNn/I8v+HacLMo1X1JG
85HfwN55/ZLzqbR0VYNRNLtJR5yXy+ze+T+cnVev28a6hn8RAfZyK5KSVvdyt2+IOLbZe+evP8/4
nAuL4hGxkiDIBpKd0QynfOUti1U/gX0Ojqg5KO8iAEAnY66Q/KHOhvxYaMBcb1Or+TBGofzYLXF6
ihVaWLd/21XIihYwRUyAjzQtoVJolz+tTnp5qBvT8HUY7zF9gKzMYdZCgvLlVquVUznVQg8hNc2P
XTEYWPLkJhiV27/iKgjgV4ACVm2Z4Mohx738FXPYSXleDiiyTMUIvo22JUhpADmdhKLZgE1jyHb0
bw8q+DCXe580kA4iZxQSh03b9HLUDidjtBsSXJhaHU/rVtfR4SZ6xSkDWQWUiJ3CTLRjmAXaezUN
ol+AKNt/OQvjjxHzO4psml3/nvG5TA6NJuH+GNs2dS5B1P9HLeVKBr+2mMi9d9n42xpBv3PtZ42N
kGcwvI6D3rwSysagwJN5hC+ZA1p2UYywT3Y8QUrOJm36YZgYB/pgYJR32SBnlrvgkLDcDXqCYiM2
jMjBpqZRIAefBdE74uXBuM+sQDN3opiNb4S6FrgfTqEITNffSJcGrOmaBleqpPKKOW9eOpRXjgiG
PGRSFx3JpJ29jXF1IxDOUHNWNP5SxFtz+YnmdjLmuqxavyZxO5dUi6EgTpY17mzA65aKiJtUE1YT
ivDiRbscqB9NKNXKwuxsTXnqeWFdCeGck540ul/bBQLATgvXM2rgChj9hM7opHy+vSG3VpgwmLo+
J4BLcDVZYGBabVtI4zaKHFPnifEEqpDWneYWL3tTr88ghaN8Z+pXLyUnT6YtR62AR4C+weXMFbBA
ADOn1p+KVrsrFsT3clmK78woyPwIZsJpbtp/mqKV7986XYEdA5lBBxJu2vqhBI+tFn2q4PPF5/im
0klyU7QItAMmYvniBS1isAgfSPrOC311/zNhsaG4kfkDit3lhJsFzQcDsTY/Rw7qeYKEdxrwBbkb
ulx5GPOk/3F7nteISDEg0QjLCz2PeGQ1oC4FXb7ErR87qTx7TULIF+RJUAuwhP3bCiFYmEmTWy7E
4ho1Y6ubn+txojMfq43c73zwa8aN+D0mlS+Z8h5uw6sFKCWMbXlUWuSKZyytvSZoNDRp67wP0eKW
cCaIlgbjCXjEBuT6CO0Y1yhyXcXEtg7QoKUs9CA3qLDcoyKnpT70k3Y8wLUOsMdDcVI6cHOiJI3C
FZ1sVVqiX0sGZugeEHfyMhI3fpf0thExtir5jpk1yHiHEGK8epKJitMy1pfHtl+Sb1IPCgM9d2vA
mS9o20+pOs6IeugyPyrrY/Ml6rPgI9tG+6ppU4przIj2iiylEyZN7TKgVKkrJRqloVzftWWGGHeF
kclXyBTG8zLmKNEqtK3O+HIKqa8aTKYP20JDC7TOyuln0FAbpMaQZyeVlgQmaDVi5jgspbUTf2wc
9CSsLEbvp4jHqMREEwWgO2JlbFLidsrvNPKDT8WIa6vg9yzaGbIAKKBB6wTBe+itM81czAgCI59/
z07T1L5ex0Dkbm9Csccu4jy+uUk+wAVOTRCszuUerEKaSGNclX4jzcMZdJKFnESynA2K9Dvv6v/W
aleDUd6jPk8SSiNMXj2siGfAkw/VHBEx2e6+DpJefMvsAj37AWGlFmVOyfpBooqscD/F0zfCI039
ULRShuFsleHSZrTTAKYxK2W3XIbmt6J2geTZsrTMD30QonhMIdW6awT+8D6T5Akh+aLIAYw3CcTJ
bLGGj3CtEUBtzNnU8WRfELNQurT4kGSyFrmoN1IPnCaSUw9N1OmT05q4kghovf2uqYC1+5NhIpkS
APZpvFrWYOD0FsScoW+r3h1kuFV4PEdZi8FgBvBJH3sDgZomauozaa+DpUxa/8ziAv23VO3RsM+A
NL4q8yxbqIKp+KKMnQ7E0HB66UPJTSD7VhiVj/Q3QxB8KNbU91a95J2LwEYB5Z19Z7ihkZffU6kb
QLV0ZglFCFEl0zVG0zo7JZKJx3SiA82dY4S+QHqjHwmSUHcb+qyjNyNRYHpmTpJ4DBCR1X1IGyji
O8VYnDH/DpFnyTvlZ2xFdf5VDwfN8KZOpiZMGVm+MwezB9AzGQkiwiY9oEMKseYn4Uyl+gi6hU9D
1tlfxo56Ff9NJdafdZ2v6+ogcDDP0LEEfZ3DukLfvUstoYjjdN/A2OsDrRst/tWqaW1/mNKgm07R
TJMOGM+I/W3WNzq0KdpfRDc5/P4DmID4exNhOGlKDuCtYUbkT+ms7NxELaZPfYg0zke2e5u+NEM3
vmahpUBSDqA1eF3iLPQLp0o/tkk8Dp6TYKXyrqz66f2Eya1+6vqiwlhSMjFSGBu0WogL29GVAx21
aJVwGGJeZurxyTEkBC1meW4TVDhy5OGCag4IJ/kDazyHrtTJqVJYwITvPR55sd78pv2Y2Efc5dGs
QFXX+CdOJ2d6gvdJtzOItOU5DKzlfVvL8tcGUEeLbkmI18uoOvFXQyqT0DOmtv2YKhM8IiXt+VFt
QNvJheI2PwN3CX+YsCaEUGCAvyPaeuHP0CKlo2sFHOuAyEDsHHRT6crXNsya7FXrzYWCRDLYP4Cu
phq8nnH+ihiI8fH2VbTx/go2C1wWYDLE3erlVaTVDa+D2vY+tcfx/YiL090cFD9t+HWvVBn2MEcb
8Y0o8ol+IfE+D/DlcKFRF3MWaRjIByr6KXQ8SPAmkClUKNLeB2RTH6F3ZncFCLYdb5d1REcFQCZm
FwAV4DFXUw2tMiJ4GgM3kcvgveM89f25zrP5x1TmL3PY5u9uL+1V8eHPgKBdaatw8xHkXE5Wrqa0
wbYjQEce2dcDbww01cSYlvwhLeQOXfM4oi5BMNs4QrjWkL9RZDV4m5Bh/5XAqHpy2sZAsrtJ+vEZ
bY1RPdl62oyY/JU1RmU7P1is/t9PhfjBuipqNNSZWafVUxEss9IjkyK5U1CaH0zgzx94/XHz6JHM
5edhvelYqLcl2r2azNVTGEPju/0b1mngn58AVgwglfWHKnK5ZtFsjOAsRuyXRnM8D2WEbkpUq0ci
shLN1kq9A8abEJSbyWMG6827Pfyf8O9qCSjTCXYXJVV7FY5ZEXevanXolFL8QLxqKWoXsSr9p6pJ
4dOsZBrWKGFSfotmpXkf6Ut8VMGU/JTTHp8sR+tPRqQ44IoHIavu1Hud561NTKMdCh4pMpArccD+
qpfIoaF0Ce0I3kzHxowlSF0nVCK3xnbiJNVEtEqb78H31qdWfBQQzLrghCPfsGacZnHb1G0AfKAz
Z+NLUAGDtOZm8NQKPaJZRra8Jz/C1xaftdvfYx0p/RlZRMVkJUJgY5UJ1ggzN1aNY1SqKMXBStAq
RA0feTc6BufbQ22sLBRK2sGGRheN3Xe5shISOMWss7JN0hmWi7XO4pa1pKEHo0xQP3o8ZpGya/d2
3MahY1iqlDqSOvx9teNqRQSsWYKKn2rNNhB+/C10geGhPiXjq6BmIcJugRMcR72HXghf0AH3gj7+
7flvLDW/g3qfoNYw/9XVvIz2JEAIkouxCigKwx4s1CvluT+lypCdbg+2fnb4rlTskQyhzkRj1FgN
VrYWAkZ9HhJ79agJFCq+a2EozISWbMILozWMr7dH3JqeuNc42I5QuV0dnKFU6So13P41GGI3kLLy
ay4HnJkm7b78h6FoxQCUZi1p7VzupAbRj9AJOsx2EF9yM93Kz8i76V4wafnxPwwlwIegJ4ixzNXz
HbQj8nWTFrjQXRGHKvUJQwfEXyMEJ829+s/WEqIE/0eKmoxinTrT6OoguMiBqxOKYgbsjDKyT5Mq
OLd23g3/YUPyehKcUHKAVaxfLmOq1XyxUcKUKFOTp8gcU6KzviDKFb6Xt9dx661WFYNvhXYNSujr
8mOswjXq25jgQB+QwQqMuP2gx2nyRauwwlkANrUHea71Z6GFgKdQMyXvJkhJpBOoDv/bxxbEC7UK
p+nQJAgmurMJgKVfouHnzi8V0169UH+Uj0V/ljdgzT82mmCOLJWY08ly1AeszM4nFAuqzk9qS38P
AKWH3LJEaI3VcjR7kL9iX+qVgVZa22NeNS1Pi5GMiGWh7jjufLSN95sDzZ9Eq9Ry16iasNVmuZgx
bDdDS/JbZCUfdfozhwYCGY4Wqu5BudLQ2Rlag5IAzbrby7NxsQAKI+HlnLM+zupAhHE+OnoiS27R
5v2x6aUBPTeexmCanksEy3Yejc3hhA4MxBuBIVpd3g3iKAvqTBLEjvJeNaD0JakIk9psPCmT7N+e
3FXximsTyD4DISpF7WD9EOeLrLajnAP47BC2aMC++6VjRnfORPm5xkgNc+7Z6D8uQ1Z9CS2nuIva
wbxrBjwMb/+UjV2o0aKirIDShKCnXB7OulWRKgXZ52qDigdSMAVHcql2Z3k3dpMmSFykCgbH01wV
Soh/IBgFagQ3EEx7ukQhGsSjc0+DonLzeemPHUcHa65FOcZK/39O1f8v4VV8vdVRQ9ibqEe8UpCq
ViEBgtK9rSFB6gF0VY75EjpHikcQ9ZtIpyJloLxqRHvN0o1blnYYilbiSmfg1aCdAsJa7ht68Epg
+XFnpl5WZZYfjPu33kbsgSYSvWIE4Dkta2pow9XtcBIjj2I7Bj/oD5mfdYqd940uR77qpNOjPqFV
2c1oYqNtSf6N16+5c2Y3ZqwDpQcpRZGKqH+1l+IWLKw6AQ3GFEw5daUwLLfC7EdPsLZ3z4sds/qk
uizUocCs0pJfM0PiyZmtPiOglNWshKk8UzY0pe5UxGl2HvK2/pqlHT55IZKtd1oZhHd6U03okBvB
P32tSC9TF2LOe/swbdwiFF54vU3xk2i7XR4muGRA2RJ0CSUn/q0hMU7/KLJ9DISTU+m0039YbzDT
Mv0F6v1XQfWCpk82VmrsTchFJ5CAq4r7WQR96P/udTS25obmCog0gz4veOHLuRVthTRl0TNY2cpk
r5Pz6GSJfVcWAFrw8cRb7fZiXjV4uSTBk4CTQkWCdH8dflkjUrxLiWTAUskoKneadbJaVfYCIzgt
jfSCMZqJqLHSHEDTz6cKaeKXthH6ovFQ3yea1gHrqoKdu3trk5PHUOwHCihgXJfrkMxaNYMvj71S
RjJ1zKX3vY4DREsBdefziuOy3uKAAInPTIuewrq6LIEtWCxKnx69wxcz6vIfHQiZg2aV3SNVQPPV
sDrw55aUvbu98htThIcDktQRwSHIp8spAsjTgyAosFYtQGBPExo6ZRuXXq7RL/gPQ9HCEaUcoYu2
Ws0u6p2+q+rQKwfMD40hLx/MyCA0hN+88+E2XjoguzTkaXzqQj/uclZzAL4wF7Oy0Rd70qJQewKE
H+0kRFtrB/CDujLlFwefhMtRqDVGWU3Nlk7jEApz796p/WSswKzEKLLeXr2NM8mRFK1jeozUNVdP
DAZDqCfHRC3oIRqPTj7wmsEhjQ9x7Qx47El69+3tIxIvqBqLRfNjjdiHu5mrhcYVTwM5ONkdtCB7
sZdDRNP6IRH9mLePR6Ln8IDyxag4Xi5nE8rLUFt4cbR1LXlgTwZXK9QFfd7I/pQCrthZ0a3PJxIH
evIynAN9FXYuSMYGbamHnjkS4qYBJRhzBminhMgB3p7a5lAAJATq1SZTX+2UotYCe9BNKmQ1AoSo
NTQuOHnjNeBlevspY5PQqKJkKkxWxNH4q9hkIbwijYWGDbaGVUIY9NJZRrjmGIWq9vZCj9A1BHoK
YR9xs9VQdYw7BiSaDHvXun3RwLXcD5E9PiYLIIM3L6DQ3SGPpfDNw7S6ppCHyhsQeamnYolOq1WI
ClL6L+pDOgx7unobt4cNKpreNl1n/sfq+cM0AkPhGkGo1AASrXda/UBrZe+OukJM8ObZAEI4YMhD
osq12u9xHfeyGjep1wZljvB69TEyAvk8ouTt2aVKva5RFleK596daMphqWztcTE3LhVbHDhNcJdR
O1zNtOabVg7aVx5qXdVxwDe1D+L8Y91P3V05JcHOhtl65rGRQ7CH4Uj5dBHp/bU5UR3LMk2psVpW
JETLS7mogb5My31vBqM3BU7+1FFZPEtdYfm9HtcvgFuKDy1tkMew0PVYNNC1f3RjjP+9vcE2vjnV
PBnEuEZR7+odVArVwd+hTLwFq/NjlknNJyNK8+fbo2w88//LzQHFYHPjrK6cYCaU6icFJbsATXLk
fxD7OKqkJsGhWlKspkbLfMAjCDe7OMYE9fboG7cQRTRuBRIk6sLrICNZgMdFWZp5iK4nvwpLCh/D
sTbvY7v4cnukrXnqIPZEOKPQtVndd2qPrQofO/WcojHvyU6EB4oi+1TvNR+uWf8YQCs5EQ7o59sj
b+xoXmL6N4CdOL5rgm/fRnKFwAs+w7Id/+5Q8fdH0PHCOqJuzz3c051F3ZoqtWeKsMwAUUzxz//a
0mifmfUyxvh79zJOswmKlTRE0VmLMhBdSW2/BsOCTQQmpa//YaqIeAjNXYRzjdX9QcoTNwmKnJ4+
IKUDCWD81Nrz91meppNdOHvqn1u7R/CuSGvYQ8bVRGdkTHSENDxAjMXXqTHw/Z4UHGejbk90bOsj
0nwDVMkbBn5t9bBURTM7xYIytgot+A5POOWfosvyd4OiULwwM+f77ZW8PvxU2CjSKBQsuZnWdKoY
HnY7pDijmTFA/wodgmd8C/Sdw3+9gJejrA5/nqNiVGZ47TZqpiAbVVBhwzn93QTZ2r89oesFJIIi
8OVl4UORNF9uSkVqUKfLlgIiQGR9gJj+XSK7OiNUYTxkxaDunAHxTFxmLwxHF4JYGx1uGIiXw+kj
7M1Uhr+OrG52LElVMfZTzepZnpbG1TuJHqqBRYpnTSEddatJ8bv+DzN2qBBAgFE5+KsbpwqWpJOt
qvDMHp8A+Ih69ZEGf38fYGqIYCmp007KtvU5LXoFovciI4y7On5DoUcBBiyFJ9NXQ/ojVpAVjhxa
UXr4cHty20NZf2Tj+aRr3lSrVw1VHlAXUT/gM9rRrHhSWcMeH2vD2Wm5bx0GhBlEWmOC6FzzegzD
6OzQGQtv1JfoPf0gbBDDKd4LBcQHWe8ZtPkJ6Li9aOCtTkMKrgP/RGiTcQ1AHksxTLkBx9CoXiBX
apNznGc18yu1m082zhp+DLP91+11vb67eQXo4wEop1xJBHS5b2UrRdLYVnNvKAcY9CM5VYHS652l
xYmLpuZ8x6afPRQchp1S7NYBBQeLzQtFJCGeeTlyvYBeh12OoVRqoxaTzL8zQx0wJo0T08WacA/D
ITbjerWhGNJuItoUbNbL8ZIM4kyI/jWbdfmJFRfiRiWAJSzxOgvxJ3qUfdRFb2TgObD82EHU7VSF
9sf6TJYh+XCGK5TnAKYCXUM4lSbAqfTcSAFyKJi1x078WcFJ7u1VYEtBTYskCIqCKMpezreIq472
0Fx4UtVHriZhGId7vel18+x4WWGUrmkm807CvFHq5zGm5y6kPqCvrDvfeLVV5uAYpUeJFrNUZNsy
3Y0zU/vOFRF2PtbAZnGHYaneHRormISy1oAN7zJM2o+qRbzjeHuDb1wcAEPgvCN7C1xlLTBTEAT2
iayUHkZSyqFOreUeTd7AzUED/r491ObkAV8bQoYeY015tcWMKmwNvU3ADqbm6FWJMK+McMKpDhYW
qc+tEQ+P5RgtX9CEIQojcxxeZyPsT7WeODt380ZuBSWBjhJzpwcBUvfy++fNtEStliN43VbWyejC
zA2d6gtMjfJ5UoL4bAfTSORt53dGZWcIXITtztpv/QbbEW1QYfbHtb1KrrjHcilIycRDwjL5qY6M
8Um3Z0dYLln9L0Qb5XcGAWLzKJlx9LlCDMg6Eb2W0c7buPE8gwQDKSoWRPCNLxdjSiQwe2WYeovS
Vvf9qNrnVMnH+6KcKSdpgXZfdkOGVorefwK7N+9cA9ebELQaTVraFTzN1Fsuh59j3DyrQXHcZc4R
gcxDSvMaDnpDLzXe7U14fc0xFCkhR1BI7VirNxkBlmqK4eS6jZk6Lrzm6vNQ4Xwd1ACJ4fEbX3SE
C3eVaK/fMgouKv1uqjuCfLN6y7qyUSaLlohbKJ16bvE38HAwL56gKYzAFUuunMVUPxgOGjijXT4o
U5vv7Pirb8zCmqLpxYsGSGMtDAavuMUtC8vTWYkBfqEgF3mWFZdAv+VBsg74rhvvYZnHnWclzVT4
FEizuzeuPr9BKM2DdDJAUqzZjIiDQcSeytFdgM7ep3NXniy9TiApStbr2GfOwUH27q0J359B6Zqi
wGZTUVnlX60CsWeoqtHVpbI6GGbUn4NK7/12zr9IYTCcbs/xShaCehePGhBzHT0Eg+bP5W6e0nbQ
zBl/LynLnc9lZlb30GHb+2pZcP8y+uXcOeZ4z0NuvWv6JHhNoMGc+87pH1Hv0b7XYTfviVZexTGi
4Af0jQa6iCfWoMUUJDBGQhBdslKyj0VZoa8aFp2Lujz6O046uki9G646tPrOclydbTEy1OU/dROC
6NXONxaki3r694CbndCvm7rxzEhLcIXHpuv2ym9OUlRQCZiIudeZfU7/Vm+DYHAtMMzPMT37A9wz
5ZxEcXsq0Xf2G7XG4Z1e7E6sujmy0C0Q1VtiidUkHXMpJKdikrYx6Cl+3rXyhK1A8WNWl/JUKnbz
Gkn4yyNtJWs70fjWAotvC4KAbisvyeV2C4oknPs8GV189NLqVMaa9m9I3TU9tqOzx0e/uj7JFXkf
hAEWIAEqdZeDhcgeF+3UDK6dV5ikDBFISfSwYVCO7Xgqtbx+xSajyd56a4thCRksQSqnwrAOw6UU
EbopHVxA9csp0EbzrBaTAqlviX1IY5Er5ZjVvXk7qdRfRWMZNgcuKpdzrfqe6NVEAbVNm8RN0Yjw
8GPWDrURIEMcD8FPzRrDu25J9tSTNz4p7mM6cTh0TV1ZX5P0r5UBDXi0Vwu5uJvhVLzY6J38UipF
3dm5YhIXYT8ri8oHDQGwGFRTxE/5qziVwurpCELRvdJbdAUGAg+vbar2Mes1/Qk53+bT7VXd2kGw
wgRrBVooYc/lgKoaItTb1oMbWJHuh8mc3WWakwMSL2AGNoHuwlcp3poei1kKKAKVKS6I9ZXMdWyj
mc+nTMpoQidOxTSyasMHSdX2nCS2vh2tUgVutYGT1boLJ7OcpjFwQpq6z09x0shP9tjkLvpjeyb1
f9bq6uM5pMgUUOllrovFXWukvNzh4EqJ0r+gtJ1M3siTAhVrVNBYijVKAMdZV3rzUEOe/eZgt/Me
w0lMq5Mw6Z8VqFg2uHDsbL06mLJ3Gjp4hluMcmTdd1lroW2UBfpXZ7HyJ1yew+81idzkth0NAHRM
O/Szb2+Pjf0IZw6WKPEoKeH6NlPStpKjweEm7RP9sde69tTVeFkWsjkL3PZeW/3KI4DXmjSQohTQ
a076Gv5oKnO4aDURZwPUwT60YWdFv6hlZcYBI/QxvF+6Mf1msZLLGSH3PH9NcB4aPWqak+r2mIm+
Q0kldw6GWuQqtUetmxHWm6bgHGBeKR/QgR8+ZIMy7gTNWyvFjUjGzvnlJl7d+7RJM/ij0uSSR1kp
j3gc/mx6o+5ekKzoo0OEHPOegpi4Z1cbTuxrSuekcITsqytR6e2oQa1wco1qrl5Dx/nRqaX67fYW
2BoEFwIK5cCJLUoglzcEIkqx0rUqEUOU9cgx6qbfVEXq3x5l4x6iGAn4DKiBUAtbRWlLVdmx3EmE
osqwnPmkw52O+Q/BcIiqd146Qhh+Twti43LAPZssh465wFSsBk2QZHTyhTAsbZri9zAv0XIMJLiK
aYL8yc5R2pohCDeLeERBPWQN/ZaHpdWSkIC/quIMRctZr147dPO/NBpIykROmqPdhObr7XXdCIUo
8wI1p+GLqcQaioVmJd5w8D3cqZS7DuNtM35NZrX3h37MVeCtRvoo62n8lHWjtPNNt5YXiB3YQqHK
QhvwcucApYsV5HhGVzTr/L6Z5fBEK6JdDllaSePOo7K1T9mgTJXPec2fKGRnAlAUTa5VFOY3vrmq
YhNk7hUCtyaFFC7uXLiAcuxWx2FxnLox6Je71VDORzOs2odhqrT7LA6tPd7y1liYTdEsAkBGqV58
3L+igYnXGWoAyOOe0pOHxSbhTqvIzWOSNu1OeLU5lrD6QNwMieG1tHCBGRWgQ0dcvFJ8Ctge7kwD
9h6r4mTnJGx8KbIxLm2aqgIYuTp2/biMdUWm7Wry4pzaSg+gajXVzn7YuJCp69lcWWgecgLEr/hr
8TS96LR8pjOr1BENhrFSUFfXDRxKjSEq6/s5M82d2P+6pIZrG2BdIlTk6ChRrx4BKic1T5I9uPJc
xZLP6ZZ/wWnSnxCTnH93SQD+QUnaChSEM+Wyl8ZhfpJrqVUPdVt22U4GtvFNRfIL/0PcrASWl0sQ
5SFIqIJcpKOKckjwUadl35enUbWinalvDIVNFy8fORf1anP1TZNxUhPKHFBv1dI8GW1nfkLmXoPL
lmY7Q21caQYlOl3YrKgCfnQ5K3QDxr7pdcBGs1md1UGpD51ijM+SpU4vxpLKZxseuxs3ofbu9mW6
NUkeXHDSWBGjILFaz7hjHQONSRrGHD2HaF8RT8SYKx3kXJvf2n2kLkNCAy6bJhmC9avbE3ncWENu
anQLq00/pQlEVlnSjEdAtMnd7XltHBXh9kPUSlkGBNlqKL02zEoe0NJdUml8nltFPaJgHnstW9zT
mnEPOLbxFDIemmRCUvBaByN1VMxfFKPnYeiHY0iF7IDUyidTibSzlTnTHTal9fH2HMXRW8VK3Gt8
O+IlkFZraKgpyU2b4bflzoae4lxH76496LNjPocLbJRDqQ35l4z/r4nTYF1+VFHp27Nd29g/VNuA
dHBUhAvW6j7vnUCBXMc6h0aa/xvpUvp+lp35ycRBcy9y31pjil70Hul5Ivokfstf15/ZGHYc6igo
B/as3vXaZPiLFg5PiVXMHgQkkhJQJTs3+9Yi/z3oaiN1SqIsoUkGVJkF2iaLNd9lSxgeMJawDoGT
xA9wyn+iBidcdf7LEybMw4XcrHBpvMplU9loIzF6nwqn7lGpjtpUSjiBFHu9gq0vCScDTBRps2D0
Xa5uo4chtSRWd4qG+awUJF4ZHBFY9qays3GvNAdJicAyk30JgAyqo6tbp1TDoukmvXetwWz9pamS
h0XCobBRovR7aWntcHCSun5f96prJP25r3IUmHK9iWEYYD4kondC6MX82ZbJkpB098Y/US/vVbTF
x12fMPhxgg8keJbm6vGz0WI3AVoPLjVj6ac1RVhyFWiUvm9x9cLSJFY+3D7SGx8BLgNXFh+CpVnH
EaC6iy5NOE6wxRDRt7P2KaemfLSacPnyH4aCeSQgQ7Rk1rYh2ki9r8HHz02TRnqPzSb4pHTOubfq
QdvJJDfeNx4XcPWsIhHSOuemXVDnhQGIEBEm+ShpNAJbzvnHvkikY4jby7kC7XhoMBr0b89yIzBj
ZMIyUkrgjWtYjTq3FLyxe3YzzZTOQVrg4KtFe46i1302wAoUFQQMg44zwebl4akrUo1FZ0NLuZrf
m036zrLq0R/tUPKx+AnejwOyWpMMGyms9OIgWYWz8+Jtbh0U9rmG6bdSQr38Cc6s6S0LwWsgc2r1
0NY9ySbHBc83e7cXdXMoUePHZAGKtbyabRvKkJgSm13qzPYZh7DUw+MA0whVfzNoQCws7XM4PsSf
8AMvZ2XLYRYtNAVdp7ICPx6oF3WRGp7CCMeMjgQaT7Ryj+hyzer8MyrIZdwyKDets2j8LOU8KjQU
YvpQPS65lfphjJ6HXSrqGZaENR+Rx6mP2E8JvaES/Xx8qYfHQM7Go6Ym42mQ0BT2rLCP/Ax8hVfQ
9d9TvxVzX91OIjIXHSf+xsG6XJu6scMkzBROFYoxL308JzwTJR5Qi5V8qDLb8Uw6jefb337jPaTL
R0ZFBMd5WqM4dJQMgDixzTDzHe5ghDTf0mSZn+RlSU5Dn6fGQQ364DFpIPrjw6VqO5tva9acMgEr
x+XjCgM4JR11nYioR5Mm+5S19vTQhCR5uDripi1Fwp9DynawMlvXiNgHaAlQlGIvXi513KmtWlKf
x921tJ9CaZSRpsGF+vbabp0rMKOUi8RNQoHycpRJV6sxCLis9BplM6Uqin/ROv0VJHW3k0n+KXGt
9w6q0JgTUrgRuomXQ/VIp4XQ5nq3agMbr+lResFO/atpdsWzKoUFvUtd9eRQmt0AAOT9gNA94rm1
/lhgbP3tP8xbYPdEpYwGzCr0KDEtG1JVPA9G0B21TvoxZPrwkQ5IudOM2Ng8PEEGciWUWgEHr45M
SPW5wXqncxsjbj63SHfeFWqCwVucOstL3JTaqx5o3ZupA4TIINwpAgqvVUa+XO0lwdeoXDBsm6jP
fVeC2j5MRme+TPm0y0jfmqKGDLfAAAAKXOPpoySC+YqOlbv0sn6sqmj6hNwIlQl1NHtBQbU8qy7a
4DB2bVcghBbYxzS26jtw4cUJV555OthFkujgCfvoXg9MgjAsdiV/NNCUffuWB/ZGMCgw76TuYjZ/
xfRVpjRVPDqohEZUYTMnij1sr5NHc2jezF4SeQr3BWWuP0361RmepLnspRrZryLozpljJU/dBAAn
6qv4wbRKa2erbVwZIs8VUQEb+0qUt4ljKQ8ZktYJq4YyWe4rQad+vH101l+bl54KD+EpFEFIMNpq
Z81qN8kkILkPQjlCnztaXGFgdC5qFZu0blK/Zom2R5Vch8UMyrNIpouuEp02dTUoKPagGuqp9CWb
toRaVoafcrSPsDTVz1E9GjubZGOSjCeq6ILDLq/J+X2vk++E6N4VRbicKlNDpNWce6zb2+7OCgYT
TfJ8j5dyVfkSsxSlPNH7goezpuBIVCXptSFwLXVSZ/lZEdn9QQ5CAEtWOkqYGZahcl+GHfpt+N52
2Sfbior6bAM++9qm+vhWfLH4QWQFiByh38DOWi17K+dmMZtx41uSE32ulxZvqggsYRe3i9+U057G
1/o5Yjwhf63SKqHPCP3z8myCMimkxALHolZl8r6ucW7CJsx5xBtsjwd3lREyFnkniYjQ0cHkY5Vm
x1VkjVqfjD6Cu9oZ+6TsruLfhXzLtYBicedndSwduy5R8FEIM0/LFOweW9oAaOhSRC4Lcz7WpjrS
PgcS7Zlzkx9ltTNs7/aJu4r1xU+lIUbZhBCI/bhKCnvaVoZBsc6PwDt9zq0ufKmyYv6oV/FiHaQx
HL/VZST7EaWtD1z83Tntg27nSPwZ5e8HXPwK1okuFncLB3G1GQJ+l1lY8eAjMJ6mJ70zw/xjHmry
7Gc4UrZeTef9Q6S0venBzYD4olRp/qnXFuULYCXCshqXzOcRQ9l/E7qI90uijxb+w1lW48hWDl/A
tgUf9EBZ3n5l0ZQHDEhGJugVqyinjMO4MNulQ4Jish56fDf9boiHB7kqKj/Bafh+WdLcv/3V1rcx
y8Xbi3wPysCC5L1aLimEvGd3mHBYdgI03yiaz2UVarsq4eJMrD4Ll7CgACBODiVntTkweEqABAoT
urLX5mMy2cW3plXDZ7sddVxBAeGeIWB2xyzS6+ooJEUfAyUo/sMag5UkHeTSBEmzeuucHFFew656
H6OE+aSPsvLQLFHjoRyRPNKu+qmgK7hTKbt+FZCjhW6FGDd8GRDll9cFblKOQwG59+MiAXLRR/OP
eAk020WfliwoCrS9IFb8Fy8Xm9yTqIrKGDxrpCAuR0xod/S5vPQ+pgU6CPpsUoUvWwYMijWN3imR
jTnfkqrQhsvOiBHx1iPluUYm/7uU9sqv23ts42aAMiwTx/BaUM9f3wwIH+dBDS7Pt8Mowt2eO0Ib
u/wsoZF1Ntte9YpCpl6ZyqlnYLNxiBc93Iml/yBN1ouCUiJVFnCg4ANXt7YDE7udJWP0e0VrFb9a
8CMG8Vo4D1SGgeEhZcAPsdu2Ri1fb5rXepnn/FDOtv5qhYY6H1TQjMFBbprmW/A/nJ1Xj6RIuoZ/
ERLe3AJpyna1NzeoLZ4AAv/rz0OdczFJlgrV0Wg1q+nZjYwgzGdeY09Ncci0WpnCCanl77OCnptv
D3l7k2OKjdQeRJoced5Elzc7y/nChlpzLpCkZJzUYDczGdBOTuOBMgo+6CX2RIs8ly6uIsg/Gqzd
rE3csW12kyO0fhBKqqEPpFBM8rFxR55dhfEDBF/cOFTrbtNErQ/qYNTn13/leqA3y037xAUWt94r
V3TKupuKLin76WAhLXpqYdz5XUWw3JBmfMDYeHoaql69KXFqPOhD1u4c9BeHB1+iIjRD82jbpEoc
O5swr5sPdjJ0kz9kBshbpEqc6L50QGIGEgLvjB1nYY1+ZU5WuzplRspOA+u5IrJdBsheQPaIF9Ym
1uVRXCwEvvinw4FnqHYfZLVkyT3SOr32DuNMLNJjYvMnzJ9xMVOSRHm09HEQhC6ld+tVXZWfwWwa
YOXF2M9+brrDcii0BYJqMzcoDAwaQry+p1ReG0yI0CGyEuGcFI6ogpK6KKnyszIyVPgrtSEmnSqz
xBk0Emjxa6OSIdiZu6ZfDAlfYeoHDW1MK7kjhe8tgMrkfWEWN/FZXxwZIdYzu13geHF20xZVBmos
USPPF3myyNuhs+VPt5vqL200mB9iO8nzz2Nk5jcNzajGt2cCY1cvzPo0k5DcU+KuvACxAfXH6zvv
OjwjfaeiqT73Q9EJvVzyAaSHjQMZB92e0/vKRFm2EJJNrovq+PpQV+UCYL3EwoAFVzeytch4Odbo
LZ46qNF4gGvTmAkIV5RywxqLud6PMlNvDwmCzOWjpsRIV/IM9JBR62lxfmuybdQbU+s6/ataKern
13/ZC3cEqRUM1FV+Ecj95ofho9g3UurdoV9S5buVRFWIh3LzaxzkV2qXS/j6cC/EqTRh3BWfusrg
XPWghiZS+65aVbGpJTQCWdaurJCjSFQ0gOOh6I9OoQrjNuo6NDg8noM2RGWk0I7TKIfygE+eAGQ6
DFh2itFOFEjXRvuJ+1QOT6sc1tMAP9jc+dnXWwWEDnggDiZ0Vi6ry8/neOloe8WSY4yAIKSfdfQo
+3Yc72qZRPbbB2OolVm2xqgEIJeDSZ6WtZMkDprWOLf5JOBcqphyxBiB7Ax1ffvxxBEDr9cfpY4t
mqSCeogierUcFrUaD7pbi58K3fyjWYBi8TunFOeRKPOo22ocLDXabv7r++E6M8VZgO7y6hREknQl
+xp5Oo4+3nKwCKx/43vlfJo8gbBhm9TOQcFBdMCg1hLOzqvzfLgv7lv0VKkt0Pdd6wtwvS4XORGG
NkRNRt43zUl328eq+tjKJc8frHJS62PSyjo76ZHKtZ+OhEB+NVTZJwv4Y36iSu3+xZAmeapz4rij
lUP74X3HO9LP+rqZ/KJNZe8Pzjxjqhutlzjz7FDWn4gPOmgVtT8vpRUFvTDx0LWj3vptKp37TbRz
3Ic1doEYU5bq9KGFDDMF9CVqwL/8tr92K53Bn4DjDL6DC0p+I6WT7FwLV9+F5WFlQIetSg9UmC6X
B7fGZAX/LIdVKDz3MROub9pOauKQjz2oGdo18dEdFFvd2ZFrHrH9LquwBGAO8jJexM3AlRWRLZvq
YdLHpLqdIr3lJcFXW0E5zIu/i6juhY8/OML1vekq317fj1cHnXmvOA7Um0zw7Ns6dR4rEy1USbJX
FLxxrjV9yqpMOy4u2tivD3V19kDRgmaF6EwpyCTqv5ypRb9Yx1WUJZZViehAP35JWlxz/NiexgMo
TvsePGB/mD1srr0kincy4GcFsM1S06ABCA0SkCLNltOVpiAq6rjWDhbFqNVlZBTI+HtFc48uWuWG
E0YzkC/dyDqDkkD80BwrJN0rJ8uSMxc8OthkD+p0M0TxeGeqM+QZrAB0yEKTGQ2+3RbmR/QDIzec
E6jdoe5kqBU6mlDDThX6fHDFqNfB0on63TLx8PmTtOz3Gdj0GGFlN8Ylqi3lztZ+xgtv5w1yHwjJ
uvwU/TYLDwjA6CNLO3huP9a3qqJpfybDSdrHPomR25vafu0J6ak9BUPlLfpDFxvUSTzVmepD28zO
qZS0+1fD+eU8ERJGQQtdvnrr3cjRg1NNqwZGFizETT5IWbWKZmO1FJBJh7MzEge4J0rXnR6Qa7fH
Uzz0QMhdfYnSnVN4Ha8wNoAmJDgIWeiMbTbnODkV12OnH7SxUhba96n7eRi6+R9Lw3WUp6jiuyZy
/hiJOY+tVWg1/tpJ/N3MsQWyUAvYOS3XuSG/CEkXMBzAg9itm4vBNWKRuSq71cBy5IOohvlm4YrW
Q9Bs3plcTdx2vNJhW3bKB4EM/YcmU+2d6+GlvQP2kmND2ryKam1iRh28+dzmg3pATqzFDRFK5hQ6
HkD8oEC2vQ6RM4l+104cwcW08hWQ3lr5OemwrPTVvpbCV6IEvYhIl45vNKWpBi469E+v3y1XUZ1B
SoXCJHomK9xn29nUezt1S+GYB6TVzEeBZzeQsUz70DdL9blA1vLXm8ejcw9Te8W6E9htjlSOWSQG
kINxcBszqmglyuguUxRQ+fGQzPCEqSrtnI7rhwJsIYWi9WOgn7K9PkdhpUk85eaB0woxXXppDuQO
1LYPBnAJsmzGtiSLlqOL9fGyU6p5YTfyOsGao5ZME9Xeuge1VO+HVLjmAbEs757+qY6zhVq32p2E
yxYdgJlWZ9XVWrIns77NkIlK7kz8NXc25AsfmqSZJVgNc0gd11X6T/unyfsaUJdlHup+7MPO7KKf
khy6ILooYCdNKaZ+Oyfx+onUVm742jNxUEPbosiGxRsNs4mtA4JW8y21vL4KRdEqd62dwqx788ai
xokoydprpVmy3VhCx0toKhnM7SlMS6BbQ1FgCJCWf/CwqndwNtvlRGyNsGMVW2FDAa7eLKfn4BTa
p018zCxD+eCNWnSLlfUsQ22MrNsEI769bbwNtJ5HhJEIUW2NN7b4P+hbXOWWqhx4P+x7+IPdMe0a
8V4dMjWEBCoC6fZ7JAdK7eyL/76B67CgAFddJ/p56B1c7ptBryJnymL30KST/kgk69XHYmqmb1qP
b59fe53xx1QjJQvwMaI4k+O7c+vhXNP58DdXtAB59RNCySmoJ1sCeu07ka+94OS95H9AGl8ZVh3M
co4/NIlRfbSxNMp8Fb+GP6Psq/EYibjO/aFK5M8uVfuv5dSh2adai+0Qcdt9TNNUwvOeuxQna0EI
/ri4ovm7lAVyJgBDnOOILZZ6K7Opv9WrxlGpq6XJjyTFAwlvl3qYfVUKpw68Ga2xTCg4bJiujDPf
VeploHWLlhD/XQ4/Y5yI29XjJx7CNezh/wq/3r/skh6lhYUAO0gFbkGz6Iw8SMxO/M0TFOz9jNsc
4FU0TxlWmhkTb1slQnO+kcqThy9NcohmJ7ufrSFegjGtuhtP5VsfEJDwSlx7jOw3SYKW+5hdzJE/
eXb7OSIEFYeo0RGi0izMQXzcd6jbjb2RPyhqiie1MMakh/oFGtpPZYkBotTaWPdnqcjlcYnibAl6
lBvIFExDaf2YUuV9y5+9j8q4QYZUH5Q4mKqKXCIp02YmzWqM9yAaOvs4iHr4a0uXqHDKTPlNYBfz
txuEk/lkvS4WfF0svullO1corszNnehEhEYCuA7XtzMt+cfNqVVhNtk1DKwe8V88cSNX+nNpLnXY
kDT3aGnnzlenV7X4nFVqdo50Z6zgvmO85xPy1JhetioJPrcKyBxLiK4KCDmm2adDm9zSGokNRqNn
6Je5p1hfeJkN/KkGmjN+kU5V4Xuxt1Bj0PsuvjF6zUZL2VNaB2e2YXKC2irnP4satfzjeYlNvyrT
4qHHaPZTjwTRvyyKrD8uvlZFAAKPkpudp1PIzTgk91Rx8x+ZlXNykWGwZ5BDSWr7elnbvyHXpCrm
yoNz3wgv+8XCeQ02zyn38tuuR44xcmVrU2btY9HTvDzGi0lJZLbs9DihDRWmsaeGvQRo4s7KfC/z
edjpGKylh821QfOFvBB9LaLD7W1lzUIYSoHeHRooS0arwBrua1FFO2ihFy5FmiA6F5QBT9/bQjBc
KtOLXXTx0aBnqh2UOI/e0V91msB2hu40ZHn2CSeavY71C5ciJFQiJ8Jt7FC3ATeoB4VCcZocuwEA
jxov2rmce+ORFFQ+6lFi7X2+ZwmbzXqi9ICoPF5FND22TtyO0cxVbBrRAYivI3/1y9R9J92v24OX
Kpl352Ivcy6NSo39VrjiWzdEkjBHaw0t6JooKr444CKsoKRS/JhXnt6dLeE1TTBEMC9CPZZKDRVU
0z5rHnoxgaR58TulvSuOFS5JFCFoeLo4C9aW4UepQqo/V7lxp0SI2vhxtczvKEaZre9FulEd3dlS
75O8HlyK4AUCOArO1krYqGW1ugezI8oSlRI83nDz4qyrmh0YWWF87hWdXCEpuv6rnc/4lmHw4igh
jYua7oQ6dB09hzjXD8UUmxj/zHX9sbfQmT9Naectx9RL0B7R5lr7VQunTfypgK/Cv5c5WLBFRipD
1WygD2VZ5XDvxGV81+b4eiFMnNiVXwu9eowQhR1CtaKTFYiqXLIDddZxPnE6vT+tRxnWXzCJcgL0
5vPfs1pUD0Xtqf359TOrX+9uQkfoW1yBpKEE6JeH1mmsKdLUIT8uRqJbwVyN2Sf0UBCWja2hPhRW
gT53HynHPhHajVx6JfD6PFqVIVwrI60e1YUFTLu/VWXMJ2eux28Wt8tN2aXzRyMynTvPbWcScFUg
/z0v4NMgvgRVHFdBa5vTYxFbIP7LNvo3KaLfCdmuwJ+rEhhwU64jyONE6Osl8p+YtF+7qpgFlEe9
B1OBMYItsQNOBso56aDXcFZahHsOVOXqfyqyZAlx+lz+HpohdkJTjuUTsqqYHs21cM91vTr8Jq67
2P48VPpbRab4sah103Mknl9vms0NauWyTA2E2I+gEjR8h7A6TnHW/dkX6dchMb8xSfXT6xvgWert
8tQTWsK+1FetBLo6mwUSrkK8U7f1UbUpYfmo3YvzlDeqONSZpHjYJppdBTqWZOXBVKoBO0+lnOaw
0jtpBXLWmxZtEKf4hD1fpfv22NnRO7sZ7NMYTYRsHO8MW1UcSj6nWC0jiTih3kMRxgbW4OLo+ZQm
dtM9GLO30FudRBtKx3KWD71IjPSdnhjzvVKZ8IymJO3e56UCpJJ3Mv+SokD2F/k/66uFw2Eapmhk
zbe5XtQ/F3rkfZjEHV1Dx+1oNqlDUqCCm8XVY6pM3a9yGWI2tTBpPqqZ1n2aO9MsThVL/MEu+EZH
T8tLeUM9zPlKAjIOtxY+kWPQgwn53o8DZX0nG9MHz8QclhChrP61SaLS3OKRrDn1aIXJhvNN6zZS
TiX+i2gjjUuShcIpehEUDX6IAZHF8K2etAmKuIF92I3W2n2Cr3hhBLRfvOJzt7QiP414ca48Mu7C
cGcHXD2jEDcwKLIxveGh2T7biWGm9jK4xdG0B+c0dobp82PDurFoZzhteQfDvds5ls+wkKtdR2MB
dA1tL3LFy2PZlovhdqDoj0amJxh7xbpBlqGa0o/sBn/HYWoc1E+G4mzNHGFfm2zrs8C5szrpiT0Z
QYNX8Y+uKLr6fjBavXyc1k8AdItQn6xsENZDNOp5G/AeEO8YMxZFvp6jmXnkGh0IqdWoEu+8Ie4e
vCSfR1TGkGQGPGsrVHdjxfnbtYXyVHqt/cewy1q8OVqyHEIXnviVDAzf4HIFpqE0nAqBkKM1iep2
XqYcjQVK2igXeCcqjfFOprye482KU60CQLKS8ak1bpLXYSzaYaib/KiXSaI9lITE8sEriuX0+nba
ZuTcYUQr1MwZjJrUVobR0uJxqXgaEH/WPNhcrTgWaivfzS2iEW8eakWvr7CRFRq7VVvEfZN6oTUV
RwnZ9WQtEUa90nafKAopO/jPZw2VzfJxRNaqEk0ImuKb5Yv0eHZKN02PXdla5VEhHR98BZjmOQYH
4D2Ow+T+jTQZ3fRWP/+Zeh7svu9wDXaz3iaxK9J6ZdFbs+rni52dvdpuiscocxcUb63OeIKI2hMr
9cDjQjZOm9x2HayAsFU0/Efswfo36F7f+q4G2zqkxtR/aSyzXB1yFxo+Mz3qLlAt2X7Gksewsaqn
MHsfSTvdE+69Dk2RerafG7VAOGkKXm7dRhE4hNYdq6Di6hEMo9d7HyNHUe6UoiUpV9xhtHa+9ZXw
BoXDtQeJ9CCtMlp06777z0OeloWmynGsjpmSe54vO0s/yUxad2WvqLdGLq0zwmiYTcR2/9dU4nkO
WjdtIQhV1tkrNARjnVw8tNWi9zCsbfI/ryzwctXUvvJ1acQ7odV1ZMWNiuQwIM+VlbXFM3FvEUwB
y1thYepx0UpgSxL8o9XpedCq+NQWk9nunPLr04e+CzKVq0Amf20jiKh285Inpj2OCGZl6BhY1ufK
KYCJ1btCaWtoeHkkIDWgTwk8zOUS30o3mINaWIOQ4rgstXdAN+3gYQtQupl1GObSexSIA6CDZKjf
33js6Q4zM4h1FpKctAYudwKk6iavp7E54qv6mZpDRtvBzM3jPBjNh9eHutrpDEUf2HJw5YF3vBUd
UFyk1WnC1cclmfO/RoncGQWm8heAACo2TrzspLRXpVygXgh90ARb9b9R/ti8CiZXtNtKOIKYLQH4
jEpphU4+aV9q2Yyn0tLwhU6Sjj/nAbmlJ1rhuKW4O7fdSz8D7UAEOSirAsbYApHKYqh7p0zaIxbM
ym8kVlH9cRX7MKPxMFI3G807U2SKEUyzW/i9CkRqdqt658xfrz6tSAIS8IDIJFBS3nxoulEqurb9
US20+aFvvSVk8dwbrYih7KiqAhLw9e99taXZzuTuHow7Xkg29+WI2oC5d5Sm8hjlYjkXOsVOPL+z
ExKTy4PllVNY9dUS0D/c4yRdHVxGRrBjhf8QgwNJvhx5QD6rXepOHlO7z1EqY+xbYRHcEhBl0c40
r66mdTBoSZwdNhyl3svBOLPK3Cy2PLrSMH4CPNDOUqoibEx9DL22kjfTMO8ZC784Q9Cd8K1A3RD5
XQ7aDgY9fLPoji4JVIiDaXJAZUM/F3XevfUWZH48T1DYIWwgL7EBDFT5Qs6te/JoqInt9/3wU0/7
4aspnfiNvS1ndSNwngU10JXn1r2cFM7Z+C+OOkElgn238zh177Ne/QVvx+1A7pF4vHWDAlhaX0Fu
XPppWw6z1U+K080dPR1lLH47UZ4EDpwfGw86mtO+PpVGG7Y0u0NlttyPrw9+fR6RQPXgWxEErTJw
a4j5nyc4yaTXgUIkZNUK9wRDW3At6d69o5YRPszL/2M4Tj1UbW9Fg21RMdQr2mlAVPS4yMV8MBc5
+1NDY82Knfz7iPLu4fXpXZ8KqnbsT4BxzyHsZtesEd6Q1DbTk7Bv7N6ebtWqj8Km72tfk5pyV00o
Pr99UPRIVnQLKAX05i7XtCT8mIAi8m72s32cK889jfowHTw6EkdpiuLerod4Z6bXRxHWGluIhiVa
BNaWolc7s+fWpizACun5O6V2HeT1ujn0aKf8P+aHDQKpnk0BDZTd5fzi1tFHsuXiOE7aAN2QLCwq
SvuhTEr3V1Vg7uMQP+6ckivEAFg+MApks7SAadNvkVxgg5xFWawC/aNRvI8z7HFPS0k/BGiUfmMt
xhR2YxLRyjCn4iEtst6vS8/65eKrHCxupv58/Stfvyvg2iix6GuDCzTd5nYH3hVX6FkVR69UxVM1
RwpuSmQCAN2rQ+nK5OBIA4sq0bpv/tQsPHoHCAyuG9vbbOqEFMWdOwl7ps7zL4OkjmLpor9JU7cJ
Xp/kFccKd24+Mlgl2JHP++ryW1udRiiiVc4x6xzvTBrkPNJFWp7MVCrnYrCM1kfbAd+7DHc93Kxh
POVa8aWo1D1YzdVNxS9hD+BARFkLCePNtezkmlOX1uCAGwcehK/kJxrv6ftZxvh2lqa10yK4+rzw
tVcfKeRMwA8CvbmceJFVxhgb9nSEGtB8ADhyLzzwBops6ruG7uaTKfr2V+/ob3WeBcC7AiXhDK2S
X5AELgdmsXszyxb12PTCottP/mOmbffOyeOfOVZnO4f5elnh+QCqIFDBB4QjdjlcOiPVIrJaO3ay
Hn3hFfopaksaVCOl1aGvld9v3lGkmawteHyaPAhybQb0KnW2FXxdVcowT6Y3Zu/62E5PIiEK9hHh
a1BtsUmPs7z8llmVSpiaOgcsxOavr/+UK/FMlnq1AaH9/5x6bC9qUfIzaaEucH1KdX4XZ62U/jDx
StD8GOL4LMCvdk9qnWnfoI2AlfNGKxlDsq/O9Ju6co8SS536nkYhQlp9YSxfdLRuokMTGdqCUIc6
WtCz0wZA9gwjx5dVY3foVelJGXBZFalfxXC5du7K671LN2clObHI5BtbTY1i4tdYqPAdBcjzGXCV
43xG7kc8pSYaDTTYskMq1CYs7GkPuLLGC/9NID1iJ7qFNhbRXItIQ1x+3Q4sQa/N9Ibz0YCVLFz7
NkO1bgdGsX3W11EwDyBcQTaEyHOzh6ZY0c02URe01PXld+akP6rJLh671FMe6AzRxk3aPbucqwfo
fwel5wBNCgrZ1idhdE3ICYO5BDHRfEPTcDBAi7pNOJmx/klrk/RQ1JAjA7Br6UfRea6/eHP1aFai
PbVYkJ5f374vLgIhFPE3bzBk+culRl4tT5D8VEFQVNy7TgclImG9ZhAUrjhH5WCcGuAtO5vritjI
OlArhwlOzEpGu1XussqopSPbra5zk+pHRumdlDb3PlWmiP9kDWCOrHZFKAd1OsECrijDN/FNoZNl
2rSFHgGlNUcvAldsOlV51qIB8FjZFd+muJr8uHCTnffyWo6dXwwzeRVxBnpzJYmRCTRmMgmssDU7
5942aJPHiG0WQavE0E/s1oGZUXiqr8hkPLZmbocW8I8DbuzKJ0CeBDhdtld+vGIqrOu4Qh9B+nEF
cSFefj9NEdTkY6R0ra4bf+iFHHpgAoP3ZVyEeyvSSFFDuWi4ZyVKT0XRTPVW8VcP6ZuJaij9T9J1
4S+qor5Tiir/Utup8USFMB38ygIIcnx9v20jzPX3crTJ9UiiV7Gly987AAKqOhSIQPql8mmkEXOL
GGwV9ra9F8xeFSuex4KrhVPDylPYioyPhU3UVgAaSVE++MLLr7xXFGBZcTH0v5pYNX1AWxnbu04P
s+LI49Lb9U7s89J8STdXANMacmwpNXYsubg6cwqEsfxJqgR4S6R5n5C2Mqe9M7UGL5trcw2wqH2t
TxF0gcu1bUmdIUJzbRpLT3/tWc6cusIZfEKeIiZGdm2L3LnhtOmnEkiwn0/T3Pi1EY3vX//M62fc
/hS+9MqUA4F3FRAMXllykJslKOnEYFTVLWGcmdWtqsoZgZFlTy7mmXl2NSDtCzJtaBJwMy/nriDb
HTHeEqBV2dzoI4jvR0tMkoYb7NDed2UE9LBQJLE+LkSZHcSA63/2OLS3vmmNuXHIjazVAkLw+deQ
KTGvap8Mk+8Yi3KauGmUU9+a7Q+tHs33cTGV7Je47m4su7PGnVv5peUDTMi+pZLJtbyJp+JZelYh
Jmp6ssQyJsuVd3FcKlw4KHosebRnGPfCK0BJehXcW996INWXq2dPBTLeQsyBjX9JoBVJflAmp6QV
2ZQ4nCnf+zjLduZ4dTIowBCZYjWArhFF4s0j3ywxYDHFrMK4N927YVktdNw8PntC35MvvJreOtRa
FbZo05D6babXxMu4RIrLULpU7nV3Gk9pVc2w2Sw7zDxhHxYhu7fKYD4PymBU0rSVPHS5ppGbktXn
XhXSSW5+AiFJQtmq1b0bD2LnkrmKlxgKf9cVggoKn894OVSbsf0ntRWhI2zxLYNwEtgpSLm9C+bF
cVbt+7XMA6p489jU0yD1gZ8fllG03FINofDisbBhvqTRJwPdNVRX9PqHPZTDuwRF9BtDIgJc2aXR
H6LOsX4TEZvHHM32nRW4OjCIREOVAmdNKYFXehPGtHoz6pHIBeVDw/tI/jcdIOPM8D9n7zSIStup
x7+weUEX4zIE6JdG45Z5NGDcaKeCTn4jHOcIFAIgiNeh5bd4ex/3pamxaZ+nxxHd3urYu8ygFjgn
Ud8Blc8AcsoYU+JOyOJUz/hUvn51vzQ1UvVVEgR+O9D7y80EmSwvLJgVYU9j8mNSJgVkmrq56x13
r/K7XmMXlzZfDcEG5gQDgKbwJht36dir5gImENGbOQ3HrCkPWTThUDYmxr1MpvpR77EmODaKlR3U
vOvC1+e6HvztD2CaXHk0D0HXbC4G0amRE1UlOiJOMz2Av1LeVW3ZnPM6Gh+XGS/CUVXyhIbgVB5f
H/o6cmPyVGBWmecVgLRlP5DWik6zYbKOWSfEwTb7bDjBKNFbiKNGdG5wKphvKUrQ2k3wMHROkVmO
5XkBk2v+y5eqOTqagr5RsxTm52amNuvLRUl+xJiqorQEKWjnxn7hGr34xZvPFZeVErek+aGpePKj
gzfRDey3DC6sCWKnXNyPg7krf/vSoHSaOGhkC2zK9Xj8p7ZsO9mUkQCLcPCi9N/ctlHuazkqPKUc
34G7648xEIbDzsdZQ6XtxmBb0ljmUoXIs7lPkHigKqiUIkwaDDC+p14RGYQGcVSdFrzN8lOUAboM
63Ywb4pE5j/kYqFqCfN9mp6WNurEexe62sfXf9ZL25U1ILxZkyfoBpdrIYoMxCk+c+Ewls7RdMV0
cAeVcCc39Pe5Wwmg641ZHt26qHe260u3EPAIwgMUnXmtN1e/lqUqtZOiDmPH6BBDVBGcYfWtLy71
73ez1vx881Q5+1CZVyE+vsEmlm0WAqAEWHQo80YPpWtm4TyIKFiKXj2UU/JHqEb2reHi3Pn0L0yU
PgaCP6siJZIjm+sPuZ00syjGhmXs2YFmduVNX+R9qCuKeYq13aj9hTfV5vleYwQoQvx1+U1Hx2wi
EcUs7Gjn+rF3rSq5QXplV0Zl/UKbLY10BBHX2jMFdrAZqEYpJnJHerGRseLLljmzT0MfyfuxlSMS
NpNyapQ6D6KENqo/Vn33YE89KgBVXNo+lQk8LTQ9e//6d37heIOGWFNC/sae3nznbPbiDq6uCE1o
AI+93uWBAnDiXLWR/AC6zrjHefrz62O+tOSEAJDK1uYKb9xmyZe8wBApJTUYcYUt4sJ+cDCJ3+mV
X20kAEFooNNlpD7JIJtR0oyanEKzhZWu0gB8ZBZ2kYCwOvXqbQ9uaOcte2k8bgW4Mtg7gLTffF+n
1qWuDo6L173SrKVH70SD0n5Q3aoJmnTcRQhf3ZFMcOXvsacApYI8ulzGhZ6Bg3cNA+oKXBulSJzf
ID6m+CAtRUnDGrGGd6CRGhA2Sy2ptscoeCXwJPSgK1MJfRgQyCkTemsclDQHN19wxxyttE+q4+S5
6ew3RuFE/oyXD2g+/AVPQgjp+UqMOunx9V1xtROZDrkIYh1wFPDw2Vz5RhzLqqpLF+81ZbXMAraK
jA5UxEM11/pJq7T0aFhvVr1DPgplVzhx7EZUmrdYNZVO15xF4Ch4wVE0aiY7OeVdZSwh8DAvnOTs
UfGq96zBrs7AOiyydxbBwOriuNkt5awOZmYxrFkOVnJ2M2dMAllN8Z4o5ksDodhBoW81GeJCvdwl
tUIm3SilB0kZcLjZ2eMHIazyy+sf76XNT4cF9cD1fmNBL0fB39lQCxx3A013ug/a6LIre7wUFjTP
broGearXx7sKkumarRx8Nj69JLqYl+O12GPDD0MdvKxy6n7otIv7LhlszRe6aH+9PtgLO5NLhLV7
3p1XrnUjHB1MCHn8LHCED5ox/1uMMfPNOu9vvKoo7ws2706s98KCIr3LdYL6HAXGbfV/RsOMTMPy
AuEOUNqmxgadiNMwTmfpr2XQd/H4L9wmvPNrX5a2w8rbvFzRycrrRVB8DRY0noCIl2UQ8eIHuJ+R
+uRCPcSFkhy6lsL81DoNJF48WOyxHc6oFe4pfrw4faKs9edwe28xKUgMRaLXk2gFUfSnciCyGtcC
a5k43wis0+PrX/gqsGM7rbGVC90CE72toIOjckkuCVepUkWWfkvQ6zzm3jjcZ7B6fy3mop4babg3
qaX1e87NL+0uKJCm462OHZQqLxfe5JbpBoTqgyxStMBK6+Iei8sirMpWflwNIT+M6TiZ/uszfu6u
XIQjTBlOJzsMiDMd8PXe+E9cL6nkl+gnRUHVxtZ8h2pM3n8HSF9xmoQySRHAbp2RFXC94r0rAYUH
46B1v5VFNmkgTcXB3DeDRHlyHaSxAn2K3A9RpI9tkJKKVKc0oe3se13cNUHtKTiSs7aw8PCnS/Rf
GGgmn7Khqyhz06rDKnywvfSbiXDPobaFDeahj7zqLlemFpcUMm7lJm6V1rhDlmw4V6kqRr+VZfnZ
jqyGsqHhRsVOg+q6WbT25tcGCZAM/FafwfL/WaNZjVKcDyZ0pdrZRl4DQcV/diTK2wZkbSj1pfyB
Dg2qW71X32hLJv2s9saPhUKLBMX0uXZ2vtoLx4JePoxqYgwESK6QN72LAojEry6Nqv7r0oz2+jhm
w10mCivIpzqOdwotVyUCSk3/hykmRIR7fLlNmgpLk9HLiBgmiaXjQlcVOLd2mkuAj/6gdJR8s7qB
RUkk0lJsw6tw565/YdKkAkSnRM2rK9H65//5CqAJFAp5rR6M8+hAvukqGWSyUL1Daxr9o4IGSPnW
2qEBcB0zEI4dXUIgC5dDimpuae/WRiAysdyP+Cr4GgL8sDr75eb1g3g9O2Dr1H0ZBO8nzBMuh9IT
vSfjoOFYZCP5jlrNR6fPfmVulh50LXurRhUXKgR57jqUz00C1c01b6OpbqT8J5jRsDq405CccEUX
X2aN6vPrM7t+o0mnCFD/F6qKz8XlzGbcOWNR2zq+q46X+5NI+199X9nOkXYRlJ7XR7veqIyGDgqN
OJ4LOsub0Zw51cYSXXrXyt07N7egIcNTmlM/R5b1tKSJJ8MuV6DxYq8rfunFqOy9Wtex1gorRwMV
EqiHXOzmKvda0+ljcwR9W7fq3VIsxkd2Tb8z05d2DNqqtLDJz3Ft2JyHEU31uC6g6mWTQD7KniMj
zLECPOBxv3xePG7d15f2Cj+0bppV8wDxcMAUwAIu11ZtG2St0vJ/ODuvXrmNNA3/IgLM4Zbs7hN0
FK18Q9iWzUwWyWL89fuUFthVs4kmZI8uBmOMqqtY4QtvgNwjAr+5GDM2gHLo/Wcn7cHQUNzTotIt
qqitxvZLTNsBKYQ6/paUrfnu/m/Z21QQBlFVoXNGUrfZv/0ix3ae4GBJN/UvXVOlj5l09QcL2t7B
Ou8MhR+zytThT7PgmxhzXixL86CIRHFulG/t3P+DFDl+6ZP54/053ba24SFwpVNtQQ+BTunmkg1s
Mx/zvLMjb+7qDxS+xMeYAEhEZeWLLnTqJpsfizbp53DOOm8Ikx5CUWiuvl/QvmkbFzt0eLCR0UKf
//1jzNOHeogCnZs0+K4/vm9qel+OQMpLn9pMNIghfkQUopqQdDCb08FSqCNyHZaoTUaWABzCVUjI
69FyB7ES2Q9WVOkVmyBshDGsYeYba/rBL6BuYKSTdN/mMqAOj9LP9E/l0xRcbf5/kW5PTXK0+dVn
3v4iPr8SgoZjyNe5/kXq6dGrLtcj6FklZpST9QO7kurSYtL3t4Sn3MNyqGxUriSZiAGd8LKssj9Y
mJ3rDVQ9NzZ5D4iDrZ5KWq9KHDJBB0jE87kPFvO0oNjwYyaNfFprkbdhEmhZStgxlt9okR49iTei
RlwCKhICTQdwE773ZpNmaG9qsVfpUVyX07Nuy/xVmevdJ0cmyzPVye59Us1NlLYrIWCpJeb3Udeb
x3LOxocaC7U/QNw036dGL5+dxsn/ub9xdq5eZTiAJDDFURZoc/X6NhKlVVPokSvW7myhFI5KSOce
uRXeYhqULidoEXJd6JFQAq53w4LpdbskQo9Ea7po7U0gFjoJxyJMZtHCJrXnj4LMDYdUiBxv8xXC
HSKtyUFouvMG0B2Cb6XUQlWd9vpnTK49el7W6QRjVfrRLLL2i21m2Weoy+6rGRzpwSlQUcjmEEC9
UBpRvDo8s5vX1UDfJhD+QH6CwsDb2veS8zCV1bMZTOJJWh34KZqOT/e/6e6Wg1DG6QNDibaP+lW/
RH4TsxErGVPk8uL9qZpSz2Iql4+dnVWPc4aRNcTdOP7XdZfua6VUrIDYByAHyM/1N3Yy4zUtE/zK
1sKX76eqGY6KfrvrQvGNWoSrAANqW/7yC5uV3g9PhxGtWH48mT16nBZess+w1tDog3PdvvfstTvY
7Htfnx1ILwr4NjflZrPjojJMRV0Z0Wg2SRF57ZK9J+ApLNQl3ayNzHFEKub+x9g7YMABFXvDJfn4
2U77ZaZa7+nCbhcDh1J7/UOT6WfLLqZv9wfZeXKJg/9/kM0dU2D+IGY6UdHSwWo6wTFbEeALkrpC
xFLO/2UZQa+6VD1Uo3VziOK14+WvRyNCIdbCud4xh+nMIVgie2ppePXpkT6++v3bY6SkyDyHGIgA
Uc3/10VcbUOrRUZInJnVkxiW4nkueucytMJ4skT9g7qHeK4BXz/+/sJCoYBRRJUDlMJm4EDma+H1
aBcA14WUiaM2+qLd+AZOW3+wUXbnyGHgkSI4hbFxPccc2ILmcv1HfZDM3TejMuLpZc4b44VWb20h
V4Xa0yWxRs2OTGNOjvy69vYQh4ILg1MJ7mOzh/ImK6fUJ2M1EaXC9g5JhE5f63ctgijn+6u6F7gx
Q4APwEt4EbaKdoJGVpO22MWvrjvPr9wRO9u3CKtNSYQwAovcxjaY4lovOu31mE22fFWVi6m9KyXS
HqEURuddPJkOn1OdS+0gZti7JlDtpX9Kd5vUfXNNxC4WswkqnZGZwO4SRoafx5r2L5lf/oB9th4k
zXt3oWJaIcqDPysC1tcfXg4AQJyZGha61NAOK+vzWNNHj4eyfPCn1jvFdioP9vVeakKRkOYHH4FE
c2vmVXtOZo0G1xK2oEP9xS9mzJS6oJ3PZuGWNISrpqVzuWpDOGS1Zj1PfTHhDJiCFwxJldPmaE/s
XJRkoqAdSelJf7dkLGAARsPO06NUw0P0QU8cQ17AGbfFVzKNtcFUj9zmJIW1Tg9pksFHI7TPWR7s
uL7mRmVihGkCVA71GSMekOdGcrRx936j2rHKQwUezpZGKk2tIl3udep4rUHNJjYvZekvl/vHY+ck
8rcjSYrogAfAY7Mh6HcOYzw6JkVr13yam9X5XA3Dez1vtYffHYlLlR2g+vL4NG2f4SCIu04mwoXH
P1UPWeKjyEGl/M+8Hes/7g91u8sZivYUn1GNuH0H0zpLrN7q3ajydMSNMw2nTa4bhNlgACyaMV1m
Z5kPVnJ3UHB6qtsHnG0rctCutgdncXAjniRJAcOlEk8NwL8ECE2/ZJU9PwWtbh7c5Lf3h2p7mFwF
1NjAN6tf9ctrhTF9Zpmt51KUhg7K+4s2yqw7DwjvVA9eUx8hrXaCa3ihtOAVXA9P6S2rGyWpaSgo
8ETdsqyf0krQ/QZ6Vf4B/bc/A+WNXxuI753zzrRex7O3fOyb5eipvLH2UEg+CuLKNkdVAbeJTor3
6IRcnEt0JQyvQPdKqUgl+YzVpIBojRO7Ka3nZPDm77JJzbflqpS2nBiCT2jmbvuv3rj+d6fOhUQn
fGq/oGSA5mXqzEsT9qM2/2hbvw0uQWn7z5ntdNYzXA/t0/2NepsxMg1KpiwnENabfrSRLra00MGK
PKOd9Ae3MjJcZ22zoSifDpgALWBlLgNXWHEuBitrImw3Dfsghr+9aSgc0HyktIGSMpoq13uoM91e
jy3Ie2bewWh08ux9j/zGwU69vWlUZgzFXEHZKFRsRlldtAe01bcjfZ6M5kM7ilI72bM1/yVWEuqD
R2d3NKpgpF1KtGXrsyuSFp9oN7AjSwzCeq5cw65fryayRJHn9kgG3v+Qe8NRhEJ7AEVVJQJ3vYSr
jmOgvmDuscrM/+76eX0e4jT72phtfrCOO18L0AQ0Cx/mNPfopuQlsXtTnhMeWXSX/m0gq/dZJNlB
nLBzrTAIK4duO8mLtblWgAL7YBwZZNWFZuGQ0BQXinopTJu5W92nCnGHAxOPvZvlasxNUBiYwEH8
sfYwzYDMNOtYJaEdNF8k3PcPVDaTP9bF8PMI8435IZ9T/dXYz9OX3/6QVz9Cndhf7lMn7lZ7XDiR
C7qRZ0/hvacs7d77ADh+f4vS0YQoAyKfLbPFhoDk6ytqin4EkYTOyciiP2trywWlzetRcWAnCAPJ
Q11IhTwqQdysrqBtKIJS+JGhjaX1INLSemc7/Wo9BEbVFqcgM1F5dWWxTo9eN3WfkwUjUBxhkukJ
vGtcHTStdk4MYHPwwaTHYCvszQ7DPdDu6FGzjYve/QEZs/qTBH4ewxx7zqPEeG8wzgpZOGBaaiSb
wUZa+DUcBwYrkY7pktb/SPzQPZr+MhzQWfeGwguPYUhMeZw262wnWZaPRu5FxuJpxgmpAX8K27RL
llNam8HX+9v1Zy3rOlsFEkOzkToXGSsgkuv9WjXUO/yAg+onpt2TFE+DjLBjH7LQLEvzj2zNFqrQ
Lpd6CMOlfhg7iwpMDUCylGP6Pkht8+H+b9pbAbwZiSYhE0C7UnfLL0doRcEwSRHkjTTdHj5VSTdG
gp46rGnnyMh07y5EWYqlZkvbwZa95CPpn5WUQqMsn7rvOVX2Z4HMWXpwu6tF3CwyxX/VZSWPBOu6
WeTYW3CYrAHIpI5TmWG5evoPpHdRIpKaZYWdVunf86o9UhrZiQ6QFgS9QKKmSmubR8VurKUiGPCj
Sdh+jZJD2l5Sokv7gm/dmoTL4lbr2dRF8lF2cynCcpKecfDc7IVa3BkBBDqo0oonff05A9+vRGy1
QRT7gfSfl1Ez1lPnAeUNQa9pH1KtqrJodr1ERzJJ8Lsa38CAGlrs+Eaf1vWfpSybb0BgWcDBNUQW
2YPnJWHhLVYf+XqPGqu35OJJa9MJ9Iol8iD05STz3z+aDmGr0sVRppXbLkktk840BvBcIliwbAom
LCJKff3RE+5+/t0zgOMII4HcoNNJVHW9aP1kzc0YS9zndV++eBnSMOgZlmfc4eqDzXn7VDOUz6UG
lx1FlW0GYEivEEvSpSdnHNqHwlWqyr5VPxRLV74HsHGEhbk93tByVchN0RTs9xaHo5FZBQBjtUjE
8NhlXcqTcITz4g/5EeDpdihljakMZ8kYkdpQx/+Xm6Rds7rsJewNzTJrysYFjz+VqjeWkMFv7w2G
oiAAV15lU1uwWjCPPqZlMz3SBnRLJ4YhzFesH3rfai6/uzeUEIASLPHB9cB9up5VPFotGiJ457qx
G19Kih8ROnb62RSIjt0f6nZvIDb3MwWGjkRPxLoeKh/gO+ZpoUWmWSJ2lwfOcs60eAG95L2tdPvf
3xyOp0aVTrkoKa2ACrserl0mwKkDxAqpmwvp9lQFL4hM2t/ELP03aM91BwPebBA1IHBGBbRRcInt
DQkcdFoaS0YFd/KjbcuPhqbRbc76o2vwZiXVSEj9csSgO4AGvZ6anZaibSdGisHpPoo2GKMsieew
LbHNGXKkDO8v5W28pgYEqKzkkShQbUE9SwrX3WtZy7oy43BI9fTLTAz5bNkjzZNu9jKMju31O/Lo
+StsdbU3mp/kj2PRDkfOBnurjLi1qtzxyMISvZ474mndCKySuGLq2rdlXGFFCLML88shPyLo7o5F
OKg0ttRabw7HyDNcrNAnIlElSDd0MBaf+4agJbS0Yv5wf5Fv3nXWmKtFgTR41CklXE9s1hApXV0G
Q8l2/ZYVQ/G1HWTwvkmzQp4mF1Q64oZG8O3+sDdRixpW+VIwJpWw7ae1vZ6/2bFlVM0xUG5ZxBdt
aPTL/VFuogc1yv8CCNGBotx7PTkrGzwcshklD+R0iqccCQF/dEKxIDPuJ0bxEssye8F5YcBbGrnq
/zI88QJRAyWJbbqvJbMWxw0aHBKt1od6dkRYjIt1tlYpn1ZPrs/SseQDqiBa2Gp2fHB+bj8tmTGn
huQKtiO1wOvZd9Pc5tIGo14Y6/ptHktfkSsL9IPnQLRhFXsTBiSNdyQJfbt/qebzh4qKioG3nJza
dxs8ftMpos9N3Ity+rve7d7iq6Qfhf632wirAE6lBfRRhRmbKS4a8iN5n44KNd4550n3tXdGBuI5
TPFP+KZ3Lgozpqd9n9e8fouCgPkcZHn6qm+QgBDGqL2QfPp/1Hp89MLtLT7gJ0J/SpLo+mwO8YA4
r1V48RA5eZzlYY8Sf9hBu8DuTe9hCiJxi9XF6hxEQrc7nsMMCkoFqdwgW7tFCcnEs4HeREFQVG3Y
rD5uvmSX/TdKttBpoRDlD9Yoxu/pSpyKkcUKMOT+tr99J/gNJCQGFyZJ2bbpv1a98GavHaO0GdsH
XE/GN1kixWezdNOPwA2OfB/39hsXGPAjXG6IajebYPXSxsQ2aIgmZPBx8yKTx3tuiOxeuAdHamco
ZuSwswEz6MAGr4/UQL3C60r+7pLnOGpT1ERilFtPdVB3B6u4OxRtUIys6bcQ2V4PpeWydltbBy0U
pJheKVBDFRj1K9ccDgGBu2NxTbl0kxTLdLOC5qg8CYU1RFplGt2r2ZlE8NgU8L30oF4+//b2oANp
QE9U4EMy0+uJpSkyMmPAYKKlCxGn9pvcUqZv6eRVJ2OZit+mlrANyT8Qe6Ds44Emvx6QVyCz4AMM
kbeU0HVjbkBDcBPcn9bOgVcbHuVI4PHQ+Tej2F2hOXJuh2ghIZ/RKEDdPRRpWzwusxd8zNzORKsm
pqx2f9ydKxA6C0VKpRNMIOhfzw6Ml4uoVsdFA8MeX7+syR5oqOlHrP69PcIVS72KSw204SYR0QdF
lfPxiQdGM5z7XjYP1WThJARx6HR/SrtDqb9NSXMT/22GKkQZo4zPDrEE3olEScYzHrl/20PtH+CT
bguu7I0AuBj0HE4aAfv16mmAuRXxgMvC71ske/rmR1Ov/qlssXBuVs19sSW2zuNk/JVn2foFXMJR
+2rvAxKkcCaUbf3NlU1FypGBwUuR5hZWVO66Xnp/zA/WdOdhAEmtyp+KzAhQ9nqigJKqBq3RMfKx
r+QZmOKn0Vmqs9X4w2vZBj14OelGARWzh9YKjnr8e58UO3AI7BQ6KaZvdqklOit1xnoEmp/ll1kr
Whw73DFq3Vmef3/3ENLSFlCxB9/3eqbIAWh+VeOrPNU5BhMtdY4Ra6Nottvf1kBQu0eVhZiXus82
GzWROGy0OsU9Kp79X/rYi09BmldPqT/GBzt1ZwHZHbB/qNxS6tvK/VfYS+BdKcYoJgs52VWKKNjs
TWE1wXO8v4A77zeIPUhyzEk94putMunxaKQlnlb6yguQmXKkttVikOr34LgiUdDGvT/ibQmXnAp6
HHAtZJOpTqvd+0uVo6ucEjVw3tU6B1QUVuXaOO9wypiMM3pa7d+utDMZLd5QOyGcNu99i/NqfQLW
7b2dYYcm58StjeHPg5+1t+gGrbqfWqCwPTc/K5+dREPzjue+ntuLBvO6vQxyAhPFpSH+cZ2i7iLq
QKn5GTEvOLQyzSbetVq8aIbdw73LaTS8zA72btZcVvof0sKo6CAo2TnaClNKWdZG+wCluuvFM6p4
dvQsx9UkQDXJrfM8ojJrn4O2eJu1wB15rIzHcWmHC6BR++D92VsjNBaVIjNu8DcCtI3nkJe7I895
mmFeEjjaqywx/oL4b/xufYpNgpAvjVDK/IgdbU5bHpQJJuvgpwUaBj8Zvie7lmnkrJif3P/yO4+5
wpGyrHib0JbeDGURc6U47RBSpu3yStC5IJjtkCrHri5BCWyBAtN248Go6m+9qrFD1ydt4onl2SNz
2ERGXoYavlljEm4lbKPJnMtvrtPUb+/PbWe7MAo22ASyvAfbcBmYgJGPtj1GBpD1U7VK8xXKFNaf
QZ57F03a6cVrpHvKgsQMG723P9wf/qes/3aWBjajnHUAqRT3r7drNuJ4U00FVugjTJRHM44FLeol
jpcw7g24lHE75PHZQw7UPsdpI+eQvk//T27Py7+lM+jf2zptHxqwAJcxjtOnyfaqT71WZO45KSYb
1e4pxVopQ3CDKtHEZYoCZe+Ky0JNLHv0nXIqnz1Hq88QYoPmYH7GzVckkIClrQPFp2xLGnQ9vwLU
jXSJj4ATBZ8zMT4EMVZ9Y6GSUviFl8KvAGssiwidqseZRl14VKy/Vpn7nvr8E7aU7+8vuboArlZc
7Shsjykg83YAx73+RXNctAYMES7QUuafC1KXj41nzVitByawPr86aVkff/Kq0rncH/nmKfk5Mjxr
whrIXFu2rvCABJW8IFGyBIrajaS63Uta6thInseh6J/uj3dzGf08O/SnGEshLTbntqJ+JdLFwcfE
j/uHeTbbx9FGkkX65nwQ7+8NZYCc4wj5BN9b1BhZbt4H9DciY8YlKC6n+sFWMGB84o7olHvfD4CM
ktOidUMAfv39htp0+qwaJUFqFzdR4Un7z6ow4i9yLPsTkNXmSeT5/GZY0Dm/v6C7QyuTFmIcTEi2
vVWEDJpctyc+IIoy57zF+NmHyPmANlryMhtZElVI2Ic9lM6H+yPvrS/oJtCxlH+Z9yYKKZDHdJxe
UrsT66r8DNbIm9zpHJfdkcbS3i6FkUfXgxMLjl/9lF+ij8LqnNwJFgkAtcdmM7CW0xxka1g5Tnla
oQ8d9P13x6O2C1cNPQz+y/V4lCT5yPQDIiwoUKnJ6+Lc2nh+oUbav7iuTA8+4u54pIasJRRqrqTr
8Qi98nlaM8W7KqYPcmiDU2/0zVPnJkNU4Ht6EBLcmOaBpQTMhWo4JGASm+2CmlrTUhevlCuqyBBf
1ugMX1JtdIzIGjznbZW7lX+yAm/g6Qm05G0DT2d6p6fDyvrn6TSFdW/VfugXgz/TYFuqL/xL84/C
ls5vpybqx4Ks/4mtJzHerA5J6Gz4KQe54MU/B7Ofv4kz0mcy3PLr/T19m24yFphMMnVFxKBnf/0l
Eixzq1VotFCwPvrKmRVfC3u1H71hMf6SXV0GoVF12StuAfeDrfnrP4beDb+tSqF+BUEfuDs+EUKg
178iXnJ7yQNmrJfxehpMP/9zqaWZhsLXy8/3p7y392iQInCjmviANK7HShML36WxowY+WMNbniI5
hDGaMLSd0as8yUwcaXzevr8sDuEoLW6Frt9GUThvAofsWm5LbEo+BsVqvE/T+CCI2h1ElcvAUBOq
bUv79ErXdfIwzIJyOH9yCs19Xcyj+Xh/8fbuQJgB/zfKZrsYBnw03W8kDqhZdUozM4jSoMwx78rd
8/2h9r4TNwQVLPqWChR+/Z38oRq9SqqoBbfNF+II/X1DEP5VEMU1obZw64b3R9ybHJUAiLrkLegf
bSYHanWuNby5IwMriSiG9/GQDT51xy4/oj/diK+rCwl6FqEeaCQS283sVo+rfLZ4QVFqxW/akb31
3qSU416CNOv+0CYhc9BK7ay02eSSnYlnEi90ulp+Aiy2eKFrN0YZpd6UOE9cFjNyP6Y5pmFTCiQX
MhyG3uVpLynDlWbxlE+DZoejVeU/JhvwfjjKuDcPPtnuAioFdCIKSK/bilzPN3EbByHuwFvNCDy+
B06w0B8Cusyn+99qb3dQqqWCgyazKkJc7w4Pbyavdogg67lYzt1YOX9RFyuiyXW0E+LrRynt3tQ4
u0AE2Biq93s9HmrrVmbEq1Kvp6ZZaxBtpYcGs23H/2Ubwo+Ejq9YzdQCr4cyktKm1khn1yvjDFro
1L7ky2KFfV9nBwnsTjClAAhwE8HhUThSs/4lzhgdzR3tJR2iAVbRP7GJdm8o7GWMXKS4njH8rM6T
QFJucob2iB+8s6Ik6aDyLJokt2jWrveLrBE1RQJcvUO3deRjoa126BlTcbm/WXaHQn5I8X/pQW05
rp6xdFZbE1pkWfLvKBvrYophpAs15QcjqW+zSWygFqJIQcMLvue2qiiKVK65znOKiGtzzqtcXGxH
6Offn49CMVI95f26SSq4egN04JiPdEaEntO2m7620pxGkktR/vVfBuOhhF2O8OdWXmwJeh33Y2I1
F9hipA1T/1xCt3iDhoLx6f5QN0UOB2gFmmJIgYOeQsXyejvOoBTdHM3CyAiy+GSaTfBgreNwKQqM
JBTNnIr0obXOzk2iiM8q+qAEQeJ0PWguQReLgUGBtMQvaOdg8m5N5mWJjTkazWU4SNP2JkmCRubC
3ldZzPV4ZoqLjJfxUJP/tufJHqYP0HDsR7aTV0MS7ZqnTJvq34+4iX45aKA/CUa2sMV1tnuHyhuX
CpEY/qXqoRHFArci68IEvfD/sEWVIB0quTQRqFxdz7LIs6TJVBG/GRCiK7xBf2y06e/Va4/6CDvr
Cd2MPisIMYp+Wxko1VyQvaf1vHO+fUpjYX4pbPyOTw2a7WPo6Z0Gylaa9gE0fufuJNRifhS/CZ23
FEYu07jtVFQ3d5gv+TmWBMZcNq/xVVmjuXQsrIGclL5N1R5ka3vZDOG6snP4qUS19ansyqEOugFM
sdvJ5oNS+XytD+v42BZG8hi7BmZI7Ti9lSNl6L7iqfJyvbrkg2xO5trJ9z1eryecO7W/xaJ350TL
myNiyc6p4oLiR/rA6HlcNqdKWLM1OA3JMhiY6aw5rfmUWFYc1oFcntzEOdIcuYVmQUQGbs3FyzkG
Vrc5VlbnY1WdUxcwNGr1Ua81hEuFWWX+ozYO6wdjqXv7MuRB8kx5tjFOk1aMeWSLpft39Eciift3
2c6bw+9RfFpOHKug/v0vT6vRZoC/dX5POg99WIraocdl2JGo6/l0f6i9teZoK8k74N1Ap66HsoZs
odCSUy3QIdM/rC2pJVZ9lrQvwqnSN3lglfPB9PZOHW8pmQZIF0Cn2+UGWFyZjQu4vXcmUiloZlZR
zJCUm/VDDwA8HFBDOJjo7qCKKkBP5ie17nqifoUnRgeLMCqSPv9SxqMbYfXWPvuigmeGXuPF0eby
9yt45ARcLD6JMs+Eugd++ZC+TNuhlE4Pb9GOQ3uC/GlR8nkwpZY+3P+Qe3uGWz5ANJ1gBf2066G0
1StTpzVQ6cJ0AwmtNns9L8EPXKKSD/dH2tsyxM34XvHkKjj79UhmvJZTB2EpWg03fXT6qX6BFPJV
c/vkFEiShPvD7U5MIRV538FgbSEB2DuS5JBwRMvYF5GOLk+Ew1h3Mg3+t/8wFK0YNRrCL1uQd+W5
Q7kYKYG6wfaYk2A6kxr/wAtK/IeNoQCYoLxAVPH8bNbQj0dvqegCDmRpQKeC7FtfuKxfPxZ/3J/U
XpkG4A1keYBMEDy3zfIgc/ocGaEedXQPhTxBaTDDY+msdUZ2WotpuCzS106e3aaUT6r+AZtC+yBZ
2NszjkF2zB/wplvcsvS7lr4iT7rh10WEvmz1pym8LpzpTJ3a1unP9ye9t2nQJePQsbx4FWyutUkv
Yhe+GTdo7PZnO0+Cs4s7d2hMyBv+h6EIHaBTwEYiGLz+lBk5h+HLAsOX1arPFMV+CD9pPwhAHweL
uBc1qK4o2sPogdzIAlJcRAfJIg5zZVlFGWyzb/HUNS9UQCrKUNn6KijqRMUUycEe2klNSF4JcGkB
sZe2TVl3LjxfSEo36VgZX1DGEkA7/PlgJdVH2SRAjKJcA3+6HG+xDjiEEfIKqjamPWmPQAGyb5lV
iwfhT/PZmvoxInOCE12NOn2KITsIynb3jILe/e/wW53HTkyZWwVMsrIgtS/0y98tgdFFlt1nj/f3
zO5xgMyKjwYXKBnL9Z6pBqMz2oTjn1Wzd0qX3EBxXBvtKEnoBxjIkh8s7e6ATI2wGg4oOKDrAbU8
G1amDTtHS3Jgaot+slPdiVJCvGhpRRnen+DuVlWjKfV8bu3NE4+iWN51I+OhFVe+CdIqfljGukhC
3uG5OMdImX7I10F+WA2/OXgwbm3WCOeI5IBtUq0HDKU+9C+vritlUZl+QqGRPsvyNLWIVYRrtRaf
wT/oJry1AVYVegzpuykfUqUqUBbnckxjM2ylaF38lFo9gO4AJDKMi6Bvwnme9SnsW1wrz4vd61+w
0Jy6UIP8caQSu7cPXaqRCr0IK38bNEyl469Zx4UyGo19NpN1TtH8tHE/CZJW7w/ihr0v9etom5sS
JzSjzk1uyk7zkovb4nSNLF71tcuq7HnxUG6UEN4jXavz36Uk85koDaAgQsbo8ef6M01A4fopoBJh
SjyzyNCqR322tMgvl+YS9CJ9d39P7l0vfF54YrzvPIibbZFgtlQtGu1bMNPaK8vuSj20sRuB5ZZg
URm19lJMp8EY0s853+DvebHd9CAK3btIFVWAKxkU/Y0WUZGlqeYWHRicZbU+xaYMPiGkegQau0Ul
sLSkeArTC1kIWYfrpTX5lHmMfHDUNOlaPGSlmf9IuqnsQ41jYOGiHn+s6gpRAh3/4VOG+dU/HoaM
GW2jbtCoHiY0VKZ5rl5ryMnIk4Gj2xJOGiZrod9V63cxCFlFvlUht5v3WuyEueuwUU3NqMSbrDcN
fIFKGHKnyZftb8N02BtKJZISFgg8KNfX8/NaUXSYKQ7RPFTu29GPORtCLy5S6gdv7s5h5GmnW4xd
JMXpbUG1XVuvLQQVl6J17BBdXueRMCtGcgKg9P39uXdvqfoKERp1aTK/zQbNqomIxqcqEMR5Xkee
EAveH0kpvme5qb2nzZp7YZKXVfDkOXNuPcnOHj42ENreSAFvOLSdZKrCzHFJoWD0Ga99SmXYDOti
yF66vpve9wuLehEJwnIHsbM6rZvHW8UHIKBVKw4Sw/UnWYEML31OObgs7OwstGV5LKX7pxFnwac8
RnKHc10dovv2UnfkUSn5qba+AoVcDyu80m2zlAy8s0r7jdZPzokmSFqFDbWTIUJ4i+ZnN41F5Bft
dB4XDWeBzm/OnHXz3/sfcGevkF2a1HOozvGPOvy/vDtg3+XqrUEboV9t/ZWlo3k2WvR4on5ciqMX
dme9EeoEzMeLjh7dFnjka1QiDH/khY1b/NUKaUVjPyYX0j8UEkuz+m45FMh/e4YMSiGci4VwcNtr
7XBS5kOvNLimtjw1w2A+2YOuR4Eh/0M/CGVJqqrqEUevQkU0vyxmq4+r2aOUhlrSWJ19QWd1LGfz
HFvURe7Pam8p1fEGrgwm5Qb4iqDr7FTYOVGxzbULUBhYohCaHlwBfFhkQfrKQ0TrICLb2SzgqhR6
WeXS0B2v57dOvpuYU0tENqCkjm+1vNjSAx6Q9Ud6XbtDEfbxD88C7871UOWkZ86YIeCdVmb6kAS1
9SADgRnzUB+B/vaSTbqucFegykBS2ELQMyTiAQNQhqgzThqmd3pEkyg9z+ZSnVxE2k7O0Mhznon5
FAQ0zvWp6A+W9lbCUkm2UJjAg0ZJ8WytAW1P6GKMGyoUS9W3l0aZ0VK0SD6tnfBk6BU+16QosEV9
9PsR3uOsCyHCSsrSj9zVS155xkxDkAqg+zTVnROcunxePt3fdjsxOSbphKe0cykDb0HQY9o2JXFs
F/npXNP0SdezNVif+s4on+PAOVIv3dkFMOgQsqCwTnCwBZw2+gKOxaUWBWCnfCswYIKBGScvArXP
o5dMbd7NY6Aoc8gLKIs5pB6vdxxR3xhbMyUH0c6xe7YWDy8phOPHyBnb+nGu0bcPjTieHjD20B7y
ZUiq0NUc7fLbSwylTgULMCKUduz17xBuijwwjl2RPi4p8tgClLWZLWcnGLpXTd0mn++Pt7vGigVO
popY2RYRI3TShnklQ7cCdMOSlZidwod8HqkP/HZgQoaDapZJgvDT7v56avikIojlWl1kJ2XwKCQ6
g4WR6peqlUe4x9tZqaEYhPYapIdt16mvxGyDiu6iQa/niwNzONTHeLiU8SFP7PZMUIFX5iMKOw+7
YpMTIBfvF5qpdZGOw/xZxzf8iZi5uNjCKiNzwaz7/ge7FcOgSsRdwY4EVUovRs39l2cmrW2voY3G
3KjxWzhW+U5zGbUOGcmRM/J2EUurh24DxzcUjrRfNYUd1GekRpM+TJOJHMKa8FYOYxy5i7OoXOs5
r+LxR+5X5iWOM1mcunk2Xli7qTgJ00rfJYmGLMb9iexcvFQsebxAW9P/J+u+nkjcaIuro7QfYZQ4
/UNZv3pqvL54qiv4aKGnSXkuZi14wBZIfwoQg/riCKc7wqbsbRXoYj950GyVLbM8bRqJeW/Wo0+Q
Zu/YJdkbHE2QA5nEoau8qllcXzKoAfL5gDjCAyLeup5x0KVoxasLrXAX53U9T5QXLNzGH0WZhn6Z
X1LXnl4ct2/OSRaMF8mWNZw6eLq/8rfRAz8D/1kT/DldxC2twl6s2B+UPYaV2FOYmt7wMJfpeMJh
Tjn3yeyxsPOjav/OOSHQBJtNIZBGylazQ5AczWXvdEjL+pCBvGZ5ia2sfzMFRTHACB/LI72p2zoB
YhqgLWHWclpu4pXJ0+smntcuaksNrECrL1E5md2ZbmEeZZrmnFwsLk7eaLYf7y+wCpu335nWiQfW
RKF2tw8XZcFZTIJC3JLOqgfW5K99JIEe74+yg3RnglCt+A8Zhb89QO3QF2s8B1w9dovaROwuzRN2
4ouqGRMiGAsasmetscYzKtNVlGda/nGqMuOkB0X6Xvpj2Vy6OE0va2r5B3ts51jxhgEdNiG08hk2
76nWZ0VuZgUBDcZxH23wrmcPm4/6ZMTU+w5e770NTe9VEUVQ90Op6PpctVTOqZgxmKbL+lylth2l
0vfeyqCIo1bj0XaolB0Murehfx10k9E7bbNWrp7SiR8Kl/5E3p4CjXjBdmPz7UgL6ADTcLudObKK
KQlQiqx1m9fr+v9w9h1LcuNcs0+ECHqzZbFsO7VRt6QNQ6YFggQJQxLu6W/WrH5JE6P47naiRywa
AOfkSWMHS0ejdwWcW87gnWnYBmuyF3oMDUwmLfwuNbIvo/A/Z21iHgEpDkAg4KKoyH+7U8lKX2D2
D10MYeVyyjJNJ8hsNYzwyi54eZqDo+b431/3Hx8QulGUQWjdoJsEM+w3/LcL/cA9hWp4g956OiZb
utwieS++mYu4+9uO+K8Xgxzm6vcBHPZ3+0m/jKtMhADFCLz3G+RO5q0hY9nWai7/sjf88RpxX9DI
I6HoiqT/MedhESRNqOVAwLHwPmMSgwIoKSUg7TI0cYCY0To+tnAs/ZtS+Z9e95dtCZfGPggUD90p
7PJ/qy3pDP6EIIDJYJsef90S0b+joIX5feZBFkAVlhYXgzCcH92kw6tdF1pf4wrq+27QcO2RHHZz
IIZ3+um/X/Ufy/f6u3AiAGAErQkv4NflW1ZT7MjqIX93eZICVw3pobSGtdSgXNOLzIGCwHTpL5XU
H7s0RntIi4LbEs5/8KOvH8X/KaTKKxe6vhLPi6kb3+a56mPghajb/rJRXLe63x47II9/zPAxzUeM
9a/XQUmhND4GXMdFw5FnPQK648qxdNcnyfqRgZQdGjchFZFmMzym4P54+u8H/C/f3HVEfLV1R3Am
1Ia//oKx9hXkK/gFgfZXar9e4UgssmYql7pVg6J7rQsgqXr6G/38z2cM77HrGYVSFWX471Nj5UCW
YiUwNjhXb3dxR/yzYuvfpuB/bMUgel1dVsC9QWnxR0m89YPHjaOFXzA2ReiXyU5Lzr6GsJpT74D6
/vfj/PN7Ba8Mnw3oXvBABYv/18fZYWi1pRlm+X1lBWxEunW7jMlKT0Oad09dbpOLJoP8y/7/5x6F
qwISgU/2tY36Y9QvDdrTHMyvsCCAmIoJ9JMpZTuGPLe/rIx/vRT2piufCc3w7yTIoNSYIM0NFP55
6r72wnU/3MDjB0OK9Nv/x7O86iH+wSHj3ymkJO4tHjVGmKRY4/5UzJLG7ZRQ2u9jNHDV2dLFbw0S
BOb6L6/xX+8Steh1tHINVftt27G59lJZTK2qpWBHk4A3DvoPMsAGxv9yqT8XINpDUAOx/EFGRO3/
6xfDnETUbgJ4B7r/6igzM7JjrYM5pqmq3sEuEhWsFPPyLpv74i9D4j/7LKwOqNeuX2qEicDvhKkk
taFH3hMoPSFJZAMah3ydx9wWLeJSwhvLCjsdaDD6Ja/m8LPekBq0I6o0+f8q2rj+EBiAAPqGlhuf
8K9PgXT9aF2HEes4LdPDRqA53cV8rtK/PO1/2XSuhiOQBV77DXC2fr0OjcE5BYN73eXZpG9oQtTB
J2w5/PeX+2+bzv+9yvVX/N/jgxeDkTDWQRrXNkLMywZ8SB2I42KV62GrO/P+3xf8U6WP53eNkfgH
XcaM57f7EkABCXRCYKGpMV0aQH2qaDqelPfzWoXPBpvwBbBNPDSusukZxiTrLa9T9jR183Qp+xTq
uv/+Sf/6DKBpRUIxuhxsib8+AwGrBzZe+R1i5MtrQQS/IJI2/qyqqWyrZIb1139f8N/WLMqhK2AF
xhO8SX69YL6tk14D4LFuJOxkMeluO+nH/dV46X/tYPC0MaoD1RBwJwYkvz3tsJbBFhVIYwqCsUMo
Z34GCWFth9jm//P5jEtBYwlpBzYIFEG/3lUxkW1YKSLZtqjkZZtXw/a+9h38z4nKzLlcJ3MbaRYd
oMsY/uc6G8Qx9GlYmujXQO/99drhKraY4QKyM5SIuw3Y0SO1JSSl0Nj8ZcXAePdflibQK9QCqEPR
rv0Ob2ZIYq2UBr2+NAiuvSFurGSzKYxwYdyaiifdE9wmLfokHHW8bS9hTRyw7EqTtcn6cmSHGDzb
ZzIW5Kv3rnsWuuuKBr4FU9wiiVXB5bRScd34mHl/9HFOTct4yaKj3HL5Q+k0kwett/V7AW6qa3RA
/FezGLY8wp46ho9vIbMflXLjj3hFHs3Jhz7jjVqk++Co3EQDPO1arw8p/47yPn6dK1RPmBTI6pNd
SrMcfRDDpwSkTgEqcrYUkLR24xPLUpSwOunYB0RIL/3QlHCHu1sGU8sTgFdTXKtPMDSGKOgfxuiC
3/OiJAdfdGjUUcBuUOKHsutax5kujnZDmOuSjik/9HWo2KmruxptfjWXpoX7JTyIvfAL32OaMoeW
iJi5AyxE+KmWsOndj5JUaTNNXtFHbaj4BCot/TrreftU9KAz7xOB9FboQeHP12Ym5HdGUGOvMmBz
D5goJi3ptg2R8nXi4ptuQBBDg01i+D7na0/uqrKPn0AxU8kuZWX3HGsZ1+0GEyZ4VvYcPPUlmsvh
yQSrhn1lwPBreD77NygGenhHJ+vm8SdqeA0umBTNUZQdcjiTADQz/XI3B3KNDo9n/KYtjzt3FWKx
93ouabVz0PUjXceNbnmQK7SC8AiDx9aBwloLiCNhyT3phWIXeMDN96wsO9xpX48XmpMpP0wVPv8d
TqjskzBD/xV5dAhd4VU9IOYR7R2mAoM/Tlon6Z7FOSYEHCnHQ9NlFGHcfB4wLZjh5H6XRZm3eypK
BftIFoPQR3ud0wtotn46rjKVj3Sm3ZuZQpyDeQD7nFZbBLoeyk3UHBqeWY53sCyIwYGYTH9RcQQu
G+4iPtA177MLyRyAbpCHsrFZ0qmXTWVg1HLKTRmRdt2WZDvh+PcXgirgHSZKGhYpPYAjPNC1tmfw
6YeltTQqv2a2Vvmh6KAUajjcXKsGaQWiftrcPPojq7mrzrPP46GFn6XIj2nX4R8jxPmLzVhOYCYx
iMcqUeKh44NcYW2sl1vM0tMna1kEK+Jtsl+KAvP+XWLBDT7CwpyP4OitRX6Jq65LQVtCt7lnoEps
sJuuQtzkJl9AbGMVbpOXBpTnvne52q8ZhT8OnL4JzCQjuooD91rBA2VT3fetKP14ylS3fhddMr+h
sww9WPA2Q9abdEwcPPXxz34ohlsfOYZdqOiVaTJXamjsS5qVzax0/bxQgi9VeDUu18c7nhw+Qygy
Qbx97Chy5o4O7cDFZfjGjjwU6Cdnkcw/lwEDjsYXZvW7iRdwnyCbWs5lyRFXqVF0zwcOZArQTc+n
7WR52bU1aPvZfuyrLjmDmyDG63ow3wEWp1tjgdo91QEsxtboyZ5pXtmP2hARNT4bu8+Fw1fSzsgo
02dDXf+Optt/zjNVqNZMqcUh6ZG7dOrwkqNWVjWZkNW51U9rYewM1lY/0jPpg3XwyyQwOUoQ6kz3
aWUjeMjnWxQa8DGQkoHao9L7VY+daoSAVHpnfSznvY4RnNSoEIVhD2EKrdolEnPU6Lkf1MFEYhvu
+34b7HFhmzetRzadObFucN1NPQurEQ8JB4CmLxVBL7w6Y86iIrw+LusCcM87uFiciEeAYlP2EXFf
ekYdf0F3m/2IK9tTCsM3Le5AYUgAqI9B6PC44OfYfZV6YGOF4G66jVVauuMaJlrd4OHHyanwoKGT
Xa34sD74yqXspgvEdHsFFznxo0hNMX2iPZ+xHXqv4C3fmAJe/hi457ouvxWMLtU3Gvs1Yc3aGe1h
9Qnv3PItGXP4bjY2Dxt5Vlk+1O8epaJsEVI6a8Q+9Z2LSZP7DhPQxsXJAi0WWP7w025m8J98tBPR
WIzHUJZL/5V65GI2axqq8IPExqi8caB6q1NH84SWN/BHx3a1i1m9Ri+r22L3CrZiB1+xWMT2HqaK
bP0xbkiTfiMZwrFvCA6UdAejRtr91Kmw/XaQ1ZXLc9SZ9sMjeLSJvXMOKTEKkiO4r5NmmWIihlYD
fBTvDP7389zU6Sq253mcmLgZnVUlZntVcNNZI4joEyzd8kji84k2ej9YJbMT0jGduKXA7Yu82aZ8
SV8QIas54PgMcVBgMsKD/YnwYhnpXiRjOuCoUmtXSXg1JD15xnOL0hbEpGR5qDDApKQJC6wv4WIT
MooAWLSWuTBvHBnScP6L5srLnQMsDfa6p5XtTmsxrv39OtVGvk8sXC0kbYpP/z5T1ueHGGsDTJwI
5rgwwomA2wzvGJwsVLcm9Ww99+ieaZt0xXRvEreuJ+1EJDCrz4y8qQTsZ2lTT7DxSXcFkr4wmUug
F0EqQxl8VjWztDUcfoY+Q1CCzARf7zKAqfVdz6/W9H7alg7Mn9TDR6qxeqqLl2lheClgqRE7IhbO
1Zs8urEekPo7bVlyElW+ZOdRuBwS8kjUw0EWIMo1GUK7QLshyDvdBWRrRbQlfU37H1UZDL2XYDsm
Tcgn2NNRZRDWEG0bzKQW0mPAmKTePyxXa44WbuSoSSVPRXLIEyvHNoV97XTYnEiznbIwwlLNQFdW
t1E2ThiQjyyOoMOe9fhhjvv0ekCGrm+RlBTRJo83/gA+OBycwxYPr/0KHvhOmDUnxxTcxod6Lmja
JILUW2tMsr5FIV5Nw6EYzFoSIRakSxJ4Tc+6dJhcsa2jLRuL9MFzt3zCON+G3ZaRWDdogzp3mWVd
+Bb6lg1ED6YStocPBhyPinLl4J91Cf4+spx+m3LYruxkbeh88nngt+nIpqFNnRQ3K4mj/q6DLMDv
g+n6B4N9Dw8OTNuP+ZVk1zcBoXIVzipMAXfrrDgGEyX+3900bKgLyqFM5p3pgazuBg23vp28Zt4i
/m9Zoi9yXJCZ3K+1lg2qRESU1V0p0wOs9019rGCKkTd2mWXVlqvAzqylgkm1irfF77po8+uLnFar
joxNwX5D1ZhkDeZ8fHjviR1AGclgIn7sFsjE3D1FVup4CDTYQBoIDaz6VMFNPyoPIcwkgRFcl+u9
WgrL9ypGcvC32Ojos9RQ+SdNNSt/jqy2VVOAlo11xQZW7iMNY4HGQ9uDRNWhStabecmHU9TlbL4Y
bbeqiWGatj3GkY0ilN65ly2NujnsCzRz+savzju4B6lkRU1bbhM+9WHNWkanGmOtqQZEi1SesDZF
bCyclEE/Pm/z0oe2FnMe7w3TKMkadNKa3mMzjsf7BOGd4yNb53h+8AIZzPshFVrsVlK5Z7j5dfwE
ql4JKSHvJXIFmAzHjAFgu63xHo8ZDzm+jQwF7x5Oo258FIVP030vVXVZBhLeSwnCo1PXknTmbL4f
80m/cSRRLU2pIpQoymH2AMqunYqmShloqcC5+TesmvVbDkVG1CQqyOJWhlVuexFNxc+i2iiUZoVV
0yUdRfnTmGzpW4rN81ZoOL+1tBjB5p5Q2067OBectU7V07PFNvGULWqF8BEgGs7pic3dPRKiUt0s
2wj3FxgEJ30Lx5PkyUk2iAaVsfgQJpxu56VPcNLKGfEDF5zDGjaH/YwCdtX0akpWevyICgln7q6u
GL0b5dVYSmuCrEpsqQrpzkTNLQEhe/kCtdr4iL28Chh1z9OrG0fOjlgJ/XMnc/yjWwGp5s6B24vK
zBCv93ZgcA4ztM6jfbF6XH6BnfKJJLEtGwyYrYJGur5C5QtBJwbLtnq3qJxDMO266LFnQz6grIot
DuNqETfUmWh6AzK3fO06JUA7NLHUF6zJ8kg2cI8+Fz2nPabe0zA0A06ZV2MGg+Bwl4elrSnXUYMC
j31ZC4WQRlXPskkMiPAvoaimcLtkkrAdEOB1vXC3yW8G+RT4wdASgv6aAiY+rRl2gWkQ9XZQpTb8
UrAynEeNt/Ukuqq/jQ12xr3XSYgvWJrdfAbQIaYmUxElt3YLajkiwhwt0KhmHR9JDfgHhcNq0v1a
1nL6tCC0aP4U26iYGzi0zcOrnUhR70gQ2dCMw6zgYTKndQeOk1q/UsJB8EDTM7BsN9lNljtXo74D
dp2gwIXlRBIOZuC2uvQaasfdJPtIf4Ljpq8aWrLuU4K9Fc4ciBL/mA1r/zlCcNNbhYz1V+XL+d5P
MnzFkGvg5wpbh2uYwZfcJlNupmMn+vljCZUc0E+GhzfDA2j9SrYytU2qQfa2hapeVV/U5kTXpf5W
dWtYjjntTPZU6yHL98on2feOxK5o62HOqzO2cWypOUOlqsPI41vErorbvkBR1eCgqEBzVTJ6MhN6
9RNsceL0vrd6XU4Wcd3YZMpOzHd8Cdt4spkc4o9T2KT+MMaod2+lYYj8mtwgQRsw5II36b5nARly
x4wIO3+YUJimt9mWbT97cDN1qzmkwk1WgdCFYkgsYreJYSybNQfz5a5nXJf7WMBX4KFLKjLCeC6v
fkSIcXvB3D6sZ+AYLGnswOfobosw87VsrLo2J1lljmZJO5Ria86PUzpbemIiYh+ImSzyZedktSfE
+HaHHmjMejvbIT8XEGfkO2qTEN1MeDq2Ga4mfPDFj+cz5rDFcKZzmr6kVHEUF+k6XidCVfoWR0HI
wyoA2jZkBYgIn15YZ+yTJU1GXB1M1AbabTQVYqzdp812atipHN/oIKMu2asklk8gjqbzDmcmuVFa
6aG1ZYpEhUzhwohHV/o9mZAKssN4kmUgRHO2obRds8+5c+N0TrSEh1FXIAMRyg9EW0Fe4tIPbtmq
g07KqjvmYUp4o3UY1r2pO9yemfAxtdhBsbmh/nPf46xncyuUIVFT0Yq9i0F7JJQXhbswC2831/CY
psCNexK5Wy46oZtsW4ESpYzlOFDEMItD5COGOAGRrDCkrEjokegZz2q9yZmpxH2SIyXiRBSI3k0E
L3hsJhBp6Tu+Wn6ThCG/8QNCQZsIOHX8OIhFhQPwriQ/GEzZ31JXJ36nBrh5HiKABPSSDPMaWpBv
YVfSIaHufUYWmmhWJUh8xLJO4qNBjYKo8ww2seeMBs9uBu+WrrHV0GUNX+GkjB4QAaS7Cu9InVTa
l8fNp5BTYteJIbKAo1J+oN3WIwkGx0a4g+emWfdzLZLtdSWoE/cBP2ePmhW6dgo6hdgZmY49oDc0
OlijNc1hcBYBNllwadUwUpbPNO7msmE9nfqGig0gS9VTBRXSOHeIhIFH/gMjM0cSE1Tc+iHrfXka
Iz7oFpBV/AGbOP8EvkOP/DCXzd96kk2XakvAwiUTi8aztKgT4eF4nWYMY8ieBkipvuDXXqMmxrhe
jgPgic8wCklfJqw+c+SJUnwP95z8ba49U02aWn23Zjicfto1yj7C/RpkFVDxh/uNmiqgIykA+wA9
818g+cmWJjMu6Xd2SCJ2SzQeVtMbYc9SpCBudX0SP27DGJFTr2XZ3eaYBGwt7J+Lmxk6lLEVM6vl
AYS29KmaiK5BPEbqZVMUpNNo+v55t8HW5AcAOimfQxXL5aHMxghb3pZRZI9nS8XbTcfLc45N4j0Y
VKo7GI1N+Tnli/kYaVig7yWo7/W+wnETY/evzK2DUhFfPtbJcXQ1kkTFPG7fQlJa0a68T9UhziyH
ZJJn4WFVcuFnA93j2uD8TF+nOA+0raat706pz7rHkAiH5QSd1clbEqlWmB5WSzAPhV4HIWGQFaSr
o67ZwqpSvFaK17Z1oXwApRmwIT6fFUlmCpyW1oNfebIGljZNIsGX37s5inSbjZCvoBrbZrg6jMJ/
NWDcyt0Au8exYaVgQAyntX+Ca303wqULBfQJ9sTAccZ8GR9XCa3bAUCtftH5CIIZ2Iir3kHRhNkm
IhWrH+ht3Lkk6B8bYAnyOLEE2EO9crF9W+tELQexRKm8mXOqyddQ+/RnrZG+vlt4n912mssfFTDh
cT94m33cto6dQ9JRvkfJkLMmt/04NZgSRz/TEbjZvkeMpQHDdrFqh4oMk/gGb3/cnrRIXDiskDKZ
NmCnOGcopvkegsPspe6EcztA48trnc7uyRU4ergHTrRTVMcvwvcmu0xO8kfnbRc9FSgKtgOJrIKI
EWIBffTIzHrgkCfwBlvr/EACmsd9pvR8rjAATHYuoIa8y90UjhbGgOgTQsynfdIP61sC8vNyhmsr
v5d8AaO1pPlqjjFZ+KlyImGX6UojQZOTTwJgFxconXBGQCzd2emHB47ugTZrBKCbNUU5bxGf2TdT
Edau9UnlkMeNDqUZqzL9QArWox90VXSncpwAe/gcuq+oTTmSt1a0bi0ihXO+g/GR+yTrLv8At8Nh
OtKxzD7qKgNYZ4piQCB26WsgwALuepth11edhHx/1VR/vk48+p0M85BBRLiFxzmb0MLB2wKOvCHq
etMsgaoPMYEMFLVRuWEhyKk8VDZD9pcpVE1BowjrPgxbsdxvFUHFhDjp8Q5ljWftwlhiWlcWNm5q
oOYvgga1vY5qnPCYAo+W5wgN2Gfq0brsZJqp/F56tt1msI3JsRqgNx+w5cksbUaEafzkAhO2o/da
3kM7VgQMApC58ZCyAh8ccGbZDMlwLaapVYgOn5dlj1IOJtRJOs3LIYGt9/MKctl8k1PWnRacKM8i
zMmtSIR3TVJtAhThqe7CI6n7BJocZD41Dngm7IkiIpM7upH8G8DBXJ7Rx+d3QYmCnmxQEdwAkETw
BTz58VuHHQsANtRutz7mTDQouJZXnjJOML4h9q6wgmDpI7UDBsReZekumyq2tFVHowHSignrE0sV
PgYlwb0AeHXlra9ome1jOJE/DDPNx4c4z4FP+HrjaocXUEUNEKeMNElfhRepEZXcKO/Beu5IilHM
QmwH53vYw+5oLCVtgHpg8aDTAgaKmhNewGWKrBaUD5hhnPPBywgYakiGE/Bp84wzGjmaowdpdV/0
wbDbIl5w7jjUbeoeCKUfbo2o0f7AjjiR5ymmfdrmQ+IfuiFMXwZVQitj8h7+mxWx0T28yfHY4GDH
yG6UKw93bkqnN5OjAnvlU7F+5Ybl+RNP0yVpozXf4ttKTfPFu4yZvUWMDFZUl7IMWOpc/OBjTeMG
8zLR3/UysnfrsmCEsuh6+5RQVg5AIGG5Nw82lI2GwuRGFoBr22nq3b3oBrM9a4PY4H0OU7u5yVIq
MbRBVs2FurHnH2tfJ9v1tRYw87dWfE5LNfVng06Y7FPY+78o5wy+WGT/1N9SDTAO4UsRfbWWV2+Q
peJHs4nmGIUVnevaTbhNtIVLO3lSEJS7G16N86PHB+ovqZTdx4rHOnuZxVSqXY/ps/tcyEFfdMZB
fglROpHdpBMHfM7oOgL/UZkV9RJuBTsKh08/pCOkPnWAiclpXkhK7jho+fbuCiV+LYa0cHCNKFCW
GLkkofVzpG1rTW78npAh/ZJu60KamNTz0nTOKHZQFoO0NmSpfgWkU5PTinzDb/GMSca9TCf9o1ij
4WHlJoV0DyzXZLcmHhLPMXZW7kpWq0fM4CHVKmlfnz38xZKXMWeYIyH3028tzC7K+s1hgDaegCg7
c1uxYnnmyL5035Zs24adjFeBjb6YfItQcOhbc48GvDHBFflNUmM9nahhNLtlQV6jdBWUhWcP427+
svS9Zg2KGNVjthMApy5o8Ord2JuU4SmWHmB2Md7b3GbzY21X8TPH0YDILJC7sJtOlOjTihGhPHVb
hxvCub/g0fRxyE9gnpR+J3TOTp50mWhreGBdp0ddd4NpT45+gM31HZx1CtZOrB5gjFAr9TPN0HG0
6bxs/b4IWxGuMhTxCCWOe1AD124nYYvY4QSViMQoMJ0C+o1NdWsp0pBPV9YX5Juy3NgHTFvhaoZ5
efc9QscO346pJBjsroUOu6qI9T0rVkC8fczCV0x+MR3s3JZ3DVxKUamAWoqa9WpTeSMKI9LTIsfh
rahq7BzTEOj3ZRLdtEfPjT+24PjCHBcaqdDIDej5YZiq7kcoJv2eMYVi244xQ50+549IVx/VvWId
oPVFpmSPcpL0B8XUvD7mxspTjPouAH3kuWj6Hh3TAdh7Lo+4lzIB9DX559SANP2k0H+ro3GWvNZ8
9XHjjarjI/y9lTyPsI5fmjHq3YcKU5dhvyYBidno072FfUlAywI0aY2QfhZjHwzLEvtPqXcKc8R6
dmhOKw5JgNNycLtQuuhp6135dVN9PCCC+/p9zFCB8NaBY43xd7Dx2BrQ8j5FOvQxJhkL/z7HHSyi
BRHQdvZTVBxNtQysxT85PFNFVPxcz0ghaWyy8OVQa5UucBYqPRCeLcUYYURIW3HAuCwbAPNHkEdY
qHRDk4tOzheMn+CdiKAxpw+VZFnUjlRQf9fBnPMhpB40HGxO0c95KfktB+97O/JoQLQcEkmL/YAt
5QpFToqDroJl3tdQW+2ktskAB7MUEJbc1up2zCtJzqmMxbBHXtAs79B60q1Bv49GPp2KscU0z8lL
PVaYPCdoTTGmrhIj9gaHAABkSgDMwX3uq07TEQPfal7lHsnLCp3KlsipmY10n2HGsODccyk/ErJR
BNqqKWOnmtFhuWTdnOI5xNcPlktH24Ki9Drn4OCyXVpa4GOL6GBfBBwFfgTwGpszOLAlhYBVRl+7
ZhR9jbA1HFAgkaQBi57MkP7sudrkvRoZ5pGglSBMHY2J/Iz6efANGnVeNHGJkqydvRBPM2zpq5vB
luiCyJIj5gG23OkBKpxJt2Eu7XCb50pO+5p2FQCU3NGbuiajvyVIiLwViw3g764JRniZ66HlX6ja
xAnHVPRRJFP0niceyRX9lZ0KJEdM06XgMSJWA+ncCPO+KZf7habLoTPjPH92M0cRb8Y8ul9WOoEK
72bobbNEx8BXiV90U4kerwPOQOQMAxFMFjKb8wz2XFn/PLKMx4d16zDLQnmz3WCKbfvjEmcY24WY
4q/pAgrO2eVxiWxUn62yCXCF1phwevNEMYxadkgx3fAfOoMxfBpgmOincmAH1My2AIaPILwGfZY9
1368BlBnw6iuVh7hyYzg97cUuqDqxHvoMM7M0fxVYT55sWH1YicwpqcomTbLD17OhDQczcQ16yKW
HyfgKq9z8CHfEXtlJ5iqQPBtxxa4EkFGPqgLwYD6WaFsyj6iG1zkhyx1qnwH7t6DIVAyDG8mAEKu
5baPgfGAhoiql1rxbdz0IiG0XRKU7mnUnbtpgKPc4iGNP6exQ7AJOJzYqzE17/zPggT8oUET9AyS
Bke9niLGvQHvJ0JrpOr6wKo+L7GfTj45cS7H54Eq9oVumCPDwkVQcBXi2gRIO+fhHTONGAOGgFkc
w3buquXgg1yTFlgBOBCox1ek35ShgPtnvdY3s9dIzSuRDQJy1JSDTmSElN/QKaAUCFXJvwvMzUzj
GFCofTzFJtz4cUz3voJtKOQuiWpzUN/lGb3Gtuw5hcigRVBhcUmyK/HA9NjLd2BeeJxwee8wKZf5
HCGZNwv6QXjYRAAbQwhdIyS2NsXBOTiZTWC/rnQxfwCRR2WPUYL39KWQgYfThr28apbI9MXzUMmk
3MPWBiNsBxOX/h5zD+x1mCwDhEuWLKmh9YXrWkMBc2G1FnwGzDLFFsgbT18xOcLRP60D1a+Fxbb/
hkh5jhb0eubjfE/9bqvX5QWE/27cOwvTM8StD/JN2a3c7tiMRN4zUBZM/ad/biVEFc/wglHrPFKW
gmzgZBjeoCTsVTNODqK7WtIBzrxIlk+hwg7y/P84OrPlOHUtDD8RVczDLfTkbtvtMbZzQ8XxDiAG
gUBiePrz9bndqZ3Y3SCt9Y/Lwshzk1nXceYOOXFAI3ksnz5QBk8WupA2W2gD6Q5O63NVRfzhn2EO
ghlUPbbfQrlUP/ZaiiJFb2J/yzEKy0uuBkroIO/C6eCsff82q7X9L+4bte3JeBLzfa9bnVB6Fg+k
iXol4b2bJj/47Dhj8a+1xrjMCF8j4BE3o/3CDoT2nIAcZJkoiQKI2hgRlgicift75EjPOvpP5j35
cMVfjSrqbUJFT6d0LpxwF/sDMKTyfcvdqaQr5t99NMpXY80J+qRtLJrD4q8uuoKyCnetJLKePJFh
IKvIdhT6gW1IJpr1/K2s7scmcpdU1CRv7bxiBLwfgCbvN4QAiIrWJfiH5JYwYCLZh3dK3hQxJSpe
X9uwd5yUu8eDua6JWbzfeo7EXbRNIQ2mwMP5w6BGIP5xWKxo35N0Of/WprP9zAil7Qfod2fY+12/
VXvXyptrPHbuAlLVcIvlI1maz+FsheiB1ToPZ7FYjAyqVv5DmHt63VPNTo34tojE3nO89XZaxgEV
NQN0zV7Gvdp2U4m67YbPrvddPDrhwayG+MdKDv267ywRhvB8a/PLMigDgQg0n3k9I/57zqso4cDW
fXjJmRNec89H6+UlKFYNOA22k3wI50OSqOjKGCK/ILw89RiPtThNtrvMJznwV5OO0dSPji8NiWZD
31+tro7+hVvDlADhSnc9PLx/VYy+X5AFyPZxySCwIS7cHbKhX6I4DUoEEHe5D8JkFQRf/1d75bam
AnUI7OjcL/WOKRPpy7hBgfTtSGzIMHTGJleWbK/ALkQM4WGzMqXobphB7R7V954WXO5rCnYmJtEG
smbfBW2B+As6/2XAdxRk0+yNP/nKMXYRNAG4u9xpHLPrb5skq6zQDNZ5UV31uLTqraqR+t1b1PO9
3fSkWxr763YKQZXHL9bZ8RuqtvUepyZf2h2qmTzYW0yu95uER82c2druq3FZ/BQ9RBKkJfi+vicv
Sr2WQUDRGE8yR9A6BRx/9PX2j3IL6TFFf7E2qZnX9nfY6qA+c58F33Ouq8eVKJ23ZBxCMsnXAKE7
con6ndx/k2e+DeKKksmOn8D4/emhDLl40l6VSZhqHZqfrfKB5MnqKbZT45b1w2qLCpUUXD7AhhqR
Q8RDE58Z0r1yVzowILs1LNq32dCWfSAkQtlXURpOHnZJ9dOti7i2Krd4JDtO+2zKm/rgTLS0QCCC
xH6sHWH7ZFRR9EyiUr4+ynmb1d9AbstVu56Jjwz3ubOf8skkyBet5PfW1wELIYUAoEqoipy/kYdM
cF8bTx5v/RlY1VqvZPSbk6TMOIrm8SK8YplgDwi9y0xYedfeCvQfrt15pUfGk8venRz5UYiNhvRk
TIBUusReinNf6xHGc2iTR6fXoZ+teQy1TD5Y456KZOre2b1bKOmlKq4cAgOhbMh7v/s1El+eKQDj
b+DYh98O5ZvIpRdlBZgRvzMpPjyMdR0f8rguq3202cV7Y5fSOYUTkiPUQ01OhlYvOVCLZRxeoD6S
NJ9pFUZEOnqATyOCVsaHuPxsdNWM+zpO+rccI0y4QzEQPKGLRcjl8Ps9tyP10xwVhWhTrQZ/fNCt
VXwBsNLIa1eVJGU06Tlmw6Iez56/LWu2yIqMR+Lzlv9A9fBwjkSuNpkWENx7ktLmkJiaMFG3XSSy
X2rdSBe52uKUxKtb7eOW1N6nxlrhnk3szGeWNpc7jVvFHF1/87bnGvDrj4jXxcp6HbFVsGYW4aHS
Jvq1kSstHpdqcws22Kb7ClYr0vsl5CPhjK02tpJqlPY+WqMJ4KdshD4JjeUWJYVX3IFFi+7QOaG4
hB6iYzjxhiu1WVdQ/m1r3D/W4ifWsWiagl8nGdwHAchs8ZTOqt9tJfFITF6u+7mOXhMekfTPJ5cl
4Lbuq+Epni233I9BwJMZI8L6IjwOWHQuvA7VeFO+VCoqimzQOvjbhhGKo5bevnen7ZzXqraMhUou
JN1nTuidzYaI0eNgtVPwFZmp+VtVjvlFSEYYZqHk42VOszYQLJGYVAfR9s8gNdFHNxwstrZOe/cN
msHPChXfcJihcSLUHTfaGVJO42ikWLtH283UVnV+v2aIswrG4q5vLlMezV2mRle8UxLlrNlMnIx1
3Nob5U8fkHlu0UbBneRR8wsFjy9RIzh8UG4VBlDG7BFPVTAV9LxWyfzH2ILTxkIOcJ/bKCwP8zrH
cwpWW3zltbYR0FqBQ9qU17RragmYd4ZHYqX6osLrD0bafrYIGZFmTU5DB5EviZwZb8E6JwDSkVPe
GV1QQ1E85zzW6MorC6BiVF2MpMUPO5KwteeeSu3Y3WlwguUaQmmIbELsE6WEpywiJWlGqVueSGTS
IlghXWg3aZOnqM6tF+RSiDKKcRLvxsDRdalhaz0TlVB36KvmCr3zZDPvloyKEEdW7x+JuPbX3aSi
ZOAvLJDToX+QWyrRD09pqfL+APivIAyTtfTZJUxhfieEUP0Vfh79hx4oungqAEh2ZuZ6dDpVmOzi
RJfTvvAW1z1GfAZvUVK5/h4RnL7TxOVMj7Rv1X/nwSrtR8QYgTmPcmn0tXT6+Bm+U3ZZb5T7JGbS
yM5GOu3vDr03kivfplKutWb9SK9hOKe19qp7RCbTQDt8a/2CISyRHKNRz9w+5KZw57Z5lr0Vfc+y
mpK/iA296SAQnPvwmbN4QCsP+NhrP/mRJgZW8lCW7RXGUgpC3FqS5GUm3zrVqxEb+tV1684BKb3L
sR2dtt0p1IX+PWRI/qRj+P/DoroeGN4rcvuwjAJy38ITR7mBVwEHsbW+2uhfmwOLRXhQa2kvh1tj
CeaQrY8NijUNsVhDunX7JUYK8mIGvXwVozRXHcZFf9C5HiAIQjXkWUXrj9zXge+DBBjLU0QJusGl
mJH+pfaYSCoBGk6fX3Pn1+qb8HfuubUdhLXbkLXVD168dsNL0Fbzkto9wwKafVM7qa4XvQsHltyU
hpzKScMJRptUcHQXhz53IpiYPmgei/hW/Ykozj7QqeJigdDTeik6w1FPLgTSMCXb4qfCIx0ydAPP
XHguvH03d5yFELC9i+544AonIr5ZCeMOhu/ZjbEb5XJWfhbiXQf0iY0uuTWGenh3JhdYh0UVdnG+
2QxQkQ9Te6TGTtannDrsl4Ji3vpe+ZXumKnFfEHj0v9aCVe/rE3hOQBWFceaPWCHhJJa58XZ+d4c
O3tabSL/Idaz3R0nR8/dqZeVve66iUkYpAkgOHVoS+LCxjh3GgJk3NiMvRphlnTqb5YiH1+RcuZx
71RoX1Dhl5SworQsL0FjwQmVUSl4EmJveWg7gtz2CNG6vV2FUrLuxj0/SrOoLx/v4mHoTSvvEreH
VeaJgA+f+TbG57EvEGKqxu8fkp7bIi2stQxThKMqv8bGIZOkzVc/eSoTynD2taa94CEy7EIZFR8J
YXpN0XaMG2FjduUSso3WiJfuoZulPLLB6udA++jTCh/bNeFFsavuOLbGiVVNyv/iCGALvf00cZBv
SdxlAWqm/BDQeITupLGlc6dBJ+iGiDlJDO1gb6pq6p8ogifbU6DGyxsNo/60gNk9TkMWvhQVZrEe
JFIzWup6QZhV7Zjm3a3KuTy0tWc7JC5yue6tsg8gpgczc9N0BdXxoejjXxvKCQbyJCxBP8SCtH9G
N8A+IRHmVshzgcxyDf9fxna9W03eBtkcrOZK4EO/7PGoVyrbNr1CEJipax46yKM+rRJXyF290Rmb
bnzuC+91vS47yFe0GJMVWkfDqWYOI3U65aHc/JvGYJnzR38xPei01Zd5Otiz+RBBp55nqSbWRvpP
q6xHeh9AWeKRSYO2rpbMq3W73c08zYC57Zp/BvyTT54XTa/tSMTMvuODgDGMDEJj1USqP3sgJQ8g
WZp0Uf8WtuBydVzVvNXiEJd9RLz/Wi24b1A/qqxYbFvsbm5+aFNOze8I04C3D/tprol1dgXruF5o
1YklXbRp5UvEs4nPoYDIcMhZsQ2iqAENjiZ0phWvlqkidafzwL7vXB0DrTm4GEd0j2AHgfTCix3h
v8LbMIsXCt1HGLaoGy9LbSJealCq7zq3ZXgAgObP8ppLNQOcmF4n5o489aakukUTBfG+WgKvvkZB
r1/nzrOXD+GVhXs3UUeZfHcmXO6a0VMWZH1e2j8rTJl67BSZWDvU736fTU7dTMfcXeqji1hf/OfE
wxz+s3t7kSnCAKJShTs61InHg/1EVQJAXb+NweumvLb9FbImK+DYSt0e9e32yPRrC/RuqfjIT+mt
J5wQ+tx4bRGeQq9xEdlGW7t3QMSWPQbdtoF7IqDxrsDhtPD7KNj2HNDusyg6zhYLZf2/rvDtH0IH
ER8R2xtec+xLQO3rLUNZADUlRz0Da2eaJJoJmrbRyMht4X+Anjlq30e9XKBhTfCTTD12EmSTqKcd
BNFfU9/bv3OlkvBBNWbTHzMX3SfXyJbs/JDcugw1R9FD6rThN84YYFqF27l6NGysxV44Q7Nm9IFb
MV9LPZ/8HroIRVRZh7tuGMA9urG3X1UJx3nkh0EJycLSfzRIgscdaK477l06m8SeRaD5b8SpKP5Z
Yd791B0KjqMYI2/aSXqEX4IKtk2ojf3fAzYJJqjmcv1l81jTI1zR75wlybZdBTLf9czbPfS/qiVC
xJXORprfwCTDdPQhyBcWVH+injCM1um90YUrXqY+CDRTaYi23t+S9k/e+s69p2YgIvrMMKi1MTnx
eTGDJjur7awXJIjNlomt0S9T1GH04O6cz51vOp2uVotEEsaQd1UlPieypxvOHqWn8KkMmwUpu1XE
D6Mnp/j2wEwwPXa4iTorPJWUn61YC5EyQlL8DHvjkDJU8W2QCFVcKiSF6m4y0YCWfQxZCPK4Yw6l
UksxJvftOu8sH4dKGmtHrUwsHrMFP4T7tMAuTUdT2csbL5cyJyEmYR8LLr4TTBlCqmmY3AdiTp31
20Af5Hs+ZISiPqHVaJ207u+TmoyTnROxD90tuAx9FD+03aaLXFzUYsLZtj+TTzHh1aUIKz8aWDr/
vl/a+NAI4zoHl6jUnxmj+gNQE2LsBQRoH4gb08PHa0MaR/P/j2JhSrBmqf9Ndry91wopa+ooXb36
pF7NO7sZ1dVa/VUeu7AB/uusuSWXNyjA6LyNF/2gJ/QCO4rq5ZLVjh903100DmCQzpD/A2SpMZe4
g6kPw4hjJKsrHjImnLr4LBsbEo2ZdU6yttvAW0QE7pwVEsHKeV7BiXQ7gtIujrChGXpwefZC0TYn
AZflPSlr3q6YLDovnadwvTTs6FzJFItza492OaUbBmumNb/FR1mBJoaPi8HkgdGOAyEeXPsFYcTS
7Bxu5+jB9Kob7lZaLbGWkcjm7NmvliszqahTcgYMj8GMERHsl8RjNFyJp3fob21/F0xAxrt6Ksxb
LBiZz05dsih5s5Vfeu5LwgpC/dGPOZycFyK0ObBiI0CbYk6KQ2659sesGNHSVgz6NcCQ94QLHvyk
M3nzZU0mf7OBkMHh1qmW2TCo4gdsj22qniyNiIyZ4K/tga4C3THJQ7k269OwrYaHvsYcc4ztzg53
NXfTM7BLALytce4e4zgP3ldPdNZ7IryccbiN4g8p++1TMjeistgqpi4TLAR22B1Ry5axkRYqpx0f
Gx7Uhqgo3I/sZXNY3RcEQMAZ8TMBSlBiegYlCeyDr2NbvzdBGxV3djMVt++nLbGMlIvHAMtkByly
C3ILh6h6BYzMq1Nn1+UX9hh7AYfrFPxhgGXpwBnRddeutYNHOnUq9KNkFb61dWd98tV0a4ZMrn2X
N043k14R/WeoTv4nlc14r73eC3bTFqvmR3eTCG4nqDtLSOPeflcuVX1ntM1b9wr/HhScPFMMdiNI
qvohCxlLL70PA+OvKB0Gtdp2M0LJDIKs1aJI3sR1fckj4y0vSG+9s1bENRIfh7Lg1HW9NZzcESCe
6TXW/gEUoUIxPqMYgkoVCYy08r8n22u4ZwjOItitnKcngpcweAoc6W9jZdt/vbFYz2Ph1ICaDdw5
EsFtecL12z8jVysksAbZMs9+6Q/vlXStX7ptlJdp5o6rM9pWfupHy3pA45lP726H725HUqk5JeMK
iG21RrwwJXoDX19h3BRvt32JBxkhy014glIX9Im0gGCxT1GrI3n0qmIdjv46mGVfCI08NO6nQDwl
ROVUX55MVHIFGFjMg1IMl7t+CY+JdWuZ0O5vfxPuK7SOPTJzj2twLHPbrU4jxgZ5I7vcf1NV5WCo
vZiegcfq8oSosbrW62bKJ8CHuEyrLZz/I/af46nEqL5YKWF9lT74lRNJcLqu2rIxj7ihuw53WNb7
lR8d1wWg6RS0QdTvm9Xzj+1Eh/qhLGjX+HLJjiyzYRIKzlmgHQPfAgrY6TXG4I3CgRVxt86yrO+a
Xg//cXQXb5s3WWbvNAKqqvdGfDKCxuZ/FlP4Bdn8Ol9kxNab+dUclXvtbN5+dvug3g1tLOLD5tQV
booFxL6p+VzpT+EGDoK1NdC8rYPR1ckd7w6TevWBhiSuMVnGcIUMQPnwZq1W941nA/qHnqOFTIBV
9x5GEYXPs5JSXppicJxDNFF7eJxHbNq/SOueJ6gwMGy4e1mFDPGBz6DcrMiDWj/hUUcP+rcAPV9Y
2bsafTl+ZeBx10KciMcASe7guPwoaomrA30FfYDy2iQFWJmNT4txVH9CLDa/PS4BhweMhRoRsigO
wUAu7k0hEL1BQ5SPC6YceiqawZfHOOgR35pw86C+496/d5jM/7ldtDqHLYZfSAcyYv6OrPflHeRc
/Z9bBagSC2PMN4dIv6CxZww9YJOTfyqnimJ8Lhw6KR43V6XrhiF217AX4uQJuhxi2U+i39hkWzJB
qjZ2YJJa+R1F2KUVeGuUCQa+S15MMcVpyld/GQXQkMnZDxICLjrZ3XkoJV46uut5KZtlCcApa/nP
aDv+8jWWB0KRIHXdYuG9Tyyfm7Efxz4+qtVG0lqE3fINrS2GE+K58BHrebVetwnpyYllHoKR+PlN
46Kc7B98Z4Bj+BSKc2vjJUEI6TRNtpTe4uwxsGLKjKYwvjigb82h2RKshoQPoPHzndj9r9+c6EOr
Xj/C0wKRd3Fn3ife45a3PGwvmGEQu3Ual5RoPTgLe62r6zySuHNYx8LnKCkUSvsScffZCrhxdrSI
qSsR4f13XDn+P9J66su24geALvMljB6mx38UvnlvHnspbGnsj9ahiib7ZasNKKPrdVu7M5oAcPSK
BeIbfkB2WyQT2xNvtfqL4pEigLGDiTrVTh+eGADIUOikhRvJGjt0iGRGil05eG7wlbBG6Z0ogs4l
Gikp15M3ba65m5u6O3eBXd16ubrIP8F9yzYrSB0kOULa2/gZWKvr3CEnh3cn2KBFvIRgbkQKwoOf
zlG33LPlVcnZYUUaHwwS5Ge5+C2dX2tbcZ/HzLb72CadLxXCrA/efINgHDEn0W4efZ+/xIq6+ndF
cEl+BBjnMY9rx1IvxBH5MvNzkVxKy7oBbnkorgGti//ZiEhs/vcquthlXPxmE0g2ok/zJrwjsK1r
Ln0Dmv3iVINV3XWbqrZdjqIfgWvXOUBE2FwiIfr6SdWzcFJgGvm7TRJoJ6LMYBFnh57C/VQ4ptzV
uM0fMYFiV2St9DFrh/Nyj8cS7j1i8HDT3m01klQdEU851q2/7FxnqQMuTSpNs37U5t7Nx+rHjSdf
fkXl4vxZ4IU6sbPbIe/2eI/Kxxh4qznOck1Q9VGFkGQTB/UVMYbn/uV9avNLW0r3kXOy5HCWwTzd
Sw4EDI0Nv59z3wCteec6LCpxF8AJXudyMn8i1Eg/Nrvky0TMor9fNjF+xmNVmH3pT9380iH43pXY
bnHtD3QzdrGOkjOVmsXJlu0M61mocl+5uSx2EYrq4uDlftzegbl2A23cCacvP79aGLfm+l0noz1d
m7oSl4hnZ4W3GsAackMBxlEDApMV1dRN5qCox5NHIvwvZ74JH1GiJ+9djI83Dedo+F2Y0r9x0KKa
UhnSjpclsMhV6gd18Ud2UDKoJ8A+adaArthxqSyvUoS8X5XAjplanGvqLhe5+QyYV58Kp5FMD747
/wSOmt8WQQ0HQ6b2DgkWrd9CVWO7QzxmnexurP/EamIhr71uSmGzXELUkS57uxIS2xxyvyrljopn
+xPFk/xjBWK88EQM3IiliF7avrLzi0vzwYVEk8W7K2LiuA8oZ7FEkhCkX4hD7rcdxj0MKT1RIvmF
7QnJTdRC+KcrxMOYKjfUHnuQDL4g5ZLy5PDYcwXWUfsLGGk09wXyvOYQUkdqDsQjdP8Y3AOPpoLE
tbmlXGLncTvE/kmxAWGjGweJJcRdCjcT4qZWk5Vw2nuS58x8qJPJg8HtGvncwkICDTkiRta/5MH2
0AlGaOYZHXp33eAmkqnFrfPDGgBU7OfIcQ8lyDV7MRwE4ri8HbIauy/dnvW04vJcXetunhlQ9vME
PZXa4CMoClZZEjRhZsm2RUiSukzmJgh3XW4boqTHCDlVjg0Mfaa4Uj0Ll+WJRZFCMxvK01p6PA8E
c2/ctQ2RLylxc+r3PI/NWz52a3tu1m69jnWuH5mDISs9312RTY7+cJ+jG8VibeUjQ7hn6auL09/F
VxWYy9jJZPuF+397jOypL1n9XZTTDLMKwG2LMZLzSrwsERlIByvcSATmU4kj0l04hc4i5rY/BlPb
zAcLqpHLFiGd2JNj0F5pBual5erzX9iV/e6U9wSakL81dJ+qyaPL5nDcpwy27a/BE+2DscJA7oom
nw5sYTFGNkCeOwZdFEy1lETp02UWHwLG8JAFV4bQ1lE0bD+99FFN9Fsw7KYqzx/JMpmKe6DCoBSZ
au2EX2swv6y6CM49Jm8+VSi049KsvtmPiAh1KoFLAearyG1/3JmGgYsWGN5MalX+Ij8a0lX+toOH
esyanMXF007m/Wz8YEk76cnowEjH8CMIEahTcgkH6LJ6RZcIQe8U+9bk9kU64c0qhNFPIKi3PGQI
N9VjVi/IzvHAuT4o7UTKYKr6ZQ120Q2GAZjxc/xz+NS3dECJND1aK1qRa19H4Xc/9R4afQYEtd/8
JbE/uOH6+LxQw7dBnXP4puUiFfawJbTQQwRiO4c1fEyXWrOZrEM/MBHuJnvgBO/QdGY23v4iS5Av
Yh/mbsyWKjaP4OUJL9bAXHdQNT7VLOmcxbsgp6KCHHBgQHJYCfWTh3oq3lGOliPhLxOyk0kOBAvF
sFuY+2utcN5iICyfdO72L8iIDH5YdsE4I6sj+evPOq7vIlman3ZZywcdm5A8n74NrpYXBO6fmggk
1NElSpW0h93Qu9vQzlJQ1hgPlVnDmcSA+eYiW4vwObTpAuBSt3qAUFeP43Nb457nH+uwjcXhUo37
uBr8l/xmhWXitv12zw7r404ekWbgYCql/Yy4AmmcsQv5ePMd3S0tUg+glRaEo1Ul9qYhqYaR1buL
qiNjE74GL1xfw56U1N9rgQPMmCRun1bpl91dmZeq+2+2QP1TLBSQ+xKeejyhz40e0LNPMGODi7ch
AVYDBsoT3vwW6eAz7D+DjXI1kT8hWTwfKsI9knprsL6BhfvPSqvlu4IF/Vosy+l+eclg7gztv5ix
WINBaPquZRSImn9OUaz/2RA5eTptenyt+alu0AgU8K4usSiykFX25yij3PVSilpi3k/Br2zgzfo2
gS2dZIByn2EJDpf4Y5o0+xlaAjhj7xQ0CJUod6cD9iH7XGyhU8kjB4cqz5wnt7Y4lMzh3kVMyNVp
e9s3wiKz7ehqjuNzXYNDZr6vlsvQconta7cuBsKpXOm9hs1QqnPc5fqPhP7AEEWqyq+brbUiT6Fa
HjkWGbqiihv6oMoW7FmNrOxEbiC22CO5KtvfpdVz8GpbqOROjLPzXK7UZ54cXp4iLdbaPFo6WXWW
kL/AphHQpYnCQGmTsdzjH4UYmPFvOuQQI/iX3X9OSeZg2iZ1MO29juoqUr0LzGH8JjkYmBsW9xPK
r68IVgNmoCoJIfenqEx2BYEpVSZqsTxJegM+rHbdxrfJ4zHhUeW1Rxrat/qdLV7ojyhEn44Pdpve
LbJ6PsB7bgb+oZRPeVHz28CV6nviOQaqdGgu69Okm4JXavMIIpgrsXE1sOEjisR9EGeJsONr4kwK
F/iC5NdAHlRyvPcjL0au4RTTk5dHoTo4BFV80E8Z/uHj9oKTn282W/uIefVgq3oJT+hsxdnJy1xm
3hg4IGcgBARDTUh+s41Gelhwdt/4IWkWdmIjY/7aNQzX+DLIdb6XRTGM57nKI2i0mKyYDCQpBh8B
fsAHy38BJ4KolwfMAFiFDAVUVYYPRGPlqu1t3jHGkt9Rri6v3GqK3N/VY4lKV6sCHQB4KnNrT4Iy
ggHy0pz9ginoiORiCPcWfj4mA6A+e4fL0m3TrfNxlHvStZ+HMceOzTkp9xhgSyvTGqFCVo3b5mIm
ioU6zXPIISMaWYi/LQvWRPAOJbSpWef+q1y3RJ4Q+Plhak9D8VaFpng3OOEhMINkCigV6NQf8Co+
r7isx6+xsW0oIpwlUYqZSN3DzUMNTGoliMv1ljI+YjAc/taaxGoSPeI1T3XVYf7IsYuuBy3N/Lz5
fJgwvwWbXglw+RGGHu3gOMicgne5i3/lId/FmQJjd2444WxEkhYRdA0KJSs4x/iE+3PVRIQRdMz1
45H9XbyuIwd9VqBmm0i2B1TeR5j650PTEb+SxhWJcDuvTPJX3drCuTqyDe/QBeiKzkG3OJDIXDen
lULV6oL8jqttRNNqnxMDZp3CoU04NRJCBJEnhUd4SaXuHVLWnCxWRr6Ns5+8Odip/YPi7bnZ36V1
1H01FEee0dt5ry3Fea37+gC/q9ERLW70MYYtgsNxsZAyGZ8XM9Guf5wHjXKjqdw2Pho56nA3Yy49
3IhbHC8YUW9YpQ8oitXR7g/LNMcvlpLIPyq/m5pdgmr/ayXDK9o1qIZf0KTDO+V4jxGl0+2oUt27
QUs0SomaeVEKd48FZ5IgN8WgxSBWsbItAVpCjEYL4Ww3WWE5OINIJzLZfgy36/siN1IHkCK5w3Xm
33p0NpwUe2I0rIJ/txlPK+Yp6wJY69E1jB99RqRbB3c5VlW9a7oS6JTjY05SfGz/P4iHuHpqhQsE
OsBTpQ6sY36ZV93ZB03IenJLyvH8/8bIjx/jYVIzxDw5OqjnxNg7KT7myM6qPNHPfHmmgdbo5HdC
P/Bnj7QnOkdeLuwTgclrwgDtut29t+gt5JUL3N8YvaJf3PW1s9doP9l7Kyf5dpTlvBITwB48yhnE
o0Xjq7Aw/iTDuLlZS7CMPm954RRH4Ozkvz7s+/LO8eyCIHTgeCubPd1v+4EuouWe+Amv2jFaMRG3
0qiPTeV+mSorlliZrdJByhIHTO81agxz54TtxDuUNO1y8CR2gl1fgPPvw4B8D0L3KORFB5Bb0SuZ
DdgwwgId7mEDZATeCxb/zgEM7qFkfCLYAgIVzzou2JBJHiPxYFnGhaI/2485R5AuPothET7MtAbx
LhEMX7wYizuhsC5RcQLuiPQ+11r+kLWSv3uh1VUnfGXuN7QR6ZwMajNZnNp19ysonJOF8ThKGK8A
G3FtapLnShwzXOi2oXsqMLckaiTEjH4Ryu8uJQi4++dj9JLnKGBKy0TL/b+n+Cu6RfmVODZ5rxLW
f5JI9DtjF9+SpMRx2/lr5IgvewjHBflaTzRKUW7tk5dQE3lcmId5wkEI2heCOiWo5eaDKtQcC59W
g/r8hFB2JFSyjYAWaSPpUGR3bpjjOo5svvTZ4aO+NgqS4o7ppHHv2KuW+vw/zs5jN3KkXdO3cnDW
PzHBCNrBzCzSp5QlqYzKbYguI3rvefXzsAYYVFKJTKgbDfSiGhUZDPeZ1wDfwa/UpwyH/qiZBA4M
XwcJBejZNAKntOQ557KYpns7aTNYI+mUOA+QaJvsgVK09c0uac590tCDcbYjFTwG1AB4IXExFZCk
VBJNewuuKlWzNvTLHy4AyLsUGtd4AvAmpr3qYRDvO6equkc6q95jm1vxD5E1dfgBODgIRvbgSLES
zjH5RKmwNRFtZ9rfFcX/6A7uXBht6tQnrIhZwByqpwQUVtZ5o90F0hOf4xFLz0PcDtEnkTeIHXR5
3kMoiH0YQ44TJvd8mO7JrfM83PIG5emPqCbw2dZaOJX71gzHdyDLESAf9cr6GsQADXEdbzm2flUH
gGFtf3jMZpwltSjng0CoCuKvVNGupO7f03yhlfAh8y1gGDAK4vYUu2qwd0JLs/0kyIVg64oScQpW
417Xi65co4zmWtsuMjpn1yGoCnLfRL0fAkbUZsdeOdU3JEALmhWKt+iQDWixb/uaFOcQIQ+xHSO3
yR9ds8m+muEUf3EQDyQb0r3x0zhFUX6SA8C6LbGNI7e+BMm88YfJ9zaNM4LHDJBm4mz4oLaoMev0
jEgJ6fQPjgRQmGJiHSAkNN0PSAm1+9z1Y2PN94s7WL7+wGbNq+xDokW99gzQGHteN8K27WTjk+lt
wSETPEM9Il3S+z5LDmRzcfWu1sr6SQyq6LZd03cheIUoMLc6GphfYzBa4c6u3abd02YJ7lCwI/Ua
Cgneg3ZJykM4aVG3bd2yOCmVFwaKMvaU7GtvkJxiEzwvGYiWtv807gAOqzBRA4SM7jr7CWBjsCKz
kGSWk54qZCDjJv8y8CYB/NC1Jl1BFcroo1GdH+BbGVGKAIbdFivArWp4IiiUxRp1SEq6TpybdzIC
6n3sqrwPjwVrQcEAEGxxAhPa99sJPNO72Ol887FvYjd+1w/hQFs6roc9QNLwV69ptsC/K2LRdDnJ
I3U0ZJ+klc0HvNbMlyzoyuGBLrBd7erZuPNu0OAE0kbooYPTZGv8rY7wJ5JYtSE+a7nZUhOZrIbn
3x4p+6CgE0EgtUIH3oKZzmw1Dasip8kEyoETfUlqcNLXH+vC9XsUyyzb3BaofXMlNIReO72geoR2
ERJ9k9L6X+A2zJc4r2BiO2kEAVnl+fgOBlzwiyikSGcCfLNx+wEk4HyXb8h/BvqzweB/yKuISi8w
DmqDohIqot2WVb9RLgt/RFNGK8kj6NvbVAOCE7wxjBxycGgtLh1N0n4M+5wMrwmU9z4u9fwXPB30
a0o48sM21mvsYIN0oryhOzpuDDZ1TxdVByz/tg6XBg8RRIfPQVrmzp3n5+3nKZumj8hpoMRASP4b
2lTO5WO7dYEcQ+0eVA2OC9meafwk4tKcYQ0j2ECL3fW+VkF0CDXLfyJ3ohVlNVDo7xKzJlma9cfy
NUJhCCoYla5FK6fpdPtYNHH1qy17yJKygmCPKG0Ji8mhDjEeBLyE4nORoES7m73C/jHjoWnvMs7u
Ht6y19wPTRa/UFusBTAzLNBMABsNQqSwUV7cDt4UNT0wv5xfn+i7c1JVbpGny91Vpbx070auj21U
SknkboiiRKf9N0kquCacBfAzRfyAapmfPCBXw1WcdzECDJai+LspE/LGOZPtvDtH0GLcCjnZ+VZU
LsK1ZgajbmUgLAtSE55785Bz0r4bldv8Ku3cOyEBJMA39w3IkLoo9VlNnvSGAN+Kp+3kBPp7xKAB
QVVuUrwHJ0Gzu2aZDzWiYLTySRS/C5Dw8QZAL+rOaMiiwT55hR5vtVhZLyxWpa8zhLiDoxEOkrpN
gSDi2jOT2LznqWv9PcpERrCHT8kS8H92ByfKEl4mU9n1yQMcPXs5jR5bsM6cLwExSnXwBVrWepZp
v02Bn8lhytpQ7oaonfKZV5O+B/tKVZZvlP7OKoPKpBk300uaIrj3DiGXSu2CTjQ/UbMPfpPUDA8h
IMf3Rp9DAMwSvfgcO7p65tJzH8I2bb66MCbbra+5DmT51IC31csvPoHkZ3Oa+n7lo4jQkKtNEfbn
iGEfY/BNYONCYfCci7GpNzF5Bvx2xwH/3xQt2sye4ZmPCYB7jSs0an+SNNPHTPpQ/ycErfm9a5X9
TRQdphF6hOwRGbdvfkxkC0Qqx86XZyq2+nuUsiy1TqhO5OIbzbHUO+a57/TblAKYsY6gMVc76l3a
x8kLp+9SVFW1wbTa/EbBnG2OUxGZEhK01dOIogFiBki30AQHmPRo+JTEVwQxklAp08MHrQSZuXIb
P++3rmYl1NDoCm3qKnRaWuv0IgCuyv63MUbJEz6/HnhnnjA0qzyjBkLn4b28Nu1+iE6ocornpiMu
0LrEw1O2GyhiCoeOW2/ambb2XOVaD87k6uhv1qb4ZsF4eA+OJwjWMcBUvEgzbOZRxfLaA70RCP1Z
qTlfMFW19Y1GDLijrIkqUZt0yI7g/DQEu4wXDwQBqLw1PKkq2sIOo6JppoiyfQB4L2DNoSsCD61o
6WEPc1Mio90L6SKBadRPUm/2AQCDWRugTsi5QrrBq9qkS4giRZM2dwCh+mfMJ4zme6NGpB0B6mhy
n+gDfksepUgFTryw0s+thYgW6GbGfl9Z9Syim/KLxrJqfvkhUjq08Hq9uCOWyk9R3+hIbQx98Xu0
NHGSFGoo6tMqf6diWbQ7Z3TBWMccWHWiYDhFG1MVLreu4sV+0EfAE9spDbV0VySt84XcAJs2USG8
uKLFxFsajhNifmVUNcjGEAH2u9SZCLs95eTV3GX2w43Zw23YGJGcG76a6T2P1pi8NBlR+oupE+/t
0CTV2/u0ROpmhdwfQvldST9xZURTbm0zHCR7ug3UT1ZBaJjPfVDkdB4cSZU/KkPI5HSGil+jNaUD
Oo1x3W9CaK/dCl2y0sSbXlq/U9B+99VYi5cZYuSv9I6cgNuHEsSqRWdwZh8B3kccdnQ/6qnfxU+9
5rTBfVgXFpQ+6Pwcxwr6a5nnEQSpym/2KQ6wSIsabkL+qU3Tj5C6DjJ4eaXvct9qDOo6jgFSsEFS
+Z1XoqizwtG9Tg69bVLWgpkmqpXXaObHEOHgX42FOjJiLm7/GLuV569NVXPDeiHnd2cGgBZ2SWWO
5mpURf6A7i6dfA2lFpRkB/HFqlX9o0GLHGyNJAzdO1Ynfkd4GiUPvLb5A7QmXLxrT+jtVqs8AWQ6
garIBPyIIih63XdO30SfEEKhM4V4XvVcGGWDSv8YdT/R6irzVYdh4+/KyIW3QYCClgbaZ85Tk1gB
0QG3Lap2pRG9uBxBdIBlF9F/Mnrr1BMAw1YKWvtniphth/IUKjqrhFTQXqHHxCWQJaLv4d5XMOtc
GrB3U0m4Qeo1iHiFSo/1y6oBe9dRVXlrmXi8Hrmq7Hfg0KG6gElyv4AuDw6yCtHlqdIeUnJkIs2N
A50OOATp8gbozuDgO1rJANyFrso4exRpIX/moAOKo4t0ZIpaeS1+Ye+hqfXoZwryaGY10V6AW38w
nCFt9q70pm6dVHQ5tyN2OmIP/m58sJyhhcAy+PqwSWOz+Cfx/fCbB6Tx2bDcAcm3oeIw/cLdUKR7
VKDaemWlwhfAbtr2fYhphHeIqjgOj6AeiKmB2zVHx8h15KQAkn8ZstD54qCvT/zSdQMAmLRDb1qf
un/CVBGtT00Nji8xSDmBRpqfJsewqWgi0AUh0cRvhW5MEweP1MXNZ81NYAVrsZHM7p4Uulu0DCxQ
E2llgSym5DSHAVg95x/NZuJSLAo4d/Q9667eWV1mfmv9woJoLif1yZqAFmKb4IttRMcazAYqG5Iu
tEF2yhkKTJRHoVxsACbb0C8LmIKUNtxSo9MqwLAZHeK3Kz/lat0E1MC2PUpNLbcNPft1ZwP/fgAR
0qBcRjsIjWsBHUKGa8Zyy61o+zj55KM54iF4PdCGBEXpdluUd2EgeFY80JjznDE98CCH/oZyiJEc
lAJXty1kp36YtNezE3r+BNdppc2yVk2O5Hpk4AfBPtPUV73yrU8eaa2zVak+JeCU4LhtlA2gYwN0
hwgVGmN+GrBL+ZwCivjR5pWW0f9zjOe0HjukMiBgU5nwC/0rAvTJB6erRgr8QL3euehRoAKYYe43
3pXCwkXHpQj/knGtjsDe8sBBUbErqLmjg42vhu0Mz2nXDl/LCcS75kQxOOR66u6rcKDGrAwRIogL
yPs5AYwn7weMCCCHEV7N2gJwrfZ4MlVPeifZGz24uk9joXLsC3M+EMAhOMwoNfaAqhAYh4dhAefU
dqCMEJdqMEX8iAadL7+bVk3NvMf76yHgAv9p6L4cd1aEQvU7DYoJteLRdSJuVmTeqQOmynkykgAO
QguLo9xOuNq2qygY1bjxwWEeeUzaBFXSHPh0rRnmhzY1Wx6xhHepgEjarkJZajGhpFXdWV3oupso
C2ziE2Ri1NYemu77ZI/qsx6MmdzUtGbttehKhx3t422HXG44Uj3OYNYosEfp/WgKJaivuF7zLejh
cJ8IVcY7SMyy2VWKmr7PbQDPnh4+ouBwevMnAKBkp/Rvg+eut7nJ3NZX0YZ2kENh3qPcsSGbir9q
iH6Ua3QrR3uHc1j8NQtqa0CBRhvu/lOSk5AI0WWyE5MHRuSodXRViZL5f8rA7fsyS3CicVQqThU+
Ij+UHkQUgFNB76TzICigz12qn34D8xQuGhg2xAp6/0Nh0tHB1SWi0odDGvoggtwdtEuLOOB3SuOt
81RWQda+o58tCd/zyvc+6e0gpo0MJ+MI4ShModuUQbb6j9srNWaEdRsANtE9fQUX8XC2erz7j15Q
rCioDW4C27N+0bBrnjMVhXPsBBZLQE/+8p9pgtEoOgUF2KqlR0QrQCxqQFwpgxSptfsPDMrGFbaX
bHNLBmoteDfvRIwJzyECyDzesIW6YHcmZ181/hZboFYxuzj9ZY1Vg3WMRVHOBlzS+JKYAF12Q98M
6jC0fnKawNl9H714PDZGE93/93/9j//zv34O/9P/nT/9P1/F/8ra9CkPqXn97/++YEklDfrfhPGG
IVx94XXYE83Y3HKMnSExP3qWvQ2R/qfOPaOs48bZXh/vgiMV47kGEEfwJq6zMAP0o7HCO4gMSpO0
WtFkfNHapnog1xjuro/0ykeSCwMMuiEU+Y/Jlz3/qn0U+DkKW3jNVlp430+t3POg9mtDwyXCTNU/
ldUjd47dxn1ttj+vD/7K85BOHEPqtoEHrEWP+nzwMuj8GFY+ThJZFR0LEeJhiXDHrvYb+IJGF6DI
Eydv/bZ/BmXWQgCvk+5iLaex6JvABAM31W3xWShksrOi1B4Rxw/f6q7IxFzTUI5C7Qcjs8Uy0jUb
GtwOoJsVRb3LbDfbQFxtNoOHvdL1T/lqx9iGTl1FN/mvaVpi4fZleLIrUMRHetK2PlZulLwbVPli
pF368PaByCcNTOl1Oqli4c6W6JYJzAntAFRz69VAVeBRcr3uaIbD1bw+1qtjx2QMx3JNF8c9B+Lu
+f6Ab4v9SuoaaxvtUZSlR7mKVU7TAszwCnuMbnN9vFdGYvN47rxcXDAS5tz5eFHR+MieMV4FNn+P
AqS2NdopfX99lAuzwuFTujQqBOUNY7FUaelPPOsOQSe+ZGsvj9wd9FF0chuBFIrqrY/Xx7uwNaRt
w/R1pU1XaHnEdQ1WbCpA5CWixZHetOjqlogVGb0zfb4+1IWpwbWUJvvd5hsaiwXr5vJAGmI+MWWJ
9RwVLU0HuzBeGuQK96BXgxv38oWp4YYOso8SAQdMzn/+15ug4Q7ASwmmTkOa9zD5OVE5gKo1z/gt
Z8ZLQ2FVzXC2xQOzPGAoHjQzjQH5GVRBD9i7cAJaWggw2dq3+hHaOPsKdGnnf112/vmspAdPBUbR
fJaNcqXJUBw94ISVFhk3LqhL68WdwV0I8Jbbf7FehQRyOARMpQLQAF+XJLv3h2gfmD36a1MZ7a7v
j4sfkc6pYVmmy6dc3L04f/RJ57IVM5yR90Ov/I2Bedi+qaOXfzGSdBXCI46webrPvyGUf5x0bGji
cUVrfmp9b1vlmNZHg1/9m0kpyJWCT2iZajGUT2xv6OHALdVLVPPQDTiaHiQMZCDsG/aRr19rdgYi
n/TWgCvibns+K4DloG88BIZRxsmANvdo6Ox8AnOa8hiHvvRVBXivkRqdkAmU8t3oKpLef/FpHeG4
hu44ylk6t+ck8Fk1oPogPa3EEQnuOQXL6iCcPrpxIf/5u85srjkKtJbhRQo6wFJfhCfCT5ucppha
Z1MWfNUqujirZsDoqABz9iiCJH4Kq8q4p0FWn3DFE488udOWdrtzBJNj/x7jovsNSDtzyPEBadHh
jw9RqFPg1SDD3HiwXsWoi5+7WB9NA7QaW45ax/Qs/CygC+sNGCFge7FFvF2s07EJUR5GNuT6mvyJ
QK99KHm+M9BJgfDSM3KNlCOgB3TmUufRoni2LnWru3dnWACFghevUtVJhGlwKFvvxq+4dLy5/Fkv
a764nMV1DJXIiBQwH3h/KE16IYrjNeD/I5Lh5Y2h5kP1ar7IKXDCAQVb1uLQUXaJWoh8xtprvpsg
Nvc0ZjJau6jKFkgKXf+6lwZTs8MoaA/IEHIR87hF3BizGi6tx8zX17luFCfNjqq92Q8J9XgDDtqN
+emXxnQoGRCRSMuWS19jF8Y1UQRmnMi51Cj94kwAHtsrjjbh+nHE+wtAirR2iAf2T6CLmsdR9eRC
U4ztHtVIa6WZvrsdAYKXGyg1YldSNd9f/zDz+7BYBXjGOooqDkU/3pHzXZfNa5CjqgVGDq6lUwLB
N+jBba+PcmFb8Ta5RLW8UlKIxd72poE2LEoI63oUqOwaaKbYplxBxx9310e6cL9yh+u87pLPrqzF
Bk561YG9IwCkTVQdpyDzjgVtnjVFlbkXYWX7rtYD5CFd7YSZSPX2m5WomgsPW21uiVdu7ANk0LAP
zLWr5dr7xhLQLcRY5CdY2MnX61O9sL9MDI8N0gV2F6bE50sHXhJacMlYEqDwoQWlvKoo2FF+jdD8
ICy4ZdR7YRUtnkeWEL9uk7beYkBpoO9pUtsHvVbf4ZGOHGDROKdKOu6NZZz/qsW2ZChXl8Q2pM9L
Q2eMe2q8gjxe5MSmF5TUYYtqaRigC47P2rY3hHyHWZZ245q4cBosgEyOZQK+MU19/vO/otEkG0rM
bhHeM23MiJDjCjdeUFinNy8c3QnUySXFGBvx0fNRLA1lecimBLmTJz4aZRHROwCAfIBjGbtg8bpS
3riMLi6da5FV8ubrtrOYmKkanTuQvSJ8vym3GhJj79A5MaNNCNH87ekKH5DVsxxLKiLg8/k1JE7A
CjLkC8khQBsR59gYd2+rAojn9U95aV5cWo4rDXxhbbWYV4yodg4Q2VxDPzOxG0KLWEswq20BIG6u
D3XpgZ43P8kDJR2Yn4tpwdwXVtsyLSyfbH9dOHlnAhWw8wNSNAKd5QRCVNK7WU+eNva/qwoAPM4+
1d3U6gTn13/OpZlbvGU00LlPTXPxotUJHlF2j2om7rv2oYUPtRvc+rntocj+i5FcF3UsMD48FPM9
9NehIHvDrpRfQLQosReALIbwkQT7ij/ejW986djbc36Gxxq9X2fxTtRDBUyrBlJRAPk9os5Ipw0v
q01FH+cOGWntCFHROVyf34V7lCiEyJTXmGdDqvP5+TaqjyMy2qCKEx/eLVCMNLD0b6ORHorJ9W5k
vBfnSAvJNgixULdcLFwO2cGRIypOXpi37+3QiNY48kwH9DXiE5xBDChQLryRJs7nYHmfOqaa4VVY
yjvWYo4TgnRg7BByT8Cron3sIm0GxSoIv13/lpcm59gOO5J9aXHHnX9L1NAMb0DLY22NZv08TK68
q3KArBGupJ/7wElOba+Nv64PeukoUFZGVdQliTPMefJ/b9Aqs0ujRy0BOsywyUdtXFuJBj+APvH+
zUNR7aQSQy1wLv0sviMm2zPbjNYBFGB9E1CjPFFWjndJ6XU3nsALs6JKDtVJ2GSKBDXns2qhMEHM
qlGLdYXYxWAqaYUkFhLYzsv1SV3YHFD92IoETNRgxGLRBuF5dVzo9VoBKHmoMK4e4Htm+HReH+dC
bDbHRtKCLkdxxFxcoI5dZnGEvC1Il8o9JJqj7VTaiDWBOQ1P+OlPqgOtUPAIYoRgxz+uD3/hnNu2
sICU0CezqM+cf1CnylrTtxXnXJj9R9sT0wfw3MiWOl22K8dMu1FnvXAWbPxOqYtT2VLO8t6MWw/K
cUxHMcbGah9K136pNYidIY19REywqEyjvn588yS5qZGAUUoJQfpwPknkjxHuB6W97lwE6nKUIh4t
+tI7NCHRNSGPvLGmf77a4mbhKWR/OsrkDNqLK9tN+pEuaY24WhvHP8wgtX/OF/sPYUPrhDpVodGu
B0MAg2mC7gGOy/+UUne0Ntcn/vprm7blEkcoYivcxRfHBRoHEk4h5VFhafI9xonJC40IXFChHtwj
l2DaqxF+jXHjGX69qUw2FdkKLzAD2/Mp/uvusdAYDh2MlfAwxHUMbN64wYwyvoPJ8ptNGN6Y5cXh
dGfuLLm6y1N5PhyyhTrMJeBNsw7gJxA8xrFK5AndKxBFOHQW9tvnN39RvL4gwuvM8XxAx5qVifO+
hv2j0ZWMOLAfp9awjpHp9Zho5s2NGV5YR0zdGNPmHSFYXTyPquzCFKcl6J9uWh9CVaBgj73DRvO8
+BAEmnecNE3eODXzzXO+iankc5+T05C2kU+dz5KybE7ziKOKrwe4pmrAaDAmzrH1ovhlBWX5K2pq
PASgF904P69v+Xlki3iABNwCeHU+soG60FiVJg8mGqZbOs/2sVKOPKH1k99oFF7YO9RtdUUtjgIu
l+D5UJonoyIwDBAOBbqN1TBOW/jVwJyn4mPu4eZ9/UBenBkrSDUJXJ1hLl6VOLUDbQoBnUBzznY5
cSMAf0/bIZ+T3PiIl5ZPp6zjWi7NJmEvNmkkB9gd6awhM8H/6yrN3xpo76DyrT7T+JV7RI1mq4RB
uxHLzZfK+b4hGWZIxyV45IsuNmvcj7gTpVUD+YOqkoZT0S6k0nHjSLxeOLIOisbsS66aV2ew09El
gfzdrOs6QlYHOsAGIZpih1onqkO4w9z4nPq8E5bTsueUjH6TJCZeHIdKFAglN6oB62zOIqBatB/T
wNhSKO8giUOk2YuihiZgifRQlilypaHbbJvOV0h79OU7gbDa8/Xt9HqNLTT8JAU8+s28IIvtBOba
h3w3r7EhMvQk01r75MfNsEcryPrSNBAxD9GgUMoGwc1leH30C0vgkl0S9fEPjI3FNe/a1gAtF+iC
Vk/ffSSQabdgND1CZuIK3F0f7HWcxC2k05zl3JiKuOD8oOK3UyCKiEOFANR9wJQLoR176g9eim0u
lTT7mPspgpJt00RbEwDC26vANoeI8fkVFqLsi/MkzApvryxr1zlaFjsY7/oHUSZqg/ZQfSNIen2C
GIqIDAopjzcTPp9rO3MPYhO8jRwyGMdl0OxDupw3dvSFUQjByCvn2IBWxGL5MBWCzo7w+Fo6MHVH
HIDu0BTsttfXbf5bzo+NPRcd59nAbGG/nM8lR7gWOekBjdZZ02sMVHe09Oir6qdp/y9GsgjxFAkd
dbJFKNuhXAZxpe/WvW+N6NNELlo13tF2uu7GSBf2IhVzkhAdpWr66cv1CRysaaxZPwbmbg0/ojV3
xiD7d7qkSr9KVR1/SkcYe7XdlV/q3np76RgFOhBDEliCRX9zce4R6aWqk4KimvGKJ5rg0zbv0aaM
xWD8i/X7A1Vw/6zesg2IDkzX2q1EVsKP9FNpx/Tn0jZ6QvHwVj9i/mzLrWIzoxm+IhCVXmxIx8Oo
Sh/hWZZqUh/RvCu+FJolv0gNZO+qaxx3k+ZZ/ubnCl9egGsklDoVs+ViItkzDIlvdOsBJOU95krF
Ru9d88Zhu3QMMLmj+jejCGjfnh+DfsQcWhjItMM1RBt0Uui1qqla4+f39tIUUyGf5PqgnUod8Hwo
XcJVBl4N2MnGtsRGqHWLG5658hWSLG8/cnMFZYYO0Pc2F0dOVjXGQJ3q1qVXj/vJRR07oD28S7rh
x/WRLl1WtN94ZmZQFS3p80lZjUrdKcFxo6yK9thUtbXOHDD+10e5tEo8qMqEVYsyprm4rArlUfCL
YF2WDtYhKPMjB12Z5WFq8u7G4/lqKCZBVE0mjNEXuJJFlDShtVRbLf6uwuzsPRYp46HsW2oM8I+2
12f16lzNQ/HlLEqjRLrG4uXSMPOGUYTkUZyl/gHgs48MURM84ctWf4MkjySBq8+ssjcPaxHlYjFE
24BXZnlL0sBmHxT4YfICEFU3X7FO1PdJGsvfyK46OUJQZnnjnL3aJyQMfw+62PwmcjipHwwzktmQ
BJ9jsxvDvjtcn9qFxaNr5zI5BWZGLLFHbeWaU45QwtxBU0ccjkYskrBzq0pkB64P9SrEmycEVpL+
LJ8RhMT5xvdAk4RqiGdfzmTAmQ1lV0OhvwNeQdsXnbS+E4LFHwe7vnHiXj1yi4EXuwY1F7D0RjCt
m0bvd6SAiBeFJvxMfYqKO8TWgw1CXtDu8R4+0UlOb5zFC7vWmutunHlaJpSizyeOxt7UVC5OJyLA
g2oVClQtN36QZCcPXYAIXkaJJsiIrsXxX3xxGvDITtExI9g8H5iQq9QxaUf220N/QIau81XiQrSH
/2JvSmFP+7xynS0+csWNgvSlKdMZpxrI8wf8a/HJ+0Jz9czL5ymD4V+jQR/2J+TEhfZz6jLtqQvq
SKOCm1c/r0/5wqkhiSIB5mO7ClDd+ZStfDLKEQGcdYsGxrSNWmS91lGThcmNO+HSQASdinDTBUO6
bLnxXsjSqaBOW9ShZludsfLugwDKyo1FvDgQ5be5cSJwYVzMKGwm20i8WMzCyDi45pgwTHV3qyN7
4R6wucH//yiLwxnECLWj+SHWKIE0e9vykHIP3FmFyH5zTQS8F8E6rRF4mfRlFu8FYlJl2gUSrI2V
y2+BNurvZWvT5AJGtLm+Gy5sQ5uoFut6a+42L+FzuOU4bpZ4Yo3sG5J7CFciDd6Px8iuh2PVDCD7
UZm6kfNcuOcIWNC7meMjsCGLUELYga3htKWjM5dWPym9/IMs4vTQczPcw77PNuY0G8y5Nsry16d7
aRGtucRFOYGC/3Kr4HjnN2nMLmlTa9zDSMeNMYLgJ5HZefvrZBO2zzhI4vdXGFmXZk/lw++Bp1Tn
+7zI7B1mk7fA75cmRLUQ5J4NcdFZNgyDvnLascLKDSWpcudOdnlsytw44A+s3lrPYlfO1ZAZzmmT
GS8uaXfAMg6bL7muzCzd5kE77nD+GvewGW/VQC/OyubuEITqJpnk+R1Fp6bwR41ZBVpbHPOg9w8I
oCPkk5TTjafn4lA8f9QUKQvSpjgfKg7B56d2Itc1nphHaAvGscA95c5im2Q3dt+lw8ZKcSFKIjTa
Wudj4ZoQNY3FF1Sq+h1DUDyEDTy5GHfcTYNZBMbVU76/vuPnd+Qs0WLVSHX+lMuppSwBAgXwdj8b
uO5Hd+406WUcbcayTzNY83gwIkCd3UB3vO6I/BkS8I+pc6fAkD2fpol/fdYHQAVjlJKRp6PiwG3m
7MLARHMOQqG+G0Ic5WFldTinFKGOsMLg6jdW9tItw7TJ3IF30ZtZ3KKxrWMRFYSA3SJHPml4sQgA
GVa/p4rW/8zyxoSwhCJ9V1fqVjz8emxOPdcqHn5U8SkhnX+CQvOtoRs9nLryqNy0hjHEqOOtpLuD
kVRvSiPotw0VvO31xX79EjKsqbONjRl7tcxvYehTzmohuWGrbmztMfLexSjeHa6P8vrIzAMA7SaB
5n0Qy8nFzjTiITcAnPXMo1I+Plrou+yGovzy5pFsgwtgTqWJz5YhBJbo1OYGW8JJVHLrxlOw7x23
3OtTb92Y1OuzSf98Ruk6FsiLV2Ay3wpNLatDcPguiuoqyxEOFxo6VJnj7UC/aisb9e8bF8Lrw0m7
GewFaS45KN2P823S2rC3WxOwHozN8GCU2NpWOMwdhgaqbR0CGn7r95yrSGTxpIe0mJbfM+viuMZ6
Cl2sYGoh9w4VF0NO0nFKAdPc2Iyvz8D5YPM2+qszWLRe0PczXMiuGjSonRpxCL9VGzGZPS69EPXt
XOH9haH3jTLPpZHpnbFLLdxqeULOR86F2Zg+Hc+1jxjTZye0oZcW6JyiRIpf7IBmaVlhcWymsrtx
971eUIsXEs7UTCDh2M+77K85w7P1M7/GU40bHucOELDHQU9gjKOs/CFOy+nGBnp9FBmPpjNMFQak
3HI+XoJcI0o/7oh1jnTfUV0ecD8L1MY32luVhdcf1RZcLVKXFokwXIvzoRCNGSYkMfqNWVQdZgJd
3TyHLiLtetvELfTgwfyO00p172O/fmMrvf6sjM1aAl42KKMsWVTJqKOdOuSodxRR8cFTkXeYsGu9
65Ws94HQ2xtR8evPOseIdH2Jdxxgiou0EIucQbNCu99UquTKdqNhhWoGzqai+nr9RP7pb56/z/YM
X3Xl3EebG1znnzUJKrjorj9u8IpFjbFPAQ+tKgNvVNB8qv3cIY31ZCGo8wjmdkTcP6ITspoVoTEl
wFF31SepdaNR+voZsSXXriBAnh+wJdAPjahWABLmc3sCl0FUe4K16rPx5frc5wd4MXWoWuYcnZD0
v7r94IRjs6UbHaB+DwXrFFTtBoRPGe51jEaBnynQDJChnA3SnI1apSPyeNd/woWFpswyj05lDs2H
edP/dV4N10MnNnbY1KaITwQGzUFUprgDE69uZKkXh6J5BsuGmx5c7/lQdaSIPWq938hJazA/ywLd
WAd1jcSzrfr2xsVwIQijMkxypQC7zbndYmZBx0oIlEkQPOq1bN1KHW400jl3Clbqumt0OOpqDPdQ
gp2Heqr8J3/Sb1E6L60w9Fi6QQ4gbUg/yzkjFSj1fMBQSNdPo1QYw4R4YWfphCwh9q8IWkptkyRw
+Yld2k/XV/fi8JwrLg8Y1fBKz4c3ktoLYi6OTZZm9DKIS2nhdXCgncgckEUE/Z5AS6OizcnLNfsW
mvrSkpOTgYSnOE8muFiDxgLH0Q7VsPG7tPhRYFG4TyiK7MpI/osbkoeHvQztkwrIkrfi663TyKkf
UEOJUczAMvnQD5baoWgTIm4jm/31T3tpaqCMaNPStdQJmc4/bYQLZmzYbK+yc4dPFgNsIDE291ER
3oJtXLqN5kLIHCQB7Fru5KYVOEWGABtjVcj8GGQOqko4n+E0cH1O81W7uI+oR/BuQ2uFRLtktdrJ
2BV+zguXl8q5xw3V3Ho5akN520wfGxOBa1S13O31QS98SB7uufYywyjkHyjCXzcQcqZ278fo5ll+
0eMahjnQplCzK1BVo/F141r4A39bzpGGOtgiOCIzu+B83UawxWkmRjyaARj3OgLnmYvD35QJezeV
nT5tey9scjSW0/EHAgwmYvKoqqLrW86qMz010X7ViAjVzxgbiwcg2M24pwGq+7u+RTt+Qlfjeyts
HGVRaGON8Imxpvea7mveyqz8ztkizT40d5EM83dM3E9QYZZvpoWyVxTxDuGRC49BLkpMWZBXiW22
aO8hfvlR5P2d36OqiGmWfZcYeCe8eRVhvJFjgog1qZDMq/zXKsYthzKAWrupUjn9NFHju8vRIPiG
yPctJPOFDQNJ3oEUCnAAcshiKEpKSallrbGRbVa8RxImvW+EmR3oaPr/XJ/VhQMxd60ow1gEJ6+i
2bYOQKa2DEXXe7gnpnY2ejMFd1FCNw5qpTxJ3I5uBO8XYj2CS5qafEn6ZcZi5dQkK9tDeWyTZlb2
PrRDCloZQVjVA35vmluAwktz/Hu4xYHIkjmRpj6/mTC4cg+N46OrJibcEVduzVPV0Q7FesYoxPb6
x720jihhIgtAzkk5dBFjhiikoipIQbcfB/EtpkTztRR++ZzE6fR0faj5nVkcenoqZAgGGCogPIs5
1vr/pe48ltxm1jR9KxNnj7/hTcScXoAgWVYqq5K0QciU4F1mwl79PNA5Pf2TxSiOejfLElWVBJD4
8jOvQeEkYR4XdfOib2XW4d7dW79w1cG1a9LMTYPjy69OMo14f+ETN5eFPXCaPEwD3s3ha+HACPGH
WBpRoTw0d0ZTewIi9Qu2yPBhUoAo3dmoz9zXE/snoN1Dd5chOzHu6GJHv0Uh2WPNIRY+BwUaJLcV
iL88lCa2TDVY5N37V3niScIE11d0CONBmrGHVylR/wr6BZ3SEd2jL4au5IfZzvHsZXh3pr48dUNX
njZPkyBOc+twKa2E/FWh6oC6qNIRAVVi9NW9p2qPmYcyzY0pfP9ubCEE/fk1Qly0LPSWyKSc9a7/
LcBlHQ0fiyQSoz1UnrcYds0vXamh0F4GlThTf5y6oWxWGpdrtkwkOFxMeKYqMl830PBbpk+MnKWE
0+fbO9fP5jM54qk76qzHIXB8kCHH8JoCvz6mHI4ReUEsJMZvxnDdB4sAZINyyJbRlrmF8t+fGYGc
SE0DcD1kGTSDWfcoNSSqLnknbAwMnFYbLmevTC68GDH5TTcnoMFUadoPVWy5T9Xg9L9qST/q/Sd6
KijQmVzB8gwg+SKHNxkLUM8ZZWfReRZopLuLEfR7uymdb2Uh9EsHf/FtCsAvknMiz5G3Tl0+DRpA
TStT9A1MwTKnfmrc0UISLK3L7exZSYeapdk9FgGIWbuJi2scAdyIQnXYwnMvL9+/+lNbjMIWeYVV
Mohj9PDqCybsyK3pFsBNq44G5N/DrA3sCw3tjf9BeID5u4LkyQzepOapUeSphyB5VI0pgo2p3+8r
phmXVYufyftXdWozswTYJkp3csqjF8dM8JaovNyKEEpsejrbhYjgPdjf6xH4cYiNy3g9YM98bt23
MRcxBV4fGotgkFGfObybidO0yIKJhbA0Dnc9rMgtPp341PCv07eWhk30pxfqo2GFfsSqhLSK+Bwu
iIw4KqSDXKLSMPPPXWdiyBdrRljo2DdV+COGiC1PZ4Lv76Pj8Bz16SkyuVnlHOiMHL0yk6nj+VwM
Mzqfid5E0zAZ16PtxN9GKOOPZTynNyqR6F7Pbe1eKNgttwUOx/t5CPSf79+At/uXJJCsgfk9hLY3
I9QBLVNkIDQaf0j+P+lwhL/XYANv27qrX95f6u27ShK4Apc4USmKjrMH00oGKxf5EvVoam+nygy2
Kf6027aSzlPmZzHWvgholFmuXbct1u3vL39ib60tP33FQJIqHUPME2jQLt0wdC+UyGp0GQrU8HIQ
DMXGmpx4HwRlc2bS+fY1QjOZo5zUDrggGdrh7vJz2x0wKJwjY6VgDKUrtlavBVvMWJbv2B11+8L0
7t+/zLfhmDVpzfscsiSax51jTMmMqe9QIxQyy57LyryTsd88EA61C2NMURal9o98cuEz9/fUTiIC
AgsGcU0JenSxSYVJZ5AWOlarKBypyUyutRIcf6GK5My5/hZX7/skLqAosPZhJx33VaXqRTk62FhY
AEABz445OvIFxoG+iJsPsprGsMRSNsrNcbr0jGR+yEi7nhBVxftUlcWt2XnJxfs3/tT+YlBJsx7c
FQnA0UuNm1iOZQGhJFsgFoQpKpOYUNSk0/ClnPqyDhxE3d5f89TDJomiTwMtDpz0UV8sb7Dsyqdx
oZ/djjfBYpifMGYtL31pVT9rfBqvQe54kVHY45kYdvJqOY1AcVIZ09w+3NpGg/hV3CGMTKdffZik
0WyYx2oviF6pK5Em8ZngcWp3ET54nRwgt0y6DterwOOOXoYTJSzRfjdNHHkkfThBTH5z5kxYH9RR
dCZMcTcZsBOqjnu5TYXn7mqGiQbupO4ZTdg8RjU+//Gjo1OzVlN0pMiEj16XDoW/2Zf5jHxsNXUb
rAm9y65GDcd22vxCN7CTiWSmMBKFzKGd2TcnAhOZGiRfsmOKqmO4L43cbpD0qaIlWVo8srru0mlH
80OPAdk1jfI+nIyp2b5/xSe2DOkEx/oKSeLUO3qEDhN+J8vqVSdVYt9q23hqYAG90wfn2S8yc//+
cqeCBDNseg6rpoHDgXu4ZUZ6ju0ywCMMZt3bgA7wtnQawSuMjnvfWn3z1UDaOZoxRdlOOgaIWyF0
F35pXDxlfYswPYbd6Zko+butcry7CBMMRZicYsG0vtJ/K4DI4hhZSjVHbuOZd0WgLZfe0HePYNvq
7wm2b1t9Ri+1GEX6uaVU/JFj56MjBmk3O3wts+2CN8CNIgJd6EU+ntkYJ9r9dEwYVq2lr03L/yiK
QfluF88apmh0GolaTjuOZZShnPNF6pbm7TwNN9QrF/WLH2OFa+SGQaV+g+4yCgNnnt+p/UJPWGda
xwAWqNDhnapyOsJpQ9PfGfCiDCuyzl2PevP1OlSndMxq62rGT+3CxQkZMfOg/iGA/jdba0Jbv/O0
+hb4q73PvLa6KcSIy15faM6ZXX0iqyEAkj6hNblOCNbP//Y8s6Hz8nrWpyiPm6ndW4udXZtzU11z
QgZfkW1HP7dByZ1bWSOTqqs5/vT+jTrxMq/0ABMFG3BOBOPDb+AgwoclJLPiJCN0XCWYYl/hWTA8
u6XPxGZQiGpvsePz//wIgFPFkisxEYzK0RGQq84cGM5jxge4ClNRgRn0ayosDZK0CdIBO3evMi//
+GIZihs2hCpgatZxvevEBsZX2ahHuAmJ9muizelFzqiz2/v4AGRhkqWVfmVUpjpztetuO3pvWZhk
g1IBZtLxiwHK0MbyqKYdJIq2i+Ycz1BcpfGFDLGkt5pzcWKNhsfrsfcphJjJk+ccHe1wO0340AWy
9I2LkJ0RjwX2gX17HQzzdwuk0S7X+zsTp89LO0aVm4Fv//j+vX57yTQlYM9xuoMtQeHucGPZVr6M
KZ3ZCDiZ+UJzyIEq5yDHJGt0ut9f60TgAb2ik7euYAuGuUdvexpQ4OgL78lijrK5rohNdWSVqffF
7oUUt9Uyzz62g2K2MX6HwbiRMfraWNFUzTk0xNsMAMyH95utRUKL1OXhhY+ZhVoJTAu81/sZAE1n
pPsFJ5wzL+7bAHe4zPr530KHGluII77VR4Da/IS5td9fyxbDAqw65LcgH+zd+zf51IK8q/SLwAkw
ADvaUyp3e2eqigGLOfiQfoMREDalMKQwNgxjQDVnUuJT9xFM/Po4aSMgUHd4gRhoGgAQ5BBZg0hu
m0XWT6YznT3o10Bz+KrQoUALw0KOieTwt37c3+4jXZmeCVePc5gtql95C5MuwFnmbqgChIXwdZ6v
l7RHEt/L4/uu0Kzbpk2qSPWjf/f+DX6bj9OLsoBgECPIZ475B+hH9+YCgyXCTQmYadHm2ktemd5V
YhggExiPY8BRm/Er+Xpxrhd2IrVgdRo2SP4wP3rTnu80ZP4TUw1RmuEpscGII772Rllc17pyO7SG
EIn97WT4OcWseBPbbf9Jdf2PKlXWk8yWclu06YSm3+DdMLNRD+/fnLcn5fr1Vgz/yu2E6n24G5p0
snHyqQZGy31LhxldnwfNbdL9rLWWhXGz78GNGUZUg3JLf0RQ3TmTEp7ajxzRCJMSZChejr5B7Nd2
LAK+wehgfBqmcQVqNvfPUXFPvWYQLIHdQ/aEzH4UPgoc7QYTc7dI0/ThuWv0AoNHvE/nfbAs3W5g
jHvmVDx5YXSyIL/Aj3g7Rc+kjYp/PUT4cDc/rL5qPvjB/Oe9ezJ0ZpOcu6s23/HrDJe6bpqUeFWX
St8qLfairBrw5Gq0P8fT0EUAJk4LA3k36unDvRJzigd+6qFWMfj5vhnHIHJTPd3GSdD+8cG+Nix4
TmsLmUWPNkUPpK7MrKCPwHUirtr3amumJs7iaXquRXJqY3jE3VXS0KQjdBQPW6WE3zrEX5u362Pm
lvaFMnElN3UMsaEQnqEGnTi/DQjHKMhBj2XGc7QPmTbUbY8LUBRD4EFduxJ7MXVJhE5zfOZkORH4
TJ30F8gDpQPp2eHzAo9k5fS3hkh5PiKv8RJsklrLwXIM8sJMAtJ3zZ62tI/jM+/0bxT4UfQ3GWDT
UWSUzbUebZXUBG7EVKaPbC2Vz3Uxe1mEFaYXGhk4uYuuDYwvCDtjPq3jXDZv0pH2ppzJUFdvc6yg
2Mw9HmGcLxdJCxEwej/snXgKjC55KzmiwJ0cz0ea2W8ls60xAmjo7peu/NJiyoNCt3smvp4IAgcL
HT1uGVNXjyngxoUx/hSh4IFbiKUceab79rbeoDiEXMipDjSMMcHhs+7xvh57jV1sLou+D4ZBUJMa
2lbYmgh9vdY/aAK7nPfv4qnDDTKjS6eeSge629EOM2nT95bEHrTP3bTZLNqM/a614I/uj7X5XWsr
HQ0JXVlRPrfZiMuKZd/XVts+ICWEBjSBoy9IcuLkOqcg3PPGTC/vf8dTNwYo+zoKI6DYx+I3BSaA
rt2iWpIbmvtUYoW6tbJe2yZFQL8jn7wIC2s3fH/RU9trheUx5KSp8kYDEx17XE+9eIh8NvNFnjZf
hzijQTAl8kxJcuodp7cJCmbt4dMfOHzucS4XOC4a6UWQ1F/cZvhcIES5z1pV32hqiC/psMBO6Oxz
PIET8xLSVV5AAIir68gxn7X1x1gZ7nqgguSXUSVF8yGbvSQI52Z29lmjyk1FKQYdxGjHC1GC1xll
DdqUKfY5TtGJIL4WRUxMwJyuoMjD24CfZJkMpcFTrmR5OeSShkSqvyhPzFfu1Mn9+893PX6OwxtC
GBitrCkdGKTD5TBGsoccJlFkGunwgK0OlGFVtc7WGTv8z3EKza4TBNk+4FfcfNR8Nf4P4pdPF5Tx
MnMbcpPDL2Dy2uFpFKhI84wPJSaXn+ZkbJnLjdOZSz21lVHa5fRYzxL4NocrFVWbMjtmJVLRaVtW
WAtrrmh2heP1f56oA3Nk4g92jYz0uI2Q18tcVHiWRplnjtlW+g52b7QkscqS8gJIm3pFUxmrUGDS
5sv7T3TdIEdPlGExIoGrAILx1grFTJqiSli7rzV312tqNfrCpffW51+7jV3n6mpyu3NGOic2EuAZ
po5Ei7WiP3qOqdOVvNUCtmmSufVFoetjmNsaNX0Wa9PD5Fljtx9MzXqcwZIjYiDtcxXKiQgCGoNW
rLtOxRDJPnzALp55/qLFMmKbFrtgLh+9dsBFejH7nd4G7SX69mkkOa3/fGeBTlghpoR1BHmOWs9x
5olgVCV7OM/8r1jA2vtyNlumRHV/5hQ2T14klFTOfER7IRsdXmStL3686FjbjJPnfBf4BF8xGjL3
YiiHy0X1aZQmbrrxjKz+1OM86EZ+Dlhi0W1shgo/HhIYQmK8HKbJiiCBlFiYzbUH7Ci35OeutVJs
iWr34xgvmYWc+TJ8rWBOj9zPZbzqy6zbECUcP6RJhLld7nYX6Zyds684eZXQONc+HIzRY1yk76c4
x8pRRcLRmidtGq9KJNBmOJ2mCBluzxr2kNNyS/uzO1PsnAjAoIcodQhKQIePN7KJiWAqPKkihSPU
FwLnY2c1iQR8CjzASc3n91/XE2kVHamVW7GG+zf6Hn2X+ymJo4pc2VI1wxLscf6rz4mVnAh+JIhU
Br8NhajkDreN18l4qFNNRXrX42FRF1WGWVsr56vWx0Tz/Ws6FQuAtK6HGHKajIkPF8NcNXfKYaGS
0+z5Wfi2qO8XFUPf7kdp3TI6wbNsoJWAhSTV9HYssMN7/yucIKwAfEC1gPkhGt40GQ+/g4aawjBY
BqxGw+kmZPORaUWhoZXxjbvUVrIRiSU+mVZjV7deOpur8/aQbDpTGT8G5Xg3TV6d03I5EZpJapnM
kKmDNTwOUKkMSuS5MAsG6jjeVDku0SyldlVSz9tMSDMNka45pxJ2YlVIvCuGKCCtYjR0eCdSswiw
eNS6aGil+wI/ubNC/M3mJyMTiBozvwiui7Rvfrz/BE4ta6OICw2LcTVb/HBZ4YsB3CjS00Pu64ir
wta5KRpmKZsAs5Et8s1gJTipzry+J5dFew/YMd06jqTDZS09M1I3XrAFr53gxenMicrBjnNg+SJp
d7qq+507JdOZZd+6SBAsiIOr4CfjR87+w3X12hCFb2qg4gverVvLkFi/D1ZQfp/paT/kgbCKsIRb
fdHPdu2GRlF0ZRSPeWeCNE/xc/XRoY0MhLWRQIQ2IPDYxP0rXBoteX3/0ZwIBr+LxXUEzaM5zoQM
p0jHNhhRlRK1idGvXQbZfOdaqGBUWCT24lxAOLUgYZyJ34rgoJF0eHPAkbU0uZGx0r0WrD1ZdHkt
yja7qhTiA2cKiRM7gJeLxsS6BdjyRzugn3zppxz3URznzosU7nPTLtWtj3FvNHVDu8u65FwGcOLQ
QFOOTO93N5oNf3iBMzNDu2g9BjeNhgNLXkoP2269TEIE4MaXLhjPtaVPxFiIwJC31zphrf0PV8SE
2F6UqgSNq3Qs4C/ki7pI/Yl5apEFiJMthpbeeok9Vlfj0tlaHtbCNL/98U6CW40aNSPnNac+utcZ
04C4El0XGRUA39kTVqglHnEsxTNu9/5ap+4xAjjMo9EaIcU72kRBSQeA17mL0lwMD4lRzs+FPqC2
wDBnXy9teqZzd2IfQV3EigGNI9KAY8lXz6a3ARKEgrA0unu09XDlnPQ8ndCSVPnHro3J8FDyO0d+
OZERrOowEP1IpBH9Ojo9rdLIHVMyqsrAwGxThBgiw6cufv9unnglkXGkXc0swUI79Cg8Z3qQeUHR
yqgs+gZitz1f5dLLN2lQdH9+I5lEMTQgp1rXPLqgpZlVNVi9ioLa6bowKUBWFU3iP3AHXuH0eDsY
Bsn2/es7sVsC3BOhSTHvQ2Ls+PryZmgqWIOR5Wb17TDjKLvY2DFX82zuxvgsPu3EbkGYYxWo+tf5
frSeXxQI6Hes5/Yq/VXrFUhdBVqg1a35Q5frxX3dmOdouacukjkDhd6aT9AzPwwCfVkLgdK0irrJ
9tSWIzZfLrjbwbWejcknVZkQj9+/r7/D50F9ydgBGhgUYHhLDC+PLtQonKwc5oGOgVkiNzB6iCzs
RjrgVR5mg9HkUSd169nIvKW4NAb6ubtk7tQ+GXRSTrvTYwuhrMYxv1cItJR3RcdrcBmk0jC2ySjy
6n7hpVy1Gqz4LpF18jNVrcJ2DU32m2FY/Jey8atqM0tr8nYMkMvkTO745lHyOnCMA+oB8k3Pef38
bwM/6repdzLBFYJDuc85p6LJEnpYtvZykTvDD27B8/t39e2SsOLpTayiahBCjrVI0gUcIqqtTtTl
0h+uFznKPHQG6tWQRoFYdlpBrnPVA605lx6+CTdMNBm4UL9yjDA9OwrhEkWecZ4TJ5I58g7bZHWV
z2Ke/ZkXcv07h/tmVRqgL0EMX6UHjsK39IERmB12L4iKjHM4I969wdy5uUR9/azfzJsXg4uCdwI6
cKXUBsfCJmhk1F6PJDoQzdq6L9CSuBHCuuu1NN42Vc9h+P7zO7Hemm+uZqa4atChPdwypocrupmt
N1GPTUy4l9SZPyxyGRdA9Ozhx8CqUR94f9ETm4Y5GckmGQAgu+NyQnStHsyJcKJlWtqXZIY63TJ9
YAbboROEoP91a1Cov7/oicdIjsMcmPYDzfnjVK7BxbeXWe5GMu205yEBNHaR1xquM0l71vDxRLBh
LEa0oXohpWPsfHhfpdmXOubrVgQsuGxDqVL7psMNfAxJO/J73e8SoAVmYlKfdyai0k6aax+NxvEf
MGypfpldhfYA27SyIqgqix26uhymvZmZJrpeVqJd2EOm0ImI0+mqz2EthabSQS16sWryUNeQvdvw
6PKvblPMX96/l287z4w4dJysKPupkukfHV6enTpkbFiQRW2S6TeA9c0xDCanWpG9IhfhOPm9s6W2
a697R6BM6c2OyENtyjyFC4jlVRfvf6O37aX1G61cdNpZ1KrHU3Rd2qmgP9lEAUizcctDLeQus5JF
2yJ8aDLiWBaKkloCRQgxYy9fbQoeFBkT3Ok2S667ciMwRhehDgq9Dl0ksBs2qG7ruwwiQLHJZJ7f
1Z1eZqGw3PkL/W4Hf2+04Yttg6XI02x6aE+VhY0XBSbI6jJbxiBD1N8x4NjAlP/x/jW/3dEoZyBY
DoEUTRSa0IcPYS47iE9z3UbQ79zN3JjlhagUAIdlPDfbehsmIAIxwKEWYnb/hjTaCZgZSd02kemL
/ks62C48KtfABgchvVCnGjzztp7cYcy1KBLWDAFFlMOLw/INN3XAqJGp8nHLwV5s7FIUW79RkCqH
GuJN5+tgzBZnu4DYuKjnON6kXpP9C4H1HwfO7vK30/uPpp1Fhrr60Y//+bF9rR+VeH1Vt9/a/73+
6v/9r/95+CO/+e+/HH1T3w5+2NYqU/N9/yrmh1fsmtV/ucuv//P/9cP/9fr7rzzN7es///Gj6Wu1
/rUka+p//Pujy5///AcOiH/bSuvf//eHH75V/N5DU32rs29vfuP1m1T8cvDXKsvC0ybjhVW6yvuM
r78/0f8CIgV/H0jlOqZfsfx1I1T6z3/YPh+t6EMEyRh0/0alSoj760fWXwgnQ2BaDanAIkFw+a8r
v/vXOfuv2528Nv/++X/VfXXXwJCX//wHZztP/r/PY/Yh32GtVpG74OgyjjuCfqMVKFLq5qbFXKe7
9paMXdK265za1RBuuRvoaMxO6MklqR60xQmS6wm4T9OFbQrEmrEsTBvjZzU1wtiPGkHzElaiEWy6
xqgwNU4ytCfHJE9jOBv0xLeNL53g2zSj1MiOT4zuo7fAJ7kB3rpoFyqvpjIP+0Qk6VNRxr12y0lt
B0loVWXT3DiFnWC2ikrSBROrxJXh0KwQs2401aPfj951AYP5Dl0xuVxmfWG/cMu1NpqYZiU7hkrV
Ry+WnR/hwTJ1c9jVRlN9d9RioB2jkIKLb2IPHK+OXZQx6c/6bJXxB16Oud0DF6nd7ZyhSxB2HBXj
xvekY0cBQrBf7LSK3Z1ZDsN0UWPMFqAoEJTxagiKhsfSox5DAOzEQgq7Yt9rA6bQxsdWKdlV7pho
O1CWTRvVUo7JbamC4LaypuqxLbAx2YlOjjd6OTY4smdD2gMX9LOvSi3qYcZJxwyxKJvwtBjwgZ1F
7vrbatSEvbNzDIxBOPoGzpZwo3qQ/roxlLe22Yyf29xt3dDKhJdty0RkRuhgTCnDBBr9azar+VPB
dB+DzrmCeihtlk3c+3ISzc3iVp4dCuUm8abLjORnXdlFvtdi7aEqdWeOSlvKb3EJSDog+G/A+9g3
KbauLzOBxus4xBwvaa9MXBLEJs5T1Di0leCpmaJ8Tq1iuGxb5AimTlMdQs2mdWXUqv+eWAtY+2wq
N0NllT8AIdC37qq6mjZFkQcfPcRbpjCeR2YjhtE713o+5V9LKdg1Xj7F06bFQYXL4VD9lWS9qXO6
J1MXmkIr072jeZT60PrlYzU0qb4VOI/vET0jJnd4I3Jv2Ke3OLRhrYFJqc4cJcj7IHRyYv2up89W
ho5ZjNkmkcm8XboV4q/bCufm2ijUhXB6q9+UZqUeJtVoYG4zv3npVYdOUpEVy7M9lgKngMzAcVLZ
Q4HqBapZH5pMW78qmcCy89NBPNVdlv30oTYoPBvz4WVMM7qsqrXmp166XhmmInaNcOw6pV3MmXJA
BsYi+UlTKH0WxuKlkRlPZrOPp7TPo2mcW0j1SelHVUxOVdM6V2HSSu2+q50cT7jJjr3Qly4GvPE8
lF/GYShkGOQND4COp3FdqVymYZ1o2c+4MRXwgLQYzTDILPfeyIvkmYEhiq2Dm8f7NMsBSiQqtj7j
rjfHoe4n2rDVtS7/iMCOW4SOqpxfVaolItR6Pgsl3qJ22HrDeJMAonrKyrx5EFgAqND2pHkJMQwJ
Q2ew5YsG017deF0/X1A8YXeAeHFwm1Wl02xAcedTpFe90Ld2VwychJWrf/S1Ng52uSqKAUvPse2v
zG7VQfR6Tf5sR218xYZ7KS9rVQTJndN2VUFvTZ/jbYA3QPd9oVYSG+mY9deE77CEtdtby422VFq8
mWZNGJvUqoofHMT2tBM4FbmbPtO8ZzUNlbcxTSoVRlqNqLbdYBTPhqvNcaSqvnqZAmsgS11y/4eo
5/rOH+kNhaXTJcmWEbfV7Ko+jWsEDjuNxWObLDgo2ycPySLSidHXyx12QukvBNfqbssEvPnsYiwq
r5Q/qGrTQWW4qRNITrvWMRYMnaGJpFs5x7q/U24BLUJKq/MRIhp5Uq47+c+WifJgmJBRI7liDNWH
9Y0NdqkzmBfxlJsYeRlTfte1njUTYMr4Pi41fM5sq+7uOtUln11TNelm7X4lFyw6TJtZt+P4UqaW
OW8cHpuKaJzP2bZjPJNGNrpH3yp9tLyNGIltUceLbG/alMHmzhvp5WxcvXWmCHK2vIcgnifhEDeu
iKaUEn9j4yYGXKsttavWbtppNThYfsBi958bs1evS+UvtyWD+mojYex+lSCjkRRvXDii3HC+O9JU
C945VVI8SoDsfSRMuxXREgBlDa2inR/HvnDy/ehgZwbp0yOtopTI0Y0SQ+agp1nH1c6ibcEYAlLq
J57aIDZO0sQ//QGRJ57pwvBJWATUjce3fG66Wlz3mT8DbZuWGQmF0c/TPeBj/SFZan/a+hXu8Js2
t/vLefTMJnIxpH2wvBR2oqxtuYSO7IxHTFqSj94sxnIzV2uWWWWN9Df61CwfbTkGkDVRxuRgNcbl
Z5kk41Xm5Vob9rM0JpzcZ9Vv5qVS9+QEZosat+197urJ+kJmjo2Qg2nAHKYjCtqhvwT2S48K3oOm
I+dK52KVTPWG1rsYjbpPwzZ3rC7SzSZxd6nmlt1mDDRskfTa0r/RMxAGCiZj3Yd+Xbl39Yy0RLj0
nS1vEBtordCq7flOK/g6GwH7qQdrYMpPDJnM+4V/0HacXHqGAHtmPHM8NcUVTiEmZ5sYli0mmhZF
jCjiNqwr2euh5NRtd00i5hQKrdHzH9Ek+rz4Q19tW9fWPgQ4PFRwH3x2TdW14xwxhfZ/wYFssJXo
mkULraVHkt3RZP+DvxGXW+pY80uCZsld2+uZtS3HFlFZJjzGVTUVabfx29SLo9h3ssdgUWnMlpfC
39okCgLQWy2v43h2rTCRARztdC5533pDL74vzpR/6CYTYrHddLbilOApRi30n3ujtpv5ChTwsGf4
AM5jBuMB3sSfXQ5dRp9N6OemmDZwJ4vPhhVPWaQxGcWSbuYQg7+jsk2lNML2TF344iBPPnAuSeu5
KQJj2TP5WJywVtrS7+Q4iTIUs0S91V4yujlTy0qbIs0bFfb2XC8XOLR51cblpZF4M4/Ok5stjRV2
KfcfMes0uMsDKxu2Xttn9s1kusm0BQpg9ltHaJgXjC55MdXmYH7HkqI2yCNi/5sskuSrmnqjuwK2
w5ClrXAUCwtfag847YoiSv3UhXit5qzfIWlg+0hCDf09jnQiuVq6SvMuK7t3hxux+OurNBstukFC
z2+M2UZCp0fyV980vpjxypkH44HmmPXADKT4OnqVp0KzkfneQXgq37WVjxJG1jbsVmQqCpILxKbq
XQWEgFQWnRXl3DZ+jySI5U6Fe7NkQz1/nFXGfvTGxpp/jXo/1q/Mavz+cQkyc8FWYKJ/dpMkckg/
kRPn5T7W43q8MUEgBFc2TsrNgxStHHdZr48GCTAs5V2aG0b8g7Zlke4qqWz9kXzCM28cK57tB/zs
LXOjDH05Z8l32D6kjFiVLnkuiDavLcRj4lKMMJ7b5iKJKj6+tUWRRQHErDM1+hF/5/cy6DQzWaUm
oyd7DHsJRFtL8sEiau0JN68gK6dHw1OETrLK3KJRYLY3LsPFfDNbZINAXLoo9jLx9LvC+6My9jb7
IRrZ/FKHNeth7fv/X7G7Drj+479KyjfF7mPZDK/H1e76K/+qdg33L6gBqzkYPBk656uG0r+qXcP6
a7VvWCmfcOrXgcx/V7vuX+ADcJBEZB+5yYNq1/kLxQh7FTVdAQTssT+pdiG1HXZ5qGNXrBTgF3rs
4GBowBw2Qha+wQA/KUP0Qq8+WXHvf7d8QXbZ4SXEhko0e9zMyTD726wO8hbJDqtqNs5iWyO0v3r8
IYeOnpUTiAbEE8cK6sue+QFcVSUj5djJD5nUSP5p3qJ9aEFTzhd6GSdm1LeyM/e+ZdJbnMFcJBsb
iQgsuZL0SuaxDHvT2tttIM19nRbZM9g9g7kRVpfpbqw6xiWd3cbfzDZfLaeEVTZhu9heGw7kTvTW
6hXJlQFuzTcxmvqKfNkScVhM1ShBPcTFxz6RGjAvx5LGBeCIeuQktfjqdW66EYdAtwmkv5RXVuOI
6yKxqo7qYQy+gmhwF8RRcgQtEOoMlsupQKad6KjPP4Uhpz4UyGZ9y5smu81jNdKbnYYbz2igtamh
57gBW1YlIWpsZALCMDRv284k9dcWRU2w9/qholPYOhLDPPqOn/MkMTSOYXdILjqOP0hXSz59hvXU
PVj1hD8HogAonyGV3n92WtupAFcG4nOVOPYXlBicT14yjV+ZKXUfYzcbKAUnl8TOEVaq7Vr4JUhz
cIpabbDJhp5mLy5KcbBctHYZqjbwm41q/E9BIq+bNA9hPFXU69ku0PSwazU6CJ+r6Q4XoesYjlE8
J6CV7Qu72tYdrTw7u5S5yLbgsefM3BGjvvlpfa8bN80AGMRfXpa0cC/MZlEflpxAiZqQ6WgbZVYe
eUP1fdHMZz+m++lU/aalQeLMZOlzf2s4au9Wy8ep75/0OLhKNeNTKV/zdrzrkk+lm73amB7mif45
6+ubasjCevE/9kpt0CwFbBkziUPpfrStfZzKz11RDmFNMjHOe2F397x+IYbtMrSCet9V88Zgcjl6
V81UMK/tp3ByzV0lmOv7cbpXRXuz+NA9TKuI8HC8UbpPG8J71JV/mccBkr+JMp9gSFmPbrk0P3Jd
Xlp4f6IEPE1R6gEpBwlrPMWDV8LUN7bDqHuPTNXwr4OgSKdEo0W9HYxZ+z/sndlu5MaWrl+lH6Bp
cB5uyWTOmlWabgipSmJwHiM4PH1/WXZju7wbdvfduTiAUSgYJSlTyVix1r/+4QXmQ8bWUH6ZRX/l
+vktLLr2VDtDHqlpmB6HxY96r9jKRB5FqvprT0FoSb0wVWRMBOfezDa+LW/dAQDaWjerHTwHxru+
YH7mw9HYGHYbTfozrM7YSJZncOe46vlMPfr25HYxy3Bl8MV9jxYSpMmtiLaUF9f1Nsz1hkf7zbXV
XbKOD5Y3bbXcJd8FX58WQAPf0Sm/Ll1nixt8pHvpzRBowB/2xg5mnEu6bea7J1/gc0evEGr5CVwC
vwQN61XnjH3DJhgEUfD13rEKGdu8FuaOfTM2D1L7JsrvpkxOFkv7dHkx3ZyI7O67x9ShZ6csKbcc
2SiY92A034VLq5QKvPZHrYZ7q16FDdUHCMcTD1NgPHZz3eyEHXxoWvDOU3dSkNPMRqgQClW10Yq7
KbBllPXdo9eVKtKn2QyHyoo8v72rWMQmbo1fuTtZoVO/uON4Vrhx0n0GUTHn22pszcPoXlhZ687W
xnmTKJhhvDNX70JBeydzM3KT6dORi2D9IU3zjpwzbIitBYV7Wtxmtn9xODvPVbe/PNN+OSW7xCnK
DU9ptQU1KU5zKaEa82OmTr16QBM0vepqyd1ray2eAUN3DUSECMeL3VDIg7P6Dwh/MaCatkhaw3W9
0bPsiMH1tim1qLF5ktVQXrOr+AiEHw7GKkNgOScLra6sUfiohQh0zz0Wqne3a8IpHl6Y2d+6at57
dZU/1LCebTSwdmXdtV52o1dn57LqKfxdq8rHufGumRYxcUFYpNqo7foHL1f3pjYdbH+MjeFWW4Y1
ytL76dKzdsWxHt+VqkdsH2X/wI7lSmlfoNDfFqu/N6djMPVb1YMutPRK1RxWSVRjqztPhYV12DSf
0vXssdnqNeqykWc3GLyd2ducS2fZ2zYHcxq2S3cnCFhuXO3s4IUQlNeX7DmrP5MWA7GpqbJoqKvQ
VqmHiBmYKx+9uPH0tQgXzL4Bh1RvbvOuRSGEuCCsywokNLe20ky+htk55H6xzyYvOdV10L9Xjlts
dOXvvRZMWIEBrWQgRoVSgGLYc4kO3Ui4OikbosJlTJ92c97v1rE9j6W9c7I85J5d0byNznlIvvel
fjaYaf262Y6qimHkRU4OEVBWKBrM3VrIjy5zzvri3jI0hKa1btEbbPEspR5/rOYhWOsbbwYbSsN1
uNUrczPpJ9tXoWsNG6MV+6CpkiLE8U28W+sItU+beuxoi+GmSBgiSjDHRZ/es3Y4M0l82Hn7VWXG
SS4FsKu9bhaWaMwB224cqbZzv/UqGvk6lqn7iE2X+exPRhqZ3lmrMZ4t2htgK8pvY1XfZO+8+msP
Eu1+x4YCpGH8WHu5nQat+SjwID46KA3whgH2833QHKaPEhg96ZsXpiDs0jP9dkEgtlnW28A4VMx/
g55zuJqNBjLTcoMt1ry3qpUqmL1nbv+OByif8nCz+uaVOc77jmJuGAyfo2sD6KbnNNAA1qdgn3p6
rKkgcvTspdc8PqTinE6dcaeVfPvlScd3UotmL3CukStz+XdOHmvj1ukDuEf2BUJ3OJ1OQXtT7hfr
BeGZf+rX+eBOztXs9V8ON1xhrAVkPjMcgQ+cZdo3l2u1YDHi3xj9s11VIYXp2zqbpxRLwtVfgrsx
ufVT73nOiwOUk22VlOE8f/gEtDNOz6dOb+PckRE5lbvOyo55kD7mss1DmGxRteZbaTMiS4HH1VJP
cZ/rzzA6vld9Qx1b9n0/XMvRCDON49OMh2LxeYwtZ4v280eKa1jkONnV4Mvj1BZwLYXbhTWJRNNi
PDpux4FMyLOyLqtX1iTn1EoOlsd9wAy99nsN76vrnPfm6htwyJ00lH6bEmidWzLMjHjNfzRJ6XJv
u9jUN2BeFTV3fq9cNywVb3B5YPO4hX4RdcWbRdLhxq9f25QdbrDc+8i3reXNGrMwW2c8FtUdW9qY
tHVW369OrcJ5NcN8zliH0AmKcwkohMoj0v296xg/pJvuTQp8oYxz2dDVwrTMmMTgLkZ450beYG2d
rN46lREb7B1ybb4NWGyj8Y2sQoSj73IvN08uSbV59gqZQeTDgpdYVt1kGogYSPrk2vCIwBiKJixL
YDHm4Oupkp6P9+1o8pG5R1/ABrCrId1nZnfITR1rCd7ocsp876XvnIfJ1JNnp+U+FvmergRQ3oA+
YESlq8ViXeI0+S7tYcGbT23b9Icy7c260OXSSOICEl0u19mC7sQLmdcmrhMV4gjH4zly1+nrN+ai
eLVSe+v3dxNt+F2WL+5GZYwZa+uEE6uocOysq7Ywn1T3qdnpbmlulH6CqRYHSb0JiFWYcntbth/+
PLPuPnvqHa+kJfA3yeDweBm7ymX0+EwcdSiqG1QDR2dsTgNk0xco/jvoDZtyAe2FO1QtVUKlN+PR
th/KgGZrTA/uOOyMcpKfCF4pOGO76UjCaBym6HktCWVtCJZJmTUKCU+5VpnHRPFidQbtcH2bYQpU
w5J/ylgwHKCJRIGZI9MgK0CA425qQzahN1oPQHh0Tpu66PYTbAUMfCPR8frQBrx7A/uWIMzyqJ6X
KJi8HwNw7aLpjw6gfrBiDwhSNHJzly1FcAR3BLILV2/4yEB0Z9P6MUo13dVg8VbHpZPYbPiSo+19
2v7y1vVHa6E9xzSoUicEFlcLUt1skc5dPRPXvZ7YqXxi+hUOjbYhXYYhh1aoDpgmiGyOJCcoSdY9
hJHI08mq7fP40u+YrggHPOekgELY5Y/ZzAflVAcxf0zlvC9z6yoX/Q5C/W4onZ3qP1O9jh10NG7y
HRDsZrSmbWpNUV7aER7fUdrUp9Qrty7oaS7qraHuB29fVfe81iCkTY4q4Ty53DQYgt+ZQbUxJUk4
Zn2F7UMofW9vp8V2VV9WxnxhLo/94F6pVD/7FMtru5I7YJuNnPpbImSjvMq70LfymOgVCw2Cdre4
4t2QWtiBrm+c3iB9wIIOAxBtsElAb7sm2oMF7td6ztkjOWVeVLVPc28/Q389FG4Kv3LVbgJP0u4A
NBKjXXr3pa8wENUjuIIbT9M6pNFl/27VbQjV4rZOQRqLo5H3t0hCvFjhCAW5DhHEsS77jZ/WV1bb
hyS3pZHhLlv+4deaGqEGCm5iT+pgOo8R4HWSPi31sEFfl1kXblCXX0FTiVidxh2Y8U4JHUai6Rlh
Lqc34VPPzbrfr7SHFVNyqr+zN6QMWCXLPtOVbJvoeSxMRDjpFfPH0hvBZjIYbkSmjqXJQMh0czZ7
zuCYZfvMkcM+cAYV9k75UBFj1eEBywH2mVdJLTIw6+7LrXG5N2Bq/fCKoQixIO2PYO3jyfSkFZVp
o33i19/HmaGd0QR8R6mzY8ni8PHPu2CyROz6Ytl0Hcpi62IWZwOPRm1BofG7+az5Xez1Zb1T4J3u
RFrZbJ2cVT/YMtgUg38l7f65XpZ9VdRgZXgYrZ1IueW0CO+d9ypVO68j3KJdZjOechUteWRNwUpz
vx7y1FL3nZXjyWpuZmTPpDuW7FDr3t0t/nlMbBV6LnHt9Kd2rbuHrL1rh50UrRuzggkD2H2L/Fqz
w+Xzk9vVv2inczujezH7fFlZ97vzkwjww8FL2B9es65TqKtlMn4lpp2Y+2Wa8jxE2dQnW+SjfhXm
xSp9Vpit7sKEkhpt1xrwRcuEWjfEB8O+kU3FPFWaMGE3RW1Um8DO1uS6hsHeUzCM+WpcXA6zZunD
sU391Iwq+taXJDHmdJ86c6Lv3MY1smjsuvZGVXOrbZq1NM5J3XEZERkAFATptdXi2Vi8WyisjAZ2
LnUIm3I033LDS93DMFpBzwhBaO0uabBqDi0rN+5ompiDl1UxehbBKl7yKuP7+WmzxoXbBv35P9cK
b9yh0FJapblf49pM+bP6+WcwqW6N/z+uOS4/STwXMu3f4Jrv9X9cvWPJ2vzC47l80R/IpvkbknQD
RjAIIkZxF/zyD2TT/A2GOY44xC1DhkRe9S9k0/rtogSCrwO1DCDzYm71Lx4PKmTASNz5/mD//Dfo
+r/g8fxM+/gzjQdiMLJtdIo2pD0LD/tfcc0xd2rTxd2Xo8lxqt052wX+QhBUPfibZhmCnSmsODFy
daMpZ2d02cHOR4RQZvFY5mYs6+mB3ow5fxbduW+cJ6tiZWlVi4w1fygx0cXTo1dWf3DLBEmrnZQb
jBKarShyWjst+SzhgIYm7rvsj40WjYT35bW0kiqo9sS2Pnss7zZq9ukspfGgXH2vQQAJOwgfoar4
N85AKyoPdfcmG1L6jNEFcbATPMX/2Fb8n+D7x6biv7/F7v93CP/us7kQwYa/fqtfiG3/jzDZLnj8
3xyC9j37lfl2+fe/P//2b+htePyhnuE7AbeZR/n3518z/N8ujjbA6hejT+xT0QL8N5HN+u3CbGNT
xUaAxedFf/HHATC931Ch6he4H1ANJbP7f4L2L/TMfx0ALDsufvhsF8gtwmT734RQwnOENpP4Ha66
IUSMT4dn70WQZcv3pLId9dj6vMxI6AG98Kzp+kee5/awhfqk9fHU43AfGR7dw2Zxsrk4QDxbyhMP
YmLukPtW2saGPz7fNiu2xKGx5Jb2D/qYS2359S2wjwBP5FccYLdLofn1DGsC4t9igECbRlK4O9GL
OgmhsBOtDNVG0r4XGHztvLQALSdYiG4hLY0SJTTK6CeilKpqt/YwkzYkXQZ9rHUs12//9ED8UXj+
TBj8n16kj8LtYhOBQyKv89cXaVm0z17SlaHb9rnaJRbmWqeKVfjO87T0bhRT9hkgWWwjLmh+yXOF
ADhoiCuIzS413VjkKQ7FTPCCffHirME/cV0vpe7PTwJyT3yIkBixLkKK+VfnmKFcRZt0RRaOsgzU
/Wx7fOKDOeTzDsimda9xkCEoyM2QBmMB3y/uIZ2HtbwOajHPrBaWkeXDQLI9qqiuvnzxbPGkJB13
/KnKOmtieptG1/8HwclPUeqvrxyVMhRwlOCXZKwL7fTPihN4EWsZCAYZ08ZsaG8V2Ka/lWnXqlhb
kG+9V7grlJtJE3ZxlUIAwEK+oR+9Thcczk74xaXOvizbpIhAibJym9TJkOJDNsBHci7zTYvRRLkJ
vFY40TQu5pPjJG4fBn3ptnC78sLedlrH6FhVdRt1nur8neY3bMB6jsCXY/T5vaVbk7PJuhGodl59
7b2F9zHdTYNwH4PZcsrQGola/ofT8ZcsKIcb9+KpAFkaX2b+9lffmzWdjcrr4Jox3c7iWsv8QERy
pKEDFp0bpnA4Q9YVgockjfssM/HjC9wU8ode83e79byb1ewGLsaaegXTxbHbPWlwRX7S3YXlPDQw
R8PdxzbJvC1khltclfKlJu7PDFZMNsGE97fM/feWwOX1oDde/uKUnv5PMR+/FjOo92y2KSOsKVl0
U5YuleJP0iMxGctiF0keVtgOxaOZp1EB5fFQ6VV7dAHEI0QC+CCMQB7xouH7/k+H6NdXQDlFN2Mx
tiMNvuQW/JutsY/6V3RZHaLgp9pA6sMnBbNb14pkW+EwlRaDzsi+GASjKvrvzexepP4pyGMfjzK5
lKWfZ9/8WYtsBrshllAiGHEc4REiu/RJS/SDV7UbjKuEf/8PlYqr5C+VgJvHMpDHesZPPY75l4La
LvqQseL6knR26o4fSlUasOjA1xW+EmNMtRoidJdljQ0Nsl6SOevOn0z7MwnMMn3l+EhrB3mFZUFD
hkzxnHrdamwGs67EBgJSERnKsuS7pAkEHuoMGL29tTRu5LQea09VOtJlJ0FK1EOrJUz3dmk1t/Q9
hrWbq8xVsZxtZ9itCqYsuEunwz50UUVE9VoBcQel5jlx7uImmFUMelFmtN2tZorAj4SpLcZGxzZH
hcy48xiueSLtTZe0bIXcBW1jWmVJvxt9p/6C7SasMXTNvLuGW9q9+mbhGifSZAJ2gf08QG8D+QCz
KdkXqSRvsWGV2SrjbLjUjLbRyJbhm5whkdomUdzTcj+R6pOE1twur5rZ6Air8c/SHtYO85ktErnA
PS4zMq+4LPLsMTPcNiZvNZt2ok4Xcmb9nt9jrxU1fizj3M1vfLWWhQzganoUAYuHu6CbW7ntE4Dk
SBeNfp9XneFcqSytlq01DlOxUWvAvc/A3L2OhGuD3aqBm1Msqv/RVSLxHkRds8Eld7Fd977U4Rrm
0zwBaWZluRVcumnUzqlYbyVWEcXW77QC5SHFhnYCpCljVW+Ar01qlKGsPe861a3OuvfIoMs2hHLy
LqiG7WuDtXlwKKbEvJtQaiGoRR5xbMd1TWNbKTFvl2Dp7ahL1dxdjwLjsDCZBnsB7gi6KuZG0rsD
bi1NE1p6tR49s6MMkbLqv8gBhdtGqUvjbTlSPIvag5BbIryxYyeZ6uGgpQOsP5XXVfc6ZVX+1eAl
koZNbafGD5b68603CvocqRq0Q4R62u9Gh6HBkSFlSrbJMFZ+NPrwceNhkESB94xCItYbJxXfsBSc
PggIR/DTmDpYHBetTg4BRK4xcpJEmjew7/hmFGq+mQ2/cDFgh2EuE3f0WJVkU4F6auur1U1ODSZW
OrvyyTe2dRDMt3XQkaHUeZPSHkp79O2DrxkcttHwoaAh4uWbysUoIen183xLvEmBSe/vRxHLQ5UJ
UpcU36Jl5pnf5iZxaAC1ZQU3wE9ybtJohEda/bALq4RsPQZyBtrSLplKedg6oA9POIG7sw2LYuYH
r8HcvvpDMZo3pJxhZvj748odkjgv0pB86BVGVaQf/Xzo+gl5wNZvlY5idFjr+gz7GRcPyy0LAPrB
f/fwHUX3mGkdD71KnRez9xv3UMMtN6GVe1bUOvlwx+/EYmwSi/1KDHxx5oIZb1xjAkArc2F/zNoE
blUnzY+8KPU9k2d+gs7Xx4q4xIMcGo5y3Y7lJvVNtU+r+ovVPTRVBsR062pVce2VJttiu9AzsUXt
KfEfSUZo/1j6TXGdJ/oz7HZJ6cdSNF9zxFmt7xGeqNffAuVjKVunafM2lXpwKpeMFPJFqxFDSHpU
ENoE/lvTlE960gaHjsz6K5a5yxRWaZvfWtPYwiTFkHifAql5tICe+FbOzoMvZoifDa6yMGN0NY53
vjlJeke+gxv2KQtGfj+Dt/AjJPxY10EMb0JHSQn+NbMVCCXNLrRFbAhaw1vuC3SsYgMb1rl1jao5
G37LZ2Bp8hHrm+5i7OwcF2/Gg7P3Aavbka4mdfrsfmlFMfM79JebtZYde6sGpZRjAFGX47fCG/Pr
xVy+9Hzqn32jaZBMOQkgLbaVtXZQVZM8z0X+IImpPYyd7M+8+5LUJilf52AqmYghYhTBVERtKZsd
m2QIPRD3h42X5TX6dA40Go+R4OTZB+fFxMKK0AxzcnNDdVO8FqK8gKniSzZL9UDFZokLfR0CU95i
Uq7DX+Z/eJW4mYIuKGIw+n7rpANL1NJ21y4S3AlmlHdVfoatmwp8SGGuQldkh7qSgKFtgk4l780a
WHujqs03yYKLpYrmdR84/Lp6DGa7PHRT5+7Qc3ca1GUzKDYQC0ZWATaIAuxe93oty+KgD5W/o5LI
czUVNF6DnR5N2+/2JUFwb2qpxyiVePZuO7pzCK963nxwNbIVLLox2+dNPu6rBqY1egsDfg4Gu+Yx
o30BhaxyrQkVOQqMFGOhfmjNbH+6Qn0l+tpfQdBNNyPD6beF8ORXXy+8Nw1zjGxjD+3HWE9g0YTz
JFGvJ0CKqacMRM+Dw48iyuaU55CtTnqpunvbho1PzwZfFpOv9nNhf/nl50N3S4XHzcDn7F2jvhq/
G8boPZAtCj18MtiPNsmK0XFt40XTl2YZYUDk37Xm4r1XPQv2nOjuewomO4csXZ8LY3JOoy8Mqk2b
XPllsX4f9NV4lnRcW3MYxjtE3EHULmjhiUZtNhUBpep1TAgqiFovYP9YmWJ9XNH7gcRg9UU7Bk9U
7QtMF4PXhhkdTjZLBRHnhVEXCFAw6WF3r5Yr0STuKzpODru5quCyuGTHqcH97KMgleUXxn8slfOp
HZ783uXupxz4bKazdeU+SaCtCuwOtrWoFHDwaHMZ5xMPEYhUbXnbKcvnecttUDwXLrY22xFjsZPN
atHboGIud8M4kILI3OFAL+tIDbxbkIvtcThxPqs8bY6roLiHaDhnN0IVWq47YXiGiFZUJIjNaMYQ
Kc18Bv43hVIVEB51HAuA0msoc2nu+C8Qgf0imnUUO2wRZtfeAzGn5UaDaTvENEHFprE5XMiH6jbY
NEmtfQLSQ8+ZfMRsG0QPgYoczYS5EszjdppRzkWiVVnAdddSu+G3BWwEpYn7Q3cxPGrhUWebgsg+
CWhmuto9MTPGsGlU4KUxW3wDfr9rlMZbk9nGm7S8Zb6VJIrgU2Hb6I8yWiHuAF3pYQ3sK+J+JRXh
1qVTys5GMhsF538xx2PqyGDmk4CLcA7yYHjJFru940b21REl74XmRteBdhg3Yupw37Y/5DI65Y5Z
JjB3xWzLZuvNFtdHiR/63soJ4NjlisQ5WzA3RjgvsFGcJsdlRragNoa4KrnGXdnZJWtvjFpvHRjS
XVgIo91JqwhYasrAj00avAE3wknfL5e5g2KSuaclaeFZk5ec760kze9NOXOv2q3tfNEcXbtVbrAD
HMzOOxrWMCfsGVZQShIyh5lHMtMqpC1zfiIxzjqRNdnaOx0OWMFGZSjsU1PNPP+a7qsiDOBmZOAm
QffqtWnih/Y6ddcFd6gTwaC8sxOBMEOXOjtPq9VpOmZlzeMmYT0A/Q8PM4v4p4XDXoKExcwzNOsr
bcB7X6cji/WVa3kd+uKqN6T7mYImbRdNLFHi0G3Fc+5q10VZtW+BkbIOyEXJ15NuhEgrsNupwihE
5QUMoBpC4oC41oT3nrnIKgb41vu6bqQKJ5VZfuhUU11sK33tup3ppaYVytXRzjA5/W6zSkczjgw+
Ixw0dJBPAfahTIxB7b9MFRTtzLEXROUi8586SxfwIgZqTzS6eCPmSlhHs4VcFwVsRmXUuzUvU1iN
+eQjMTgH9czvf8Hxt4g8mXtnV12wplSX9jckjs2rXbZqV4xB/majtOAwlM38Azu17s7v0M7zjkVi
H6TmWofatIbpoMNsKyKo9PobaMVl8f1zCBClMZvnpSieWD/5CUK8tVu3ap0afz/6EzoQG9qNxqiS
TKzUjeTLcqYMxxN9PnD/+wfD8sdzMNQ4TcFTkaz7hLVaGwmJE6VnIIdIrFB+ngXGGk/SWKQdG65c
Hzx4UwN4d2WdSqfIfphWgpwBG1T/Fm6kj2yktI1IvxQL8BD49I2N/XTPTuaB9luFGscfGsCU7dvk
MhCKJkUEUPFcAFo16JvAGwEjxEG04oeDOpQA34wAsdmaYCD4KXqLXq/4kEfN3YssKbYaWpE7O3Py
z96u7C+pHESWQda/EV0TPKQLgMeF+bwxPa3SIgfOJ5YFfe3BL8mnz2SaNUQ3jCwvo0R2HjViFZg+
ZlPZ7bp+8V6NvrEUzoP6EmqX+QvSESbbbuN3y40ygVlM0Yxbv/BqOyS/rg+h92oE2tWW2sONqI9Q
mOYdlyXbN2ZKv/TY9Ce4KrShq8+3Op3HDuez58zz0m+GZrons7cpFoS37lcocnRvy83F1Qku79Su
YdVN4mQ0w2rBoU37nbuY9S2eoT0cLdDPdDfbszygIEbvsBjq21waHrAoDXynW9umctTNMJoojZLB
Cs5r6f1oZkNbwyIROkcUMc/Jr7N8P6qVM5KkEuMsRBf+MWtm88Dt8ymmNP3hgoTtF2FYsU9RhZTR
aO5Zz73eAkFzMzjCTh4YEY6f4p4qWV5V5JLFU0vk3sUkRrO564Ma4TJYKlyR3H1psiCN5JDmG6s1
aG2xjI0qBr+oy1V/W5FbFQtrUlfTWn4iqQq2CqLmoXet8mTnmrlXiRtlXGh23Bla9ennrRVngNY3
8EUgJKAk651t3hPCuhNFPV7bzTDc1UlSQEYwtGOvpWmJPRD7G016woPQkuoOIt6uZU0arNYWjR79
dTKUIoIclB/1MVF3uFC9r2k7H2kvxn2xuD1yIU+HQ+DbNyb+xE+qEqqLZ7/PLhsny3ue8nnZCYfV
ZWiY0I97PyCE2yKlPjJ5Pg8J7DJrP9dT8GHXWXNfD/rIh29BpGl7UY4nYyIhM5wIfw4u+Jf6KiE9
XnsGXQ11MoAt1LdZgd7cXT48mHIQYFo0m47rqNsBIJqSZa6Ue23N+x/6LBAq4Za60syO1nM/XnbJ
vTTqXeF580dS1D70ALoOTu/CKj6sNAYUHmMgYK+3Ux0Ljkw+2H6lHWjGIR0L3YG01KbNxI2oO3Fr
1aigBmmrbZeYr3bXGac6b6A41Aastm7K3e2saW86a7Gdqbw6MvJ8PolESw8z8wcuf1ob06Nwt/b5
qEK/MJJDtyDqZRFWQyzzLOPbPHpZGVEXnCJ2R17zTLDPc+vXCSqwOUCop4LiFjS0e3PS2iVTqxia
x2VOYISk4005u15/mBA6D1uvsGX+2NeqYmcYSH2MpJtP0GuVltwsjoJP1avgqdbLPvZdfdotQ1qs
2zmdbJdphSAoCPTlPf3gujUmywQfNZz+o3Dq/l0WaQ9i1qnvEJoJdUUIi2peK3eqgqdJ56n5oR9M
9nFWHR7PldKuuQC7D2loxa1w0i7qE9UwgpHBfWUy+jc7DbTwMJXldGgYku4qpbaeV/qXpL6l/Fjx
blkirt7gYIjqVFj+Ehp9IvYG5JfDLFex9+AEvkw06zJCmet/ovBfhghJk+9sRo+lBrpkrYchq7vr
nbcq+dI50CUaaQ7j7dIXy7YR4xvXcfWQ+zW6ywLTqmoRB8m73UlNctB9t4BONUG6Oa75uOrH1POH
KYYFrL2tvdO9+NV43eZmBc3KcKGQedlLltb6fY/fFRqTAnbFoGevQTG0ey2F+5N72kOToEfLgcrI
IBvh6QFjaHTbzMkNdFO3OiuJxRbjZL1D8OG+aTBMN8g3xFXOpzQ26K3hZyZqDsVKQiRYD3TDwVwO
UtjaPdbTvAc8dzgK1r3hSXkE9Euji1Ju22uafZXYSLmbzNNEbK4jlKxgsLBgX7EUoAVwZHat96Qf
JJLOjlClPokJQGtOQaNmsLm2fvOERQ9XLl8GkZnbziyzJxMLTBqrJNuMgZMf50D0V0W6utemV35b
Nbr/WtU/PBQmj84wcIKGaqhvymAKIegOT6NdiwzOSz0+DbajHbvaH1/9Wk8Q5lisRG5z+oj5rXb8
FBDWk3pJbrTM5YZ5yAXumrLUYBlSsQnCUmtCkpytFWCqV3LzbITeDY9eBf8Rd2PGFzhQIEGJnend
TlgK4LKzUrrUYGx0LcxKTf+2dLbcEIcGczjFz+Wk4fwGQpwJ93aBu/zIjdurrVtn9FLN1KQOZkQ4
XBwUw0gFk7jv2tM4NonYwHciVUL4OAjEzmzMLYJEGeCmNvaUmd+XWXymPuCTIGTpH3D//wkxd2wy
5txL/hlLgF8XD+iGkolF0yeG9MvRr6Tu7JcVBx78cNKRoGuZYCGT9Mu1V2jty98D9v+2coBVEbD7
cgLoq95PgsWflx6+qxAqN+u73wz1VRZYcpcuRr5ZAV03mdHJfWOV8l5LCruCNafp27//8T89cP61
fWPpwl4Jl2KHdDvsUNCh/freVzE7S51juLaKbGi2bmrYVD2oziB8PzFINkuefSCpU7xkWjMi1xY9
I/BspOb3/2LuzJbkRLYu/UT8xuxwGwTEkPOgqW6wVEliHh1w4On7Q3W6uzJSndn/TVufMjsmU6mU
BAHu2/de61tO6rR1ULZOZu9NuglxYJYcrqPKUuNfNe4Ydgs24pM2YVQPgcChVx8LBBEd1Rk2HWfV
qon0wVgLHZuT9eGDD/f65gpQmZaF/GSzZgKNwUv3+sM5uGH12B1+sJV2NxwNkJObY8nVU9L6N5Q9
Y4yAWFhn4CfpS6vXnH+FwCUdEqUdw2b2a1TNje76dwtH+f205PmTOc9ETFYYiJ/8ccmv3LFmjKrH
Tp0HtBuxv4N/N26yGbcAPQz6PB6uTAwJdT22HD4dGQJb6h/tmN07eP8TXyCPfn/i3ylvwubXuIEu
hqml1ghwD+WPwdoawRZtOja9Rm6HPVQJdeBxVpoixmrNTTkl6GWchkYBmwj7MNrcdP5HWvUKfPTv
yfnFNGq7IPBlDthS5lEw2y+zWCvbznjql212TOF0agDTPeW5Txh1MpJyC1zQXT5NwB8YPQxlnIXK
Wbz42vfrDHH7OMhxp5is5Dv8bf6vGu7BEOaV7t4Kq7BAj7RF9avPHHrrDnSKm3Gqu/JJV95MQbB1
5Jmttt/MVjqoa2kw7RZd57j5+3eRBLV0l/RJIw08Qae8TzSSDiMZazwiDbiGnT5J6g1HNgXWnrZi
dVsqQ+KZYu6SBPFqZRnpmLPkicbczBGBXSTlr1T2ElQMToevPoGahBn+bpmblW0lR5AX3dEicy0i
l7un8nHiETCfRwlGX56ky9DKy67Z16Ly7VO95NtsSDOL66VsjU/SX2hhOA2b9a7Ie4gnRLHdAIqD
pFWbRumH1lCx3jpl6dLe5e5qGC9H+qO/n7T/Z2Ki/x91Qhtp/x2d0PRSfn/pf7ySym3/yT9SIctC
Kkf62paciSYOGcb/lAoZ+n/ZpPRxGAVWCPBHsL/8Rynk6f8F8Af1Duv/bxswK9h/lEIC7ZGFUQU3
L8IY3eLv+29I5V6vhFBSkcihkDNILTcJmrEu1gWNWfXK7NoIFyEVjEAPvZzQyITeNTNxYNcGElsv
4pCmLbsm08vhWpsqQ3z51w37k46GT/ovlco/lwG8S9ieDWPUExcLco1hggcYJwQMNfbXeJ5t/9Rg
L6Snmqn4Lzqq1NS5aMuvY+eamIl6n7lc7hYYtMa2i+9QsbIdxQmhqYGdJvLsFqxdO33pJhTKwq6T
+w+u+bVAaQM8o/AyDDiMXLcDv+71JpLnqw+0quE8nE4rOKl6OWSxGG4bV2+vYEBi5eCI/SiHAS/P
mLvoFXC/5J1tXCUTpK4eabTYiTSm3/zBpW242f+9ef9zaVybbsHB1BFDXigmRp1bZ2gc1R1lVFdi
ceedvyR5OFOwRXJYH3JyLE41MqD9qhnGMVtp8pfGiJDp/St5XUH950JAcaOOspgJXdI4C0Yti9H9
JmL4WoENJa5/Lpy47p1OU2iIvKzc4IkUlesSf7DnXT5T2/fjCGoXiicdaemF3qGPM8RpseD7ca1V
p305JzYi6lyPismb853HDJeBRMdU7f0PfbHZ/v7UwAUNB40O7xVxcK+fDDyIBCN5dCOYDFphpTFg
w7xrekfp5SJnx6v6k157ater0X5UzHF3C53eB1HE/n871NaCRIHgY+NXspObl0Wsu3q9sxIJEZqt
NmD3FVoOiMew2MUa2tzmPhloCp773FzGYHXn8qVl0GwFbtslYP7+17r4f/OaEyGGkIu1izEs7497
8ZpzWK7XmNCD0OtszvZ0CruI+U18Q9MpgSmDmPZbhootIO2ovM3smBJAy7pn6CNRSesVZ/i0tN96
e9au5zxz9vgx0mNHjMYHC9Lb5/b3ukh6DQWwCzP79Tc4ZLkDfFT5KM1SUkxpU+ARczl+gOa/McG4
3RLjYD8tS5scP7hHb95dZNAIQF3uk81m7148tk23gkFCmBV5q65HEDyWNGho09I11Vr9W1ZJ84sx
luuvwk/n49x46RUNwCwqPAbj71/Lb0nQq3WEK6BvxVflkNtHvfz6Nox5kuvzkmxDKvjWDCBn0AdL
w7J2PSAbeKxBAC5nkxX6bl1sD4vo1FGY0f/0/D0dmfVBltgGr+pOM6Yv5MDtmzpxtEiC72qDtRk5
Blr6YlxrjgUerjGreTjQo6Z6sUVZYpNeZpIf3v9UF9gUXk8bFRShCxvPlVXysvTMS05dmVFMke0M
w3Ea1Xg0ao4AKmUUOnWNFVFCLs2uNvO/52nSjp4xTx+t0a9Jk/9chADewj/sTPzi9a1lSSYSqpnH
yHTbGWPJ0BEoPem5ceMP4hMMcPvw/sf+w5fJ5moJYSIEw1p5SfC2IE+0xuKP0Wwv6pvOGQC3fWk/
m3pZe/uOCjVoZTtfd2vTXvsMos7oUdH5mIMA0179kOZMb3PFogktPv/ckpEd0iS8So0FjRT0y+ro
4Lej1wir1w4y5Bo4gzXx9/ufw7gsWaytSCDJnaqKhQRF4Os7B37CxkYaT9EgcSLse1sfQrcZ5Vdb
S7orknSdY+zT7s60pD22a7LsZdWIJyXbh8Xu28hPk5EUcdN9tNn2cKI5aoMZendxQd+/ZQX9YD8w
3+xENh0C1rxt7XM5VF++Rj4RfuQhKqRUffbLMhGu0PcYAVmUy0Map+YRUaV/Gh2zehSa+puzAY4q
kEp7mXRuhpF10a5JuELC77nDndnQLhqgcBC9EK/Ll5UpP+O7er5D9vZJJFpxmvr4RrNyeieMVmn2
atN0O2MP/qAGevsQb6+RwRLBPmvyhbz+KszB67y8NqYoHvXlGmfOGE7W1NxRyS2n2LLzD57htz/P
33wlbGS+5Rr2m3P7SLRNHjtzxFm7/moN2g+Kjgx9aq++60k2FB+UEH/4ecSzYCVhH8C0Yl/sV+gE
YB4XI1ApwKafyKQqfmrrLK4cp9vmQp3zwYJ7oSffVoUNAELDCSY8B+TLEBrUt7WX6MkStZhOAibf
NNu7pnpSWUHq5jKJW9TO9lM3Qockfhi25zjW2ML9RjfuRzEkz5il9WAYZveDfentW8eV4U1A7k4p
x4v1+qtGqORrMovnyC+t4hAvvvE5iVMYQaU73s6D54fYqo2fA2iBnWXW8oN+wZ9+PGGzVHK8/bz7
F8tl01UA7WSzRMS8zZ90rTX+onN20GwiVlB0EEE6a8MPTOLtGdi5+ODDv0lC3b4Xvhz+H8Ez7YqL
B8HzhtoiCVdFsqFm2TEBc557u+2CslvQ+earfPYnRoxDIk4Zjv1Tr4vpzloctBWouxjjji0THDcv
hwMwmuTT+2vim7vjcIIkj33zlnDQ3IxV/24WuuWYqUrvrMilFDj2CI7umqTBkm523VflWH97MJMe
cXtYUV1K/en9n/623nU4xMJL9oSu+8QlXFRLmQT6Z9EHj3I8jNqj1ozNJ0VjUd3mkrcK0jG2wSCZ
Xfzckm4++VrM5o6GAdlpN+dy+G+X/lzQlvlMxIlr8akuLiiJ11HH2mmzTijoHdOgVbtYb4YbeOoK
JNJwPWq1fXr/NvzhSwDQsLVKMbHxMFx4QcBvxrBJDTsqEgn7Ivcn49fgoKFeKlcc7ElVfwvE9ozr
c36v0cz2o8JmewpflWsOn5XeAEBGm9L1Mt5tTpVrppOLkCi26Kwx4UMkV2Qqq0+LqXfnvtHz6gQE
EMllwR+5TrWpUfcWhGpJWG5Xbw9vXDUfvLtb7+PNdaGgJ0jV2L6Wy7A1xkQoHswRHk7RMZRYy25y
AuzRtUItOq1pSAYgA66FG1Pv68atrEM2SVQa2K7d04zkgrnyZHrL0acl7kcETnN6sIA3IZQiVeIp
y1TOdDMb1/gglYkBnlg/xL/vf8FvVwHIqHReOMliYoQle/Ga9Q2hRy1iqgikSR4ft24J+Ka8o+WQ
TimTkLhOoNenlhzAjvlkhjRNLfSA6SIjygWC9HBg2CLvDNSUZdDqwmr31rIAunj/St8+imDiLFIL
WLVQ81+e/0XjDmUGBiLSaP7si3JxTsOof2HY5N+Y2VIevc5YvjskCS+umUXv//A3myYFDgUa4GyH
rpd7mb9j92kaF1kmInza2mNRJ9O9S4QueBIODziWu9v3f97v8un1Y7+1tLcUR8eEJC4u3nYaDNI1
UgR1qajH761mzYeSMy/Bo7Z+jSXLbsLYdtSRPRVqb+LrYTEXzYmkHmgc2lDdNqso9qi6SRWunPZQ
LVmnhTWxhKh0V+9rKlp7pxZJfQU5+oMSw7DevBwg+Dy82mRdsPFfbqwpZgVNHzM9qnnCb63e95+N
2gK1lhjJ52rmzFuiWKkCEqYR8CwM2o1kGfbtjGpmJ6ycEbtbJPUHNauxPcuvb6rFpsf/BDZeus7b
t/wv001Py4SEOBhAGBxKgALse+DhMZh/ylw7br7Mdqo3J7VgIgtsc3KbEBiPez2sljgPDhyOTTyT
ZDuU8/2Nv5hJHKlKW9SV6nx0e1YPUvS6NRkwvv80/PHCsV2y0Lq0PcRlVClPglm7kwYiwZsF9C3c
NHVYjK5/Xws3/lYPHXCh2ChJl4QT4xkhjFD11yhrRF9s1RZKb21CQ5lJPPI7zCniOMYzKohZ3ypu
aYzOZp7R9I8u/O3qzW5lkpYoWFxIf77YP1Q7ELlpGCtRfLpd7xLLGF4I770zSit5qA20lWQVa3/Z
PRDyxEzls9eUOZS2ub7NB17sD+7jHy5nO5riccU3RBTIRcU1WBOnDmr+yBVkWSWxBUXBnLNz4zry
JpYuxAOZirPXKP/caMN8WxoECvKLkzCX5J+gjP/juOgPS6/Fiuvq+Cy5Q87ljr6UDUIBnIcYFZtD
Cb61CHB/qUdEb/HWhjCvrKToo2Ho4Ii5/fgJKGO5B1szkciAtAEE4Xrf2BbwNzmVH5Ttf1iBOAF5
jLSIVyVc8fcG+K+XxazrRPQ6gjyUGmgEGtrXO9+Ns/ZeA6QCZd3KUvFFW7Th4Jia0iNPAyb1F/on
CqCyqjSM47NojBv6Z/SSY8dtiSiOIUoGWrGm1XklsYkgCtFtYBonTpuoXDPKzIxTy0e3+g9fPIOF
rZqkOcICcLGcei1UtBxqUQSGDFZIahLNmrheNOeJBjjHkesNJovqpKbkWeOe3CMLcI8WtIoD9rKP
givN7bG/WIhY0g2KOIdZLZPC1wuRy7eXjpwMohTW4ynX6/q2Hvg2YHTq684eLCMcFksCqjHtMAbN
TUdJ6vdeNddR2k06cmnVEYjIWsHJJPGJ3EitXkdW6JTBmlXYV5FfaM/CmTZ4X5r/1ZkdAOx8+I4A
Lv9WVsL9/MG79XbN5whr8mkIOCPc7PI40edkNRe960cmL9hdahTWjUskQ+TXZfEyCabuSYEWyNQz
lICgLX9mifrOF9HuV7mkj4NemB9UDH/YhuiJ0TBnhds6Y5c9ipy8FRPsRgyKB49G78r2OuN53dFW
XvfmZCwHtyzHrz670i3rwrKfKeJ2gPxdDBi9e7fqyCHfv03bN/v6m+eSPKyunG7okF2uQBBCulk3
BFajxXG/LPBA9gyKmhtq+ilMtUb7ZMuPw57ePm+0fHnWmIttCQzO9nr8610GWQ/pHFMFD09iH2h8
mkf0AeKQywrLdFpVVwgmmq9Zn+dXrdTdX8oqXiD9r/nOxXR7KLyhv9FKH7KMadVXjindWw090q4g
z45ACEiAh6aajFDLtfK01m383Exm/sxGcy21tRcf3EXjd9Pg3/fR5mvdXmQUHR48jsuue1ESccqW
qOOp6ADKWfPqwqhjbPCc++Yy77WphS46MJFI9izCMBKt0fRPczVIZMULR84dpq1u3a3oN9rPNaj6
ZG/WkGpCHI66ebvolqZ2Ok7C/q/ZKOdwYhxxWBl8y2DKsRPAm3GfCdhdvsagkBm91MXnZgYUmozp
FHR41Goil4yhDUe/pHrPyfvFC8hrUuwG6uOR2s1W98VoFPSfU0GeiJva819O7cl2txaZQVeziIH1
SpmocGomg/yDCsIhFDdt3dvGrPkAehxcO51rl+UptnV1i5NT64MFGvgDtw7nVp73xc8er3OOEGrG
PYoWIpmuJqqc+GhCxOz3lTlIyQfUxuJEhVA80Mjpf5GcpvzdwofbV2qB8MV4QHlBZ5QAUhvZ3drp
lG9hibKxCPjTkOuP5HdBQBNOZwQ5HFjOCtaiXQH56UDu2ARikBzqclrSFI68Jtb9OhjHhs2+WiBj
xej2+qN0uumE9XDoI8tDv7DGibBDHSDyHREEmn42GmZsYbGWqbtPE68jyKer9PigMKUbB6uQ5SM3
j+WwL7YbFReJHvA2bnExjSt+VDj+UYe+/16/acDzQLKcmw5VBaQYTiivX7G2c3v0oY4RVkZmnIkB
rSNN9LwvgFhurJVko90yl21ksImf7cYqTpwfjQ+O6296bfwAc2u2bYNvjs32Rb2l2/0KeXAlkyhv
h1NZxMm5zh09LL3sNgFAf7IS9wmGfkY3NemvqrlH/iV87cBQxA8TYEn0gTL58/2bc3l6+ueqqHGQ
3jGb0Lej3b+Wn7Zj9e/WBIX/UqmfZTETDDCK/n4ak/Krg4Urev/nvaldWOE4qbHBAnMFW3LJqm+L
Ka3dfhKh58/+da7i4tzrafmNEF8zyJyOdyOx61usHclJrhUmeB07F8csA3mzWxgQDqY8XT+7S189
QvfJn5wKDj/uK/dGr0bWiA4LFfBTvH62Lg39o6cJps/FRkGWm46IaJMUsVWwZ76+Z749Oy36rThE
Rr66YWOL3jt1ZeeWuBmHkXzDJU3PMbxVedBLa33qeP4SwmxWHSm6Y6ibOUGaeigU/MK9MXGoDTBm
N98APipSUsCQDmldYDtEmf2SYJKBs1wDIN11Xl83ZBK3w+e+RugYO0l1iIVy0nMnJVEkWdGk80Na
bYwxglWQ3qytqL+m7qpY+AbZ1gead2iJklZHg0/Y1SDDhmSmMpwwJq+nxCvr4d4n/aKHVec55+18
7e9NvTecsO6TBuDhOlXf2zbP2igvzWINY04S31ET1eVxljk8atfvKRxLRN5y52bGap/zlaAp5E79
cr0WtMaQyPJ90bTrf7BAlMMzTZj+O7GHLt/kmKQcp9LKqM41Vl5IJRNjvT1hK85t6VnAKz09Q5SR
T6t6sfWlMiN7zvOKJc011GF0twETSpc6OTGbQ4TqMra1w5JMOxmAJScbtIX/ATxsXok9nMrMU0ej
zcr6LErfXm4Q8Y94NNTaHpSu4hvTZGlf9Hbd7rX5GDc+BRHZtz2A1Li0/2YB8u4dx0dXN+BH31sz
AU7MG3OA3XplHemLdU+2NdTaMW4gGQRW7hQOatlS3imt2uJwnIL0ptHX7XwPV8/85mWafy9zjLdB
ajQFXOxi9XuWYbk+13ip8KGWTnmPEpIQG62Yphv0/EMfZLjyg0a5tTyWc+7ku7gRWF4A6rhzKDHf
mBH/ljQTJ6UxvBtzey2fRF9lt9T5Ij3PWGAOwuiT+inDZFeF60xm07Mp0G7dC9HU06Gz2ZjCpUm1
H0XO2fWUoNXuwmWVthtCtu8+acngT5Hf1TUA58rsJer7oUQCPdl0ycD29VekvixNWC42UGzbLFIE
Eo30MwKbXV919xAQSyOwsgXTc0536RoKSKHvBThJMnv0fDxUHPSHXdZDaD60ea6mazA9Bv+yKMae
rh65PhGSNS+PmrUtH2u22Wlv1dmyd6qpqO/RNcM4zr1RKwniMcwaujCPrqlGkdzUpL4D413n7BHD
R4bpcvTi+dqU1to+aWvrwuDi3VQnwtssY2euatEOM4pnsOfeKBiPzcXm7l1IMA15wSs+tdXO5WE1
C3LOMPhMe0VDv/pZwDvOdrrSU/tctZPLMIU/3x39qdwcBZkGn9DMOgzh5BzCQ8SNVIyBoiG73vHo
YSasEPlBZ0/LPkq0bhGRi6X62pA4ro/EX3Us6pxaOOQRJgBdQ7pBhWdxn2aiv+aLlMzZi3E+IRuH
dxh7mf+EeckQ9ywo0wKsFBofkIdtFKOYgj6XyuzZvTwp90kyiiKYDPbNm9YgemVnJ5SykWH3MZD3
hVQqBI02YLK4k21J7lppOEFmL/4T2T+2ca6rxXkaZKZ+OP3YsLw1iAgD6FeWjExVVumxQv9ekK1l
W3JHel//zTbb0gnAdpOlNcnWqHF84cDGXZTAExh038DTZubjGCoMh58LhdtAIWv7bBd93WEcJdkM
9zaygCvo4ZW9GyvlOWGy1JhxixF2RYBzDp6IJar8e9zoaghXq5GfiSLCDIV4Q8EHnLV13U/EVXiH
kqCVNDTKZMA9wRODlcMGAPAgUj5ohNiFinE2CfEJczFDOPaL8u+cnKQqHHx4r0gdiLd40Id2OCv0
3+ii7NVQTNt66d6kdp5iKShQ8ZhjxjrROCnVCoP1fgg7xyUlVSaCWLxy5FWnk638fTIN+Emc0hse
9G4cPq2yx6Aip2LIb3yirRHY0i8wP/mWtH9xd536quKAZYaSIumztmAFC9A6rddKSfnTsnpJu3md
vDK0xDDoJ01bIX2uWdq7j2hhtXiPol2Zh3nm1T/MVMRTmJdzAiO7xd5CWEFtnaDczyctz8vxVIxd
8yTpA8CydYdquZnBNY88lADIsUAZatolmMQKaBQDRZqnS5D73cI+49BLw800pUCT6CENYlcRlE3A
okNod1FoHczhQYfQjanM0/d27fEApzKxzxYApfqsUZ0Gjl+R8jbUazscFpSwCpaWbj4XqJOzp1jD
jn0aS+X3Z7wA64BKthio2IbxuSXV7Yrxc/KwFLyjREvmxn2RVu7XaRDNfCh0nZCIpZHzk7AkFDRZ
YXC8w2StYEKvwsx3hbRZYlN7dcmb6AboB2UHgX2PTSel9ttoEMHa6SgzcmOIzwQGVIo9OjO/pOMY
Q80knci64jmQCHWdcnhUk4jXwBVCeTtUeGXPoj+DPzZmq8XnbgxzE81G6/9Mc4/74uHkhY3p6a3E
vEJqVJCnBn8L4OD2NE/OfLVOkxr33rZ67fo1YRccqAjAji+Ed+CjzGi++SO970UhqdsXqluSKMfn
DuSd38K2NdlY1/0+N869WXeAoVRafl5aq8QmTN97OfWeKEFIm5WqgGNhCMmGklrHK+3aOcXuivpD
29jtPrb9YSe4rbcF4kIwh5VFwhoMo+FqEQ1HtSnHGL5fyxUTc4+D+wqf9sroExDLfE1+JbPZtQTK
3hLhRoNspsF8jouZjbBmEkJVkNHwsuTqPiI7GqbAdYBqPFdlqvTbirFZejUmo/sd7ZrfMvI2h3SX
9n1NXGOX9BUy5254IVQTO5wzWvw0TvkriQeVaMNp8smR9JpVwhxZlRwCy1pLUB9ztzyCo16HsFy1
+cc4C/1FGOVDwtvCdXVYYQNWFxpMo1VOB9KUinGnN7r1EC8rZoity42kjwmUcaPlOikIULa0G7PW
6JcLH2soP8PXqyPZitUUzXYDuSTDFLqvuon8wHjxvPMgMPmSGF5yb3SjSj5ldF939DeL8ahsmSY3
xOggOTDpalWB0TZEP+cDqpYTPZn51BD5Njyuc91qO7F29k8BFMyIqPk0/WHVetEEvO9ujP8iHR5s
n0FUOBWSJ5WSguqoXlPKYSnjfCPDrkkTpN3gn9lXSR1EplrVyPENYzrWcASniFXDlWFfTjC3hI9V
NBBkL3hHWO0e4vfRsh86sHA9wesFEbaO6sagYyHHn6fUBlJp7XYfOy2yf1HH0Ibg4ZCV7ntEc469
tw4vND71m8aVGhp1hpbYiLxVNvdJ5Y7xAUl7yljTsCBZS8fAKGK1GbgH6h8/ymD5QK0qs4EGhJSp
c4hb261CjbFofuIDuvFjQ6zGCQFavN50alHpHRkGTo+sz9D0Q7GYxi+aTpY6z22pa9BX4NlOpV2Z
oRhmBpSVJKwQ+9MgjjUQp4p3NLNeCk4dYyA1NAT7YS7X/lZpC5Vl09pJdwRH2MMq7wzR7HnZG4Ih
8L5WyQhivoKRkLpp+ZKAdPtU+l5NwIc7uvoO8F1n3vuEfMV8L4lMdq42i28EuCXefdvWeR9Bt2Md
woueTsesgzn/VWdUlhwdVad3w1iZ3RUrOH0YcPHzrfIqvzhbym5RtzEihOQ9Y8aMClDSDnFP66iu
c5sX9Zr8Bkkt3NpZecoqQA+hyaThPu06Koy07T1I2wTfMtcm1k1dpz6Bg1ddlqocOTT6pkMjR5gU
psy0fdcsrKmZZVWPPPIoWjIksWiuwPpxCMs6u4kIRyqvDJOD5n5yFleERDkR7mbEHCLYgwlRS5Q+
xXRfLO9lSDfKTLzoMH9iWNEUjVV7imsDJiv0VugAul44j53VmaRS2QjGQg4sMTFPkDgIeun0ZMVx
Nltb6BTkK/CLbkHOVZWv3/WswFahsjQ5ozf1h2Buc26h1rFlq2r0Bqzu1tTBAqk1DTx144Xg6TLq
nSHpfib2ZpqdS01Zt6BMLFgaa/XdmhWn0lm1HkKpoQGXX2tV93Puqd9OTbZRbxzwVRz0u3lKdorg
qDbUtDipiFiC77cj4REOhSeEs7NlJ+1gKmKy/ap6WMdzsW66WKey++ftbVBBV2GPCXKVtJ+ZV3ZP
JNQb2d5Z27yEeDgri7XZm3WYEBzFSJrNcgkgGkM9WCZrOAzNnGXhkKIMVIaR/FJFnxVX3dgVknGj
ZZ2HUgDb1+22zc5a7itMjHiLiO/xUIC4rFzmHkZTjWJt0Mb7RIHmjLCe1C9GLovs0Ga2nl+x9g4P
iqOEG5Jx7fzoamVoyV5fLf3Jn+zqKhuS+kifuw6oT4yGAaSlixcfiPdtNlN576qyn6OkyZX37A9o
/fbe2jKvkDpHhZCOPll17rzIGniXAfYt01rc3qNnr89TMrbTiYlSfF21bu8GuWn0NqFVlikjw+g4
z/ZJVnqhm49iguKxijzKEp4HAirr9GUkkYUMB6Pv/f1s8t9YhcmHroQHPSL2TPtHNmrZ59GuJnfj
PM1P9O3Sx75r9L95KooCW7tDqgMGn3Y9UcoP6W3SdjUwHWcqf0gjlUd7EaUFP0CjPhCE/yx7Wyg5
P8TUFvreNJsBkTSeR8LYjM4wD1geoDYVFHDiOsVt5l0LoNzVDtgxuSMZ2AJ/3wtmIoFrqmRTp1Cm
3lkVlIuA7QDEec7w0dnPtO0ebTRdM1ZDyOQkL3YxQCOC2OLqniqouK5tTxuvUwGPwaeOM2+AoIqR
6hkIw72mzMGE5KJhsDUzUz12ekbDwLITuRwathbxiSlP3YfEZxYYMxLNH0KLxGnrri0W5zDnI552
HTpgduSN8b9Z6EBDchp9NgGKlvXkmwWIwIbEXcLFYPUln1KYoLsNUdhSYlbinEKVW0ABNokdkMep
xxhFTaM522mfCWhcq8/yxCDv6AmInbSF6QLBu5/sW9msDZEAGcqkoMmtVUW29NMrfUn1FzUITwtG
Kp0zyiNdwfJrSCyg6ZBdb20pgoOIqV7CzjNL99EnJTMEyaNQq7Qmq74jWjlcOTpW7sNa9TETqTUh
18RODXUVw3HpQwylBgC+utzavsgoXYH5ZVIi4A+SEo7eL+vZDwsPjFBJ7xlKTr50xaldCr/E5ubr
9Mn9GkZhk8XxQ49fzYu2mNFTr0Q/7PM4nv5KVxoMUcfEf8GJDmPxLm2gWDz73aj5t1Yp4PvRqxY0
2xFgs0166lvv1+xWFFmUDTAPxb5Ox4SDTVJOJJu2IiaFWaNiPvV5HZsnsdiEBWgLTNFdZ8i0O87r
tmZquNdqyg8OzCevGEGw7ggO0z/PnGWXcFCUPuFEFPQatbCYCOxti/glz8mIjuaK8xQzB5T3e82L
c/hocAGPzJ5NnLArvBXsK7TNrjQns/Q77rL4nsLnjInPivMlwFE853fGvCVjVetq/F0B1EC9p8Ob
f4jbOEsBpsJyOeZl5hwE+Jz8tELG4pAoh/Kc23Vh7AwGJ5LkaWP+mikipYIZhx/7YJkgHfBTntaA
iEM/UFB90v2Ip58IQmH3X1Y3zZZtyuj0u1l2rA2NQx7aYURZm0Y9Ijn2Jmceh9thhHkbIKzBlG42
Wka2z6Rgg3ip151Ez3H4ri714vPcFPmLNRXEmJtdnpI0Q8j9FJRCd7vTJDPScFOp0q/MpmAhWO7E
j4eA/rzWZcJggVP3fOakMzLBw8Uc1nND+AWdqvSc+e2k7bMxtfANdgRa7MBzEpwNhyy/waoTX4H8
EO21XvUc3ONuau2zw8bxbWBimu2g39rffTp+SVjlcd3e2BZdkchss2QBE8ERH75LQXDOQntyvgJ1
aK8PbeEjSxfYfs1A0pEHzCPy/ooHk9gtQ3Mn8c2SffXVWFImkjXvqE0ETr46QTwsozoZSdPcFKlW
eZ978BgoPdy0P5d10cKLo5SFHDpJeoGum0zwsBCJwtaaWrwvs2zKn5NwBd4o28t/cbBv6kPbFgQj
OPPCDLYmoOD7VM86kGnH8G5Jqqbvy6WZ3gFWGNeTJcT3whBztAckgHZ/oHWUhUyoY6q2uVT6jbHq
3rLnS6EQt4RmPeDXFwblceL/RAwHyzpRVa4fN8AaER0EAN6nrQOua6ZjXHIyVCMF7zoScQju6aqv
VpN+l0hTNrTFj4cItlcHxYRPBK+k2Qh6cYc8bMfoW5IMlInqJ0qb9eSVo/Gd5iA6ljL28KDhQ4b0
tYJVyvGZf4XhWpgcm4DA3cONNr/l/eymexdBY7ufRwnmZowrguoQwxorxZYm5TnVpZ3tW1f+otet
xAMJxkR3OZ7S+keL3ckNe/QhddSvAto93lsLVr5kEP8/ODuz5bqV7cr+SoXf4UDfRJTrYQO7ZU9J
JKUXhCRS6IFEk0gAX18DuscV4hZNlv3gGz73HgkbXWLlWnOOedLlAkuVWteHXqX5VXpl1Qo4oyq7
RIu0jC3Ohnutjk7MBww6tS8QmA8L5dvEbv1TP9PQOPlDO1Unkbb6FUjL7JMCREId4M8k7FnNSogg
QXLfgZeEyJf5lJizQ4zIpSnGKY7IimEbybYmvU2ER4CMIPWz29DH8K5IGcjaE/NpF7SOpdfqmhgK
r7vWvdkhikTOI3saEKnDd6kV8KRnX3X7JkUqXgpd+1a5pP2huFTJnhKxHmiJCHGFOHUOjjG61JyS
QZudHUQqYsD6EqgLr/4w2mvTgggnunuLs2/RW3s3QKGw4QxLQyx35U2z+0gTUxDqYgH4Aa1Qte2B
M84FeAbf7LcxRqvx1Jaag606tvTlNJiGJJ6lLNzgSJpejqvZ12N6EFnva5dZP3bFzlFKwaRiRVsu
RripL5ZwRkptrKotpUQlzb02NybxrFCWS/NGtKl+pLAEzjhA9b1RlE3GQVWmh4LdCCjCCXHx+29t
j3TmmuwnVZ4mpxFPdpF7P5ADm2mY1kNKsEjZGp9jq0vuRrjDKtQ7vWfP0BX5fIHLc6j3fWI5Ydfx
USeZR6DemttmjdOpajlfEjrTPC66y7dJJVZuRr3T+IyX3YUzZFmzi8imcfYVapb/6NXTqpGPaUFF
FTtCOE9GP28LyuEfTVGlP/RGJt9iOGHzwddUjAjHrbJnenzyaCtpeDuQBjOPZtCS7ZcGufyEXwj8
OBWfm4WKO0PPNzXBujAOgtsYJ3of2q3THc3c8B7bQl+ei6wbumMPC48k3QKv/Y73Wbj7JKNFHhnj
QNhcWxTKu2iCtf1JZ1ilV0DAxoZQrjj19/XY6S90We34yWvzxv3G8HaOL9k+2iRx5oY0dkUNy+de
IEoik3LypvHFNcH1RUTTBFZkKBvlas6TaN0uLUVJWBA+PkZUc729y12vvOqLkQEg8+HiexOk6I2c
Oa2jcrK9PeBics/SxeosOMqOsedicJjWiNnjm05HL6ETAQ6FPJ57IKncnPI69VzV7BaG0t/GCWvF
LVYhKEiaNxbeBbWkjFy+OdsODBJ5nzTaFKkbbRy7Bycdq2dh9k5KCoaoh2fy5CQKH0XE0Aa26KiH
6KXY2JOtC2eJPkARXKV0ru7imvgYhmQIPsKAOcgjOKJsviTZTwYHMtaziE8UXwRFq83+UfHAPvSx
IcVWx29/CHLo+qdMDsz3rWyFyyWlLc0Ij71e/pqcJS9CEPSV2DlO7S4XeRak6RLSILdj1EqdOmQN
07JIoXt/Zjudz9FsmNovvsZsqIQme7hEyBX1TyvjOrtecPnlvMSBOGQZ5PfLurPQLE0tHfvQK4sm
CO2y0Mworef2vq8BT28qoFHAsFNAddsG9HIQ5Rnp9uTyTaCsJrgVKB59i+QrDVrUuDHiUWGLRS5N
NmfVWidiL2HAZoAgtA0Ldhc5JDpYe3gKCE91ZJNelDfMv6GD8XY9qW4h78epyOP7wgCuuUEuMjib
VHZDcSFHYUFqRNCd7Uti+W7wjbnxhmhFUwtJdO3klv+i3+TYhn/6eJmIslwm+1AYrfaoWhYuUDRL
oSLW6Dhm32WyqNFchgIO3qe4T1KGzgAYYuuolQqqNM5Ryw1lbyXX2VB1+W6c+0HtuUp8bubYqEly
BFXp8oL5a0ipm4j+GI8TTM7Snul09m6B0EXJTKL9tWfXjWgeajlzIjTxUcMgWEaL29GcG40JPFnn
ZBlbja5q7rA7GtUOAtHofZ8Mt//csvQ9kRkmsy0WwtZkYjRYV6npwCEu/Wl5mNPWN04IgtOCmQL5
MEhhLV3bWsJL+6MvRVpFA2Ae4+BkpATTZ+BaiXRYXyeQrlVUmplQ+6oq/X2fMpoLYVKVwX5AyMx+
qsnWlN8+nh76ymt+xr2jGKgytfTAr3nxQSEw7sKaXR6McN/rYK8p376APLUwitVomG3g1yoKOY8E
gz1vu4Qb6QiMdv3ouC9shdpppWI3DjuOUvknHFhoSOImZ+AGLLChKZ0naGEmQ+Zbxkr+2hc1jZtS
8MiHyDdZKDM3RWVAl7m7gi4EP1cog5TCMhDzLi3jMd1M/Ct3VWWMZQirqkiPqinTS92DBExWbNC9
TIBviHcbS608UbmV9C3w4+8KVmK5A0jv54dqpIFDa405apQuStU3qacjVGo4T3fvoWElkrBkCMgQ
IesumR/SKKzn2PyVJwVB5BtvJTGXnRVnJPkO6Bcsm/hPI5OM04nJooEddtoc6xHkUQsS2+zTiQHD
arGnAluwbeXEFa8mJz71k9CTbd+6+jdyhdbUw1lN4wc2pTe0HNiWAZ/DUUDtCD7itRAiKXT2bIYM
tk1MU6mnqRINoyNPupaNGAib5BnuzcSo2oDGSefD2E0NjGHqMOs0uz6UeLWYJ7ks7qFoOrD745B+
EbyzFPBJ8tXQS2dr9w1gfIJC+y/vK1HOFed8bHDZ8cMdcw16cM9UHGU1l+7IuATWL1Td0jSzY+p5
AXOd0TqWfckUpfYmGqdM7z7QkHjngkwcwavU0rENxsP8/2fHZkq1+HbRQNR0zP5GOmjU4sE2TOiW
gU4UIV+sCXk44+98T4CsiqPOdWd3X3nKsna4G2A4ZGblQr4Ute4gdffp7bPLRiOnQK+y7FBkZxd8
6JK7XlXqc+6Zark2shw6JfWqKijiBQrmyYD6wkDDJS608ujRbVeEaLdLR3JrNybTHyYsTGmcbRdP
lbiGv5s+wjBdTdotmXKTNqIPn9tBfclwZ1tEJwzPFnqmkI5u/YgKVt4y6eggGeUTRO50JO0z6QcP
XDbaUkj2qc6l5ia52R0lytJ+T/PY9SOdABlFwreZf1+mxWzmDcW2Vj/RdcYavoLHvDB1muK5Iqv7
LjFmS7+V5N0xCkdPN96nSTcue8NGd8UKHTffnIl4uLBvlPYN6Qrycj1JwRUDrVUNXdZSo6NtFbGx
q8a2/Zq7QC0+ktz/JRxabzuZS+ZKiFh9ja/fF5tmL+13EsrBlg071lh/U+BHOppc/q01lEak4On8
6ILi6+i25MnHlberk+WK5CLmzZU93qiM3/z+i/CXFnd9GgkugwJgwxZBhP/6Z6X0TEx6h9MOFYq4
5mOmPwRpPuxt6CwA8Np+D46cAaMfdATAyNh6cFwFUgvVbmiaKXRfU1XWB3q5czUuP4pXg2tkAgfT
YYu8/lGDKVqp49LfaaVITl0AnZGdQpsfCU1fNopN59FBcvORDWF9816JVyEw4OJAnoYdllCqM62g
6w0UTsRG7npBVzvreirPwu6uEdOjJ8HwzAiN3fMnrS2zU2uPj/w1sPH8ejkkrqcD7TOCW6fQ++3S
FdRK79+qt34dfA/WWkBi3LCzB8hADV0wBjV2rLA3MAf7fpMVVXslzFKO4fvH+stmSbVnu+jcMBnw
ZCD5eH0HUqbMqSUTFm1tsH/IvrUT7Ldzvx1GHTDvTK3WZo25zWwxX9VrAIlfCo/xdPxPMOJ/acf4
+7Q9uEX4PZFN6h6cite/ZCArT9k6AR5xpob7gq077aYsCEK/JXT5/dP++7PgmyghDR2dJu7j86WZ
5qREXpEuO8sTbMw99KHk78La3jQOW6yece+T9NnxS4qBD479lxgTiT78vd/KSKz73tnt7Sc/ZuzE
My8ze6XaMgHwzbEiCqkv+y15YKCE3z9b0zx/3jHT09I28Vxhe9DPXzPBxkXzMzPe4tBDuwJE0yF0
eNSb7WBV1PRWJscjAaH6iPqvaMHu1kazp4HFFp8tkX6sfZuKRC1kDv/QtaLoQ2C/NCgLCgGeF4YA
JB9SJUZxWbLZy+yh60/OMrZQFJaGwcr7J2ScX0Oi2wyGEiQoIPrmoTkTtA7FxFPUpmzg0Tr/YL+z
1AD+8E+z/NcXbeKor63fIrOsZta0yktrJGMB3QwimgUlIUheaZFk2reJfiWlZn2bvCT/IE/rrR+5
Fh4YFvk/xN5nDzQC8apizr2XTeMZu7nM5PxFbzSPmJ1hMvoT7jc5fP/g0qxr159rG5eGR9QkRxAU
jo/94vVR0S/pnQ3yZy+IyjnS+RFUZrZzT40Wbxcm5lcWpNJDNzM92ah63TAqUs0OTKM/8vv9dif/
+VvclSTms76svtE1ce/1b0k0M2t05k/72NDR1zXIAy/gJZtXDiRS71K4ZpVdLOz5imveiNjYY8HL
PWjM6CSjwmOKsQmwxUMUz/RgvETxyhADEVlnXIyCjLpwBsqMsK7rWca1oneuGbCUy861/L49KpPl
bEM+kJ4ezF7A+ctQcBC63tM2FpOZdVcVKgfvVNisc6ecUOb40llosEW9or+zWWwFICGjM2cyZ7BI
QGIDugYwKPZYl6jv+ycHlsz8NVlyPb9pupqG7tTPy4UgqcC9sOzOtq7NASUTZHHdvUx41MrQlimG
vAaeLTIOObpfPEzecaSCylG3aNvSKaR9iTWiwwm7/+DxOF8KXD63+urYwNNPSXy+ys5wKek3TjqE
ZIZYQAYCAkTpe+IzS3QPpJXVYv4LW0f3R5xPqaWhCCx9FQZxJssLffIVop9W78YPSoHz5Z912LQ8
OEwrCwL9/Fl9gs9Th76WzPsF2Hc0DInAmVrwtiarVfUDPxof0r9eEw8zCoQRtjbUH97Zd6+BdFj1
7pDska557aoAM5qbuGmLX5WliXlr4YpAy5UjD7uTJJk9BNLP/JOkQZjczCOOlH0hE0f/lviS/fbk
oDa6o/+WXgcVujqyABIgtQWiJONro9Xl9LlNs7bctpTJ01aIvtO3DukmpIErnXK/n4EhXcUN/Xac
LL8veAMF7HrR42QMJVc/33qTIgQyLpRmJvwxpzAeZJZM86Hv7XL54hnovzeqtQn5tiGaGIegCOq9
reFpi9b56FNgxP4LDFy6KInhQbJL6MpR2NXDrG0BtVXfzCox9rrhxu6pNGZkuLi0YkKkCoxLOO1B
mlD7W/0NGu7OYX5ObbVnIgarsk9n6TKPSiQhdJY2xl96pvZ7l757GTpz1fycLH2sd4iQOsj7qWg/
B52JI6VtNflLNJW3EUugyp98O+j4VNBpqyfGNGYbDmlmgNjO8jikHLK6R1E4yTFh+1QdbemM91Yj
XAqTOG7io+XF07PFysoS3+CRD61Cys++VQfqqJgeWhFj6v5p/WQFmxaJaRo6uSJjr7FTn8xNv7R+
GaVJHkWTDfNLjYzyk1UWnfdcFD56dC1tXQjNEuR7jrUbiv0m642cIQQPyyU572VB/o6a3I3nYy7d
orcpWxRYsdzZXlUzX+0m+ooMf9jFoP2RxIP7mQ4+raiIRJstQln4FY5u8THlimNg8fNk77JhXULd
kPVXf6IPvPHI7KWf5Yr4Gx/IpVnLtlTL981EnB1xhoZzSKZ8Nh9wz2I5NpeBeBKjy47eqC3+FmGf
j5GacR3rmcyFfyjBHVWRk/r9y5SPzB0rI2Ef2YJz0DYo4Jg7oFwb1EXLBygFUw52a6Ox/20O9CW8
+iKVIiElxJnbEz12D0dW5qXTprHS7MeQ17nAa6yAwBlGVlVh0RkN0wsy6ZeQNZvbkNaOjZaYtCIz
YnyZ3JoZ6nf6OqRkRZql8n6rVc4sQsvtq08wcOnjGvWUXfhjYeMfaF3nZcnJWWPgoZOuoZp4viEB
kCFvw7Lq39AjRwmTLNrt1Hjdd3b/brB2pmaegKr/YReLY+4oo9jreFjOQ2HbUxnOdiU8BsTpCPNo
NILQrCvKJ5XGZrLNOys7uUZhFNt6GNHbaVX9OXDz+VijI3hGVNIe3cLPGAubBdGfwgKYcqwt7iAE
kxLRJUYZX0Qa+9glzO1m9jdMCq3LzHQCvtJjjRJ4cHqBVAeDLMU3cIXTSL7ZA+1YSf7SIKZ73Sg9
oJaVMC7RdGpdNA9eW1/SuAQY6S2eF98rc0mDi3zsieRB2sJD6neL+ZWcTjpqfYaDcENDjctdo1vE
VGYk+hR1lLHT1i2mieEVqLqOmXdc3Gplmc6HeaK1hZItNwdUXnQ68PBgVCCmKh64Gs6SoTQKElah
YNXzeLHdX9Yim9UW7CXRBIRc1XfI9tsnmyaZt2kWx7nPxsntQouA9otltc9vdEoEK/IKxCObdioU
uQfksp18f7SjGi/AUyWbpQ5n8tGWqBZ5Mh3H3C+f6GnpU0j3xU5ILqrqKsS3BeO7Cwhlmk1aAkqY
wGWMOvtaFjheDkHVZl9xMeKhiYNEEftSLuIhyREGQm3zJlY+pok1T0XJs81f739RGYh4BkJx/kgs
BD49dN5TuV2Q/uwWsjnbrVcVhETSytZjIpvybEFuaebz3WBXXbCNS9e+rUXCiKO20+a+j13HjDq9
XvUhC2LpcJ3lDGSUBkZG/960f4qCun07VosnjoY9LE/KTSlDCO4hIwqcl/tYoshHb4JmKY9o4WNL
NAcSvNJRMcBvZjEnIYRhczfHtEJDYwqcrcZ/0YSe8FDkprrT/nRThxppAklvRajmvTtVTCw/dTrE
36qKWX0oYRSx/JAQe4PezcFkMufLlwW0V7WZ7M78RN0Go9od6UQcQYWtgvYAw1K4OF0TkYBearSv
TM3cTLqt1WRJ6F55waxpesgnpqWs49OU3pNrUjx3aiH9SG/a9ODWIDhZsDRJltgUG86jwVyFYN0O
TNAJAIOGsdJN+BwxXXs0ihqb/oigr9ky6nQjfWbUQ6LzJB47kZpj1Pk1snSWKabNNlBCAB9zYC+3
ba0nOy1AuRQui55lh3mgVNqg5Db0nSasis0pUwBzX474/JQ1+e4utYfUJe3PIEQ07c3mBctbjyCm
FFzntEUTgdymdH00id4WD9Np7gAwYK+UWMMWM5vWHnbT/vQZwuq0fE1Lhe48kcE2ulZsfxa9b00I
ruVo3E7m4rtfYpdHL8T8y0cNlhO9rWCMiYlwEGBEeR4n92aOmwcL+DjtO6qHnoUcr9Ya7pRzRQZa
n54g9+y2ZO53HfQIgCIurfxmzYUWl5si0UZvl7FK8GeUEQDBS7Ry23kT5lB9MvWer2lLbsRI9kR2
kVa28cVQc1AdadtjAKNdP/wsEGrVmC/aWL/zdZJVPBnAw0OMlJKLzLez3hC5+jg4Gal8aY2abWd4
KXaP2YeEhcC1WC0eQcXwrEyS+4JV+Sfi7zzjIlq2u1c9Jg70u3W2m7NJPnipHv90jCWYDjG3dJsW
lfhesFFcdm1WNS9e4qPy63gzq1CQH6HhWWgqwgUwF9csTgW9MKUyT0ftwbcLI4YzLOGIsxM8uGqn
C48tD9NgYxnVQSPRIg8HtsDsiSF6XZslvJ4v8HpjZrfa1Hq7QTbup6HIK7Ih7Zx1rHStnj9PGtsX
b5kVGRl5sFyOTQGgExpQfSQ80iYFDX7rvhvqBFlr47iXIgYmGeo+joddvNiYJqfMx+vnTybaZy0f
cti8YpiXO9x8Aupg39mEImaTTVxkUc3M2d0gJ4MdkuLz1CWtv5kzYdr7fCq8jue8p6m/6B7izsHn
OQgS8cmocjNBjyb7L6OYy4WK0bHDylw7RADv0yxMZsE4vMqHSdvatM5q0n/aqd3xpPAGJRZbPoKc
5/GScU77HcIV1gNj0kfnRmOorEI/m43rBUUdS89iiCmqayNLL+uhlt2G9Ln4m0OQ50vLcuJsRpU7
zUU9j+YtbjgGPLifh8IlDMKqpygX7ZSf/AzWZ1RULNaXgDGEWBmnudjyPcjsrakMO77mpV98hHPj
tA0GFq0rjRn81WSNAxD0PnPcT3aTkMZhpNA8T37NTYrWrTQyktQfq9DSUZbtzLxzyI7QlzkKCt1G
h5M3/pOWTKnO4oQEYlNDhvEPaVKkWIDnbNEoN6ABESiNvLfeeIxrgus0Zh8RGaax+OGkina5KRx3
agj/iaW/paomVIcCPSbZLm0kxn/YD0aUm6gbtggmSZIcp5JCMdFxqzwReIn8oxyb1uCzpWlW1Jv2
cAVTWqtOpJtn3xddmrSBZZv9jF3udYi9Rg6XjYFO9qKtrNK9gXnkjr96Jx7HbYGOfzzW+WLfaXlm
O3sqqp5VH4XbJDcz2o9qS2kTfDVSuz5Maab7G/4WG5NTD/XmNutTnxHEaNb6lgA8/u1c07C32U4+
JJeZnQT5fekqwv9cVq/xqPwyST97uDFXP6Swkm1W5Hp1ky3oSa6qdnLLHfaQRD0ZYyLYjvezn9aI
oGH/eGUaj3uGeE1yX8LHxh/QjpYhGfq4/bxzyVPMkRhOpc9oNjXWiNY+IPDSJURVoeTX1C2A1o7G
Vpk3d8nQo2MnyrVVoaWYXZFTSr/00U7t5g71I2b3JUUaQHmZVU/6nGTBRynhf/eQqPTRsRi+51oB
GI3XHZQ6yRzkAYncI1VrrqFAfBM4+NSGmbEeiWz6iM67Ns7+7NiADmFOAEjEh9gBcuusMx6w+S7V
PMt9PhfjQ0/kQMiXIL9X6SB3TCtiGQa1egI0I6+odz8yjr91eBoA0MVoHdGpPDtd6bt0mAlnIvFU
IV+SjQbjorft7ouy0/4hMPrkVzk0KKearL/ULO3X++2R8+OvExv6I6i5uRA419fuyR9Gedqnc9fh
ltrTrmn8DRYuujDUY0fkT8MWjEe7XfxmXNV4iOqpLdvo/R9w3pZYuyDMZyh2DLrS5Fi8/gGCakKH
8j7DC0NOjuY6OWmZ0B8DTv3Sd+X41eFbvH3/oH+xE9aj0gqCF+YyrqTMf31UMh57kywnWPNa8cDE
JjuNiigRE61qFuk5Lock9/2L3ICuUaL7voctUX3Q//nr0oPBc37TE9Y4EfLaXv8G31e4hbkz+5Qy
tCFmDKrbha7kqEIIiO1y0YKOqu/T1u6eqyDRb2CqDP3u/Svxu3H85/NPUQXVBHYBc1iXJtnZlQDM
UjcGceSHWYE9pnM6dj/0TqjluXNaNd6jWjG9sKOb4qweueGXSSGe7UpgTcPVkPdGeVXaytRuizpo
+l9qECUm4Mz1kgu+LoGFt5TXaTMGAwSYUSwlKb/Cm1i7U+RIdkpcfaF1s9wWLaqYUBuMUr9YJh89
7dSmjdoJW3fjQw7MqvqC/cJuntCJ++a1n0uMF04ay+RAC1gAvnDBUx1KTyo7LIjNkjvZBHaJhRzH
4WbS7FpXGIad5pG5+2xspTSrZ6yj5PepDvUgAbiG8Znuu8FuB2pKeVEQ9el80CT/ay5JUgsuffpw
Fmwcx7POrriOhnb2CoWzDKxzNCGM2cUNqWNOa2YPOToQ0rmb6SSbqtk0FNc30ORJ0iJMPszlnIWN
LprD+0+B8ddjwByM+RsRqWTI8J/EYbxaB4ZF1IkGh24X9D6cJ4XTTDsNdW5oD8NcwQXw4xFnJDLK
NkysYKm30qMwuu5ol/GK1LBCHyYSKrojqrZZ3yPeMdqNPdLzeMZb3T/42OaTwxzTL9qqWiMvlZgH
xJ7T5DwJ6fgupavXPmp9V5LdlSMALgHltruk0pf4YJtYCzayNdeUXbNGmwEnA8FLFc+UhgQr19sy
iwWyQVmM3gV2DVWfaH449p2y8knsShu67Cd/cJP2SNVJ9GxA+LS9w+iutM2g5f5lAf/QjhikOo9m
u3QlOt926uiVy7j+KgyPeIx5sCUbXQAe3a7J6Z5sAqxw7JAJ+6HMHAYHyYVhDvntTJ3qndj9MO8G
PL3k23nKO3njml1NA7Fuu3s7R6qPi8EY56MLCMh9kAbcrETLLbRTyDPcLwk36kGNjfW91xwpLvqJ
7suWGDU7RQFrxumuXpiuIJDukeWmZrMsuxJ1WXathk6xP+4X/7M92rMTFiJZ7nteLEKQgYi4UU5p
kO6qWKOp5jmVytjOyQAPcY5NAS0DszDGhMF47Yx50JBc39Ewhw/ZbbkLSxzhMZyLXe/48rsoE8Jr
B5Arp8lI0MTKNO93ciKeMqSI4xRSmboImBS8TvQBdr8J4srQtj1Y+exmzEHcnBq94jEn3tEdQy8R
jfoJ7xTx/oYHADYztNVhTbKdUH5fJl2wbl+Nnrh2pnjlHvmqP9+KotfFJtO8/okdGXUwyheEcH1h
ptNN0gete2/IpjyhZTIQjvsukZTEjMo9mqfG2MVGkaT7WpsM5wInICedAYnLyBGs4ies7jDQg8K3
O5AM0Kiqzohf7HTAD1XOCr2Ygtp46svJ60+z1qFk0txaPVRFL70NjWBdfvARO6+UABxS9jpr+M0a
nmKdSQkgngs9zZYEuhZwvGQKurulI+WFamY51jxo/80x7no8yoQV6sX9MLyz7xW1qJSjyfGsSrM+
wS/+CccH2SmCkx+p06kf769Jf81wOR6obD8gOALZAgzW10uSpwWiBBKDG85z8M143XSTJsGuwwf5
Na8gywC1GssLGYzNJsiUbRDAa057Ru3+V9NNvheeXrM/dm3GuB6IWdjRuR/WsSJvO0AoF1IONZeF
GOvLFFs0ftPMfnz/HM6n7uspcAam6TN5MXz9bFVlexansoC6l0xgXzAbGDsPX1Tkegst18QEiKbT
BbyUuBL27x/6LHqOsTcBIWjqwa/xXYfFdjaMbRqJLFLG7q7OcNygXiwA5PaqxkEW644MrmtzxE6E
2hila+8mSD00lS9P09A6MjIHKOAhNSNkp54tNkY9S5oH9phYG8BvLT/d0uVZcxf6Ejg92cOE2HuC
dOc7Ei1zQpjslcg8gs9d2k8fZQr+9ewzA+DaIhphCTKs86pFq8c4qZtR4E6e88il3fMryeG5GgZG
U4ToWv5BmWqt07g/66Q1/WWF2CNCo2CkZH79NCawBsEPJe1ezTpN7zghboZoXih1OC/5ENgdQdEe
3YhqT2qza25y6iorwgBkya0+ZMVM1KGOvwQ6R8BYx+2qh7ov7QEBQoZngO0YPmQvtfAYLcyqH7RK
Tl8Ss82SI0oievVZk4Ylm2KdeDOnYstq58OxQMLxU7A53Kp1eMzq2z/8fpD+W1FkN+Kl/jR0Ly/D
1Xfxv1+Fi/2f1//Y/+ufk5cm+j58f/UPzAOYH93Jl26+f+llOfxn4Nb6b/7//o//6+X33/J5Fi//
8W8/G1kP69+WZE39OjiMbdz/y9RZ//5//tz194o/90m9PL/8/Qf+lTRm2v9OgYaaAFgmE1Mqjz+S
xniZDEbJbBmJYrJRGvyTNOYG/64TsIgUymY3wjCXoq4H9pj+x785zpo0BkTahwoZ+Kuc9D9P/PZf
DxjX7L/UDJ2vKOsPQMfFroX9KgKys7dalhZh8yqwQ02sbj8hvbuy8PpoDbi8KDQ3f87bId31OgkP
mz+u0T8/5c+wwbUu/fMNWA/NWsbOCQEZIqqznTKD0jboC+GEXgdpi5mvuMowyUU+uJrT/+RQNHBJ
l2Tfc749o1JNDXOpsQcru42qYoKx0IoWxiLC4/cPxT3766wCyl7XXDegbMNev9dGwqTTYuiAxBxW
kZIOHmFilT6ga79122hm2CsJkw1EcLbLhfqW5LEgjEIsbnAYrDlGvamLE7kTLeMKn0/Y1HdEXcmc
pvj7Z7j+3ef3DS0zqreVKM5j+/oMKZrdMs/xWrca2lXsNV1NiBoIPCRYgKzo+4axwg37/lHfelog
f2Lmo29v/EUnDEolVEeXKYSDMod06qawlVkNgrLoj+8far1FZydoUpW4HmkmvJ6/l+4/ehj+YNBR
xSYWtqt6Dzesm+7zpWjv3K6YItuEkMWgO97iopquYtFbHxRibzxCPDjreoD4eVVovb7AdZZCPiq5
uZA78wuzCQiA52YOzgfHOf/o8QJyHMejjkDLh9Hm9XGoIKcgyXMG/MBhjmJA9aD5bn8p6rTDkJ36
h/ev6xu30ESVqPMS2uS/nQcO+BowUIKD2UzrhnVwE7QW80yeKMOBj2CWbx7Kp9nBNxZio39Wy5a2
qYP2qRzawe3PshPePvHL4Y6omI8QvW89LBYHAuSKPYMb9voi4kcLeqwnXES2aFvI7wYUVDQgV7jR
+8/VhN4nVI5IH3RE05eQj6vo/av6xutIy8Wg2+g6qxrz7C56Wm3kmpk68D9M7XMQyyz0QJYf0Yiz
2ZkDfJ2mV+sfvI5vLEA8okgI6ThQxwdni0AzzfQPTC5wA2xl0xJrEla+5VCYKu1UYKDayy5wdkJm
3a/3z/etW0tcJGuA4fFRNc8W2NnOW0k1aYeuLB5JR3TQOxXO79Ts/8k5UupSo6ECZB79+tYaPUZy
NmV2OLjs3YYWqOsI9/aX6Ef3qqJ1coscPsDVJmz4WP/ts2T1sVyoroh5fevsscJklie6YFLEzLs8
9GZG6hTWzZVtkn7wWv6lYGYdACvuEd/j0Olyz9e7HulhYegcK+mwMQQt4Ee0AHLHp5RoiLm8JOjX
ZEjYup+sqmGmkHvPGlKFD5bdv5qov38H1xmlJ6sDg8fX15sm/ojMn9+RWmgF2I9+Gb062EJ9oVMs
aNfnqYNeIsi/5QTn7DSpv7x/0d9YECnRwDqaPpb8v0TNOBdhFpDkFPZMnYgucooLtE8pQ0eo5dii
0g8esDceZcw14LT1tUAk0vv1CYt6Aari0F2E7tLudOwWEcSKbJvo2kemijeWKQS/vK6e87vgW3/K
H9+0ZdQ63YkrO4TVgHzBG31zYxuz+uQq2R3jynEPrTeKF0+o8qYbIdK9f2nfOFUSyeAtWjAsUKmf
Pc8uw9bUKCFz4POLo5E6eYNQtDs5WCg+WBDfOFWylqiLg1U9Sxn9+lSFGMZah2Qaon7Wb2bbygBi
jmKTq7Tf0VkyEbLg+gL3iFIIWd72/TN94+v95+Hds1UDaLeWNDOClB6RZ8RbXOzafm4+OMnXj+rv
Sh0li7FqGDz+yTl7dHR3VoJsG0gIJcIWC5PTo+clVtSgk9nGdKs/0Hu+vn//HM9a5xvsVbmqZ8ez
NKBDClbm1pdFh7BHJYcizaoQJc9Hn5bX9+/3oXyoQezG6XEg+j77oOmEkugg64atDsgdTVWR7MgZ
/l4IO94BNjcuYJU0mPtkAp0ztT9YDV9/Tv85Oh82phcum6zfZr4/XhRNGnqfrdto5J8DK9FsbQrT
7U9SJ5UwK5Wx7Zzeun3/mXnroOsGkaf2/3J2Zjty28AafiIB2pfbltTdM57x7ni5ERwn0b7vevrz
0Tk4Z6QWWpgASWAgSNikyGKx6l8Aut9wSJQ+lGZVSRpUq7BwyIox8+VWT3wHVY5/LCTEP1hLPx58
0vUV/numwPThMnCJyhTFNjlSkGSJjfZB40u1sZwoBxjXuJrRIakXi1oYYo2g0tT+HC6VdrDIO7vX
4WTKCnQqwNSq+GkvFrkPeNjnuHf6eUfdrEOs76mrIKrIg6X4FMvlh/vruzdVqlciFxTNYHOTrViU
ehNVRY4XsB6CXvAsHi0E8MCwm+ZTVmY1ABQNYYwq7dSDGL87VTiUvNXIRakxracKojS3gohPO1tj
8gb5JxjZXTcJ3LEFjm46WtrfnZX/f738+1mxGSO44chCwN+EP3lQTTojeuNXlYbMUQ4nEWjPAp2Q
bteX0jJr20X7CF3nRXeiv6PCdt4neJc8aHiPwa4erezga28SjH9/EhVeKgyCKUS9Y70GqURTCnBM
A5hv/ML5ss8OOldemBjI4KAcdZoa1XxKQg36u9ygTTCO2hku9pEF9E4Qwy6QMuzvKjCJ6/p3qPTH
liY3WrCV1vw+LhBdm4bkZ5C01oH3zPoS+HfGMOQo6pi6TD6x+eqSU8jROCSdn4eW86yjGnQZgqr7
dn9b7+0tzNs0TVSIxAtkPR+FSy6azbLznUbJkY9wsjPaScoXuTd7b5KL5HVZ6f9OCxM9kzBF2XLr
WdEFUW3FMpykqcmKM0LtE6pbGrBwDW3B18/NJC+i3s0zlb28nluthcWc9HrrA/6u/Uq2iusCyh7t
5B6Nq7mrz/fH29sbJrU2eh9UiJytWWMrhP1LcNF+3QzjubeM7loJGTa6Ykf+pXvRiITPBCZisj/U
TeDVJ5nCSRThkFkKFJyxFJ9L+m3vMj1UhVgc6h8IJaOQMgVHlOqND9e/XxAzRMiRuN5SOtocxaUC
JjObKGjZuWk/tM6CiEWMYOpsDd0ZsFP/OZ7b4Ncco3YXZYuDUU9IOVnqSiTvIvD079CFad18Avb3
xsxUesq6FAUPuoKquplZs31wS+1kA7y/DMMx2Q2cqE3oDtQ2qFUHSsSI2Ncz7n1PsCAU5DdR0pzC
qX8nx5L2M25niBHF5ByFLpVtto6mNJ6odVnwGkhdt9siM5KZGmZA6IpS5JkiGiD+UOND7sUSMvog
7sDZn6iiOz+rRjK9tu+79mTriX1xsqL5khiL9sf9nbp5J4lvyOXJk1tk86QLW/KtXlX10Flp5Qc2
KlNW1NunKLG6RzlAEgFSliT6JzkQLDWzP+RNO3+Yq9j8fv9X3G5icYObrAzVW1KITZo76JU2AtCg
5GFYyEXXKTRTeEkXte2lx7os7euSIY2qzE1xcFJ3589jCVgB5RZKVyIsvsge8JoNLL2XGNqxzGuF
9dWFa0vWLnUVVv9Y0mI+tOYIXsQJqsjXBlN9p2Ab/+X+AtwGDDioMuGd7oiBDdom+EZWoCxlgTo/
bCfL0zOVfuGkJO+suZwf/stQRFJHkF617SbkMJdlFzAUcjndn43UIP7UNvDrOJTmwXnb+67YYpN8
0xJQLGtz3sY0NbREg/MI/60FTyHlUueaoqnfIHn0y46b4kdgtUA41dppDuOT2Dab8yaQI0RiupxQ
U8V5fPFtJ2gk6CZGiA2lkfomMCMb+mAou23ULb4sh9Ubp8EgMkRCFB5Vg/FGoRwAasT22f4Em4cH
dZffN+smS4D3VVudmlU+bgYFEqADuitLZKrwLOXyqmTp61NEhwScpg7rTY9i+2AdZmSlbB2p+wS7
sSsul0gGtpOBuypKmG/iUAHKen9D3b43GJHOoyXCKlILm48cIGtD1xpwxkCRCcHJJHrGyMuiXNei
JIhSEPiqNP0P5xYhC+48nXF5323unqGskFcf0hLF5i64aJmRAhhuw/NkADUAj2I9YkIp1B1CjG+T
skvfml00/nV/6jvHlmuPxislW9oJW+J6a6uF04Zd6Tf6oPw5K0N+gSiRn9HGag4ixM5G4rKmE0Sj
ixLib6ujF3t5kRWKLlKDAwNEx79b1SkeEeKcTqgmoeXUJkt98Fn3IqNIOHnjiFoPYMv16WkzTMBm
G88HasGDgXlXF+Sw+tLPgSEF80nO9OFHTUSt/Jha0KU1zKDztDCwMv/Vq6yJapP9LyLN2Zwh/s0g
ZUZc+0RwDDoyp6EXNukKol41Ncb7g+2uM/IL3DSU0riQ1rNebGRMQSfUfjp3xnOf5winmaOBOYj0
Z6pOzsHNJw7HJj5AsxVgO40DC4l+PdxkLUE8lMytLJT5Og5GAItHtz7cn9ROHKaywxjidU6VezOp
BLHe2JhBuiNrpIEq0lJE+ePWXSzSMsDU/LtTMkGNuSx2lPyHnUsaTHCgASW0RdZTLDSzQfnUIu/W
ghY55nhwB6RuJkhWk3IxoxIAyP3p7nxD0gjRzKTczubdTrcbrBJJJ+pLVt6fojnJ0E9PUZYYMtP6
gHVccbk/4E4c4EQCdRLCAoasby6abICokSOb5VdWPD3kqWO/7ZBn+FhhUvTt/lB7cxMvX24Utifr
ul5NrWqVSoIgQneoSN2qRiitCHLpjRLbcLDMsjhIF8Qp32xQ3XIUsMA6qSJKX+vx+E4WYGOkMNQk
qqBEch54kM4Wrkf4zXVmOT41SlNyv3TB5C/zbB2Us/Z/gM3Lhoohe2gzYWNANG0y+AGoxhY/miDr
n1Roj9Cy+/ypAmp3QmUoPPWFVX5LGvXr65fbBslgoAyukaVsRk/6LJHHHjtAsgsMFAO7jk4t0CF3
GNTpkTifH2yl25KLaGsCaxI4Bv5gi/V4EeitnCKbYWQOYuepdcWBjAQFgxFPlqbPRYKvyxD1GKkv
EnbFUp78MSNEjrugg2usZA+vLT3wY2jpopgl43oLDWD9Y2TMRnpH7xwvrsfuucHdypvtQD/fX+Sb
IMgoPBWFyRD5Gu/m9SgBRppzOiJApVnIRcCcWuCJNEetKfGpVjtZVUl5gUnREKYPv71GSuYIQFBF
uhxHgJMtT7+aPLAuSgOBA7/Y8Hp/UjcxQQXWRiWFOwTYDZ7l60lBZSO0mTIEUicsvo+cji/23Fru
WMfmQVlwZygSPZ12Lam2DFJkPZSDjSeVt1n16iBcZhQn4747aUkIaWAq9Tnx78/sdiH5TCi4kYjA
26VVvR7OaGAHAGnUvGY2/5TyYPCNca7OGAzSA8lH6WAhbwIAIwkmBOklpRSi0Ho4JZ1DbbEmlcZL
FHlxYdZvk6To3smjMTzLCJg8gv1B8iBoo+U6NI2kHx1JMcJ65zBXPqMB0BPQp4BWrY5kVVZGLBRB
B4Js64ZKIGxRgkn/Gg02us0YM2hfwXBDbi6xfEnBAyUz+fCk5NFJSxv42ve/gLjAbn4QbyoF3Sxq
oNv7ZqwQYlWyHH8+3Eh+2BU+R6Ds6vdqmH2cEXv+BJCk+xuDmCOr5p1PTxYKvNaBIUCxcBOc0Oho
JXrXspeV8fyI2i8kazns0O9FmQQQu3kQf3a+PbUJChR0Txw6m5vxHFQL+6nHy5ZqGnWTWuvIVMbW
yfCiKArz2SljvX4CkY0AiBMH9FcGWaWwd3+5d84XvwL8h0a/CvXFzVGeFbgYBYHZU+c5eShrfDwq
eXZ8DnZ3MNRt1i1ANNzufFkK71x7672Gja/ShEJLXKMn5yfoHPhjmQ5v5kEvzjBtohPGC4W/LCNy
4wNkV6R324N4svOVSUixOHAEJutm1QcsC7H70SBLW0r9UAYKqI8AwXO0oCt/RDr6IKDsfGVB9dId
oYYnMu/1nKvK6tqlhHWZ8+CALx3Vz4pUS4+tXUiogBb56KcIHX4CHTKNbhCE9pGD8s6MgSqILIdi
NJW5TRU1CWIKqdiAeVTD0kdV7iDCB+3ypYDZ/fdYss0OlnhvyjwwKEtQg1EgE66nHAJ6cxKiHj36
3E4+pqEWPQJdTw2EqI26cWkB2fWpKHPc49tFUd7Dhep/3N/WO7+BFwcXB6hhxAq2ynZRYoAPsCMZ
NY0lOctYDFOiaTLzUiF2ii+hYTWfskoNLrU6LC4ilP/hiiS30Fl0aHa3i6BnSQMmsVm8cezBJPdK
eioVKOJYJowHz7qdtEoHjy0LtBiZJJJG6wWfwgFSbmXraNxjqeql1aL5I/v/yY6a4BQmqfW9RczG
syPJvqYZEYb0SjHezo0FzdjoogPVw9sQzk2mUW+EJUGSsC15zpT3EB+uDQ9dTxTjY3PC2ENvkLhb
sscCB0OknZvhQmn6aClusy1qURR7udPoocE4WK9EijiFMTkTRjCI+l/x9RkeMVXUD1CytyeKzEcA
jsXugpexiWPxTGMbHyDD42ghPxHW6iWpI93D91tHJZ8gchA5b4M0w5GtQhik64IF1HpaUtSCc8bP
GePMNPeKYFp8TWvjE1+6Ot8/OLtD0Sf7zQOGn7pZwTHrbQnPXtPjDlZcu7c5N3imwNy2jkLj7jKS
dBCUHA28xGZWS9jEkhIFhocmyNPUJ+E51jLNH2C8uVWM6ML9me3tSsHZsXhpof21JRLIqjQupsLD
TsUY4zNQYMjdYKndTm2Tj9WCFmKuaMGlNBETuT/y7kQtqltCbYxH+2ZNFx3tJ20YWdMYR9mhwsd0
goX+XHRtdqVdctSM2R2PdowMYeg3XWO9XRQbOaKQypeHLsp4RbM+/+yEBk+6LCgezLg6IijdBltK
aeKwg+eBErGVH0RuAt+ElPFG1ENgYQhHuNlonsYl18+hk5onqUd+y0aI9qGDWHWwZfemS9+Twhbx
ntLI5jh2U5VracbyqtWMbkhgaBfATKGrdZh0LFN41B0Xn2udocJ8lU3oPXB3wd5s9m01j6keDo3p
pUHSPGe0sD9JramRMnaBp7WddQ7N8Cgt3h2UV5xJIZCG/LbMhVUndWC7ND2wlvqjE6KiE8GV8yuU
mq+zNMCPqTr1YGX3PqzFi5LnOg8+yG6bjTQlmlOPheG1qG83bo9jzLkFkaKflGgw/4HnmQ8ohcUp
0Ji4QAuusaLPrz87QP8EupMH4E17u4vmceki1fDkoIMIDbUZqjSGgpW0dF7fd0cPor3NRAmKxxjX
COXvzQPQmewsy6koepKqzb/kPFHO4DzL7wqYeg1GY5n+eX+COwGXihdFAlEegDAmftCLmkiaySjS
9fgXjS2KZX00x2e8c1ofwbxf90famRpVAo0KOxUfLpLNvk26FMmXcrG8CoA1ghU/YcDFfhwnuZvU
5lHzfmc00NZgrclKgGz9ZmO/mFeZYoCwoGjpyb1GCUujEmH1muLVKRY5LcLdB0nH7XhEIMgxIPRF
ucDZpLnIhUW5KcWhP83YkFlc0O6I/IebY+btTsiLHCQBv7kw6zBggtWhs0t+z3PmRuo2G2xkTHgw
NMWs/kLWyf6FzWf+IR8H+S1OgPqPHOnz91GUhA9xhQEhbu/Q9OQ8Hp94C8i0FgrhqhDYX0lgeebe
/9ria25/Hi8cBDaQ8LH5Eut95WgSHfEiCjxTzcwrJ7Ny1TkbH+6PsrfqnBSd2M9FTs6/HqUthwkW
xhx4cTIiBNuWqP7l1ufcctoHPB0OdvBtEKQJxwWDXIKlABkSv+bFntLo9pE5tsKYqh1cFVA5YqEl
DgBhMZ0jw0L1PCqOEKS3B5RKEHkDX1no+2+BFbqWtElkLqGvyxmGPUseuUka6mfSjKMGzc78dLJm
UhRwcKK+tp5fOTgL0NGWt3EWTY9daFkn3cT0GIdsGNijXL9ZSufoZtmZHxoOCuEHWoSAAq8HTaZo
os9mxoDsDKAtct674Wj1n/Ku6w46xrf3CRAAWkG8Qim4Al1fD+XY6Cv1oRr5g9nFbjb0xhm3jvy7
kqPhhBOZomEEHXQ1SoJd+9wYkMrvb9e9Q2twa4NP4XXIHzangtegiUlUEfu4KJV/V+bQvBvHpc/c
wTCkCz/GOMu9DghwstXml9wXJT7m6E8iQArvtOu4fpxR77/MIXZGNZCbgyT1dxa6ObYGRRJgtZxc
xAg3P7DMMi0IkaHF83VGya5RUH2M1Up6l8SGnLjtiFl6POXq+2VUq7fwLubnoEgir4LV9hU7rfmd
g+ooWAtQqhPCJjjVFMgfqFJUfFcNOMeIZml0NGtpOlpb8fU2P130waBGiJq3am1OZ6UD9MmDLvJ7
ufhUVnL2gLlYJEhTWMZaoIKivO3Qsq1UdKDT7iJx0UJV6O23Geoz+BXRbr3/uW+iE/EPZiFtQfrp
/FM8CV7ECwEbwy980XGJsqKHsEhbVGuR0nmfImT3ETfL/Pz6ATlCXAr0sUTBZz1g0BWILU+S7lKR
169q1GqPVa9OnpUV5UM1ROnl/ng3ZxfmG8OA2KWoZhKD1+NZ9dLrBo5jrh4LI1vIK4AUQCUsoz15
94faWUuya0aBnIAMwZbWTiIsJYNR4N47YgV2aqke/eMsZfbJyaXRK0qnPRhwZ24O+jzEXTqPgkq/
npvEs6zNq1rHvxxxMqhamYdQL7wWve8/3p/bTVxiBE4dRUG0U1ClEnH5xT7RugTNnQbSBbaQwCoW
XtXKXGTInFh4Q9hIsmHvUn6MVGQv8PM8Apjf4n4Z3xI4E9J73CK2JLFICqj+mgmkD2g9nqH24Rtn
QfdQM7r2IzJcGtKCeRu051gZlc9oRM/PqVXV1zANRvf+UtykDeKnAOeBVEmBg672eikq8A+KFcJ/
CVUHQwbkV7yiLdrXH0zBjLUtG6Exuo+bKCfX0aAGVqm7IPqHM4J7FZZ8PXjAasDDvdSOnoi7s+LN
Jnic7KgtFXeGIoLIZ6+j91qpiDOHxVOPIvPB2t1c32LteDwIkBtRcJuCKiM9t2zE4Jo4G/wlFBsw
U+2Qlk1pmkgumHn9/QzY6IDjvHcyBY8HvXUbatjWoiAhC1QwXNbcWOnMb61a5MgzmZV8XvRaSfxO
a46KRPsjclYo8lHZ3uLsGrUeUH8XdnnDIgypIEPM0QizEd91dGYwG3/tptS4C3mUUVGG/bFtb2LI
iOdqwXhqr0ooptndA+1G4yB4334+RqHHCFLFIQHb8mlQhwgjatXwoZYwfac2duJrjTO/Has+A7k5
S/hzl3JrHAAJbxeT7AsnUZ2jQPwxN2eB5xCHuucs6DAKr33QJFddHm0fjV35jYHD18E0b+pgRHFF
p1SDfhi39W8rhRfBjs577lStA3i60wtft6bioXfQicXskLQooHhaGnZ7KnP9iNu2E+cYWiiziE8J
VG8TXOZQl0bw1JprqCmqox3m0Ngoqn7TWrk3g00+hQpmUQhwjJ6RIx0pmZL2UcZG6CD+3N4tmsyh
IOeF/0G6LeLFizXoBhCvZkKUk5Qh9YO6Rk1H6SwEiuaj9Hrv87KvqM+T0qHhsBmqjUNE9AOEI8K+
Mzyr0ia3UWbpimcAVoYtVn/3z8rueAZrKzjH4oW6nlqbacoIZpTtxMbyQylnAbHhfer5qpBk2/ng
Hby3lIBHOJkGmKQbk5neHE3eDeg4pLbcnxQ5ybwZ5VK/V9Sj5vxtFEdwRgRxqu5YFm3TuRgDX1Mr
GKqxwt53yOY8rbBfjbDifIBdoJJIHkuZWEz4xd4IxzmMghq3yBGa7ynAqfsU6XPgNkHypzVYykFs
24s6gJDAWNEpYhHF93wx3NLlEWKgfK92ShTMoQrJlbAZeSytIvQHJXT8KVOOqIN7g3JRoU4kKCO0
p9aDKtVMJ9jqdDfWZ/yla1Xvn1V4bn8SNIxnaTBRwJ1Sefp2f2/uhR4Yw2QWXJPQtsXPejHXKlqM
dkLf323iMvNzdGEviuQ4n3npVjxZCsdDZHb8UKEGcPA42TsVlGrJa7gkkRTafFRtaovSRJDXxVOq
Prd6V59ifOYvTtjhAY9/hHd/pr/Z9avHELuIri/6DchPUSzeZK9FZsipKYccw9YZo5MaFiZUybC3
/3K4SNAXjoFbAWsKzNwztdCQT3MeF2/laSi/KbzoppOOkJp+0qZCCf1yqizeTzEysaepL4fh5ETZ
iKQxmLyvbWwq/2CMHnZYnqt5ewXoj2+SXBfV4M5KvXQnxHvTj3asYLlFDwDkhpEsfYENxlC9FtVA
HgI1CDgb4YB0a7OduzJaymHhE9cT9KAoNc2T5mSdj804LNG6R0DfMWsXCT1kubriCC608ZCE88H4
lOd1A5UeztT29Dpa61QGbrEIvsjx91lDKf2Um438a8yQdHV7tAA/dQpYVHT106I5ofmvfsasCpvS
pYv1b7g3hrTKo6ZG+rHrg/dG3Nf4o1PeBpDcZPWCoh+K+GFu1MMppP8C/yjKqRvc30A7YZX+MHin
39oGvArWRwXlQqwfEEl0LUmfPMWZs0/jhC8QL/DZf/1QkHa4MzgfAL03wUDL+qpSUh1ngBrYJd+P
fo3SLtwYWXdQpN2JO4If9H9DbS7DQq8sRUfq3zWMHmcltcq+LeJVdOIBGGWnrqinKw7by8Fi7g5r
iLoTj2WV3G69mLoeoqYSM8OMLlx2aiqjwTIeQxJcH6q++uY4seQHemMfjLvzEWmhqgpKLlCySDbW
42JwUkwRv8eVGy3HkzSuT1Vn10+BKv+6/w3FsdqEG24qCgDkdALVuAk3VV0Wk1WkKCSMY/Z3Vk3W
2dHrBgfQOKvf4DgrHQTUnbt4NeAmzZgQgSvCnmQ5ajP504Aezg8EtM2DMLq7gGhEUUkha8Q4cL2A
OtLIY6ZWqHsoYQ2Mu3Y+9qVaPMZlcMSW2hsKmz66XDARYF5stmYyTTFHmvpGr4TdO4zPR1+PW2hT
WfHX/W+1sxvJK+iI0MvjnbgFng457kpqFPCamRsQUMhZnCUb9WkUEcNLmtTKx3nKje/3B937XmDb
xOagu8UjeL2SMSYZVjnwvbI5Zz/Gg40OPKj5+6PsLSLvaxIKCr18s833ombam7gvCE2HRv0eNsXf
FYYmH806PdjvewMxFZIU9Kcoa22+lmYNAFSHSXPLaIifS6PmOlHDsPKWJZAOehy7Y0F0Eo80ALzb
ol4lRCMyBw600zu1h0bdfKKwkT1MWaB599dv7yuRTKPsokH/pnGz/krRrIyIPxMflTaZMJpHFtXq
glcjHSngCe4ujGtWiT2/HkVTx9JOkpkJJd23eeprn1LFgmkUuWeDg/zBptidlCiIkreLZ+dmUqbk
zHqFd5kbUx99KrDKi9wAGyHZu794e+cKIv//jSO+44vsUtw6MNcZRxuhaKHRWZ1Uve6BATnLOa1m
+xFp+/6P+4PuBV74f8BYgA0j1LAZFFYLMrgYlblaC9/0FARt/HWI5+5cR5b1nHV2edTD2FtO3idU
exCzJoUXv+jFNDEPbJNeZutHSW54mVFgiB7K6sGzbn8UdomgtyAFu7m6ZrwnRtVsKfHkQ/fo1Al4
fTWd3Purt/fJBLlMpnBG4eqm4YUjSx53quYCaYqfUJ9BpjiLG6+YcUORAvvN6AT/3B/ydmKUWlSq
O6AhTSSFRC14tXydWmEcQy7AU8FzjMr8qAya/fn+KLcvHVHQQSAVdqaosWwCYZsPahRBtYVKYmWX
qDJ1rMva5gNeXZUbAno90cc0AUEmR+rEt0vKyAQhCspEK1hj6/mhk01vvWF+RW4Nz5qkxV9BNfdv
yq5GvyjM2rO0GPZBY+82RFJJEqVHgaiFiSUW/cWiUt5ss4jTB/9qxNJRMvDdS1XlmuNEer2/svtD
AeqEIvS7aLYeyphLhTYXUIko7LGFsuraTZxB9ZcpP1JxuD3bOGmhSgE9DwdnTsF6qA5rhsZcONvp
0NeuAOZ5ZpRGiL3G6Ze0z6WDQu7e1hRhRHAhSUC2+OgYlxB5DHm78LoKXfqX41WObP3gW+1tEBAZ
VKR+V2y2ta+kQQgP2iFYE6eN3/L2HS/oDyeuvIw4VMe17cGZOzJo3ZkaPSMERZDdZ2duMcEAKZ0O
KjYbRArHN5maRb4zEF1evTd4ctq06+lC0vfbJDl6bZl5lzFKn89Aba0iOsW62b5D7Ct99UuGBEfU
TvhvKaNuO28jFajBzDngaoK5KR0aTAgjzAScpSpdRS96dzLCIzryzt43adSLLhVb5Kbdp2JEPI+Q
oPHwyoY/aGQVX8FA5F6ctZl3fylFmFg/KAQ/FpwFfSm6mVsML8L0tGeXGQ0wex7f68mIO18HDjTT
eUVndTW6EN7zxymM8o92pB6JNd7OFEoECYNMZwZ3DGOTomRYIMrObAHOx8nxh20Gco1dU5/7SzmH
R471u4OJkgUf04RuvXnL5OMyyf2Cu45do9lVx7P+1CyzeeF5qlzuL+stBwL5GR09dyjz1EwRZ1jH
lEKyVOwv59yLRvw6YuzS8BpTM9/BYuJN2E3pkzGhfzRFBkRgaXrSB7t5f/833J5FxqVHJW4mhGO2
EAMwNJKpLQjhoME7PcixUvlhvETn/zCKuF/JMsn5dLHoL64EnuEpUqJ27o1q311jUlswFJp+cOJv
Q7RITiDQiNoes1LXo2hdM0lpQQ1Na6lxa/EyPKjdED7G5jjnJ3w/24MPuLd4xC8K0bCEbrHfod4i
kAxwwFtqrfnYKan5PFR2e3DJ7U3LAv0BUkUVupabxcsT3hflEhWg5VL9Gk1Q/rOlxEJMnvJTp4RH
493eCazgi/E2N91c0kmGm1J41iw9Z6ChvlKCna+xUWIEutg/OidyDgoIN1OES0zDS8DnKNYB2lt/
OTko+ioPUXmd1EY/DUnvuKNuNVdd4M6VuDwC7d8ccsaDEED5yUYtlGf+ejyM2Ze2SwZ2ihRhudFU
dHs0gAz8yu4gdm4sAChCirEwJP+9SSBNb7K/ifBYIuCbe20zzI6rj1P4jb00vbOWfkC2Dkc2Om14
csw5jip15Wg/5ThR81OTyslTt0TqlwXjladsTpDCTbOcAtI0AC7Wi/wnUh/8/jwvv/KSb6+K2cwf
KGAPyLVpNa7BZXPQoNxdOWIWXRduV1qk65UrKuSdJ46TF+eT+TTKVu8bAy8cu22Pqko3+1AsHMMA
whDqolv0QT9Z2jTy3sZteP5hjHbxcwzy+VIkXQRmvm6TwdWz+Ej1bm9UgQWD/8jfN8w/PFDn0tQm
3NUkZfadZapgPxjSKUAn55x3kgxIXz2ywtpbVSokMI/hBwP120SuBQ/noDaljBccImRNos5ei/Am
BcLiCMa9OxRdHlBl6Ajyplt/wHFpZysEFuB1YL9wbjJqN43HwIuoe782HvMBUdND2B1ggKg2rYeK
7HDURxszyG7M7YtFK80bsDP0Jbz9zpqTB3/cv2Vu71MxIKBFHQICOhBbzIU0iV4egBVPmcKkOSl6
6Qhny+yxb6TyCQvm9o004eesJGn5F3VQ1bfkpDy4UXc2EKMA+IC5RtthK9ji5OAEywInoHaILa+J
NWx7Jr06GWM8v3UCp0YbXS8OBt35qoRO8kHq6Vx8W0xLm3fQFTFD9tAvjP0gCcbPi4I3aD0Bj7i/
yrtDUZQCsQm7g7xs/VXrAqLyPDJU2MjhpW2z8DzYav+2NZrs9cEGnI5QFBVkp5vOfJxrg64VEkMN
tXMqg8U+S3U9uWXRHJU4blJcsh8hZAeoV5hvbWlcYZ4IcFKQIvySO54cpsalQqPcNQbH+WUa9UT7
FdnURsAUkJI6ehLtLSqwbCHQxTOCYsRmUcmIsG4NMw8bwOw09BKqrRUuwEoV9AfFnJ27FkApaAfR
GiAIbCL4YiURZqB95i3aIMMfa6pPWbBghB00xVXBh/Nyf7/snQeqpWR/JngWyi3rqWk9hREznTIv
DdXqMbcMNGAqtTij80P7TMHSOImS+iD0iEmsXizic74YdHPpxnO+DA0Kmt4UaKhu9Xk2f4LJbV7K
IrXwa9Gis5NamKZNupp+vz/h3bEpYQG44O4HILmesK1Mc4dFE8+VqdPeLIXcncgMDVdutchtiv4n
RmnKYz+ZR3C9vU1EuVhI4aLWCshkPbAzF4UtxXHmyd2Cyxvv3i9Qb0OXcHUEAN0dimzt9zUpZJrW
Q1HNyopKLjIIBcqHJce9txys0V16OTioUOyNhAUpxBHIR+g+bCbFok06XL3UA1GHjXe7SP44AcdM
Jqs5v/7D8RaD+E6yBw5xczIKaoGJKRNu0ActHuY8aeqTk+Uf67qRLloFZ5lLUnIjtZm+3B957+ai
/kiTheEtYQG6Xk8z5iVvjQaRbpEUT3US7Vw3cvtg49Tn9s00Rycrtr8OmDE2J0zpsJKirnaQqu6d
VFrl8KsIC9zam/nPQZyKmknqdXriPPRqhEKfXkRunRU/FRudbPo3RzJuN08oDqqAl9AiIu9n5uuJ
V7GaY6c7M2YM+XPS2/4Dgj/2QTFt70hCSUGzSNQxYHyuR+ng209Riw1Wg6bMu0Lne9rzFJy5LX9Y
gVEtbt1Z1dvZRMPiYFH3LhY4ejC66OJwh20mOBYD+kVNnnn6oDaVq3fx6E9tGl4NI22+Jl1l/7Qd
vJtPjZ3PLlaBsnTwC/YCPq9HlN2FpgdZyWbyfVpHKI/iAcYl5/J8BhoS9Yk3ylRvkkI/ovzvnVhx
g5K9A6Kmmr8eL85MmqYS4xmJkbn27CyeUpvJOXKa7ODE7k0N8g+PfqpDHNvNUEmDz19caqQ9Tqye
nNI2IfIH7TUzi9kf20U/2Ee3UyO+CulOWmVUFrc9fFNvlAVnx9QbpvFj2LT9YyeTaGaBWb+/HxH2
RgKAISaFRhJ14PUiZkLZC4vG1MuTqr+MMocdePxwzptBP9gft5IBAufBX7SgxTW9jXtOW+gUgnMy
VimevqttOmAa2scoTjXtuHya6eT9NU7Z5LZOH59j0+jRFivMk0rr4pyPY3kQDW/jED9GqKMSEuFe
bqXpMlmy9G5JicNSnH0uC2NM3cxo9as5Uq46BXnVfgl7vFIPkobdcamwIDNsgy/Y9nZ7lUZ/NySp
h/rpr0mSYh+4gfXUG5TBeW3PXt4b2qfXf2d4G1QJhOjfDcQeQ15N+Iannj4qGUzBMcWccJSfZw0f
jf8wFLcaAnlEAd5J6y21jH3I/5TP3ABpPBt2vHBiahMDk+bId+r2XGLsTLwTN7aA9G9CTovwqNHr
DDXqankaUpjuHeVqD3dh+QraTH14/dTErQW0BiwoeM311JrY7NUiqzkthfEO3/fS5S4vznYXLQcj
7c2MhwK7QyA0b+6ruYg1G5ZaSlEiFoJEkBWWOg9PUxy3nzAxLw4gdOKXrxNZgQsha4aGwaty+9F0
dQ4lq7SwV1Tq+jxYUvuuthv1w+vXD6iLkPoXTPZtV15RS2r8eZV4SJkOJyofpm+ktLl6Yo5/f6i9
Cb0cSgS+F6XgIta7IuoYyi5T5V3aBckF9e7hPxxl3lE0HwHxw1ff5OATV6ESYnqDUlg6vXGKzn4O
GqREjWEK/rQKCM5Vd9iM39kbwl5EaK8QtzjO66mFbZHLXPexRwftryCgdJMvuHnTkMGzKzi0nt1Z
yd8C2yBKefQjLrMeLkCKCsNBLHjxwWnPbWRO7+FFvc7vTJQveU+IQhjZPs2K7QZsHDXXcT+PvT6v
huYkJUHp1qgJ/5giaXoLuvSoI7Fz80FGoK5AJspJ29bCkN6zGVETe3FqXGhfhmtGkXWak0PRkb2h
uPAoLFDP5PbbhKlqatIw7fhgWZA3HoYP7XkuuGzAjBz1sPYuWVHHhEdFrkK2u3kxaVEK15ug62Vj
IJ+wLVF+KQFu6KcgFtoqmXCJwZnAiyZHvoRjrrron2SXoi8Kd8zN/uf9Y7g3dQFFkNmmPK22rScd
pvloSE2MIrsUv1OWLHgm6KFQJIdHwMeda9WiPUqnkjalEEBc79MW0yszX6oYWip4S82qGwA4PVDr
KG4GBIqUwC9TZ7m+doLcPoACwBihO4Cm2XrUSKWNZ8spTKsmdnx16htsqwkIRhInB0/U23OvQSIG
EwbznS7w1uABHL9VyWkce/k0Zqe4rQcflBo+LSWcfkepjrRybg8+kD1RWaXYxyS37zQ4wUDDOtT0
l6WJvlLrzX24gtLl1QsoTK+Exw37lZi2XsA+nTAX5uR5UzdqXl4nNUpZLfY6GL+c7g+1NyFYqzzM
UKy6lWofC+TmCkUKPTJ2CaQbnOSRMr93fxRxmtdXKSNQFYZ0zi5kN68nhNgobcEhmrwCQaoPcuMk
Z9NAdarhbXhJ+c9OVigVH9p6PkLE7GwQLnGqi2RDouW0eabAMbcmB8dYjxsYG5fO6c+t1s5/F0uC
VUSRzgd7f3c8yqa/6RUcgU2mh+FS0Bod4wVNPgObKjM3l/vwwVHr+WJmsHcPPuDtEefxQKZH/1UR
GjHb10rVoS6UkyHjPh9cKoi6qJsuqhvEiM3TrNIftbhPDpKWvUFhphLDeNkjMbbJJIZUIzOfpsmD
I1/4atpbvtXib6X8D2fntSO30W3hJyLAHG7Z7O4JkiyNRpbkG8KRObOYnv58pYv/iGyiiRFgGwYE
qLpYu3btsPZatlDe2XpUfUrQNDsILG79pgQE//+i8tP/FL6oegtGAgAEnVA7PFXN4j7ThBpPbZ9H
L/ftdXd/hOkw+3MzbgaR+yxvx6HGXhHFnf/StBHNDDdRykuiz0rQFZhSWTlvHhkjD2T6kCtPLRpe
181RmlAKVVOcT0FmMaRC120OJjjIGUFKPep7lvt2N8N6hGiIB8hEfnOKtVg8BLPKKUiduTkR6vRn
Ew7K0+ikzuX+B91xAKR2P2gA6XvxFq3PLgyVbqhEPQUdvZvnBWaFcxsaDBqlaappDzDhKNdQU8v3
lTGGB2vvuDjae7IbRhmGosjGbmBUT0XjLSPv3fi56735t6kx09f7G9wxTvSTmTeGnYlYY1sOIWrS
SrRbx0DEhiRYFMmV570OsmRuDvKSHeNkwo+epXRsEA5swhkvybK58vCebkl3vs2GhYqkWj4VFv2+
vE47pNOH/GDRnf1Bb0AJT/pRjQd3fYCzqiyUZpIxsL3J8+MyVwMI1ruH1Bk7//6nlOexfiyY32Y4
nLF0yi9wKqyXsq0u1LyREX8sMvlDAQR3MhmQeqGKVwQphf+DytLueiA1QeIAPqL6sV5vBnFRjy3x
kDlb7lORT8n7OI9qhoynqPir8URxsOCtQbJBerOSpY2kedtx6ty4GSdtGQKtRRklaob+OWEe7+Al
2lkF3jkJMJKEQJBhrLcVx0tm6I0iAgyWeWZgEE+IE5UHTnnn41G0YX4RKA5WuS0YLYPRCY1XNRhi
YzSIqMfhGo5R9lVpRfK8aG14UAXY2Zacj5LsENSneGfX26qssUpo6orAq0z1WjuDco6PJ+tv7xhh
K40I6HHkOlt08uLqWePZiwh6q0s+Rm0fPintnOCZR41ysnA+QmLSHpzY3reEdYIwBSonmVqut5Yk
iiBesQSYpsL9C+bf/BQxD/MQz3Btp8N0RHJze6fJwKg7SopOZgK2MM3Oaxj2qosBEahiOutx0jy1
JgZD9faI9HHn1OivgGyi3sYk5hb1M4vUW7q+xOTLoXlqUkO7ZjEpyX3PsbMhbjFwMC4xNcTtg7ZY
qdK6Ghuawjz/qKdtf07NCmXB+Iha9XYl8CJgrJmiByZjbn0GzarY6dOKWMRV29/MTrVevaJYdD8Z
Gy8+2NbtMKUc4vlxSlAl44I3rydkW0OCYt4UiCSuBgjASwnLXxLX8SGzIL1a6LI8iKiYh6tFTAPP
z5xY8EeVqUoKW6tW7ocoEv/dL4rVnTKvr76M4zz/rbhd8jrH5vA3casHUK+BB+1hpsRs+PmoG0tw
/4BurxXDfxQY4MeQRBlblMjAMENmREkfJBH1Gj+eiupLRtso8gsoSnyY1Zm88saDe3XLd0CBkuoQ
gwTQs2Lym8fLw+N2RVz3wcBU19cpXBR4jwdr0c61EHN/TcRoX0yprXtpRybO7Tk0/lOctrb9JYtN
78CF3d5ziLfJHSWEA2L1rU73FIP+H+kwwDjeJc8dmfJ5jvL8ZAxZ/5wlTnTw3uytR08a1AitcWxW
Xs6fAmcTifdMS3uCr8LSTwXMuGevYfI2BjvpC1SzDt6E28tOmRsdcrISHMzNg9oNtFVyBiGDxEka
sA4tN7DMjqLlvVWkq6RjS88dV73eFeKfQLQBYwZDmXrXCvnbCy2p9sBiby+6pCKSlIY82MQjm+Bg
WFqtipCWDSLdTc7U3dpPZthkvsodfDM6RC5FjApjM43gLYYgnQGy515D+I+mGGrTxfhH4SDESkg+
PdhhFf1+/zLubQ1uCiiXYLuU3OjrD1irhcH4EnFxbU7uqYWWPPX1soKpzLDzv9++lgxEMD+K95Rs
1mt1Si0wGAiq5s6Mn3n9wjPFp+z9oMzlkarUjpPBIIhVpVYTgcJmX+00lXiCiORNFeqDMnmOH+px
5deAkB6b2ZpOOmn6+f4Gd2AEUJgQHMNGzcMAsny9w1BrJq9XpY+eGgFaMYk/F9koTnHJ/XJnSzzM
MIQ96qjDnbpGXS7dPGjf7v8IucY6cpbIO+q3YLagaN1CGSYv8pYl50RFI+DsGyX1CE/B6P51f509
yyFQhqpLTqTBkLfeq5s7jkhG1oF5Mw0KWop+Xrs1urH1dPBd93wXREOswzNLmrpZil7CPCpzCLMZ
99BPoZK71Ck8BqnbPtvZOHy/vzNph5svSFQJT4wM/AyghOudLVOWoBkr89TS0tALBawpEq9u/GFZ
tIe5h5EwjoXnD8ZyxLO2Y7YyBiMDwQOw4030B1BD04s2I6SIlgwFcSOHLyIBNmDovfKNbmHpT049
Xe9veOcoV6tuvq+RR/OyjNQcDMh/HjI3n5+1KJpOtSeOCF32Nygr0ZI7FLNZf1s2rTTqjH+b1Ci5
TKY9g2qpKG8InmOk08dnN9OOxC7kX7o9UAlJBVZMd93aQiadsJqg5NCg/stUmKKjNvoQjsvbodm8
rjQlZXBFsrDlJs2nUYVJNuHF86JvfZ46L/nihJfWEPrR2OmP9He7I0p91L2JpdBClJ/5p9cc8oJw
6SvAMnbnFr9ZcS4ehyg0QREn1QdtmpR/+rntA71zuieIoasXY8z65YRzyF6SYYk/6aH9TxSb4Ylw
o/uPhisl2NyaA8+NxFHLce/MGaUjT6P7jcTXphwaRiPUhDXPpx4vkloKdvC8BWGZ6kn4IArTO9Ny
Ml7v2/TtopSY8YMq3pjOx9bQRru3+sxx4K5S62T2GzerP6ml2ow+Bfvko7bMrvYoGPeJDl7w28tE
OUYle6Mkig7EFsUwDAaQkZnibz/b9mXpG++Z7D73lyEM3+wXWUrO8EHpTBdpS1dt92poTxOOKp2V
krldZ6gDpR3t3yylajo/6wz7ev+r7m5O5omAQwDHbEnIVaVpIWwRPKu9NQZJ4tmXAhENP9Fb7SBg
v/XCbI6+KsQ9QMqxm42Jh0JPzRKrKXrHvPT6kv2bKaX7GzK93bkeGPSzeoZAVTU7gujfPjesjHui
OUfxhNrJemUjMprG9rjIc71MJy+bwndVwfMWhyPMBmVWt5/vf9XdBVFYonVNxQvI6npBQtdm9hIZ
K7tO8+wwwufnVVqdinbSL3ECOPj+evIBW3sPF9ZQOljIssgMdvNpI1MTZljjhAs00J+S1hifPA3+
nRm5pwB6pvxzBZjjWg314ptL++ebVzcdWU83+AHAoDeJbKTnjaAnSP5nm/SVo4SirW8ULo7La/tT
xnzHhRGz8n2aiP6s6c0Ram3HiFc/YPvIjo2iFaPTB31DE4/2CBiSvhjeddZ0NOh0+/IQSdC64vcC
aKX7vD7ZScscD0UhEaB13QVwQEJr6vZHY+Z7G8LbcSGpJMIKuzXYcbTsemhE0Ni07MMZRzOHAhl4
tH9O9w9vx1Rl55PWBDGKpFpfbyjhD2vNFCJQMyRSQ83M/HKEnLCeC/UUK4ccUntbY5SQaIGdEeht
YrGhbKfaqlURWFlUPrgKjjTuq+V9DVLzYGu3fNQUWMg6IOSgD4gs1dYuDNkFbXUB5o9x5VM82VV2
Cs1mKX16Wt7iI/5rXZBZnsvrrKvIiMcQ7vzmitgqaLUJuIWAS2jiTIm5+pzNof1ON7MmO3CMu59E
qjZCumdQHpd//tPbT8uNQlDei0BP+vZBDFBSTW38mkS59/n+Ye/UTIgL0QmDTwA4IFXq9VLT4EZe
o/FF1KruLm1XIUqnUM2t27Q+N238OWVU6opezsS1Vd2TC1PuE9Na7cHR7Fgdv4PQgVIbCcD22Wlm
JnBFjhVUIvciXMZi+bmOsZHVGowqRs6bkxueOJsPTPRPqLptqMZ6MtRFGo3BFCfi0XEHSpXDQL3N
CpWDve04Y2YGgJ7jKcgYt50OtajA483jEJS2gQQB42GPS1qkARojfcBUYcI4gTo8NEu8BEaRHIEu
d6yJEjeFONaWWdzG6IXNFG1SuTRakkh9cnPjrwLVnd+H9vB+7fhC0jfwj1wwisBbJHYDJUupJiGs
zWVtnEWf1a9L2CQHXAC7+wFjTn0Z4SSawWuTtZrcjMlFh6CdiuUpXcbxHOeJRr1UqQ9ObidCoUwD
+wWjLuC7t+FX43hlQfNlCCw7Lr6IpSuf8tAzXjQ90/2hRpOqTLTJL3rz7QUp8N1UUShJaaDsvI0L
cBQsCrD5EBR5owVM2xDmNlV6nuPeOIgVdn2ApPGjDQeSB6e//qCQGYuut2j6tb3XXFStiK5FmVbn
KYs/95WVfRwsvX+HLyqCwV4yX3hudRXkQgdfe88HEFEzW86YMjDJjS/ShOs2bpWPQTXDiOfnS0er
SdXy6WtcmmCl4xm+sPv+byeHAAjN6DADlLR1jc3dMGfdzpeUfq7X9AnN/sFAkcp2nt0ZfZ0J6bGT
EsIPdX/RvWsiD5YeOPSqJMrr7z0zRSh0CzqVlqzJz+1JeTHmKv14f5W9a0JQLQ2IKIwh8vUqTmok
ltkif2f0kXUOw6HylzlrPkx6dTRcvvsVsRueEQpFYBrWS3nRnAokvYYAVWNIE7WQ6dpEDNUZEsh/
+6kYvuSqeZTy7+2P9woQBRbj8natFzULzRJ2VY2BoowTRim6KlCFrX8QuXUktrC3QWrcKtYpGwzb
ll3eLqE+xjMuRxti99G2+iR5aWCMtr4Yk3ylogp2XEsf86Om0N6dAHhKGQCXxuuxCS/HZTbNHo6F
oFYhpI+I34N66MRFJNp4Bk54RM5xtN4mdA+1cDLqlPWSuk8DtRnic9601UWdPfcSDcYRi9jeKTLI
AoiQ/8jjXJ/irCBaL+ZqCBTga1/R2kMVW4SmOKMEnhw0SI7W2pipMTH5n+kgAECf6Odxtryncqb+
Vc3xETx/dynKxHSV4aSie7jeVtQbDayQ9P6NurC+9AL9lXgo1POk2G8f36O5C1iDjptMp7fViGzw
lLHSsc1Kab0rbHbuVW8BAHhcj8t9l7LnuKDBQRmRGJqsZ2McPEBuaenDEDBDZWrnku85yAGEI6+8
Z4QkAlg7rEzgrjeuK84SiuymS1Bq2sknU8ltGgpW+lQ7ZtTBH7wc3e+945KqrYxBkrYy67Q+Lhdh
eLhqIrCyRGgX1RbmpSkRYgsnob89tieHk/QpYCluZ0Ro6kalvoQEuupcnjPUQl8xDEE5wEoPlto7
LoC5dEcoipI0bj5jG7o6AsDJEHjh0D2WpHWfFeVQnWD32wEjt3lGafhucUqS0p3AMsZDReP8kNoF
ylf2IHhtJv2oH7/nhwGY/W+tzTn1RmW4qQN2AaKB/MoUk/vsKJP7Z58z06mosROkTJX9gtXTqoNg
AWQ5VU4ZJP6UjeVp3TcixUVR1aj+LbSW4a2od8ODqGDX6H9M4MqZZpA262UGM+J2xxiGU1cAD7U8
Mp/cyOQSdyjAB7xKR+xIuyfHHJbEakgM8uZtaYF4VdFckxgMnRn6Rm3FT3PfKuR7Gq7ev+88dlcD
EAApJRxFCHGv92cOkbAQ+wS1UQ32e9uLHkUzScEe8c/bF+L76TKLhNdta/ahljqawohdYEcqFSB3
dh6QAfkSD5VyAEvfSw/IP0gjydRhIN+EIPbStHaZ8AFrNK2+KhPEAk6lZ5L2OjkPfa/65aTkp2XK
v97forZnLDJMRqoR0XZu3vpjRranZMVIpgWJ9vJsj6h8V9ZcXVMxQPIuFOuaF+b0samH5Bv0SeFz
q6fJcoKqOztXcdVd7TQy/lBDUdjvcjsu/xXGMP93/0fuHbhUhZZRC/3KrUFDPl6nmscb6Kmj9TmN
R8C1uRL94w3pkWLJ3uegLwPIAryk7EKsP4dVMpfaODxMZehBSouPuNjdDLW/DvQB+a6jmeq9rUlk
C9EuwAQQp+v1+lJLeE4mnvdshkystNOvpiRAr3r3VxJBBgppm8n8E5bL9VLc3Jj2JFuzmxQZBpSf
2q9QaQ/2KamREDm9/czkc+HCBsR01zYFiyomPdpZG4KmNvUnOAj6h86yvstY5mClvSMDAydTLzAr
oE3X+7IVVbHzLOyBoUUdsAv0q8Ed1iAiPHjo2ijS3izrTOhCYZPKAWgtkoaNuxvMpneNJBWQl5nK
Y5TrkECXQ7xwSfvwIPnae3phnoPkgOKBTE/WuyOhd6rZZK1qMIeXLLN7JSAlHJyDr7izjuyyMjnG
BCMtqc3b5OjdXBYQ1AbWaMSPVjE35zxsiu/3rWJ3FXAAoHDItW66qwz0FAOqwyJQRBQu5yJyw1cb
qHX99oCFRtD/r7Oxdao4ABNzdgMya/Jnd6pBbsXJQfvuViyCrj8saD9snCbuNuewTC8ZNFRgg1o3
4vnJzqtJ86s6xy0NTZ59U/uk+nOcq1Y8GFWukZCImGF7E1DJn4hZ6cZZna3uUVMjJYajx9Ezv9Xd
ofcZ0er/cAsv+hhFovnQJ2WuB6KEZAuflJfRh6HNSukFZ2Pwh7A0lpNgijaj0pCaj25HNnFuq2x5
bee8DQ8+7s6Fk8N+cMSQk1A421R5RnsEOGYi4xu5LqQBRTJ/NuxqeDCrtISdfz6abtozGiJCjvMH
mHzbR8jC0vRq2CCCzgq9T7PRmo/gLoyj0H13WwxTMDNC3M7Jrm8a88fJGOc89GFtuhc8WvpKvKYG
iusOz1GSxMH9u7Dj+uU0BY1nqo8kdxvXv9BRXIyez1gocJa1adk8GM2AUmk5mQcntvcFJX8lDR+Y
EAhB11sTOSUVtK977DSzqH4V2VeDfvBBELO3iqz/Sz5OOcW3+YC1og+6EpU06xpV+QaidEz9kdL4
wXfbQU5xSBYtHnwwQfT2IbO8PjM73e1hm06EGtjuFH1El8qANFagVPOhabtofD+2Zf8Ztfb5r9S2
Fe1sahnCJvePcG/HhGyUc1A1YvRgcxO0qa2WMKZlF5rp7C+Rpj90QlcPqg17hgn9GwAtOUrBSNz6
9JpRndRwQQ7dpQr2PbKK6mGamhK/1ueT72biwElLV79p+ULgw70mIpX/sznHbIqyvDOULgDKTlWs
GYw5vvYkogBwE6OcTrS5kuzFSxU392H9m/66/1X3LgYFVBwM/RSeiU1IOnd522mI2wZOMioZejqK
82Q4mfWBafT54AR31+LNc0Dvk0xvOW1iS3FNRRlA+uY4X8VRHKiUofCvbb0+sNvdYySqlEP7lOG2
RAs5KtdmNlp9UPVm/5iZWcvgnb2gqVuLR0tyHv/CZwS8C/sbaAF6HGuzaSkHE87iX8xuCJ/jSjEQ
zfG0JyPWjrobe1ujqSzl0KkeAaFZLzXAT9QPsAUwNtxZVzHM6SmuneTidGH/u8L6B8HKXqOBKV6K
BLJWwCzvxkSHwRlhNmXyoaC7cyoG4Xp+P03P9VQukT8W3fSlXMz577owRQ1le2RfQTlEn2wjK8tf
+M4//5bN9SSi7cyIKnww8G2gwWdiE6JgCxqUOLq+/Ujxd0BcfvAlbMEfcWwMjT0wPANTm0ADrNTA
bKbdpWkn83x/qT3XBgewvH9S8Gv7yGvqmEKORu4bz0p2ynR9fEfhVf12f5W9Pjo4aUnCQDlFQqE2
luOabTcpEx60rRwbybQ8vky5WgXA/Zkxtt3xnWWk1bu4BI3XNdaMmw3F1F/aTDiMMFBouQL1rl7L
0LIee/Llg/j7BzXD1hsCjgUgDNknNr55pnVIE0vYxQSTZG3/b7WkzntTnefpWnKPr3XdIYZcZE43
XHU9a1+B43vfYtPILojupn8mtaEV0OJOrnFwQHuei54lmaPG+ZA/rr9cWcMQpFHyBnnaOsmpGUP3
AUim9UfHYO0vmLikBCA34KUDFrleq00FTA/TTHIQpeJz5Mz/ImnlPTZJYn66bxA7u2KSCZgw3APM
vG0vdhUrcUfzBGJVPJpJsDsaHaJnhGwMB8B/f7CxnacOUmgmuXEktGW3Y6YmVK7j4DJmlIau6dsC
3vTSHB1/bOryPTBe/ZJk6nd9GruD1GF3n5K9jTo7L/sWhuN0FaOhOZNHlCFHQCRWcW5grbyqg3vE
rrAXL1Fll5hoEiK4yzenVzKUNBtaw1UujeShmQXqUk4tfC9FuVjpXeekhd34KVJwIsqYoChgzG9W
aWJlWpQM9MLrRnawddgh4Ka4p7UlhKdBL2b/SZutPHeQW/zKkZKMgceQOhNbVd0qFNTaJ0ppJTp8
g89gl/vkjcigqHGb+TDM6o8e8tCXvlKLg2dJXrmNqyBk+t/SW/Cqy0AG7X/o4Wu9a79NKp1mG92Q
z/AXlE/jlHifurQ4gvjsOGoCTzrOXBZSl+3d7EIvVooCTMjQDaMPg4b+HDK9dJBB7LzwclKBPhTV
AanDsvYARiWqppHIEzGmytcoTqv01Ji982EZZ5pRgknRg3Pc3RfnJ1UY2dk2fFHVpBNhp/IxzXhe
/MJr1crXY8/89+0eh0Hl/62ziV0YAYwbwAjYi1XXl3EqwvNU6e7JqN3kgNVrd0s60B2ESUj6tsFm
rkVLpFqCrhcsh0GKJMKJGeqjkuKeFcKnClsMpohgyKZiZBuwUdapPCqTGD7SQxnXmtNZzG0TxGQs
D8VsHw1X7fkzQlrKcMxFQ/OwWdS1K9g3xY8SbVU+qTME1b2FnhiiCPHBLds1RVkKAMcMGeU2b9YW
sBB9TzPKruA2L5FE1vzFxakxQJcHUdl1n3/BQiTlkMFQCah9fW37owsvdDQRChmNUcAUO5intJj6
FwMxzMdfWYqwi2QESPF2xEqbF1eZZaNN67KMOd65Cho3dc9OZRwNYu+dGCpUMKfzL7Vn+TT+1Iwy
W5jhNUU6q6ZqfhfNEv2BRIf1biy18PX+rvbsXkbpcuYbwpHtK0t+3jtilO0hNXVfGYnOf1fgIjiw
i90NUdgiZYXsjaR8vaFeVZgX6XnmKMspF9Q6Gn/M2vphLNWjN2bPBBkRAZUMdwN8jBuLiFAdmTSX
17vORXSBO115yNs0e10M0V6g3QoPHMfelab3z6YkJw2fcb21ltHyCPUBYtB0rs+ekyUf4miafEHP
ykdcVviKvYR/3T+1ve/JeVHeBFpEmLIJfO1UqesJzZMgKjL3lbH9EZVvUT+HIwzp95faC8N+Wmqb
bJAXA32tqaOqblxMlyROlA955Si1b4+xd3J6q3iPTCaYR9ydF9xffO8weTehJiVkoAa+sZulThOz
VijiSB2g92SSv+VWqwaqPi/vEz0+ElPfuwwgtZgakKUc8Orrs9SRPITldQTmbapM/JgWaumdekTT
tHt4ZG1yQAxPuY35GuSamiKjZmQlS3RG1qw8j3HdUHoOu4N7t2ecGKXkm6POAEhsvaE4hJgJGUyS
0kXMoG/m+Ywiden3raVfjMxAqiOGb/r+oe1+RSBp9D8ANAGHXS+a6YWeRh01QEB52bXu0ZZgzuOo
Zba3Cn4Y26feCJ5jYxohrB6GneTAp6eiBiCAaMzch8X5/l72zopQFSISIOWkwdJAf/LE08JgrTVg
/SnEm1+TlMoekzpz5DuZfYTK2t2RFBGT7TJ65xvroxjt5MKmWOHUrnVJrapgXMY9muLau1IEpLhH
g9lkopD1jqQ+exoLlakfpe+hTzdlNGAV17rIikfHqaLg/hfcqwcRClCClAgE1tw8ZjTpVCAVzEIi
ggz6Mlm8a64k9jtTWeLzGCJLbiy1dWmWVPH7zC5PpHvhddHnN6vCS14YpjGp8sH7RmNovfNZ9SLb
KWbaNOiZvTPMPD0VgFiQM0NbIkpK5VueRdZBcL5nQDCVSY0QRIuB+68XVec6DAt7GAMzr5T3gyoY
RWjc5MVNQf7f/9J79kPTU6Ii4Ea4lUdPwtn1RibW4qn1LpHXZV9GNFGv91fZ2xD0UsRbUAISUm42
pFEFMrSJIac61BW/1NIomBWXOFbxfmFKjaEbptQwH0lrsnEkVYtbRLGbuTi7D/3UCiu/0cLhNZ/H
+aA/suMo6RTQEgeVA0Hntq7eZR31L0+ShMWWfTHSrvTnvB4v8J+1TCs47omO6xEB4c7TKoU6SXDg
45eCA2vbGEKR5K7WY5CGkv6hp67xULWDOBldm/1HL21h8DP55IXCeDu4npYdQEIa12T+2yZ5DbJh
hAt7DAYlYUgLCq1Tldb1iaTuz/vWcmOTFIvkXKMcxIEteRsd2QNC6LTnasiS8+40dwzxVzRUX+6v
cuPT5Cq8cZwcqCOaPusPGWdNSZE+Z5VBjE82qJkPJSogF+LEl3hQ3kxfLpeDa4GZcgyGTG69XJQb
YzvUSR1UseteFVW0gTKYKVqrmvHW28acDFEC/FJ4EF6GzZugzzQpw6qvg8abxJPpFUvQzWnxDJHW
UYwu/6pVhUTS//FFmJgiPYVndL0rtY8Kp4iIQwx7lDIRteU7rZ1B5ap4DyEIXh9iluaxprztj970
Zpo+uTzpIfymzIlRYFwvX8DcVSUdwJ4CLqMzlbLmpS7k2ChRWdCWTXUy2/koVLlxZnJR+qESn8+D
sN1zrbYohhVRE0gpo1PHhPmlUpDsNJIwuty30d2lSL8Bq1H0xnzW+7MXHt7OMurAWZzl2qU6zsUm
bq9bZz54CG6cGbsihIBGkrK41NtZLyWlqexEH+uAF09tffR4uu86rdDJj2pT+VQZvfWJsYv4y/0d
7tx1AEUSDCATSpCv62Ubfko7RlodTFoF/cDMo5dEVf8L31Fui7yHRxw49HqV0ZoismDspBz68mpY
ih64iav5/Rh551/YkIQB4MIokW61aqPZUTwzZEO66tQvRsElpbBmwyR0f50906D0BDyT1w5K9O2W
ekrdcW7WcHclxdlt0v8m4cVBMXhHnaO9leTwHXx8bIha/vrjQSHsKVRMqsDWFvfBBZHiN6mnvhtS
q37rG4MR0qHijIA2SDzoeqkII1FGhyKJVSejXw2jenWXice0M/PH+99vx/3TAWGWHaNgBmY7SYkJ
JAP85GUQVbZo/G7O1fS97ozjI2ADd5B8FFlxcGZ7a9IdAM5FtfC2EY/4m5GwQ/RNuzE5J2go+Wk3
Lb6m9fq1dN2jZvjenf55vU2sMOUhpzkg/WkJjde67pVTOunzoytCAxqGOL7WTXbEYiTNYfskUNbA
+jWevBsJkpL32urUpgx0pSzP1MfVU0515XmaXFsybBf+mKsOoaYbnYzJ1g/u3+2emRaV+iCkkoy5
O5s9O4nV2nWLHyvhEnvMo8UIxp7JjiHK+89qNjaPjs6FuW9Mt1dEjqhScyBdZlpuy27n6aNJPwYG
Bv5r+MtSKk8TOYWvQwHxZleGzfIP9Q1YlFhufUVERYCGRTeM/03W790wzf5khcXnonXqgyty2ypl
wkJjgoTuHYgKBo7Xa6WWnSsLOwugCO8TtCQ6N/VLpcq+51NZMfeHEvCp6YqoP4lJ696DJ+fJzRgw
03mxouS7HWawJrgm4NeDq3T7bpBgSymNHwMu7vb6NkNFOcS0+QyKkX5OqdadVLRUvtw/19sLS8cJ
IASsSpQLII1afwAEIfs8dglvUlVX/SxRLD9yBu9VZPU3fezdgybi3qZYkJydqgHAaGlmPxUOltlu
zYaSZ+DavXlpGfRufkN43D4altjblhyTZaITlpKbcicF73LBcBpGjBuYxfo4B5Vj25Ffel30oRPK
UYn/R8i5dgrUxkiS5BggQI8tehiyJpUaHFbrpnH0OEVT9cEjKXztFcZrEGWszVdnDpkQDAenex8K
T3zPbK8Lwsyrvqalaz93feQ+q0NJPmd4zfhYN7GJSm4aveS1lgRa0RwCbqR53/xohHFlkRb6hu14
hxOSMBtm0jJk25eOr3iZ+qlB8fvJQFTzg+f06rvSmo1vs6Z4B6nl3gmBUJAQNCI/6FvXljBDpjW5
g0Fc3Zv/iSnyPnhLU54T1/y9Bdh7VF3cWw5YEbO1dB4lMnm9nFEmXqi2SRfMKBD9UyrW9CBQt4Dj
wXB9WHqO6js7/vIHQ5mDsySC2Zb2k9I2y35QWgg49OFD3LeaTxXVfKzd8ajtuPMesJRM8Qj/Jcx7
vTXVjHs1QwQHsGk7LBe3EfW5VEkQnqKGC5wbnRt0oEEPKvy3FSxIvBDQ4CWCuoza0cZ3thWSsm0G
6H9BMRWiq7RDYk0Lx9ZP8yj8Eiv1/FKpogrSMQwbdC29bnq2jNmt/daM8iPu9NtXmZ8DXbTs9coH
YlP5LLswd7tKbwN1FOJbKkxo091ietdqY3xJabp9j52pyi+VPiYvc5mJy31PunOXeKvwoCq1V7pu
0gJ/cm1et4TMWXcd+P05+1ajrOE7cRI/No4SndwkXV7nWowPdeUc9SJ2bE3qq5OdchY80ZsMg3lB
S+sn0QW1qzhBY4/RR12N4mcQDPmn+5vcXYrqDO1tWbbcQnh6BqHpqFSQvZRoFRdLZPoC0N6pSMBz
319q58ZS+5HMMq6sk26bppXQGMmHbCMQKsIz10Vpx56n2XIyX+vn4tzp8VHee39JsFPrI3RTA90l
yDzRSHbom9pumJAcWrZyShZlfjd01nQAlN37nv+/SXAK6xUbx55TRQlbgOnLEkR2S7+on5d3VgaI
6Be+p7ys9IN/cFytlxqVTktCM+sCj5TwfVnpyYdlqBVEqOeEaaHcsz/eX3DvQiAhQoWbnBTftNlb
Hdu1uiTQlca6SPywKqtHb0j+TfSk/cjE8/zkdJb3AdKDo0GenSCDygVoKxg/GD82NgEylAZdZyRt
G4Qis68kOe0JGq23J40MoFGQkeAg2WTfuN25KYRhk3UHkVr/WZX58t7QtJDpzLk/3/+QO0aCTh9N
VApesHFsC6JdV1dLNJBU2SFaklDvNcE4ogoBwe0RMnTHiRIGsS26fEwgb7v55qzpHTDKImgNQ3Sn
SUub51Yw6QcDkNI9uXBm/R4PY/lUmmX2LhUA7O7v9Rb6JftWrE+9iwSZy78208V1BqeUqAX+8gnx
3vGfYaCo1yiVeW0N6jZabLvniIjIL3vbuxK2mwe/YccN0IUmgSUs4TfcEIil6jz1CSLtZjHmFzs1
x9/GxgOUPJ2Twssf7u94x1p/FDGZLeeqgI1cbxji824KMzYMV0X8nFd2/GUQXXKwys5lZJUfNSjV
Iu3evBG50GKHIIQ9IRb8fVAz2/eMonnvOXX9nCFx8EIUUxMHLkd+Z8+kCPIYL8cZQHK1DfQmd47H
VqUkEGnWQ9zWblCm9JeiJB0fuqRTaLRpejAtRnVx3Cn//f7n3TtMJovpcMkmG/XM9efV0yyX0zHY
k2YsuBznW0OIfMmF+5+qxPqBk927qrR/8HdgFwlsN4cJxseMywSnsGA2k191Zfekl4AfFpoAB2Z6
e6T041mFDoxOILadg61cr02HBuI1bwznT7FthacC0QwfPJ91haS9pnsXMu0U8kPuf9NbDDRhNDAm
yh9wAwFD3ZxpE0adiKO6CxwrQtIvi63krAulxdGi+J376qybD84yWufcbV33PDtdfulIbbJLVsWm
r/ZNm/qpyBzdn4y4CwZz7P88+JHyW6+TG3C/VCqQPKeASHi0PnnXjtIqGeEJbadoftYX+RKJrPJF
P5XwXbn9u8V+oc8feJE5xr462dZDYrRvBrfxrUD4wGgkp83pjKx/BkwSds1IHGxXlWE/9srwPWKo
/TwPZn7RYDk9p+FyVDq9NXqmsuWMiKSjYgZH/vlPsWi06FUShR1zTWjPpGdlmQbNz2HMVK+jNsP9
6PXtnF7vf/Bb2yf2NWnbAfihi7bN6ICbOUYuyLkFWiMnmpHRaRrs8Lcuza2DMsIPGMP6bB3SVfIK
ye1NY2RztmLmSngFzFOh0pvlJTSMwfMzel2Yfx2PT/3/UfYlu3Xr2rZfJEAVVXSpVbguYjt20iGS
OCFFURJJiRTFr39jndbdOcDbOL0Adix7icWcY46ih//4GUmQBs30BpZM56cq/Iw28cWxLSS8XNJI
mvvGWTt2Se38ty23yKBImr35CrNbvZ8QM8xXukzp8jh71fxbh/jf7wjvhuADg2/EZdL5V5USs2Rm
SmJROoleqNyqugNfKvnDZ6EgjfTj6//8etCdoIQA2gUA5u92DRnJ+PH1YA+1LHkF50vdPkeYG75a
srX/eg7+9+EEOhuaQ4x0cPDiH/9cgXqQkuy2Rp45pBHmfsgLRr5tw4ak+kaosXkAFYZsNEHy7npI
VIKMSTI6yU415ujypLaLD/VulX7PMU5c6DxXuaBNOot7PvYAzJ0XDAhKEh8KB64QFa1u34zO+4IC
UEPcAtua+knGSbxGF3VO0xpW8ycmiXisWePutiZJ+WGeUQ9RowTGyoMqYIwIbuEyH7NGE+QUM7D+
ui1xhCCnHAF/Vx5Sr70Letv7UxST1JRDK8tvxkG5gg4zvMm7VoVU0R32b+0tkly4RCx2L/1pTUzj
bj0qPPFhwQRFRkG+8hxWgy1cbguesqciDJm+gikZ0i+mTNka6FjVfI8ankf/c38FUgTAF/CwAVth
HPHPNwTqaS7yCig2r/uWciSwd8TzER7JbXtUu6iP/+v6g+QInsH/IUhcFAz/fB6iUapsAfH7wjMR
H0tp9HGFz9LTtMFC/v//qP/eWuhN0aPCNgkNADrifz4Kjv/cQNZpDvlmxjNrMnFb7xmYV/Ww30J2
8m8N+H9GXv88jjDXw6rCwXe5af5Ge4p1L0CIArd3ZwS5pXtu43suXe/OA/7D3VQU7OcCz11+QAXL
+JPa53LsZkA1sasr1rK3uQnbG67qfqYDhsHstrQ2+5y1sYbicjHvbi3lUx9moCei57F5gLkzGn3j
+XY9JhJucei28tDZoTIpXfO+FTCxa8nXein4B0Gi9qvJ7MQoqUaioWNXgdMIlcxXK0Y3dyDJ6F8T
sklfUjkl31YP2hzsI7bmq1hgbENtz5drDHJVPPSTs89cJulvsNDh0q1bJiOt9wkF++VtvOeudF/h
81bdqGXIf+8e4SSHqoz9T9R3Vh+zgDQXqhVCeh+jaEaMSaSpn4VXy1coOCMA9YQtY6cXyMhvxyFr
3iJkdfxhWkRK6Ih1ql+iE5t4qllRrvAyWGRUh5ynE3liI2zCuxZlFzYerAFuVNOGr8UqyNol0Ct/
JHbsF4iybL8DDaoMLDfhFgTwCqGUw8GBYTYC1WDDsxouAdNlxtzDBlumlELPvs8080BNTzOwiVeX
SLSvExJC1q5i5S6p85bfRtfO25MLMTlyjpnYv6zvv2/aiy86KlkMzbF3Id/4a31v2GbgCYMJFiqr
b7K1VXeQi8i6szu+8C8P+7s/uTysxlWL4gVKGPAl/7mZ1pUjdMeRDFGnqeqCcvWpYe7fSD//hSZe
Rj2XhD7cTBcAjxT/fAym8aWBfA9icjmJ5Dg1PNwCaWJHwnHuUpu34YVx4m4rbxbY5Kqm3Khq0kRC
fp6Zf+O8wtvj8of9302N3+jyOV+Y2Rc38L8JmzAMzPuw14iXmFDWvdZOJR5DPdJaOJJXPXnfONJs
y6VsMKPJDBwT+EameAXTFAlH08mEFcyCPEGyu16t/hoQ8l6AP7UJcCr4tIlD3tqhpot2Vl4xpDIA
2dJrmnfgl6zsWRM5FMd5yUdBWehZdhzGqj4tC6QYxwxuSU/WLxzfrcTlyGnVQputmfkJ7MXoOwRH
7hN1xNd/trQ307ktfK+OMmmzZ5wU9XRUa2gf+cq271ZnZaSmZ6Q/m5mvHyqFFrXzZYLtLdiCD3zj
1RI6Uc3lD6M9WJ69WdwDU9DPU+6mrbqWk+zZkeU6+TbMvHqoYSCGLGLoXtsDKDLYZhJlKPYgBxB+
LE0+30ohgr8rU9d8zNaUOzJn7Hi9iLjwbojCpKfUNuEbJn/r9W6DBC9kYNmrK5uV0AQCn4cw8PkR
U6RZHgKPCIAzTTMw6lwzFx3Pa3kPzTdWFaZp++ugZX2DXACUdXCQxjRlhPaqoYhFAn69QuLizmip
YLQ5qD3ecjVOIJEj8aSrYavzHfsAv2EOTsCNSx3hEM6OCD7RKpm3k+HlDn1aE+QLrJdIdvADMShG
BYIZqa3toA/Mj+KJT6hWvrjG2O9CpvB75sgcfMOIb2poYPn2bYKjZHKY8jB9pukSq6sZDsWxG5Kx
+Qg9twkqnYUPHVgQ5AMg7f7i1do8iAZJr92erO2viF/+JViNXAb4bFTf1jmTY5cmZfuWBoj/j0sl
mD7sU8xqsIdYDjfevtDTATQVtnZ7zfijyyaRd2E1aOaQTcwlqDlF6OlY7e3ydR6b5dMnKt2P4Mjr
B9DMMH4o+ozcjdHkw6F1ZiyoNVD5gqAIu5tDu8zyZMcEllAWrg/FCcPF+nNa1f4bzXuNH21yV6zX
qiGQYkeVuT9oJiZ7FE2IbwQ6lv2tLjhCShG3nixdP9ktudt2S0xXi0bKg+/r6nlZ5v7FQRRJbsmA
T4+ib4aGLtqlh9voVPXjGfuHf7GFb5AYNtm4StyFq7+DBfPY3hBezlvn+1CFY4x7Lei2SjUdJ4Nh
B4Judl9cT0uYPhB4uwRq6jo5C7kiIwBWNOJnHyb2MG+NUQg30ukHmfK1pmNR8Ge3xWhhfZCXkKQm
aAeTjSxPZUJU3lViL357q+qVlg7aHRpgyPKQi8ZiiQ5evXBojvMzvKTU7eBZQ+7qjIEgyfdSp9cI
wChJJ+XQE0n5VE95RxAie3cZIn4fk5Bjr4ZBfpnYBVYLQwyvDBlpDAxfXmk6smHzXRtAvwpFrg3q
j6xE7s0MldlDhUaIXzHf60do8KsfetpqS9eIlJbukkdlT7CrcZ4WFovqppTF8MSTkqMcL5yu39tB
NiefXmLkh2WvupINqX+E9E71zzkifE23SDsrONBihkvREmXNIVl9+FIXuW0OMJlpVji36vBSY+Aw
dWshGLg5vFEzRqoVHpwF2atTYicBiVPDRLxdys2qmzGW8lfC0K5eK8nn/YgcH5GeTAOb0i7jsm4P
DB9ZpE0IHHlQe7J9QcIpn49r2Q8PsCAHnyQXyEu7gfK00v1ZMj0LOvPYjveeV/wPJhR1fQSrfy9O
SelgI1CrPf0RNgx4KbxLNnKw2VB8otNGDTTvsjhHB7ixu/gVPsF7ZGSd0WwFNafeavC9c6mAMJZk
TW+SZG45tmIstk5GCHfucyw7ja827Rct8vrR11n5nfft1l9FrbfqCapgp05mbsV4mpRJn/eBxP1i
UTk91pvAO0Hoj0AGSq8ilnWu9LXMyfgjHaXXHTJI3XPpx0ackVc7hZvdhwkinXnMvsbRrjia8yBu
PJw8CeYU+fwBrK708I+atq/DDg9zusV6XRHzhijozRbYLjNUKeY0lkPz7G2G6K2QrTU5gFAcm2Oy
MGFpMW09RoPL1PyxwREL8oGZvmJbpp4iziVR11vO0l+yjEbfRDdmz8jNKNxRLnN1M8BDT5+1UkuD
D2m2X1hVoWpMbV7F581KfpugNEVFwfBa+ALL7Ouaa/Wa9Em64CJcxh998HNOtdHpT4ht+5wytq/3
lmGZH7YAD68b+FYtM2QAJelPRLTtVRV83I498mgtXcDzYSexrb7ttEVp7CaISQ6gx9nythV2hXO8
1MGA6GWGCyzW7t+Nv/DC22xd38t5Xx+VyPaUVtbCxnFwLNU3c6bh5o0ssf4bqssS0fJZO89d7UFa
vtl6L/quROK3RlWQJTcoTwmEVVj1UZ0RsjcPkPD2rkR66D7DSJ5IXSLkeS2+WmtwFvbR9Z+g7/Kc
JqZU/Nq4fs/pXHg1PTGD13I9R5+be9nAreUtouTu72ZMUgTFVCW2iLac5IX9IrLHIWZjS6tiZO64
Y1v7jvtMFegI1gbKXhV3Syu/Y+jjtnw+gpEWF6Acy7JfXfxnxEHV8/g1VVIyOphZPy7JUP9w5Yhv
kxUncP4Jdn/UElKJjnOcVCfdt7KlYBTI9z6R+lljBrke/ZDV4QTb1C1HKM2wyg6XE4O3fa2hHJmr
LZcdWnB7UprvAB94LlLqm4DVYRey3evMRA8aT8i2uywL6BAvWpSyI9qwL4jlBlyecc2+JEnmpo6D
UvMjcNkWB29SBrt3neI17am1D5mZ0/q89ba3N5pASfHe9z0quFo68r7INFk7pFfWH00E6nHIiZIj
rXPHYMXWK34PS3fWUIDHbrsnonQ1jfipYArOwC3aNU8Uhda3AODB+6TcD25uMHBvdCrRtCOfE/eo
xV/e8TEPj7XbJdK8WFo9oaFqrpfcbUk34WmfyCflcDfmsOJYClWoUynzoEF1Yut+1rGtkbgsCfmR
AjZvKdOW/QKjABrgUQ+peKkHvRRHXRX6XWa1GqksfXbXVj7i3YxZ8VUAXYDdTzIkV7AhSpqDy31Z
nHGgm7s6xrKlZs/S30ALCGIog0M9sDXsYIJC7ZQWTLCr0Gx92klDhO002Yg8wLMi+4RcIbm8Ep5h
/WbFcICPUuNOsHGZvhQz4YgK3fNdg0PTm0hzCNm/QyiLy2NYSjClM4WkA1wV0yy6mctmuy1wSsnb
xsswY0MvoJ7AKq++iSNY2XTfjGUn7EtrurFa4305LTk7NI6rnfagyuFyrUsLVAM0s61T3mlxdlAv
O4gyDAblYEUgLpi7xl/1eZLVp2ye8ncyAQM+w+MHO8GENH1Gb9QPxzqbmvZODIhepClT270qyDBc
qww3FtVFD6dZhpHJS7rYbD0KF9MfyFOz6Ynx3NqzVJt5r9OAORIaCP5ENnRRnREwfKOkhWUdipYd
84I1RZ4Sr6bmBuV1AY06cNLxDNQqqQ4G49IUxuwFNvCEZL9wwrAmEbS6uLIhxwfR2Ojk5goRigYK
+hINB6AqZB+A9kGgSOkQo7G8spbg81ngKvSxcJj6YIWKvelSJxpUlRP5Piz5ajqFMCCcSFjbuM+B
ndzZYDTOmXQBVSvHpCoBRFGbnQ75utxPQQ2eGlghgKlXLUp3jcXi7aqoSHEqOeADykgL9jjePaRc
eDIHzXXT7uci+2rC+TO2X2XlGvgrtrZkPUU8TiXPrNpA+8NYRzeoxRC7SQdQnN9QPZeo1srKN9Rs
vPilJ9iF0RwxUcupSYyWr80UWowzYIBWU0J88ND0aeD6I4wcj64uhuU4g2FIKEjpUJKM0PTgTGtb
RI3YmIzLWcGQ5CYWQeLPgLtUdh7JMJZdAeFJpLGYhthBqxiyrpicfyJRbGCXgmzx23BeKbQFfX1n
Z4OUlHxqphr3YCrUE8NZ/s2RFdeIxLqMdIhVvMPxgNq6mC3qEwT55r+nQbBnO07mY4ljMt4Vg9+T
I5zmAqSXBSxrLuoV1knId99Sv++m82zLK4yUmvZW8p08441kRWfRC5ygv8jrYz/58JXLHSSXAQS2
rCs9K2QXCK9v89CDJA79jb4n244b3vbN1EPdhrHogW1VqVBx6eQgbeL2rl1s9acikbS3RK/iq0DI
CN6+8+HDwZEDSXdrYj/nsgWmlfmyvs7m0uddsxTFUyiyfQLcZ9RdGNIFlM5B6Ndy5qg1PZd4zduK
jKSuMoiap7bIx7Wbgma3uYHvXLcNci0OfRCj6jw34sXDLtiA9WrBd+lbeLbdauE2hoyaapspQM31
xc6BwBlrEeV8Ax958lvUfTkc+lWjF6+yjcOJF6qw+bD01bpRO7TJW5xyO3cEaOF8zkftoKtyY0PJ
VEFdi+8AJDamaAcWP86OxtoHDM2KVvcHLM/yJ+4/9kMksubUBu2QEo5DfUSmO1s/iVldfl+PUS3H
ol2r38GwEQGhUSu006hO6TLIXh62VgJuG5D/o3F3j/iWWCB97DNLYv7LGY5lnEp58SuAHmDBeKTf
f++sFzccTmD6kUywhOk8ALF3m5QgWSL0fcRGS6cEB+Piyre0EM2fOtsJMiyytREH6cNS321juT5P
rhLfYM1WqUOPLmGgQG2XeBORpvcbvv/rdYOyq+2UStWvLB3SDZdwD0zB2ca95Hrr+dWagmR51bBi
wwZMw/Rn3PJNHgdUZwNQ0Kn4CJPyP1wt56RDnEmqgcCMLRAYtdlwdRG+aUp0LA0lvvSmc42rnxNL
MCKBMXQJOiyDiR1Ym0vtcPI12T3ELGB0ToYXNYX3UP9HITlAXK5L2G9P4KB/rsgv+unkIga0UZhK
HUCWcsNhzwrIAjH1mX+uDLF9B5YpeRZBeHNAZaYkMEVYZ241K/EyEHcHPKj2OUYJ+MS3U2o8+Ui1
x4CgaiUsN4t+rmdMUetiOtqQkj+mqtBT+P4y7oQTA3pv2YPbjOU1bHSclu0rNCi87ziKqJck6GRF
cRCSK4PhTEOhf7O4m72TNBlgZUELtiG5dkGZ/9WMpkBAe/DuM5m4eVCm57/GYWbvYe/77w4VM3Bq
mD2/mQyuzB2beHzbkVSeU1EmkLaqstlpATcR3uUKGd41+rOeZj3P7+2OPucAuUSdHveQ8bNHsvIX
u8/rl73pAbksepEDGmqDW9ECfIYXq8AF0cG/W7829b4ltORzeMZxDRxBhmT7oZNy/mP0Nmsol/ra
dj6Ww0QjfPqe4d5VvMBzZ7hGR+D+kLgWXwQ20O+gZ5D2FOCTGW1/Cti2FUUFpZBJq40yWOU2NEUf
ivT6cm/eDLpDTwUghx9ZtsziAEZLLY9GI1iLwtZ4wVSFRPsELGdXqK9X6TsMZCb7TNCG9jdFGyEQ
kPlYfLOimp5cnvsf7aAHf2d21WwYS241oampuL7rrWimI1pw2F6HdpsP/WLa+XrA2OCzB8x/2yLx
cbqBj2T9DGOyi6UcRo66K/eYpUcIAfVdsybr67Al8Rd8JadXKHDr4TRNExBjh9ntfb3EmSOdqYIt
MBhbw0IXN5H3cYRXziGaRusLvrV8QRIYy2lWJpO9wvGrT2s5ioRWOcMBHnCHYSaWzknajTinn2OG
qxr65hVgJPh+BJ5OaTYDGZV8+pJV1u03gDXKl4gyGWM+j475CBap6SkH5h4BM6pw7UeApJ3q0wVr
xibA7ccR6XZU2n3KOtEkrTruaxHGzjoFj7McrLpHZQuzX/G2HZqHEjPDPwoJt28zHNlct+2XElrs
Q3PN2bhJlGmp2Z6xBYAKIQ7HPSxcThY+09U2dqqFB243DLZ4I+WMccWKLIjLwCWZsjsjivVGAMFg
dLPQ6553y6M5sn6qFXrpLGDKuUX9a9tD/wZe7mwOcNzj8sAEQVLAYl2JYgCD8z9s28Ldbnz8VAPO
0ft0zjZsSyjA1zPKX39D4pwvV7tRyVW1p9xhElQ5dhqBsE7nBTXLjzYENLGFjvlJs8KMh7E08hm5
sMljWevyZcHwtKfOVPUzJMvjNwO/yv44DTXRdEly/MiwI3K8q4if0BNuJQMGEHZcFxYNI+kKHN7D
QazsQjde1ktg5LSv31HIynfhGlyGNUs0x6ZvMLjqrXRXAEWig8a1wK4YBok2q95TDbfFdIJXxmBQ
HLSk/8UKTxa6ejCy4CsWuMIIJl9GCuX6HCg0GvkbSpLqS6lCvXRONeGGzzprqa5Jcq38vpa3WwXa
vHej66/Unou3MQJBuhOwczQnXq+6R33v0ZaUhSbfIpoVcUTqwIIrQS4D7pK6YW23Y9b/BmcgIk9Q
n83k4NRuxAlTW/4MipRCbkoGVErPWXsGfd59IybU9zYkA6ZqQ55eg+AvZ4yULDbCMLbDXYYB1kpz
P/RPSZ7hPrfOL/I4rRP7wUH409R4i9MQyczQhDUqliNNUUK9MORno3RU07AeK8+W96gmkF6txlFB
Yapo3yBcTH5JLIBfK6gMosOQgn2UQy4flxVVQxc3U2AgDn+Xs4sW4J7o9eSOvuILAg39qG7U5BJ+
ytIluWlw2lVHmKWU02HxNZuuhkXFsauQizBS3Ve4bZaFZHdlubr6CI8C1FtofyFhzutenFqb87kT
1mTXEQg9BgqzcWeJURihDnmDKHFHvzVA1806ATirSlzOOGJRYXDQ+VocPzumw628r+3coiQiMf8c
QcL4OZcweO2GTGWoA1b4WrQwJqDKwRW+w7xtqWk7M/u4jbHPDtgZYw0vjx1RfmXr9vJcZSrlaBxE
fF8LsqXdsFdzcVgTgD2oIDInu3oO5fusQOK+FYhXyqkFs+R+T/Y260w7Zo8+XlpLHD5E3IJcOr+y
2IgLiyTPvhAUz/D8KwnmuKMabjDlaEQ3yjV5qQ3sROCZJfNHhQ5nemb5GD9HsBya67mc3FvT9/yp
Ms2p5zpdrkKSARYbK5sDECj3oQS/oG3v13bfPjCraPQV1FHjLZog85kojpMBKar4H8OY5E9xi0uL
etKvIIeiBXjUuH+QRNVEgLYMlQPQnLpUaDOHQhwvTbY/cD00BxysvAVqszlzNYPdBdhIKwyAdqS9
qzurCoHDstzkw16y8M3grv5S4OX0VCVr/mduBCrdi1ve3Vq0czjjb5wfSyk1SlcZGCDyAl9Le4Rj
XSyH4eocVavQgtZY5hQxFiV0saMHCRAv9rnYGEB9YPrkexVqlA25Zf0vkCHg/LTC21PSGkYd7T0m
ukD7mqkEMoX8GpIedqxQguNbJZAygVhiH8XEx5TOFezDkORerfw4T2Z9LVtkgt06TDSW464gnEML
XEGdq6uoEQaCpOsfoI8M+rQn6KuPcBbFZZNbweO5Bdr+Bnl0ccGLCbqV3WPWdLUDrnJ0XQaoyITN
OEhFvB5LCgC8AfiT4O7A9VDx6VjGCaaCqPQyderjAO7jMW1cmxpamG0nJ1+sY/IwAnRGZq0e1Kp/
a2GteAi82djVtvQDqhzkVBY7TtE+H/KjUiEB48RzcDjtg+sxj967aimMezPOmHhG1aJ5QiUrQGZq
A9ia8KjLRfKSr6Fs4DSfD+BEUT5WOAePtckm+aXglfGMprASVbAL3U3xWiJXd3owUxJSgC+4dMqr
Ja0gqEJsZo7KekqT5D0V4zZey7AZZBnAPaWfbwUMK9xLlfmI+ippYjP/ruc+Rz2DeR+eseoW0gXq
5oRsaO3jlmZXJAz5dm9KoOcYFWg//SkS7+PcYX6M5utkdcXZH9bGGtHQcJRVt8uE5Nv3gSu+fjYZ
7s6HtJlZ1QW4yoevmLPY9HX01eBlx9pqzL7NiSZpdVIKw8ErlnmPKfJSxCZ+JmG+MHhQw4kfE7iy
wxmPsRgj8kvS9o4rEcEDH0WZpNjcWQ1bfLDPAJ1lCW1sucD1aQYjAagLRilweRjw6UAtsbiaXHkS
XfIyknxGpeE2Ter3hXm7g9O8pgZbioBo0fysTFHVP13VDPV67jEg5YKWoZJ6AerUl+OHbnDLfLZo
V+H+14Sivw19r9ZHspvswqkVCtbeULyw+jZYaDTOfeH9eJeiKy/PDdIztqMCZh6fK43ff6ZpgxkB
/PmR0PfJex7UayXSJHxne8C1gSHJ3l5ZrG/8aVU2tGfg4c5fZ6vHlSnSHDMUQGqbvdkTB+/maqkH
f7WMG3JC1kn1G65Kt8gHMKCEOc1b7eYbG9Moj56MxfAd1h7MoLddGnsE3FmmVxbckkjlhPr1UCT7
WGOIAYCl20k5NR8DdswX2APKcLfsBC1MTHG/HtewwhYBts77N8eD+G1DzOx1hUNgOIRyYN8SbueU
8sRvb2QCCnwKaYvM+HksHIV6XiFECddfeYSh2TB/58vAajRYRRuuuMY3dbg3dnbNsV0+HTESuR0g
N+9nMDGzNyiOgCsRgPUtdS2wNwoVTfKEESpXh6GR8ftu6vkL5NDZ697wtEaXtPTHxYh+wvQANSIV
BkJbitmJuJ/Qbz81YDSCuVwuI6GsYuL7isCQrPPErp7CLHT/GPO4byhkfZoeMpebX7si6cfmhnCT
wM9agQczV9dugac9OrPqmBTYFwixHK4LKQ1IAmu8w/zHq+PMfXk7Y/dsNOYOcxu9MwTwlv023Kka
IZhbuWLywAutR+pFrlfM50aQMDSAn59jzMKrnnUNyLRWfjoYBT77IQqMfL9InIivaWIXgNGjBkPO
kVrsGGgUYB2orALLQ+DTfe0N5CSHYfb2A0Sj5gsbxmw48YnV9ZcZod7vBoGVYOiUgXy2sx92ADBk
QR+9k3HqyBaGo+VtuHg7DDW8mPkAWG0LSLm9W9Zsg12HMuO1TzdxtYG9PN8TaJd69NEE13drJ+AX
cJbDoAa+k8B7tjwVd9CsE9VpxyQH3rwgnxcX/4SJp2F1SQ2p7XfDcTcdwz6CwCHRr+M2Hlok27rI
9itAWbw8LM0yilvQp5IRyYX9qI49i+4tgh+wHNE77j/HKhO/ZIL4K4oCc7kpuC6z025M/92uG/jJ
jRDyadVlj5ll3swgKu5xxXhlze0t+iX0rLDcb+8vegbeZWMl1g7UHgxgMFXFmHf1E8IN9IhcVYpA
0QWXlVdlQg2L64sQaIdpOsywx69R6dhDGfbwtMrCa3wkgaRU4ASKlNta4cTLWjCsuF9wnLctHNTP
GWDMd0z0QXnwAwyoOyxLgNUy9vqWB5RYRw+tjsfhdgkdJLE33wZTlK9pG5iiOPaxbvJlX/O7RFvb
0xQjoA/Ol0qhx1vA4Z4Xi1EyDqNGnBCWKk4u1YnrakytspPK2uWZLDxeyH4kv5+5rZ5grQPH13HG
IU6TODT7UfT7/tSDi/tS9MaMt7atZnFkpZe8M2AbrEdGGG8w5EGRcWosxuEX3ABQvieOa+CXGTGn
LB/leHK6bAH8oAEE8LoG37k9c98n3L1lpzL44LxDUzHFg0lBdgPWJmp+TEXbwwe9LpZbTE/2+SOT
semPsUyaH/W8NEVnkJHgj9jcME+QI+yAESS3tOW1Sef13gckWHWwQgKy3ozjdJPPCWBrkaGTO6FA
yL8a4u1vnKGYag19ekGIgGanaD9D1nRWIuz5TUobryQ4FAq4a4KZLPhAw5sVlrxmAdbEtxnuu+c4
ZhXqgf8/K/O/iGSgh8NXqYHrUYqa7m/To0mtu0NRBexVS3sagyDXXv7rU/5Ww8LvF3ZHsPyGP10L
z6O/qO9oUkw1xqnptAbuXCu8fTJnIDsNIHOEveBdD/vxf/nT/ouQd3nof/ifkGACRbx8/f/w7R3P
cBMx2FKXSBG+hWXy/DIjSeA8Ynb/vz8Kqchg58I9CrfK3wotOPBkah903ekMhIKi6dczrwZ3FpmZ
/sWr5G8a7cU6+ZLC/p/sB/jR/UXJE5uesO180zEJXv3AEIrw/5g7s+a2rTVd/5VUrhtpzENXZ18Q
AAfJpERLtmXfoDzImOeF8defB9rpvU2KRzzpq1OVSiUlWyCBhTV83/s+b2rl8YZ3IUWxWXz72+Nj
EQgTOQ3eDCXg2ZNLp2oOkI446AYmdZfN/bizmUev3L9LXwoFMx5WFRDqq/GBnT230jFxXCR75MkO
KL61QEm9rDdo9yaNcUU+eWFoKMS0q+zjcUfQoT8dGiqK8LbF5O86Zv0t1uXUCwc05XFXXuOCXHi/
yC2TgVUxrzMYz1ShWOLqqpZix6UA0jwgBLD2GbveK/fvBb9xIotkVDj48hgQJmCFc19uZTQGh0Me
kySo2wdFZ+zVIaACrZI8R6gAc2Zt967SGJZbBzInuRrNS55G2gY9jb40GDtfRS/z8PeHj2Og+9ZZ
RnHVnOnZOe1ZWDW40W2DfN6NHWQrKLY0QnbevtBrqSoOr2Wcwk3USXzWzq6kJhF2bkJOXRQ5sieU
mAqhFGFsYMlZg+5VebqqEa00hMSuIZWK16B+Ws1DdY32+XpwabAjaXwhzmVidc7eUClSWvornPml
KB2/0WShAzrBUXjCihdfC51+PbNyscWiqC2ker7+6UhOklYJ6IVQIbMUe19ZxdeqMiUaV8ypuC90
Lw374YrR5+I1F5AHb+sieD67pjnajcTun7fH6I11RXCXW3e6tc6dqvKk0JxcWcmV9dsPePmlpyOc
L0p8MaMJKTL2nNMviuRk1OuUxpOg8oHTHSE8SsBpvYR3roSe1r6q1OhNi+5a+O/F57nkiizuWwt/
0OmVC70GxpmPDqO37T6M7Th+nLSMuuswDvnd29/y9XSBwRdS8rJYsnid82VirU2qvnacpVdjb+Rh
qjfKTKfh7atc+kYGx1+MR8wWyjmbgDN8QM3VYrodjQY/cUlnqyvy2wn1/JXl6tJYMVR8YVhNraVb
dHrz5tRpawtak+ug6TqMYgoOOgqhzwq0BtmfCz0YVuwYEsN/+yteupHA8gDREq2IyXa5Bb8s/lIi
UyztOAbPg5p/yVTirrzMEdrgvX2dcyOtwrSD7dLC7mnQaNTOVpJWUshMmEwHowFGQqixvHGJUDza
Fymq1oQt49AZPxqkkodBs6MrX/P1womyBicAqBgdiup5DnzXq/Rv6T67AXBtVwfyvkrI/PPEkABC
lMU1XN+lkQPgcSG3ahT5z2mcEYiOZMLk6tqd3K9JiDkGZAh5RWzaVyb0a1c6u7HwRud4qrmxoVni
WM0VgiKSNPBygkB3bz/Di5dawlpVoBagyc5ecGpfQdgEuuPqUqx/A2NBEoUWVx+rOLoWWH7peWGn
+NelzlYptiNmR1fKcfvIgW+tpiF5jRSLCPw2kG0SMvn2VzufNVU0g4vFG4/3AoU2zq7HSQjwW5d2
/iANygZv0oh2a3LW6ZI5oGljv7ZC6j3alLVXZrLzm/pyZUBCOA6X5fjc2ZioHY5HVe18u03tn3lZ
OruU/jBAfaW88g5euhR4RZm5GTShoZ/NMSbA/mwScoeltrd/IrzXXUwTj6JvpGtnivPnt3wrzGQL
TRiqMKvu6bSSZV2jxiFaV0kb97RnlI9NPjQrOhnm+8zOrnnmzmdPLrdYd+HIoGyEjnn2zRTRhXli
O70/SjFKStPeGC/WCpwWdFjLks9Bq+/Kkzuf0paLMp2wY9OXU6FztmWNjb4WVol+06Yj+k6VjHTb
Ayr50OAkXrPbMHwqQuVN1NX212gah4e/PWTZzvAUOUtpfOezF78P6bg1Uy78fGrERqTrsnyv5WF3
n0e24dOXLdGUlNe+9IUxhG+fV2QJYbXwVJ0+2L5j689FhJ82CU0dU5Vml72r+TNsYtQGb3/FS491
8err9kLLZTCdXqzukI6wNxO+AZnRdXJzOJRN1N4HyhStRY0aTapK+cpjVS6MXYX7ajGgZEJBzuHm
WWyFcphWAr16ox5Uary0aGxTfMtE6WzrfhgerWhObxLRqkfOg9knKsiaX+PnrcnNoa8WOHlMGQtT
hx+UgbZSSBm/tnu++CmRsC2cQUSo50N+5ERPvHSCdFnGvlcLe14xSoxtk0nttjGN7Pvbz+Jls/Pr
xnIZ7haOGPzqKB3kV9u7FkljM42dH2Eiw7o4Wh+E0/UPQ9lph1ilTKyGQfzotNR/s3osbolbjT1s
T8FtGmfttrfKwVlf+VDLIH/1oTiY6jAl4cuc02UaiqRqBIHdTyszv6Vsl68tstG3VhinXtVOs1u2
wti38lz5Rlai/+ah+3UHsp1E1vLKfvHSeCW1xmbrDV1CP2f3oPwPg1KlRT0PUX6L4FysK2H3d5yv
vqVVaNGjGusrw/XSNWFEsB0GMssCdrZyAeuUZ2kIhY+lKEExo/ZLK0tYx2Sy+3RF849yRB7o1pXF
5OJ1iRxYGJfIGs4T1RS66HNEmY5gc82k/yCKBTzbkVRKNybCZyvJkMvSWr/yyC9eFyziMvHh/D5/
4qWIxrgzCuHLaqZtrSQ1TaTIIrkNsIl7fTkpNFVwoV2ZipbbeD7QeNtY1QBqg348YzYMSII7VcMi
Amqz/xDHY+upnWl8eHs8X1hSyAjCZ847DWnyHDyA/jQzhDO3vtmUie+AKdrhJ0CE0YY/8Tn3bquO
qstuQQPV2mlX9ncXbq3KgyTnU1eQ+51vRdg6TE2qRAylLDFvExO5vU2804ZNa+uLQkX+V7fXCDsX
5jEuSjmGjcJiez8bvyxugGodlrGuowdtTSkL9kRRPrWC2LWMof/77yhsJHVZtwlmls+XTbtdgM2m
LXw9m6Tb1mybY4QauFzLmCpjV85EuJ4ca7p/+8leureUd9jlcWNV0ppPlzKB1cJAgS98qZvFZiqV
fCuMSvax5dr3Khp3nIXNdPxfXFSn2rEkGS3b6dOLVnkby5nBYm2mUXk76tTNG9uQvodVNW7kQj2Q
vzulV96UCzsEdgYMYZX7qELwP73oFCSWmemB8MsgbymSa92DmGxMuJrT4F19+xte2LeTjIHZmVG7
5Amdb0eEqvZdP7AHmzAja/jOboxh1h4k+qArgd3b1WB8r0U6N09vX/lVKZH1kEYqGbMLaWtJxj39
nnIxs+pPDnokigf0N6b6UNPE/IlpY1pHlUaAqlY1xne7CirM7uiaEYNIqnyTkQ3+gW7OcFupQxF5
qKLwGLz96S69VazUvFhUOTlXnD0Eox9kiZmbddFG7GaLEuU/mog9nXV5FYT930UBvtwMit+UcNmm
EbZxejOmyFasuuYUEyGwXBkC3IFKJXMTq0L9+wvAQhZGbEpom0wAzeml6DVpbYSRzA/QpW/YBX8s
eMs3TDAcZ5zGuHPUPPX//u0kMhdQHgh+UnzOXiS8cKWJ8LvzCQOnfKAU3d0QF5PvBAhTdGLj3r99
vUuzBVA+29HY39kESp1+R7uQ57Kfit7v9UDejlGnYLpvxQdskwq2fCXgGSrDlR3epTEDCZUcGBCZ
C2Xx9KJ9HAFXxIbgUxXXXNOpEaZlseShK5QWhIF25UFemCg0VMW6xuMkS+T8epXNBEzXevCNKUz3
lRE3nxpVnzZU2NLPb9/PC1+NqjroOL4fBWBz+fkvVS5jpvo5z8lAFxP1pmXXFvZjE+Oi1CEYhzQ/
X9mVXbigjjubNZxW4cICPL1gUeqYVvBX+GkdBuvCHJ5zPVa3hK6hakbYfWV8XriV4DchA9MghkFx
flCiD9/RNpYHv2XO8hEGphtkETqKdPMadfyFAne2E1q2QWSpgQWjvnw275kRyjMzHkdfJNG0NTRo
B3UsdUdCixXPHETLgVQu7uOulW/aCkuO0TrznTx04ZcYhPY33OA6ZASt2fZLnoulGcFDGDTdweYY
eMN4SLYFvpdtGKbiGs7sBSv36sMvx1bKkMbrpKxZ0QjjRD7nG01bojAK8G4Z6mjcEnZXfCoRgrCJ
ncbwyWE53pV1DKcEpZH0LLQyxkcCSKD13h6bF5Yw+gO02RS2OhYNsNOhIkslINWGoaKYQkKrlNsL
ramH4oIgDLRFup0lp8WUWWpXXvhLV6ZaT2mb7gRko/NZxuhIjY/C0U9k6wd5FTr79VkccKIbviLU
7JPZ9vFqaJ3uykbzwnClKUILihMbw1VVT79yiGGsEJUy+tDUI9RpZroibVDzjZrcvLfv7oWZFE73
ch2q4/BQzr6jJrJQYzUcYT0Ei7ZfH/INQp9xVXUj2shpbrZWrfZXvuCF13+ZaUiwYF8gq+dV9Ukx
uiYtMcRXE0QUGUEtUm8wH9t5GAtmAJAglfv2F311TxnN7C+NpVtBge/8gIJyoFRGu5t4++L20CpR
sVFLfdigxLzWQ7x0KQYsZAs2MfarULsqyXozseBnLJrNG+x68SrtbWRK1Liv7GMuXQoylcYTtE2D
jcXpSCmUakpsU5p8LMTU7PNG71wDzUuEymnIroyVZRU/mRyADlKqhLNOyRXd7tmbaGOtQUgLbiFG
bX1AwJ2Y2OZKwC1vP6pX7x3X4Zi15IzIMN3PIykxNAyYXlSwDhMJvoCaw5vYqAhDwjCGe4bs4Kjr
zBtnROf89pVfvQ0LVtFko8wEzkHkBY35yzpopg4kg6WijvG13oqurfwWf6YnOmlaUxufPslKNqzf
vuiFZ2hQv9MWGi3ngvNorQjEHnZXBQkTYjjwG2r8vpgo6lkCqe3/5lIaUQbLl2PndDpcTJxzChrI
RS0liL81Wvr54OsQ2DvWPxt2//l9/K/wubz/57ho//Hf/P/3spoghEXi7H//cVc9Fw+ieX4W+6/V
fy9/9V9/9PQv/mMff2/Ktvwpzv/UyV/i9/91fe+r+HryPxgqcBkdu+dmev/c4gN6uQCfdPmT/68/
/O355bfAan/+8/fvZVeI5beFcVn8/tePdj/+/B38/C93ffn9f/3w8DXn7z0MsZifm+xr8ePV33r+
2oo/f1fkP5bcL9rA9PmYj3Smx+F5+YnxB4EgzE3oYxiJKiKW338rykZEf/6uW3/YgLNkjqlLVZuS
5u+/tWX38iPjD052sKzY3TC/LTKU//n2J8/p38/tN0BE92VciPbP39lEn73nnNnInV2q2BTu+XVn
hyMtbkPkpLhQVH2OnlLdSaEaJHgmFT1hPyDXcus6nBgZOyJELQqyWhkk6z6vs2AXzbXsV5Ejr3Ql
bA9OK6oHvD1fKrZgOxF0yl0+ls5tir/hncMWfh9y+qI2iqJ6X8RE7Mazqe97p/HJ3FZ3VeiYmCX6
tr8Z49lGNBRS/ZFAIqzUXhmIHJC6TReYlJsbIdZY9ebPo8VOa+yxtO5wmky3Ya8Zt0oyPhROGe9H
/vZGsxpU3UU/oItvw+ZJgNnA3izaNU7uY2Zw4HTGApwmQAHblfIo3GBFTPwMA7KX6oQYrhrcI6sm
io1NrWow0PM4G48JrIjVss66oQN7ROjosaFZVDfQU4ZNFhbaGiN1/33IoCI0mv4MuwiLQAkLocSO
7aqpk9yYWT6tBimjGKI1/Z7iVn+jZCQSQ41UrN3Qq1aOhxteNzhgwmvGrI2e5GKSvtFtEJ5SOekK
9w8rgRJPN2OLG3dlKaP0eW4UxLxdYm2F0PAklWbtfA4Vkd5Ay6se2k4j2FLvM0CYafZzBMi0TYt+
PQZU0Nuom7Y9HspdVGIu9IpC24hGLrY2UuUPQwMsq8NYuw+12bptI6M2VvDo+22JhxLLYZwZtxha
FbermnmXYZA+aLEMm9LMy41TygkE3WSxFWt5AbqQsFS4nQuSZwJE3BnGTyZk87ZvOgTMQTkf5143
jmqBpN6sctw2yLg3di01G8dp29t+jnElaal5gyMAHjS4m6014L4Oeagf1EwaQC2gPqZ5oG5qcA0u
/ovEM9jZebUmKY+wHzLV00E9qbQqVqYxB6tqtLD/4XrHRkATPq82rUitb6hb+VOsv9y6TPasETKS
mtfrgbUSSV3QYveqrRuQQfqeHAvD5VwUrTIrzj0ryOArww3Y5fac76K8FtvKAfRkDs4m73v5I8UV
+1E3A7EeHEWRXEcG8ZWZme2LzuwRVif6U5l1Eep9EpZXRqgWt4FTRMlKbnFCchrHVKG3ifIUZdG8
mZK+/44UfHKDUFNrkHKq6rXVqOzs1oBVJBdxtEHwHPAvQ/hDYYF+ht2dwcGAQO1MEMM09PF+V3b8
58Sz7FeTqSqI8weq3EY2fsHwLru4B8dvhRoZjxg+vqSS0iCczbQD4tnbDCs6HkRF2WiSodzhagn8
lrPuZsBB5pcVJKci5xYJYKr7uiaAokAsuzVHJ4JDBNFlXLVGFFmrasq6j/XgzOkqoNeKwLd7kigi
flD7ZiGy6cO6JVBYHsdyW5CQ4KlSI2PXT59Ku5X9QbeCT7yq3bsksbNjHo0frcCxtp0hab6pLqMR
lZl2N+rJ+yxGPj6JMV5LcZreBx2uWT0VNkCtYewOKPt1gK9lQkehKOv0o6mO4xbKRncntN56rsdI
uZ1sJEVob1sNX7CIXUTmA7iqURbvcl0eJX8IJXWvdiJH/h8Obe3hty0OJH0mmGxyA7tO2mxK8EOr
oJu/SUMz7SPSA35gPGCLqYNv21RVG7mjbo7r1pZw1GPFelYCWDQOv28jpZO4KbJ8uFVToSPOn9ZV
ln5IJd2ADj8kDTZ7qcuHG7uLe+cuLieCP6S6Sz/VvOqHks1L4iZSMR9LqdjbYaN7mh2qO5ayKFip
UAhQ5CN49zNLLx7H0tSrnSyHxSYK0rbyEnX0WW+iVZxLN6oVDh7+crEiTX1aZTXpA4AC1My3Y+kj
em3zdk7z5JEuAoKwwX4XDuDx8A6qHkVN7nsZJZvRDDw6iCGMcckJd5oede9CSEpL6KO+wcUAKCnt
v2u1YMXqknyndYgWFAVq2ggEFwCRkbqoiPHVZUQjY2klYx3Ao9/DkispD6/pMXw30+Zz1sKXcvon
K8sOOowcEy0mZrAwgetQmGa8Qh6FXTEcq61Iq69wMaa9NJXhO0NZBgkxkVuZLp/faUJDJTWGyraa
mSmTuT1QJNWepEAJ/TDT8xu84Lh8wRQ9prE1fWGzbfswKWG9pF2GQq5vIcnN5Wc1q5+cfjqkg3OH
ITNYNX3zQzR1Q4Q2bWgmRp/ZYuDQao2HmYov4qy43wFlvhWWGrmTbh+1TEFKIQ3fikEKPom2ijwt
LWIvLOaZZdspXKL+Ei+2HRhNaUTGEYxlbF4apLIwUMO7DF2f1/VQwLIstldtl77rcGnVrsECXIJ6
HfKtHjvyQ9Vb6dec00KyArdtuRiagh1hE/WmjY2R2a7LPk0kGt7AFZg3tgmPBEN4QDK2VT51mPd1
IP8dOC8Ly4uiVto3zqvVWjGLGCG90CzyYVvjB3xt9c7JcvnYVJEF7ICPeofBdMKf2t6odjLdDFYY
fCz70Uhu47LO7scg+K4MQ3bTBCxiJqyB0FIokdOH2gzjXK6pLGI8tCpr56QxVkNhRJ/rKTbAHFUa
PEwprHaFEYyFD6F2Z9WsLszLNv8yjA0DU/aS0iAdSR3Nu3SS4RSFmVIdw3G2vhZqdt8DEO8hQMjo
yaO8LfY8YgxTAuju/TBP3UctlT+1JW/UaFNNikEo2HgHcMgDKlqXDcB5hbySD2oglduw7o3ILdh6
WnDq5AU+wSZiVaFt8dD2mk9VjAslrLSGjmAd7E1YcYcIMuZ7rLbjTmnT2oukenan3MaDWGrQf8Gz
St/5jJm+UmQO0W7e29YhrAPlNsSfv4ZqCUtdF65qNKoPpiR4N0emtokyHEkraHTpuEqdPHI7DClr
p4s2UlsV27LP97B5lBVRRjQmwLyUrtRDEIDYN5twS3SgSQLfDZ6hNCA3vdO/CKrC6Uq1pXFVJEqK
+daENKkutI/CmQ5lAKFpJm/nZmyU5jEBm8cSooBA6xV7dAdFru/7WqrENkPl5I287MRWJKZWuzGk
jy+Yb1LwBbYyuCpQzg2k/ZCOuS09pNHIxIXlkMT2waw+zk1Sf25odsvvwDkEz5lWd8pDBEgCBlBl
zeuSykrgzrH1pYn7OQNmGOvquoDs5bZYaTaGmdgf9LL92WjSz1KY2sPgBLZnY9PE9qHZUJ1ElX91
tErgRM6SGty0cA6NbnXsQHL7I9QfKfH4qXSDqnuj2AQpse6WD7reNhuLI8O67tP5vZEwVMhfn/ng
vZt0olnLmOts9lr0m8pcJTfEgAckeOB3hmR+0tlLrrEFAR8IrcifxzF5tvPZ8mwiXXbdxEpKSSrd
AnyqfJ5EvYWaN38oRtp3ff6l1lVilAOIpRZ1M7YQ6bvCYSeWz9AASK9Q8s8WqRkrK47f6cb8gJ8H
xz3ZCV8TYRySVDT3Lan0O/Ypx0av15lZHXDAPKulQ0WgeF/LzjOJPO/jUf+upepGgsm2HcpZfQfC
+3Gwh12WWfcBR2psW8oOHHVL+QzeSlvDRNEjc9eEOIZxPVKjtdTUbQz29IPsZXoEXCKbv41JsPTm
B5jfliMSwPKR2b6fxlpBDBmXA3DFrsxJFbaEAU8mjb9b7GCPKvWRR1oQVHkiYcIlUqfwCPQGiKmc
DW5pqZk3j1r+EORaspqdEaQgwpQbjPihP+DvvnOMaaLq7jQ929w4MG+xNUsmq14YLmDR4TiAJp3W
TiZLXmQ2yfuw448s0tdGmfbyUEnb1knirV3NnBaijNU1J0JuJ4WZdG/NpWm7HCnng56R1QTVLuTI
BXyQ0NHyENH2cjUCSO/1xRZtVTH8B0gVZNhyXtx07HLGeAT20uK6sVDRUIWhDrTqQRP4mp4xC+dV
tE0Xu0AWJFRGCx6wETP/sPZq9W0iVAhtdjjuc6ETIRE/wRvmRrTFKO2KKWMHkZubJuhGF+o/SWC4
g5X7ChozWlT7fTaLwiu6pwJEB4tJ95DHs+xb3ZxvTS1o1rYNlyE0rJsiF8NNpGlwNXCVH6NafZfp
NTb8boaOG9afMCtq72tMzyt4k61XQJPYmzW8CH2oC9dKsnxDRli4M1Qp2JSyM/sTW/A7K7bVfaSM
6rrOTX2D4KGGLWHVxyRneM8w7hYr5sDOYtz3RnwEhwJNQQzSbqjmbB8QKgWxtnASHyRsnq5F3Ofv
ZzH+6JJS2Q4dUDOiGHHr4mOK2HF3UvHO4LWDTtO2hhsj7PhgqQOvbBg675VpSD91ILpUXwR9qPuk
27ePjU0YAWcqR19+QW69C2Odf6VxeIwDtRjd0Swqf2qc2YsUZgRpVkw3jBYzhV48hcCPDgqI1xCQ
lgQ2t4jtFoiARKKBDUo3z3haQSbf4MCG5NTPHFgRmaR2VdxDubA4RibhPZBDB5t5kb83jFmso0ae
3RojspsvKR1Nr8we8ASGHaSQ+geG0/KTIYxsWImReWgVUmLQyxiC32AE2sextpVNmZjpQ19Psgc0
x1iLucl2MG3TfZzojwwGNj+dmOSbWWrr3G+qhb8/SvWOlOnYpxJbsj4nPN8IrPWK84e+fJdoJQXj
eJdPwn5oYHl3nFJb+2lxw9+2gy2od1TVvkNN6WIPnx7t2aA31o3St2CeJpf0n/inIkz7ifprsoNE
Nj7+R2nkNZALW13FhoLPN4YFFwFr2ULoU9zYkr8qdjLc/gfIqjmh0AEBSHP6rVwT7TPhbj1UiXlI
4i5wLdMJ2S3ER46dyUEZlb8UF3+rQPdY5vxzXnM7qdP9XytzJ39q81wu1a/2/Ff9f1i+W6Jr/vN/
6mOvqnfr5rn4Hv221M2K5zb++msJb/mb/6zgSWga/kDWhXSXVruBiJ2+yT9LeBLJNX+g7lgqdUS/
0HX8dw1PooaHuU93bJoQpolhgtLbX0U8SbX+cDj6W5yAFkw+DvC/U8V70Xn9u1hvLBY4pNocZSjl
IdtWzzoDIhkVESfDtB8YTeu6Stn1D0l3Z/c2dr9m6PfdKGiqKXCvSCKYb7qiLHxVTjNvaDiyJMYS
W5JBkmYBkdeSqYMWmjMY7CY0C1zX3WOcm/D8ivkjdN8PbIi/DsnYPQbs2/DMk80jScXVJN6l9njy
tTAp4P2k1YkgSqPFclrBHmrqariTxn1WUQ2snV7+UvW4uQEubl4+qAyoM2zj6B5423RDU2l0fxkP
f9VLf62PvlgxTj4CnwD1q+GgGTJwbCzl01+bBDGANq1S5P0c9esnu2aXThxAUm77dIk2aMY1jFk5
8kJdDZ+UIIkqt7cD8YntfXlMBiByC7MEbz1y2Xmbp6asrdAnFU9daSTfYYvld6C2u5tBay0FraKR
7EZtAOgbzcnONFr9XdPUZblCrtlSYuySsV2RmpCsFDVzjJUigAa6KXrXt7/3maCHEcWQRC9Dc1un
g0Dy1On3boi4nUhCYPnGLfMeEAcEVjyslElKva1/KnGkmqs+oz9iUtnGjzsE+s1IhSdSa2elgK8h
l2PKk8+AYbT+2qc7LVovn473ideRxhDtMNpHp58OQHriZIOi7hNK5F+LLMpwu4N42Bh0jD5r6WBM
aLK18C4JqxGNkSMBSFA5RpjUvzh32At2vB7S4Ipx6bRptnwuhNIYlzRZX1K4jbNiOkBXh/pBO+xZ
G7+IFEsWZOKrMR6vXgvmE+r+fH/0KRZ9gNNv3wfwiwxObXu5kImJaQbB8JN4d43oIaWLfMMebn5W
IhWO5CwT0JdnEjbtSuSPebZQA81SZCb3AtP4DGK4h4wKvJWNqrTRxNw/Cg0m4opmRnIwcSN5MDjp
UEWFfcwVAO0uovivk4G+jKlhojhPHqn+oI92/sXKmy94AeaQplPO4SpoI08X1NaHLDbgwwYC4HRr
wS+YSbf5wcBLPVlXs+LKe3th/DJtMPUiHUWHRST26T1qcHCVSTTKe60rxZOaUv9YGVMBl7xVNEJS
y7hdB2ZP6EdSmaRCdNaDGRHTznEtjx1veMRM3CQZXZ9/LS8XppMzw+kyQOj5MDoA69KBp+V5+rFa
SGvpUDnTvqj61pWCWd1DsMq9gK7CLh/YPEkSW0sET8NHuq01LFYD3GiW5k9XPsnrV2hxTpvoIfHz
6bzup59EmXWweJUk7yHkwLELMiP09BlI8Spp9Y6UB81cAzlNYlcp5ekLHekGjFzLDUxHA80OUmNw
ax2iGu/tT8aKeTLpI4BFUo8HSEdijP/3bMYVGqLTjF3u0UrxparcJtuIaErRrHbTUb3SJD0LQCRB
F/8bEmZOaos0gffq9D5InQ0K1rD7Y65SYUOlsWmafQSOkDCaPvUSuLJelHY/5E5fiF1PtfPNLiBo
GhqV6LEBDZlLwB/fvgfn8wgfCh8n/TgmN7z75wpCaTTGRh9MGcKlVn/Wxyxa50lTbN++ykvgz6+L
GynbbFwUGbH8ixHq7CWRJNVIIcMqx0lutVXfZhIMG+gmM/JxaFgJ3Yxc+1JZEEVax4m/gKcrNlc+
w2lDfLn/PGgEb3QfX9JMF33ALwvs7GRT2BYd3d7RGTdWW1TrQQfqb6m8G5FlH3q61XZrJlsroEtp
OH2wt+z0kPN7VyUl/JpddQ+nFKLVtWVmWUZO749t4WjCHc7jgDRw/tkgfndqFmRHp6BGBIjbdmN7
pIujQ68colhzBeRNGqDCeJ8qHUBU9mnvWvZRV6QKF54Un4SxgEybdY/fcnqXgCmghZK17KjkSrYx
QphW2khpxvYOPagDgrSq5NbI9dE1tEC+9owu3odfrn72jpA70RFpIWdHvMskPVT0U0aZwzwY1/pD
AOtsFReVQsEsUfxAGiivacXaTpzw2oB9NTdAK8CxhyeYPTNt87PbQKSePlJAiI5WRaAKTF/Lq8ZC
bINOK49FUpReGLWpW0hB4Rbd59IQn9vCWI8UnT4M7UyKYBdre3Me5/UQXXUhvX5KfDyilm1WZngl
xrlStZMcjQGRxEct7CIPYFdzHLR5a4xmSEsay1/byN0hSYRD9lVnrAkiuJZFuQzJkyG78Bw0wCXc
JRt3xtmjsuMiibRyiI+yHhzqyZDf6+j5fVmzgl0r8L+XXRAd0HxW92+/yJcejakh6Sc9D3H9y735
5T1eQvXCfA64cG20a61jeER5ilFNskBuAs66MhZepICvvimKYLYhKnKIc3/RRNyC0JskwXUGtrIP
kmFXmwGUZwo2u1jU06pqKVDnXbYQdEcBpt2ONwNSdcSEtXQzysOXOqGlAyKq8A26E2iZw9qTk1L3
hiqYvrRRbnoUSz+aTaWsQ1MLr2TGX7xn7GKxSaHbZzN7+lb3cazMTdyRoNN1sS+lGk2xLHlKlEJa
KTk9nLcf0XJcenXHTBseAn0olpiz45Q94uqQ5iw51pH1GLRpTxgK/CV5jr6VifOudLRrTuLXq6vK
q4qSBZfJon1Rzg6mRhrPWSQ78TExCJDKAvVJbtpgN8QR9igw4VTMxRp14HvHPjhGeYjR27wrBeld
mJ59ddVK3Pm378Lrm45Bi6OKTAI7//WSAPnLQC3AcUcSkUhHpR2Rr5fWR1Xtj7OIFA+xwTXXpnLp
cvA8wAmwC1XYY5w+4xn2t+gmER8LwgOIzBoSlB8SvXsZ1Pvc/NAL5R7PwhoVBFsv0IbFKo4ku6Uh
Rg+/xzkGcBbYIIx+UiWN7Cu325iujIyzFF5WYdZfFX8yZ1x7Ifacbbo4DxC1OMyUtTkF3PVUgj+A
rop2kUPh0y0qDbS8npWZtursjB3/OJBxUVq8a97Cl3oYjL47KE6WfbfDuitWA35POIpmpyP2KbR9
Ac3vXUjt7Fhkhvr09hN9Cak+HdhMeAvJAKXiYlhfnsEvjxTYb8kRpAiPGZDBVVDbtZ+p2bwtnHkh
uCiaxwlDhWIdq16YpptgGrTbqZ2mJzOgyj8Nqg6yMt029Viv1C6JPFkRkVvJo2dGC8/MTocbGqe1
OxL60rbKTHUv2EE8QxjQmA49K5BDnMifCQOUbozmvW0W6QMJFpWn6+kIQk96CItC7PGUNa6W0jge
6PSu6wKU7iQcdadmidgQepNc2cO82kniJ1iUt9gmkLdg6D+9NdKUyqE1ztL9VOEoU6FvewXQtitw
l5dl5fwJLH4XHChUDPiv08s4sAxR3ObhkW7XRIeJ9qlaoPRKWYu8poOmWKW18PG+zw8JJSy3Jdjo
rqyGR5po8x7IQnkDSHZGdVZ9RfH0oSMzwWOdfTSn8XMw5HSmwtyX23pAgSUCwLTUnPSeR1I3ee1d
GVB82rNvw7S1HOFR2aG5P/s2tgyPkhEl3WuguImco23rzFHy/e2rXNguMA+9CM4BCmPaOpscwWtT
/JLN/B7cp0YugcWuNkQaEmnFnd6KOxpT1poOS0WfUN5Da/o/nJ3XbttMmIaviAB7OVWXLJuykzjl
hEglh723q9+H3oO1KEPEv0CQAgcYktO+8pZk4f5Rbm8EnoAXhPxnTjI5sycAi60iD2gkFPStzyLf
W8YTSsor61eoB1sI/VvEPx+Ucet0ww6681krHLrkzWMe/PNVsUZ8a6GA8vbO15+eJ8JGGwozkRSc
reuFNIIqlHy5Ty6jX2sHzaMopgwCK6gQSfouQm/GBj/3uUX1j0OnSvdpbY5IV7fZRrZrXAwxL9/Q
Hwz/SIh1nQb0nKdGUbPNMd4h4EIi+f4s3m6w6TIhe0GsC4b8/OS0rE4vlEhPLq2qGduhqzqIV9HS
NXKTJVEuoMI80bo1Ba+FKex7d8LFUHXqwdCSix200EGbzgdiBfvCG3C9vP9CtxeWyR6esk4wq/x1
tiaCVpgy5PTwMgpMotSB1gjC+gmgMJy3Ik1emvEPXu3/xgNUNLsgVdSlyxbLpEsY20dht5wBWv2A
/Nch0JVtrtFYsfNTDJBGSsyVwOOiTfcdzj52W5z8fnf/7ae3u15/1PenW4QqPyB7eRaS+Uldlz1u
5RfsSYNVblDsAge777I2OKhmRIwoUIAnzMenUeoX87yPhp88c8n6KSLSb7ieZ6NsMfwzevyhdX3c
m1ZZIh1f4Oig0eVEnwi5aFV77HQJcIyuNM5BG7qnJJX8M6hZPBAliHinISqVgy9Tmkg9tT9IGD8+
0tkW51rxPt//XLfpBm19kAATDRAe+LyeleUoGGnU9i7VOGiELzZgvxYxXaS8kViO03FXWZKb4Z2y
ELF8cHhSu6Byg0LUVDyYU/2tGNtdDPOCC3XFYdcl4qW19fFL26p/ZNsfv9aKg3NYKYO/cwQUwdhI
Fh7hduHyBNNKQdFIm5ScrudKLXrMo3EeuABCfUnzUr2UFU6tHUYcC195JjcxhWcMxRdmR3KXQwG/
HmoIw67Im4yhQDeGVo6jiB1pj42UVQ9WUj3lYC6egrbZ5BKNm9xDH8iJ1/QRnpohsxbe+4M5h9hK
9ExQQe41JyypnWWOjTaIizbChfTqqHqyzQiArj1+E+Wkt5FiPU77+Mf9tXZ70hLEUP+YAj2DC2v2
veEeF4UFdPyCTaKxl+CuIIncOpv7o9wef8zmVF6gLGZoMLOuP3WGVdAYaWlwCUs8wJzQ79aUH/Mt
/dtPlTIsEPA/WEOc7Dp1R8qwVJhmo+mFGXV1moUXqXA+x2kZ7YaRsiqFhO54/71ur3rSZFiDxPe0
KQnUrt+rVIsOw484vLQdbvT1oG3R8C9fMWD9Pekg/YEMZG3vD/nRyzGowte0pzbaLIyCMJjg4CSJ
C/qm0tnUqlfw/dIhNuW/9wf6YM4o9NNnnZQiIGHNVkaQAUmquJvdQqgtKNfaPEDK/NuoXf4wyNLS
2fNBtjTVzFkbhCh8UWu2HZUcyEuaqQqW96n1iNM6gJRAjE80vSh4GGKDpFp7CCJrPNO8s08FLaxv
TpNvSlFYxzLw1EOJoRAtltLyfzd13e+bvP+nBX30EhZ5tU7GSCyQcD+Yf46qaZERQkA5mU2Ginan
Z+qZ5palpW/yNg+fpUw/11hOuWkpVZt+srK7Py8ffiiwC/TOqVlSP51NDIpFeVo3heoaUbrHzeNU
V58j/KAl9S8B1aEO2lU8eKCZ8XptHWypcCC0spPu7asULzOj/WLD9+SMmQyHlQOqeAtnyu1X4TCh
IoJaFttQnbM+Ew81qZDr86Jm8gWTo5eqk7WnQrWxMi+TFxCrS3zB21NsylPZDlNyQU11tnbAbI9S
gTHHhUJauMqc1Mb0QWn297/8TaOJjOn9MPOyAyhlmNWm5YOE2qmobkdOfGoxk17To/pmxuO30a73
CZ46pd7/stjFC8fo4gPM1psxoHgGrty/sDp2UqehFS7gCZEU7ppc3bVO9CjFzrfEO3mmv00cnIXu
f4LbQ4GwhNVuTwURxHFmD9B5RaS3EJUvSqF1SP8w1tD8U7AF3yTV1/tjvRUbr8PGqYRC5gIGFArf
PA6KJ4YNfnb+RSvCF0wkh1OcYzQypAlOuqqW7fQhLP+Rufh4OJj1d6Cp9kOtm+lBrziKEZoJVoQ5
ziTXI/8L6xy59DSWwBXmdvE3rzxq7M1YvFJf6BBBH/y9ZE2OBrreJw8SXIlo48VWDskE3zKs2JDp
7eMB49/A2anGED2pdpzv8K03f2lSEa9rLAG+1YPine0J/H//a3w09+woNEjoL6KdMA9XsKtqcD8T
4tLARJ6woH8RWilOnirttFZtTgbK9LtuBLAIMSCDyuErX3ItP9x/jNs4hSYraTUp9iTSNe9w1rJO
wbdUgovBMlwjrfkPPV2xb0tsEMhy4LHVzZ8kruV//3lcAgggQYhCIlkxR62oRj/6GMP4Fz83h1VI
oP+c4frx4g3qRSaIO/agfg9pWFsP9wf+oNpKHw9mKXkbIQWt3es7PkPAoSjoKVxg8CGWbtv/ag+7
iEQD9r0ufCG4Gzvv5OTSq9zXzjPuuupe4TByMb7HQasC1G/luhva1vPCo2kMPdsgPBGK8eTK+qTD
cv1oAou5qUbkuKGj/syphazzryrogG8mlXr6utEns4ZNYJJtor16aqzobxUpxeMQQUW8/ywfnMBI
Q1BcgKrEPa5N6+ZdLp3hrFeaRgjlpYz6n05GH1cGXriwCm6DHxqHXC0EP9S+0UCbjRILir6jZ7sY
frptHPTnKnTKfdeWQFzvv9AHlxjKemSrlHA56Izp2797ITVFW85EntdNKLdtI6cNd34xucRbeAwW
GkpZca4uqdd/UDtig/P1tLdIWZ/PaIrDDaDkwHFl3CPzlV7qBo7BqBdkuvgeDdCLsOgJ9tjhcfyG
KVbL3eg9Y8oTHBy9KPD0LBETrupcOikyMHc7t+V/+Iy+3v84Hx1GIPeozbATJ1X12YU7dhI+fHJi
uz6Us0OmFuY6GkCn16XafOUA+ZkqWn5GZFg+8VSQTgu5BDgf/F54jmmc6x0ADZjdCSIJNr0zD1Kd
CMfxuvDyS4OF01c0CUG1qiaYfg6kzUCDd2OSrB1U0/uCHXi3xQZL2bRDv86lPsWse9iqfWicO/Cn
8MZjsetzwLPp0EsPGKdK//X2pPpAtIhUBJweG5236zWlYGqlZRwmF7nom7Xcl1T+6/CLM47Ouh9h
Q93/OjdLmOHQhuGcJhgjsJ4u83dLOCJV8DpP80mhmxAU45jsegzGNzZWLjsT8+oNl268cF7eHATT
oJNitsOljf777B1LljDaegzaUYlZU5uG51snw8I19Nabv5p4hA3YlVOhwHSQo5m9G3mrmcly7rhR
Fe4pk1DWTldZFK6a5ugIiBa+tkn8fdf8jduHTDqi9+K27RdYpvRZ8gepx2hgVfzG52mfFeHOyL94
cH510fKnvvCwN7gpQhf2NFEvh5cJRGmeJqaWjDtrJrk1jYOtlbQvFuSX/ZQHfQZGFx1ioOobMOUv
FgysU5vgsZPGHr0ruZdTSv3QMwQCYcf76+P2tEEMmOlitibgFCWy2QLBP7vrh8G/NHTTdygvi4NP
knSEBreSAzM66DndYFIG/8nG5njvKOwqvQuafQ2Myl/Vtt1AnOCj1YP469ONfAYNNi6E3dNUXk21
zv3GkT/hJqeCzbTi3i1j3c/LWsHe+gW6uLpL0l9+/TwRiFf4ZiVLEfbNlUpORaDBBqX5pVMgmg0W
jXgR+ORxuWSbbpnpkBawKC1CBEngfFkneCzqwxTv6gD6H8xAkXGbkX/BX0/gAkhid3+ObrM9VGy4
6NQ3xSyOjNkc2WPjEIKozqXRK2ffN9UYTBaOFCkBD700Yycey9b5DldJ3Xc2/mBWVqjSBskT5rDo
k31hTBxAo6g+20CCfuOBQTVY9qA5brXG91aDY/8DtKwsCefdTBsPTgmRHgxRPMJDsx2qR7AzFdnT
L5iyw4AS1hpmxjMNOq4LGkD3P9NHg4HcpJY1yXYy4PW0gcfy9bg09EsSRcPZNNIU3X66jTUq4xB6
AnVhvJtTjpej+KKjoMAuZa1cj1enLMCka3i5NIB6pTrxxmrlpVPuw1FYhbCDWInA9q5HSRIzL+zS
1C+qDfWuzeHWpA5Eu/vf7q1KdbXBOAGoAHKNTqJbVJauhwEuHcax1CM/oajtWZbq5ksWwS1uqs54
sbVUpuqZkGGE1iitAsrsWyVsRmNjqVhbQrQujZ+YB8D8rAIlesmIUNAfCAbvn1UP1jd7qLxPXVMi
8OCnMkS1KWpdxwE1HFI5ucMSqy/trWpl/pMVJdEXQN8AfdA/rUosGXPckb1Ui9dwUKJ2RVSCe2Jp
w3KR+PcaJGf+0wnaQy5Txl07XqmW69FXA1xjzRa+f9giQ0CDxOMCBIIZ5SY7RJHqbY6J8A5PZrDv
uS8g+LVW7G0kri1/d/8D3yxObirURkAEkpZb9jw2JmsZgyZ35IsuUgztwAGv6rzSeao42qDWsLQZ
tJuoaNLihLZJaESwfCO7VSdG1NZxP7pKC9PI+q602o+6sc8igMMLGsMPT4X9A1u1lw5SPv5YnG/x
AbtPTP7WFEy36NAe1K7BYhulmH+x/pemML1ilb6wQGYq3tV0lYUnbWL1WaNHEYXBA95pqGsAiZa+
2NgNr1knz03p7CZ3KRn+PJSy+5/1JhmY3pL+HwKgiLoC3b5etg3Bewdhb3SboSXTV8vq3PtF/EcA
tv5/jARV4n8bI7R2r0fqfC1oMXEd3Ta0hq80uR9Y1OlxrOslgajbbJOXoqBMkgv5BED+7CADEah4
CCOOLnznF1Hpv6s4frZNgIBZWx1Em2krfaj/CQQmAqNaxWF86biUo6Db5DYFfLlYOOlusTbTE3Ep
EkeqU8A1y+wiVRXyIAejG1RWvY4aVT9maotpa617GGI6Sr4t4WXvk1ix8UpM6NWYpyqBtaD1Urqx
FKolrZnbT5aWq5usi8uFhvvNKYn4qIIsGaE1z8i5fD07mUzyZ2WW4kqjEx4NuyACjKrL/SWgTK95
dUgyCnHtNDP0SfSJyfQ+Cmk7p4aEocpuRN6H7EnXIWfhxMaxIxZd1YFnf28y54JArHowY9GvPdy1
Vx0Elb0pAuTE6ryxHtvA+9MFEyJKiICpjBSEZiQ92d5/2jcEyuxp6RxCN+FKBI9sz/ZGFOro+gVS
41omt2ALo3Vv6cLYJcqoIgvQV/HJMaThUfhYIuV6Je/J4IML2i7BK8Im5SV2dHmfaKXJKQWWTunT
CJPz0pk8npsBRl7lHEelSdYtDfZVhqL9vm0sCYVcP+WVMp2ymYwSbKNnyd7R4KynSfUb70O80oGC
eMcCL8FNWg/1PsXBm75rBx1osMSOMoJ6ZJ1326AOSwQuVHGi+fgX1bkGzUmt/iSGzkZFJHi2B8Vh
IeaK+NH1suPWeZbtaOj3W681nri1z5UWOvtGglN6/wO/2WXNPjCkFHSk3pJPIrTr5ZBHpZAjre5d
M1O52Ryj9p/9GjV03xsB/hfypq+G10oJvSe675YrdH14AD4oLuVY2K6Wk3XCLhX7Iuir/Ygv9EPd
BFA6Kh8KI/iSB6QcrL+6kmgbCv7yCsp9dXCovi4s7Nu7gkYCwT+/QP5Q7rh+kdbsI2MIgs4tjU7Z
Bh2JCMu33ZepIv9ldf0uauElq3po612EJMASUmHaN/MPCSofcXn0GsHYzlZqUtDjqOSkddUwtF4V
CScwYfX2qe+ISAlAhr0SiuJLY/jVj0oiS0FVcYPVVrfyG1ts7k/rW0l59jQQs4BcWRx4AG9nh92A
pk/b5LXlwuILj7JZgHOFtWqdzX54GSerHZ6uFjgLtRql9rD6iWh681tp4uGFhkP1WWs9c5UQHD6G
pew8F1GRPQxaaj1JVZK4AUpgOxhiycrOZUQDNDOEiotaiolUFCItQ8L1ivRTsk700jiqojZ/DFYR
fErzPHcW1vBNWDKhNVH1ITqnlnbT+s00n5JnaTeupuTlLsSy2QVzE+5BACvrsujKhcrAbRrsTD1m
ypCgqcHdzB0uOwD2uaKmtqt4UrWz8nT8QQLhP+LAUblNVKLyUSrNjtXf7vV+LNZlrLd/msDKfoLC
K7ecqEjTD5Dm7s/6zQVCAYEGOH1pcEC3mcrQaqGe+tQu84ImZxtl5hHdbH9hlJtwha7JlGzTKyZN
0eeYJg3TcFkVo4N6NGalmSq91mp3gsuo/Lr/Oh8PRKaok6BAk53tqDAJjLgNTMdFESZ9NJHtXKNC
W+3zSg0XUvPb7JSXAsw3ddvfiuTTp32Xm6OGqg22Gtuu1A7JnzQNtWdyUPm7WSY4qYdjcI4H8Q3H
ZqSYimwKEBPnky8Pxgr/weqHJGFXL4LcPAzJkHC1SCGSBlKLjfvgYyJMSREmkOH8vf+Fbu7yN4Iw
rW20YfGWsGdPPTSxHWZtbbtyinNnLyvVyhSaOhEu2+6MF67zKBnp8GUsov+mjwnohKEnyDYLgXoG
W+H6g7WZEZDoRegNNbg9yd0Lamdw8m20h2ozWEWDt1R9+uhlEcekpkHd1eRtr0dEUU5oUSTZLrsz
2oytZG7aPPWfmNaGEhjOk2eb3lK9MoN+qcJ0m1ryutTQYVCDssHedpZa9mXoBBHevW6NzvEnOS27
lRY09WYs7ewxahtlJyrP2Q12WSOda9sjCjtKtkYr2d+JviBsQI3n3BklrTrEC36M4USTEeaIcMTY
IEc3FOhmlSOMyCaq5fOIb94KoYJ2o8TcWoE3SOXGIGfdjhA5Ee0LMDSFkeBvWQQ1dKMh3rVVObhS
3aPioKDLWIVS3a6yvEyRYpH0VS4cZ1yBkhSHUhbiFIxjvjbwk4512zt6aYGWid/Wj6ETeeus6HRt
RYFDrBO7H9ZmI2uf7y/e20iUrQ3mHbYjas4wYmZVgRABPRE3keZmkmas0KmHy1gk1aNA6WJSxkeP
pebTopakfSnqWFmHtSk2OXJSR2LFT6JWw20ADw8eK/ZHMFS76tHydLHFcGEJrHB7FvGsYBTAPlJY
U/TZsyqt2UiViOl+xZXy07PTrTbC6fZH8XL/q9xeZjQhsItCAZaOBIvuepX3OGmD+6k1VxkvBKuA
VFEVPNRq/nkwlYWQ6fa+YIAJOMqdCVhtfsBaWZ8FWmxoLmi59klB2wo5p17a/Oc34nJmkiilA8GZ
A33MHkdwTZc0txhU4q+2wcojCX4FOqKVqOzFC9n0By8Flp3WPkc5CBxHvf6ABfpXha3Tp8Trhz4n
jo201LyuWZinW4ghRVreC98Bm8tJfxN/f3djDFnZobtIXVX2/R/ogwOgHzxFrCq5RnLRzB/E0Ie7
sY/LbYju5jOmuJ/uf9i3OOMqyOMR4HFh1zCBU6gAXr9q3Ndjh7ux5tZjFG21JO4OIzotl9rwnoFT
DN9h5HElIOkTvyq5WaxNqva9A/O7CQftsVSDr8IYukcYDM1DMXT9Tqple6/ZUbZzcq+6+Ermr4JR
b49e3FG4a6uHAeWv2i/haVdqvrbb5CGMoObEALazrQWOZlXCYN6UvghOYapkS7HXdNDO3hlfSvoQ
3NNky/MkuQyGonScRndFgsP8aFn9Oc4IsbQItTcfv4KvpeRcqEhx4tEpANagWO33+x/+JtUgGoC/
R6hFEg07dfbdjcCnKJ1ommtDTjoiSdpQl070hyyxm02S1j9ro053oJVdsxi0/f3BPziJNPSaWXbk
8QBXZgdEpqih6Kxcc+PAOKst4vOrLFUeG7Qz/zMaiYPIYH2B0aL/BZjzen0pFtYrUpjZbtYN4pfv
pD8KNNkWVvFHG4lpJI6cnGFYxNOJ+G4jSWYuS5LGKNpgQrCJOwmEI7cfHdGphVSFZ0tqsxZxKGtv
JN7fIoK3c/+b3oYWWF0DSmEzq4Sac0X4KEQasNESx+1866zqw5M6JMmzSdV6PRRZcnawCV0nebu9
P+wHRxUkhqneQzw9CcRcv/lYV0Kn2ui4WRIpu9zxlS0KS0vx+oejYBfFWc9iBSN8PUqiJG1Q4lvr
ShBPL7GQz5rSx8/3X+WDnAh6GPt7oudP/ZJZsG40PlbGvWm7eaxd6BL6KzyAu5MW5Pk5N/XiRcv0
4VG32tfQ7+VnAxXTnYd+2C7W0+4YWX59aox64YK73agqJVWYwEhhGJY1h+ui9kfPCFyW2+rDDwm1
zIewgD7oOVmLeqlcY21ndtDDQ46gk+Tp9sJddLuuuF0dhseomPmdswlLW/aVSCGrwOQJtcm0yzZV
XYiVFj0X1abEaXND0XIJ2jRN6PURCUeAwGrqtyCSML+Z4kDI9lAolovM27c4aoGboWeRdeELrduf
mtS2C0fSzCtkSgZIvYnJVV5x6gvMJj9qIwS+S2l0ic0alJENsc+dUUzwzfJRwaLVskvlQQ9FtoGr
kGztxlA2HTiGNY37ZqkS88H7Q08hT+DcgnI2z4pkKe9IUDmemzw1tnLIJbXCyT35EdFZeajSIXfr
1Fb+yI4voV/QrIcx2jh9D9QIArn2qstI7KjemGwL9F0vuaZRStK411f398ztxlQhq/N8BCocfHOC
byiSUi5UYkpFF+YFgd/HuGmChS1wi3DBLoglPvG9NQP882xuAB3jNkO3zPXxbIlXQYAscCjqfofa
2UMQJenGqMcBJyNZ3Tla86ka84ZKquf8u/+2t0169OqRnwJuR++IcHCWMXrS0BDGSorbDUp09MMx
O+aIPiI9jYR7u3KkXP/hBQM2D2kT7dEWHC5CK44N9MHvlZ/bj06OkA05X0laM6RFcvTVJDk5zVJW
fXtqEFrIcMwmWzBKebMD06ThW0mhYrojIup//Qr9pKzFkdrT0eOzDkEffomVavyRIX21sCTeiifX
e5exqR+ypaaG8xxZg+WdFnYO6rCOE66oiZzrQstRTEVRSzqN4+8y+VO0/e9s0uwso2NqNiebgsQq
HYnzoLM49rEPH626WrU2voSICtQBGtntX8kxjvcn9DYQYe0itgCEFg0u6ibX90oQZGAD/UB/Cmz9
X9qK/CmJ/Xzj6G2wMNJtTjRlDzDgp3AH3uUsDpH9sJKSvNOecmXQd4WWaLsutrJtBeBiOyXuC+HA
bfOKsVC2AntDlIn5wexiNuSahkiNSHnZeTZl/kTfSzEixY6Izd9q6hgns8ArppvifSOy+Q0tdkoi
+ufYDKQfCMhbu7ItxBq1wqWg4UZ07M0HaCpAskAmyNA0L+/jJU531Lhr0/W9J0ABeZlvsyH4Hejf
pETZCHSX2gh9/DQ9Z4iwr9HjWUXqr9oYn02/eqikAzqFavRZgnQs5f3KkZ9K9VHYz2YL4ha1yU5o
m9Lp1pMKVA8Kt68OdYZ4sbW02D+I/KBdEEVbWDITMrz1Jt69Ccn9mJr8osAWvAalEW2ksSxXddgg
iezZ0aZCq+NbYyrVGmEqRPZzaYFhc3tVkEkgk0XD4C1XnK0sRMBUxw9N1TU7oZzzWHpONGfboM+v
tAVoP9F9ub9p3nKD+QZnVQF8BuyHvsAs2vWRiSyD3icbNpKTbpTblkZFYGSbqKq2UfNig/bX0Wvv
ZLEbh3TdBEAjzeyYFNmrL5vrYnzp7XwtG6fAO6MAvwql3B2Qr42CtV2rh1hb91GNPFH9cv/JP7hI
+FbwpjhGVLCSzpSZvZutQs6sNIg01SWt7p+CJItecEcMXSuv0LNMpgveav2toUvyvqp0Y+sJVWyq
ESD6/SfRPzigKfBQh2ODkvvOr7ReFandBomOnNwI7kB/CG1pnSfqBU3urRO9KOEz1hYbWwoOxVAf
2UQgBYatZBRbakYXJ9ipgXRp89deOoGcNMrXUNqXBpJ19m8hPxnI6uUXLco+IxF7QI/z0Fnqq0iP
pizxX3zXCiskqJ+8Fmm1Gk8IPwAIUUe/PXVyABkRDe8/xWlBAa+mDzJK1mvaOI+TcgCpyxKHf9KX
nIV7Gnnwm6YLFRbIxtfzYmZTspq3slsizqRLHPtooJrRV6nv1g2hj7AuQ/iZgl9FszGVV5pwUaMN
+n+j9rXXlLXfulTT+i7Y5T6seZjUWSofG1v7gUQfisNp/Iyegzumu7r+kqEtJBuH+xP6QfKAuATM
CFJMNDCQUb1+BXRjEJUrm9HVA2M8B5KK5AHZ4iXJvWQnRjXeh1XWPTaZF+6R7PUAo0c4BcCnbjaS
IccPVhs3x8Bv7SWywm2MBoCBSJKTFgkwU589WddG2pCDCHb7WpzCqhYrYXbGQbFjdNc1S6K4m9Q/
CESHHUFc+7tOR7HDDkteOU72GV/X/ltbVguHyEcHJ01fuLWgGGhcvG2Qd1ux61VPD2MobcRCyqnS
1e+Et8ExpEv/3CaB2JtmKW21UgWjRqX5ZAXaksri7e1P6QNFw4mJzKeZe7qiZR8amQa+w9eig4JM
ABgBGFsPYxAsBRq3tP+pzEJRj5wGm6QbxojhGZnT1t7gVvbQnpDbOo/4sZywmige/QiBvKKDJlOm
cvDdB0xbgwJKWLBtMD5wCyebNERUfpVronl0WlX56Ui+dVCR/n7G1c561IQnL9wrt211SgksabBL
HPOY+86Co0aJhF0UTu82cnKCVtG7oqbxvQpklXqgMFYxJ/TK7C39uZKH4AH/mwy7FtGf6jbyT+gj
4iNhB8NTVSa9qySh/dQZ1rbJrfpcRkGxJYPa+36FfkFaRJemln75JsIsC0ftR5GXDhwRTTGCPAAj
1xszaUYd/Bqu9WGZbBBJ8DbAeFzUnpu1k+sLg93uNaIu8mT6WECerHlgA3TPDoyi0J56CRfXQtKs
TVGVf++fNbfrFtYP7WLOFLIeLrTrN4rCIcyBosaupwepW9jVyyAc4xGR9P+c+08D0SKlrmVwac7q
dDDfsZ3Bzs21fCk9OEX7p4ydU4iHxrpT0MEn9l+VUfKfZZyAq2NLi2Yj0tKAOmcHVpt5+EbJSeYK
y/FftdH4rg7BZz2PALM4dnPA3trb3f+kt/M2DQkPQIM1Qz4wu4A8WNlWMtaZK/m2eUb2Rz3XxhI4
6jZSmxCA5K9kG/BFLfV63uROaxNUPoh1gH5sw3qwqbni/G6ZibrqVbVfSbhFL2zj20DDpMqKQg50
NZLBOeDRslPfE6OVu+lgdHuuYOmlyvXmCcuEn06pn2mP43RqacM58yhxLOyHW24Ac/l++Onx3h3z
wgqlMYyq3B3lEhuvZy9+lEBlda2z1bpmQ1Hxs5e0Bx24e9b8yuyWYhraQWX6qQhrGmVfCmL3qN6P
xbm1cF82tR92Xl4cbO7WjfISOEt6jR+tBPIt1Nxo2kOgmn7+7oEdOU1zexAFBWMUpGvPUbe2ky3Z
pn+0FOi4kP9wBXK4znaWLEORNgI5RwYHb4hYBHycKH0d7ATl9LApsTfQl+KAD8ZEugj2OMe5zcvN
pkItBrMaTSNBIz5ZYTSz1Y3qxZCSjdCGbVh46xJt56b9hbjEU5h/Shz7JWsnky77pHbJRdeCfdot
7Ynb0xlcwoQ2YmkC5JtXdjGkGZo8UlI3zLqvtWllVERk8zjqCaoaRb6YFt9+BBB4nM6EQ/RgONiu
pzdXy0Lwzo0bt3r6NYpjf1cW9vgqBhXIlSrgpsd62D1Fleoda915SdnQX1JREA1Z6AyWHhizlWP6
2ktSp+IYYo7yM3GM4PP9A+mDVGUC0HPwEh8hnoQL4tU6zASmYF2ZI3FO8HKoLNU7151mVmvdjL71
Tn3x0mpXZpT4Vopkpl+K0Sjwt5G1hTvgdoJIbLk5iWjBpFGLvH6O0Fb8Lq5AL8ol6qSa1Em7pnIK
bHUNuoVKtqTUdltvZjyCjumopEc9b0yBOCzCDEqWK1ofa5ykyLdGbYePmMHuartXzlmHrkAj+nCz
8MWneOY6rQWDQkMUDN7UQdFne1K1Rk2yseJwIyEb2CdW6r4dDOnkVTA8cOGQngOcrrZWXiORBqX3
u+CnYCSE4Y5A4zdd4izJ5XywWskPAUIBimIRvOVN7w6jSCt7OaFp4ya1ah6IZL2TYRTphi5d9h2w
rbNt4/77/e9wewByV4CJmQrPBpJZs9u3HvyuyETfUggnJbWVyFqPCppn90e5jWFAKr2RRJA7pf84
/fzdm4WFIYVlXBYuYhkV+MGk2ttKLj+PgSMW+q0fvdDEH4KdC0CAOb4eKq/jYrBtL3d7DI92HpgW
akLluHDPvrUkrpfPRP0FXsHhynebK1jBByWdSWXvKazoQptDnB4JoM5pYphrtRLFNs+MX/mg9w8t
OnJ/HaygNppFhh2XUbpt6CJspTip1rgz/uyJjHad6okVFHoNLYEYlercTLaD1Oq//+tMsK5ISyAM
g/2kZnj9eUoTZy4AFN5TG2AD2EXw9jIzxYK8pHx7f6gPkj6CkCmglJl7jvzZVFQJkr7AYQoXqsfP
mizvRZQtXlgRvlSJsJ1VzMl90HBJ3zn2OGkx1ksG7NMQ76dJU6Y+Gj4SaCdQVJi/bt03Vpkadf1E
vVPadbbwt8IZ7NfWjsWhizJxaI2qcttAO2dt7C+Jj920EPC4nKw2qI1PNsn6HIUlBmGJ3O6spwbN
54fOVoujKHxcSSepNzncpiG7OtD0kdw8+i4a0ztKLfS/mnzjJZdadR3FRbAbAvVb76XdAaP6Znt/
muanDmKmoOFou03VDC7laUO925uO78MZGXRxaZ3iT9B1BjUXu8QXMcpcrQQwqwmci+6PedN/mwal
kEqMSsDJH7NB/RQtdowfw0ui6f6nznfgFxkhCjIxLU8bL501cqrBAR87LGIrzISQUE/WkTnmOJQZ
+VJCML/23h5HnaByU3RCtnX9DRqgBEDybHHpJOcXBpffEs3YxzY7Mi2yduEwnJ9Q88FmW5CcWVCu
t8QFK177wUOHG6QAWrn3P/HtK0FcnFq5BLcE5Tc3q9L66tC34qLWTvLZxiAOI0ZdrMu+Nw8KGeXC
bp8f8ZQ5FICLhDHsNJR5Zke8Sj1HeBimXTrf+DUaenQ0ojpfB4O0dE1+ONLUvyFF5eaan/CZLpG/
Nb24YB5iG6sU7a5V3LfauCJ5DNf3P+PNQf/2XkS9QP+mK0WevVcXweTkiIc9oNTrXAt3mj11rwQS
gl3fj+vRa17yCNQR5XCYONbW8IeDnIy7PIkeh3GAX0FRPCaBIbBZIauy8zX/jJrMSfjRQtA/j6am
Z50I5/oEyOM+nz0rMnqWF5qOuAT5oEIASW08utR0m7foUGQy/o/ZYHhbPe+X8s6P5oRGl4GUI9ks
fcDrDZRGdlmmHSOLxMBosQm1BzwJvZUv6+l/JB1NL0lneHpPkChc8ddDSaM5GKVAhisQVrLucGxY
S07XLcz77SadTiggeSwzosR5W9MLIqkOWz+85PAaaRZEhGEwCXf3V9dHm5SrgfSMpYWAyfTzd2ev
icghFMVOXDzHe4p9r3VLarInXDj7J4GO2vH/M9zE00XpAmOX2YUMcAfTk5w9Cs0DIVLzHyFmsXWk
/6HsvJrjRtJ0/Vcm+h5z4M2JnbkAUIZFU6RIkZRuEJREwQMJb379ecCe3VVVKaqOJqJjWsEWE0ik
+cxr7G9qhr/t+cFO7xVmkPo4fTIsB4jEDt8NuVVVJKPMMYebqjsm0XslV0h1dQlm4rl9n6jN9/Mj
ni5CDakFJvKjwgzq9XDEflYFLq8DbXDdBFecjZhFlkPn9lo1XDhdTyodBGi49ugUOzhgF5j14Vhp
b0CoKlQDyIa2VptgPVIF9fE4hY48tDtpaCXfjuxvRvmohup2jG8z/b4cP0f5fVMDOdR3ChhmNaIc
ms3rWBpVr7aKz7guBNgNtWs701CSKi889kmeyWNT36NWucj0AfBZlv0vC24QsTk6pJf7FKMcN8m1
wUennNg1Smw/rQzxkqAY6Jpta94pct/vegWVlwQnyQsr/zffiiQHWi6ph0EocPStjLqtzSRFnLuN
WwWL6BIjTimG0wp4+8JLL+90EAOiBA6fB5gChxNpyFG1Dxl/o3JyadwXUYhiE6qB61Gui5fzi+90
Kx+OcvRCZSiEWQfhRBnTBpuuqRg44P6XajS1glBszo/20TE8fqnFhg1quoVYwkfs/cuHVCSEd+y6
mfZhoaylJngSthp4uHEuFfti3lXDFykJbzrlpkjuzWGXVJ/i5HlK9kZwo47fQ3tvJPdqWrj55HVV
7wnzHpjcPhNvTfqtqXf58CNsQw+XyhTJLfWHPX+bO6Ts8RhwVpRc3C74MiAvPjk7x0bPpUX8+7UV
9+F4EzvfBkfDpKCGcb1NpMRzlEfNeJDmJ1lekdniBdo66IUlG6P66fRXg/KMbH5PORLzDdeKfkqO
hxmh2ycYp6Mz9K0IXwYJd/LkO/30NILC0rxZ8XtR/MxhyNuBTpixm5qdor4I587uQECp2G3aqMvm
2H1e4Xvinp//k9yGYBnU2KJiTF2e8sHR/kcMIR4jcinQgx0tys5RnpHhN763zhheV2oUIg+fK1fQ
JfSbElifi+6udcnR5SNMPloFpBULWpDIHYXvZZf9sgrydLQhcwXDvq2xMI3lXSK2k9G+YSFBoSjK
3mkC4tuaGd+xbvRk5S2ZqPQVbgcQp8JKT9v18XyTNa/2+GNW3h1lm9nwOaS7Tn+TQFaUs7hNy2sM
dpPSetFL9cHI36yR7jHKGB5luwunwmkAA0SY3JRmB1fuCdXXkKPIGsxM26sx/GstepKonHoxJJ21
XhjFNZr9ruZUxoVhT9q52kebDjzoYg4HyOEoJFeqAokzY5z2nc5HSiz85scZ8cvMCNqNnoDIQ3u4
V15jLdi0eZE9pp1m3MZlJu7Tstdv2w7XSxzj8z++sCnLYBeI3iiY5hNgZJmmRpQlobxvEKQtEa9e
631he9TM3GoBop1f1KcHJSYvnCWU/TRnQYAeribZzkN5iktGQ/J2PYmugAA7XgJDnDRHmWxuaY7+
RUITweOjrWNBz1UVoUJrz6WrgBO5vQLK7GbZY5/nrME+opVmeKEihV4Sgs6clW9JgJV9KTS3qJtH
tEY3dZp5/QjnXput+o8jl4VZx61O3YLE6TgbjBN+3E7IGzRGOzzAhI3viX1Nr7etTwGmRo+0WbSf
5+f+9D7klzL9yJmCRgbafTj36G5UJuVxeY9vb+i3TtSs+7AcV5p5KX7+zR6Dqc9lZdBMXCguhyPN
uT5HUgh0wULyzA9joI1Qfzs3iOabMNpQWAu+D0b3+fz7nVZC+OrEHSCJAFwDAlvuz1+OKi0vwRdF
2bwfYIg/5wAVr2l/lYjuK9O+oKi9j4pqwPiGPF+XpO9lK6FfFWPj3mohcApyvQ0m7v2VCQvelbO6
xzdqSL+ef8zToNXmTuU0oB6yYPuPYoUYh49kakz0O7SghNzVKA9F1Zh3Qp9jb4iNZKX13aUO6G++
PYUQUMhgr8lojvUlC+Tc6mBQ+CJkzfOIzTTiZMEGOEB/YZWd4ATZe7DNQUFCvyGFOhZznKQJqJbt
gFtRE9NXetm8z+r5cybSGdSl0+rvU4NOlyOyB7oAroll5hfhGONGR1vxSz2mT1rY1+u+1bQ/jtLg
ppjkczweFYtjGpma5XXUjKLe094I0UcyJFeMIr9wxP1uGS7dvo/7ZfnOR8swqwTgGaOq93EzgyzK
ounaRsTPVSogdK0m6etkrFay2sZrghHTj60BOfCi3qMXoa0AZhXrspO/QD2bvWxxYZnScbz0kMt1
c3ito4JF/k7HkJmgNne4V+y2A4dtduW+7V5jRL92alDXOz0zhteiADZThA5EyGAybmYMee5bHFhW
ci6i104edkP+x+6T2iKbB76BygJdNDL8w+exWnWxe67FPoKa9lk3BnE328lrPsbOq9Qk1mM/gd2X
YvtGqqNsb5uR+aaiGYoJ4fCSxDV9k0rO/vy6WkR9gCXSMyFHP76uuhYDnK6hq5qFkXiKmzJa90U6
r86fCKeXIq0RrmAw6Wg/gPk8fPcOHHdbAbXfW3Ye3XRzjPKvOdkXVv+y7I6/OB6wgAWoAiAfcnTu
ZBlIB7kqK8j45EQQKqtVZRuzb0oRQPsx+cMmyfJBGYt6NMGjBpj18KUGwxbzKNRyj8NYey13MkHg
YF3oJZ4ea5wzNHqJXRY7luOtprZySPZtCoQ6whByefNQjkr23UGF8fwnUn6zXyg9LW0sru1F+uzw
dVRljqxMcpo9FxlCHp0SbFUr2ZhJM21KdCF+iFrdxm07fe3HKfaAunZep2opatHaU2IVlzTKTjCz
zO9yxkIUZp7hMhyFOKIFh5HgLbtvomHb4ZRuJ0JxYAx0AYTmPJW9Mh+0x4iN7JeOvJLbwfFnuete
MF9c2J+6U9KwLwfXidCucVDgveHv2m6at/0qGRDF5W40+q92nnQu8pLTU9868lVTxrUnZ209u5EW
A6HLcu3b+clewoODlUpHh/CEsI2cgz7x0VkgunFG8XOS93IDhEWP5hg5wNLZdQpaIXlux1c9iMyn
UhHxVSxLs3d++NNvTYsUyTSa5fpCfjsuzNlZVDtzkin7bMzTp8B2tiKZx22QaWvQliDe+ybYIPn1
tRBJ6hllb/oWlg7qjGXeNA/FhUbgySLncRbWEq127AhOnGxCxWxpMOXKngZ+tsvUMLqZoAC+VXlw
Kec8OYmWoeg5QrxjfSGBc7jKgy5qJ8MpFSoM5XwvGVbjjSp98vMTfBIeMoqNVSt1GdgSsEkOR4Fe
kEVI3Mv7hSDsZWqbb7VSGdAcm8Y9W6t+rAyjX1WIrl+49k54AjSDKOySxVJbgypwXL4GMF71ttM2
e1ydsZbL0+ZVwinEH/NBva5aZdpakfFSyIARkzIEP4nd337qIvtxsvCVpaHcYx8SBo8ZguNb0WP5
W9bVV3Dr92TqsqukTrubnDHfS1HDPU5p5qeeLZwTRBLVrUA6a62NWLMOQloLUBJ+VhjSF1on6nrC
t/XCUj6JNXldKrEQVvmHhslRIJ6VsdNjfE33saqRRqWG5Vsznp/JpGAWoDkd2lZWeqlwtBzth/uX
UZc2DXBCnIFOHDWt2U7zXm/2iPxtQHZYzbNBFVASPTDpVUdsXempp5abvH5CG8cdhl0LIUMqXsME
fHj+EDaNvxyzQtepdz4EA6IRqlg00LZSgp+V8yYGdZ22iZ+Vd20k4YKwRsI56uiAKPlWBBp2lojt
xK1n6+kqVJn+CO3DW3jnYWp4Ulv6UT+sEytZw8bbWtmwgovro4iXA1GIamQ/i2g76sWqSTJ/CRSz
dPAy/lpgrNJx2+ohoE8gK2CM7ZVm1OvCxhOb/w8HGSdoe61nsR9IVyC4N5mleGn4TeZpRn3Tqeqm
CaZNTp0EEam6jxIuRujx5/fYaQpMkYMemUVuudSOj9vShdnI9KtqeR90syukGQ9ejAbRb3NuJG0K
9xOztRmJxXzVzGr4L0g84rxY7SbT+ilpVXmVGYXlB7QpPDyrw5UE68Bvalu7JX27JCx8onsBohzp
L8pdrBmO/mOzDSe1A0XKVMpMRltuCxFXNyi1KhQOB+lan0PlLpKz2I2AdSuDra/kug1WTaYp19hf
fwHmsC8s2uSLoEzlzWkyrAPNKe61fL50856ekeAMaPNT6qXzQC/y8PQyZ73Vmgm8lKBi4E/5GK4n
1aoezn+/342yEBdo2BB40r4+HMURstFDDuyg+9nYiZWI4ZoyKm3nR/nNVUc0A2oNeaSlLHYcFNZd
EQWy1nT3WCFZO7phX1T8ENw6V99HGU6fpud4P/YbanNeWjeI2FjJjIF3mMbXzK9yIUY9bR6QnIIS
oK1M+gQ/+yiqKfPaqEMpFfe1U2ieVqbD3i5Q7i7i0FjHVfSGT3G/GgD5eUVJ6CXVheXFaft4fl5O
Z3+BcjAf1FygoB9PixGHY4L3S3E/O9abo2PSLEK5vHANngyiA4fHAQMpJ/rMJ42SwmlCDD8SaT8j
vHkDJ5EKYDOWF07jk2BqGQVpQxY/JCUSgMOFlMQsU02ZpL2kl/OqzXqx6syy3zoCLIRtR8m6iwfz
SppsawNGULoQoX/oIRxcBviWAQ5dJMopz1D7PBxfU+dCS4zBuDOGGEF2LFpdZcSxpiqj0Cfz1GFp
USt0nZgqvj2hoBbnPyan19w4zbCTRK6sUdPJQxTnJel7wESh1GOxWFvq/egk1tam9XydNv3gTri+
r84vhJMLlOwPXhfiXvjOLFrAh09fjnnetq2R7tO8UnyqTwWcqoSC0dBuaiW+MuNOvrQnT65PRGe4
qxc9WT4ZX+5wzFofa6aRNk+Ok5LXYmlyPyTIh1hjqX+3Yi2+Gkvq08o8G7d4YuB1GZjiqpljezMh
8eidn4GT6JP6JJuAhyEqpId8VM1w0NkPRDwL+BboAWPVpL1UiAr/lCZJv7D7TzcEzTNo87ChuUtO
MtRoNPQglYAsVFKRrq1+gSwhpXhhlJPok1kDqQsTZfmqtFYOp7eD4zBRK0j2gdUV6yTCCzVFwmyN
1Hn4XOVD/JKWQbSuaX1dGPn0dEMUDPNQnLfgOi5Z5OHQ6TgEeme2Yt8NreGPkdzd4sKQ4EGYrEt9
TNch3E63zqLyysLnoEew0UsKvf92/pOeHgmLwBEXLiAaCvHHiLHAGnT6NU2+NwywIsiKtJvWsDwl
mYYHkUwTUug0eUp9QGY5aNQLs3C6pUiqkMkHQPkh9HEUkw4qThGzPOR76DWRW0Ca2uid0fvswE9J
n9qrQkku+aqd1uQAQHD+2DJZDTWW44o0kqgzQl+2esfFpa8IUMWKSE/kfpvq4ZdQkvNtJM+Q/Etk
T13KPpFbjh2S7KGZ3hYiVb2ynQUNSE3+aoiOTZ+KVLvWMtn50/22sKuRxYBhTdMVaPnhGknmorfF
OMp3uqR+plPeU3HS0e8J+gvXz8l3AKNBEgTEhTItvO5lN/5SLZdyMBOiZKBZ2lt5/sXCerIokZ+o
6/Q5yINL/eTl9x1cBMt4dB6WAtSiwH+0+OdaL2ra/fId9NPWjawx9swwyy681clxtYyCbDS5DuVn
qq+Hb1WkWYBg3CDfSVKOFjb+cFcqJ7ZLmX2+UOE6DZ4YS4fO8sFn4yA5OhrFGCt5PjfyXWSqj9oC
rsXgJfV0UFHvejf2m76RbwOhPsZm46pg7Ss3rUNnE+Z0TIvR/nF+W38oVR/PsA7WgZCC5gKh4+G7
a51dx6NTyXd2KCa/MKNghRxIslNKrXMzOXA2iRyl2zmQk5/CxB3ThZccfXXUWUO4vc2dFaZazaYO
rdbFfrxYB7QqNqadVVvUJn+MZhZtgVBKGzk13oM0FX5VqxPHlKRdG0Oa38VzGb1VZjC91ui3b7NS
Na67WDf3VdEqHuc5Fqx6X91wkTlPStFddNhZzu7DGaCRCUCHeAMWGx7yhzNgWWWSdKqAYah0pm8O
0MeHXnlIE9VzysHwGdP0m6FGu0+zQ6+qpepCwHDaL6esgF8TURfooKXcevgIgWklaljAB1ELaacZ
0k2nhc2qqq3xOkevb9dE2dsw98l1IaMjiMmkgHuQaPhtpHl8k2VMqBbOygZ32v6n2Wa6HzQ1Js0Z
FPxEhNuaIGeTcGWvKqKf1aCM8k1j52JXxVrryRLK+948waqcJ828LYJYd+0yl24UTanwXCw46y10
m+Li/vzq+80RizgIdfJF0wfh9uPzpBolkXRVCstm0qS1jhp9YGoNYhuxUnFcxm13k0tO7dfpvM2G
+bGtMj/TsL+V+8a4yhP6sASBbfBI/9PxKWrsO3vQLpyup4ceDwkPhLSKGIOL4PDr2CFYqtpuJPDi
erVrpgjZxAz2UmKDU4nrZHSbXpMv3HinJx+VWppOlLwcLr5j9b1ESKNYOBn7KgznR3TD6ls5Si61
+Ja1fbD2FwKSBi5z0QRBBO3oXkXDueIlEFGQWf/qpA+rchzSVTskFaDSiz4Ep6cfRQVEugijqO8D
a1je+pf7wzY5aY1sUvZJKtD4Fo1JTaQbm9dy0KVVFdS4E2jx3dQo6lWiRYaXlmjHq9LY+GqSjY9A
3y6Fdidfd3kkBL2ILTjYaKgcPlLRSLFsTajpIEH3yj+5l+Ui/56XQFVCXY4/T8ElMfaTb/sxJKh2
BHzIcz40dH+ZBUyiR3MqA2U/xUbotUif+slYDn9aAkYJiZ7lIvRKk4ii+OGLyTLS1SkN0b1eK+Ha
njP7tUO+fZtLpfZ4fh+fBIdEZgxDJ4oJhC12tEMSMSRIDyOlJ9dpdxen151TYwboOFLmITCkyR4t
9pWK4vsOovCFwU9RMhh9fQhIUg2i3XKMi5hTW9ix2eb7AQm8DfKLwTY1rJqChKJA3sTiSl4Nlfwk
25FY9U2m4FRQ9qucorgrBiPwwtCcLhzpp2H78lAL/ALqMrHFMW/dTnuJiz3K97GmN1cUtWW/LEtn
k2KO4qY0ja56Wf0UGaOXygnKTXG6DdTsUln1FA/GY1AdWSRuSCNIJA4XgQasEpOfIdsXlXI7yXF4
i96mtiLKBsykVKWfwevwnU5O/bHA4DtLiwvB1en+IqogdSB5oJpwYpWRz2HK1dLDE+/0R12Xwqs2
QTlLikTro+e1yrTq0pb+zVuD1QIkDU9HxihHXwK+XzZYhmRn2+Rltp9EUSPFKpyvdSThSNemlC4H
WwbeQeUgoWLGIm2qVTM6FAnOb4rTXX74EEdxRU6NKK3rLttLaSytK1NKVlmZhJ//eBQI/vR4aNBC
xD+GiOWto0hpnkR7dYjA2cmK5A8FRKbzo3wwUg8vCsowtAyhbiMESM31cEbjSdardiqifegMPpe5
m6fPmRb78JXWo/HqqPeJsWu1Z30oPCvRXYC0rpN1/iRhN9zdWcGEJnOMV6HstvGbOqd3WrEz9Pcu
1DGNf1Sjz8GIs0QK/LIbPLsBalJlWyLztV0MnyFD3dhh/yzqryU+aatafEPx+M+/FyRA7kCwDVwE
x8xkiD9d2MVquMdX5drOJRW/iOZixLNkLMcTaQMkRE5wIQocx9vozI5EKFW0TxGv3wpjsrwAlt52
csp1JFnhCpuO2hvsxPEs8HTbIlMVF9xFc+GL/mZ1LswvMM7gZ0nmjm6HBmEPp0NjZD/0iUZzA8NB
eamQnl83p5sffhnrZjkBkKw9PgVF5/RhbBXhvpjrp0GenceqsdoniYMKJ5TYIsVhAX/640EJp0Gp
ENcD3joO6KMGEFVkIy80y012NWMWcQ24HA+WYFxnqdT7RKKX3E5PX5SUmIkkVcVSG4L74f5o9DGi
K9wWKKuAETTMxHiW7bn17WJUfJZReB1XebY5/6IfVhyHi4lRAScBNAExh1LF4ahOTh+tmupi3zr7
uQw8JcLj0MhQHcvdEpbBPKw7eNrF0wgOVx6eMolsTl8Fw5UItoJalZnetd0V4i2uZT/08Ve9cjxz
mrbptFU0HGqggMHPysu1NkRuoj0q+a0W3VkOZeDQaB7MWVlPMrj1JkPnsXFjrlUnztdBm28a5DJ7
pfVbJDOtJn3LAT+vpgzcrF1LsRe1OAYN9bA9PyVLpvTrjFCSoEKH46y1IG8ASR7OiDWzt+UhHj4V
XA7bSsYbrcIQciuVskZvDh2F1uqtVd7pl47Ij6jtYGj0bgEjEbQvng6UEg6Htp08mrmUsk+IZapu
iwjtY5cZ97Xahld4uNBCC5nrwM6DlZawvc1u0LdJC5o8Nycks/pcxZnXjHcloAGvSHNnXXFkWhi4
Ps451ltj8Hx+sk76fchLkPnbi/Qgq+jE7nEcwzTSa1N6IPXeIqQidiVwqb2IsmYlCaPeSl3jZ4Ys
fGkggJlG2V4FuqTcJ3bsbMcWl+OOkro5qViO94r2ONl97bdlmN7naqJeWO4ngd6C2IGUj0EJJyjN
j6NNVkpO1Vl9rT0ESkiioOrNGjJB+QrK/KsUdCiRIWTgyWpQ3oazbbiV6XQeCsTBusKqyuO+ogwx
jvqFdsXxUQpsj87eksYuLA4qxYcfPi1nqXTKUX0IyjBaJabU+F0YBRcqR78dBZoMFmfw8OnSHo4y
iiwqhnmx05hiscaCj21XVe3V+SXxocTy6yqmyAbwCni39pE5HN8Lfa5kSptJxkOiONXarPXJE6i9
womW31AH2A2plq5SO3syF52OqelWRZ+I1TQi/OvYbb0q8zHdOoWj7BBcealx8nG76DGK4gi5ZPtz
Ysij32tFuaPObnI6kAGhrlJ5aqhEq0K3qhsnyI1tFInCU2YpXVOcNTxdzi3UO1uU3/Cq9opK15/s
1Mw8PbWqVSLb2YWb62Q7MxHMAh0FDlfi0I/F+EsMGYthdlqsAh+IdVbGGs13b/L6q3hFmf969Mrb
yIfmtxdf2/f4MbhwhS1L5ugrLAh7gDtLOZIs8fBjI7bcqlHdqg8APrcwOfXa8k19o5AunP/eJ4Sx
j9cEdYEoFWR0kN6HI+G8aOfsfvVB3Ngbc5PejWtxpaxhW7vhSnHlde5pG/Hcr6wHY2PtZL/YhH7k
Suvzz3F8fx4/hnr4GKPZdXEvV+oDSsGugRxcZnzVxKZWTVClF9b48U4iVgbXssReRCbIiRy9sq4t
1ZQIxbVRKYxbyw6fm8JxLmTfvx8E7DRlPS7mY+1bAqqqDrIc8HSMo2IZJ/EKFGt84VWWC/5gnaBN
AgSCXv8iX8f1czhtxhAh5zqLYm92IQ7O8K2RhC7DhZ0f+AhmfKU1kN9XYOY8KZ0vLZ7Td1ywhH9X
cyhrH7P2KA5PcFEZvZJTEwblVC4Z1iXzyqNRAHstKAM8eJf2OiU87fAd84zKT474xJ4Kbt65MzDf
bUZC/XB+BX5IY/wyl3+PQw0cHRBqYez5w3GsGnkMsH05Ao3gj7LW7jZDKR7Uwvghz4aCMqUZT240
IRgFny7wp8Hsbw0RixWGSuYWvcLGr5RocOVeiTkiWx8ZQQCdgxatdTnbkPyt8yT2ZTyWPSe0nhQr
vU3k1PGdql1PGqX20pGMC1nNUUD091vRG6KPtYCzj2UUJtjjQVvwVpUTPkw6Jd+ab2VACHVR84ld
PUSrUiiy/Wcb+mNcnS4RpzhRFS3aw9mcAENaaJlTlGkU43OWZ/FOdKR1rZ6HblZZL424ZAv9m4UC
KgWUMkU1XvcYtZDqXCZDFWf71tKjbTDNNlc+FKmPdfJ/vo//N3wv7/9eEc2//4s/fy/FRAM3ao/+
+O+9eC8e2/r9vb19E/+1/NX/+U//ffhH/uZ/frP/1r4d/GFVwCGdHrr3evr03mAu9DEmz7D8l/+/
P/zH+8dveZrE+7/++l52Rbv8NnTHir/+86OrH//6Cyz6L5th+f3/+eHdW87f+5zWb3HxfvI33t+a
9l9/6fI/P1T+EKpdilnAwP/6x/C+/ERV/6ksKg4wZZd866PyVpR1G/3rL0P9Jz+hGAejhh9idvvX
P5qyW36k6/8EPgT+eMFTIkjJ7/vvNz+Y/f/9Gv8ouvy+jIu24W+zjv5319KLhna/uNQQgKGiyXl+
uM5yQKGJ2mF4mqSqswupPezSkA7CL/Pxn1EvjkITmFek+Q0T7XCURSwlj8UMHjGIJ8mVk7Ql/M2n
b+eHOdysy8toIE3RUGHH0I47rrK0BkmSZuJVhQRZ51aRXHpBHkpbp7biHciD5rNUNPN1mWK3fOEN
jyg4f49Nj2NRF0AaEA7O4SvmQdVkcoaqSBmipPAtoydE9tFWNqpwUl/k4IAIPEfaSIhh+6gphc+t
UitfCtSxAj/KF0lXqdMQyg4lSw1XaPKXxR0Fpci4pFt3+s2pJoID+JBs4ssfndS6DaTH7GQsvSKt
/dRgSRDQI4QOsTr/OQ6DkmVKCACX4ilffHEWOVpbSaPaw2DOo99mKULwkaaOxh7kcTXc2iU8YuT9
u35OXiOEAFGyOD/4yUsiA2lDhwdcTcGNBXH4Pbq2TZSK48u3MLn0cc+2rrWqrS8c08tUHWwfggbQ
4Xx2+DO0mo5GqbQpCUIFmBKw1uZLb9qV2xuaeDbi+fX8+yy/6Wgk7h+aTdzgJOjHMHFjckQObRlh
9UoZwXBA8XCrPrB8exyl6wzvo+nPZ5CgiNiBfIm779gWLe46vVPNRPONSbe3kdkP3oiX4IVA72SR
cCBSciA3hQ670JAOv5NRGHqtJ4yiySL4lJhhus6sGOfKMdauVLl61sopu9A3vTTm0cKkEatPOrmg
r9pVgDwdDrNKWn3HAsd8ae1Uc+3QukSbOR1zKVfSUaLNs8jlH4VhVjjWbZP0KmNKwa5P5vZe0eZx
l0qlnuGwN6St22fxcElW53Td0C2D88rRxAI9sUQJi0Gyk6pV/Wqssk+9UUdv2YylKsevhYaGiUDx
+YV6siU4AfkfTiLQLaGUqIcftARV3GSQCXyltUGwOaISPuLD8BIrO5Guzg+m/F0X+mVj0JijBchA
tIAIO2kWHY6nIDCJo2va+40ZZP2ma+ak2ImEDOIlacF1bUJeMlijF6EWGxUzgaXWNuFAklHG3hpK
XSlvYzaC2nLDNO3rXSMyO9whBTdBF6jnykKRcYKyOI4Cr4U6SzAYU2ojMEndy6LfcKwpACGtZtS2
XWeVoC5qnLFc1e6g7eT1lIt93eSzfj31llLshjnStBd7Hq3Kb2FENLN25WSRo6y0XIFeAmt9VrdJ
5IztNz2uxsyd7Gkob4bSrHBTlREl2CVmIH1X6hzkexxL4rUsqFNfmUk/0zcwIstyjb7rCy9oy7Lw
wNHiczP1Kau9r51+E2c1NcsgFxgsa5nolkDa6RoX0FKobkIJEYmhcoYeTVnV7u+ldIi0daVa4lVM
qSStkzkxxHpsK92+0S06dejfybgBKLUc7SkuK9rWDOXmOcATw0J+MExrUMyFmMLvnI76qK8E8ilT
5AVBUzG1YlDToaHFYemfWxkOgCtKFLGpbhcJpidtoKorYFsqyhWEcM/TmBfhxslSavsUTkTphqqV
1dczYfxWHbtOWlHXgFc1a3rw4Ih2kDfypDhfA9tqO+GW9O3Na3kYatqceoZqziNsAEV50CsjQe5p
mnIVsVq9FYMrzWUJEN9J22E7zs6srqOx76WbAXNPUIRS3qtPFkWbAlWFUGtcrokQGABKKwifK0kG
A1ttzfReVZpivuorAnhPkTP+PahNPfE7rL7GlY1F3UuSSHhNBENqXDcN3z2CBY9W902QxM5TOLWl
gn1A0GluJvrq2UbBSHYBl8SON2qBnt4ZQAinNfqsuGjqXICwzKIs80toM481rmyjG2iLfTLnOsFG
js8XiKW6UXPPhOz0VhcNAVNl23kK0k4T9mvVwhwOiiievHyae2UtI24I0S6XKwnpn7F6hjEsPalq
BY5S06RicEtoNcKd0l7BomDx1llw60MCn1aSfrLySxBopeglV2uC4DnterA4VC9od6nmGAt/FuD6
/TgIqeOSqkbe2LfiAdhSWKykLgsqX2ITaWwrp9M2VlGGL2VWUJ4fUykCp9yoWuNJ3VR9g9GsOHcx
vrRY3qomjaLRTifK8F2f6+4Mt3DwBpxTfkDfqyGnIxg8srwo73mM0343cnWWPdvCqMxv9IHN0En1
VPow/GLQ+qZOkT+OYOWsG5AeggzUFo5HT3PuqABr7eBbUSZgTcBUEE+5NIThJy7BJF53Zh91Hvdb
dTcFDnV8JW7zLx00llepr5I9qZkBaSUejYwP3qTxVS1je4iSv6TanzE0kndsXflLO/RTSDNPUh+L
Jpydr6k62SHFWt2QIi+1ldr5qoVRHt1jGhUYidsrxczvyeW0yXtXBEYVbapez4GeyUP9ouh53dxr
Vlc3yHwp3WOvhUZ0JZc1ZngLdz2aUk9OuZTX9gQn7kpTM5kGfNHBpxEZUd4abFqj3lc0rZpPg4U2
QIUZSI3/cD5XGvY0RZzWP5I0VcYnqYqTYsveLLLVoDe6/R6acxzQYjK7xFO7IEJ/ZZJGet3DMEte
Qr+rvy+NVLmZ6lynfGsWeMzWVphv5tiSv8a2pBfepJgpz4wxw4MtDWrtK4FIAQqk8jMGki1eWrYw
fMfK68SXh6zaQdWQv5S5Mr6bmI7/LIgCtI1R02IUox2L+1zOq2+JVIiv+AwMD2oqHPR7w8r+LHct
baq6NUBEWKEMKoBz0VMky/6E0L/0Qzjl/NoMWln5EylishKt0Vj0J8Zqo3B49j5Vtom1JBtUZ9GP
o5Ux4ca11UQm7qTC0vxiTtSZfm4y9OsaDv/oq2nkWIuHbsMUjqqduQJZ1JvUieonKw05sfqKk9F1
xllfhXI0mK5kGPnzIA8cq5nVzovWCQ1R3y4NA+pX1nfvSLzhnaI6tfQcVql6X0idpLmq2mXgi2oN
YkqagE1Uq1Jrd8mk9ls7jDA77kIIoW7Q2tm2TOOgvmq61nwbUhxPsPAZu9dGydTUzXXp/1F3HkuW
Klm6fpW2O6cuWkyBLUJHhsiIzAkWqdC444A78PT32yWsK0+11bHbPerJqbIjkr03sHytf/3i4gPe
bCsONHL/1E21pUiUISaTPViImEyWnr0feruoMTBjZyvI/mjEz74Lmg8Pr3ziLpKpASCqJJ+8C/wO
T4ndVfapsyH7HYXVxJ88pxsva1J2R5mzePrjcmu/d/QpNFizCTEGsPimOKTVpj5tQbvcmcheYxKG
EIn1evDmg2im8tH2Sf5Nm2Gr3reA75/HcTMNB05hu8rcVY1uXrXKM1lZDO3jbu0jW5sJK/gzAccU
5SLxR07wSG5NPu+19U1h5iMzw57DuTDMq/DQkmH/dXbJnb1HQtEu+ehzhrzYm/attE90dzeYxXEO
F2e3A5aiXnGOpqH+WXWhbLLBiqYy84ZAfg/BXqdjuzRwuid+0V9N3KDML7atNVTWweeOekofgnAu
i9PaCf486W4PRWzwfxijZA/TZNuqIBV92L25a8PCcSgS2OEBIsA2heBWk0w40zKnze4E1dEBQuwz
yzFFk0aJqB9Zj3pV5tXC+ZjIpFepY9f2SiJVG5rU3a34A0+F4l3Yc+ymrREEthb+6r2yzbc27qzj
g0vOi/iwrCHscnyR/DZdlas32A6rW6ahmtavxKIXGH0ntXoqm2ivcmYXuWRxC80UU/N4sjMpZbTm
kES7FQTRt7HQcucl4w0Zr8PJ67eDwj6JcBlanm81RfEp5nDG58qHwUykjgmx4x7aakoxfJrnw8wa
rMFxSQiV1rGKvOPk7/Z8pa0Zk8Ilbv0vXawnL2+XvYDHWLrNckBpmCRpseuJA1wiwk+j1p3OpCGp
lw3xj42PWLfEGKBSPfMEnYd9b8pxsPJaspvxWkK1nyL6UqgoBZT3ixyYNDq5AJV6CibuESWB/kac
YEvLKupyztCrhEkazglGmUUdWkRyV3vSZ1u/aNoq1Zb3DXi+Oc94OHb5FPiel+6+dK7qAeeMy4Ur
dsrFsH7pKj8UadX3FaHxYTQ/FaU/zNeEcwScQMavPkvt0ZTFqy8LnLgqEqSwFPJPtglL7K29vplZ
0I40wLUz1W9mL/SHcg2azcGp4yj3dR39KhD0hOnkFVWVacr0Lx0MyXPYLcm1bSQ6jHWS6jO00Pbz
7JaepJoUPM/V3junOZkClPZJRB55KcJQwv7e1GczDgtnfLTIb8RJi+eh1vp1UhIYUyspz5GY+dJK
1lg5twGJuWmEQW2Tb+ilc+xzWo7kNhw+Datupmz0kOwT5u6Mb5g5SjcNVnu4Fla4h3m1OPYF1JHR
Z6tqUdii7YzVoXP2xBzcXvOJmPboTQPgDTsLJwjHB1+BTPGmJQ7Zk0OIf2FJmt2N2zMgpRXALNEf
FvFb4FsqQrnsBKzLIkbhVNHGFek8Y7GdxQFkrOsNeaA+OEUYPg/R6rcn6QTDXRAX+7uiw8PNZu1p
E+0poaHDwtW3M28fzVU0V8NbsRUWHZHo+3tu5+jixxYTuO1GlfspnKfta7UPasgH3fXPbNftZ9fd
hldOoH7OPDMXPzU58nNa1tvymBQr1vVwYJXFs7bF93ExT2uWqLX8nOxjPWbliItARou9ficpa7j3
vfUyc3BjdRoA+U8Hgr4rGuByxc2tL6uYqjXbwxWcxJkBIBAEVckQcSwT1uq+WehWxnQhShpX4b3h
x9cNRodBE/LqFDSsn3YqpOKR0OwLkqQunjd/4RDp1q5Mt813xwNmy/KXw98mF69cx28YPWuMiitP
ESlWMBLg3N3HyBd20/C7J/LZcXt5jETBcq1bdis8EEbjqbwqZ7vO6jU0X8oykHuaDGNwZxlqe64n
I56bpbQozrL2mTNKyyjEPX7ZXxeea8p0pRS9atlU3+JkkOu56wv/YdB7V91QIvsv04a90mk2a/zc
FRxjqbWK5SsOiwH/tzTeyUxr0Oe+EMXnmAehvfJd0b8ltjYe3JPGYQJYgugWWAEoUsVz/erw7lg8
Ep4vSBxo2O+z4aKwrxa84zSS496kheaZpAHz/V/9pAeRLo4qr5FKEjJYSSXmbOCvmPlMMuEVMZqC
ym60WA6aTA5mY613/7wTu0tTY43daW4lKm5tMcumOqr7NQ1Xv2MMitbeznZ29Se/o+hmYopRqBg+
c4UiwtJFOpD3+kKiN9U5MHHwhcbFd3MnaOQDBGAcOJSeZy8Ftx5QgtAK3Ixa2hxXU9FALjfOVHxa
ZGezaoYv8kWjn31pmZY6Smsz3C/KCcd7cMGECqNsmg8l3Z6WahUhmk1m1Ib7No07j8G+rOBCYvxa
u2s98c0Sw+/Rz8t20I2ZVRYscf/ilNJ/sRebRVQ8x3iBtGWLDVGjmaFGxOAx4/mUhKm/LfUHPgDo
U/ykI31iT5jP4j6mpi+w2lacGRL4Q0vhNr/CNaiemLyW6lgQqID1Qa1/SndZhyPRn5xNqlNWcFqn
utnAH/2gSOmTqzY1sx3+Cht7EyTHeD4mAHrfklT4S4fMnKk1yhscoPrj5Zv+rKwGk7aqqTo25UJU
18VAVzsBIXlZx4DRZrW/NT9ry4A19gM9cNo77r5lUem3SPEnmvvUNVt3682+eF+WzrstJzuyst6W
TJxVHLofroMwQqt1/qJLu7bSSFFPUuE189M4I4e8pLAikNWu09h5GwQdP+RWiuGIhq/4Rn+wDBnd
/sYwa4V8Diwjtja1FS9ESv5PfB9FbfRsBYP1ukTd+FEU3c7R7tXly9JfxpmmEFAkCW8Ln1e6qCpL
+nos7rD/S7xTohP+HLoDYIuNqeQHdrDVO6YR8rWI3BpAn/jN+Vy2bgwTc9odCNO4LuAVG4f7fMWU
Sn+pXNXyPVrajpM0c//ScqP7rOmD4NyWAhGE9pNKZPZczjdqL5e8stfhhq1EIA8uLGNzpqTuJhsR
q1lZ6UrvyYTt6BxqtMSEvw7B+NS2OEKlnY/fAKaB5HKl5b6Xex4tPk5f21jSgVptqz4NBTK8jKlt
E3TqFOKDFYtaotrXQXlaAmJ9MGZzvyTz7JrMlRbdI4U5RKm8LOBLEhDlduk3YZ2KKFr2fPErp6V7
GAJABBX56ozNcR1/QIAK3HzBtcZOVyP8N62EkGmYmHjJjGNXTmq8oHlYl5gARFCsvUNPM69VPvZ9
clVvcxLmatj0kkcYf3+eI/I3U3/WzsdCg0qMxbRhZ7ZIns3rgTzr8qyTWsCB1NBclpUHL7PqDUc/
Fz8dedNDU+DfgDDDFO/Z72aVJdzCetDeVaAiPsPgWWin9pbLDC1V70ZNibDOikBdCIBJyIPl64Ur
mE3GvBlDFQZnr9j5aZcNNn7qqQRHMUbC6a62naq/MsmEYfm09BxyMzrhJJ0lXunZNI5mP6p6FsnB
L7EOyfvEK/OS26ePjT9aXR5OPCuHCw1cvtugVWy7hyoastVacRhf+0CGGXt+YqKj0ZlOTjOFYRqO
DcsbJQs3zt3erK+8wTt2JxOgSSWWoDkrZqjwOPSFSlIVSButYRCuP1sEau9MGyhPBbnL3/05DK5d
h+g2zr0yfA/8LXpTjau+l72ftAjJqoTExdUEP4GPO/oRv6xVDhQTbcfIuMsPE61k79Gpj1+SIXQe
4lmWK0dNGb9ybIko9TEi7k9aa/HpwjyM7mLly9fZ64s5newxeeyioX0H2CjaPLKqmU56nAhWnJwJ
Z9Ixuhz81horvEJHR1kp3IFhSGPGi+9Et4DJNBV7zEk2dZgVK5bouYtXlcSBtvS/eY1dPE/xgla7
jwqboLV4Et2xKZzta+RBwsygbQE3WUp75tziQ1k/TuinZK72SglCPrBXxmxqtHiiKbM5OT4QFfO9
GBoWXLy/j+7u8kYsbSh/4ZOw6DPmxbQRZKwS/KEFDC6i3nfdv1ptI143zHgcPJ7m9UWq2a+yBb3o
kCMB9OazjuZo5CUifiJf10beinWinPtGk4c7alYMAH8St6gwGF1aIODP28XvkIu4SyWLvLRWQi9o
HutPKgQ6T/2lxI1kdor2o4JDuhw1L+F2tGqclDKUUvGb3WNxm1nu5UyHAqO5sGg2mvipDx/gAkAH
JdQrYZoIqvItsUB34K8JV2DzIsDcpjryf7BsUE7eUQ26tFHSV/kguuYLJhI1HebU4ELrrE5DOAkU
9hh3p12/k5ZFMLu9BQMNuA32lJZ9UDh4/w9LQaDxKN/EKMRPv7Cd52aI8SAJl8pwM8Gv8Puaxlcq
pr53dRTMjPK49+FN07q/vA7PY3fzBI1At1rlacPE3jv4G46vJP+sTbYs6NIybchjDMbYLnG1SMaQ
JJMLdoLtL+4xM1vLjc/l40FF8oEB7iK8vjzXWyurbLO88t3zhvEx6dC+ZmACxaetJbsgrZy1eUzW
xvXB7Qb3TDylTo6+o/t7q9366dhYTpGkm1/Er1FjsO1WkzfG2QR8NaX23LnxUYTFVB3A7nc6mmjZ
4iNjVXGLE/TSZ0FZztN100vxXoCzjoeicKtfZMm73XFwrapK16STLz5LV25aE1hfizkohmznRxD4
II0VMUimc5rUE7i20PnF3zF41k5WxWX/ZocWJB2pnfa11kL1B8cdWBhNq+6jbK6t6FWv7cipT32A
F+457XcCgkCRCIworUypjgTVi9PtzhPjDl+HbfPokWooxd80vpvFYR4jkGYqZVI+Ck166pUwlvnp
Bcv8wxmR5hN1UKnlup5Zy6QToVXJUVRYhKE21G3WOmayD8Ei2jUfR+zOMxfY4k5RJyzq4oKtlL94
863P+fyGAY5lMp925cozCwHTgVT+984rYwjOYwFwa4Xx8NbYdVzkhb3FD00og6cNqOe7DRYGoLRG
1rdqEoxKyHTwfcDYdwbjcCL5a6rYi+bsAsr7lQPDS4PJc89stTt57Y5hfFNuyziBuEu6VBJP5E+E
8Rb1abH6W8uSiENnnIdFWltO8w1eg1h5n0i/TTEMYqMjiDuLcEiuW2j/jUeZ3WgRdWbmmfhXBjc8
tlXsiPks4BNdW2E3/oAoWtXUUZYHVE2DAr/HfN45+lsbDNkAZj7S8hIcfrMBoLm53qP6ixOPPCyM
bLg/9eHEWxwV0/yAGGP7ukIuZtbzEl5fWtEahyNt4ahMHjdxxI69qZdKuv5PFyaXzhtJNnM3eg7+
U4VnFAeBwHEErarz5FUL3UXh7xNB28hBwTxKHovMo3Dog2afSaQuk3ZzxZoteDDerCdmVQ/xS2mA
Fg+hioEIPDAb90DvQHiMvng/8FEqU2b2sicvpscxLINU79MW0jOGN/i410G+YLrnXM0kjNzDTrMf
ncuzTYvFgZuPs3TAZDsP5LlkK2zYDcng1qwYj6ViCHbrwbN6tzpAMimG1LS4hx07JVz74BAZyvoM
y4D4VFXsKY/JUhSUp2FtzUESVgoRVwDKpCIWqjkVDaDGbcgrSxvpcjzetQCjVi6A3/a8D/XwpY9D
izTppHVwtWLa/EQ/YokD7SbdV7Tp7rUbmQuIfwmKy0QdRvXB4U0Rp2nfo+7RuCMp1HEP9SiLQIPt
dCskCAisyp7g6d2ZfBAsWYa4MaumyGJucJleXpQanBT2UTYM+8LWw4B5ZfxXya8k2cIYLbPVswcV
KiIb6zKqa4bTO0fUrpsXkIyoXvDCpqx3tdedBnYgKtdJoW+WVobL1Vy5GONoiVVAXcVNmSkbU94s
Gevqp7+rfsprdoIIlxDWh8epmsIY+eOqnMxBaS7SWanthfe2tw6OTxrFeUEB3x1lZBcPdef597bw
xDfNNmDP8HTAq8hHLctkV6wtS18InQg9sIcTeTBhBA6ZjqXUMSmktVHjtuIp6ArCEZKxai9VvBFe
GpUeo6vNeHumG16jI3MyMI6GvWpd0wZHF+l4bVcvNoj2THQ37dhRehvhYFZfxBYAD1dtH4QcQnWi
2QelxybO6W8QnbH+JI42xgff7YSfyo2x7OgxR9xso/TfODNnl43AyHk71OSsHVnndw3ufd3ygLhl
We4dZ1rVU9XS8KaCuoV3VRnpdzgBwMg7e7CF2biLcav3mrau8o5T2j/WLB3iwy4W70i7vzpZaHdE
mMrBmp+gLdVfcZ2swWU78Np0HCdDNa/pVpcg6Z/RzSV3cF628s4vfSkv7SxJXBNrgerYOwOWDNY4
4HW3rSOzuxfsCwpJRjhS95qkKyhGrp+kTqf1evaqvgiPq7f3X6womlB6Lq7FFn3X4Rcl9dKxOiBb
KdOuAJiwm35WV1y5+5Joy77R4wQYIZGB/ko2gVynhliXyr1bvifBItUPphjYWMcKg0H/i6Ba9Viy
uSDIRC3Ofd8dujDhiNg7xJV52K2OzJJGqO0acEwsBxUubBAL4scnZhkoBWm0SiqE17FOTJVXx/rX
2FcVxW1SIK8egvDihV1ENTNTGfVh/Ij6YVXRWKbuxeLqZCoWMymzJsZ3Y1LsAZ7DjX8uraV0gJKT
Oj7YCvbSoeGkfB7ihv4X2Gm5WpNomNLAbrrPe7VMA1KsRKC2Y+PvHRIIy3U2ckDsz1vteLg7VzGv
fQO9eM+tuLM3QPtQVtdCsYzMZ5qgCvA2rFA8WfxLx7ZbPOtKmiB5jGn2+kNkTU5IzmjVFMEZXEaP
JUIDWqyPJJmX/bMsnVpdCbQMO7G+CuSUPp18mKNGp/NQjw3GLnbEu3HBqbuyThNVALnqvQcKUxNx
Gry3i8CaxAs5VoJBWPvRqc1SZUAa5FsYs6zQLBDbHQvJYcaiyJ9LjpGQoWGdK5SwOMQKAT/b7MsV
fxlYKMfdSj5cGgCK8MNtDlYcU+WLS5nW+37NzyUbgq/LmYlGsDXPWOPgYydlOP2YOaaerd0UzISY
9mlEYav0s27zgyu/MHN0sOZxAWAcirXHahuw8aJzdwM22s68pW0Lkp/1YmWJGgwqNjdWoKlvJplh
7Dr4TiTXDlvuu32b3TRqos45DmMTVlmI31VycpvedjN/XEqX+thtM3NkA/6+KLc+wbkL+cN9NDOv
Elud5lyJ0CPawRkTBerMc7lejW0XfheRSL4742wwpoW0YBKQN0uEd8wOeJDMkBdG7MDtqH+FFT9X
j2W7dvJXPPjq1E6m6e9Nxw7gSgOYdimZGH54mP2oegBimuYDOIpVAiCC18FGBrYn9ZbxFXMT8hWi
q84qa/tTQSsbXHWOnv0Tp7kdHrGM7vrD6sSg/vMSsNr1a5zzb53SuzgIgm/ZJ4+VYvWwqtonQc+P
RvnucijiKoh6ycoIc1j7DOgCFNCrw/FvxLD/L3LyXf1diUn8mn9nIv/OaP5fSGGGh/V//0EU/lcK
81DPP3/8x009lD9E/zuTmf/wb0xm5y+QkS8UNmjJF9LwhQP7NyazFf+F7s/FB4PaitUWsWr/5z/+
TmUO7b+wZ3XRRCGJgqB1kXL8g8qc8I8wxEJnHiJPwHT4Hx/w75zivxHH/2sms3shev0nEQwV50Us
gvc9WoeLxu2PFlt7Xwg/JsAtOzbP/Z1M77Pzzaeb/FeSn82fUCPxofuXi13szC4CJ1jaly/3O+ts
b+dqdxYH9NCNtrFKQ9oh0j63btLpIK3EOm1tB6BklZPIYT85n51+rI/4X/lX2AJF9f1uyvhX0Qrn
1zoh57LqsLzaui06rn1Uv0AikocViEI97/u+wnQZ5aNtxeENakH/fTCjQu4g2ZMG4KIFwTobDAhy
Yb6GWHkBoksrfPNm1q55TKCVnbqYnet87FoFCsyZ5Z1CY/nPpm2W5KFNSCXL22rv9uvS01JfJWUf
Ose+beJ3d4ktYtJmV6sDDIl9OYZFn/yUoghZKJZBKRg9LSbrZLOdlQgPuwE8nXDyzJQzmYH6Pcrx
WI79GlxZka/jJ5cgDOywa2ddKap9hJ+knvr2Gqy444dbypEgXg6woSfV4LXwA7QhDDXlGYhw4xLJ
2n+pxN49mL2lOAMCRgF2sN2U7W58GVvjCyetl5u+61mLkXS/l12LMwkHw4lsyuJQuIoiNEC+uiWp
mN4Kb+qoy9ZCh+4xYGRss6Tztx/zbl96RBluwUlqEanHCs7QfLU1Ngwff4gS2lhr656FScIH18Wg
6rAOor1zSUhkPKzoJ+BNJBYLptof2EAEtbxWCYcsvtXofye2PN+cuQ/jT10CYnmcOWybLJgos+ya
XfdIIq0ZsCqq5AOB4sPysgsAtYwlzUDKW9Qn0xV9lf3NdpbtZBcVM2awMV9kg2oic6MaFX+p/DJq
M7jK5mTv01ae2cCxf3cUKzr0yfMnbSQLrUWE9UsyRwpGi2sN340MzA9dheM7JmX2nQ8Z6jwGZXSz
YJpgQf/QUZSbRMc98VThDo1RWi9tMvVPyarHJTcEpeZeX403AFCInusucp8lmRCkMLjbhRIv2K9P
pmw/Cxbej0p4XQh9wkznuNFA7FPZsIMbdl18BH29fhcjZ06GJ8d+WoSwi5Rtac+0uSYhkHITjYTM
QKLMYmsb2Kk07TlsLO/z6CxJkJP8KX6qImDwkU0U6rQSPftZZaKPsgrg2XhOIT7VoKQnFQcsCh2I
lAh/BpdkktZmNaZp2tmH0eaXh6HvGDYXr2g+Ystxl5PCsvfE0w1aC4VpMEcTVCvsHqce7uIpSEza
ofec0x1QEq6mCLo7a203+zjwsn4LNwerWTycaT//qZL/vVD+G/EF/FhqKxIPHBBx8wiDPxBke6ed
beBdEDWVC9s+h6o8/zeucOH7+i4yaDRgvxfDaWpHBe4JdExXt0dnGybT/+wKfyi3iUQG1kuu0I9Z
zXeI5um/c4WLbzev1MW5+8Lf/ie9qrOXE48KVK4lyq0A7Xuj/uQKf5DExheHXUiqRBqQAoI24q//
/J8uUbLYQpEArICptb/eVYu0n/epj9/q0recG1uNcuCbwedw23i4G/y6OLgy6u6coAzGPPamJjyS
qt6/raPjRxlcm42Nv6NxUhzXQTmnAnxtxXSbGSl3ula6f/Io/U4m5xvw9OBRhNHfRfGKZcLvP9II
1jaGY+SkzBq39vwjTtrrS1+N/dSfXOl3FvnfruTiVu8Rf3axofnDDbd8QH+7s5zU3SRxAKq50dH+
aaj6PwvU/a8vhD9oCIrlceN//0p7N4ToASpc8rCp6yFse0Z8rhPz/u8f4H/95SJ8GP9qhMm9/5eX
EB8/EW/O5qY2BCeQLJF1Q/xlHS6xee2fXOt3qcHlt4suYi7kBs7FiMj7wwtfR+2M8dZwSd5er4bm
eMkVW+UOAH9TRcd//73+YNT014sh7EJtxaaH/3UuX/yfHmoYM1A3mQ/YULElDj/bXs75kFhEmcUf
kX6COhD3t1h4/GkL9lcHrv9s+P56aRyiAlQxLoIKLBh/v7TxpUI9q7x0dIPlJXJ0E6abSjoI+/GC
Z4pJVi9DPRL9cFmNXJfzsD95RosDHBUiS33F7pylxlY/NAIOCDnUEPyzCida+rlgsd6l6buTZmnW
Zy7H4U0DceR1S1yelmBp5peCMftLsU8XYjnE3hRPQKZPNxiLOneYithX9QvE5doLzZb7pYQm0yAN
uW0ky2IRX2bVMTT6WyfNEB6j0jWvoYzXKFOjEx7wi42fgqU301OJJhMe/+ijGIElaXs3MD3tb7OU
9WPXFtOeWl4xsmYNrf3ahiPpk++d1E/EX//kfCi3FCRsSVJ8NCSb4o1ZNGcb7zybKazdG3BAN7xm
ATQ+j7tR4mrFvYKoOGv6UW/l/BgM2OOCfA7nPiq7AzRa9LxVs1WCfZt21UkvoXfn+WbSnL8XW6gq
igWO/lrgWDxj+2EfV6ii35rawlGeqBEJM3Jr+/VB7uOUs78c+zukEvqjQIB9w/bay6txtD8l3hQ/
OsoVuUA9dBvvBTs6TSuVlf3SAAIHtnhwE6H7o9azvTyX64Uz1QBYuWnYwpi9m6ypNDdlOGmS55xi
IlmYGbZdTpNbLQFOTFGE/2MjzLMcIvgAUx23X5I9IVwTQ81ArMWxipX3iaYweTYDNfzklPCU+yoC
a4bm3jDjfLZCpyAnCS1yRkZIeYsj2WCuuZnucRohJa5xoa9ZrGF8aKuSsdmXzfBieGsOFnDGys6G
8nG7JCC4MG+rKLidS9OddmDgz9IlEAoyzwJdKmxIKhNbqKpHmocoG6dmjI8QAME0Zsggd8us98Nk
WQ0raE/VeLEWlXha5s1GsgE3cbnp+Skfkioer0yRcHgMw2a2l5Zn58IpakbQ+crpW3oVhDxx8jL7
dXdhw+w3ah7CCzfPbOeARLHETmtXxMdyE/Ae6A7NcZrxcLmGFVRdckC16VygTtd2Hwy60ua7tvEc
PhRrMVtEWiadecaGr/mYMCcRN95aAB4M+wBWmIgOx4g+CV7CdsCrffaGSWBWyRIvH0PVfB33ubl4
oC1TUuSYwbknn0lszVi7d+QOOiqyrnC/DReM4xz1NrTJBfR0J8PiwJuPSMCS58rv2yPyNkiSIeFg
H27nIza3FnO2NqMeV8yRaJ19+ct1DGYzdu8eMY+Pzw3GZB/xaBtiweuJl2uFBpo7fofXZl2PC7kq
S6HP0xZbrzCRXDcdTA/BCr/N6odYkvipKHRtAVoN+5vyPMOiRcICSqoG6nNQEEcWGR1cT67c4YlR
dY/k38zvYD3xx7aNzgAIif7BCuf5US8Nn8NCcshCZ+yv61A51kc0VR6wNEzrAyS0pM0Hv1hBUt21
tLBSgBiewWZY9Kndu+nW37c3Mcjqo1f9cOuguvnOGp1lBnsUKF0MwOPG+qyyzWm13AZ4ThZYO9aq
9NJ+stQp6AtL5TYWufXBhm/1y4Ah5630TPIEh0yFJ5v0ueDGZiPiPlQRfPOD48l6g+Oj5v028Gsb
mNkqNzvrAxx1z1atAC9ZtKyfmC7NeKcuaprP/RIYMiBGGzPRGv8T6ef2UCMvWijRx6IBAYOR564v
fO4h95GgftjNquUXGLtJtvQ+pQP6ZRUeZ91s1o1HUJR/riyasVT1jT7h9GdObmEcQlSiRvwI0edt
AHWuuu5HxRYRUcJ+iLqk9lNtT9ZTBYrGAjsZ6tcd65XXYVmDw9YM8jqRDob7+KKV+RjP2+dYeuF+
CyvWvrO2fV1eRoWcIqvhMTzOVlOdUJ9E3+B9x/AIElm5x7DdpXewRRV7rx0EvmxYS3nTqVJFZzGj
jLsaC8eoQ4tcClZZjVWgeWbua/brzq5rcYTv7/qP0exP/ftM9N149Gt3qT/hSNkf7H6xrxfmP+dr
t1TOkMd1MPqPhv7xdgSb/8T0BZXPGY1L9JYpq7zUbnnv+EP4NMjF9bM9lBuOVE6h4YLXs8VhN25r
WH6Eivt6zwZ2I5a229b42Cw7jJ3VjJv7eW6FZMgKzXoD/6s8C6iEWCtigVReRnB1tbmWeO6lhpc3
GMJub8oA9BnGt4AmUho3OawYE8lr0MCuzHA9R0bhzCVr8aVQ0EYghyVNnZVbCMcDnrXi/Y73Fix2
RxvRgF086YS35YwS2g3PnA3qHAC39PcKQP1U22Xw1peXHO8GwIFgE1DMM3T1/g0W5/6+UwCiY+nX
w3GyYlj+VFt9NXahw1sSBhC/W7dyTqWtlkcEADq6JcaPFYuPYMc5tqxrRkRoiffkz/vAL7uak5x4
+8q5VsgHtqJ+9trJZiQoSCds3OKwQy5kK0pXcYqIsUHE0BCxubBbJ1csqAIqWMRO6lTtO3S6bo88
REPacRCGhAbxtSOK4ckXfiQPiK7s574KrOE04TFIQKStkug+gMX8ZDGkDEcjd/8Vc7snyrTTwE7T
y3gei3Vp3tsWB8P73uoa+H7D+P9IO6/duJGwTd/QEmAx85RkJ3UrtJJlnxByYs5kMVz9PvSP3bVa
hoTBDjz2DMbjYpEVvvCGm6ZW4AAmUadSIqJmPwBdJYvaQhymQLAqZ8wkvDRT6EJgqlJAzESwL52u
pIrVa7UQWgGMz4tvypTn7Dsw+ADcujHLQWcldY67E2xBvYH2911RgMAVI5XkgO6pujdMDCpO9GlT
c584upIFok0FVegmcoHpUDCeKdcIsxu9MHwli28o+htj+jz2IuEaa7Hnu7HEgr1ROwHB9THA1mCS
AXsEJajyR7RyMV8WV6UG4UR9tZMIHGSctW0m9hF0DPMQ0dgqr7osSwOnGXt6w0WXRfcipHUaUNfL
IEAtRRsUShltEUBbiKDq+RFR0U4+qKbpiyRJrwCGApWhLhOMkb5vVDO+iY0l24WjG29pUzR+KADJ
ROx+WvCDavCFp2kPLEXf5I7ZLqgOWM4pE7na/W5gyIGJ66ihgRvYdTmsCu7aLO3Xbn4hz7IYm2wT
Si1z92Bt+5vYLdWvRTPVSFNVQ73BuWg+Fl09gWLsXSP3qeFOqJtanZG/jNROYq+pCq3zumoWJ60H
ZY8MuyFP6IZW2rWbGRoo7sHNv6dcrgQGihsdysxCIxR3Ges4ydG6S8OluJtmu3IgDMkIwLha1oHW
LW7KlWbZX8MobLexXi/ofo4jwYSiflUmJNh96s/dedK1EvhI0VmA6IVD0cFJq43rjgVNtTR2tK0T
KjoW4vEyHWpJuLgFjjiVV8aihN8LDby4KBAM/0oaNSx0IupZebDL2LGpNyVFRd8knl/7NMzmn5pd
hs130VYC9p5dKEOAMVJbPACy5QjpmxosFDB9Yi2KtwEUaFEE1PncjaZXePB2klbHpHX64zAjYcMu
UOermQLhQRFJVXiOESrOiRtD+vCAI1g1RtP8Lg2wwA5VTW9Ks8OcIQtMO62cS93YlK4Vd8G8tMoh
mxuMO3B22aduGt5OiZo/1t22J5TvqAxBrwGKDnJPR+F3MXvq0ximwf4ljlyWQF+ikHQjW+wzPdEG
f/elA8bfpOWGLMO8GdSZHMooht95YuZPbDlnZ9fojHZurW0VZL1/C5i8rHK1mg+j6objlRnGjXrE
iVInapzL6IcF32bXLEsNJlfP9AnQroOQYZWKUqwxqoqxSjJPAaBHUz7XLv4zceUCac2mPt+0mKnR
gF06dMyBAp26HAmODZ2AUvh9U2m7sJ3C5ZAsyxzReoqNxBddoe6KsWzAyORyTA+KNdraoU0bHBed
3KKnD6+rfkla2rrQPWnIw/UZqvIEkWc8VrGmzweOxfhAUhXmoJ91FXQFMK0f3AZp6WdLAZ1xilXt
KmrWvAuYHKOWfby1cmnv06gf/UqtrQ4fwyge76HLQCwAjJfezWnefG/sTl6vQnKAapEwCisXeLnW
ZGF1GpRkfFFlL+k0l9M4rJ73Vs+xGfUT4vNLnjanigq6fdWHdVo89qVDabLne9obaCvZC8DENvOJ
ReT9JHP9jPJh983phDpt6PstxyhW+6M0c+N1QsS59SOjUMvrZRzVjG3ct/G9FaqaxTVpJIAtB2U+
KjKax01jqNNNZvflHo+Mdlxzk2zyosYyvaSW7Q/gTcOtgj9Ud6DqmH0HGgBTRIYrqtGtt8sM/hCk
Xbx8NQXxOfjMFicWZAVJCecuha8vNAnINS5wAac+n3vg1cE99tw/vYctihsoVtsGFkx4roDOrk96
OuKklLrE8X1nEjO4wAXmPONfXVduk0yiDTWl+X0t8FNT1cbeDLDcQe+UqgPcO46+pVTXHms0ltlc
oTP5DRjvc9V26nMrSFnxcc5uQacpm3yyOiBZSRV+1drapkAnmqOjJe1NDIwiD8AXr0SfeJRfXKtO
fucVmvs0Xtxp52KAc2PJmby8t1rKxDCIVruIpL+dK0PbZciMdE+VYc5X9LQTtMccbdmy5ZD3y3Hv
9YvR+gGRSLnOqKsDwIrU8kxIWn0dpDBQDmXyHr4YBECGHkYDx0RUwwXoTTJNWkHA3kzD3Fly6k4Z
Jk8nVrQIAGmnWx69OetaJR5HI38IS8IEk+oGcqWJ6rI2ctEFk9osvzloEB5wRxjPoRWPB/rqdell
S1l+6dqhjnf8acZNFuuYVIAL7zwyWf2Ho9rZZmzxthsXW4xwR7pRAA4lFwmRvvq6Ann21VRTo0Km
nsa/3ilcGTkw62mDEFVdE9hVMD85D54VBSCARib5YsVQDA5apwCqAIZYXiVa7QQgS4A5SwxkztgW
T1+VNirurUZEvqlE0zGnUXMa2xCAvC5scVM5VrGXs57dtyGNfbVxTL+0cwyaO/Q5rcwFuOCQvHsd
+R5mcL01fhsGKDfAjjprn058r4BFYA5bQF+ZvalVWJg6F4rijRMP4CdNGT411uTsFoBVgQXgjp7f
TPzdaOkxxq16j19Kemgn8GJAzvU+KEfZXRWzMT26tHHOsRB0V0ZzQm8iSQrQBoWpLIGkDv8w5KOF
n3g3gRK3JAbRDbDUfaWFVCygGfhNOHSWVw1i3IpR4eKxkc1P4CANMguKOB98o1Uhxo+zm5KmI0+S
eGUupjM885g0uWlP8KhQ4a1pGsL+TnbmyLlmirnWPVoO/E+dWxTP+Zxq2S7j/Jg9YebRVq9nNxh5
EY6Pppo8lcIFECb71vwVdVm14aYvv0E9AEjqpPdhJ3R5XS+DGazB8xOOZPZDMVSo1YnKHrIfC9Kq
X+ZWwZhHWRwVbJs5sX2mWgJQFlOFN9jg5Py8FMqtWCyLht9aGyQOmBx1ByvKhquf9up8KiNhvlaJ
ITiMqYsGLXBTXO7gIwPJanNkJuZMRVJONHaKKWWYQadfIbGwtX/I0Bo2rmHdGSKNGr+ryaQAQYzy
NEi2jq0A3JDsqbuuNJ1f1kxlai40yDOIUS4vbhkaL2E3j/cUwcglXRjVR4fdJShXdgNGdIAj4ZQN
Go04mOrgkKFtPYQowW1BGdkbV+Assq3pRmMrmrMINjDCAZs6dtzgr5kI+2QC8sh9R2+js9XOOZAW
+u9Ev6w8WCPeJB9C6CL1s3KiiZcWOxVzVdyFae1vM8w4hu6k5nWycQvlZz+vpsYt+fivcLAUsVHC
QvilGOOtCfDyOLY2wOoei8N4P6Ii8WobBSRQuzKCZqiSeT/3gqHHTod3oqiyPWtKLW4nlEcCN1OH
TeYWY6AWULFhEfXhjQEiDph/g3StryLTZV7XSfdY1cOr7bQSvL423xsQPk4L2j2csgCX2ytzF58z
lt9+Dvu891uDeHxnt+bwgoExGj5qX0yctgDIr6nJz4SHmE15UIrjA4I5EOJbs7GeyQ2BGqGUvkGG
ZJL7CLW5nzVBJThh1ykCWbM0PDGqA4LUSwnoH+Qh5ZMMkgpx8Pe8svgOrUXquMEyAjxV7FTg6CE5
LOK6dKrS3bdtCpouricglYSdzXWMpSYMxTQ0dEh4c/nkFiJG3gnMw+0US7fy2kHn4ECGBK5j6jbS
RlE9r7aO7PEIBsKSNUANzPG7NoxJsss7ezhoSA+7u5BY/xVKuLWLa5m9Krrh1AEkDXEVLumkbkke
5nGXNO4t2/KMoIAFAAs4nonkBFbL7WCAX+0SHEZK4mR3C8JYv64zmLheBFYacG/UvtSJNPy262iA
524RfmlJeVz4B84InYtP9mxRhLXpFKWdfq9XNIpDmRoHq+D5t+oIMDJoU4ewSZdaNwdJHI7QrnOD
wqCOONg1IpHOTwqavyqtOOOIij1wNzna7WzCM98utOHzTWQjfg/ZbNglwKNA/GczcgRdSODpKKh8
lHZFtxnap1uc5hQNA7ZCHC0g9aBZBBH8sVeM4CEhkvZMzwYgv8YLnSw9Cr1ElwMGm0CECoL2sFvx
d9J3xg4ovFFYw4pOH/psk0coSQDmRxsDcnlBf7JXYS4+TnnX9oGdwLvY0lxGwJ+GYHjtRK6d4c9T
Z90uKyHIKUmv6Z5bRLO7jwvq+zexsFz84FpzaugozMkPQXFc+pmCV1FqwDAN4JDO9l6fZ3yhQKeg
uACoGdoakRNmFFE+7OqqXLIzymTOY20VqoQnkY2nwR54Dhtfzezgjhnw4hbJPBl5RQzn+g4VQgU9
MVkNlP55ZR5JajO+FnE3ahCim+ZVUqZbfvYkWvmdJO49YBqrTfsSsAAcnlrTzgJGNho2WSkelTXa
3UeGLrq9W+lg3Puy3MA1K24h33UPg8Bm5Bngofi1JIh8TqWYFOiRZUENftKh9qsAD0857x1waGtR
gRbqltgkuTZkHy47YGbtGc79sB+BEZBGte5y24dqckdYN96Ueged0RYTejSwEPld1hT+LOdBbX0l
NTPdp1cbwY0oU5QQVKzbjaMObzCIrS58LnVHDYoQBN8JsAxEQ/hM2nI/gEHt/YRF/FxgGwcDfYkV
QgMRFc8AALJ5kzUDlpgLrHYWUET91BuUKH2GLNWRa1DNh7WXoy5rGd0p6lHimm1Eebh3HTpA1fTK
YFm4AerTAENUWrQ/a5POGjfWLwPHprscrl9Qclb0O2k5DuhVC7JZ4XRxgbLhUj/082JgnFxlunZK
zMH9nfdkrsDwB7EEcdh14w6xjRnMM7zNFE597Ugv6t18P5UZuJdqsuNDWWQIUbQoXGG5kjVfC3M2
r9EIrw8qoNYHVVdTbtdc5l74y61r5VwoXbtN3Z+J7c2uCQuIRieVg4kANPetUq0gZWRC/dWJ0W18
OYFr9soyTPVjhkLNlzSEWrxJhpzUTG1Zz/SU3Seqgrcyzh9DYWZwsHBXA7obdTVfcTVW7aeBRKNO
j0U89/uusmwgKt08HOeSQshJDQ032hru3LRX6Mz09WFIy5KWAZ/6Br1DXG1LsL3QtsNMal6rLUp0
xBaFDmFRLjBHwpACH18cui/d9Cy/VUswKXVJYygAz4LXWwWUlwL9TNcKNElb71V6hvfNeulGvcPK
s9w6a32H3f2NRp9I/a7UWiiiLgyjpBUTAWa5aI9dkZa30i6JBDPqjrwqsrftRG002wER5V4oIShB
6E3aGXM5Ie0XkWnJURmLbr6Fkz2gNjDpDaD9WFwhazAmQTFWsPsz+hHfM9GUybZtAXN/qWt6Fh7q
XnGya+vVW6jFeX4jlXCkVUfV5lyPcjnGbjpl55L2HDNz0Cm7E73pnJMETa6rPJ0hvBSlrTwtXa3e
qphsNZ5aUDYys6ZQUSxZVJI6zdIIdFxrui7qxf6iq2spPFJ6S9voZW6dWEvhljhK3bpzP5RXUy+M
70ScvCHMIup2T6/rCS4dIgMi19ED6IrOXnZa4azywFGUao8NoRjSNVh9IfYJOI3xBmXyaRxFKM6p
ljN7lqNwXOeWVJ5X7R2EWbhS4bDk83c+nLhGrCjNvmVMGy3ARFMeaIrmNFckgDgKd7b+MPYOIpKR
HnZBBqU89820HdO19yQPfeFGGPxFdd3uos5cHlPY2disjdP01M94vKB6pp9mytVnuujpt7Jv2j3k
nqI92NBUs33cliDAJlPbgBikRlmEs91ujLxLH0oxwxgfa/C+EGtH9wHlLaO/zntlzO/7KrQjH1bP
Qm4sgfdvgTBAnMhhsVJILKNcJRqxrd8KoJf80I81TPmi4Hz0dTfvDnCLuup7TRNnflKsUsT3XVhk
0GVcGIs+UgmU9NHJGJ+khNMVhFNSPnXjhAeECjNoVRjSFcUrkUKotot0lfjch6tiWpJk3Vc9iooD
TPx4b0APRHElzZfnpNMN0I5T9hCbNXUl8NQhagS6BSSZOofaeGmTTC2ExLFWT/0IuvwmQ8tKvY/j
mRWesrbso8mVfSiKWSRXKV1mctKYt49Inja8AhLtb0Q2NoC5oNmfE7jByHw1fXGHpmP3oJP2G54F
/SS5CnurPkeRmIbTqGklwlNV9NUiEOo8OYXUGmGD6SQ43fza4JFl+0PUJdKPWi4XH5ZMPx2VJUoG
XxjR1EHdGZI7Pcr1BRf3sKm+wKgbb3IoG2TjUZZ/KVUQCJ4quv6xNy20YCwbC0LDqhWK/Ul15SxN
GwcLIl+F5+pDZnrzQg7hF00GMZtAuDhR0MvPPLsiAsMQvfEjm4f2KEuzvRMWgYlmNIDymzm+rnBm
DXRa7gE0a3llUTbBJ8ukc2CtuPgZNiTc0dKboTEAlYdRYk/3AM3pfNpqq53TctB+GmrtxkGc6BJq
AIDOrwkxILXPGVwEajO9ve/YL4fWTIcTPTf7m6gH57j6WFFWb9UmQA8jzHYjygoFiWACTd5I1bOs
NLnD3avJ2YSz8YReJCesHDiQ7L4Z4j32DxNdy6ITe20wSLKS0u2bDYhZd4P20PKbK0sE/VK3ToCu
Wf7aDW17DawwvqumDEQhywrdCov6XxWUCihIrwQmO9w3WqPddZDXtkkhpxt8erUX0fbiBO/Z3DQ1
f1RD9z6EadOZxSZpaCHm2oi4W1fNrBIDzrccVUtudKmkzhWtn+kLlaJyS+SM0E8x1zD69Ti6ts3a
flaHVcmm1YabehzcfQJifw5yetDkKyKigE9jrCQmpfH/k70UbmTduXdpO1CpykMeKLL0bYQT1q2e
DMAn0VhzgoLj5MugEtyrLM0NeEZnglQYa8XvMCL2OyUjOMeryMH3OwhzzuM9QTro13hEeigfw+Ih
Fd34TcffvfQojKIqHkVuq9/FSVh3e3B85RVyT9Z+colzEQibKla0qhT3M/gG2plpk/5StXD5qnUm
nRGVTlu7p1w5PzWL2qvXMR1A3oVR1OFh1AfQtqhu6b90tuEuhEnbBnqfovhXKll+H0UOVQeALOJ+
pIZJJEXVzesyTZbbWKHt6WLhqflRojtPxRJW5saSA54VXZoAcpNFMQQFjJfyELqRgqfEYNfKlogC
DZicHiEGUNGSP87JgvaIUownjbgO2m3GKbetuNKO4P4GscuXorwzHYKcORQ6pMpSoLDFpw2JW9YP
tw07gupb6pxO9E2uEgAKeeba3KKLEESFjK6HpAMorc9lL5+tijALgcUOnYpGMafDoC0GVWeHQhpb
vCGJVBYR2ByTqAN0lubFtHSXvJcba653nBfZXTjZWYIcd49+3VDSludTHKGEL09026PuBsmBMKV+
qEd7+p/RY60k7KtxSG8iYVGkBqgXgSghTk+3dqmQwpLUsy8WXhh+OETPwbQoMNvmKW5/tBJFCcQZ
e/nNhDyKbmUTF3cQXt0pyOhv5T6F72rj0JUo72F+07ycy+IYcozdkMJYt0M/tWeRzDDxNUT6D7OE
5eyG8FxDp88k2oo1ejNrWLhNq86wN7FmFvsBySALgQZVvadxRuG34c9C0NM0wsPMZSOvessabsdG
gm9E3w2xt9ZcJSpR4AFLk4RWhiCMMVR3empo11OpxPoRbF01HXQrocTltGp1p/RlRnNHslXo9OO5
VjbtbdQaJntjLHcp8c1RhPHyGrbZ+NBCjaIDj/7kCZnJpdvUkEnRdrQJsLa1C8jTE3UuD1SutWeL
yPsLcHNUHkJTp+1gICg7VCEKs2y7sLqb6inbGGYmHUK02bgas6R1v6A4257glEJzjvks+rY1iqbw
215BD8oeUrpeap7dphD1wy1hgkDGaiw7i56pg0oVXYh4fgBJkLcvhD2w5pWiiffI+2a/O1V1lB2M
PBnfkco7iOISzwR6l1ur8yueLV5rVE6xWdu4q82PM1GlB4ZzzzGQgVxSK+4PJG937dJrT7aAgxVS
2NrwxtWvQPugLErI8ZMWkMkQ8HNzjySxi0k5gp5pzrFcyDSkP9TR03Ur2jXIPmEg2PQEABmFvlOa
aMYJpkCTQmeK6icdYtezoat2kNla/BOpV7fdt8ZUw6odKiclWxRUpnjiKT7OTjd9cZcsgVLkWq26
4cR1AWJxGSJN4LTOz2hetOxQjhVlJNCJbbkhgJ8yH/dtfBxhoQEXcMb5pS+N9Hsylfprg44byntZ
6XyLQTahddVAUaWbHzk/Y9oXLkc8/RdKqKPd4AbSqxxdCIIeujgtbtMejZoNOkmUEV17rpc9zAn3
TAkTGIgWOcmDLFq1vslCVGfZhii9QP0fa3lbQAq+ioWcfqjcq78Qi4wR/so0zp3K1dZ1njrTi4at
3cPcKAI51zZJwv0anmHJFFNa2lLPtmYojZi4n8CioX8QFo5A1U1z+5eWbPKYTnEGT69b9cIHDmpk
cyTNZEgW2npSR5LqQdFHLmovRhNlPmxqM9ssS0jtO0PC6lkfJuM7JFY5w9JGis2PuVr7K7RwKutA
73w6Y1wyVLv/1U9LOZSt5AhPMr1CrdWQv52hw+0aeaHkPhtKZydQ+DzNUzS+amnfUINV1a8fw1Lf
o3pt7GnAfQiLKEq99KipRiG7eJjRsOzu50S7Lti4rr18oj79D6AtvUjVoRHqmI5hXNgaqHUaKnOP
XWOuxb6q3CcurM7qhl5ubXwiWf5Wzv4P1tVFFQUTd7ovquZcYF3BZ9V5V1DRXWIyNjV8zKrw/J/f
mWuraOXbOvNRLylNpo5n8pAxhF6fa/uxXDYU8T8e4j0K2sHJVNXBl5mwvv5QuP4GC8O0llSrDZrS
Y9AgMZpkOxWYLIrYn8CDHbC/b7HBjoqlBre5i/U0xoJvscFlY+uIEsGnnlEpTCnrjQkEeGdvTT8K
5ypxP4Ujr9/6ckAoTS4YEVDk1kqA+xsHXcGAbcHZGl6XL76keKiKq7LdJdCkk+so2kjavdYn4Ov3
q3yFPYNh00zU3dVL7LoW0dR0wcZ5lbyHqryXZb/Vh83H3+wPXPztzFyVCrjF54IHR0/u7czQvagA
khBD18HodxtrJ4MpUDw0H7xkU/kEmQFufPzdBNLvN5OPw6nPS/colfhoWHrhxg5QXviEIfB+R/BY
gjIA6G/bMi6Xa+3kyKtbPJZwb6fhuXc+MSb4Y7Hzbt68WQ1fL7iOl19UySOq1A60nWazzlsGOF/6
mk8tyEPG4f/OG+6aT4fUBx8T/M+swVr6URD61FL9+pMddOE5yEGwgu3h9Nh/7AT+sCn/XmdirHO4
1QKtuPmAh6uIAjqeCFZaD91W3IR7pTha3sAXeIq9h5+fvfQ/thlvXsrF8Ou++2sHSzWVFcqChFGx
B79NOyOUVh6+3VY+kpBUVNHaOYTbev8DKIuHjLt3M3u/Rw+z4E8+/4UX+voiHMFBBSEFALvFSf/2
STrK7vbUooFldIPfCBWJpS8p2p7tHCN3gKCSUqMyLl+17rmjnkJJ+pCk9vXHm+PdMQM5BSYPd4xm
OQL1rbcPIaoCNoCLWPCsm7dVvDod9PdzanX+iM2j1qAx3Rc3H4/5h1Lx9hsw6OojLFRci+kGvB3U
yl0gu7Ggt5K6N23zpR4JIjtjPHdKdZpLbTOM1g193FWrqQUea/R3k6P7nZ6dymbZd1F0jTTX/SdP
tbJK3j+Vjn+UysuAdvL2qdpuVc2H/YXI3PeqNo4qobuZGhiiVNeONSCJimplOTy5GpbO5tpa0r9r
hviE+/LPD4JjEl4XXMs4iL99ChvJrzmagFo3BUhdUwlcZMvGJgookO0zKneAxn58PPN3UcC6Bv4a
8mJLIM4L7qNkyJaFb1IoQ9thpEc74M5axZ8c+e9OvYvBLr49EmsA40cGk4CqiPPof9tkoR/P6N29
wiDsLNtEd0TX+JhvXyI42jkdSt32UOVCrm7e1RnYbFKIj4d5Fw3YcL5taN+c34gaWRc7OLKVvld6
PSTZc+7mUv1tOSYltaJ7QsCmev54sHcvDjdIDEkopdg2+EBVezsnzWxlZ6aZ65XVV904Ykfy3/98
IqfVPs1cT4SL5V+7QEujCszavFTfe0oay2h/MoV374sp/D3EOsW/zl4lVSR4FoZQgVSRinrpaPv2
EPQAJT6ezPsF4GI+hy0PX8WwCDnfjlQXeqP0po2+c6LuBAlJpMtntvwnQe37zcowWJip2ipPJOx1
wn9NqOojTeKcHXq2eO7ROwSPUoLCgQEwvNi16X88qff7lGBdQFRbaXEw5C4mNSoy7t0momTNqJ6R
DAgXyU02FefMXTayXD4Z793nshlPM9g/QuXXy6MoQUqsyISGtxZyRJa4yaf+vpxzz8DN+uOZvRuJ
25ANxKRcXqJrXZxAyJRAN0gtRAE7+8zvrPaRRHWnQfM7iHv1k5W+HjFvDnoiIg0xQoJ4FB2ggb79
amo7tQjnrUWEwe+MB2H+HuFalSoddpyh5Uspx83H83u3HNcRDZsl4qIfYV6eRwMaX1mkMmKVGkjI
IUNg/goR5/zPo5DCoSOhc+7BB72YF6XcWUO5EiDHdDPVX802pO71Sbzwjy/FGA7fClVxcqGLU4Jm
ce1AxSfxUU74rnlGe2XnX+bh+eOpiPU0u/hGTIQuLOE60rPmRWYqe312sF4gl+sUcYLr3weN3UyH
fNJTBN/M32iyod0cUc+tZbnHF4X+Jx3SDQJF0yer892+c0hXLfoR66lLsH5xbI1dk7uTLUwv1YwR
cA6YFqcw9EfdkNjLo36Gfs5QfhK9s7/evwIYjCuVG3Q66/TiVTegIaWOsI4XBMExCK6D4zX/tF1/
bLfe9nDwPH653m63/JN38Ha9d9jtvPsdP/2fvyzoJ9+9e2/Hfz7w6z2/j9+7Wf87P/nrD5+/gvUn
3/cC/3wO9vw47hkrWH/ib58f629Zf+v6L8HP4/P5+fjzWAc1/3Y88uPncf1feM7jJ7v1/YrD0h2J
FRPja2oil+x/Y6B0TFsVhE/veln7Q1OXbZidQuvx4yX3/ivrhm6xd2AfA1u+JGxHs9ksbQ9qGNMX
T6LL3ifmsQDcVSd+7f7+eLB/TYpNaqgW9sCMe/FtCx3NTuFSeczy+g6i+AF+NSDj8SQ1Zf/xUO+X
kW5wpGoqE7OIINZ5/3VHZZGeyiUqba/IswCh9a5pAgqEqNt1m7L/AQLh4/Hen3W6SZyDToNFz5qN
83Y8pJX1Wk9jLACk0R7VsMgDIArV1YTT1CfH6vuDnKFcBJDRZcYF2b04JFaNZwOfHGiJ0skO2Oni
siLnIphmq8InSU0sDEFneQSG82yDwvnkvP3z6t4eUmD51jCDQx1LQ/fi2pJmXKpTjkQu3iPet//J
qvVbQFPevOFRdnILDxWX8F8j9uGOvgkfYLXtxiNeRN5zHaje75+OH23tYL5SPtk165l0+Wg6iTYl
j3XPaOtX+uur49lCdtlVjjfoHX0KVAH0z2Ks90PoJhtlvQ1szXi3YSY5o8kdDuh6Sqw7FGjBzdXH
S0m8q0khNPH3EBdrqRbOgI+IZO0motxXUpkDc66GQwvA1m9mcC66KH9mmE75uDDd6oPa/NcYaH0C
zPkoJ2oEQX/KCX+9xyIPw9iQPAHi2CgvS3GqrIoob37Jsfn6eLr/OBQgI5uIP1GPJRW/SCdgZMy0
TUiNcmzuhXKlutdFQbTV/X+Os969f80JNys44YJxQBgEo7hGfReVZMdv8k+ChX+tEFdopo5pJNen
erE/mjDPokGAemkqcW7q6Edqf7bO/3HaQGwm3BGUUNal/nYuY5yBKc4pJeAwVnudLn1Tm7BqNZtP
NrtY3/7bHcWH+Wuki7U4ISHgxBVvbTBgOCZ3Cwsv/tUrBohxzIRaasLDawfO3/rMAP2Phej7oU3u
PxoBKjIcbyeJCcfcA2HkWBGPSXQL1MJQ9013N2o7FSCDkZwqeaVOuxpOMDqa7Qlg1eBu8d1dqteP
1+ifuvNHz3LxGoy0T5C94jXwLHO1i/qbSv0WogmjmycI35a5SybcPo5hKgGkbKxsO8+fhEb/WFZE
hpYGotdicV1GBEJaemW1vI66VQXdtZr7GrzaxxP9x2a0hMGFifQbJbrLwtgAIB/tCfplcA1/a5W5
hSvxC5LypsEF5z8PtQrI6RwzGrmPcbEfm2hsjDrT8Tmz2y8ymc91Zx7B1v7APOmzQ/v9fiFDQGiO
Zg+3gn3ZV8KpqGnQUGIV68quaZwfeqah6uB+/a9TYhgSYk2l5yPEn/D+ryNmRsS/njFw9uxenmJ0
JqEAbZJq3lB7+KSa+K9beM30LfollMsg6L/dHa6BiHMtY4pzlBOcc02H9RBpujJ+Qfa4SberZmy7
oRPpfDH0fkoBVyzcVkqSjbNPxwN3QmW0nnNEMOzrsK3HX+jbucsJmhfcIxsgRBFUhUmy0y80b7cg
F/LfM35oYD2WxHzWIKXfqW3uXrFkJmzi5Cgf67iFMjjpVkl9ty7znaGnEyDAOGmfbGuJHtHmT7/S
OO4PaTkNv0I77Q/ww6b0Px/2a9vj/wUCF/u1X+Q4QiR04P/i0VBkaOSnlTruF+QjNl2lTo8ff/l/
HBB0uTVBYEadyqZL9vZzVIguZ4NTuqjGY++g11d1luGqiWMJuiDwMI7gqh4R2bg3UnwtYrhJVXms
oObbsF6Elp4/fp73Yb1FwxEhARuilmubF5eq2y5pnqzCq6I07g0jgqXcokfQ7dMlfnEW8Un0+/5s
Yt6QfGhqkbexJN/OPspqS9EG9MQbKwlPaWfjGdovnyz5d5uYxtGaqKx2yDaR78Wcmqkvh1RHD4+U
KBDD1YKirO3M/3XlXIxycSzNSGQtMmUUOcM1Wg0e0CaZ6ZrZ6icH4GWKogmd8J0YkmtcI1G5yIak
Ojpjo8BbjlSMsGZ/1E6RedLFcyvvsUr5eEGIy09EoE7U7rL8DEig70IGyjNCLkoV+y/b79vDr7sf
m5uH6NPu3rtLex3G4fZgPbD/3i28SKn1Abu3xH82PZJ0zzt5JOb+Zv9JdeKPRfvfN/I6EOJVrDmT
nhJSz2+XnBYiu00nNfEpEVz/b9LOa0luY1nXT4QIeHMLoN04jiGHw7lB0MJ723j682G0t9SNxmmE
tEkuilqKYCKrsrKy0vz/9u3+rx9bMgP3JAimX3899qcH//Tq3005gAP///S/jx+bjb3J7Ls7h6f/
0/7P0969feKB/+t1v7L08wcbn6pQ9iH1xi9aoqb/fnItpGVDV1QObRn1SIfERfiRdXD2azeqPH84
fAgiuceTl9IvdnUuSOzzNE6PLP6UkSBfgtIbe+VpsLTDABJKKlkwSydPNXtZV4rFtEwIZHVs396+
3rr379vd15+q/XWzssUXseeHOieSZj5VZOjPswIk3d7fs23OZk2VpY2R2BraDQyGqebggWFuwRvK
tB4CXPftfvvb3mEOzn7FpXzk3We2qpzKmSkCeUge0AseOvfv7z8+f/7sU4n+PNjPUz165M/8G6I3
dxtn//KncF7+vDCBx88/QIfYwfSPletBXtacYpFlqhRB5w/lioxtFtQSljIdl8Mn0mrkuUh27fck
u67b/8dfdqn+P8Jml3FvkC/QykkYKTySd89k6lB1PyXZrov6qD1diIIzgmQWPk6ZB3riUPNoYAYO
UfcfGcPDdOyn8z+l8T5Semsyl9fyRObsxvCteGjrEpAfF2Ypm99iWi5S+xVtoV5zfu++7h7vHu/u
NiubeBFzTOdDOhE8u0DaspMZX0YwHjC3t9vPu2/Ow5pTWTzvp1JmjtbwJbmowkk9957aNd7zcYel
flkzk4vk91ydWRBB12cFAe0k6M3dHnYAQa9Yx0VLzIcEUtqEzeToLpowAIujd/n4107dGvYbrAgb
d7t7/Flsfn64Smc/nYGVq3f5+J+InR3/WPHSdJQQO9lHbL+1zttrTXNK7xydxp1aVMidbZ9tbkpw
BviZ8Mev4Id8tOXQsk9HRsbpdFcupo9M4cVpOfmw2X1hZkE/yupfWztdo+79x28cnOnwTDcqV+V0
WKff+J0fd/zz4zB9JNBZLY7xyhmezsuVr5oXQYQS8A6aH/46w3990PT71v3r9p6+YvqWKZG/+bhJ
175AmUx6/gWySPMQD2CJOGa2LnluQVXNZOpfscVUa+AHLvLZ/or2D87N5Cbdp+1aUDN/fRMFylO+
w6J7iWyYMjsBSgX4G+wk0I61BJ8t3aEyXBxWrG2UxH++vswfebUzJWfCZl65iZiwCEyFyy+3PzFL
YAPQ73T2b/402sCD8JPIbYO+Nmrv7h6d58Pz7rDZoP6fP0+/WJbDFj9HUeSW2snT6+vt0761/zDD
ZP9aK/LN3zNTfDwtCoEUPY4XRVmNHveMFitaXDPRq5z8GMOcNTLuC+XvQDZ2NxpjePCrLFlxsgtb
AokvT2yV8Re6HmZbAhZROc1lwuYMtK6t0dMO2vb4xlhldAPAobTyJlgUR92CPAVdA6o8e+NULVDl
Hc3lTie8q+DTC2ARUWiXzM313b9oRmJBdUybJlgaRixaLc9DRZ++ygmqI3akSrMlnUFjUC+ywB79
O09hguPN977U8JRmX2VjB/TmUX4BSsXUdyvfcXHUZt8xt8J4sMQWih9HhxDRlMHnZG49fVQBaS/u
GaLzsjtg8VNpw9inbYZ3lrDyqpyc7+wYnC3ELJytR6FIjjIfoAL65/Smb0PAw9wREDqZGG+YINhU
sray/AvmfCZ0diN4TElrEe1fDjSamwhgeZIkSbAVur0wfLu+wouizIlkgdQXFZHZRtee1YJjz8lh
AMCBTa+QN0kVunLnet7KRTf9VRdLSbEYpi/8JjC05zZlxmC9+pXMWbE+AZSbdl/H5v26NssilOmE
UIGiCnUuIhLVLishIQQfrHQ+oKf+JP7bdRmXgchkk9Y/QmYBXVAFwG3AIuqItSHWNgyG9QYuufYt
7axko5sT5088ii/ZkETbpCj6OzJuRrcZgIA6wECprT2EFg/JyQfNAr0yAMsgVEW0ll0D5PtABe7A
1bxbA2SQ4MkKDyVzDq3lMkkNY2MlrX3AJOByZw2JwppB9DRv2pSbWB2NlA8waFltJJhcNgqYEOI9
WDDwLdpMFVuVY/TOUP6EcGdlPy6etR/78Y/02X4IRxXevBITzsVd0DyMNDjJ4Q8yP33/VTQZnN3W
1YrGy3b2j8jZioOyUHag0MaO4r0n8fOxuE/VP9fVWjyYYLH/75pOm36SFchLERriScQYvovVTzO8
Sc1P3bjrVhNNa8pM//1EkpoyyZPkrJ8SHR+gIhcscQsotHtdn0VHeqLPzJNbsaLEFbyTjtI4VgCq
D4RZ4AhRJaKN17BW3PYUgl2zyJnbhvoSkulp9YbxsYfxz3rQ9bsh24WFGzc3vuRcV05a262Zxy4F
nWlZAXmkeMc37w/zTfvxR/LDP+SH6BnIyV38GYP8oa2s6tLeMUcjSxJF0qnt7nzvdKVMAL6Cybco
nsL+ux9tJvim68qtyPioR5/YBxgjUgpFbeyAY2eLoFJM0BxjtrkuZSm0OdHkI9tzIkUG06zXS6Sk
ifIZeKVN27hi18e2pKwc3iVLVAATpNADmhUVs/M166tYBdVRwF8Ut34Fr92n8PjWAuPTare9t7uu
1uLinQibHWMJmuahkxDWe/1G958i9ehW3Y/rQhbX7kTI9BEna+fhAYkKEQJUtiPDjqNvgZcDG2TN
1S5qQwML5UUoQWjcOxdkNpkPpB9XeKHREvQTxE84SwHFlDZVKW/M4CVRRFcC2GjMnLZyj8qnYPhe
rTXTLKr7z1d85DlP1C21AJTtgq/Ioru0/z5oNwoQd2tF9CUpJGR5TzAIQDJ+ZiaWxR2ux3kC/tiD
GruAygoDUMUrnmNpRQmvGfPRdZogPxipTnTRqdHVoH0k0H4wymx9qwUa26NP1+3jMsXGFUm3JZNz
vFam+YrzfTv2UiRakxRJFCBITsppHgzuin1MnQ4QGYAf4KMdk2rjx2Z7b5pjsRHBxczvB92o6ZMx
E7P8DYK0JAOMn/uW7IxRAG6Wn8i/RQg3Qe3y/EGG1TgTyy1DAzmQiWbaNHddpwziLgH9m8ikUgH2
VpXMX+teXdosOnqm3lVSexS3zhWEHVoS2rBhzlgCWBMiSskGU9Zu/22VfXoXmZSKJ84ziUh/dq8w
z04PtcFClpXfbsHM/QOXrLricCefML+8aCNlPElCkmbNLM9r1QCmFJNHDyyQoR/Yfhas+MDF9WKW
Ypr7MejTmgXKehe0ILeGiQNOFbD8w3sFdJ4+AHw4lGslsyV1mJ4G9pQ+fepYszVjNjYvgcWF25nJ
bjN/6pLH6+a9KGDqqlNhRKIddaaMaXWakCQoozUal9Mhan7+FwEMAAAdgS+Y9yCB3Tv4YH0mDt3/
v6xEZPo8WJvO+Ljg5rtOF7vOT17djNqcm3BeyQDRRwzkD7W3k4Drk3nRpkCjuor2CmQ7k5V3E1AR
I9H/Rbt/BM+uqK7wqWUm4HYbZfadri5H9eWV5pQlczvVbXY8pToBji1AN1/+pskMrQ8bwdS2sK9d
V2Up7AOqUaLYbICQNrcET4WgJBqBG6gM6MKC8udQ8Wjvv1ZdBGs7pMhqltyJ8VoUtqgezSq0W9Hy
BxXU+dallB8br0PssYPxU4LlJI4M8AOV10z4dV3DZTPhniBBrVPHmxelaB1NMz0vgdItFEf37gzg
KPWHCaRa+Z2Xe00D5vOz0e2vi53O6IVx6lwclKPpWps3/oAYDC6shoYTQQlkFlb2qxx2tRnv1H57
XdTijUgjk6zQJjG1KJwvZhkA7HmsceVCaT30oexIvQJpSry5LmZpz0j0/y1mFrEnNeASjY4nP3pK
Zys94FIGVO1Ak0VtsrJ6a7JmYZMaK6YsdMiCANxMbrP4Pike2uztukYXjaEflxNVV6ahTNpbjJkY
H9gdEK0Rw2Pkd1sD5Sa20LcAWKergAFWj7RPuXn5I6yylShm0QMzk497JyvJEOP5nuVqBw+yjHkA
BQEXtFTtPT9K/oufOhEinwuJoBzGMhAS9vFr74mfDdr8ri/hoplzV9EdNMWX83l84ThRqgvcJEeh
/V36IazJsCur1t7s38uqW7H0ycQuDtWJtJlCisgjv8/xikD4EUiDnkrK1QY/wQyEr15nPUja1+v6
XbZ5EL8wUWSwS4wN0IFxvoZgnYA3KSCSqdanfgTdvAi/ALf1molgTXiJq2VAMGXAM3vKm2IdXblV
XXikNgZYg9e/ZXmt//mU2QEENvSYJLAaO5bWO6XA0XsADarVGhC5V0QtLLQBty1Jc24GXsoz86zB
AAQACsthWtUtarD33EDb60bq+uY7SGLXFVuTNtvWsDWhakpBhQTuz9bHL6X/NgD+Z8U8mawbPdtf
F7fgXAxeDyg2EW7RYXa+pXVRaSPwQFzfmrEj79cKv7TmGdgx97qchbuVgRNKozhNmgLEWXyiDhXc
PWmXOLH2llWfYYnVhBtIdiQY1CvQvNpiJV+8tI4SuWKZG53xy3luw4TGxho9brpkfBxKJ8iGW3kD
2OOma+qVnuwFW6Qhkww4A4QWk30z3UTw532x4M6pQTobiCvguYixkdS3vdh41NVwxUYWLjkETgOL
iq6ITPmdb9rowz8Wg6PjRLQrt4JpN5Q0es7Z9T1bso0TMfNZkKqWC62ZxHg8i6L6vqgdD4IH2Muu
y1mKSpj1ooVs4k6WGMg816e0tBbyuZ4IuahkB8wukASbTC5vgauGqaAOn8zwqPz0Sh3gfvhTtkGk
w1GjBqC5rSzt0jVIWdaiHMheTn1V598iQBKSNszJ8US9K8zaBt0c2oQpdrcVZSuIODTqKVb5/foa
LJrridhZGB20STp0gUz8PghPZc5BDPRXKJ52gjU+gjsON0G+ciQv0BK48c9UnczsJHugwbgGB6OS
OIX8e4BZGqAw9eBbd4Z1MNRPVvOlTbelloAQCCfcyhNyyR+cLvNsy0GOk0BNQt9weA/F914GgBrk
7fZGEx3fgrxgLcm6tsAzvzrWXhnmOgJz+i3bBCTGLwCm2XIOLnz6LgUrfnXRJ5gMjMq89ukVml2V
bd+MOaz15H9E3xbqfWMo2850xM63+3olXb28keQUmHwzp/bg2WLGPvxYQohuig7NIsx8NIBAs7xp
wNuzW8n7qfoRHE9BL98wkfMigGbn9gYQaySALS7xID1ct+Yl7WkyYPiPojZP65mDsnqaxLUMqN/C
g5VFK27VaBfVMJ3HO2Ywd9eFydPWzSIhuuL/ljbP6OWR4jcFTDSOlH1qocETyqq02+YJ5wVnjOr2
aeRmlXxfBiDlg9diHGC0LqI7nDQAhnTUR4+A17hStPJhC3Et3zXVwafpAFBJzs+XwJwtKTVWYaAu
GpfFJ66GlYVectGMNVk0+oJKw4DguQgr9oJKaCZvFUPx6h6Bp60Aj+4PoG5ALR8OVvNyfbWXJE7N
7yYJGXpJ5tW6rqRiZmaAZoxhFX0C/pQ8mTjG92UnAXPhQyt2Xd7SXcdrhNYVeiSAHZgtIo8PTaCT
mUd5Lbheexix2OD3dRmLF9CpkJn3VYexFvsAIZ1gWfDiRs7EiJhoittEE5LSsBvJpGSR9TQYkFqO
4a+VD1ioQhqn+zit+okrnlDjZeJ5gnkrcnJA1dsv+rjpJZolvg5AlQG3IHy7LnPROnFMWCCHVLVm
ppOKgh9HFaaT9BagIfVd72krMdiSrTCEzaOf1mRgI2ZOUPKkeKSxBpTIiUTiFjRZQd5Z/dN1RRad
DeBaGk0BEmAHM0XMXKnKiZDRKfzsMVaEmzIoX45muPHb9iEA0PK6uMV1YyZGV0mF81ydiRNhYAXe
GW+jtGV9W+u5daeP5ut1IdNfcuHSToTM7KGIeKIH0DE5mjZAjQFpcBS7pbwSdCwGO4zDW9PELVMP
81sqIZjNoljH7tX0qeolmIiLQ9gHe8ErcCnqHnjO2177bQDPfl3B/4/oaaBl6iWHXunc4nVahAFj
s3h4tJyy8JskMI5eydsu8BzozHep9t7nw44u7RWvfNlzqmqAJCGTfDKJvnkLINjOjHTD+UjoYe3z
LAG02nD98FU5gt8q6Dd18bnyg1tKK66leo7HpKQzkTRFBCiN8UWNwK+GbleVfl5fEuUiRPn4MFLd
DF3SOTVvm6p8cLRoZ4YQIBdqV2j9+CbQcghk4BWNXmVPHL+ZVmIdQgUyWkqBsVu1DfXpghYKx29G
zy7HOPiaVYX4mHmgNrhi32jJ3qvjVrXzfmhuskEZ6Kg46ooLpGbxqwXzsXdlIR1+JVmk/g68KtzW
6nAcAMfT5R9GV2lAZh7j26NvMqzi+RV8B1YlfS4aMf7m1eXUGBfU2zKF7ewOLCfrPha7fCVHv7Qy
EtlDEL1wWJcNZbRsAhyLnRpHIYThdpQ3VHsPRVFVB0XJU/domp4Na1a34sEuDjuDTgASkbcEIIii
yuS3T/zyYAZGNI5+6jQwzmekGZS15sOLkz6TMIvdemDsjlEaMO5aFkS9d3p743krh+3CQ04yIH+S
yX+BijefoEqP9LNbfYQW0p04gPb5rTO2Cmi8/Yrb+jDRM7/1IYkiGiNUDMjN068tzLn+0SM6aJ3h
J3N7tHAaW9yXLb+Eh9EpnganXnlJXGalZjIn4znZIzOTm07nzegMW4Bkb/uN6Y67/C55KA8NUADa
YW3Lpuj1mpKz6DbRGjAGOwSKO/85/RLexYdhUzji83V/sGD0H8hU/7OW87BWK8JA76spKNkaW8jX
6q2GOt1KGLAmZWZ/URaQm5/iq+Hn6PpP3h3YK4KrHK7rsrJkHyH86R75MlxMPVKiO28HTuLX2u02
4dZYqRRd3irntjDvzmgltaHchhz1Sdp2e4DXN/iFNxAiVoKOxWMLbNj/bs7kOE4UGmUjJT5AkC7u
R8/1q4Mnf7m+ZpdRKQEvVUOJJyRejyN8LoMKQyfCFEyaNflWCDf4XjfvNkf92TO2prWL5T+GuM3X
4AsvgrYPqdNjcjq/1nx6RwtaT1eSJHU8q3OgfgROe19yCeRr53ayrNkxQj1AvEUZklsmpc7Vk5I2
qRkhTp0aCrVcmViWvubiG7c+nLTSxuw8aIiFdkeHg+uP8Y+V1V3YQYIeIAEJQQCkmDeUFlBZWGpO
iBVB1bkptoBhwBzpFLfefsq37jRwfnbSi//1utyF5T0TOz1mTwwngc8SAsPpsVrfjJ0jKL/ok0i8
YuXZdNlTRjDBhAGDBpNy5rzqTNK3a6iGkSDvqkx0giDo7gkP+j9hSzpCVFuakfW4GH6Ymdo+wCkK
fZ/YxaQJhri+6YHRfIb8ovbtBvS9L1Woxo8ltEs/CksYV273y/wF30oeEyC7CWz4onACgyHAPgax
oPzUvlp2ulGAvnfFw3iTb/POFj/X++ubsHCtnwmcbYIGEwYBPgLhDAYPion0zXUBS7t8qtEsum1U
H3YYgjVHUjaRSAsrJZFQdCLVvS5nyYhJAn+AA/EcmSdahLIr2xCeKTikqH60MQRX5NK7aqUFaGG9
eB4TMjMMS2/0fCwTjO8y6icqAJjc3BBS7Wr4DyEKk71QD4LMrTBUfn4s+kBS+wnJ0JGPtBhv5GzT
tTBJ0pdfScqKrIXNIVcydU19YBfP8zKdqALU7+G7g9zusvdq+NTkmyhes+qlqOtUzOyKACSgHKIj
sdBxZ734iQ258bNxm3zyHkOn+ZPBUQom7Tbiti1XXOtlRoxrENwGVpIxDHDIZ65VVeLGi2M0lF60
F/VG3Qib6If69EN7IP8IbdwBTN52T0ONEx4U57iPdr2/4oAWTObsE2ZHLNasUDaP0yJn33TzHjyc
65a/dDueCZgdMaCo4BuwEKD9VCAL8ezQ7mwVgHtbDDbtD30tyboUKJ2u6Ww7gzAJuijAQoNDe58z
Nud6d+NObe3xJrOlJ2F3/NqCafyqfG5WQrTFCPdU9OxwCEKiJKqMqtVbdACy2HS7ryoIQDZk138y
p3mOt//eQZ4t7nSETm6pgI7QLgknvzJATyRsfOhkr+/fmn1Mp+dEQgRZTZNOOmWQMuhdtM+LFR2W
j/k/h2Da0BMJZREk5XhEhzLzt5ZSOBBE6ExAStvrmizKMcmEMtEHsM08k6F1JNC7FDmp9DRqlODN
743yYEXByoot+Hqgnf+RMzNA3YrrowVmluMLj8fuvu6/Cu2apS3EZGcyZpYW655cU4dKndF/huXe
btJNRvHJ7/fNeC9XT2EG19/343+4Ls/EzsyN9LkFN/PkLFQAmmunBe+1yG+Vta1aW8K50QU5A9wt
6nnmi1Z8quiaVWL3ujmsyZiZHSSEXio3yKj859Hc50BOq6tz04unZwJvJF6iTjlPQrbMcfoq3b5O
afmsmGuFe1g8qyRzDPELVB5q+FolL7WX2Z6UU+76LKxFHotPLaYG6BcCfgIYr5n/zesyrbscs2/L
rWI8dek2k/wtpXYvteB/6m1xuIOZ9vriLicYGC5lUkiboKpmO9hogV4dp7QhPEWudyh+QANIfsEC
Wd7/pDnFvfgMYegqwv6kzOytMtWn/xY729RIUCJWweS5tzN4Vw5b37ar28Fp38qX8nbtGbvkUU6l
zR5+hh6Px0oyyFCm+0IFQMkxa/r+N9fXcvrmKzrps9xWZaVm0ExStOotK1x1vDe7wo5r/OTWS9+u
C1sMSU50mgN7S3BKQZCFtNr2d4Prs2XRJ+OBEAjm+h3vH/nNJ18UPL8oN9B0RW5fOV20FjSs6TyL
SuDjK6BFw3zGT++hHd+DfO8EL9bmt3yotx6DNgWVw9vbtTnJJZ/AaQX8jKZpyFRmVjsWUpybIqFg
UrlVVZFGdgzh+foKL72ipvnuv4XMbLQfafqujujWbDtX27cP5BS/p3cTA0W36yHQW1vMpcviVODM
TNsKFJ1aQqC8k5Kttxs++0/52zA6km6D5/cfrj+LHn2JmBpgmHm6gHEC1SqneC/MCJ7vmmjfrz1z
Frfpn2zvvAUy7ys4UgdcGqS6Ng3bQ+zbdbeix4LrPkt7zEywi2N4fEPSHnk42Jn5IK1F/wveg6zU
VA6XaR2GguI87kmMrm56kwROjROOhT8DZbfgPli7ABYW60zMTI8mUBo4yxCj+Hd+dNdBNOatePvF
pTrRZHbFjDKEx36cps4gj25fwx3jf75+aNaUmL7gJEYUIOciH4ES1F3or/sTdNC7FytzxUsnU5fJ
FcLOAXrMRWFnpNOZiSOkRL4K9jG5gAAiFAWu4wdSM8gbNHdilMu/DO0Xbw0KbDqGMz9/Jn2ylxMd
Y0HpIoYLiU+7aFdbxovY0VllZHCz6JuqTtwJRS8z6931pZ182jWxM58XJpFPLylKjwoksneJdj9I
35TqXVnD1L/cQxIHBsBjKrjmUBPM3FBa96Vei0bkhDksG3FbPqS6YCdisNLmd7mO9HHQEzZh8dHs
dxHnN23ZZEedGcOMue32vhhe+hJkNeUgQrttPGb9SvFpSbEJHp3mRXDbL0D1hyLVGQAHLS6hnV36
EgfPQv3t+iatiJi3+GmtnllejohCa3eV+qa0uluvjfAsvF9N3QJeA8xfimkXgFCeZDU8kRhJGiU7
/WMWTvrHsovbWrGbyjbehXv9BRzt/XXVLp3HudCZ2R+Fwuj7AaGlwexkVLv9midfiGkQAc4oJkGT
E+ny85NVNo0fhLDZOuUm+ww2q5Nuo112sO6SQ027rpPtlezV2BXOEwyAd9HOulsbX7/09edfMHPC
qQpJsxjyBUZnF8IBvuhO6bizXq+v5YIYkGqmBCPcL5MzOVeU4wU6QRuiYPtFs26VYWuIn9u1Fr2P
bOW5ywAqDQsBe1xkPvSjcn/iqUTAOss0SYlI7fQ5fpWgoN9EkkNaxw5vwp3nJrYC1uZ9t/G36Yu1
Gh0unIYz+TNPUiajXFvUPhzwH7eSm2zVb9LDcSvbyRfz/pex+/7r+rIuXAxnCs9LfDROVXC3INB7
1yS7F534tbuVbBiN79thK/2h7XMtaLt0yxQ8LBrGaGmnrj0fTI1ECHs12od5QAkv0WP50L3Q0K7f
6QXps3FnvUsOnSaeo2irBc0lK4KA0VQo5U+Z3mn5T7ZXE466FHs+VpR4iT2W3nMitg/9KNQHCU7d
lfO/pOiptOlrTqTFhhaNgsLgYBaWsa0W34cs+Sz738xR3h+bP9d3csFy4Fth8oMLYkKun0UqUVQE
XlmykVbuO4P4fTi2tl68XBey4NHM6QhC60erE9iU5xoN0tDkhtUSl07dULCzNsYTIaC5YpVLYgDm
5U796C+/2KbQTAEV73lik+gPCVjMfx/Kg29P1W8CR2RUcd4lEFqhkMoxjS4jQOyy8cpwMfDi7vXV
WtoSIELpC51kMQp2vlqqkYRFb1JoE8ynrt4mrUs733URCxGBqQIBYIJZuVCgPQZWKpVdQ1uKt43H
t6CC1I6pH8q00pbZMYoL6drx/RiUmPlIbhyqJAz3otW8rheAs2wFPvMhCt3pow119tFJPdF7HBQD
OzcCMmksZqE6htm1rtUHkBVKJr0rpL4EGslIutaO2gtk/MOx7g99L6ivqVfzGgnFrthHhRKPbqcQ
UImp3gS7tk8Uye0Iru7qqm/vKDdWD6V09NvbwgjVR33UuXnG47iVm2Nwq8up+C4fc0YhQrM+tBzE
0JEkJjhtdVSlksGWWKjgmbH0P6mYD9tRNY8/QuGoPeU1ROSBUMdfCwbJb1XAD7caMp4K09dviyyT
oX4YrO5GTXT9raPPbydDUzPNW/TN0ZV8IXvIQ7NzRzGBqftYid134m46j2Vfyg+tjr1BaQMEVJ9V
zXhLb1rvPVqCqHyKBsvsnN5SrMYesiA/GFpwfC3aKtgaYWf5NrzgDEH0sb4LQmUMKVbnxdH1YUXr
7VEOhE8J6GFvcTl6T3lTh/SNGVoJTJEQuUZx7KubDtYBh3R0kN1mRZzfsI2Kv1Gs+PhbLuU8hRws
Tj+HrVyQPtNEcZvVdfinbsoEzmSjykgCGUYbk24DLAjWnOZbPvpwigLTHf2Q/ErZMFSuDjYdbcqd
GtRk1RsdxuDrJn+ZQCEFTbsgmceJbXDeShQSqwZCmfPmT0cHKmZbFprdGIm7sCkcplh/R8JankFe
ckgM1wACTYCPw5j5vS4ty8Bv8HvCCwmq7O4tdwwYiu9VwE4futsQnkvtId6UbvuY/gg2JmGY7Ntr
7LGLX8EQOuC0AB0zQHvuTzTPN9QM3nlHibe6r9jtsBp/LFyQcAb/I2J2ZSm9N+RmgwjL22qtLd8f
nR/kkSHTfrQgkX8qD+FdZVuHtU6jNdVm4R1Y6kbe9Mj1FZp/Emb5ssN1s1mTMMtNNUepBWVk8pSc
rzp8GOSn6wKWQilCCuIKGoA/GtPPt6fh/ZFnzZHYMZeFd6MzjG9Z4JNELM2Mqo811sk29SzwENRU
70a7CbxQdmm7Tn9V8Plgv2F9W4R9tzb5tqT66XU6Cw0S3xt6X+U67dsvAiGtHqwU55es5lTA9AEn
gY5ZNXEulwO1gF5+jeVsV1q1A1X7TSb/B0mnV+rstWGlGR4log2zHt5jTXejtnCrDBh6ZQ2qcO3y
ni2amLd50Qtc3vVxL1U3NU9t2bluMQvxIQMTcEVNYxPaxdh92B3lDm9GNBpn21TLt+lOfwFdfKN6
0u7/Jmq2bkMupvFRIPftFeG+9w9ZQlti4zbiffCv545UQqsTrWYLN0iG38UehQpGBN1GD92j6ib5
qyqWbiboK0u4dBnAJQTr38QFLc0bKUo/79raYgn7wglraL0CR1H3VqXY2nDoozWjWDL0U3EzQ6+l
WD1mAuKOKdX+zj2Kf7zO7pLX67u10CAOYTcNrNSXSLzARHp+oDpLq4K+6HgGbtqNsbdeflND/smV
U1FrCm1lJ+77W2tfvPWWu9ZbumT4BPmkbaHFu2zo0duh1RIN2YHQ2PR2m/SJSGO+ua7iipT5u/MI
hI4eHrlRoyCzzYAR1We93V6XsbRbJ5rMkyPpyARSfEQTrdD0XQ9+GwVC6R5cVYmyshe9/N/Ezc5Y
eFTLpE4Qpyg/E+NnRoRcQEYdRF+vy1moQE507n/v0LzuGZWpKQnTKyz8bn0WyTXa4x1JMy7PO2ND
QQvclQdzG/5YETtV4+ZxP5g+tIHwUwNX9dwoK1xI5bXM0nTcoKnG3PtzK79IR9K4oRvk2+a43tmw
dL6nBkltyhQwST1zJlYgBb0/TdYoeVY4xajc5m370vZFupGqh44is2CtdE1NaszVhHtBR0XIO2nR
OleTSLhXjGkuVOjVFmDMRy1uwW4NM/FQmOUbDAhrtfRFiVNvP6V0CDjnJL1626h1GXPV5MfEoB9A
Csd9DJXguxx7QuCUKpxbu5SRlJWqwEJcwPwJE5LAlPCsmHf3ssVZrAOa4GSBdsjbe8Mrd9dtZuGU
w+FF8zA0B9Tp5qNzAg3XptrSPyzGcbrRRjFw9aoe6EQ0fl+XdLGGoCfRQUv+Y4IS4Nf5rjEgd5R6
q80ctWlsedhL7a9KfdLCn/oauO2FV5kkkWnVeP8ygDjfrTZqG0PKuwwGldiJxMZVwr1OxsxbuQQu
TH8mZ6ZRVFstGVE0Uoxky7Prp8lkLUBo2zixvmmeOlHwrJj+mshpO0/iOCPryViNiOSRASCaGwTP
9dGHwh7MhJ8BTD/X92x5JekTBAgIMtb5STsyuZnIRp9RlKJa0j0UfWR34ZMW/+tAa1pKDcuYUj2U
fGaJmNEj0hLhS3Lq5KuW3gvJtiK3kFmbEibQ6zotLuGJqNklkBWDZQwKoo4CQE2yLaftJklufDCH
4vhO+9c9bDPNZv5RCZVAtKppCYGtiwPv1u/7/XWNLoORmYyZIaahlYZqO63e8T3Tn48S4CuDbR5v
muimGrdxD4yTnRR76uGCdnT08EtvPevNI4Uquuc/r3zNtIBn7nn2NTMbjeQ2z0WVr6k6IBpvVa2z
yUjaHX3ihX5reZUti1vGIoNs067R3F92fE7CyUky+8iUO8XU8wMi6GXsm/Uxo3tL/hYTRgA/+CAA
BGFK8e5o5eBG0hVUvWdWQizqpWtbMf39F8oD6Dgxk8JyNL8OeS0c+1CYwCklnbEzWpOBW8zaL6JO
hSJV9gJ9Xl3qfVf16k0VV7zDZREN7U2JpP10VcmMup5rnyttpycm2nf91z7TXU8GItNMHc0vXz1L
Phi5sSmGGNMYNr4Wv/V9tvH05q5K82zlmC25jtNPmR0zzdOUIWlYCPBqCz/YiNZvJbgXS/+/rPip
oNkBa8B940mOoNIonCR+VcydLMJJmX/WyW0KPHW72o6KRyVoVlS8bG/7WO7p6gSvWySlcL7cFlC1
XWmx3FNORCk2mv5LEZ/Aio8GbRNHn4LjQypvrh+v5XX9R+bk3k5ugFHlZLUlMoGqGMuNDOhJ4upR
2u+qJBy+dVbRP1+XuHRxo+j/aHkBedeNVZuoBJHAnbdO7pXc3MZ9Fr6kVuaQ0nWvS7sEP/9YVAYQ
IaAg6plzSCUAruStKPJ3wy0YjI4oPmlqYhfGZ1P/EfVOkh/tUH3LvU/tvwY6Ohc9n/qtB0GLzSOi
m3LYAjeStq2bKuTA4zUfeRGpT5JoEzAhnaW8N69uGNUgjJWMpDR/DbxtdXRk/55MM1jEN/S1GaMz
rgHsLbrGU5kzyzHGMcmkHJl6TAuEsU1E1RG8OzPaCtqtXu5Gb6MLbih9X9nQ6QDOXeKp3FnFNOxM
oU0k5DIi4lTWoWoeNB1H6DT9XdrSOd64XrLlecIwh6evzQAsnhfeYiALAtzKQPf5eZHq6BhbqZph
N9WXto8AsYb4JnhNhLW7Z/qbLvQ8kTR9ycnJbIYuEYceSTkoZ0UQuEoXbgvhX8NYYzpTyA5g8EQK
ctGAJnUDOC4SCgmk2I0o8uGYxOdkqvoeS+3KSMPS8pHjgIMX+H9ocGcuziyrVBJEIXMEOXPAArKt
Bj5moXzy1Na5bihL63cqamafClUYX6E8Q1ojrdxYAWo1MSPdLSC3vS7p8n0+reGJVjOTNAAW6LoU
UXBg1vK7bD3qwCWWd0Hxk7qWMr6L0qvk7eXuax4/SwON+itfsORTTz5gnlzJBtqRmP4iTMh/pemN
aN5JauSY8mMarlXzp2Wbm+WpqFlM0JWeWlu+nzv1aPyJg9c4Y7hf79yCIoxZBNtOTVaUW5LIAv99
Lc5WNxjDAsZuLgxN/RX9P9K+bEluXFnyi2jGBSDAVy65VGWp9k0vNKlK4r7v/Ppx1Nw5ykTyJq3O
mLqtux86gwACQCDCw125Tkpb8Qs7HB1DvYnTtQ2+5Db/rOE8Pd12vlZNsV7i/md5cRVBYbRsfASc
fy67zJIVS5D/EjSjQmJXmkUlNpWk6X04Z073VtM9d2XoVr3vXTazuN2OzEhRk8HDNNIIzCCKvG4L
splhIhrprs70Fajawiqh/R5dlQAvmlBblkcUpf/jgswaGi/1ieUOalajJYHdxa2iurQeQxtA0Xol
nhCvEckhoVovOK512DdlUpm87Mwwy8ICVZhIeTC6jIEYlfcrTiicTLZCkCQCeoUhfWJITjhXhl9k
Bh7GWfUCzSQ1Okyz3fg/uTXZ6Fy2tTVg8HkJEpwTyHMD4g/eXEGydeqIVdGD5K9SCyfipW2giS7t
erubmTN1SMUNdGfpsxfpxE6osjc6zWYs8GgbbdsZ5ObB8CPKgcM2B2822ZNaaDbn6Ta1kk1sJW6Z
W04CIu3L7rbgA5D0hoKfeDPBBcRSHV1Zc4J8Qqpo0OVhCJNTu+Ke6XtV9x4YFfQEVqwtxcuoBoOE
B8Q4Ono4pTWpORIKujDHMvTV/B7Qz41ylEnv2bzTBm/otgpduVQWDlqcQwwkoCjuoc9Reh3QgnOS
zqRwwMjgRgGKfMwrgh81P1QkWhnfwuaFA1i4JsFmJNA3p7M5jUNajSWGh6q8W/qIV2M7jT+z9v7b
q0bRDI+qA9q20fMsxny0aqzPIaLdY0xju6U6cnXhPhie9AQvzHbHcNL//5kTTnRkrtDqWWViCsfg
ubBCW7N+xP1t6D/nQ29n/82jCqNDU7oobRiaTFeWlVU0NqpZOCCdSbldI5UdJ5rb6C8Rtxu6n4ub
wl95yS2tHMOyYQ9gK4C29nSIgd7RMUyHwulrtwXZYZ7+yaenQa1XpnLBG0Fm8M+OdLwHmQUFEg2H
EuW7Hkytpk0VgtqNk5arKCDh2fIBiHsKvFo6QECovJ2OaQrGuiYRbDHtbiR3yujoSEdA269re5ta
G6a5RbmpAdyKjS3v/1x2mqW9DueEabAB4y8uOWlmstjMpvHLSVv1I6l+MrrR+11pOSoFkKXbpuPK
vhCn1dmIj0xKjhq2/pg3JlbRhKDEPFuPmbHWQLO4gEcmpBMsNI1poD1MKFV4qGi9UYJq09fRDU3S
1z6cVtDdS2+241mUsde6mTYlbzGLrBo+6/CWpSp02oJbZBSvIHT9qAR8YyHt25K3hq9FVktP8RPr
0rawCqudSgujDZt9UnlVDMan8kHpPv3ghYeHonyELmBtPJVk5dVxjtTAXXrkPZa0USJF1/OJw3Jd
xa5So37Whgdqxre1WTw3ZbqZhofJCLdK0IMJ/3EyAAROV47z1cmX7o7EMKdiKDH5SfWZ+vddNbit
5WTxbV85ab/PZ7zWX5s14OPiWSSqyjiKAKKSA5dpCtQxJ7Aaam7ePrLmzh82cb4ShC3c/BTENP/P
CpGi5iT2u0KhsEIJIqQOscpm1nY6/akL9NvT5cNgIRZD2gjKKYLEBe0X0q6J2JQTDYxfjsWflTzZ
muXLZCmPtQoezsI8xBToabomQLJiVE7mgMFGU4YWRvsClDjPEKuLkXIIod+hHlgQ2eaa/pg4UKXj
By2uKISCLQ88ZPITAU1WVqDXiP/Q4122uq3X+wnYu8tTueAdJ0akjUEzM/Nb8Lo783jXIo8DpktI
n2D6Vm6qtcFIvh8pXCtYKezw38CsorKACusab+fCaYrwE50ryGKgQVl29bxCJ2KCUp2DyipJX6zC
47MHYVOka9cWZ3HejiJdaTyWjgaIQoWp0r+d+z/V8MiCR9quvKmWfA5EOlh8QGwEgv30zuVNWOg+
R6hUZKFdJHtLew6LNz6ONm0/ZqAvcWZ83x8QugPQgysekENpa02VmUK5BRaBuLWV1oeWQHDQwDal
p9+G1gBUfmRKzlmg5pDQKhGmQGgPBqCdor+CI9GeC75Wx1haLRClA6UHICVqglLw0IAKrBwDWjhT
W6efuR8Uv3mpKW+D3pSPDdN96k1FGoB2MkwP6TyzgzmBknuraVa4TzpWFDYfI9LeAV2tdV40h1Xv
qkbWr0QcC6coCtlQ9RatXig3SbNf0nFsuokViKkgqqVvzOaOgowoRU+oUYT2UL9fXu2lDQPUA6AA
OqJUFOxP/Sswu7IvG9gL28pOCiCD30cEkKZ6x6Nw5fpbHBvKvijaIxN/VtxQSF10hhjbXNUaCGbD
ydNZeVMHJfos5/JHkhbRDoNfgTwsPaOhSYkSnpD6PH+xhalRRUhqlmg5N/0XDtmIBxYQ7XGORl1z
jD5t3wfTSHY6yejfinbWL2sMe6/pQSxoj6j57AGipm94sASTDf4Q/sDjhCZbpSDD4JpVH4Ze3ZvJ
Kw0ht5aZRuPGSq39DWYD+Q5NC7TVUHwh2w+GZ/S0QW8L6lEyINovwaMyJAA/l8W7Tm50CyoY5n2p
3+v66IbjVUM8lCQvu8rC8p3YFFvs6NVG2Fz3hDelo6Qoeqazm02/RF6VpqndAr7bopx/2eJS9fHE
pLRrx2kIRkaEydpTwcpFtuDxFjVYje1KDSRx5d4KbpBnaqtNXt6X1svlD1geMsjMoJKEM0MOM3DZ
grMp7cCyqN6Uhdu0D7xFXQ4cyag9wBkuW1uKUTHc/5iTA4wELUOlr2FVYxWYRn1XWD+mft9VjoLu
NCEA4JsvJZj/UOQxP8d6TcNt6YV1Yl+6bKCpCnaGAMMN5n0M+ejoFZzUgepM0XNo7Eb6VgbxypgX
ooITk9L5A81uFCXEDOv6fdj/UaFb2P29PK0LV+iJCemiLvs+nUcVsxpCZLgAPkPVNhTlVSvbZbNb
i5X1LltcOFTBfgWqEIMjsQtyhNOdogyaNczGDDJj62rikATltlX/jvwtW12zJVN4/0PghIBqFTWI
U1NWnaEVJwASdlR+FrlLIcbDEzDZZfY4r0FqFu5QdP6gtwlxlWad5TRICzYdEPVABzdDFTM/IDb1
4vijr3aXp2/JD9FVgrcEzjaBLJa2vdarpt+nWumQjgK/nDPSpTZJSegOTVvM9tSoemhDZj0/mApv
BzeL0S7kVsGYrWDPl9xTA3ktBAogdXnWgtoHoc/zKYbvVGjyCcDvigZ6n7OV2HhhFaGJoUG3Ae2u
Glz+dBVVovJWm5MShVQ7BaOyqj+icGolv401BtGlzQCCDENF5xhS9DKOtM/RZURAfehwMF/mL+UU
22pzBWK9TBm3WRHucfGtrKbwdukVIyjvwOppQbgRqZvTwXGlrstKK3D9qn/VZIuQ1ta6yEaPfj8m
m8R6L4qXwHiJ8zVa1sVZ/WeYSS/SsewStTVgmCi9U3UgO1Dc2Lqj/i897e1q2ET+lVVt6byLLKch
dzV7i4L3ufjRrDL5LCSSjudAPhHGdsr6zsSnKErtUDjvoAFIBBVa9VfMGseod3p2CGY3n+xAAXbZ
8fPxvzhp8VImaFfBZXbWecAM3wiIUeGnueXF9DYMwZdSvK8s9lJgAlyfoHFliEFkkSCdtXrmm7DS
oxoxbFL9l59tuXDkehNPV3XcOybrVoYmX9OAgKKnE3RdKMZDEUmVIhNaphNCvIrbGYTiIGUQ888q
ahBm/ojjPVsrc8lu9WVN4Cygqoly0NfpdRQHIYw2cpW03Fb4vDMMdN6Bpl3r+huSZYgNvpu9EebQ
SopKEJ776DQSrnVkTjVp3WqNBeRKo9lh51Fj2ADNoaGkd3nt5LMOKG+hsAGUDMo3OO+kU7fPW78I
ekh1kv4XSC3uk5BtFKNYydyczx6soMsBV4Xgh5WPuqTMjWiMwsApG+2jLXOQME1PIyRL7F5gGrWG
b78/LJDbwxWF4AAaRk7nD9DWqVe0JHBY8ZSXLWQnmaOZa5OnyZcjrirg1dHyCylBPDLkIkOqj4C8
KWnoXL+hX8MO7Ad7+/HqeM79Cs3mWVAMS1B3xp0E/nTB0SxdFiFqDj7NrRAESLV7s9lst4cGHAWO
u+IPXzNzfHDLhiTPGwx9TKbID53EzkBuNqB5f3Bix/QM/JeBQYq/M/y5fntzbyzv5nZj70cx8O3d
B7EPIIt0qQcQm/dh3xG7BaFCar9uvUdnd//5eb3WxLKwAifzIvz7aKPoPEyCOsC8KKwHLUuXR9tc
Q2ynB8kDo4O2cr2cO7JYBnTsgAgXIPQvXYUjc6NGdW3QMDtxN17xOt+oFbviQ3Uzju1myIaVZT/f
nQDrA4JuqGiFNQEbOB1d2el5HnUhSFzH7qqpkOhMpuG61JWVTIkcIPzfRf83LOkUSH2FtbzCsEJo
Gxj+W4fetKQZdnM37ozEsk2KNJD57b55FFPRgwpZHcE8bgBMfTq8OSCNwccKihLF7Jgoc1NID3Lj
m+GcsIK8IBYM6kXsLD2og4StHtoRyvbNgdZoI54TR1nTyZPvehgRBWLcghqOA4TKp0OpoLmkGvkA
dpSug96ggqq7vhIhnzkDTAAMDF/AaQ31ZekI6OagM9Ia4wDM/SUM1U1jaj/UlH3f53C9ITVkUSYy
J9JIiE+bSqsJXJwnNjVqt1MPSfp2+Xw+v7zFHfrPiPQCzMp6mtIKGsQjNFIdLSj3HdqayID721C2
qf83HOvHyybP6jBwcqQ3EaHgGMXbSa7h9+BoSKZujBCKRfcQKNsQ9AaMtfqBZM39mPR43aivGjgs
q6ACGUWycrKeHR2CgwJMFPASkduXs9RdZ6VpH0KgcQAplt0O7MPKGf1VAcLhaArN3bTKp+fLY15w
GWwsvCRQSQCVtswjBRhh18ZmETl1rFeeSYtkpxYN5IoGbOrLpr7yticXB8aHMAzWOFqqgJM83QFh
jNdx32gRiAdQAwrsMFe9fH7x037XJC9dOrpxcOiZch2mYqrBzPI0jVszizdlou6V7kft/2FsT4f9
yoctbE3k0YkpWkcFg6i0b+Z6GpKKmBEoQDSuu30cI4qy8gbZgEAzs5tkKiLTMc06qZ1IQZPWrih0
ehemuuKpUd35uyziQXhV42aYoMzoGy5NKv0eaaqxd+t+KtWNpozKNVejnDhakkIMrgAhVGBXWWW8
dQxizZuYVHHnXh7auUvjaBMoTjzPUR7Hhjqd85r6ajLlCdqT6l0M5gwtdGZzD4xsP2+YnrtVVyIJ
4YVrZZAFv4JdJB8QDxsE/EmnducqzH2lTHFwYwsZkCkv8MoKmOZdHt8XeEzyKXE3oDCBWBjAIsmn
zGa0aFbnidMj+xiUoa1E9yj+kdpLZq+mIA2OvMq/MoJtX7yAr3HkqAY6Iag4oAOIMhASot3tmK1M
+4JDIS4XoDdsKnTVSbNuAq1Po6FMnKTYAu9mazi2Lg/8LBki7qxjE+ITjuKMbqwsDUUKkKV9oNwI
MHAE/vir6W34Pb6nK9WmhYMJBPUokECIHg8qLp3F1lyNVVrAFu8ye+oOQ3Pb6kiaNW6TrJha8hs0
s6DCId4c0GE9HVaAxq0gsnDhzwHaiHyowCR0zwt1ZfrOgkL8PGImYHPhnriTpbgi9XWAm9UaChtz
Zhyqis9uOUBmTJ17dadFgblyMy/aQ7oGFxr4xM4u/6See60xq9ixwvRKb9+DSN8EiA3J96cP2T70
PaKghYtEjpeiNOn1IIJeejlVP3BjfbRo5AwU/nTZ+5aGI57zeD2h2ABk2Okq4RycQ4TOMahxf2r0
s+83pvFZhishwLIV1LfRnQHsKJH2doQkcNhFusg179v5c4bzBeNd1H9eHsyCyxk4qgAEM/DGRVBz
Opg4bRHc+lbkxIikt0pEs6sMmL3IhtBZsVK6WDqvRIkL2QA49/kdGE+0KliUxI4eDurLmDGrt/Mw
1u5HtIMU9qRUOTLRiq7+bvKBbUAi0j2D+34+ZEOssrt6BIALZzdeylsUu9XKZmrjfzZ+PT7NYZB+
MNbQHeO5YBzqOXsncbHWZ7E0X6YBLkj8AXhGpmquOtxTg+oD30Um1w8Dm1jFzvIt9/KyLK3+sRnp
Bsl1PwEqEWZSdGxM4y5owU6aJO681l27aIiA2RIkYziv5c4Di1RAdRPE+wAIgxcqHwl5BXtx9YCk
jfExmyECg8tDW5hBpNqQS8H5AwpWOdAr1UybeBmhqcJM9oo1gu463vgA6F42cxZC4zlgim4KAB+g
Cyjf/Uat+2iBBnWwT2rDbjoLca1+NVmdBZSA5ZZV63ZrVZVlmwwamxbw3mc1jtavUXdgsGlFkxf1
cNt9qd3XAFIa2V2yxia7cDGBeUw8E0BUhN4DeevC2c3CSMAJwM1rFUFi1oM+sPsboWrds35zeT6X
lg2ZFUTn4LlE2lryyMrnQ6ZT1NyCmV+p1LdR6/H0ZuWIWHBHU7w+AA9F5gh16dPjqKNDolgKGCPU
wtyKJEKclfaQhY2dDyu3xcL0wd/x7FWBlEa9WApTGis2cKCM6H+ek97L1V65wSHyG+BGAYVVc28I
hmolP7IwPKCkQU0IdDb++RWwHsUtis+VClRysZMNxiGuBgfarzZaR3f+kK3kLNZMSWELn40YqQMk
fpPipeTQ70Ii0Szevk0+jVjlZEjSNEaq2lIjF1q5FCRsTeOxFoCFmXz/1MAjBX+Q0Ia2hxyzqJFa
k1rzxcxBkR2cFz4KB3lUr3i5CByliJqAUwyFbcACcS1KoZHR10Ucd03iFPHrYNZ44D9+exuBTgNV
AGxc6IvK3GWlXyYhOi8TxwwhANZmmwJ4itj/dj5evHxE1yNUnCjqWtJuVWnDQ8UMkG9Ji8McUTtq
1Ksu/6RNYkfR9P3FOdm1wheP3DoiSoz4WTAh1tZTWpcGGklFz2ptTmuAi4UFgikcD6iaibKgdEAA
aR3h/IApWil7PrHbSfsuvZzIVR2bkEYz0bAPSh8mapAYPMxBHSOtGAQPlx1hYX+eWJE8LZyAZJwt
WOGDYs84ewgqGA8GGCEv21k45mAHfYyg6EAhSK40DjVT53wqQZJTkce+Z3Zv+TvQJHrVlNwYCliZ
L9tbugOP7MkFxokbIYjW0DNplSA4aeoQML0+YHagV+++zzdBFGzDIlnZt4tWAc0TiWc8bOQ355AG
tAmiCjymRXqFulCZ/tG10S7JXWZo0EpbMbf0AEXw8s+ecNMjj9eHnDUKaGadoNfBbjnZSkNtdAk4
wfQ40NsMeWI6eVbsXZ7cM6z4l28e2ZXcn2hloKoh7Gr+vDXCDanuJ+NpINsWo52KbdFMkIPPN12z
N9fSDYuedGRb2hdgsMy6IINtVJXgOSaFrgz0j9LgRqNg3qTfxRnIY5V2CBktXPyFGKt+EHCxqgk3
JqhRLk/p4j48GpXwrKOVnMs46GrhOZNleSNtfw5NB515gHrKaF6J6s8LYuJoQYZVFbxRuGGkIaVt
GvQNQSq3pdAhDLvaLiswZIlcX+Q/QXmrs8l0yGtQm6l7lW7D+Jdvmk4fvPXFyvmz4EoIHgkqDEi2
glRKTjaovOji1B8o8JOW8ZDPmiqqJ/R6pHPtlBYagroC0tyJr+MWyTMouXU+ZNW6ePAaI+Lfr0II
GiGB6cWbFw/E02Xoda1lUIRBjipq/mQ8usItjN4+HqxEfYvLfWRHcmKDV6hAWFgBRdcAsNQdpdUR
Af6M/quSB3YCkhHIsaA3xzgdUVAh0itHsJNxZbIAVLUqO7PWusbEtEjxCt5SIPOh6PGkZ0l7ZHlG
0PmC0rKD1hIPygNN/UPX8pfvbxI8aQQiFtV2sL6cjoWVvRKimg9viM38yVSndF/7QXcIwVT2QrPk
9bK5pcQtcD+QHxVITmwVKcUS9kDj1NEElR4QX/ftHmmQon838ZibrjpQvVTsJh3cZk3lRPzs2Wx+
8TkDGguWNWl7FiBz6bsAbNjwhgNvS7KF0JsKRAht7nh7FaYvY1dAJ6H4tTJe8cOnhkEloyFJDRkt
kaeWDFfWPLWR0VE7aCykpOeWHZRwfFMaQ/cSZNrtrOOvStzPr+0AruM2nojTJNFDYBg/By0AG0ud
/FDMCUDQXoVIXIA6wuVPPI+78H0iLkJ9Dbrlcm4tVdRGAY04ytfGU1uC9ubt8u+fX+Cnvy8dw3nW
hCQLNeRVtW2ivDD9aUzv02xLuVsG3+VAAFDvZDCSe5E4J3OJdJgNCgkVPLSpEWzALr7WViaeWNKq
ahpOM+Q4gHsEGdvprtGbtkfBC7li6KXYhL3Q5KdhoDVntCt6SPTnarhu+o3q3+jJKvRiYb1Ejhdc
c3hrinToqe2c9UVaGSB30LV3LXEFzX/Ve4z8ZdQBYKZuBofSwbOGZz+B3pZ1s1pX/oJZSsPHJwBm
guo8imuyyyhmYfKxh1OzqfS00k38yq6iq5Z4IfojS+W2CxO7j7GNTWesNCcvNqPuzeAaBPSd3OmQ
iQx3FSJwNMUk+uC08bZnTzkIaGvXABhYhaJARcPNwIkDpXu7iB9JvZtAvDDy2s6bXyQP3ES5acuf
GfnT1I8WvyXWNp4gFg/kCxKMafbYsas8X3vkLYSHuFuPhi55cxQxf85TDB2iSW5opvaIJxiw0SG5
HTvXAFnvFD/Qbg0WtbCJTsxKix6PIwRKB5jtp003oHiLeXxEDg7OFhyQYlsJnc6Py5NRGhKWcB6G
hDcBzBXgvmzRH6WmVwm6cFqolWuhbU6fKl9DDZ5feKc2pYdtVLa9qeQ9Ba+t6aBJAqznGdjzV5nO
F/YupvJLwg1vCkBZTvePP02+mXSwM82jk1oZaAAf0a9s0Sutu2dMsRPLnUEYML0OdeKa2kY3PpG2
sAdqAsM42AoKX6VxM4zbRk1sRSm9y+fl15V7vrv+faD0AvGzgNBCw+TTAJPPr+IZPk8ymMOeZ4Cm
/EknDTqUuseCuzn6WZTXCUQQWjV389ECfB1qstZ9ZzS2Wt1y8CjU7IfemGs32+J6HUWZ0hmIPKQ6
TQ3mMZh1V2GOlTxH4b4CUAt4pNgKXMIeOEqwyKRb1Svqsd34SQq+MltrXyHtR73yR5b4+AoIddjE
/6wAG8y7bOXpuxDewzlNtD9BngpZMSIPVrXmMtdGMOpU95m+Ceu9AU6tMMrAlOJ21hsr3lVMOF7G
+PsX+kLB1/Y+1MCPPK14h7B05h1HXyINuEBi2DAafEnTz3Zc7TrAMfOkuub6leUj6K1dDQ34in6r
Ng8QOAjmH+P0TBTfDeJdhwJkHE+23l0JesiGexltnTgy7JGA8DZ9Y2aEt2a5vfzNC0GfmD2BxQWs
HBpHYksevcSUJB1AkjJRgDrffH0L2njFCO26IVt06kLRYHZa4AmY3WlrbAiL7iEEIYEgQkOhfFMF
vDeLPpop5FkHaLS2TeFmSv9JWtTMLw/y/PkhxvjPkrQuAfd9YtSwhIofHgbQhQw3LSi6zc5cOZzX
LEl3gZ5h0fwElgJDdX1clXOOMkR6R9bYpb9Qdue+9p8xydcAySvOphDHDgS4XE6gwYF/Ta/KDt1Q
0X2nxJ6OsynQnFn5oalb3bgKIiiKIAx5Sa03o3xhfMZ//BymG6Td7bq7zS0I9FVeob8g1Jys+8tr
8AWLOPtgkUHkQGmAlEd6A5pG6qNSiA82Ff/HGLYuq9l9IPRX29HYJDrZjOqMTA5zM8v6mfgfda0A
m+tH29nq3aL9djcADgyQ0/37IOncmENSjYDQUjs3500xlY6mtnZoHZpQdywFLTPRdaPeDa1ps8i9
PBkLrg8ICbgyRBYA7RaSm2R6pgxRhoMib0Pkq5QbNJl4bVquFD6WNjfsoNMBLTIA5MgoIyjJoJeM
4QQeqRI7SgAtnHgKS/TLtcDM+o2ywf/rb31fVJhqXGng6UdxuOdrfAOLAxaAJ+RgcEzLFSa/Mhor
RyXajtp4nwKOH825V7RrIJhzRDJifiQz/mNHCiBSw5/iMIOduG5+jYHhFpb2YrSmq4MOwCroox8M
ezT7Hiy1dzIS3puDdhsRsqF9slJUW578o2+RYoUusVJwRWGRO5HsoNu+3qvmTTEz2wpuDWCY1eyK
0UOXrew08bvSRqNUF7OAIw9YIMmvU5Q6tEjYTeIrUwscq11pv1we2ZEF6TzVejJFao5ZzqwfAXsd
jX2TgTP81Rjvs+IK6DWiH4ZiZc8shfcn45I2DWrzQUg4xkXZsza/+oq/TdUrJb+ro79pCxQFsC3f
L5vDnwwBO4DqnyjBnt6OtMWr1ZwwUgKO29wnuwyyBEVurTxaxYSdLdmRGWlCa7UOJybMCPHdctiG
iefnnjE+FIYJ9NNKVuFr218yJ80komy9VUrcUklxp2UbJb4BaDwK/qShhUyDl+W4GUEf+KkR6FUO
KxHH4lHwn7GCce50StM4S7U2xbFrNKE3WOptbxQ3fcpXdsGaGe3UzJwmyHGlGGNJH5r2NjbfZv/h
8im+uNGORiKFTkWkhmo3YtWSWbHVoXL6NUqetUFIx1lStCoFugFHSBhujRGPyzG4sorGuzwQ4cWy
PwCVBqydCjgGMuWncxVUo5JxtHajcGR4URWjr/BGq1oAG68Vcw0H9xXXSdYQAwikAZIk6JUSgz6K
OAPCS9rEWJlKu+qnvzTUd3m7q4rRMWPITlu36tw51YiYhKU2yNtU1mz5+Gh1u45+WuSHanwW7FMx
XAJZqDZ3m6JwyXCtsF/crJ0E7CSXZ2fpuDv5YClyKWJUPkvhSnGiN7c6SFedqmg/DKsEtwwApwBn
Z9FLEMT5dTjNEaQb1FseolF05TvEap9NnIm4QeDsAcWUlol1heaTUKN2C2lcL+RW5epGrR40H3wM
PQ0sO81BAEus+DFMoRptDjM6ZiIw0Bg+gGwaW9sAS0cyYGVgnwO6GuCUr5k7WkoIoY01aw2KJvx3
C/RNNH8LktRm1bPJ99XYOIw9KkT5vruerIc0D0ix4X1bYD3CCikQ3WxVPLa6fp9kKBoDUlLaQQu9
28uzL87Es8k/8lrpiA4ynUetAqPZ7OVIoQ1okKyj3AM+zOliYqvGM4em9GWjy64ndLNFNk9H4+rp
XiHFaOTmiJ1Jh9puruKU45ABotPlP1J2m0/1X2JmDzUECFcMi7PrbLj/DHPplA56yMBilsWj+qkb
3jX9b2CpbsmfinrfoiNfme9Ldl11o93Rlctw4dDDVfvPzaWZDvWuQQITpk0qNLvfB7TG9GscUQuo
SH5iRZ5ZE2wZ/gQrMa7YPmm20fRSgEZzQqaQ/6q5rUEaCDlSKMPBp5w5Cd05j5F0eyzj1k2iTdG+
6RYypVBynd9WZl9cTuezLwr63BBE+9Ll1eR5mZUTdnrRPY/TdWrsjXTTo+1lnHfBBOzldUacZE2k
7kzPGS8izMk/s8IpjrZzMqPPxcrxkBwsJBMTL8G5EqWR16J1qG5crnHwP/+CiroW1naRohrEQBaX
21OwTZWHTHd15kDQJUYasuXXzdr3iYU/mxVBQKojZYDrSt73MRQ+QwWzYpLBjafITsD2Z3V3Pts3
yfs0P6yswpo9yRGVIgANTIPpiKNxhxyOBv7iUNuU5T5VrqLyueePlN60wy4cO6QebyaW2HHwJx5B
NH5vltXaYbC4J4/GL7ksdEYzrY/F8tC3vJv3dQqVZhx5XfSsK07SvUxERzLlqZrwRStn7v9y1P9n
8mWECQEoewRBBkVWtUVMdUj9cmP6Nz4KXxmeT+WnFX7EbHN5CeSjQNDECV0d4PYEtEputSh0zvvQ
CBunqsVmrBxqvLbJWuOIvM6yFel+T+ucqMkIK2r80Whe07lV+EETb0oqO45X7pGzI122JnkxVdCe
yxI0hSvQbpiYQ9s7lbkR9By6BkJWbkfLDWtfomAteb02mZI7612lKhSgTqfttnp8PaZ/xnANxbU2
lZKLtsZUaFkFG5ZuD/PbkO1Bk8PxlqmZvpnNlfyG+LXjA0Gayq/ur6Pzik511PVi4TLuKaDCAhVy
/qn48X7WeyBLrkdle9kfz24N2aJ0MJe8VKKoxuKle4ir6VcZMHeH9tryUju6aTax3RjOw7R5Trf9
1WCjCLfiPfKTQ7YvndDUmv0QWEY4T9J6AWNOm69sOeF+53NKUSGFjCJwXdKTo+8UgB70uHF48dKF
e2Zdt9VLmHpsTTx6zZAY6vHijYgeIYPXoG9kU4Wfs3qVo+YzuJ25Rsog9u+lIYmNcWTJ7IFoGgks
qcVHMdgmcxBB2kWxErcsrw20aQAzBU2LjGKdYrQYpWbSODHqHBkgfpzsL7vf8u76Z0HawZMa6jM3
BZ+EFttTBIbpqIDOMjn0BSSsAuo2wxpl2VcD6vnk/bMp7WhOw9CqVNiM8uo10VmBWkReoYSSZjvW
lMSwK6IYM0BDRP+IOpIhwV7V11mWVoCPR4rxW+/m5qMbC+VQI31zUIex/EnQI/AAbWhyg6otsgzc
6iNwIDWtG5dmjRbBlv9N0fHx0k3q9BuktaFTViNxpwQRCpjzFDT8m0GADg1Ij2fAQoMUr7SSG9YH
/Q0yKcE+Us3xJW7bm6YVL6CpIKNbWUb00fOp3PPEoruZNeRPqKJFSof0NIS5FerFxviolizbJhV9
NEbF2hH0XXq1Et0VkG1fWdDFPYC+FuwzdOgAnn7qmUqusxrt9I0TaO+kQitOZDPDJslhZN+9v79O
jiNT4lOON0E9WFxRMpzMsb43FTy0OfiK3xVIM2jsOglLSKl76ZpC6tIJDRSGaNsmYHyVuQIqiJIo
OcGemMAZVkOCGI2hzlB0+5rm2xBlrylDR1+rvl7eKEvzyhEmIr+PDD9ook8HmwNx2008bRy/wWZn
9z2NIQxVNr9jYC5UbY3vYelmPTYnHWV+yKiijjCXqPdD2ngNf45BV3l5TEub/9iIdIqxmltz0cNI
UPxB21YEiFZ6D/pCOy2udd90L1s7AyoKf/lS0kWPElpdZdHxKJ1BD4ya6ZeiTur/GgDvrS3XACpk
eOqw/9CwYeENbE2t7Wu/L1tfnFAhMsrQBAr/kdYvVUgZc8jIO0z/BKrfiQDBqlay2IvzeWRDWrQq
A41AMtZYtFAHlmE7BLrLYkQQ73r3SZqVnOvyiNC9CLQg4ODyQ54bSRHQATs9NwxbDZlHfo+0WImH
lm4gjlTM/xiRH+3JQFSiJAXC5aJ5gZjHJq8t779ZmX8mpADILGcl7xSMoykjpKAUu5pax1zrj/xf
guT/3DrySCZ/ZrXZ4NbJA08pt2SE3n3cIfx/q1TbUv4PadfVG7fSJX8RAZLNZnhtpkkaZcnSC2HJ
FnPO/PVb1O5+nunhDmGvH4wLX2CKnU6fPqHqMOXPGiq9u7VDtrRM8wX+P3c4T5afjYEEiT+4CpkH
BmxUd3owibG28pJbQ+G8OChhZ1MewyqWo01piyy7E3i/ry/U8hQSnB/UD878V/NHnBh8vzSUOBsB
0kaP/uSK/fNE3RhPc89309AR6o8qeP4HRR682E5QuRtNEeS8Bh3IbHl/huVLKEWW0u2Fbkvix5iu
sY8uTuQJGnepJVqImgYCNEF4C8mnAgKJafXm5IMx/31z/plI3usa8sj3DIBExb3X3srGcRBRr5Dv
xsCqobqR5WaPkrdCWDH4S5eYdnJjcwtYBODmmBrc2FrludMAYrwwOLY9BD608adWp//g+COUOxP+
wuQS3uAbpDHCEGlT8KW9NLEpq2AumiILwXoI5azlgxeN7wkYt01IQyY5jwFmdI+eeiehYq2nH3qS
W1TbBs1flrnPKwgnC30qcAXAVMUZLa/NCs2TWrDbyYXraxWbNQyzeOXSmr+Z95RPUbhTHYkRRcky
Li2QpXpxg3eGG8t3UbICs+RSncJwd2PbD9OoTIDxp2yTNIpbdy2riA7GEkR/EILOhltRalb8gaWT
dorK3ZZG7PlGjxod05ffjPZLbnay8XTdYq3NH7ffQwjc1WhIgMFqhoSNxhiwAkKnKEPa19LDdazF
4YB4ks4hVlRQc4Yj05K06ZSuNnvsBHC17XqFvlVowL8OszgkiHl/X/lorOVgiiaPRlTw1yCcRFHJ
oBt3baF8ET+HoPbgXsdaMBfIEoCKCZc8IRdigFUUKmUWVyB11De3clWYfXck4VoSasHFOEPhDm42
KjkyUNAgSapNMTWsWnPLFrY3ABDeBUWeBpogbnuP6hiOsQcAGtdgU9XYJClO3j5NFeoIPeEzqFNW
695Kg8qCPUIjACQj0FyGtnU+tGx4gUr8qqkgtAqvSfRAtq3ca+B2ARdocyhodH99sRY2xhkef6f4
IO31BOAJnUNaFtX5Jkm30yq3yUVBDEzfGdA83SdeQBaokFkJACSV20LZUtlsVPRX2LHxgiocGcH7
JN4MEahHW9a0Oh6Bayz+C0ft9Av4wDEeRrQvZHzBON4kKFeW9U28Jm56EZ3mhslz/6R+i9fRvH6x
MNrekJpKZDBoLR1qFLXFWmS3sCaB1D/miHqtHPL/AxzdDSBZkUGQw52JeNKmsZfbyiRwGkFnBTpO
JwlfM+WxFnKG7ARy4SwSVmAXDwrEh/4XlbMtYDqSe1HrKlNrHcm3Mhl8RLUjgnslZ0UKOttoxR9Z
Xsg/gNye7T2SpcKEYVb1TanfGgOS9CsPmMWpBA+BNNNWohOcr+UdFc0r/KLHdhXD5jgYwWCJ5ejZ
nkRSazAyiM+pcsuMQI4YVSZk7pSc/MM4UdmC8jxwg6JHkbuHUrUZhbhHO56P563ny6Y8HYO15qMl
a30Kwu0ZIUFn0tSNlZmVvjnEPxLZFT3L0My+WrkXvslEOL8EfDZ/xsNtlAYS7ZWXYDwqhLHR9FHc
h/Q1KB6hsGZAL7sv7CS+CZIPIrpTu0FX20TQrY5c3tvf27zT7+D2TxOiGyup8B1CirpO8gL1Awu+
NYuMvycYBscEndn0KPhi0A13bvRipI1oUMoYMaHmCCoXpMeK3Lk+HGnJhp+icC5RYBRBoiRAiWhq
SbU1jB+6uOvEfVC6Ht13Wup48iGMbyTNHNo3Gn950we6aa9/xtLNdfoV3G4Fz5vYN6BmMEloayOW
E4IdJUpEAo2pFeKWzb+cDhQGgFhSAd0KT6uMRlsvETTgQYSssJKaIr+jyT9pQ9deyWTJ10DZNiiL
AEOwjufLmERlEBcBJhj1JVZpDxYKlNgIDtj4iETrdmKl3dvhroUS4RdakJzwEL3+Luz0Vj6GluTi
MntNzOAgbv62HWa+bU4+jK+9VqsehQ89PqzUH2MvANXyNl4jCF0yEDJkHWEHQVyIbszzwU+kHxNQ
vFdmWr2UImxEtGnGHZ1sSV5LLC/N8ykUZ4vC0ZCGiWA4TW2LyFvE8lpacA2BM0Fp2SR9PAEhT0dW
S9B3WcsmLd4cp4PgrAu6sNJQ6QARRlta7QPF7tOfgbiJFLsVdl59kIaVfM/SfShDPwbU2zOnEn9X
tVWWjpE07wLFEXW7DA/GGsR3BpO33aDGx4vcQPs6GDPPdwHKvfByAGWOiRqzXe3UrmFY9Wfovo5W
6xQstTzTY8hEphqrN7ktrNzHSybuFJ7bGUKeUvQzzZNaVKYIOw3PWFN24fQvOPD1dUiOoCKeZ0HV
1V6M6hDDHIfbULWU6EPNb6n8eN1ULi7YCQpnsEVZ6GemPBjsSEQXwkaFEE+91phxUVw7GweCznAU
qIAdCv99vmQ9NETmNlCENvT0KIhuhd48/QWqgu3ECM33sXGXAl+BuGFiG2snbQke0sMIAYNGBwkX
PtaRjKofSPlYm/JwW6NOZtDuteCVDp9y9iSULJisWt2Bg7Ilt3K+4pIuHPM5fIRSNdSJgGyOO+a1
hvcnmONrlLYLv/SiBDMR7f4BQ0ZrGzS/8NbFg+18etu4q5vRUBE7hVwUk0bqUC1eeZ0t3Kkog0UU
Ha4Dsg981bfYS2pcdUFj0kBnU2hPk8Iq/asN7XqoWLjGa7Jwys7gONOlBmMqQsarQeEoONkEHTQf
A6s6+PR02Fw/At9XE2dQZsF7ECmCxgcq1dydGuhKV3lG0pj9DrLlTm96Vs5owGKr3eUuugMnltsf
ulUy+tCZ0Mg20dhufaZWfCCmyLS3Ne6npbk++SD+LhWMROknBR+Eol85/D1qgQWTHVQJ6/ybohpX
HvpLD2JMgCKj0HnWsuN9ww7Ka4qWAU+SmMEENIGAfNf8rH8EGyNmb33Kcg2UHCteE5lP/eW8/4Hl
bI9cdQhP1oB9Se1BZH7JWhcdKczbKnfhYdoYTrdHwzIzbOMdIfqU/TS2P+uNB7E15jv1xzGfrMYZ
zTVR9iUvFvOhoUMIT1eCAtfz8+Q3oYhcJT7Mexac4uBbzWdbMt3yDr4tgSmFoczVTLdrBDBLpuIU
Vj6H9XxIc08EsH5NIDXaMf31+k6/aNXF8p4NjLPDRISYbakBYfjsLLJR7PCYH6Mf9XNoeo8UMWDm
Pyo/CriTKEewdoEds6//5ydwi54WMfUTP23M0axZazcf0kGx8ue79Obzrbihbv/qmVhpwdIZtca9
vrLplqqVzqaA8x4M2feRW8UUCJub4Tb9Qvnmhqobffv5I3dRuOdBo/QdveqPhqvdj+zX9eEvPTzP
4DnvAbJgcgSFH5jR21vdVN3uQ7IGBs7k+0/JhHaTTcxqYCuJ1os+w+91h5wH9C8gUoCY3vnOMuIi
LNIpbszWs+vCAa86ouNguFHBB22KzY3g75A6FCNTb0zxPQzsYS0RsHgHz+w+UDNFoeoFvetYaIWq
9Zj3qcHjmjQsBusFjLKplC4h29y4hdyo36JKKDtO+rFYe/8uXSigcYHyDRosZk2u8ykQBnnKIVQF
I0/3eoTu4m1m+IgHv1xf4DUY7gz3aFKQaxHr64G4ZSrzgyypn0IVPEiNt+JrXzSNfK8qKpPBz4YG
FUXkhhRkQSPReS8Zt57ZWIHr3et2sh2e9CfJJZtuPzwIN9nXI/0Fr8PBVeLU1sgGs35dO1XLFvPk
U7hhV1Gt9b6A2Y1HHNsOb2A8TSMnNdE4M4D+wZRZ54rOtNO21+d76Y0z+zxgGJHA2I/gxfm6DqMk
gqwlwiQ0IBzTBhfkMGZTYWmHdELH+3iLAOvPpiGgCO1XjMmSwUZoHII8OFqgeuN8u0SoSAnyusaU
fRT9/u7WekkWnHNZhZzITBEj4jHF/b44UqP35wsSYpzjAF71XPOdQfIT9MKnfmlfn8r517jrGLXu
8O8QmpYQ8uVmElxhQaaJyOmmNSQjBeOxrHQzpAnTw/euWGMYn03ONTTOEFaeVIFifK69ynwzS27S
yvQ8zcrVh7ivWVzfKGRlqywjIvCCSvk5c82NT40DJYtrGDwtTOy6wjtReY0gCtWm5LFvvxLPN7t4
Lam25FvNakrwLZFsRb0Xd+VGStQ1KkVxiNSYNQWxhc+gdc7AjC/2WzkBxQzkNAQkzX/SNmdVvC3J
in+7sK5nu4hzpSO/rMdywC5KmmabVarT1MQe9Q5tUAobg7fru2jxTGDLotoTtKIo+Tw/j7Um+X3b
5w2ukhClifVhEJOVl/HSnMpomJ5FYhDRRGT8HMOP8lEUSdGYeT4yEHEyMERDPkG3Yy/fQ0Rv5/U+
mg/CzazoONXo25QSBJGJKdO1xhx5yeCjtlVDPhM8yxe5OblLfdK1VWNmgm4XQ4NWM3SijIk7eMNG
SmQnyxJH6x+lXAXHLnGTdtxmssRKvWAVjQ7oBjQDId+2oMlpvfco+xkjWUmhuZnFyc0Y6mBwgdgw
SHxXjNei5US/Id49BOKJcMPPZzFW5EDwRXy5VP7Q+oNkMLl5K3S3De5owYZsr6L3//rmWKqgm4mg
/oPJnXrVo5Uo1sD0Z/pXVB1kRDD93k6J4Ij57WDcSNCrNVpUJzrtP4SFz8C5bRNAbmCIRoC3vfDc
1OgE159qqbGjBHqcoIRSxo+V4S4dvdPh8kcv02k9NPNwC9RaIsYXZG8xAtKqYqm+yvrSgragCIZH
oiDs0rBEdEMB1vB3P+414/fK18ymhjO5Z+OfDeRJ3hN5scQXB3yNhk5AYzh8VwxT0ADYkxfbmndX
Zj9EkBhl8WuZ/Bb0xxX8uT/uAh/BW3CSKwqS8ZwppLFUlehkw/zLTxW8XCV4QfRFlrdURV+rY8So
NVzLzS89pSFW+h9M7rmhhJJUDEoH25s8Bp0DOsdRUJlBnG4oWO6vWKYF43dm7Dm0YOyJ4Bu41IiW
/8hqdEUZjVyt+H0Lm+oMhDu3StgLPggCUX3e+VvfD02V3lcgx0cmyWmUfuXILkwg0JD2mwV55u3D
bZqo0dJhwq1phKKtyZOph69SGD41ue6MERwEqdhe3yfz93Pb5BSR11mG2yZFXTtXbKKet5CTjQcV
hTj5hwg/YFC/o8DrQZsuZw0EULH3eYRiXgFPMlYI07so/rw+kuW5+wPBHX9PJkUvz7WnYpRtEBhl
6uDMZQdggxugFScLP67jLe4M0PhBQ0NFppiP45AhRAFZXmJIGesE4tTebRW6Otiws9G6DrV0B4Pt
/w8Wt9W7zBhB3QcsbcrFu7EpboxQvW8nwy26GOkfWXiUlbBmEiLKbKiT8c5DvMcGTd6uTdLottHT
9HnlmxYM3Nk3cSfD6Iq+M0J8k5dGLySv31OxOCZJ/On1LykSgLHnWT0oMmgcsUlB56rnf8qqv2Zz
FlwCw0A4Fq9dcC2CBvr8yBQ+QZl4idI6MEj25c+2gVbwawrytZXhzkePPyinONz7D3GM0hNraBo1
FuihfDvceFaLZDZTGHV/CjejVd9Odmr5j8JBta+DLx3SU2z5fIyd0UWjls/YcuzSJIKKlbFNQbd+
HWZpKk93Gecv5DltI32uuK+zYzdT3tWgyhxetHbzLzgQHQOzLCjd+Q6vqc5ypPyAE/qmLrqaH29z
tLCtFpR+WxV+zZAK+A8Qd2wU2g0habFFO/1TDFpXHRtElz3t2Q+yDUneVEPfSPrAyNhYaf1ay91d
S43XAptVyuIjKCOt0EhXLO6inTr5KO7c5KiFGMDlDTs1M/YdFLhmEHpNNZQqo+lnGFcWdWnvnM4B
t6iCILRCJWOy2xFphMaCOFuO0qR/WVGsJioZ0SLCZyJ7cciqIULlJNSOA61wvDxjFHVssbRyHS9P
3h+g+f+feFV5BDX0MarRM5H9Uuh0p4FpTHcgE9iOn8RbE8lbPhB/0LjruOqDOkTVLg4EIQgCMNGo
XQEiFCAiuD5/S8YFpNH/O3/8LZxDhIdC0q02g/CtRgIiEa20Sc2GvpaBpenxflgjwVmKUsLLgIy7
jgezAhmg85mMIYGdf/dRTOmwGcqBSagMycKCJUp+jMlgCmrh6PQX1HJo9ltGJzIeX0zMDEttU/f6
8Jf26Om3cKs6UbkESSWu7rqPwLqCUgyrL0lgKWEQb65DLS3pKRS3pAXNEz1SABX3/jaBMrcfttto
Ss1pkM3rUCuj4puDx7YY5AHdCCaVhJu8RPKEyBtVu7+OsugbnIzoOwZ/ciSwa5Jc8wDjCYnbhsqr
kKN4nja24BOWgPkrllAU2KvuoCG93UW2BoL7WlFY2K/xbS6dThhbGcxfVEXUmbsjdbFvhZJiG9d+
byagzFYbzawNeuibj1ACg282rd1ZS14Y6F9QpKIjKEn4bHMPh68KdFhTMpJno2pDVudRAtCstEoi
Q5vGl1YO62VjCwItaOyTUZ2HEDsED8+PTo5AjJCksxcgpI6Sudr05ntHZXSb2rfb6l4Wn3TyZYjO
9ZWeb6uz24yD5Sw5HvJETwnoLWiUOwJxdXVYGdnF+s0ISGvPIQrUevCZi8qXfFLX4F8nUA0iki11
z5HgKsKmRS1nAibQ6wO6OIuAg1okbtmZu0fktwudPIgiBYgWSRICItDTbkBvHr3nQmhfB1qauVMg
+XzB6oJmfq2B4F0pssd2yp5I9tdFxvNYNOjG6+qc1OYjj6HiJUTvZJR7NT90WJTyLlsLgC+tzinE
PMqTg07FJilTVHeYYf/cS44GKl9JoWbrm015V64p3i0uzsmAuE1uxIZYhh4WZ4x3UtVBSRyKXDoS
DNGK8V8D4rb1IERy28UYVuTtJP25S26q+kELVryuC2OM9UFpDWQMkL1BNw533Q3RpE+qh9eZn+gQ
DRXeiqLc9H62Yo2Xdhpeg7AOsILgM+MsoBeIdFI0mAY9jpS9iJ4fUEFJ0fP1/Xxp8zEaZJfRT4S/
QZHALY7YRFrW9lARClvhvS2JK6MfVghFc4T6az8EUCv9IFDMKsfKMVrf9nGk9MI3ExTYr3zKPCLe
KkFGGBqfKOmgqPc535WkUHu0lqeQTZoakA2H3cDiIWKVkoOqCI1p6JbPQRRgFLDM0WTmKJm+/gUX
vtP3XPz5AO5YqEaZpBriviBvi62sdWJtn3VOgjCXn4p2m+dsVYh2acuejpmbfur1kV/4s9hRNThh
81GHbt4Ta2o+rg/tMoLLjY07GxTv/lCbZa9GOoToq8pY0UPsT6t2foNAJgJIltZ8kCl2+z6zI2Sa
E/LXFGAoMcRm+zPB3NFRIK+q9/ME16nHUCauoERF0X9P9LNUP8bgphlaM0YXWPu3vv43LjhyKbh3
wKrPzbJOxiBWCHADKdr4msGM3DvI0WOjW5H6EXXW9cm+8CQ4OG6uy1wSVEEBnB9Mr9lY2p2i7oq2
RuIAjq9kfF2HW9xDYPYEP4CKpAofnw2bMDL0GgJdcatbY2nlxXESoVKwViq8OCz00RMJh/OyGjAI
p7xVQuCU6eN8KLrSRVLT0ssbfU3FcREKWj6zBjTaOPn7vKjSQK0iaCpVomSK/oYIVorad+9nSO6u
T97SVYhCTRQlQ1189lnOjU446kPTjhU8h8ZuKHj477v4VlR7U5MO9V8XnGNjnILNH3Ny70phXPiB
BrCsqzNUqEki+msUqNO05K+bHDko7nUSx1OppBKgSH/Uxs9EuBOhNnB97pY2HgRn4OHBT9cUvt5K
qvVURCg2MQuUWcVtbqqyzApZYMY/jeYEiXO7QFpmTEYOJL8BlScBAaR37Lq368NZMv+nw+Hun6js
FDHPAEKVENyxD3UZMom6kvSUjiWrh9tyLXW/OIGo+0S0EbmVC4ETXDZ+m42zZlVwVHKnELdh8gSp
ouvjWkPhdt2Ydgb0zoFSZBnE1H3hfUqmXSjJt0ngrVyhS/fMrCWPtwzGA4PEmdqAgB8/0tF5A6k3
u0L4q4cekVomrIVyTCJsFYLW3mygOx8sl54socWzWvmGhSONT0CvAdqeVLzkuCM9FOU4FvMnQKxG
1uyusgq67fCGFLXPzhNWDsGCqYIWEKwuiJJQ883LI8r1kNfT/CJIKYi6QsFB9uJJUYeNIeT71Fel
ldHNTgjnJc0TC15wBF10TeF26SRVQ0sIVnMSVbtXdRt1ldf3y7xEFwiyAi6CuWQYWojnViqrEfWv
CLS6AuG98I8pSliiZKW0bQ2D25NKEopaWgJj6pFM1t9jTTggfupcH8nCztflk5FwRrAPY0rQgodr
JMrB0QyurG1IHiVIePx/cCjPAz1Bw1FCCxxEh5WO5eJtEG7bqAAT0spJ/r7K+aVBTAB6w/gLZRTc
4svojCtJhWf1VKGyjLXViAR1gE5gy5OGMLAMPQ9yO21Lw/YgT7UN+qHfRlDFOAx6ge9L+gAS4HrZ
u1MQRA4w2t8ZlJ9RVxiUGSTKDC+14yoSk304TBDdTNHA3NsNzpq2aTOSiOBSQxlKnBQyo8I0vHr9
JL5Ffu0fjLAY3wc/0bz7uJXJm9JC/yAPBPBrornTRz5LUn95YYxQayKDYFPQu8wtiiIDjdng9yjX
HqrWcyuv0bqDUcVC6ZAaJB+u5PvBa0W7/lWoSoRPszwP3opRl0Im+F6aoWRF7jZeIWdOH1XRmpL6
kjmBMh56t/Ael0D0fH4cpgKXXyopkI7LGquhbgWntVAQ6DwUip3qD9e30tLBOEWTz9H8qA3HSAaa
VvasRde20ASgFFuLACydjFMYbiPV8YRNMwJGgupQeh97D137Wa7y3C886UB/q8k6WtHByMp3flUe
DQwC+SqzLj8LYsmpS5TbOIhMUuyFyNXyW6O8U9X763O4FFY7g51Hf+Jn9U3gJ3gFJGZHfnWQjMjT
hwSFK2oHipoOfeG3tWA3ILdutyvAC6s3qxzKMJoz4SBPVKOXEwrwFMTbWy38VPL3qRscSu/97rmN
653qj7aOZ4Af0+3QHKeY3uMC3U4B+FeI5l7/loV76exTuDloKj0RGgmfoqAFBOqR1BJoYSmk8c02
j7dyviZYseA+YeC4l+Z+QlAGcsbWU70sVNI+RbhWfcyT3Nb1IjZp6h1bIf/y23ZTj/Vjoei/rg/0
u+CJM4qnwDzBEk2luBekLjW7fNp6YgIXR09BJykozY2odqCaL7I42kdTreW7OBC8vaglYWh2RR18
eSMRBbOJVQnN52l3J8pjtIlSXcoZ+KcgnDi2XvMWxHR46Xy0xrNICcpd0Hd0h2K25E6McA1nfr7y
LFnawvBFwfkGHSOqoQHpfAtH/lQ3QYfuf0noOtPT2xtRrymsgvKmECO2qyp+QhzmjibuVMboOxja
r+vzKl0aPkTBUXMNBgssp8gnVzWfavVgQORKHZ9pITqBlL4YPUoUouTRqAPm6yLkNTtTqiswTA93
qGthDQ0fG/lRaaMbT3oatMIUCF07ZZdWZe6HVhFfRkka9ES5udEzjyiVWKboajd8eOrITITadIuI
EgN9vF1MIFEfP4YudZL60yvp4/WJWTrkqMxUUFkLJRpEFc6XRgm0SSChmMI/Sl8JCVyj1l5UaS0f
sWCiUfE/x8IQfMELgb93+mhQaYltPfYTU2Wno8i8Bm7aBivey8JCz3FGdJcreAIbGs84UUs9arT1
EVXfoKjBe1uBWLBVSVY6oQX8GXpPkO0Ngg1Bai/x0ThJbpNwG/gbEZWZ+Le/nd05fo9gBsRvcOmq
nGcoJtEk4GAhCAfK9DzYtGNmJoN5HWTBZmDlYFyhVwSqb1mdveyTG0KAIN84BKjhtZyb26f5z4PL
mLkzH0e2Cdhms+LvXi4mKt3RojUzweBc80WbbdBpZChxI4HpiEmhNdB3WX4Z1uRsLh8H5zCc0YfT
SMo6B0wKGu9eOY7oA7s+c5fXyoyA146Kfgww+XOPA/TQoriAAiEnrT2Kz9lkxVniJhNUXlbO+dJg
CPouoDENC0T4HJKqTh62AuxPbETNXZOFNbJ/KPy+PqDLelr53Jpwcxb5Au3UpkKOvETnWtmBBlAY
GZGC4+R9VXXojILiswmviGEtcrc0mcha4brEpQkjz12ZeQ4ukCmrYWHxUA67Gxm9iXCOvGE/xWtp
paUdeILF55DDHl0+QQgsMqGSc6a/H/Yk3Otrb5TFMc1d/sj9QTaWj0ZCsQkRbRV+R4pQjQR2OS1x
2vGYNO/ZGoX1wiWJpTvB4k7x0Cl1G2vAwpMVPvlvUYJPvlG93FS0jwlh7RB8S3PN6NP1PbMwRjzA
DMhYg6IFQ+QuINnQw1pT8szs0y8/E5ic4WaGbka004zI/gcsBBewPRA7vNQl6as0i9oiAw05qvIU
Vwa7SgEJ3hokR3+fRpXQaYaMNHwOEEjx7mvRjKXsjyWwaleVbiZwENaDxKZ2Zf4Wsk7nQNyZK8hY
qckAoDYFX+/NVLgD+SXr9oDQqNayLtsj0yLKL3m+1Wu7XWuKns/VuccIeHB+gD4PLToY8bn1z6iR
+HBGM9OjvTUTCTehavZzFlR7RPmvCSnWmLrX13Hh/J1hcvcagTWTUwWY6BB2jMiRUm+jkR1t1vJo
a4PjjEpRNjQqhgppdxIx6IBhUCNr40+JelajdGYoOqH+dn1wC67i6eAUrnQSd/mI2iAMLtMQads1
tTUp71Ot4JEPto9q+/docEvRmAP3gIJO4nz5xkHsKgTP8fDPQ5uMpRlXBwHxvbgcHNA0s6FYo11f
OvCniNzigdg0zHpNzExBKtx6+CmkoH7WVScMUiaseieLaDJesEiyzHo5nOcHBtQoAPtAZjZDbo2Z
xqgqsHDMLdl/yYS1R/rF2s1deOiXhhMEJxNO1/lser3cd20rCUiymgL6naAVE6iyGYk3enSPF9v1
tbu41Gc0ECqg4AXu3cX1EIToqUo8oAnGTzTDmb3yfh3g+yI7O9wcAncpeIHSlHmELITqTp/hJtk6
0+Y3cYVd8RKaHx2LTZWJFibXCVYa8i9OHpBVqJXjD6JFqHo5n8kur7WwTCDtnIl4CSH60Bzr/CUa
I+SxwWtSb4peXPFe1iC5xUvSHk9RGdvDH98T5DYhfwoaKrQuFdLPTqem4a2cvYvHDzdGbnZBgN90
GaK1bBiOuuwQEG9I4d+aSg6Du169yZ9SLQBGAJPs+Q7YOpkAyvs1DYKlvYjHFSI1CHRiN3J2BJ1w
0EcNgVMVTwlJzapY2YvLk/UHgDMbatyMU5rPAMMjIhKSdL8qZrM2hnmDnDxkGjqSKG4AoQe+A0F4
FMiv7bEVCIMz7rkUIaozT1MdqEzxX0Tjn/aUhhbP2cvXFM4b8AZZ7cBLhDFENQOVY1U9yOrDdbNw
2cg+byodaUpigNbwwrfp1UAV1A6jUJ9l90dnxS/Jtu9dyY23mVtvys0K3sV9z+Fxgyoz2opyAbzO
kR6lH90P2XyIQSVtyXeH/iAfNAv16tYK6GxheNt3OkhuRysNtL1QVoaZ9GPLL6lZVdZk7LvWjBSQ
qGm3gVCxEqWNICQFveJ19MV9AnVelOBRxAF54lHJj9UYQsgC07ybMgUvwN++ob9n9M/vc6fJ77ou
alP8vjCqpkI6NMMycbpJ6Mosro2DO1Il6FPpOJu4HMwtqbTxxLU6gMu++/Oh8ESilQJR694HBOIc
mm+9h/fTodt81si5fWUgT1Gd1Cmey5UJXIXlHIvQM8Jp6AFryOb4cJ9+iWbIUniE+/4NNFzp9tmw
UrpyRX2/Yi82JQ6fBPEMuBnfr7gTE9WKrSAilySwCZKsO/opu6Or35RfjfUESmk23gY4C74FGpNn
cb/W8HL5vJ+n+gR9PjIn6KVRoxLCw5GA9OgU2PlLw5oKfaO24MqvwcoRuOwT+UaDFjJCPahb4SuN
8jSU8ml2AaJD+VW+yCbC4Xt1K7nQv/0x7CqG6pl9DHXJlT27OMy5jhgqE/iDzr/zYerRNEz9gGEO
0PBUqVUgzRAdK4Jq5m1Brcg7lmtZz8XBakjoKyhPxCXKP4Pr2OvaQsBg09RubdHOWla62Z4+JKw/
jA5Ywe77zeBG9l9XNGCWT4E526rWZVN2IoBj49iIbJSeFFQrlnTFhi8ZglMYzppiLZEnkAEjym9a
P+ePfl+3mIu+6ikCZ9IEzfNkD1WeEB010VK7KxzlrmHMP9S+pTKdPdebzL0nW3q3di4WrifIMSJf
DHoKBDJ4jgp5KAI6VSNEL+pnCbma0hqV7WC8XB/gggMEFFwGc4HEzKN2vitJlEK4uJpg5xQ7Q/Ik
qGIkrYOVaO7COiFoMTPUICqJ2hPOYItepZE2g8JFZDwb2r0YrMiff5PMnFkwRCCh9Y5OBApC74sG
zU4qaR3kaWDuB0s3/Y1xS5juRpbnlKxxwn1sN/v0XkEv32CCKeflrnfpUcVLAyr0d/UtbM3es5Xj
cXIzM9/KYCF7Tlbm4GKmuU+c5+jEzAWzoivKeAOQUhzjfh+rNvH+9jgAAmuIBzfaJOY+1XOIzpck
o+ozyFdFBzF5UP6a8GL+feR01G+RRBSfnP++0IkgFunzwGzIl1Q99s2uRx9RbwXhykAu9j4HxM2V
b3g4F34RmHI+sd7bhdq7kthitbIk34pQ/Lb59oXAYa+hSo6zH8mEsCTJWwzIUl8GptnFIbbJ8b2w
UFhh+m5zCHcdCMlAzX6k98kDOjEteACu8JTba0mzizOCQvVvDkVo9mAT801aJM3EtMr6wIT8LRg+
WvQrXT/qC5N6BsCZsrSJJPDdA4Bqt5PnBOm2QB3qWt3CPGXclCLrhr1HkRaQQWh4vkdiL5U82swo
5U3iQZVN3jRdbuoJMirW9QEtnKhTKL4dWBqMnEgDoIbpTsndtt51+opDtjQaREPAukLQ6Yhs1/lo
kjxQIEQBQThJ+VQKpmd7ry7ZnFJda1ZbWv5TpHn1TsxDJqsTqoqAlFPkbzNksVep4y/eHthhpxDc
bjcyyK7nhYL5QlMxOlGZbHtWYde+O8oMvHDm9Ov6Al0+6ThEbsv5xlBLyQDESnDCF8Fgilma2d4/
lHC1lE+qm2sl0JeBaw6S239QzcYVoQCy3WXCTYGUqfnbMAdT/BGmJh2ZlFqCNbrXB7qwExGpxn5H
LSOKS/jkYdP3XazUNDBTROjiZ0W1o2ql3uA7mcYdLGCg34hgK4I1gtuKRFCnLhvUwOys8ugzjek7
7TZ9GFho9k70pVo+y02wvx2y4xexe3ZEsRvTj6D865n/cX28ly8G6LWdfgy3W/UqrWmTawHIBiMw
ZkMjXBlZY00HxQw+GttzMjaU/0XadSxJjivJL6IZtbhSpqws1SX6QquuqqYANUH59evs3Z3ORNIS
Nu/NYS5l1pEBBgJAhIe7U4IxWLZ1yBJwzvuVVHZhnolkTGWFJg2xFpnybarg79LsOn0sQQF128/r
LjTjJxPAKSnlup1haPIUG1ogd40ve9lz6eSPdCNt5uBH76h+Ziue6tI7K7B23QbNGQ77yaq7oCUH
fRjIM3GxvswNpjlYpVFZMZSn3FRxUlw9zdPccpxdyUDoFi/znCBdUzAZeGmlSxQ50ecucTQwFwnP
CZdFYiWZXhhYfsBZimsi1PMSCgP0s0WSs+xsm+wjz9zGv+Y78aQFkZPHnmdtpe3tz3g9AI3PeO7a
1d5JarnuYbn1SnC9vqm/u2A+tRDpcLSj8LM+tAnOdd4NnregzCbp5a6IcwlWK+K3+T2tft926zos
gD1ClwXOoZh9dd1L4sFS2iYC1jSV6cYK6Z2pzu2WloDP1mPMg49dv4XQEFh6Agux7IKtYfyBQFhF
uh4FkVhxBg8Yf8y+UXf4mMHgSnOvsSdoEr+QZ5QMIudLRJeHE6FL7r5MgfgBGJtA/sbkqsoO40LQ
VSAADaJunyDZLNlOPUX30EnnpPOVQ+TSEONpraZZJicwpD1lBwMLbAMfX+2Tbe68yp+yb4JLl3MX
XYnRS5tMTiN5MWutDpsArz6LO9FR3zus57d5ShwAdO38V8ExubacuGmKwEJa2Hosb19vyJA8WibO
NFC4qKlXxFA9uQcEUkzdkg52yAPqrkYQjkko1+CqgZOS2Yfi1OupMMeY/zwobrrNIalgeTg50B2x
lSD9HT0bx950JkhZj58dtLk4AbRyiC5wvb8/gPmwiaVjqtrAD8htxRc2M+ZHDuZvenj7AunSbnSj
/bjHTIIH5HZpF3vyrAJP6Ii7Ozo7dWgDl8H5Rat7+OwHMV8dj61xttIExYXJ09sS8nt+gqty9K/1
/bBxAcdDr9LELRaKk5e5t83mLuy6kDjJeJIg6d3W/lDdd3LrV8PH7bS0FlbglwYhPZ6iyhXlC7SM
gcBUYcosO+uBFOK46NTu54k0m7JvQc80Db+Udhr3JBk/b9u+TrnYROCaAYcGWKZBFXDp5hBBRbkx
sZwaclNoFF7Lm5VeTvyrHITXJ+oNGGAB/PLSQpTWelbooB0Ag45nCLj7GHQPGuBXakxOD+SOUfCE
3VadOsu7jFOp0iVxRZEZkvo+Bbsh/ddIZCDswOUGglITmBLMtV/6BCJUVewVsXKSeHxo588yeaNz
v5mIZiPnu7c/0VXEL8ZAf/JnGBJ6FkzFCUdZ1KSdVDl4fS+CVQIo+6TirbSMNyEDHPVfW7MWXmjc
aHB/wjPu0jUxAWupWaY19PDyV7Oi/UZOzMaLcZQ99OHEAz4sn+IiOkyQQIMmDIUugCSvtlkc9YlZ
W6QGMdls2h2oTqAmJRN7pHiR/HvPIPW3TIQvwCNW/yDJot6KxabGgEAVxE3hQYh6OybGhnYt5/55
FYDwahk2wsGLiEfkXy5iNwxG37YwZaZ0k4MKODZaTlSsLRwmmZAu0JpfevSXJsJYENHWKWoQQ2QS
2PjbLyMWOleeje/by3Zdh4czuEVjzbCJcRAt6evsFlrj9ltVzVA7eE45qtjt+0xcxH23lWgEIm3u
iFzvJFL5UsgDwl9lRsyFYcYCx48KXgK84RjTljJFczlWjtgpd0JmelL5bo2Phvwiz11ua92vJIRI
HsfhZenYmMT0DyhycVUEaRrz9aS+7FIgomtHDiePhrNX0mwr5b2v180RXdetFbV2LihunmsBRIlT
zqddjpYr+2g/LFzawOOxVcmmK6hSK2LtVIMOfPI4GRh57e+isYk9NQUtpmh0knfb6bVwQrT+v02W
ZKkTwAZmoCrsxBi56oyfok6AuZB578OVXAZ2ahVdMw0iLND3vPygObRq0SGQaydJLIgej5+1pG1Q
td+gouTf9ugaSom4BaIKjXEkzYVI+tJW0kC8YgZ62CkH2VnmRNVedaNCd6WEukTEDFJXu3n/QiLR
6fso+C/NM66aY65EUQ3zbTcaXp6XoQ3CTFwi1PoQJ8Lk4AQ54d4y4SUe/TJAwBuazS/Oj1iADGwo
LRqEC2sm2glsozJBp8KwBg01pDi917V0sAewMlhh/SFN8i4NlaAj5NDFGDpAzuJgRdY+9qI2A4SC
ZIpAp19+gMJsJrOxjNpRVf04tONjFc2PIPp9q2fr/baja+F7ZupPDjvLUct0LClwkjgqrTq3nIr8
lPaoQuiNGnJ251puR78Ak1+ogUPBjgkreaKmErUwBTS+p9TV+6Bqn7e9WVHHkBbVKvA2IrXLgPRf
rlyOmRPc/uQKKkXbWgWuAZfBr45sskyxC4ihUH2vRz+mahuOT7X0lVqVU2dHofLzeWMUgTo5kCKr
okCr/IFHXn79VTGrC8AeBnlwL8Y4x+Vva0ctUss+qUDW7Mpgz+oAeZvkz9R6vL0Iq3b+9GbA9gqO
C2YNRqtX+qbGzGmZhbY2hXYKzFSm7NRC/9cXA3gEl5ZLMCC0bNM3FqomHJKsciZMMtD50VDfpvA0
5h+3HboOHBkrhnIRusuAjrJmrFFTBzMkkNYYIFtfC1QHzzxu/betrC0bdgJa2JhwWSjsmM/TCdD/
jWmFWbAx21siarplI+uuPMQvmPZqOQDB642HExqDQ7ggWIqFGZdLcxKQJOMcgtmwMSDLS7tA6wxH
L3kX7rW1AxAA11E0Xa9h3LjNKyRbcMyjscnDLzl7u71qSzK+zJNwA/RU8AWT77hSX7phkLif9Lyv
MPLuKhUUfsDiEu+hJ4u2wlbtvm9bW/fmr7Xl72fZSpLCRMkIrCWD5s1idNAzHm5q2YVXDv1zc8Id
8dKEkpm1jq4SdKaFDVTUYi2YREcY8yABP3MHuBTg97edWokEWUHFdZlik1AdYfKCOcap1Y9K5VRo
+FizL8yiC+ab20auiz7YOBaooxZeGLRV2dHlcBzKCQwTtZNB1lMvR8cwQds+p3gjp69Tqj/35Que
si4JH0Co8DmJ1R4qqmBNdGuZN852zQzB/Bj5cpHbIQ5N6O7WjmU9CDMyLvXAgu0SnEY2NV+LDhoA
pPasWfCy4TiOEyejrCw5mjcAp+Ec0hbC2Ev74JBX47RE3yCPzGe82yIHbGFgb2wz3mVqyRpMOKmK
CGAFpA7QUWF5UcoKRNuYGYLS4aRizFSgCKBZvK+N6FPTuxOpQSx1+0v/gRazJnEH10CvhGFBVGwv
nUNjvjAHAyTVxUH+uVRME+/zPXWpnXjEif3GA+mG121+DLZmP/z7AULwfqLqBiYTvK3wPyaNqqYQ
a/IAOeUWkpiNHd0V9zPMupoXHXtHeQG/MF51d/nzBoLS/m3X1+IKHEEY5ls67KgHMUk1wrVfAGk0
tGqO1QG4jJ25Jc5r+VZuic+VGFuClFlnkBKBggH7AU88tosxKiEokCjWWXhqHUidOXkwooM/ewB2
bFLOcbHu2pk1JvXFmRHNugXXak/fRTsAok+ZmyS2fnpX9wXvJbXydsXGODPHBJFhZbUk9XBuegBn
CgbhbIAWMtcIwLjNyX/XvVtg/89tLSfzWVbXpRRbtYOtYdd5v1CsC7q3+g3IfATIeOJdw9Yy4YU5
JkIltcMs6OIafcPY4oex7+1+hwEuFapw0RMNmh8POW9PXj8nLl1k3jQF9IcGqYRN8yHfxC7ov9wJ
Gr6W7aO5UbvUU/0xeI890S+CF86mWJLZVZyqqILjpLYUgJ4vl3fILKGFZAZI6z+tL/Lhh0cZ/YzO
R3Vg3pVb7udcSXkaCh7/2GMiVUs6kVTL51SPeHKfwNmKzi19q4FymaGccxpc6NgcTacIbju6cnJf
2GVClg6TlQs17HYOOIZT+9ejFogiP1zX/VvEaxfg4VWGyyS5iiULCvXtTg667/youLEL4KNjOY3X
fyTbD/Dj7yfucOrK5Qf+/bXLxJBVYIhLTSEi37yRD1QZIjs8NL8aT3JGr8jsHw8dZ2OuGkRdXVqU
CBA9TOBoVNEKeQmcQZgPGBff04LHeqWsJtEzG0yw9DMGsosEx8XkqOhmt95J2k7O6fEtBKIOXRLb
uJO3x+THt25P78B/QTUyiPeJq95Zzz94Gmgr1wINo5zqotWLohlbsBsSLTFTGbrAUvlcTY9ZEUy8
3bHyykDZD7c9cLWjwc4+AmfNJHVItMbJ1NEF86Ikg5UjPEY97yhcNfRnIBWvYDwzmN0glKlUkkKF
yCUgBbtkM9vyO0QFHvTYLge7desDZE/d+b4TOVGzenTgiomXrmICO8H2TmO1Bjn+BAjd6PfmprqP
cO3w9JMQYNrw9o5f9fHM0vL3s4MDvAsYQB9haaFVdAD9sguL482qCR2nE+q3QK2yeyDpsj4aMnyv
uv8Rg08kVDZ1sjV5N5dVMwuvBtqjuEywd4mmQMG6nxB5EXQeike5RsPQmYrN7fW67oripEVFCbtZ
AsErttblghETU6ehoePo+xxd8BraJDC8yNa35iHO7Nmju9i+G+xyEx6Nrcy5wqztLrw7ZHSzUJ25
VrCcYkhqGIhIw+zuJ93cdNTyk0HlfLF1J//aYaV3oT2T190IO9MOQ/S94oCfSnCkADnycQgsb9bs
WABsqfTipeVqTZ4MrVybs9TLVZM9dQFOxLgBhv9wJ2WSZ1cksURKBI5+bD/MxwiPrgPoct3p0/Cb
TfyhQDb7Z+NFz+IGbHyfiW/1nIVYjSm8OGQdyQYjOMwvIJGaQ3QQvyCft8P4YEAeS9c8U+YdTDw7
TAqf8tqcyhh2wlzxY3AaIcJ+dGmO8cOJ0x5aO+IXlo7/d4lJaguHW2p2MDUJzVGXQn/QLLesS0eW
+pdG/8yaCtOOnMvb6v303CqzawRaKHPfwOq8cKEQTMx8T1B/w6wx2oqGugXPDNoKFNQzpryVW+92
JK2cwhiDs8C0sUBQMfZ/uWcb3PmLtAgRSEbq5CG1Wx5R48oHNNBhBhIYpQG0rJhAAYwWpO+CgAej
FNuTbs/GO2h9wOd/25G1dUQlCrwjy8Gw0LleelLJESATXQJ1SvAy+dVJ3Ya+dhS/qNd7UPg4yjwU
yNpRdGGR+XKGPHVWC7IQoLEyoHjk++HegmQx1nDT8AgT1r7TuXfMs6KXSVeVi62kBjbScAbU9W4v
4EoCvfCGuQDKfTvTPIKFytpqYLkQWhc0dLdtrDR/0Dw7+0hMNSqvRr1rLOA2xEB/iN3OS6FM5A3u
0xQYXxxbK68izIKAYEKRlyY2i3CYoVIqNmWKQfNPfBVMvuQ2DiKIxAf6cX7nGFu5aeJWZwJHASCS
DG2ny+gbE72uIi1rHTmwTqI370PfcipMmn2kdhpwEf+r4XBmjgm9WqmUQcsh8Zb1itumwHGbvE+1
fG/miLnwiIk4EqrFrMigrDBqd3hQg7i0U78xbCkw3c6yIUT9sDxJIJJ3SH5rz5z15DnIRCNoGmt9
LmAd2pxLaenuV++LTnhvuuJT+dU48fdtgyvPrgtvmcAUxk4c6woLOlj3UH+FPpqs2CkJoT/Jwfyu
WQITCOAVQB8u4sCXkaKMI7K9CO2TKd83oIIOUQL9KhOX8qZorsHNmLY6t8TEpCzI9SwsYi76MRXs
YacHmne6P4mVXW0gFhxk9k62xc4OvY7XUF7d6Oe2mQCdm8aQqQXb5UNvS7blhCcS9N7vDpBOzr1z
LVDPTTGBWpNIBtso1KLUn8UhPtGNcBQeWo4R3ldj4pF2eZw0JfyxcIoNECHP0WR0W8BGZx4v2R/k
ELvzdEjF6kA04rnIImKoQeVEItCHAbOJD8oYSBhBsY1447bZvMd++WYd5ef4cdpD5XlHfpGJc7Vb
q2EhcP7+AMZZELS2jTXgB5ghMPfNW13eLWOt5ac2uQXoq4ZPVf2c2zs0cRWtsVv5havRcD3S9Cd4
//4GZkM2+dyNkPPAIhzT7fSgB9LeDEZMuIpf+ba3AX3ye3sEQl/CrGviGxh4i4PxZNkvxvZfA6Av
fws7oFPnTSdOE37LbFG71x/U8nQ7+/ypW199cgWc7RDxBmadnWgnTVLPiQgVoh5lCVxhAqhO38W4
w0TQ0grUDeaoNvO9GPD2zlrhFzz7fw0zn7oQMFrcjjCMudB5K+KtKwIlbDn1kuOhrMWDJK/dBs/t
MZ9VAO85aRbVMCrJ9oDORRPasgRmZsu7vaTLP3RjRdnBd1OYwNi1iCyJk2NIThvu1WS39KrRp9ZU
X4k/b9u7xlovQfJ3JdmWK6BeaQru79b5Ge3a2v7GCYJdOzu49Lqi3dkmL0/wPFyuJGf1ibIEFWmk
w8Mu3RSV26jo+/i5hpkHu8p/Gzxzy2lxa0GZe7ypiUTT6BIp4AMT3bH5FdF7zhquXdnO15A5G7Wx
zjtNgg3MfTrdd/ic7YWfqa3fKf9BW/TiazFnY0uVVqUSFo92DhhXc+ku6zkReE2CwEQEcwZmukqj
/10xP95iBnRXuHkASA9FRJBt6wMNv5Ff1cfbi/inmnP9oUCvhskCUCGwUFGtzgjVDbhmPek7Y6+8
Wqget/Z9j1oMqOP8ynlF5nQylHbFjehK7/9BuQlr+/cHMF9xqFOSFAm+oiTZcn0APX+sBCOPrm7t
hohuMyDMCuCWyp/VPwv/FmNbwoxaIGi/RBtPF9viDhouIX21kipU5OENpEhY+EFsjZnYmXBED9AX
c9KvOLalu+RecDMvC4Zt5N7+dOu3pjODzMpByjQNYwsGNVww7GmwX99lu32aNuVm4Dz31sPkzBa7
A2qU8poQtkpPDD0dvArEFhdt2C1Fx97W7Ty278P7z+ox8iiaV+SgQCCF8ytWPiJ0XsAOgD6ADCKr
JSGcfURCmjCrZRCr6WheQ1rUcHttbDn3meUMYz7jAgYHighYFRx1TOZSDTLT1FLRIqobV9CDhrwB
kjv3GFDpTnHB+YhrLpmANUJ9AcjcK6RPnan6vMj7OXomzk86rX9M+KScaudapAA9iFYCmpdgxWCZ
CEA8Xs940OD8jNxwdLMWKr663YovMn2jmWeOh6J6mHk0oitnwLlV9lDNZ+gqtZ2CRmP5VWXaq9zI
ntkWb7e3wYoVQKX+riBzJ+nA+1WWGQCKQwK+Z1XeUV3FW0zf3DazEhZgyUXFemGdRkuRuYrUaSil
RR9jCVHJ9Ove6J2aQEOkKMpT3VjmY6jW9XOScdk+Vg5uAOdwyQNqA9ANlque9nHYmULegA5nG5le
Z903uN6mx5r8hBAQIQ+3/Vx5ulyYY44hNYL7hgpzzYRdLnpEqLy0blBfdCWE6W1jK9GP4U6wK+iI
TCCOmKwSqVbV5Uv7cq63PbgLs4wH71m5QV5YYNwxskyrYjrCnUpaJI8hv/io5seyHTkbeW3dzl1h
3pXxgDOBpDCkiw/tgDGqqPLmei+VOSj3/oMy94VXTMxXejONpYj2azcL9SmPyehBlzR6qGbrQSyo
zPFtZYthgy1Ib1D5LCfoZd6d8k6tJg3meuuhyLdN8sVtEKwtHyrLSIEqsi5Qt5cm+pqM+STPaGSX
94lmD91mIG4+PfUF58Kzds9aWiH/WGLWbgyhxzlXsDQFYZD/nn26/zWjKWN42qP6FN1XgRqh6nc7
0Neyx7lRZgXBpgNtTQKjZrrJkZ7Ee6N31c6d4se45zwP1zbVX1soMF4updmBSCEuYYuOT8mwM3l9
8rUHP/L6csUBCFa02FmmqDDmUCLI6/OpNB3Ry49DMC4c+3gt4eAf8ICxXDxgeDxha2F4ble+dGyK
4hEFYdhNokU06TUNM1cUOB2WdSP/HJXsw2woM6vKBxyVeG4GpMIlPCt3ismTZ1oLCLDELvBwgMOv
9KhCC1JrkQpfDPF3mW2G/HEuid03IPTGufzrdvStxvy5NSYLypDioSSBNQx16D+njmh7AtUrCqRs
OIMZRVG8EdF5T6VIc8CEWh6MkU5bzAq1HpSAE2fM+nYbp7nuDg01PUqqr9s/ca1TCrA8JvEw6QHK
D1ZWICmVYsr1CUFFZK+nrx0e310su2lq+UP9KRsgaQNfIFS0HEnsj1SZVHuoUfHq3mfzPoubrSCp
O3SNTpoIfg+Lp961uobnP5CJvrEpQdpv4Qfqx9FPQaUUbTK80FTqhBv1Kd8WuxgbO8BE0+2VWdvO
53aZ++gQG3IdpugJlOSVqsecV9RZi8Tzf3+xf3apLtVUJaqKdCFjVynADNLeNeJdmt6HvW3lnK7p
2vY6t7b8/cxaUfVQw8WsECZ/f07NUjd/0XjsXmtn/rkNJtr1zpyHusKKCZmfkmcF9RviytPj7e+y
1tDDsAGYvTBeBh4l9uUMAa98zDO4MssvIE10mnrbSNQuUVHUAr3dqYAT1Lyix5pv50aZr9VaSm2G
GqJw6H9k5FnL8Fo+6rxXyWqKR2qHTp0OlBem9i4/kwosSzJB081pXGy82T21QWJ4+FpedQw9EzW/
wVYfeW3LteDAtLaBhhjG5q6GZBOj63PZxIoOFfGSGh24tn+ZC53TU1mL+HMzzE42czMUSY34iGkw
ly72tN3PmHQHH7koEltVOAfyeqSc+cVsYaHR20H8E5ATdUaw16sYFMNj4pArqTuUogFGl/gEbSLb
qnvOzYO3pkzAyHGoRIqINQ3Fh6R7J13QjBwZ27W72/l6MsEiyEY5iwTBkozZY29Cm8gEda3RPDdx
7wFJxPl8a7VT69wes78BEKBmmMGe8uSqu8w33hQIzT21/uxMW/QX/XZyb+/1ZZGYmgAmHsFOhjlE
zJKyADY0xrSkDWFRz4TvKR1+FZnKMbH2nQCTXyb88Ey/YqlVkkylgwU4lJrfD+QuM55FkZex1j7U
uY1lY5wlXwWX7LYvYMOQnXGPed9HwUk8fTuk9vzQbfsdlImC8V364jEXrTpnAjcCxn2ArdiGRW9m
kUly3D+0ufXDniR22VZ2HoacQsc1cxEKyxjJwVtLw4QDBlQvPZw0g076OICP4EkPSk/6FE4hdrQT
3cUJKmSu5AKoHohbs7PnyVbfAAPemZ/iZ/xi+gnni64MPyw/BvKbABaAyZutJNHEiHSIqFHAFzS/
xGsDRCrQ3TR86Q4DpakdgT6pPSjf0jbK7CJIA/0HL9VdL/zlT1gC++yLY6prakBtDwaPdGfJngx0
He9pc30iwQQGCTELB9ZOkA5cmshbVarFcvGy+uqa35ba2wkqWf3v21vwOnYvzTCxS9Bvj8UaZjKI
f/S/xGEblsdSHu1J5PGlrPTXFlt44aBYhqo8O+RHZjLOcQhb0ZgGWfc1q/qeyh+ozzv6UNkSZJgB
bgfDPPmmeuIaU3+0NGhLNECZp6YvZPdjRJ5v+79yiFz+KCbrqdAmD3uxpg7eLpAeaT0BKO9pOyWu
or/N9cYU7xSeIMoSHpd5DzbNhdYB7EfXE3tiY02lIqPMlJviA8n1pyw1ONfb68P40gTjlhITYZzq
hjpyoXhN6gxSIBJXqKLtJOxiUPfeXsbVDXHmEROtbWdRIW5hDkpp9oDpvThrwU1fc8ysRuuZGSZa
B72C8F2IhdOJtIlav0zROlGW4T0MsGz/A5fAhIEsI2PYiUUuRUMfpz3kVRwJjUStBhc+9TCsftvI
avhZELxaKCHBY8Rq0+hFk9Exh0eN9DsGigiVOlysk9CBTJWdp06s27K8uW10LfwsoB0xkYqKP1RH
LlOLMY96bWr4WFWOgdtGucuGhnOZWMte5ybkSxNCDaKUOoFbQpI6AuaYoFKB0rhS/bjtylpAnNth
roBJTbCqFewUBsG19oSH9QzIPVRxqcCJB54pJufXcimRVoUpIhdubNpVIwPK7TT0kCWft72SeV9o
2W5n50tTEH3KRYrl23SgQpRt80i3qmc58gkzmw54Y8E2LHlzsDNP8eOP1PkRuZp7+0esZZDzpWUy
COAWQyfSJTK7wssLb5hLfwAeQZP2QuQKwtdtc2sZ5Nwck0FqcGxMpQlzGDp6FuQZJT1MU9YV6hW3
Da2G5gLvACoRm4Alr5JQ3VCErqOOWvuzAgWxoxl9zLxoWV29MytMprKsJMsxcEqdJA8Gs98IIHdK
wv3Y5l5l3kedf9upFZgZxlrO7DGV0KKuKwP87BRDqLb524js/E1xxQflVcvtqLeryBFeAIHYyHe1
TzEfFj3d/gGrn09RUHbDIAUQU0zE9oomjPEEf4UUmjtR4iSqo/MkIVa3xZkRJiSjSY+FP4saAqon
yq9JxztgVqA4y3jQMte6kFNLLFB6JmAFGUOsYyGc6vK+iN6bKDDGz0T9avqTnu706hgJARGf/4P1
O7O7uH6240OwRZB42fHtHLkS5FY1Azei/PG2lSUK2IvHuXfMVxKaPu/nEFbq4k4tv9XpIKOwhsZe
VBUQCcm8Uv/XPCeX68l8srGsagvVKcRFu7PSd6geRu27xjurV/b0gvgFFQZwzbgxM8dAjyrATGVY
qULBSQ3Fz9AqIuaplxLOKbBSwoGJM1PMh4ogEjwYBZ5CUMqznqTenjfJcQ6Eo3rfNHa+BeHH3nqX
OKCclXSCLhgKoSiIocnCzihVrdApEE2nDq2OZjjaOoReoAyrSiUK6l5XckoPK7v5whzjJFWGDAoI
MFfJh1x4lNKNJHBC8VqGFnwf5y4xsTjq1WDWImw02iPk/4QGfEPHLnP7AkJ9iSf1v6nqN+ZeNB+a
fq8V921ygk5Ch8QWc1Z37UmJ32JiaVXMLBhsM1hqRajbDwT+utGdcurwZcsP1XlMDv2BbuLHzs8F
O9wsdMi6vYt/tDyJi5XLxcUPYLZJEQro5BP8gDH0w9GvYje23nvrrooN53YK4PrKHLRNLSZZosGU
Erl1uhE1TJmqX7H/TQ6fqZ++lpKbbCMQoRaHzk6eqwCUz7d/As9Z5mw0zXI0aoi8Qg7SHVRXBWNY
k3tJ9FNJX/47S8ypmBnlRAvocjlg/enDfZ3tpuyxnZ7ChHdwLDuCyaznH5BFp6pgRFLTBpYa+dCo
PynhXKhXsCYYGlQBJgPbg7nwTFweEK1aQTpEzagzjSctPGHGZcz8WvHnYj+NLpxTohhikzw5nz+s
Y4xjGCrHplBAgAYwNPNYiKO2rcC6Th2LKm6D/DaC/jwNUmrZ8uBlJriHiBNZ+iav9lF/FOI9NKIn
ba8rd4P2pg8PQKHZ8gTpvyggoZuWvQey6UHck9kfSteY8fJRbKiRpGa478LJTszR66F9TgvBaSHD
HleYu/qQuyDLdcfIJ7si+6k5GVT0x9ix8GCKwD/Py4ArMSpD0QccljKuAlfChSjIANo5a7gHIAMC
IVtaR0IcS/RqrXFvB+lKbr8wxSTbclBnmsmLqeSQ6G4bg9EOWrbg0Ac1d8XJ7KvGMK2I/gr+uyJ+
j+ahy3IFxjJQZo/57IuCblPpTRgOZXeXVtS/7dzKybwY+scek9i6dgL1mAR7RHgRMcSiyM9Rq/tz
5922w/OLyWoSuGaqVl/80kJoL+a+KX+WWqDMcVAZ5taceQiYFYPKQou0YL+wP9gqpCDHZijrZudI
jSdG1TaZf070KBT1KZG8fz9SjiKEjIk6FGBRK2eP/7wwQAsXWZ0ja6EzVT8mtJdj3R8KTnSsnPsX
dphQrCQlVlswKDqFdRrJMZOek56TklcS5YUJ5thXZsVK0GzrHBqqUN4dHJ2n87jqBBhGUWBEugIK
4DJTyrOiR0WMxVLj7pVCsbyv4sci5dwZVv04s7LEx9mFvZdMQU9EWAG3nq0A+VqWm9shzfODyfip
EFsykEedU+ffVQ3lW9S6UCb9r4ywk9SqVioRNggQAJDUotp2MFVkXk53mrNWLGePmQPXp5bwROy0
U9zLLub33Nt+rBWXMWL4z1f/w0Jx9j2ahtRUA8cMRurnY6IfoOnnDCU46ybFrZLikFM0A+IBj3ER
PHaGV0Nwd4wlN+4LWxvEIByeKOH1CZZPxByeFz+KeZcUgAxRS8Dq5t0Ps3yqp7so2oO+uo+OEvH6
jgMyXEm2F+aW73C2Bmko9kUqLzGZDEGfWLaQvGZyEBJO55X3PZk93PWW2VbWsodJet819T4vnm9/
Tp4F5tgo68gyRxEWBvUtLAKZSpy4Xyu8XqwVkyX0JJsxBIO1yjTx2UxTiGfPA1iWrel+7AXPIqY/
JqVN20crIv+tcSZ5xNGMkYEhxIYQn/OwsWNs8u6Uz/etvhtTC2ws+0KQOVZXgxFVLxz96DlgpO0y
OtrG1CNViCFBhYwVFl6ipoD6OMYI6sgP/VGk37e/4Vo0/lGyR50Z+CeVWWFzVNtqtGCvs/rfeVM+
j6iFdVLhigp3QeWVjXZui1nQgYLzoCYJRnAPAGE3EfBy1YdxDJ9+yI/NZ8kBs62AljDJDAVh7f9c
Y1KzGaoZBMlhrv8U75IX44ncTd+1BVUH8LYrnqttX7QH7mDCgjBks8mZVZaHuDJk6NhnsIrXqTf8
BnReO6pbsHrEdsVjB+N8PFbKz5SqUixG2EKj0y1AeT4XDkkfTR5p4dohd+7T8mHPUlaspRiUSWEn
V6ytnqn7eIAE0cQrEPHMMIm4k+JGyeliRhMdc9ilqK7xqvYr5AcXUaEx6XcyJ2PqFiMCiO/MoHlL
n4uD5Bb78k19SnU74aTh1TPvfPGYHQ02G7Eny0dqi5foA4q/Pyl4xwQvCXoHsFHhu9rLzwA/Wg/Z
y+29zVtPJj8jb2ZN0sCyonwO5oustHYt/rhtg+sek0D6iUiCuMSGflQAB/wp2XSf7LTC7Qa4VL7N
u/GeuFply4HJe25zEorGJBSc2no81rCNvjgQU9JJRSPe1jFoH3nvImAFBueOtAK/0cGqLmsLBe4f
cqrLnRBOeWJVVMKsbZXgbX/Ksx1JvUxxMf7vJunTVB+LcNN1QT25Qn2XkoCz3MtL/jK9LD8AIG5g
uNGYZl80UJSNrKxQMbI2NDbpgcKsNGcSbXxbcGSlGACOdW8OvbzyOJb/aELcMs3snNKMzASAAdBz
6ntA/miTg0FoQ4ZtQo6CdcrLQ1O/lUrQGC8WxJ7kxBZKTxG/JelDxxtFs8WRPFgLb0skegr1kuFo
1uFm7oljVM+oksjCW142rlWldguqQ9r8HGPRofQUgdZYrTaKHKNBue1VDASifNEe2pmgUfPTBD2p
QFVnnHxJ3qSgMc23Wr0rhcKrh20hBGG61YvZpgB4moE+BU3/RMZjqJy0qIAkb+TmxVcEYaocNI64
VeTAxc33WXoqZFeXfQAOK9AAFKc036aTL1LcV4uXHOjvcJMaG9N6KasHhaIiAJno6SGDlo1EXLPZ
GPWTSf2cKHbVHzR9l0YPenkQQGBlvFpo+M8H0uxLBUowZGuUjzkJivYjHJ7RNymsJ6PflLptTAFR
TgX2j9iDICr5bP+HtCtrcpRHtr+ICEAg4JXNS9muvaqrXoiuXkBi35dffw8dd6ZtmWvi++7DRExM
x1RaIpVKZZ48B3przX0/+RDz8Rgo2dNvcv2RG8xBS8RGUhTTY2Q6mvKa8Wcp/07G2rUwnI6EpaEh
tgsEb6W2ryXXYj/UXHe08EMeTym/lwoQ66KRonbA6Zs+3M/h+WtQgq/Yn5rfDZQarIMc3KOM1dWv
ZvzVVxBiKg8dBAwaSAyDcNManLjzQ82r5XonteWhCceNrt4npLfl3NyY8TeghfyUeam11nda6K6B
6wyoTUyvyWgLicQiqR4GlR61MxjHUXbGrvIb0KYwOznUGMO15QdyNF4rDx72jOm8cSVxWzKPGVII
+1gKINwAfF2GhjLR87ZSYZ4fEld1egdSs/cVeA/t92d6CN1s/wONo/faWxsNWJhPRIn+zLJwMGk+
UqPCpfYHHhR46r60p/ewtFOkrs6T4RlHSD4exm20M9zC5RtpsGUXercrAWKOtkJ8uPgZ83V0niV0
dd6E0M501JmKBKYDl24QjHvwMLxmNm441zjE9jfr523D11nQ5fKFa64rYnOUDfTLhtCN0s9C9eqi
sFuytr75999an3DTyXHal4aO/lVqpyfNIXeRH2OdpdttoH94V29bZ62ktNDIulybcMOlEZjlGxN7
mr6VdrTL/FIDoQPqj+735nhKNrrTr6TNa6sUsuaEVKApn93YsPZE3wTDiUjb2x9s6RY98xSMFgqe
AnppGlewwWn4JevbSc52Ba/tuv+OjpNrJcP3pldtkJrHNjQlnFGB7APrHuN47YX5h2nv//6oaNpd
/hTLStTCmlvySAYfrQgaYdmOu/EpcL/izeBOT7jVIMWW2bVv2h10Nxund/c6t59v78mVE0MfCUJ3
4EqeiYypCDrvpWhMZDVAGjVCcBLDhiWCa20cV6H7V98Xhv7Q7gK4jxAuCrJZyZQUFDoeKLyBjo9m
diF5RPVvr+b6CwtWhDOpdmRKhhpWKmabGOxBfmbnfJNtg+d8R5xssHM0r9bofdfWJpzQDFMJRljy
3pHyx4a/FLrfK87tlc1/4sJfhIUJBxIVS6mWWyxM4rK8S+IyfVclQrk35GN+NFqe/JZaPqzUMZe8
A/zooJqB2DdwG4KXxhwwmW5KerQDNzLI7mRMXVR3Kvl2e3HXT+Y/q/trR3joTZoKXQxgvB0LeZ2r
DD7dhHv1Q7Kc8GA+Z0/FnX6Md7pTryEhr59ls2VwPQFrSWYWb+HThcZk9RaLQVK8w6nbGbL9jskE
j2zqHfeQpa1x6q4aFD5kG5Ytq1oYpEdofqMyvLEc/dH47EEAHe3N02o54qowIKxQCKySPma9EcFg
qYO5Jnc6sLnYFTI1P3NWZWyvG/eX1v5U1s4u4zZL8m6UYW1wlXtz0/2ACmoNhk1nfp9NG3pfIzGC
Cvp3eNO4Xbu3Fg8i3gIQooAsvSy26kclzzN1SnsAqwBp7bb9XMXS6VrKtXgsCPifMTgHvRCxiUAb
0ygsbCuSrRb6rjL0XKVDuS++ggfDg3jZdEofQr9ZEzxf9h3QdqB1Mad64qWBGas2pCbsorH0Q3sE
sN4P3ORLfcE8oVPet18rx3I+dldB58yecCx1SU2aKMpBFKsCydI0NvCnDtvUruz2IMzB629lZ6/x
B7P7nFkUklmjDRKaSlih+RlC3wl1aj/zpQ68dlCfgqDA/QiyJWnHQbP0GxIWn8VeOqxR7c9p69Wq
MSYKPkwLOy1iAKukqM2czMEoOWjKb3NNxGR5kWcGhBAAZFmfhg1ieTNQoLxzGyqwDpfNp6wFPLUt
LOBd0MqvEpuPGkrQkR0MaHL30TYsOET4dFulAZRCyvu+6HexSWylr55NvUOpT2JrD4zrNH/+Jmc/
VwggXQzKalmdbze6o5+zCG9O/ei52D4V4NE0f6T+1Lt8T/aDo1B3cEb3+R8jYC5/giUkbkTShirR
sWOgsi3lT6l9NBkknt4htLbigYsff+YZnKsceMwJ9wHv9JLxGvFrQq8rm4rTMMiblWO1GD4wdqSY
0MiYKUIuc78hM/A8nSMyeJp0ENWd2pOv3xHQyXw0dvii76FBAIykX/m3Da/ZFd5rPKhiwhrYtZi6
04rpgC61E+ajF61RbS3v4t8VznH67Bbo+KhPTQhLpvXO2JvGvNsrmU+IeESBcgHkBeABJK1CXmLU
RRT2YQmXDPVNjaJH8AB1wz7bQGP4lK7BPZZWc25NCIMpLaaoTmBttN7b0J8Fi28vZ82A4BDUYPqg
zAao+awpPyEdevvvLyWPf9jL8foBUMcQTrCijoTQruqdzviqdSgub2rmY5rFCley1MX8+8ySKRzU
fAD3rxHDEiNyB+28CBXnmB/T8GcYxH6oEoBLk8bNOuu9ZxnoirLmTe4wzaCb+SlI6hWPv0bsInCA
wQWKNLPWJ2Ddl444hlpJugy/J/4NKhLLbQAqqsGHegJICQWRRl55xS4dMTBCYp4QlN9A0AjhQ2NE
M6Oy7p0wANGEcShIiukaL6/d21/0KtGZ1daU+SVlQNUJOjuX6+pSDvqbsoDyMOR1JjcuH3Eb3zZx
XViabUCDleoQfpWBd7q0YTSlVHRyDbX6z+Ge45badL5f2t0WmGfLweiVB1rgEQzqqbsGw1+2TU2w
o0G+VwXd96Vtk1aDwswmceItb+3hOQNXbwQp+BpFSEdC7cP6NVFnOob+MNn13WqWvri/f+2LNEpo
LBREG2AftZVHDJdXmGc03cnJN723m5w+chXneWW/r07pvN9nNoVvyoaOt0DYQPQePL47Zsd76BTn
9lfslD8AZoP4hQc2zffiuHa7Xp+S+fUDoU8T7yADctaC1xZq3qI+G6KqxN6NwJHZruy2A1QQzdDO
pYeujV1wWmdUBgx8c3vVVwdGMC3kQkUzKA0jMK0aw25QvF6h3tA9Tau81vNJv7gyBEOCRzVMVYJs
giEIQ/2s/Olbutd25IjpNx3iOwx510rQvWbXuLQo+hBvao0nMiyC31L7zLeDy+/HY/jUbRM7PSJZ
QtKePco+e0Vma+yLlZ297pAJ9gV/yjg0BhmF/Wgn3VvP4VuyK99QYzqYL2PoQe8SQrVO+aKeJmkl
dFyfngt/MoQLU0mafmiUKEYSldg0fo+ywm+klfXNH+zGBzWE0F4FrOd1j+VN4CnNWlTx1OKptlDh
aeS3EKQQ6VzJ6tcEQa5rFcK2zpf5WW4zYF0x5vvxWTfdQeZblJgc9mu0bDQeZ3GjYa/emb7lkpfb
J2VxU2cwIejQLBkCepd2i76O5UnDpgYJVJT4psrfAn1lTxdPI/IqXFyYlrDEsKuWYSd1s43Song9
69aveFLuG2ksttAPWLmcFxf015h4PjqLxCClgbGI/NJByA7gSbiGILhG8sxf68yIcAiMCJhJioFX
R5MOgeZ29MCNzsugVFGp+xpTcsUPtP9uf6mVXRTdP+KTNSoBbCLPztwq4Ue9A3NObOWSh9He7h/n
ApdLFBwjlYNsMHIArWXyGAUPJTA1axnw2qcSfD6yeDQZIcOnMr9MzSboixrhSrxcPlgQSgfXnaKC
NHT+EWcHSwc+Xet1rEO3jpICerpjrtkNbn+yDZKdzl4MKXRCFB1Cv9TvtcQFakJt1nr7s0NchZWz
XzF/3LNfAZWtYjR6/Iqh2snEViFHoFaeEX+PhntQ39o9uksRVNzX0q1Fpzmza1zajQDAUooadkf+
rFJHjbdTwVzKVqLI4oGAGZCJqbNEo1giq6eW61kAO5IGMVMN61BotQ2C3IVo+2BHY+qUsuJKNdlH
1Uo5eXYTcW/BZAeyOWiYE8iZXK6xJJwhcc7hRuGI9k7pxclaBXDepisT8/w8RJahPiXqa5UMRD2K
iuXFpbnXDPDAyuicDOQT0rq7cO2Ovx68QHiBxOb/moPo3eWKBgwy56MK8H8CxQzjVzEobojeeP1U
QICuyio3yv0063dIGP95jDk3LGwl0MX1qIYwnHFoeRG6C1nlG2rw1IWrkp7zdX21pxgJmOGBYNQR
08OkrQfIGcGWWaehjRYLBOAnO9MTd6R4uRWDN//vVU1OsZJs4XzuZK6QjCxv9NlvEPLEsu2bLOnx
GySDBy+VIfV3Kc0kl0853plyobi9FE6bcDDHfcHU6j4dqk1jmv0aEmd5M3RoKimEgjJJiFJKlKTQ
M8EPkSl3gsbtWoAxfkiNH+sAIKA0BmEtbBLgJsNahFwKEeihgQLQxKQf2HIvnU0dLSvtaYk9YJ9m
DHzGTwv6uLpz27OWYj3qfSCOMSEfh3rBpRUuDUTKi2rOM/R9S/Nt1KKIPn7dtnJdKcDJoTKIvGYW
E0MWY4GRFEwxOdIotUOIHQLzLTMgF6k3BRr4baK+BoT4vEkDJzD7r6HIv9W18VhqgeUoKXkNGo2s
RKfF0IghPwxQgnUIECchBHeJhIupAiVqjEHsgARPzEDVeyodqW+gi8wetTb19CH1wjUV7cVcfSY0
00BGpMC++GnR4++IlMB08VDRYcMq7SsZYzttnialcZUw+mXGeBZarx1m3rvio+G4hfpK3dV6jERN
tan1cfsLzSdKPPX4LkCcQfIAqaAQYUajLstmRLBmA9/H3WNKxk2iEztAaz7POj+I15hpl/z73KLw
bCg6KxlHUDI6BZ9KmyBdq+Xkg+mNo0v5Svxc8vJzW4KXK1IzDWoPWzGyaatntlG8Ff1KSrN0GZ0b
me/Ds1yi0kF7olgwMiI+cl7aLNxI1j7AQ36Nyn7pNXRuSnCgPGnaKI8KcO02KhCfnpXYBvsM4tBV
8c6D8jeYtFdi8rJJDbgBsLuDnWT+97PV8b5gcUexOjkoYYk7VazuRguNIWqdAlrbenofS9MKrvXP
0MmVX0KMEbLcc+4ulqWSoKXoSyE+aRv2rjmjjWfsIT8SO3HuJG90gp11GFwMqrjpsXAnO3iB9Ky2
G/bsJfhW/tRWvvFSTmNgglNXqQrgvC44Ekii9TFSEJRRLwJBqnli4WrOtuis4D20VJA4IH8SAlOe
pZMO5SqE5EftSfHzfeh1Fjotqq9vQj92i96GyO7t47/ku/NHBYE/yEFBBnP5dfMCtYO8bpBgUGMs
HtKx61M3RtTUXZYUvcPDRn+q69xYI/1cWiw0xHVYBd88OJAvDVdFirse0GUnHe9j4jcZ1HzWssSl
SGOiFGuCmh2QVnFeVm6GPmN6Hztt+12aTmH0yqxXavq3t3BxJRA+wCdTUBMWI+hkDGOC6xQHxGTP
bdu98SqyzX7ybptZLN+ZuEdnxVoVHI5CpG6sIAjlASNNiXXUI4/Gd30G9Oimah9k3csVj+ChRA9K
93Lb8OL6zuwK8ToalDbqo2mOoajPxnxHyqc8XdOqWLqHzlcnOCIP2RSmPXYxMrTCqYjxaza6tZiW
OWqRGT4rWsUts2yFnGLZro6XEugHcScL4U3vs5LUDVY3sRR4AvOuM6g7TiC3g/RYpkg+pb9v7+dS
KEEE+Y9FTXhMBE3KOpLJCCV5CIabk9Wu9dcXU5xzE4Kr4IWnlTSECROtv6LFyfKi8CHs3wuKYeat
Cnk1KEzeXtbSPQEwhgIZ4plnXNzIQC/0euI63KTLPVP/6LMchJy9S7rmxECM2WjpQe7H3f/LqriZ
Gu73uOtg1Rzup+Ketw9q9FZJD7W2BUKj1Fa8ZeksnC1SbMhYxGpjicBcz5/z5C4iGpiUV+LJkkee
2xDOWw46ZBqqsKHFaKtBzFmLbFVKoBrgjo03/Zv63Lk54eCNqRmPpQxzRvQ9ycDRNXhVu/KVriEt
mgrmEtzjcPuZVkcwQuKwKWskEk47JgkDjr4LPyCnS3+wKbZ8K1ey5yE34xO4sStQjVahdJ9mMkU7
JA77Q1QmyV2Dabk1gbWFz4nrHP1/MGPrMhojl5eQmVmsaPC+nkUSAqhFQavJ7Nb0PJdOI9gDNBlP
aqQPmBS/tFKByDgnHQqFfV/qB8ks1Ycw1e+SAVT8aPBtxk7tXeRwR7SGRjvi+eTcPiRLywQVIMaE
0B2lgL8JP8BAJz1N8JgNzGdTe8jNrbIKWlrwWnpuQwg5pCumzELN3GnA9hbHk6c1ud1PsmsEldcw
6aA2hh11mIBSoKhLLCdOO1vOFBvKDtsxS9yBqMDRfxqoCd5e/UIWcPHLhPNkGpBir+fCaRV6Fnnr
W5yhfbjW4VqI6nBuk2qYOYeEjlhwo11So4yAV6Va/Y6rl6h6vb2Kpb9PQJs5UwQiBxAjD83xhqcG
/j60QEG3mjm48G9bWPRT8BlgYgw/X79KycKpDBo9xOMip3dWsx1qz8ydxPjQMCYD3u2hR8llpZG+
VB9Avemvzdmtzl4XVaRTpbMgHkKeLcXGNIet2NoH0JInkMjyt/pgudpK7XfpNIB+ABJ/IL/Abs7/
fmYyoZgC1PL5uSYdErqR8Ghb1ddduAzpuY3ZJ89sVIocgMhrXlbpKjJqRO6UHgP2KkOLXbXbtRT0
Go+J+Ir+B9CCChLDK24oiFUZSj3gedI6nSu/DszubLRBHBMyY+xg3svo4Et3DTiI10Ati7s5i+2C
GHh+IQp5fF2P4SwcgfqBsteifTF8mqszjnMYFt6CAK7/tSE4CZQKtTYL8TCSN4bNtqGnfgSH1rc2
kU2fQJW2UiFaXhJFxEbdakaVXH68tNRYFE1YkqngVvjRp8exWTEBNM7SmvCehvIQXg4405dGGujZ
jDGTuJNIrHyVcT99Qdive9PMtNi2RaB+JnVm7QLGpZOR8WbPUyX1OJRktkEuR7uQV82HNgTy95Ln
wVZWwsnnko65HDzoyCbvwsAfQrXdy3TqIH9oZNNHPGKMjYZDAvcYNLmwpdIE5dbI22PDEvhITQuH
1a16rEdDuq9KABJt2RynTamU4XeVK8mRpm3xGBT1cNA4ax4SqWpRlYoKC0iG1Bp81oKgK5TVL3OK
W+5hljBQbRXX7EvbMoZboWMn3ajA6ct0xienIECBgJXBqE17ysf6raGxtsHG9U+4UsKdopeKhwmz
aLLb1tS2UQE+ObSmyurACJl/GcbvOtPSXbVsswwsQhHHfFve+yXVK1/OegsT54Bjb9Eq6Hc0SFno
yFNEXsNkMvc9hegmRgczwjxMdI8FJt5k7aAWmL4Le2vgdlHLNWSrsYl+n2IUU68m6WNQgF/ddi30
O1oM7Vg+px3bpJNFv6VNBMyBLEsvHFfc5xSYwX1d9JonKRFpITWlkcRmjTFqLklCrfOAo1beyQRZ
9CEc6F2Stsp3jNaqv7ScyQ+9kXAMlSkMb8pATRNXyvLkPY0pxvZDK09+ZoE+7DmR0jeudN0uzxTQ
KfVjesT/vcWsnpk5TWKQYyCNChqwJNqZg8qPKtNLt8onSIuWaAu9W6VKH/sstLhttRWBNLFmJr0f
pGGYbNoiUnc52IofMStQ+pgzsTBdQ8i4l/qs/zS6SPYMqUJTyZTycNMrmgwoDdOTB9CT16ckKDmm
Zq05zbGG8DmM0+wpzyaau7yIil2bl+VHqNEITXal6r9rHZcqO1HGSd+rUdJ847Eh+RyjJfuglclL
1hYk2Gl9zLZtrE6PSk8yDEKOuiMFkvGoG2WwwxStjta9hh6+V7ZloNg0Q/PE0Xg8dpukrofHpOhG
CDAmVnDodSnd0kBqtwErJBCJD2X+lQGo80KwL5FdRpX0HCp6nbmZ0SUvOdeGZzVslE+rsLgTJhao
snnBs5eMdOV3PUHl0VYzQMjtKI7K97xPrMfAAu2RnRWEbFpJS+/MfgBAo+0GP8nr/kUtR7WyQ6nK
fw9dP3gKEA8vKmXQ3k5MNJXtVM2HwsOIcPRM4oAfUqZHkAXG+/VFHVXJz4OWRLacywnYb4OhfyNV
CC7vJK0sO+spvevBH3YKSYMDnMv6gFMEzq0oLbq7vo/lDxBSQycyLjX8dN0MUnfscuOUVih82Qq8
bFcGTELooFU8bhh0nvZaJcUPI59ayCtoUbkrMXjlZ3qDuro+QdCtbvThICH3+gkcbv9agJtll5qJ
BUAbmgWYO428LBzLyC2qvPoemkF0QjRsXalKxy8jVcHOqhEJT8hsiDCuVACeNo1jeMc6htedNdJg
A1B1+jwgXPsyr9V56kELd7lVlL5JzPioFTl/koIx2tKI6DgOcYGDRKPGC0k2YKB26vx8ovEHJkYl
Wxuj1kvH2Nj2stGBYjHUO7eqRkjgSYpal74BCkZfGw3QSmpl7zGeaV7exXq/KSitLMdMNR0KHkSp
LbvPWdm4KjClEeoWFeAregFlDrvTSOa1BmuIY4RG7FElTsA+QlBKzepBmhDC9Gp0plqbCrCN1fHv
iGZQKx3ysnkrcyvwRlIVH4YWNNsuSmJ/1JL6g4RSsy1BZe1UUtt4lVEVoNjBpkeZNL1rSiv/7rXY
tA0jzh8BEzMOYYMhWcM0p50CR3xtUwmItNsp5WLqPRfGZNzfeGeJyYEu18FY4yZNLa8sMXKd2GPp
mmB1u21n6cbWoeSOZxbA1ghil5dpr3K8LWNkriTYq9IvKH2YyUoZfM3EnJ+fZXSyPmLya4CJ1ny2
Oma3lSuPK13HNRvzv5/ZyOOqA2cLMlMz/13GXpzfD8XT7Z1a/iJ/d+oqMTVbXEZYRoFQUervZv4Z
ALtarZV3l54r519E+PJMUaOQ6rCTtXudvPLunxdi6PnfF1JCKPL1VqBhq8rUK6PEqfU3xXy7vVdr
n0PIA3mski4psIam3vP2vbKe4+DxtomVbfrzJDv74laQGVSpYELVvkVJCa/6p2xueBhAblU3UN/A
fxN7CqPcxqMMWhwnVfZsgLABs+Vg7RG3lJ+fGxE+RkeS3pAbGKGP6ffyFJ6mreRQt/X7DpN1xXd5
e3vXFl+N5waFLxMngKzOZD+YzFJwtz1M24fuDtCrB7J5tVz5sPbIWUrWwd45T85CpwYEsZcHUzYl
tbQaxLExBd6jfzClx1Y/huY90Mm3l3Y9MTy/5M7eBUK1gmjJUPUx3gW6DQirX31rdve9F5oO3fAH
6hpQVbD7b82e2tam+J05uCJeNcXe9iiseLd/yxIa4+K3CMuOmDTGxAy405Gnifky4CCK8aFa7/PM
HZYuQYx49LXOv2136VAAomwB+Y7u0NVjFlzzUa7MiEGp3pRDaidVtbLLi8/zMwtCMA/bQg2tGS5o
teNnofwED5htyYFNCTpe7AcIRR+0Zk23fbG+Av0tyH0AEaErYsur5jWpFf7n06rg3rR1FB62kMuB
GMo9+7q9h6vGhDNZ1gZvBwnGYhO1NbbTO7/F4Td1n0Xbgb0H2k9e/l4xOjun+FA/X6FwLvOKo/if
wigkgci2+pnuUVZ2tB+yiwnmTfa6Ym5ew7U5PDZ08DWjzydcMppclmEgzeCSx+pA3GT3xZzw2NhG
ajNHfQj8eocmhHkK79e6VUsOBFzWfy0Lu2tVUxQGs4tWiV/skt/hQf5RvfFVRqA/gp+3lijsaGbF
LKgiGAKrLyi/3vxpw2zQ+duaTX+mR/0p+sJz74QRZnqqXs2Vc7JYpQCCByxnoB0GmE+oUtR41Kla
gQ96zJ+ae/NBK0BqVSLNcjCz7fDP/GG8w6PactP3f/NtzywLcVC3otyKZldqvpm6fY+0WNlQlxh2
/sOM7NGvbObWd+yLb7oMfCwr1hcd+cy6EPmYRKQMiTN3SkzC2+H2XjHs5K13MYi6Yf7aHMrS9QKA
BXRqkcPOOIvL64XVUYJRT3zkPDgxZvfUb4pNXx+DtdbSUkZzbkiIe91YjVY3A3yl6qWtvpFw18or
LrMUvM9NzD/hLKPhJdyVzaF1MnZDCuCCQv5FSoM2O/pJhFiQkxeORG6haqfOOEWrv+tHDCl5lr5S
Ip6zYPHUnTUzRIC8Uqe1rHRoGUiTeejNZN+w2FVy5hC+JgC99O3PUwvhk5R4hkZZNKcW8kbD6G9l
2hp9nOJNbrkrTj23ea5WpYPgC7ALKHSIOus8SXXapTAVPPJ7Q/Fw/3R7qJOoHvkZPN02tuRpM0/x
/9oSE1tVKYIyAxm60ymuqZ0mze/6f5M7GwRVfDQQZn6iS0+rBqomSgAwHfQQdAs0nWtKGYte8NeA
yLWYZE1OzWhu6XSvWe/T6C4PNpSsJLOLOwUIM0YJNQX/EQ6MIbOsrNu5VWBs+tCXytjGEPbtr7G0
EhCyYLoVKAcQuQsBJi8mE5O0gI5EUWanwBLR0U6g4ce923aWMCr03JDgzbLEKy1tZkN1UxxQEI73
GQqSntHU9YNRYeqs6iDY0lEMG8pK7dJJ9xPKiNNqbC3fWjpZaMbh1QMEKsTmhLsraciUTyoeCUbs
yyoGsaKnUL5rMHk3KCtotaWgd25KuKyyQi2RLMDUPLTDyGMfrUGZli1QgOmR6FBFTHVIkqQGn9ss
Tb0p8hPpVg7TooegQf2fvy8mNBkkY6oBf7/MfvKWu2GGSqdleIQVK2FoaWDuD6sFCA5lgFTEiS44
IiAb4Gp2zI66GNxBNir5epjaBerNoGUG1tqw1ZB5YZwfMJR0GlG3n+oWVW0wRGB+nkyyzXpr2yqn
NrBQtF7ZizlwiHFypt34zw8UnLjp8nZq571opXeTPkR0n0ZeBCquZl+CJnANYLm49WfmhACAfgGS
HYbuVgy8R80aMEyOjppvQxR3bx/PpVBzvrD5l5zdzZnFdSkZsTCOiQXy2kgnWV6JAIt+akIDCuk4
2quin/ZSNstDAU/I1UMUK+i5r4KblvfrrwnBVUeaa2hgYL/AcV06Ueq0p8wPPdB5u/S+3Ulu9pu9
tM+rdKBrSxPum24yInAYwi4m2NipeVAlG40X+6d8UF0Jg8IFSL5uf6/FCPZ3M0U+DJYlVg50JhB/
THaS+qU2/Cz5ltQHKV2bLlvsINMzW0K0DPqgiSPQZ4IhaTqQO+Kivn6ynMJjuxoqrqBLA8WfjvT/
aVrpha7sqyUEz8CiVV+qcJmIFducswPVkn9xx54vTrj/aqKOAw+wkRZtNznp0XnI7MRIVpx/7XsJ
gaPs4kpTQL8BfRYJ2BbbyDq7jF2te+554t72jeWz/N9TIBKtjYWsjh3FrqmN5tL8NaWxTc2VffuD
sr4OhX+tCBEDk7daLaPf48Rv1kF7HFzLDzBO3X80d4Gf7Lun0V5zh+Xo+9fkvMlnQSqQFWZYNb5V
CGEizNdU9XHsjyVF4Y26mbKxiH97J5cNAlWPxAi86GLIUlrKBj1p8WL51kM9OD7ED9MeBEjvt80s
50YWhHx1EOtaVyN5BR/jXtNgx4DGS7oPhvsE02Oq8k77bQuYhmZrigOknA180UogWXSWGb6Pxisx
r2Yus2GK0ZyE6ajeZ23kyOjyRnyzssBF9z+zIjhLx41Yj2YrtQeM1bNuTz7bF+9Z4YXUqe7GXfnM
X6VZ3X7tvb62PsFnOi0bJTrfOpa54camSmuMjP6bMHW2OuHaKTM26ZMOG0MaAi2P4N+uHOnFQHhm
Qbhgwr4omCTBAj6jHUjgcFsb+romeUJ1GQNIgKNACR2Y/3kjzw5XGljqlDUDkDROv2FPiav74DHb
0jc/R0WnO9JvzI9wqZl+fXgFEdd25SGyNP178QMEHxl0ZgLdih8wuMfAtX6wu2oH1TG64ydiSy4I
I/e5d9svF8/32ZoF58h18I/kKaYAMpO/cORAdpr29QHy4dCSIiPaksn4BJjCd0wj7G6bXl2u4DRE
ZUNDS9gGa3KHYWrXugfH2YY9Zu/60YgcaaNZtuIx31jxpcVoA+lw1Ehm5SVIpF9+6TLua27OX5rp
4WNqgpHHeunrEi3r4tDVBjgy5cdq+JqaN8ywepq0po00f0jx5jBUTHgoYNgC5FS4cnsp7dVKwcpT
rsTcl41R3mqdpP+0kgLcFGauvN7e66UYAMemwL9Bowyjx5cLHlivNFGHBYNmVYnB057dTyCXu21k
KcSdGxHcF7YHVmgwEpEfzABuY5sgJ2qrl7p9u21pcf/OliN47TCUY9i1eEkXA0TyeiA6AJYCDbxD
mo/bltY2TvBRpEM0Ad4CT0vrexiCL+TZWJW4nrPHK28AlRFmHiFch+rd5cfRAKSopfnYl4Y7HTRQ
DKcH6Ze+71/au2hzez3z37q2ZaI/CNQBsj7BlqqWJahhMdGRBd8NEGAZwLQVQDlBlNz6TiS/DL9u
G1zewP8aFGcQzKTFJCPI4vFoIx4dAPek4GUHsOq2meUjTf7aEVJ0qDyoyljOdvZV57zU3FV/guGz
A6YzbGyFu/+YSQ63BdDM/9lJTb38akWuK5WazT4Y+zTzNM3NkmeirYSqpWvv3IoQKfRMzdO2hBVS
fUtRzi9Wirlrf3/+97M7z2B0GsJURnFmcHgT2j1fS68WPW5O64C8BbmTWCjseJ1AsFFB4mM8V83o
8OGtkjVAooDm2rER7VK24guLcQiDbRjgBl0v+MEu1xQ2uQH0AyxayoGB1jnjfhaCxbpVUEHwb/vd
4v6d2RK8QDUTSdcr7F8Eph0JLX6yEuoW2/nzqPt/ViN4QGaOmVYNsFBi9Irvi+o5D58qEDOWmxYw
N1QR+F4J/R7APAUDTNlaUjKv4CpioIeoglZfNa8y86BPqQLZSZT7IwWyi6nRja8akwCbq7iZg0gv
yNACH8qnxKDpPbiW4tyZkZRHBWwmlQ3E2drJWwwpGE7HXLYMqQExTzPUsC/rgOAXdc8cjPP9vrG8
2591zcR8AZ0dC5JaY8kSDakgN05xm0EOip+yKl3x1MWzcbYS4R7D5dKZbIKZukuaO92AKHMgKXs+
zDKXOt+bVgINYx7eaWW+Vu9aTL8AqfvvNgpXW18Vygge4dh5goSLfq96wQfEGrKtfEceIRHlqU8I
ntu1F+zi4TyzKlxAfdMyvSvmJZOZS9uv/oe079qRXMe2/CIBMpQovcqEyUhvK/NFyCwj7yiRMl8/
S3XnnopgaEKoGjRON9B5EFskNze3XSt7quJtBWrWtVH6xav5R9LvVOvRGaZpK+yIQVIMqh9GwGq3
BrW+oiWyoaFGRSmrICEniKnqjY5uaVKs9NatLUOyMM6g1ej9xTEJ7ZWCGmR4uqzqiwdiG6ByBwgF
JlvmRR5tU5mm5WA2KOclSM+rplcAoy2/UcJ7jB5dlrQ46IbwDHE27BnGmqWlZLmW5uCNxZNpj25o
HIT4lYfApr9VWO51oOwydrR4H8Ob2rzHINSK9KWFotAxzy0ggWLJrk9JsnhKKtQh+gdnQ7bV47Sr
Mpfsu+AaiMroKHKvmcdBtL3SuLgsFy0CNsiD4HzPfz/a4NBSylQJ0caGp/CTxRiaHT4wEnA3mM8G
AEgvr3LJogCJB4gVGLomSNKfCqsq5DfseTxDJ6o3TIci/RoM2zUrLy4PIvPbNRK7RYHgypsp3y38
tiRQqeGi1EiPopWmOozte2sjDTrcxjagfcPoeSpGPwIuwuVVzj8qv0lwGuwZfhyjSnKVmyJfQ0sN
8/EZwRBPttfFYRRrjsuiEAB/os0Kw5lEBpsDvyJHUQm5NgbSozYE6nKsbtvICi6vZbGRDD0kDpaD
+WBTbiNhvZ5ZGdjkvSLJb0DcPI1I3LP21rCsAMNYm7iJ7wnVHscUzFP552XpS9YF0E02YmDw5qIc
eKovljOVVuPMsQdgt5XhWlQ/LgtY3EV7zjDgvmOMVBKQ6aQZVAPuAw2n7dzzWivqJkLL3mUxSxGh
fSRGerBVI7cBwwAvSacA39AxRlZsePpE/gFzyjqWI11mrdJ6AQx6+MvwYRP032Vo6tSAzrLW67h4
r44WJL3OiR1avJ6wb5WuAvPmE81FJH/qyB2nflklu9b+h84RuHh4BuyZCUVu66h77qisgXmMsqtx
+qZaO439Q18yUIjR7A7YEhOc3qfKphgpMtUKcqBOmoJWExCEeJvXSmBLGn0sRHpkrGxKSVxCSGHZ
96rFH5zy8bKurUkwTpdhGGVRjQWsTwPQZg1s8/nKUSwGs+jaAB0vQRoSTbWnEjJ1TKKe4Va29pta
AQThMOpPCn9J4wew8sY3yg2y4NNaDL10h46kypFaDF87N+f8TZ9NmIZ+7Rh1a9sHidvl/ZtVV7be
x3IkNYiY2g8lCOk8rbHKbaKPD2J4Y5Nzb03fCwCVgHzo67LEJSN0LFHWiTIzqqzCZcrAbmm1hWfw
x6wJLgtZ2z5JLQq91SMWYlnC2U5Z7E6W21DXiFci9jUxs3YeuRMVbXtjoBBTI+LMh9EtrK+u39Vr
MN6LTbLHmyZZbjJqOdXRjuCZyOlH4+cU4sBuwvqRgRA3ympwrevw5P6hmQPlJpDqoBoEHDC5ndxJ
I4wqzc9hLtSrrqS3gj9fPqil6zVXtBwH/8zmTjLioVn1A6YmIYI2t82cFqgnN4m5W6QGxscbpMOu
qFH6vfltiL7p9T+A2KGXBHQSGLEG9o6Mn2cJrhWJjkdERbW8r7Yp5hvUDzNZuWcLWn8iRnoTUeGI
SEYhpuswutcNdx1pfnXlGrP4wnU+ESPtZsenRiQzSEzepjcEQHkU064PA3VuWAWKDqQHLh/fwstI
EfejfwKQQuddFCk4T5u0xVOfWs0r0asg5r/iEKhi/RNUCpNgXw7YvS/LXFzjkUzpNVaI0ptNp88m
y2fTE8seXNcADWnarTRLLZ4Z4gT4tcB9Bx7I6e2uW1ZEySyoH6stt+ONmIqrZopWYpI1MdJ6jIFF
tFchZui2jXWftps83l3esvlLJStPVRvUHmg4xWWWO5m6sKnLDCOPnugxhZIEDkPWCqPVhdutFVcX
VwPwBwA1wjlDieN00xwVzA58FjXEvc+tnTGAtXwtX7IsxLTxa2BFAUDvqZC2MDDcatrIOgFfAtiM
I6AmzGjl5V/SM01F9y5ccWybjLkSRYOuRFxBR3uqbcMYlY2UAHiejL4jQCKaD0icJtXKSS2tTAM2
go1ICjZJDuHS3kJgXEcA3e9s1XNY0fjUEf0mMaaV5S28XcCk/SNJskjTRC2Mk2J5sUMAvUSuQYKx
j8rYx0uzv6x+S4vS0WmFkUfUVc4CYQBZhrmTIQlcD1bQq8AKT61gZM7Ka7yk5bqFOBS6biGKkx79
hnInrxKkgJysdJNxS7CL9sGi7phuLi9oae+OJUnvfqwUE6CrsKBS2QC30bXol3ACYTxdFrPg3NJj
MfO+HrkXmqKrEZYLMeZ0R3tnW1X1igFfXglF2I6rBJoh6SblRU5REkVGqyh/jcC+ct4oD3rzXxQA
SL3/K0UycUmmGU08Z4l5fV9xcDMHw7C9vFdL82gUQKXI7AC3CYcvbVY9iCJTZ1ivAqN8+Y/6Onkc
r54VLz8MO3PDDsmeXqGeewdw/lt0Lx8eZqiRtWmQJU0//gjpUiVF4fB+/ohuvB3MV4UnntquHNma
DOnI2NAzvLiQYZMNib71GlCy1xr6lmwfCvIOBZQ7UGDl1NWQ6xmwpPEmAfniqy7ia2EUh8xIN3me
e2Zju7YGKp3LJ7jkS8yDEnN2DghEsidmYiir7yKsKxE1sGhuUzwbTVG5LYs8qw6A3tGv5a6WLMax
SOm4RK3nUa3CYjQFvUVHnKf3xXdRa6BltjeCFivGfW2F0skRhs7o0MKujlVdeR0ZPsNaafe5aL9V
Qn1XnagKwsS5LdCPvLK5S6UrTAioQJecMVzwP6e2JBVx2tQjdhctZBsjSfbA1vY0UQaCdjs8NshG
pj6AlR6FMDboHw3s6FNVovs8XrEF5xYH0C8m6BzA5APPSs4X9jlwHBLQp3k5dwAxsE/qj9T+ZtHN
ZW1a1uA/2iSZHAXzxENeY70T1YatWiNfCIhP4RdU+Ryq8F2ttJvYXKuonC8OVRpMFc2ta4BykcFy
oqnQx1qZn6D+gGjNGDJ3SjwW/rq8uKU8JeRYVLPmESb0A56eJgHqxwCkLRg73bpRM8sbc8sHAdS2
UdJDkb13NqjfAdphRuMuMvn3y+IXr82cP0TiGhB5hnEq3RJCMEA8IWaqvndZgZuSbPRIwJP4xCDc
iuYubumRMOmtNUw1CQG1jVwY0ORr6zWbsr3TRhtT+ZdgBj/337KkTTUBW5FaDMsaY6APqfaBlhTu
ON3xobpLO9Vncefa0+osytoK578fPfMlPgnA8JAbp/UOUMJeaoKIDzAUAKC+GcbRQ3/6fYTpQT1V
dyHvnorauqNJ37lKl2+bjLsaaBP+4Yj/mAsZJQ7QMznr+Xx9UDDI440T+RbxAbvmjl+XJS1e1CNJ
0up7yoCqGGP1ZPgghlvkuxzFLzSJhPOsqFhR3cXH80iaZIKrEfBgxrwuMKO56vgtRHpai9Z0dk2K
ZHziPjMVM581ycQASACYFBdO8MoRLb4mR0uZ/36kNkZn8libLfrEu2+G013H3PJF+Iq5xoBYSZDE
nyWGYy6f1srKLCm8AwebFWJacs656z6os8HBkGxrpVvxcZY8X5DWIQoC9j3IfyQxNG9r0wHRpxdR
kFen1g6YStt/WckfEfrp9mGwJxkiBXalFdFVSmN088ev4TStiFm83EcrkWxlZXSV3Y1YCRmjPWvr
G008aqWNHp9VGuD5p+QoH94aQEIxaYimMmnTiNO1ihE7cD4Brz4M7mQ+5kA9N14p+TZMGx7emWBw
J4C64EG7NrG7VFBGr+4f6dJ+xnDLW8KwUB2JtIo8WPFVbHt9fQBdTc6/ABqEWwCGQKGjRbAPLh/m
ohE5Ei7tckv7hrM5IVAlwJlOvQmE3Qn3o+KldFyyhuKzlI49Wav0JkVRXMcFQlovnm5NEdTo+TfF
dkoY3LdHQ3nMdX9YowFeVKS5F3q+EMYZbqfi5L3qVJBZh/G+ZAJEZm1Q2sqWY4mXd3PxfZ9hmYFB
RZCalRRJjGYxhjpSA2Ys0JKoBQon2xyBzES+wbf8a4cQyPnwZhyVqkD0lGuuYxURUyEV4gqDti7L
8h9d4whPj6zEnXTz5fLaFhPOcD8xQQgsBhDqSqoSVY7dqibEofGRgKy1vu7apvLNLhr2gLW1ttwy
vndJ07qDzSvfGEA6WIfTE2hX1+jNzvcZrvAM0w8nCrVm2Zj2FTM4Ogpzj9h9oA858AkyP26Jmxvv
0UC8yys/N92n0qQLOgldpCmDtG4CPrmuBzm9b4a/TmbOQoC6j5aAOSs8f8TRo6TH2RBRJ8HoatF/
7wdruLepeKnSrlpJ9iysBsqCSr1lYFDFlOuXJlHiAW5w7jnKRwvQMZ4E1hpEwPkLa8xtFABCVtHa
YMtpRo0PfY5ZM1xz6ysP91MOKp09o4ApyQ5V9Ta8/vUBzX0/4FxBxgUZR+lBVzsVabhoBMnoGCj2
zrSfpr/vkjKORch9WLXemyqtIYI1N3n03oAovtz87Sp0Cq8EnUUEV+yMr0cvOmOAw557ae5cEQ6u
i4be5KsZigUbjNr1vFVz/9BMb3uqaV0aCbByCJQBkke7/KzFQwWqo1F46LyMy6BVlLnkd3lt5zYY
MpHcxryCAfh4uYFCsfU4qULITAtPa58Sm4FgaV/1a0jca3Lmvx/dIqrzNAIgKPxH6nX8aSw3dLpj
5O3/bzWzeTqSUqc96A5trMYExk9sY+BeeyIqelueL8tZuKrYNdjcGfEXbCGSxW2SGBSY3bya/KkX
D6V616zxKi5Y0hMR0oMcm/XkOLOIgX5FdK8xP6rQkPRrWqvjnTumuJ8qSC0wF4cGXLmBrANQpDLO
wxtD/RAx51G1+UrVaVGCjdAamXK8TnJrnKGlcZiEKKlx5nXpGzFWehiXdAtUdBYYNZGkQPHk9NR5
XI/t8Lt8Rl9aY2OElZuFdyXGuS+f+pocKQbShxLtrj2S11bhR3nuRhRAtijnkpX1LO0Xisco3yLz
CzBwyVnhHaKR2kJumTl3evUz7/WVd/N35vjUr0ZWAIlJoBkAWQh9Oac7Zim0VgeBaK6+xkzU/kOP
XOo3QfjRbsegcFX39Ua/MjZmgInTyX0rMO0griIfuQIX2RD0aX+GQYROEfBVbS/v8QLsET4Nhziz
ls0VFum5ZZiPLMcS4Rg3a7cdnlUeujFQpTDG4rLqxnF+ESt96Ay+ydIHVbQ7VE+fuW74qsYAsFzB
fDVrwe/CXURuD/QyeGoAEyJfd8bzsAXCJkJEKz+EEz+wRNsajbkZcS3HaQ3Tb0kcaGhxK1FggEZL
W1BV4AvoKfSMtVP9PtIQ2KHFZFPdq/K8zd101AjA0nhj7kqlwNQqIYK600D7qwj8soHDp9x2ATRS
lWD3tGeQ5VS0LyFyw/dmJYjpXz6zBWuIJxhU6WjTRHpdLisCu3bqDKXPvWTajeRNTa/ZWlPUogiY
D0sFGAYaJqUrHgtdYxPFKy+GJxTzxuwa/vTlVSw9vxi5+SNDut6jCaBtYKrD/2Lfpg+C00W3rvlT
Tz64eMgj5pq8WJG5vCwDptfBpI8hK3tTd5xUSEx5JttH0a8ERNnG5+VlnceRUFpQgf6vCOnhDTXV
LnDogOkMg17ZZb9a00/L28kJ9PYfHNhjUdIhOWOUx4RDlANS6kjb9ckHqnyXl7NwN06WIx1Sxse+
1VTIaJLRTXKX0NfRLlxHOxhrVnLB3J+IktwxjTYs1GqI6qvvmnKVt7/qweuj7eUFnaudDUM8O30a
KkSwLpKYRI1bhYMOEpF3PmBJHdi4QI9gJ8nPLEbLLo1rHw9fGcB9ivyG9uzX5S84U0J8AH4Ag6rA
P8dzMP/9yGmqxkGv8w4foDUicvEvo2Qz9l+h0q5R6J3p4m9JqGSiMwqRuIzCOOf4U3QJMc8h4VuZ
C+E5QCcPOiQuBxPN8ugQdZlJxxX7dKYzklhJZ1KUpkJDg9gGLYdAfU+oT7LcjcvQjf4aQFOSJZ1m
yRgmaxRsZtICtq7Egda7fzmu/zbxLOBhKLClkOMl9i3AtN2+P7C1jsYz1T9dhRyK2lx1prDDjkUA
dGEKutd0t1Kju64RKzZj3o8TT2SWhJYNOCGaPr/4kvLpY5ZzgtVk6BCnfEDxDs+V8zoZo9cm2X3B
andsm5VOkTWpklFUrSQ2Q9JCI9KrHuwLtXWNGRV31LxhBjmqN3FXbC4f26ISHi10/vvRLVPjnqoo
iwIFX+h+XWnAjOVPWdn4qqlgOmXNj1o8wSNxks4nHHjWtgNxuTmC6HNviYemHT1j7WFelKPj6DBz
g+k9Ii0LfWSlNo5w7C2nOsQh9UxRBEoNQJRybcRmcQePRElLAsqKI0zRwU61wBP4tIZdkg2osZQe
s9Zyv8uyEBWj7waOshyKc93u66LEBTANbrtj9Unj/AoZpthHjm3HyOrw0uzTn92DOQz/H4G/OTmP
1MOkCi+FCruBEaO9WpMrK2kPbaTuS/6ti5s7TJK4qCldN4WKa5LvLyvn4hMwFwqB6YjUkGyYmyGv
whz5ZjCi1H7agIJ2+grNcMUOL+rKkRTpACuQKPAuhRQ1TnyFi70apxsO0t3crFYu+OKrCjwPNABh
GICe5TVsIK2zqIAspQt0kYNXE+2Uua9H4Dsgrh2B8MNwyRrexeI+AvMOhWw85Gdvuc6tpsj7HnZl
BAWM1deuZqS+pXQrOclF+/VHjtxLP8ZKHxaKYF6VOV5ufICOti/BWgwIFkwkm+y76ZDgsorMh3Om
oEcipaB0sPXSVAyIzHFgTuzjvRaF1zYfqVa6qrVyfmvS5MyuXWPy2sZGkt7Vw6dIebScm5g8IQ0W
rYXba5spBcO9VVqkVCHLEk0wKT5yU90EZ+S1FJhb0vwM8e7lvVyTOCcAji57BpoTtPxBooY+vg48
F6kTBT1y2BFuNoqRL3ky3GFA58dlsfPPXjpC6a3VSi0RdgWxEXpViib3YyAbXxZxjmU2v+dwJYFc
TNDJITdS6CWauWkywjtRrmPxyppvXXswQBSl78AgwspdQTbTlLth+mCr4JDCGKF5oHxvgHg0Sv42
vJI+RtpnBv4WMeZYsLAeCz4GdXZARm9FyOKuHq1Y2tXcQHdc32DFWXZlsCFoxs6/vKmLdhMT8nPp
Cjil8hQdxVHlnZhgy7CFmvjRknCGOLObtXrrovk6EjR/yLFeEiOs0waC+rpzKwFyHeNVs1Zs17kQ
MDBhBAMTnWDUUGXfkuWanqMBGIYESQwF1E0VJxsgC//1sZyKkSyIQpPIyAycPbASBaqKKrhbkm4N
Cu78aE6lSLZDAbBBJzosxp50v0hfGfi9mvCrNz/+VgVmOUjSY1AUXoI8tmIPtZnmFnwf0llbUCHv
mENBxdV3297S1zIh5+YJwuYxZiibBs2WTL1uZ1ONShTGlaEG8fhkpJ5N/XjmQ00DxB64tStm4/wO
nUqUDquIDSuLchXvmTXd0pa5nRM9XN7BRbWbuy/+J6XmSLot6IAJzhGLUoz8qyx78pYRGm7DDBxS
lyWd+44oaGPwBgMWGHzFNOLpLcprZRq0kaDpKavAobUTnXFLWt1t3pFmvSzqHGUBU9/gM5jbSzFU
eTbzyNtKz+zCgts4etq3jfo0uPpD5dUH9M5lbuP33yKPf2lrs3y/U/anT8mpXOnANIRm9miZzKPu
s32VX0/3bTDdic2DBpp06nK33HL83zRyHffZDAZPvLVbJbB9MwAl6S591TzLVX3Hq64rvwv6N+PH
5Z3R5y+49IXSzbSrioGqbP7Cu3gbP9dvNIg923cCfMGhDnoks6cr29UfAXsWbw13FfDt3IU53aJZ
54+M6aQCWpoP+ACwMzL2plnPWronxf1o4KVYUe4Fd/dUmPQIJaoeVcoEYXrua+TGMIMIdGEqWn7Z
JqyfWBhM9YpJWlTzI9WTLtTYi7RMEqjeXGszODobKIjRK1eEO7r2Ai7tpWFpKmpuuL8gez3dS4wM
hKJSKK5U5Q6K4WK+zh0F4PMi4XN2WOt5P29GxbU6liepd5mACD0F+oZXZi8dmhfU26L+QPTnOdWN
MqITaWNzr11DiV+yu8gFYs4DkQPAwiXDMdSDEmd5CI0Z7sCsqCSOm0eBBmq+DF2U6ou91qeyZBPJ
3J+CzCOqv3J53kmAnDWCNcDrsk3PPmj1OoQr9/C8iQpbeSRDTlc1pl7rHVPwcjH2NJWTz/mnyJIP
Au5XNmr3Wk0OtZn7qt1jViwKsukN4xsrJvm8RUb6CkmB0jyJ8RlYad/XXm1+NWH5UAzVRsP8YKK/
Tn2EUOZaUZItExyllPxv09aSfEmhskozC6fELliYqmkAiTaRt0m7NtN7OqyAZS5p0fGGS4avKkXd
0BZLVZHtZDUoNKhv8B9Gu4GznbU7Kv7F+BxLlCxdZRopbSdIzMbntNkOhRdVhYsao9+Jl5ZGAUiM
mfr3mdZTxZJM3gCsEzLNUgf6UgHKkaz5XGsbKRk4u9DMtq0hoC2n2I0AwqMABb0tE4yOVIFhhK+l
UrpTaT5efrqWjN3xdkpmQGnDurapAzNggKhoeCIZaHU66tXxzzTdJ3+flZn3ETkSii48cM1I+jJ1
GHfNVahmVPzqO4FkjFuCVOavMSJ/34A/YiQl0ZtQaHS+Ad2U7sJ2vCEdCVS9WYkulhzy49VIWmEm
XaS2BsSo7WPZz4+SsSlrj6Lh9vIp/T9Myp8FSephNOGYRgoksbj2hrwLzOTNmnydbsFkBW6FOYQ3
vSn2DXOtm3HxfZrHeG2gyWpAFZbMmT20WjWRqPX63Ox/FhkZtjMyxb6sKUiteBGKR6Um7RuYcxtf
MF5dEbPuA5YWa2xMS14A0XTMlGoEmBvqrMxHXo6RWzyhLG69QhA/Tp9rgDsgSiAkoMlKqeB3LUB2
6Y5lzRf2SFY4mCLJWqyaMu4DZhIyIWxKXxqMizDnvTBGH8s8dGa2bXTrnYJvVEWPpxj6a1X8Uuxi
A/Xf5+p3R4s9jEdvjUHZpkn42LAU7BRgXHfWBkXX9ke6XUpcZ2j6xjcr6s+h3PdsUyuHCklcdS0W
WJMkXTAH1HlpXECS7UReRYOyfq7Ub1ETBxVwcS4r/6JpPDp16ZZFSGAREBMjD59vOgbsEA9DxEBm
rt3CTDyFv2nJ62WJix7u8eFL1w3ei0InC9fNpNvU3Cs8wDS+klpeyMBa8eCMyC9xd0XofDqXNE4y
xQ5Yd3lHsadG/UA5tMk85O1bPmlBC1DEknUun1OGD6PtMucKhHwr8hcdNEDqmigOY75Mnp1ujDGk
bZe0nqld48Hzeou7YCqa0ltc85p92FGLmfdHbfCs/rl3riwVw65rTLL6smb9+Qpp60k28rrX8RX0
7s56x/DOlvnpHo3Nqku8Dt6b2/vqvvK+127s/kK5UN1kvrLJA8ef3i/vyOLbeLQh0oFozSQYLE7r
DQpA9/X+A0kM8N2Vo8/VZm+S1h+4udYjuRhLkiOpkpHLo8iJWw1SmU/dchPH7s8P5zZxwx8xwkg0
/2MDwB3iYqwTU1x7ZTesBdxriiCZvkQvsioHU4mXMReDx14f+1W9xtpjzF7oubr/d9CONFFZIQGe
5iakAImsCPhOB+Gdtf8CT/2X6Ro/Ri8K6rdQcW0/2ZdXIuhcNES8G4/fNS/ZVHt0SviZv34JVw5d
zkfxtjNsMX9WzTP008cxphHhqre7MIs1r4rY8KIIW3vUgGjQe7SPu6uWJ5jmTYuE/yRaSsBPGo7O
FyBh0oNoNedG7Qq7c6PSIePDNITdeyWy5loTbYgZNWq2j+jT5psxTjFVoveZ41cOwtsuGRRwRta1
w/EVTRgFYNRurqLU7HZALjUOFejPXbVRtIdB5dYTUhAJMraUkl0Y1/Zb0fbhVcaiMXLRYct93Cuk
vY1+ui2pk29TZXC2bdlWQaMomA22eXldYFrPR4YZfWYF617yauyvQsuJvUFvKqTRHbu8yW3i3FWY
xf0ExZ19U/Cp5qDstvXUVytBrU1okvLKiIdsY4ZU9Us0nrpg/iHI87bGe9Jl/L6Cfhc+GOJrFKOn
0p+6In5WUmG5mG6177tcjEAbIoy3rjVN2q6rbRPje91ofVexgYe4icoOaUKuRl7v1KrhNk487NB6
GO7BfEMBX5uCxIc7Dnu1JzE+A3+vubeHIb5rVWCCoWlX2zfIgAZ5L9RfSaOj+7li6rvodGcvyhi/
GNqs2NQjbcDQPWrdnqEidRVlRH1Qwz4yfJSo7Behiu4mbkar9ptGLX+EE/jrw9ji4Tx5Zew0u6jR
4RjljFxxdNJZrh53TrlBPotwl4WhWaDilPHBRU1IH1071QGON7TRAwl18KpXdR7eto6l3yNajw3X
auzig7IobAE1GQG0paVMQfddQ52dSkpyr4ZZdxUXhnLjWF3eebUK0HdmheMvq7WIV01p2W0vW8nf
OfRLF1kKN8mEdGGm4sboN8kjHMKP1L/PrkL/O1AktvpdtU/8t/5A9+MmdsEkuyJ9NhOXpEs+TxG3
lSNmc2lvvzgya7v4CaAm00Pp6u9TYAfpAyY/6TW9C2/pbDzXRv0XvRMHg8SgX0YlVq5BjTmuNYky
rL6riNuNzY1FJjsIef9ZpPb3jPFrWuLQzGrcX176smM+40LjygEZRH6wk8agRT0AKj7X2k1oAN6x
sp3PLG7IhhkCz4OlwPNUkJtV8yZxFQ3ZpKoqV7IN84N8dgBHXyE92LRjla2i+OWhMHUbKsOWKPup
2IJF3b+83kXP4EiQ9BwL9K8qqLC1Hm84cr48E26dhtemqrzzxHbFKojcohuI/mDQ2gOCFK2gUuSj
5JljDgRYlV1/MPDsjLbP6JMG29xFiG98MdykaxD6S6sEPsEMmgOfF3Eytvso7iDdqPN8xsdU2VdJ
8dibbxYzXZu/mWvtNMvrQzrO0g0bkJlyNB7FYPNuGXbUUp+jAeP2BxMT0wr3bXSsUbJJGj/R1tim
l7wLQJlrmPM30CohVyyEk0S16MoWxqhEl2t6iLskqBGjX9aWRTGYgQUrxe9xIMkuRHwsGhHCm66m
Hcsc11Ju9O7XZRlzlCOrvnkkQ4qCEACD7lGHjIjWzUZjndg3WRQGl6UsXbBjKfNKjzQiHEeDNxqk
iB4ToFnj9pg56XWfDdFKpLWsEAYyM6ibo/4nj58lVlmnigJRZs+CqYevjTfEbiavaas9UMMst0Sy
LWa2T2pjzZQvnRgG+dBvPSPJafJ0EELkCM3YHZBh0Q2BWdBEtVwjErvLu7lkr3Gj/1uiZK4mzcl4
0yOazJRrXDYfeK7fML7wkir5hxbikufErbu1Mt3yzhJrrpphYBH6f3qIZoaQAXOucCvZLjTcTNsK
IDfr3qR71jS4jQYy6zVI9qUNRRMNGEeBW4KCnWQwCR8VDJFgqY7xaEJfihHE5yuP0KIMdK1ZmCbE
f2T6l6FoJqeqsa7cig6NvtVFvavrn5fPbPGlA7nnf1Kki5Z2Nsu7HlISDJ5qY4xnLHtswKzVEtsD
E5vwCsbAv9b7PTOfHVYq//D2HH/AvA3Hd7DG9GlVwMvosvGbNSAHNyXfFaPeqWA5Zd1aFLx45Y/W
KympWWiiFyHWW8bbTrwmw1uXvAq+chUW+meQvcRwPUaiHdSgqKSUYREXWsXhu0w8+zGp9g/ArwQm
zVyjja4F+S4asG8DkMnlRnJF9MK1iyxxQWPbu44Vp249/Kht7SYBlzXp1vyKpUDs6ONsKT4sqdUl
UYgt7ye3SQ6TveXgrjJbL1XBgLIGXrKsxxgfxewCtTESeXrAOob/w2jeCpBUuHWp+Uyp9qQsVzLG
i9ZnHiH9v2IkRR6I1oOmCmJS8dbVd3xK/ZFs7NwGphFAGpA6XkNRX1uYpLljp4VNLCBRLSavs6Pc
tdF5XHVDs+KJrwmSdDaKrZpo7byD9CUzbwfQlNTAIL1sCRb3Dx2Wc08/GoBlZGdCszqZWbtBwIvg
J3vr09toTP02/MSoIh4ot0Uodlnk4l0ExL+tYVYaSWfJIctrzq1Qr2B7zI3d2OBrB5fXzci1zWU5
i/uHllgTOH8gT5IxwzI4fhOQffH2onV6IvsYiT/AJwaXpSy6l0dSpFMq7BlFa8IGNmZ9XWIAaRN1
yjvt7MnVdf5QRYAWvCzxHDoLxZjjd10SOXRO1luVQISmfO+429DrGBU0O2w8RUPNyXDhU1vMV9NA
jz+iZgDCP13p8Fw6w+NPkF7CwYjzPI3xCbQpfDU2Nxl5HMlwz/jD5cWebS8amTBrgtcQIF3gxZ0P
+fidmEQICEUM743ABnPDTPXRn3NlJ9X1oHQ/yoT/tcf2WyCUZm4BxmCPpJ0Y2KFDZM+wIQqDFW5V
vzf4NahWfTqNPmscQGkVIBvvt6APWZsdnH/8xP+dhWNSkdgY5EEHsiQcbJOYJpoAdDEIx2e9ulNU
Z0NVkOaY5kbhxsuU9ADAAHOO/izqaKX2PNvKM+noUZy/AJj88jRHiRmBCUSHmL+OvvoY3TXtWovi
mdpgfehXwJgeRXwEC3B6mrmIhsYQIaACw4DE+0Y7DGXAy2+XdebcN5TESAkUcNUqKIliG9XXWg+i
F+NLfR99IJORyB23l4WdWRlJlvTODWWsdWYEWYLuEUC4SXPn2Gs3fv4R+WQQeCH6Qf8b2nKlW9Cy
KZlYCxTW0hw2GLmpXSS1NY922riFNcjc0uwzP68ydMan3XALRgdkQvE0XrUFfxDdNK590byF0hch
PQDSV7QzmtYZN8SU9oiAOcYtxyYLgL2GUq3mhlwcaIOijs521KlvMTi0Hc3wJqbRQ9z8bQfTvPEm
8CAxJID/ludWjSTsCbg+AB2h/wJoqFvYt6Gq3HOnByzpsPJmnTvMv6XBqZtBfRBySMdsiBYI1jOg
T60h2gCd4LUTGmhKa6rmXSRWugGkwF0XTfRWN9Sb1Faon07ZygX9fc7Srs+hFgJwDfYJdAyn9yc0
7XgQYQw0k9rqEUiKwlCRlSrIs+Kkuo9UMEPP3pCV8QF0DbhkSZoheYfe8WlPacqeByPjk9splHza
AknXTDEmvCCkyK7UZixjNPDgl9y2s9rnykk0vw5rpE3bshuDaLKKF93qMObaVdqz2hHlV1O2zdZJ
Ff3VDMNml3dj4acxma7jhBSAGw1D9F4gzX7Pkef/6/gW9V7UreedAOYKUkqnu6EmVBWjluDq6ZOP
mQp0dn2E0xpj3PkFP5UieZihUxZmnUNKYhzi9In/H86+rDdunOn6FwmgRC3UrZbe3N7t2MmN4MRj
7Qu1S7/+Owq+90k3W2giGcxcDeBqUmRVserUOYAlpJN73Ylc+kXYQJyDBBADBZA4h1XVeRnMNmxw
wDdmqMiC4wfU8xH4zK4bugyn54aWN8JJOE3tog2A8EeA0SAepvwK+a1N/bl2uAzgc5FYLiUH8OBQ
S1NRyBWn7pWgy9B0gcsC35xR3Pex11rPfXmHq5KWnpVL3gEXjxvczyWLBccLyDCAExYWNgIjp/VF
BsA4VFs166EwfrXgbU3V2ukY3Ywy7ZpVjwCmH7qM+S9oYcEimiv60Fl4PmM0wWaPmJIourfCeon6
j85+jMFGh3jTyHACl6cR68RJwZNqgY6I7AJDpk2GlYG2DH2y3agGyFDSe7PWJdu5vjpm2ygdgfH5
olKbQBagHhYSrDIYoGPzs5nA1n8z2w7Kmkz3NevQQyu6kuXsl6cGy7NRxsTYHrhSxecI01srMDEx
4Zrt69w9jxXac8dWcVLlldQ7VcaecgkDwrEBCpagYqtDwFCkm+7KrsqhzAHGq/Y1772RuiT1gthv
U8dK3mmGYZudat6xanv9Hq6lWqd2hXuYaFGhDAzrZE27ja1xN0wyiarLq46lYQ4Am4lRngvKwrod
Wi0r8AUhB181ez7sJp4vWkRA6UsekWuH8tSUkG+lZYgSAIgvXBa2mLE3d8zIHJJnm+ubJluR4O/D
BBqudQQzgYqS4vgwpu92XrrB9BlJYRNr/gT6BKj12XAo6EWd+5OFyrIphhaRFrpz9pOd2I5tPNbB
c4c5B1PGYqmtnQcTngSvVFB8maIzUbmC0hBdEjxow7SqY1fP2owv5yv8sQm+QZ1d0W+78GMq3Zzt
KHggqrsIMyRqsmX9DdE/a4U7efWczbvC9OIif/r7rT/9fcJ5NXlDUyNE4gE4fEKcftrU1iNtfrax
JMW5bH7iRsKdQusc/RO4OOGJQGvWqJGBnagRoYp4m02gfHZ4hKmS9JGbkxepqPa2hZ+V8OzZjwp9
+8DN+C+DHtLxW8FGxxxdYj7Ki/nL+RKzr9OfJhzzTsNEwrhsAs9vJpJj8300DtC2ovZLkm9M9K/S
Xal4WZh7xT8wpaHyDPPQYEDRW3yccQ4aJrTZM2ASCVAT0LkHAIBILvKa+z01suQpp+lBU9kFRFoR
XdTvbesY7dbKNzR6GYxdHtxrsiL+ZdqDb32yJiGEcj4ZYQwKAdc0MKRkOjq9G6H8acuenWuOAww/
KM2ayK7QizlfFsr2OHIlvC1Ne6i27uv5KcKzRVc/MtlI2YrfQLj8rU0ExYyLhg/EhQFb0WEqTp7N
sIYkLiDc5X2oOinFvK8knVv5XmfWhO81JFqYKQvpYJrsZ15CpzsC24PumJqT6z8olH8h23zdE6z4
+jOTwjdLIOZcGD1MajX1Sdt5Q3lLZAdj5YOdGRHczTwkSVAv1JDhkDs8OyAPxrY6DGBBGeRYW/1i
uE/oSYF8DCjq88ORF4me6dOyh9lzPO6H+K4tKGA0nhH6evESJ7obYWqz+IzNYzDvLFp7g45GGlmm
SMBb34abOsDcTudDrRFQYoCL+g0yilR3yuh+sP8+CKIz9OfnClsD/9gVWoy/XwOGYQOzptZbi/8c
FOZbn9c/9WU7A5o5p7aW43fiDmoG3b95yVIC/rM0vEZ5i0HQZrdOGu3J5NfxpqJHW/W18qE1D/lU
uFx7so33LI+2lSwEXc6inP0atMbOf01DsmAgBL/GxjaDvzi8NTAtnxKn6fdmETrB8N7V49YwHorc
G8Z/4EDEZvyP4FNsOCqoCTTozi2b8TDaL9oMAFV5GCNJAFy9X3/MiBM3yhwodhPDTNG8x/XghdWu
4IXkEq/5jdPqjeA3KigRQAAZ1RvK9v30n9m/aBTcjgce/izZJiZbyUFaHKwQOSGqhscgiP4YUnsh
c+vtORoH1cBbqY5dIHGz+NUq/Sw4jPqMcbA3ipJKixRHsszf3+TCLpRgUXBElxht4vMjY+XKVAel
iXl5p/nWfeQ+/Um96LMEdM6J93XqhJ9ofb61t+xmkthe+Y6Q/YFYDdAgkBX+neec3J20bnlggZt1
oVVjzMvbbT/617d15SsCOK1i7INYkLMnwvWscqsaeawgfPIYnShMCG0BaQMvnWPEHnxRIuO4XYnX
pwZ/111P1mRqRa1WY4BjoydOlmAOKt7P3TGhkjr42t6dLOz34/TETk+gAavnNt4TSghUIopJIyZ3
/uEDnRrRhLNRdUZRwHO7ETTI7MCl9ttQS9okK3EMqr3gHV44YXEShNiSmsqc0xTnD4SBx6bsXMox
qjDEfrnIJvaJZN9WQtmZOSE2xAqeEArBmcu0zxQAtVhTnUzxOTsw7KVMjFFmTTh+tdGhLVvAmmZ6
dfIBRRdHr3dj6hnaY9p9XT/rK2EalauFEgn0LAjUYunTMjKbAyWWujdgvdz2m+yl3E6Het/4bG+7
ymvs6vfhEZpod8oPsOD61TY5enA4TuOH3vXfcnk8z3+KsM2EBGbRWQpkahuOx8ah1XvAeCRx/vKu
wQjIAlAQBLTrYkjImHN0gkasVwNnpN55HBPBufVkKfvri7l0IrCzUO1AUQ59dDH9SeawJFUMO6r6
lVo+ylgzf9OKxOnNx9wa3MiQBLhLnPpStj2xKGwf3tWJGgSwSO9/xC59b/xnDMZtO//ll+3M7/HT
r7zxYxfwrBjAIUf34mPlZIfyOdzMPvVR2tvKGiyX9/T8JwlHOSNDqU75stmBD5aT3j407Xfb8ArZ
KPRKa+rUEoBEgtexSTUUyzGegTBCkTcI4o3VBuEtqIaSTWznBjKnuvzUIzN8ilQWbc3OTl+uf/NL
4oGzTwBJi/NfQSY1HAYTv2Jwa7waMFtv++3PjDgPk1eBeCDGtblRdpbk4qxusw7xGLaMY4Bw7Nxs
UNs1zQmqzy2/bSAFkmmPzPo+Gh6vJZ5w9VSfWFpu10kEyY2E1MVS504H8C9ifgtsKwQSFKW+i4a3
Xn/UW8l82+p9PbEouHqmBxDFpbBIrW05+LNmoR1xH1T/0InCCfrT9RD5mPUxKsZp6UcQy41NzBZh
iAjMj6gF1N1XoD+R+GW076BXc/3MrH+7P80W4eAGIUlCs1jWp3pgUndq5cG0/cL2ySCpPa+61z8L
FJvgalhDhbmEJUX3AZ8d5gd1er++mPVreGJDCP6qolSYCIsgtrLIdJd+jmJ2Oze+HcRQznjtE0eZ
9r1MNnllZSYoWVDAR4EL9S3hjCQR0JcsjZHbJ0dLfciM9/zvMw5UD09MCM41BmwxGSbUqNLiodUe
6v6Vl5i3uNc6iRtfKVmeWxJ85siBukGLEA/R9/RDd+vCyZz+G+ZHNuGR3jl8cHUn+jgg57lvDjRx
vr7Ij0xS//gNYT1P8JdiKRqAiJNgbRMb4xMoXNjYoQmsqmCxcPQtO5APnjnpt3Kb3RSROx/Gr7HZ
aJLkceU2nNkV/AvvUKS0ethlwUNGnhPuMubqcOjJtPv7o3pmSjg0IIdmVmVin1n21Srv5n/RgDGW
yWm6W5V/U5PbMJANba34sjOTwiHKFF0vWILVoZw0qO8z2db2sZD1epa/cu3bCQeon9JmnhgWZquf
U/9BFS+wn3j0lMW7QJP4lNUVMVCUguR6qaEKD1DSDU00DKg06igU9OjKAQYZZkcqQ4Cu3vATO/p5
3EmHXqNpCzvhfK8ZXlC99LJcZfkT4rbhwMODLHVyQ0zYipZFpRZAzwIYOtC6flFZpXndACMQaCYA
QInPSspQHbBm6GqGKgUnjPY8SwkeV02AanzpTAHYJYKsMPhnDFj04qU+y+rJhD7U9Vuz9r0XLvP/
MyD496hVtXEuclBz548EzXQtvbeyp0iWzq197lMzwrGqE94jUmEdUbOfi28Wd5JAcv/XPM2pCeFE
RWETYvQPK2HlNyX+DnpnpqAAN6VOJqNoXf0qoOdhDPAsTRUhuyzVB7Uh6K8ZMZD8ldvkMkirzIKw
mBTJSlkuXeUWIQF1oMqQZGGrH+RkCcv/P8n76rZCDc8GDECJXmP9hU6jmwySL7JqA3JCi6wZin5i
azAM5oKnI1rw5XivKB4rjzT/un58V9LXRWv7fyaW432yjKwOm1SvYKKa7lrmdLanA89V3XJl11Xc
w7yp5L6s+WKNAXGI3gVERMQ4CnSDirY8qo7RtOFm42klnlyTp5hH+GcupdBcPdQn5oT1tYYdQWIe
5lh9HNRdbH2zqDfVO1A8Xt/I9W/1Z11C8Bx6xvt4hqFu/GEmWw5Oe11y5FbXgibWIk62dIqFMMa4
nUNpBgV5Wr0M1Wsc7fUQULznJJFkXBJDlpCB827o8pzD8ZNp1+cvyFqzyu2ByzL/dtIL0B3tz4rE
iblQYwAWAvDmmtGbkoH3s459WwY8X/XQNoQTIMIO6RrxxBHIWSQQVsYRB5Mv9LIwAkU6aEVKMsRV
j3NiRjhpapskahTCjEYeFeWdy+ZY1l4Si+IsPjEDcgWJ/flVLRMzKYIFKMDnHJPf0Q1LUo/G2g7z
7DdkuBuLAlgSreDg5Wkkk6IrLRFUCQyg260lB4by1LnxpKCxxdoZruhOvcm3KPl6RHHQuAU3igPW
uMQZJSZ/9x/E9OPU5OJJTlwTPEUHyiGY1LbFPn56KfZgsVDfbJd71ReqB9voTn1Uf1BXwcSHo3xe
v89rpwbUbtQ2IISGf4Xdbmlu07nAZRvZfYmZSiPZDQowX/vrZtbcBnAYS/6Ayiymgc8XGbU9nRuG
G1CqWy34r5/uJ8w6X7exArFahsj+Z8QQ7jOmxzrIfMNIV7mA0HgY/g+s77q1tQ0XZINz8ZSAUCCT
XO61C3FqVSj9hBNF03ax2hQ3MeasKv3t+rpWP5GFi4C7jakSsT5Ra5gbnitciBYsH52rYwJnCyYU
jbvcSs3WNSBPkHvXba7FSwrkpArkPMQLxcxlpDPYBzGf7watXkwO5AsTcH1VCnetuGVbY9DA2t9U
8a3SBqjtTbm6vf4DVg/Mn0XrwrdEA7lJ2bJoXn7k1p6z7123uW5i3dOc2BC+HMcAG69m2FDNPQhN
HEzmAXzykLUPM0rETeCVCii5/OtW14IOBuGhnYeYsLTIz29ClimMdhmM6kilMupzXLrAzhwl+6YV
ksRq9eQsHUJU+FHlJ8smn7gWktOut+0OLbM69kCsABbMljtRpiFPlNLCrH6xE2PLjzkxNpdFFowc
+jCkeph0rx1eUyb5Yqt7Z4OgceF9RutC8CIKxsGzIhvwwXgBWWzFsdgHHtbA4EHiLDIk/mT1Dvyx
JtK/cJO3wMBgQVMMpnX2fa7fQ3t+zAtyQwqGXAFTAroMZHgZgRC+F75cCEgBu2YYwhrLBMP1yEpK
t5g2o36PCece9Cog+nF7sCR0t/BlHftide1Ac9VTDdmL4uIzLvahXcGW9q6q2YL9QCmgXdX2gMVp
hyH+pfPHKJTEnEuQ6JmNi5r9ZBmBYdaw0dj6I4a6nLzT3ZH8SgwIWSXajsbFjzacvied4miduq9S
mfz0RXou/ALh6oNdqjUzhl+wgCxtQBua5q6K2huzHT0D2fkUS0Xgl0h6FudhUjVB1ICtXRl44Nky
KaDqpatUAP5vFQywv3fzQpRCpqF9ioy+euREMfKNZlTglQkMKwyPaqinO6sqe7rpMp0cEpsNskf3
RQTDL1syLhRzFmCrOPhhjn05llQvwFRnbJWZbar4r7PGxYSJISwMa6ygP3szTycLIR+jsuGea8zV
+kYSsi6c3WIClAAmqkVL/itkMqSbuD2jBe1Web7TeOgo47GONYgz/D3dAcKiCrlYwNLw+L3YrzLJ
UogXgyo1ge4cVKhK+2CUj6EsVKytCOUcsBwgbwIaQQgVmLnVG2Ax8F1ycqOSX4TzXTMSKN4ZiiQq
rV5JZNtIoIBvXnAW595bw6S4Hlnpgoa9C4bX0ZgdEu3ULHXz8l4pX83upjMOef8amZLn3tpVPLUs
5L99odVxVGclXmG3Fr9Vi72mKq5B76zoVZ0lEfEyR8QpWegb8LygGH4UFZkTPQrziZTgBAeAQC+1
p6l/sfvKD8NyUyWt09LhlpD0yBR2aNTg+/Xgv7ZW8InYGoQTgU3+/RVOYiTY84yOj0Xpom/8bTIi
Ryvpxk6YG9XkHYf1pg11ybVYXzHD7dNMIFWgmHv+ZZVxolEQYsVjaryMGjkok+qNaotWnhkeTXVw
ptQ+kIq6RvCZ6/8wXAu3h70GWgNtSksMKDSIVKtvcVvK5sgqp232bMBwL4bYUUhits/srR1sMgq9
AIhfYJZF9smXVFF0vICALyhwvIo18fVd23HQdASOYUj2ag7CMgNjqMpXBN9gKrts2uvB7Ti4f/+l
IclCMYAEyDWyvfNdh1I8qCaXAIOBv+SYtnUOTbe2ukVt43nu4jsrCcD7bLcSfMyay7AxOQDhZOAv
L9QkVFoXWQyeJ1fnqAJ00BAzp/t4HByihpIOwEUyhuxgIWEB9MCA1KxIhhJUek2sEqO0vfHLbrot
xhe9tmwcu633Fprg1/fzMllfzKEhBW0+GEW/+3xDoTnadekynYDU53kEhR3Tcrckqa8yjon3h94m
bt8Fm1CVydOs7OmZZeFTKqWZ8EGB5SZ4GILEbYsa2Xq4wYiI7K5ql0cVphC8dLAHLGq054tUJjCV
2Tn8QzvTgx4nDiL/MVJCj1a1n+Y6JhKiTcmeZjO6mQdz2xAZWdjqYhdo9zKosYxrn/+CYgbVXFRg
sbPyozVuGwUzSe0TVC7+/n4AOW6iwgcwDvTShJV2LA8a3EmkuWp3qFnvw1UDdqf+Uop2p+TjHo+J
reQIrZ5YQBfxpsVYIBErS3plWQVTYDON90a5i42DGm7rbKcTCKLsotnLrTdDORb2RkteFTx722Fn
WPedrMS1EgXADAxmezjkZdxXSLE7ao+RMuF3JNBPS7c6fbGMW1YHbhrd2Jmxub7s1S/6x5pYFenH
iccJh/8vyt5tyRtvIm8cMe8jc3lr26sxJHi/ibNQ0jo/OgEm6Yaum0GBQkDrp8RuYndPhVrdRDR9
Gu368fq61lIWPAVBeIF6HabfRb/ekJHEUKkvgQWcoK9aOVWzAYmRo1e3Re5CSDOIn4LiW8xiFxCO
68b1lYt6anu5yCeBPO0HldQQcMMkcOjOQXJUIxlr4cpDDN0DDJab6CHogLyem+ibqopYwMDCDCQ6
SzrXIBOywHh/fSUr5BcgJkBwXriLoIEodieNTjd60EzBvdV2uY3DSAcbf46ZTxbaXm+M2RbDYGCR
M2EcYLZmAlQ1CickhqHxqiDY7PsynySecOUsLUwm+A+wdHh7wQ0BTa3nk4XHUpk2neniERQcWZSC
idPWMuT2Vk3TG0MJEhmXynL3hGQBHQekaCDyIiYRewJmnJpdifIC5Ld8rb4bTO5pswlgYuVm7CNv
wOEv+wArTv/MpPCh466wh36ESYuNHq9e7Zq4ZMx9XUkfMByBoQdo4CKzGZ1MI9vMtt0h0CRtncsp
MYRXY/lXXXRvAS0/P235hCQt6XCZaho7fYZiGIS0ufHZ0/ZGJ7kbpAh4+ocdm6gd1Vu9g1qbWuzi
/KFm5i41WicAt2tixjcBM7eRpjhjJS3wrt06A5InOsUTDyUS4VT0TZeEk41bV/QM2dyhS9+TwEGn
K2jC10Sv9nr8rjaAvoP+WcO0ZJLUYGWWjXyvXUxcx2WYFpUaQwxduAAYkZ+R+MRUad1YV8ddbeSF
S5ta8jRat4R3JgPeGW9A4WSogMNm3VIySHRtx9Ro1/SZb2aWJDCuRQgLo88L8B3cUqIHGAlVwKib
Vy6LUBlsoCP6GZflRpexva16bACIUPzEWDkoUYRDVkyxkbQJr9ySB4HmRzHJNwapWyRuCjBibLLe
1E5VdzkmMY+N1ahHZtbqjV5UkB4E+Z4kgqysG09dFfME6Gfin8UJnThxvMX6OplB1JXF03ucoSen
1LetQvaskQ3MraavGGJDvEdNb6H4OLdVKhWwVgEaE03t9PExKD875UtrfUt/N7QtyploDl937JeN
paV8d2JyWf7J8uKkA9txCpPQwvLqNxREnn6CmxFvW6e7wSio83CI/gO/h2t5ucSdrOzsmWlhZ6eo
qhs76Ss3Kb5zAvR8BnGb+4G2klfBSpg4s7NkWidLDPKAlE0HO4qWgUJIcVN7dJWx2UNB3KFKJNnS
tcTtdEeFxG2gmJuIB+xo1r7P9ejM1fMQPxHFKwMgh2SDaerv1EwIRqhRIMnBMD1kzcQoOCd5YhUU
qRsqa1YHBsFxrLcNRyPNh2cwD3WrceqHtmVvprytv5Gq1h4Uw57oobVyoL2HSh03ZkoxmNOh/hZu
9HmaHrWpBNSVzpRmD3CyfAsEtW7t4iAdP1J1LIGBnULqR3MIbx+yML1puN0OnlZHOogtzL6M/NFQ
6kNG0CGJl9tJCy1Q3Lwj6qfdkmanNUM6eSS3ldjro6Sw3GYM2J2h8MRwVJVVDzTUyQvX1OzdIDkj
YNpiMx6PYL8mrh6rgeZEZZvsu3ygeA5NduqpVlTjN7DurrcCakCGSgk/1DquPBTT62fKKaDJaAEO
fpe05Ad6nXBpOolNSKrlIH/bGBHXDuFQjrnTVkuHGQTkRgRudyXfV3AvUDlVM90Dio7sbK4BANxm
nTZjdnxEgyYZCw4PTKb+MKSRDY2HMGGfpYphlKmz7K80rNR9Tu0Y5Gtk8uwMLNsHiJaAm6Odeuxb
iU12wiYBGxy3ug7ECK0ZuEakwQEOuWamt3HQRSDdrhPjK7eD9kON24m5kMuofwEfWTyXcTkHjsHB
8tsyxf7KDGzqk1Va4V2tjhgaDaespM4Auhi9nbnf1xhjRSRDwBww8d4XgTa6UdXu87ZLDvMwFHtU
TbU9aUf2wccKTCxaEeXlpm5wrpR6pMXBMCaa3xZGyXwN8pShV2ddcUPLPrglWqXUu6lQrRCCwkQB
1TpOLOShtfJdq6cA9GI2ULtuPc0c2nuWYZeP1ZhEN2Y9Ud1F743PTjFyjn5+XzbQxUujcJNEQ3On
GLP6rNdjDGZF3s/gIKelpj5URl9UfjeoXYjOY02P46A1PsWL6mdvTyDOMc3CQAdWM3PJe3U1dqFC
DrbcxYdfsJPUdYszk1eIxWThY9pG/FYbvqfxHUUbKNnR8quevYkeTfDUXXfka6bxREbBkNkInmCt
OvdyZd/avEmR9rSxcWz6/s4IP1NwXRpptdVgDtpzm1IbbjgmehvAS1pdNjuz4vhAp4MZAwA+wQsk
NqUKhcx5hMTY7RTV0dytcewGHXeRuFFcbK4vd8WnU2AkTSRWGpitxXqlqmRGo7YK6pWdY5p3VW66
0DaYgpeAygRx15aFStnCC7u0ZMUSVjUNcJYcHP9Bo6M2yvXyoJKxyxwgnMB7D9/ReXOoppC16sxh
kHzXlSB5ln4IwStTAG1VTKQffOQ7xg1ogOMTYxA3pA/Xt3RlnaDp1m3U9TGODeWU8wNEx8mu2QTe
qqQv/ADsS56mlM/KOPiJlfsME23jKBttXMnVz2wK2YcFmsaoT2Az6wanqCnS9Ofrq1rJjkFUhjwc
jwE000WcWFDZsd5MDRo+Blh7CmDUxxqiCBJWtNW9+2NFfBAWUdL189CBsL+zEUqVb3EKrZPCdBUr
21ihvu1DZfvXC8OYONCKuGxg7Bc/V0unJoYEH4IXWBwa0iG9CPZZrP59kgYWKbCUQpwaNRux2Nii
78CqCJIbidr6tbEDzRjyqBeMqF1fztrbEtNpeCzhiiFdE73HBDZiWoVxBUWkYXjnY2qh8j5BKc5t
+wx6Cxicwq+IknSaHXPQA9OZkHr8CPqu55B8DNNjEarWTdT09i4KzcgPgiq8ieJB8VU961GhbMw0
8NJ2KB/GzGTc0eoeoyjXl7FWGTg5bmK5qWzBsDyn4AgAiM/MHljwpY37GDqv2UOUP5v9f9fNrXqH
k3O3VA1OUtukjTUMdsFcFNyycQeY8lx/02Ujp6u39MQKPbcSGyhs0+V01xaKaEOC2k4ayaaP1x4/
OGeoqGgAbsABLb/iZC12HxcG6WpITZooqkYzICigm5l/RLRw1OjHkC86rbmuStL1FQdxZlZwe2lT
5FqdwGxnDH6VA7w8bbNOYmRtBwlkNaDdTUDrJT7s2ow2U0/wpu3RzgtpdJ+GsskgmQnBlapljVgZ
wkSep7gbQfSotTI1uZW9gqNR0TsHRdPSqDv/RDW0ZvqsAUadkeqpaJSPMMg2eVBJntxrl+jUjHCq
uzirzZbBzIJTze7LNkcGcQsuqMz2af+WmxJXupJMYFlYEqhRF2Ic4QjkHE2W3EDxrp0gEVW298mi
WzTqB6ifgjNPplC2ao7hb4JVdAEhCOaS2eRmp+I9GqAppc6Zb3DT0ypQLdHotpJNGq+FJkB1/mdN
OBe8H0clmWCtVu7noXE07bNJb1tjE6GRDemn6w5p7dOpJpBBACLY1gWPlJ7G2hwNM6yZ/+mWb1vb
cfjKkhd7CDzefY4A1F83uLaZBhpRKIFjkhqV/PMjqdMR7cUw5eCEGX2jDMCOkOmj06WJO0XW5HZm
9/O6xbVLAISODfgPcB1UpITKo7G0S6tCq7oMHXU078PQ2ELvKvqHleHhszDzIXUxRQ5mNk1WjLtW
gJLE7+cbqNOCY9SPajx7ZHiytU08qWeLSRINUPCdMySZVv1eEuKU8etkYk4k2E2yttZlwQkwdzQN
/w+eJwqT1QXjejYDnjffk8gNnwpU7ZCV3dn+fBe78T58sbeQ4IYEgocYflfuZUNKF45S+AGCd8lC
rmihih+Qg/VtmbjoZUO7KwQo52sUAqalkFwZE4ACx426MZ6jlyjyek8/oIhywxNnjlzr4IbfgeZw
QDi9uX4+Lz7m7/XB2eNZtDSFhBuR56CrR1YN7GjyRWfFmQcHdRC7eDVkTLAyS8JOgvVijJoFzNkR
MB5D5Mx2afzY96BF+f4va8KVW2AEy4Dc+S1vQU1HW3MECg/EQ1Z7V3O3Zy/gpuxxK66burje2L7f
zJQWRUkNuuLnpkxomsU0X86n0fspBGB5h0E27dt1K5fPdcGM4JbjSElKrYYZZRfclh/ooI9POtr3
x8EzIPHmAOdy3eLyB8/KhL8Ngk0Q7+bfBLHn6yrRR4dU04QxM+sjoV8jenk8uG9MCbZk7UwsCfxv
jmjA34TT1zXdENYRvlSoHLtwT7S7bLjRysfOlDy5fvc1LhZ0Ykk4fSQ3yi5qlzOhVtu5tm+SFhxZ
tKDo/lWdp/bQoC/5VkNRcGyaz8p4/4cNxQoJiKEBhRNZZrqazXNrLxtaQ0dE0b2Q+y1gxuHXdTur
B/LEzhLgT/JipigZiH8IdpTdJMaNnmwUGSryN9Hl5V7+WYtwv3J1QmqAVMQlj+ajuo96R3ts/sMg
Yrszn1vLU16D0Jnd2MPgnX99eRcZw3Iu/yyPChj+dDQrVMyxjWP/hgqEw8ddMqJVT78mkHRo0x2h
u+sWV28C2NyBCIDkoCoeUYtN2qAG2NAchB+Q4DXVr2jyQk1WOFq9CmAcYCC4Q69UhDrkU9xpCVrj
bgrpruSjil+UwW+qe0M20r26oGV+cCmIofIm3LmsCxsIXmi4CZmyN+svZve/7AyAhppLbrfMknDn
6iyIp6CGpUF7tBmaf2+0sVyQV0oOxWoE1U+WJERQDCkCuRaoWBJnt3NfOtSs3b5IXtHzf6rT7hgT
iBdFL1oFja3oATUFR4lnf2DfddQ2JwChZjN2LZ7s9T7a/8P5OfltS4JxciG7DPm6zvHbVO41tl/p
tyTC1NXTdSsXeftyL0ygJTAtgR6yOKwdcnvQ1B7kbWz8kXVffe9Cq5zww1S5w+d1U6t8Dqe2hM8a
5YiDGPvCdJJfvGPC7B5citA58cLWQzoGSRMXiLbyp0z1Yy0T0xeEK6jiAHi3hI+sT4k6sHS5ION9
qd43rWw4Y/W4nhgQvlRKlWpKOQxwM/MSepxaL+N008uw8asu+sTO8v9PToSllX1udrBjxD/ifHYM
zOKlP69/pFVvcmJjWeuJDUVX0LdZbExd7iTp+1iFbgpJ9qR7YjIen9V9A9O5/ht7Bjqsc1tD2GNE
boKtGurUMIXpA4LRC0lpcfWEn1gRAltUNwN4EOD5I1xZM/FboDRKvyOomm109nJ9+1bDzIkxIcJB
u3ag6qKcEZPbAKSdDXhDN7b6EoVotu94/P26OckOini6Ak8AzZh+JwfvXbkdMaBJX0LiXbeyHreR
Fi9SIMAPiw83vZroHNElbuc31qZ/J37okASius70UDjNg7E1nzvvA4q8kmxy9cT/MSwWvNWqTLui
hOFGYdtZTT1utrdBa0lc7aqHODEjRDYjBilGkMBMBH26OIIY7ptkBy9w34ubPbEguD5OaZ7qHSzM
2pcOXCCvd4P9TdefNP4WgchPUQ+slEW31bt8YlRwfGPUE1NPYdSoEM0wpIxs3EvjyMHjx6PWZweN
rqh46ky8QOzvYxy5SvdWkuKlh5oHTwCh0ofX6xuxemBPfpLgKhVoUBsYOcpctGMwMfdcVWDTfapl
XYu1DwquddAyAqi0iD2de5a8avO+xFSV22pePEHvcJ4lJ3P1ZXVi4uLqGXHISswAuuFd6o+Q3nSC
Tfw6b7tN+olKOQpD13dOalA4pGYZAo6wMDImx+6r2AeHHhMaDtpM8xdxNCBqNtcNrn2q0wUKR9YO
U7POY4Y97N9G4o3Wo2q9G3/deMTFOLUinNEgwXGgHKuasv9GqFKFqdOOP1r76/pi1hwJqGgWbKkB
4QvRg5lD2SQgtUIyjqlhPDgMfTP/vdzespY/RkRvxbSKAEABI0vzOw+fbe7ZySOrnSa5acrEqyCp
dn1Za7Ht1KJwJogW2hANgUWTb/TQ7TTccc2ZiuPwmRYyBhnJHlrCgWB21wNVDWNK+ZJ23ti/Ukk4
W6MuRIkVvX18JAzHiCCjtlX0euqAhjHq5sWCMMFunLSNxed3u1RTJx3YsB2bevLisNcOzMzeh5Jj
9jzx7fiXgSkqIx82dJxbSQ6x5knBmoE6l0ngxsV+m611ekRKlKBYr2DQNoYsU4C5i4/EdFqZpPXa
Np/aEra5Dkui5ABXuhUfHNCjuXP9S5fR8K1d7lMjwrVDShSyqYORAvKwQ6h6Zdbf5UrqzP/EOPVb
T3dRLAGgd1nvSUaJtI9FTTgi9KmeMaZOVHxcvwSrH2cR7P3/Bpa1nhggCcDhVg4DoQq6S3Bd0y52
gv5bqftqIcONrkUWqIRZjFnAaACIcm6sY/pE4lFf+IF+VMMv/v9I+67dyJFg2S8iQLJoX2nat1pe
M3ohRmPoi95+/QkK94zY1bwszJ7FzuwCAhTMMllZWZkR3WbdmKXZn/9+xpgiaBTd9whupEjf+qRy
Av257nkVREtDNkeZfj4bMorGSy8FNb6dRftW3Xqiq0gtispxw336D/ZARwnVTjiNwRlxjZR0aWYY
E0k3SvXtotoQtEXJOsdvLE7KF8jnm+/cHNVr5UoEiAcydUPfotiD42iX9osOUlMiYymDkIUxg5Yg
ke0jHFOk2I2QiKaoFXuM/gs52wzlVsRXxYuBDDtkf5NKf3roq63Pxm2DBY4o1LZBvQJ3ftBJM3Y0
jQr/MgBBA6sEVfbILWgNmvK20N40vH1evmGHxvUWJRIgB3RU3DLXv2B5IP9+gMbk4aCXHpWoaZvS
qYFdGpanvWTVt57XyLC4jb7sZFtrfTGUMqmCnZKEfgWcDcmTyQtdFjcRXs7QWYkqSvQ4Xi9tbyCV
3EZI0FD5VS2f1HAv0n1WuREvd7l0yqNQ4S8Q6xPkbPCjAOkwZBHl7tx1L4OwU+pvZbpTeDQd8nS8
sDnaORjjGpTMbEoUnCLsa6xxoz+ZVmgNkYV3uvuT9fY22pZ7cl3N2hHeO8/iLp6ZyVzUuyyiyaAD
OUKF64i2vzzkHOOLtKZz45jlH6VdZPo9IMilSZ3qUbCFO8Eutv5Zdwun2Oe2a/Wu/9Q59EU5+Q7v
Prt4k559ALv8qVFqwShgzRjv0pN/l71ChLG2oqffwnt1Lz0cGgddImde3zNnAbG7IZN7FKcZQJXT
ADrQoCs5Gc2pqB0lfk+0fy3wg4sxJrk1NBSit4Dt2hx9U0mayRn3cbYJZdludHXfjOWukkwoTPVW
XeYc3qpFt2YQEPZBO1lCxQgTzpDaC0MvQWiahbZHRAt0KAS9Q7Vw8Yq9alih9xuxshUVd7F80mOn
5vZzLl3w518wLe7ZESQYZSuFLb7Az+7kHpWaoO7Y5Mk58M8l1lf06OHCu+5Kb0uZppFWoAKHdw15
qoO4xgTPXl2HjYlLDYjNOwUvzfdhfi+Ux0CD5LcGcZ0stiAiw4Gdfi3rIUBZgNMDmhsoZGE8RGIY
NKUaYE3Qs/zK47HCU4rZHZseteu0muhywTC6LSBgAYX2iOBCIne4pBqjiC8DY1PbdP+FCnB6DESX
HsQYUJh8PRRNBDHwUvbRG1Y+VuQtQY1niD6IdcuXzq45yOQ6Z3Ms03GoUy9IbUVwjeCgGReES6Dd
WEdZcoNzFGZWk2HUW0GEKbhnWHqBYlUe6yjPDmateqKUilQCgho/dCmyhsCAxnjAK1BYOiBNKOqi
eHramGywERtiVuRllNqCX75GunlfSsId0fqjoTXbSq536wO3dOZDXRsZfugiQkWCce4F0q7UHCfF
FDGzaP2tMP7kKINYB1mcnS8QNtTs8YSodCaERYyqsUsF/SG8UHNBmGnq5kMlOMpt8ejLXjYzv/N8
6sGOILSK1Er/CJfw2B/zDT3ichOedLfDUTG62l1wUPfr5i0+d6MDDdX9qAhC6R0ziBISJUZRYW1k
gd2aFg6oU3wuuqd4HzvRFjUK63iLS+Rr37KJOjWGwKVfhynSP9Dq8X82UDqMzV80v+eqBiwujy8o
NmEnKYPRhSEs6/3ECaPxFPaBI/cd5+1ycYF8LXr2hI/TMFJHDxa1arPtpf5hxPG3PmiLlqB3DxxO
UwU9qz6kSZ7a+ikgqvwnga5SHLid/30dY6mACuWXKJHG2zXUdXXGy6daUqKUFKKinT1uzJNi+wf/
d7kL3vyH/AOJR/IIAhX5F2QDpzd7lKnRffy2/g0Ldl59AhMQNlrlq4WQp7ZYDZ6CYlNRvIe8cqQ7
CgW1iLuOtpRgNSQVxUy4nchTdfC1exdJ4pFWgcUKGociAYeXevJQvNXoKNCx8zG2jGaiIbonZb1B
VxdnKywEaVfwzOkitnIUa3GJWVU2Ap6mIMXbonOrsIl4EQVOJLwUO1yhMadMBRGGOA6BRshjjXTD
iLJ7MKfrwWtDcLAjAXfy6v9wtF2BMgePOpiKgjZB1Nnml9zvEOTzrpdL15criGlNzc5onxhZKiSw
SxAePHVTGS4JfEcRz6r3LZ4aBAWr/EVSAa1d6Pl9Q0fFxLKLrI6tg3A0PHbaT9H/PhTPRsuj6loe
c02V4VWnNcYSukI/JC3CHt/W5K8pVF7bH+q46XJjm5bPyuhg8YFvmispsrCLDPQT4yVkely/4SIj
oZolgYFBHw7ib+V7Aa7pXeGodvwM9r6jtC/cTgSdLGczLTh2XONFZBtQngt3yMxDEAk1FWTs3X4z
uPIP7112RygAoZ/P/03vtE16MbGy99ED7/hcNFcFZS/415DsZ09PcVC8QoLGiO31VkReNdBF1Jt1
4xZtw9UGbNpIaeqs4F0iiKRHDyx2qky2ev8T/b6DX9k93fbRdh1qIVSbWFn+QjE7pgA/pqFlgAok
JxFAorwz6XbQOQYtnFlXKMxkQWhu6uoDihFve/lSGTy2hMVJmZkxmTnblV2kZnIeAiCSbc1/CdtN
wGsaWIpcJs44PIdMdb830glBUApl2IKuXw9FF/oTliG5afyBZpxQOhHIasQb0FFBSodHdr20r6+Q
mXNKIAm0g8kkFFA8NHgWT1HK8oHk4Ih3itwp8UjHS28tQqKDQAaH2lQkzt7BJDPyEtLioQRZmqR6
ziAxBX7KGJxxQ2NFIBYTBtwfnPXFuDCLU9vCX1DWTtGIhnjiwaXjfabdi9Ifrf+5DrFwCF5BMOFn
6fkjKXpA+IYtDlapW9reB0nAYHBO28+6SeYWO0diH+uqtlbBmwMkknfPalMcIm9igYvALDxgIIlT
kz9l8k2TnnCbKLRT2geg90LdjWGJcWQZarAPWw297qXjay+yJ4Kk9GcIYSgUUVqtSu/7Tr1E0HVb
H6AFh3D12WyQEraBpFb47Bb5DDnbdNKriXpJ6q7DLM4DdGhRU2iCeobNbfpK4OXoZ0TaXhuV19A0
03cfyxCSxwoJcA1R4dlrqoFaTUT/+b9fslQoiGEPS1MrE5wf4y6SIoWMWoiKreQpE4804Vh3u5Dx
+3UcToBQwTQ6/XzmjtIWpKJehN9f4aEWTbfoo443pvhtfQwXqgsBg8JdZErwTgesa5ip4EPNVOjF
JOHj1Fcfb0Sy7X1H830wOl/U0SlaSzdPtV08q4pV27Zsqflm5LnGJXM19Jkj7Ji4/9lK1DrIpWiQ
YW6R/c5i7VQPwnZoZF6l9O2xCJYi/IPOXg0PY2yWsU6oVCR1gSTcYKnP4rZ1xNf04J30s1rataWf
01/UTo/Jgac898m1c72XgQz2FBHcE2ivYmukR1FshFyEA+40bQwsAdfrPxLKDY9o/5+YipMatfz1
xFscZqR6yPoEQkFjKpXEkcIwuwfdA2JsP6lCiC+ZleYQsBq5XVW2qJDXmpRa4PTw0cxexMGzpzfV
czdmmDsixsZO9iLeeTwtjBt7UOsNIjHkM9GWc71wiiZNNCUq8dKu+MjN5HrjJmYi2bpgGFYhp6eh
TBCiJ9CjQZzFK2e87ZFF4IaWINyF8OB12wYheQnqzEts/mgvv3s/iJWfBOSoTVvZg4f8W4sU9Q4d
6NQ6pBflDrwtnHDk1sdd4X8efrPtKUggaBNN4GfJH187euG29d7UlBNaLe6KLys/44kZCggL2kid
hDCM6jEGo0cJJU7pZd0FLG0J9OmiwhaUPhPP+vVENhX48XPSTk1A+b3cqOfAJFvNG3FEZ5YheJwD
+jaOQ70wGqjBlw160RumMhBlCL7UwCS0P0E+XLbkgPPWvoiAfDOiLG06FljP6WWyLAdTCKBrG1NB
t13JkTBYHLIZAhMqDgUqTMCxjeeD7KH1wCz5JEZHMwYdC69n//aMw2iZk/oqsl3geWHcc+O1JQSw
Oizz8Q7tAGKx8wKXdpYKClxupfl0n2a39AzshsAdkU1Jp3awsnBS+dwN27RwDTCG+jtN2fTEyapL
GqK7fmeAxGN9FS7I615ZyjbDeUI69TQCvLirHsTeEl5Me3C77a/krDpnMLoFjr59k3aWv88tCQ0t
4GmyqA1eMzdFZS7nc5Y23nwo5OtNgbZlVHxN4y4WpxIvmubODzgeZMmBziGY7EYemJ4nTd1/TeI0
/V5GyePodDVeFjeCYVdcWt/FbQFGFoJ8FRYTmzrqaRwrFFWktp9vqvpeHL/J0c6oLgNa8OrfBtkn
ynsugN2YxnYm/qjUf046YtMjwa7qqHDHhYDZll6h+VFDYG8KOVTof1itzPGWSxaiOh8FwOCLRicS
gyCOeR7L2lQiS6AIk55Bd8lZFgv5NxiBZyywoEFSgbD7sSwEsfBiNMxAZ8DTjunwKJk7IT77tZtp
jm/GVlGh0A3/cp4PlxzBDJjdm7He+nXbAhjNaqawlchHVN9Jw0uVH6R/r+G/MpLditEAV5RPRuYg
+a6GH/koH4QgdNZ3PM8idosVNNGGqZkrIMTSxktCj7iJeNqHWO9Q6MxBW9rQ8/FjdluDsr0qFieb
UHulv1f1Ieq+rxu0dCpAbkac1OvQzM7eCPJcLcuihnqI4SkoWSnD32ELXscuGwc36P3Rhawsj1tx
aRCnNB0eWFH1DtrDaz/VCwEJzakQL42f6hpk9LYgvmSSNZgg3Xpet29hCEHfDy54UMKDz5ElJlea
VsoEDVi1icSvrGjPea2Nm0QPB842W3CNE/kJXhhxsZuIeK6t8kUPF1+oQNohDS1pCO/87B7NTHeC
lB9ycheIZGOoCI/X7buZP6TV8TBnIJ5EGw44Ta9RM+LJKCqn2L+o/8qa78Unm0y4p41/QN57v452
M3MM2vTzWWiH8CjSmgJobbEXpJeoPKhd8DCWHWgXIosYIcc58qxjxpSmYxuFJfCSqt+kOrnPtQo6
RYkb1tFdn4FxcN2+mwD52j62Tsyo5UTXwwz2STXynM9l9afQf/W83rDblBqDwyQbasMLo5wCpzbl
9yqOAquMqHCEvvhJTlNoK/e9BrrqHnoJELpwa7n9I9R5zHEvPGsZZ1aFxiBJk7WlsJENJ0dJbINW
np5Leb44jRBCwPpEOhSUytfLBkoJqWwOmMYgP6fFpo8f4KotrXwLeC/wiwt0hqRcI3WCbtKxB5Ip
v+IhCcSIFNVW4HJvYsPyO96eXxxB0JwiHQ4eEKQjruEUoUvqEKx2dl0AKZScFBu8HuWzhq7p/7A0
Z1DTp8y2XlTGuZgTQOW69GSAlS5SkYnstH2p8mQtb3zmtDpnUIxPqSKBUrnGICq++QAyWdS+Nx+K
UXEsWt4FMxzGm0QKXuO7IK/QgOqS0aHgEZOD3KFYG0XyjF7sFCJd6MjmhQq8WWO8SqwHfZOVGMqC
IDkkm5mVlA1q4DOnoyrPpdw2Z36OJphpJIiRTAN7PXFFmuUTQWQF4Z3+d5JLNgqmLkbv7+s0/ObR
FNnGqvkTgRQkNukpMETUi1ROVHgOnorfFPTNri+kCe/qwnT9Pew7eivoNO+az1EHMZNY2obSWkmg
gX1lI2gOOHryqvsPnganL94OkHfBsc+sKCFLVNLTEjMtZpCpoLqrZIMz5qWDI4Vzz71N4cPAORiz
rJJWyAxQbVdoSTmS9ggmRyU8damT6S+gOk3MtwCPB+tjepuRZDCZSU6LsUbLIDAV6UDDS1pjIHOn
jp5ihImNo2RnX9zFkVuBvK4+D8ZO6g5B/aiHiK+Ooc+r+FzawbMhYIX1BAFyMCTB51Sq/97F1S9N
jrd57/3r7ejTalQionR7Er5m3J+EUJuEGWAiHSUZGv2OfN/D+sguHR3Ih/yFYNye6RPNQ/cNBjaq
rEo5Vjj8R+Feil89kZOC4UExi1Qz60nBFRujhExgkD5UQrHJdRDQU1xsOSO3PEFfZjFrtK4CL01Q
D2TDEYEH3vEFFPMpHPGWZZCJwhzpRqT8GYPi3jTCSsCuiyvUskQByPy9Y04oZ4qWzlwwGf6FYWwp
wyTzirGq7JGe+/JZE6pvFb3LknqjISUSgCacE6UtHhxzRGa3jZAxE6MaiA0F1W22M3/DOHI35NYh
FOwRrFHtvxOWwqlM0mmfVM2gLL324jXi0LrpMZaiX58ilGsJeucm9R1akGvCYYS/rbqd9tUMjIli
8sSnvhrCvjAnbg/C3iBFMXVe2l6+aX3Jklq0lbxm5gO6XSH/20hWwuOkWB7j2Tcwe9unY4JsMQzW
NMv03nvlEWSLaQ3BApxgkN3oSstQLpX+fX2/c3GZDQ/5lkDHAwF2IeqC8PIgtg8ZWEXkTQ4GYSFJ
rVwD5ZPiSIgM1qEXt8vMYma70LQVIjoAOcergNgeRq3ftrwbzTR17OmLpyI4SwROyJEykb/QQVNA
8JvKlkfRAWMCbk11823dkM94eg2ECew7s6x1s68rWzIvYFSr5TfT3JbCKVXuwNJoF2+mvK3qOyP7
WZucQVx0BjP7mH0iFLEitCagSVKDklG0RtCmBGhpAI2wZu5yQee9qizFM5AeUyEkjkdVcJ1e70w1
p5Hoj0AU8uehPdempYcbL++shBRWU+/47d83JenT9vxCZE/X1pCTaqBAbPVtLbtadj/EIxrjMocG
E4MR+lJzvI3xulUW1yeBYhNKN1F4xLbaor0npmqPJ79MOFX9Q+ydqb9fXzmLq/MLgn279xtaZFMr
k11AGAn6DE6X8Aj/OFawZUSp5HVCMlmh4jm/jDPHH45B8HvdjuUYUIFQ0SRwBfU1ZhmKvpSEggGU
JA6+4/+3UmnsSj13I28EzznZdtoDxfsSAl8eJ/LiDphBM857LNN0RAEDoKXXvA8sM2mtLmz2jfed
dO9VwVM7XFz/M7xpwGcXwwJlC1HXTgNqjlsy9ltw2rt5Jlup2V78QtuKE/dCwuNd5ZnJ+Om0b3si
TrCyKbwK3kebFAEYMIdNRt6lNnU7OefdFxeXDh7aP/vaUaLLTGoTKKlZjxjZUB42stxDOTI/h2AP
M4zxLpJeQmnY9VDks/QhzBFno5jWFN7E2LSMyttmGq+ldHG3TITbEiqjwNrOeB4FNetNpBqlPRb9
NpGbxz4gnA25GJP+hdBEpquvzXEhHQNAkMbq1DtcXqJ4ayhoxeYEpEt3YgQ3/88W3B2uV5HQqHpq
9jpCDMgVhCjxa/B6hRaUHeU+2S1P4xcUczqhqz4LxWka23rXag9G91ZLvEPh/+MAvkCYtUK1ehSH
GvboqY9sHvQSUIQbJ4fQw2MVddFcLvu4/la8VhYuMLP90V/Q5BDDhHViDQ5rlEMQUEztWnTvQExk
0HakuCt0TgjOG1LGB0CCMjYiAaBUdnQUrnv+Vq9aTti9CILObPCJ4w9KNK+XCKFJ2hvTvFEUZ/Rh
vlUGzQVlj73uuxeX/AyGcSyFrA1GpAEGaXaryT9K9Fr5GarWoo3n9RywxWU/A2NiPsms9awcAFYM
1BqSu7xV7MH/UWW8pxwe0OROZ15a86USdyQAhfQ+6rYSjNINiI5zXtx4c8S4JDXHARBHWAiijvyH
nz4F4rBJi+ppfY6WYVBojdZZtIWx5GZFngVpNcItSWgG7MiAPPZTD7ad/xsK4yhonJc+nj5Ku6/V
nWQGzxA53EbU5FyTF08ytKD/rzGMq2hCPfEbw4SPxb1/DLaKR1013NW4Tha+M/Jur7yxYxwEJCA7
pckAh4bGQLZzubWikFcKwLOJ2atI1gSm1mPoUlStOaVsBhH0LtIfYWKMbo06ywodUB1xSTI2z+uz
trh/NYKyHFTmgZ+Asa8sqqTWTA/Q6hHRcS+VDqkdEtii9F9SmWA/+AvFWFklaDqhOaAk0pyIP0BC
7bFP8fwmNv5HWyZ7ggfMLofM0LqJi1M4w2VclCLGfRvFAmIfrI4GLEUovfb7jpPIXJzDGQrjm0gM
0m0yWWcoTp085mBHkfCQDurvvDRdbmnHooeawTEeamzaxpRSGJX4botEcJtvSfWuaA1n8Hg4jIuS
kq41ChFmyUVt9VPUWIRIPsdPTRbxIsYparm5CP+1SWLDJwjBpl5oAMsMXsJuH4CHMobYQmOPnWcl
8dNo/unF50zhdUzetqNPV8QZMBNO9YKWaGMK4LAyULT+p/JMf2P0EJuCKytiYZvmT207WGZrOB2C
1bwFewe0vGQCTutWfwTR+v2QiryXnfUlhYfx61OI1rqCd3fMcR291O1RNR7qLDhEyaumvcclTw9v
msnb0Ue/OnSN0D/KNqwTacjzMoETKhPRgjJIm/VWSCqLSvue/hgSlAgH/+U8/2zJgcoBevgYj9DH
niyHJZwrLujouXKr+ntFfhc8luTlDMsMh/EAQjNEUeXBNB3cBnSfhiDS+5mUu7R9GKStJO/7/FfZ
vBTJA9pmnHXvs5wiw11AxMMpkh5szYbSCEHddVhcZe2q5XFsXBBsWyS7y7ODWTuRbjVFafkgHFkH
njz37Xz+xf3sbJzFMNQfi6GNYfQoyVaCin6v523YxdTKl2lsB+bQCnWSSIAwKIrvYUWu7zREsuiG
jCGaNDQbbdgk/j/XxX9u1y/LmH2hU4oq5xbLRhV0TF3zOpbJdn3wls+MLwgmylC1sKlEiADYZnYu
ISQaZs86jv91kOUd9wXCnL1gGDaEASzMNt74LEXYVxNPgUysChOm9Y91fBiF3Tokb1EwOy7pxJQ2
MiCphxpmPTl4GX1fh1g+Mb6sYjabRjwUZRgIaguUEtPyTL1s22jnEGxU/wXoK55g5ghiVp2nELhH
RUcneBr5tkwNt+2plRnK2zrWoiueeRDmdFeMQq61acmB+CjRUEMWv1Z4gW6MTeOjHY3XIbo4hjM4
5nTX8kqCAhTg/PR3Ed4puV0YF6pyXNPiYpihMGc75EA1tGwBpY3Hvao2v6RG5kTr64bg2fH6CEvE
yMxpCIiwKJ0A0YlArFK4T4rN+vws7ldjeoaRREUxWZkQcHDLdZSi+1Dus7OgkLOWiq9aqT+uwyw7
8xkOs7jRQxI3HoFfIN0bnrIk4kbhhkhWrfquWEIubgdGvADMphzcaS3fOPMZLrP+5EGoqmacDhGU
VJVtcfBGYuHy6Hi0t2hcuoH5o6LBzxwyM3mhW7SpTroOUrv171icztlnMOuSeCMlXT1FJElzyJX8
WKGoK+17SxZ4LcyTRWsWM4szNdW8w+2rtJv0l4qFU0a43KGsuHsDbSvHK3LMumHFr2KPohAX263c
+EFoA8scbFHheMZFJzKdXeAcA0mOwUyiovRapHdYpMWwVarfqNTJ0SQZio5av5Rixdndi6fLDI2Z
K7PR41rvMVdi9y6XL1p7lM3XzgvQs3Ck+WaoG84e5AEyMxZXnqBApQfm0cjyNZsKZwnNF2V2lxJX
1VzCSwct+q8vC9mCZTUIIFMkB9j0BmgRkGkYo/p5fcEvl4rMMJirgVeh3If2MEpMxAcz7MxJzrNF
c6vcOlLS3xVddBHr6mdJutHWlfGl8sa9YHjIH4aXsJzY3cokcrOEeJBIB71MN2RgFDchzcv5Unlh
w0xqklPhnjrJkzOu1hNqMYWIkZ0QPOtX/hb9XmiOyvKdHKErs4gPQVtvlTwGoyY8VdTt+9rkJYFu
iQcwVpMknwrydNTXfobis6jTz6Ev3ExzMtigmEUbqK1/w39QKKbfqZVVu9/Fj9oWH4UT3dYvYI1J
HoTTsF0fi6XTYP4R08KZfURNwOSRCxiKAlSYfSdtMsXWiM5xhksoIJ763+1sThMyQ/HQZgj5YiyN
SBwPAt6Nkly58wvoef+7NXMcJs6BWGqURzo2MrK4O+JlbqGj90DhJeGXvRMYjnQRr7MayxuEVrsM
ZW0wR9deWm20qtRpajRmDi7YW0SN1wu/fJSiaRsKOeBDRVX79fD5nd57sYKVksR2og9W1pxSvAFD
ZqIPzh2FvGJkCTUojFTOTll0GzNgZnX4oSkkGQo27EEvtlBc3XY82a3F82SGwG7FIFURSmEoewMh
8LjJNUhh6rsMYtPrS2PxkARXILptIKeHBN71GIJWzOyzDkuDBo9q4YYouBARlSou+qM5UIurfQbF
jJrXy61I6QRVPChSZ2mVCHLniHOG8FCYkYMmONRrplydEJ5MFAaEqPbkktcuHlQobgaHsU5Q/M+A
QMxaKEiF6ZFApuyHpwFyGyKofKqLmbhRnFgF4Zz8t4zOk1ucOnqQYdVV6ChdT1SetHEa64CsqRWf
1cfhXnuu7uR7byM6kzAZevzbvf8HQd36Alna1DNcNrKRy5hG0ucdadwbuquicDa6l/1jIzlDxHnW
um2YvTaSfWeAAm/cIhDGWbk1Ld/VfcuH/4eA7H16SCHGZo7Wm2glL8UG4uS1BeVUgXPdWNoPc3Pl
62HGIzIJNQXLZ+w3TXQcBuSWn43S0aQf6+O6+HA4R2J2npqaVO58IMnRES65GRqHiEdVRWUJ2ZXa
poBGdsHr57vlRGNGmNmEhtH6citghCsrO48I89EVavU+JHis4K1+8R6PNbHQ0+L88Fyf97pNeIuJ
2TfyGIdiG8FjgyRv4z1r99Fb5ehu6OIVbutjQh8ix3AgLr9XHwtHeK/BWrGtvuVY3bld7RA2maAS
jfY78r3ciA/CMeTdk5Zc+0RoAAFHGYIqbKMxur3GGHr3OMP6Oy/sQdvAO7aWHNQ8ymLmvaRpnYgD
Dg/qWSrYVYR063EbFRYTlnMUZp7LRA2VcTqiUjh06NPpyRlME0rwizSopUgEaKm4hfgyitvO3KiD
6K6vbp6R0/k2i2wUvOqicBHwUvbQCWg1RPlgSnmPrIsRwNxK9j5UpwL0QLCekH4ojU1VncbuVRMg
Lp98q6IXMdupxb4YH9eNWzqc56jMvUjIe9R7pzBOKYRDPOrHLvkDKtq3ahB+rSPxhpFx+mUrZpSC
9d3Wh3tVehnap9r783+CYK9AUZM0VPdhjByPthzKoH0dN2NCnXUY3lSx/ZqjYQZq002DBlY2ZB8Q
aDTGvpQvrep20q9IOmaSI2rpfh2XM4JsiO0HfSuJAWB99VuJFHYrPajy2zrGslf7e29i41DVADdB
mmOWwg7FpC3ouDrhm2F0x1KVPyLjqTLC3Trispf6QmR292DGZaJ4QCyLsycixE0hMcI5+BcxICSL
hk00Qt9UX9HKqKRu8iByE9xlZodUkKlkzc91SxbHTlJMQwG5maGyYyei2gnCGxMKRJUHwRog95QM
jiwQSBRdfCTO/294zMil/jjEICeCxygeS+XixZt4OEXG99R76MHKsw62uPhmxk0/n3lBXQyjWNQA
NrSQR1f2ZVyBBYBTPb7ojWYgjKuN/bbD8z5AvK5wQXBli6GJXINxQVELZ9nxJotxt5pPIzkWAQVO
U2KiPMetx4+hfyLyUag5r+GLY/eVBmAfE/W6GvLEQ6CigwF66A6S4YQFj29gOeCcoTDLgSq45aNk
FOJ55+BS7sYd3tv36TmHclVk4Q0ls0KH7KktnNONmFrJ2XBlzvzdku5MIdnsG5hVUjcKSGJibIH2
5wXqR/4r6hd/fXuWVSj6FU5rq1vdHu3hzXAbmxxG1a43CucbPi8sbK50/g3MIkIeuE8rH+PQgK/C
STtbfeyP1bbdRR/Fz+CBgLjTxcO95K5vkOVwdGY7s6ISKg9aVQAXIlmGYCHXcqx38i/vV0MsvIaL
G9kqPlDXcclROK+7Ke/9cXHzzPCnFT/boZ6ixLEZAl99Opug6HjzTl3kYu7FDUTYHpuj9yjfgWbG
/1g3nIfLHOyRVuWqRjHnIDMPkR9RzqPgcsV9OSifV5CZdXqMfoSewLqw/Ii8I8Qi4qi1xoJzN50+
dmXxfB79MxhZrTwSmdMgghQ4CfTfBHcIyFJYIvkzBiKuNSJy1Lzy4EVn9DV1nywYM1SFjmXQDkBt
8l+CpzhJDNqZBAR3zxpypGG1WZ+xG38EKucpMQryL1SYm2y7/5ibWiwKIGuPssqBnGqjb3O54OyH
z1emq6GcCKPlqZQEr/24gjCXA4hS+kE6CQSCsnZwlTOIlffEoUc8guNiNMIjBE5vWxm18XZIt86P
g224h3VLbzPWzEcwTjHUQRKhTEKPwxasrtBE/zCPnlOdw322N88gzvoV/z7JVnzJHYMTWt8EHQw0
4wvR5BOUcTkp7WmD1YNhknScM+zW3TIQ06aZrRtSlEZrTMLaoEZCpkZ5f4822vef6sG4jDuIoj/U
p/A9fcie67vxAw+1vmJLrse5/U9+bW2eGb+njwhMRYKPAIltEd1H4kYiuzQ9ZVAI4cwmb0gZF+cn
IoXmE6B0K/mOniqtt/KP9OXUvgp/jJ2CIgFXv1/HXISEqjjEnUDrihjyeohj2tPBGCbWFAlMyI1p
5wEnbFxgnfykB/oLwc5iGIpUGAGRJY50QcNDuq0dwdIvzyiH+Yme6j/a81tpCaZduum2cLrcMsBA
vQk/tLvmGAmcUb7xtFhUGliLFLB2KdAlYR554i7Sc5ITKMtIB7k7UMUdjD+ZyovJF8xGKA5SQPwN
8bSbUiA1SZshFE0s3ijMNmbjtzuKooLR0qmq+Y5uBsY5FNPgzjeDJnPKLC3uui5JnsKRhIckldNs
60E9ILKKAkleWfOSJ1kwipMc9VDxlpW+AI2WCl3cqusqz4oyMG+6WhgOMvg9Q/UJjHYRSgYrWdtH
VYWCHSGRBN5l8eZAgQwQuudxKwB7ETRQGC/oDbHvlSWsJLEqukNHPVupKmHf1RNgUYMIWe6UrTo0
3RZP2f/cGDjBGzrIk9B6JaKs7Hr5pnrXhXGOsyyU5WJT67H/zRhIjoRNyWszvT1VADXxx+CtC5RX
GmNpb0ZSRCMoYSQNqgN1iYb7INcM5HL7jrNEl6Awc5NMnElkZPuvrYpyImRdAj7nYMirY2Zo+YMc
1caHkZOw52DdPuKh21FDuzN4qGSw5LBEkj2aZ7sqL3BM2fTZvGS73lElp0mggVRFVnxCq8QmPvlb
w1HdxIUjeqNbXuZ6weCrb2AcnxQ3ded3+IY2Oqnqa6B/j0FKt+7peBjMoA6x6DeZAYyRXrzmUgab
KHxah7h1pldDySbgy36samEEhDIOG0lKdoh5nH+HAI8ROrPxBwx3k5WzI1HvFFqA7RvXHDBwhpp+
39GYY8VtQvKz//ULg3HYbQ2mzVoARuEmgRvdpy/GSdzLvisdzG1gSbk18iZnaeTmZjH7uAr1AExv
gEzG0jLBUNtyAt/bsl/GKGaJ+UgkZ8KEUJ70p8CWS7xWqI+Ko1nppnMqXN6Mi36gtsi7r02/+Dp+
mLqJv0aTWXcC+KzMPihBLfiQ3E91BLbxXT3K96Ft7HUXFTUb81V6bc+ezSv5WkRWZLBW4u1LAhHV
9VrR1BZaSQWQtSy0FPocfcv02FJ7Bw++Yv+xvjAXDgKQGYBpd5JwQeDNgMG9mElT1hDFkC5DO/Ek
oVbOt3sNGnvbwUOvI6/F4H9I+64dyXVl2S8SIFGizKuk8u1994sw3TMj772+/gTn3LOmikUU0XO3
wXpYQGeRSiaTmZERogONrcW4NtA1kLjnAnKfRKVTldAdLpD6qdM+T35gePvyqs6TBVg4ssH89ui4
NXqjgHoXNpTCjX8P7asa+kkkO3Bn0FrWh0fxDkw00ChEM+PUSks7m1BjKrzgWd1XjyZzC7KubXR3
ZskzWvCZTkxxC4pGEkyNAjofjIAoZuLm0aMJQsrIcTUTRVCvXiRdOsEO4miBNZXaIJTT+OnFjA4O
UMKgwa+q21of3dRAZReQqEqGiREaAtcTsB06RsB5SENIzNoq0gGdE8zVz7HmOiCVBmHBqjXqh8te
IYhWKjq7/2eKf6wHlVGqSwdTMyNgaovbua/eL5sQODc8gum7gt/ZOXvD1kaOnK6CiXEI/TzQ71LU
m6JUBp4RxXp0xqFSqjNqW6zq1PV64CPGMJtzjF2s++Uhzg5K8hKSHYUuRwxMRn1YJm9MbqrsDsRP
l9d4XtJjGpI6vhUFAZGOZPzUuNlRK40CI/fIPdpqqChd2btVukk3qL3O7rx27hW8Y6GZ0rvPyiaQ
nG3RV0Q9T0X/EG94wj99VEWxhjiluadhDjXvcSTi9eUFij4iBtwZBACoDdCQna6P9rQMTDwtQBby
Qsv9Qu6lqeI5IQnbQwPU1ah5gMGaV4Ez4mE2c83E25Qe0tF33GI9uNN9fL3cdwA3KOsfZFtvL6+L
iM4aSLKhcmJD8eRsyHCpaNnRGgvL3dbt92/tqktcDI2A0K13c/d28MnGuQGA6SbYNpCa2eVeCmkh
N/TCtezHnBcm2Q4c/RhyusvpkjdV1uLHAPCgOS7KZoEHzIHb3SVrPCfVN+sB4tV4IMXezU/JRrC/
zV3uJ7a5yN1jFkID9QOUr97S3/Pe18JV7Rp3/fuX/XPZTFtgQLbjlWm5yb21KUtX86T8VkInO1o+
c/OjK6qvjaRq2LcoV86j/ja4aGpd0w2czptWyvU9ua8k9f5zPAT0wBGS8I6Ga+sglOZM4rIfw6aE
0my3Ad3vvGqvUfe6bdtVejdJjAmWx17pNuQ1mQo5L3M5h2nZLA0a4mO6VXPFXZZtDDHTy99REAqg
1we4DqIgUmv+ArZpWceVrcGFZs3D1CAYhyUWzsv2SNfZcDYuQaQskO0+3bMAqlptUVoQ0LlpN9Gr
MbrBFeld9fEufYtWYbJFQaJ1Ly9LdDROjLJzfOQbRInyws5hdPTaTbjVXBv577Z9r16ta7Ilt+C4
adbRdX7QmEqBxLgg1YB2NChQgWc0CfK/U+OWs0xVkNsQzfCDTX2d7Ox9aLjTJ7lDWnhfvMQ+3cXv
6Wv8mGy698vGBQEKJLaQf7KAloNpbhQhr6FzEAURcsPiOohu4vracn6PRBIHBW7DGOFNUDebKPL8
ud+OttdO46JLC4wtjvWLZryZ2fd9H3UGHbVsGyDfs5JD0fbdDJLtArRHtTumPiluMU17eacEXwnv
Ax2eD4IeHXfh6VciWWCY48AeexiOy59Ge1NaoDbcqfQhAOOiIu20iqIHqAYRP6CRidlDfnwjzocZ
tL9z4XXdZlyBruuHM/iFm4B9XfYCEp26E1vcAVCAECJRA1uYPM5v8mv7Z7Q2/X5N1uTWAwf8tfqp
yl6aAq84scmlVFpZQ/tVg81yFUESpMQVGfkpwrF+Hd107t4OZcdcECNPLLKH4JEfKqqGoecegoQW
LuAv9SUNvc6dd7Pb+s4qeNS8bN/vZAokbBnc1XdilHOcsSUlmCLZMp3HRTlgbGk0Pb3L3QIQy8s+
KspSj23xhZUyH6jZTbCFZ1i7gkgSes2e8VgcEv/Oum8fQ/+yQeGGgj0BXooAovE1YtBuFohqKoJl
P3sLrpvEeKoBvfumFabIw5jGMB4CEkCeIFpVA3XBIwUQvi4FLbVfaRiMlbGanS2FM8L5Rl2BSCOY
YIQGUMqCPrBebFpZoDpzeSb6A/EUHc9wTGTxjzxVGydzmqD6kxA4u+6PYSVxgbOA/scCbEDvhomL
cFX7rq8qsJ+DdG6qHb+ofdt50DKAJz6//UmQAUBMBKh4SyUGf0uXTYV3ZAWVJEzAZ/WECY7X8NvP
Aki9GCBJ0lR8dTxAuLUobRnRxgLxeRHp93o/+LTQNiSUxCHBhz+xQk6DwpyNQZ8EzIqe7jDXu9Hi
/la32s33d8xgjGvoqRgow3NhYJhQlDcXcKsPGb3qJv3asjATnPf/YIaiRkyA9QRTL9/TnReFmA1F
W7yFzDUSGiYSrchYt9lZOAlp+DBQl8MtCDllqKNwtwUp6wIVfRNqypSuRydegWp/M4am32bJw6SM
fhTJKt9n1y9nkrssEhsDfFNngXA/NgBMX8XVjzDo/HRCxS5bG80G+pyXP9hZ3EbVGA0MpKEQrIJQ
Jefi1lKaFe3QUbXtFkk1niZjBY6HamMu9sMQ5JIc6RxNyOwh40VhC6wLqG6d+mEU6H3Q59DpGIN6
02erytznzqYEDN96TtMXTbuPojcnlHTGRavEXJRhoKSB5IkX5kJWNcZ5g2Kr3uzDyCunzm3jQztB
3nmQVHgFoQndPeTZhOmN4VF0ukBSpNlSlzCFJHiX68FVn6WYfa1/9053f/nbiUwRJISY/MKtgcvp
1JQBXvqRDvAWag4qRser/tqO5u6qamvF7cL5HyIVBF4wbQJWGpO1vk7tjQTAwoDgQDTEXGHiwbUt
tCNlhRjRt4KCE7JcFGMw0KmfWnGcdIb3oIdYaqmF2ZnQcoFqvY+1zAB8olzPRfF2eR/FFnW2Nna7
87282mqGrKltht2gv7IZxHxG7S5h07qJna5bKZBcZo/dn0cJWju1XWlFsFfl8W816ry2mPYTFNUx
nHJvNrJ8SRD6wXv/d3ncEZ/xzqyzFBtqF+O6Up40k65LmXa00AheP2DXY6SiPBy0KGcHyr1Yw5SS
Xa3fd0AHm1r6/XvfIkdWuJ0L875JE4blmSKyVpvgre/qa335CuNGgoQQrQfNVgRF3C/gNud8XV/A
G7IkMyLx8JCNjhcqihvJgq/ghvkzhaThP+iY81e/kRhzE0BYD2OEmh+pr2r8GqDLWgTtfR3/yC1J
vBCaA++qrasg0YI88KnfzVOkqkbFbs2l2lvpVab/bAA9NX9VY7gb9MfLp0qQBVqQqkESgMQGu8hF
+kYde7UdkHGkjvOlgGRVL2LJi1gUAJGe6Wj5IE07m+bCIVIN0iLWooyzU/vC78f5Az0NIBCp5J4U
+QOyNAutJdby5xtasVbjDWcBtpJYW8w1upm6ZQPwl7fsvHyL2/HYCnd5mEacF06NBXWZkf9UFmru
g0lv7iDiOD9rymJt0V2pNkCtZCjOW+0hqdArB9VG4twSZxwezXxFxmF3+WeJviS22EHtBsy9ZwwL
fVYtRRYZKPA5wZ0eV3dT/XzZgvBD6pDmRgDBG4sfZiQhLZy5YRbiOo33g5pryWbSNXBOJRUNfnTR
IKuUikyi8AaVEyhmqnCh08MQdLoetBRBGJOTb6P6uqT6fYV+OuYA8vXl1Z3XOLjPyh08J55pEJlw
HgUKe9m4MfuVuWCwIXLNxC9rHeM9m1Z2j4pOO1BNuKohCGoQHtypKWFjLRTIpqrpdrGp75a4vwqy
aTsjlAVNv0+Nxr+8UJlJbk+H0pyDIoRJSFW5nWG6k/3VBX4WBiugLov4H+IZ3pcUolF4ZJ5NVg7z
PBihgnjWFfGmt9S3Qq32ZYWerEWuuxm8RLm1urxCkddANFdn4pKQ2uaDWlQvE00cpFwWGnDGArBx
XhyMEn0Wm0pKccJUGeeNxU8YxP9PPZRYSUrLHh4aoHWjpyOmJmE3XCfp12SBTeWmDh4tspZOFgtD
HTwGPmMAbcSzVkWAyy6pwSBxreVqRX7XdOk6kHL4iLIgVNf/zwxPUtXacwg9UJhRm3AVdi8KmhZ1
uY7mxR1k/HKiz0YhJgt0GPTTzgiAQ6poCYGALDL/YIDysP3TqUfLU7opgphZurnsJMLzfhxbuKsv
BFkcAFv4Wmav38TNQ2lbpZuW4yaj4Zos2fu0YKgpvwWPkeRGFH07ICDQkUDijCIZ5zNWPRRBmMBn
0pqmbkWN306X79FZriWZmOhOACYNofp/OQO4kBZ3elEuk4L8qJ/fy9qJXH2WiQALvxqFfgSGX8Ao
obPFHuXJST/lI6BHTGp1djFs5JZJgqsehNlSmrgzzAUiNN76KPEgjDDi6lNTdqnMy7gAzmd2na3t
O0cPs2skm9XkQjbUMTfRkLS2a44kvTE6Gj2QiPQHu28iSZ3mfM14ziGy4JeghGLzbWiqj3SskAV4
6GSsRtOdAxCvd9QtiofLTnp+/GDIRvfJAGIdc+ncivVhpL3uoNIftFeF+TFB3igrtniqAlEmSWvO
nfLUFFvz0XeElmGlgyexACsmGPedlVMijZKlEDIjnEMOlLa1xqBwOeaf209HGdyUShIhkQ1gmRAV
US/BbB13umJ7aNQpBFwGhLe+mQ3b3MrWuiIrkgjMAHqNG81GFUFHN/90v2YN6UKlod5ctNYPUI1s
rADxI6zCb+e0eHf8tcOLCOgKymGjjkaBmUNEoFLWrTKtAqpJwqFwOQ5msv8QVQDWdLocxUGHp61N
7NocDJ5ql7brmGXhdr1M5kgQeCEeiUQVdTtUegDrPjUV1g3OcOaAtA/aI7m9si0MzlzbZezbzYdZ
RWtbq71FhiE/T3tYuw8vORRxMfrBkzuZcRslQQyrdpY9VU3zQirc0iowKmrRulSBHEvorC4fX0Gc
0AAQM5nkrokqJOcjgx4mWb/EpRdY6nrQP7N53CzItWYqI89nf+m0DApH/GuJ9xLwcITtNMFSZz9T
28EVulICulqmD4qZ425Vy9oH5/6CWAyYDErulnWOd6ZxBZJn9Kq9tOmeUVKAQgBJ/EKvZGJnAneB
BSb1jsCPIMjDZ8F5E0HbCdkcKgF73U5APB/Wq6CNPoJh/LlAmhAzPR4pizsNFaHLH1C2rdypyLoy
AFYe2xq1tWuNSONuknFtktfYslet8maZkhtb6DFgejYdiJKc50C9ZfR0atPS00ygqaL7icy+GriD
JclbRacBsM//ZwethNMz2EBFrwpMLAzsI6hcvxrO4gWJp9C33Hm1FRmP/3kiosEUdXDw2V3GM49Y
GEOOwgbBsjYPBGQYevj9xpzGhFuRO6ILwNKq0wVNdYZCQ4/4VdlExZwz5gzTLnfc2qoKyakWLQa1
YzAw/YkmfDMcHbVMyYgF4HNYuZTeSVOqP1k1d5qpg6YWA5diRINPdPpGTdMmQKyaaFu4VUAPVk67
tTInt5Gq3OatQfcBGa80RdnbdrNTSPlc18t1RcLQVwrEmja6Qw/JQC477EsCNWUFGVmo6sP68gH5
Mwd49lOhqszarsiGeAjn2AwA0aVRCdVTc11p+VaNgIA1Vb8aHC+eIsxfBZ46fYUL9RMt9Jzh25hi
1irQIUuDWhkKZnzboK0CdCBnyMqV2j4cLDdsHogm0xU/D3fMiKMBoIJivsW3zPIsr/NqDhEIEISC
Vt2YBE/LYnt5N/80xbndBAcxoYBO4c4405hrM2NJiINjOa3pWrn5nPz8B/gkwcpSt+5m/mpeHxjo
vThcpbeNm708Kk/RvvqwfCnI9DzXxoLxdsbLz8KICZ/W90ldaHqKBZdTuir6Z2tmY1DdtF1ATtc0
vT8HzYNWNbZLpfqWws3Gq5NZRw7Hi7gj7a71mMK2kTg/5qnzpko7ZJEM5iw4x1jiXzN8xls0kNXu
YSYu0WnKzJsuit8vf1DB/cGakyhGYHCNQtf2NCrZdbWkuYLvaTYPRnAzFG86QI7Tg92+Gca2DyS5
oqAaoZ3YY2H/KInvZmghz3FSQkPHL5ubdIZUkTdp/rjsDeXD0d1ufFYGidcKCqKwygoglAGqHH6i
Kx0qpwY1OVTpt0q3se/VVemRd7yHTN/w892wSb9+Xt5XkYccW+TWqSOnyivADNGcUW9nvdxPIb2N
lbfvW0HjDgBdYJ1RpONuf7N2GBVdXoKlcV413byrm9bHEJnkLhbFUDiIhmMPzDFYpdlqj7+aM6YT
1Knx1W6jq2k97MCf4Wkf5ZXxhVF5SetTao1ze1VTA1TJYa1bY6Zza24g53UA7/lN5uIhLdMnEB0y
3QGSWkXmDRgAt4djYkc18nkcMlDI6+0vvF0vf6RzvBji/7EFcrp7llXRXs1hATS/2a57I2A0U9Fa
dU3NT68gPOj9QP34+/06IFpw4xCAafFaOqv7JRimHswWMUp90uheJ6sxk/kF82L+NgCoASN+Kh60
SH1PVxbQhgTNNJZesUtu7esn8yfZOTfLXn1Mfc8GUgxzcSDi8y9vqOhsAVxoIvwCXYjQxVlN56gE
AAAxK2/8ojHdUEeFQ1Y2Omfcw2c7NsMc58jp5yK0oqYaEDRuy9kdfGSEpWc/AV+bbqzr8qp5Mbf1
wdktktDxh8rvfFf/ro87bbTCKE2VY31k8zHB8HJbXI2IWmv9EfW/X9VVDezfAOFxgG3ROX9V9qu+
97Ifsz+7dCeFwouuiON94I6jqSRmqJr4OV27olvrEUQlB9OvVuSxKv12Pa0c39jWV/Ft+uqBlO/y
txYaBwgMjU14GV6Qpx8hNO3SQckTp9M89NkmbzHuPd6nkV8Ev5rRz2VCvQKPBtoMA1N4OEIYkc8q
sqFpDCftKk+PVSAfwUs9QjPjLrZjN0tijD5ILkSBL1sYyQHEAzymGMth6z9yMmUeaI1qUOmlBTiC
OvtrCJGq6uTbs5C4+VDMBQaNPQtQjj+1U+haFUSxyp7fjbJfRtKhJU1lfMrn1BEwA0wH+gzYQGTc
3NFMIis0cxAUe+az/WFddb4FVGVw58QuELKT1/vLHrJRyrW9hhrbZU8RhdkT29x5rZNmrvsatonX
/s5fmqvsTj/ktWvDSZ0KFDo66LKf1dfLZtlf5Q7riVXusNppDYfJYLXND9PwUn5b4oHtKOom8H4I
Vqk8RpGAhLsEHKf0lGZVqWgQpYCTPGntFXT6SLiZZcOJolzpxCB3W1UgxOmqihk8mJvuSruyDsvB
WSm/Wn/2MQGnHtrt5S0UnHFUalgFCoUvxp9w6pvAFNKxU+GbVjnte2faoPvnms5v3frEO9MNNGsD
AiWJcprwu4F62UJHWsWbjPtu41DUY4pnKVL4bmuF402uGP7ldQk9EsvSwK+B72fwDz+j16OS4r8Q
YQAi3XjJ4l2sXneoYvReMzwTUAwtdwQPwvhH1m8GJFeyzFe0yuNfwH3MlEK2sy4MnIlgUfa61ZNb
o6Zfl9d5HjMJsH8I0JBNQMdIZz/iKIblCg3CqW0rDLk8qgWa0fsONE7GraLuDePXZVvMF06P26kt
7rMBsqCUOYvPc//DMjbg0EymKy2+dhLJx2N/6NQQUBpH346LZI2eavAOfDtQuK0U/LMdup0Vy+43
dnnyZhgWBGOSQE8ijTrdu9kBFejksLiMV2RX2Z4GSQYtvq3Lcn1550QLOrL0p4p59JVos8RxlGsl
2N2XbW6Af8FJVstoPlw2I1oQCJIAGUA/HQ03bt+yVKuTHu0mKCHkt5YTfk5NfK2i9IKRP8ndKcrQ
GAUzRffQwrwJv3kA2eeZHsIWSapD34d3y2xuLDAhonyxTtNuq+p3GqbTs5q4znRDtEfoTF6FLQU/
82eTppKlix63x7+H3+KuRpW77fF7Fhq8loO2MhptD8HqfZJGdy0aCRkA+RbKFcAiRO5UfPscIovA
4BBe8QRZOR9Hx4HM6dgBJV+0jptDdEvzwN8EdkUvV/Cof7/8oQX+BB0PlLQBbNYwtsdlFIsZNnNe
QearWCaol2zm7McySIK0zAYXvmhQppkTRBWkEAp3CTbFHPq1lCJJ4LInK+FcNqyrSdVarMSA1m73
rmDCO/OjZHV5v2RWuCgZVU7fGT3WYs5eEQI1t0P9kdhPl62IdwxvdB00PehHcPHE1pbEghtWUKMG
qYaxdTBAOzuSUCJeyn9GKFebj6Z+VJeGfXrlujBuc2ubzN7US0AI59cK3BkFbIyQg4cHmNrT0FgX
VpBMFjZMaUF7OHa7Sq+veqPK3CEj3qgFGzLKug6i7WMdAEzHIU3GJNmpzSyx0sbJiwo4diiQzc4V
1K42Tqc9X/5K7FtzUd9GWocZRpthoHn4OhQeEojl1fAFk1zPC6Z4g8/LFs7vSVbmQkYF0jpw/vDN
RDDU96TR8a6w7Dj3xyECa3w05iutLT7GOekRF8NcEv/OP9jp3czc5uiGYU3T3ihxN3dgF7BvkuDZ
CTDm/1AWVxORQPEFTTdg0sAshAatg7K6wX7MkTFHxYh/itEKL4rtXRm9qjr1knz2TAuceQXC0fSl
htlj4MiyuvOdJZCbQK0NgAcg/vju/YJ0p3MM5Mdd7A/Ou6Gvgn4/Gh+96n33E8IQyuxsiBJhnb/d
4kDT+7ZEhlr1b5P5HjS7sH9pyH6RkVCde+OJIf7agmicRbMRmYHWvIE7wZ2mzeWVnCf4BMU1QKZQ
YDPx2mWn7uhbtcawlF1nIpeaDkt3ZxYbJXptwm09HipyCFtJAVH0hY7NcX5Ygqa2b3qYy6rZm9Xd
MjebIP5Qpm2XyLC2QlugegDoH8hhAGBOlzYs0LFBPMGVr750drI16HJf6s1KaXoXcBVJxnMenhg3
JMPF29CCBLnWqTWqdElYsvtwHHPXstaj/RxUq8sf6zy4MxuYvnLQ14PULneDlMlgz+WYIpsvf9H5
oU6uohlQSEnpUORzGIjCsw9QaCAtuH3TtDovdItZ0e7NIEbZ//7yMoTBCFcHXnZ/4h+3Vb1aV0VV
J5VXFr5ZPZPgKzRu9WSXg3I/ldVaRV6AM/qfMS4YobYb9X2GC9GGQHCc7qh1T2nlWuqulb3PRS6A
4QU8TgCHR8mV+zzdaI8FjbBxdQ12jGbjgFOaQu358u4JrUBXBywuyCRxV506WtSUFF3arPIc5X52
Kpc4D4ol01oQeRoSlf+McLtm16OCSAsjCw5nuWvjr0Xbq1BUubwW4cdBSx9ZMUrGZ5yqRVW1VhrD
jJ3SQw6Gli2qCq1rhNOHBVlJEga55AgJLVJ0JRHuVIwtcN8oolFB1QB3U5D/ZIlEa3m1slPGyu/K
zeXFCffwP1OAn5x+qMEoujYpS7jDvG3TXQ2eS4cieZWYEfrDkRnuuJoBrft+hJkgW5nDex89VPHL
5ZUINw19EgsNLcs6g2E7SWQ0ANFXHiH3Q7Lu6F51AmA1PVMG+BYuBsFHxYQRogM/jxuBy2nUcyxm
bON1NeteAuz+ZMyS+1v4aY7MsH9/dOtl+WibCTOT9mAOTyC+tZo10+3KfwilbLj0/5bDNvbIDvj6
MqKlsNPQaKf39kuxhP/y+Y9McCcVxeOwQMMFks7hA4UqnXO7TJKETvz5/66COzOt4fQ1ZY7cauk6
gr5QuqlDkFUapTtICwfMXU/zb2Sqf9fDP2BALTq2tQFjfRGBvG5kI3rLRqEfZm/7nZWvhsWA/kCf
gO152KaL8/+3n3zWYFqYoa5D2Ed47cnTYGyCVlbxl3g5JaduQTLwUNkVbGSN41sRNAYd15JhciU+
zk/c1GY5QnUcRrTQd7rVYK8p2Vuy0pXQNzDvC4wdaj22yf79kYfr6hxF2gQrY/UVFG49r4bsHuIA
ngUC58tRSFCzhWsc2eJcPdLGeLIG2CIbbd3v45vypnxGl2trLS6IZpA83PVb69uvdmYUw1HYLFxQ
POFtZFgtHjkVwqv6pIMgM/9lySI4+91nLn9kgiVkR3uYhFmn2wHWZRYvdvE5aT9SxxvsR3skLrDB
kl0UHrAja8w5j6wFUZdpWY0FVaCngsz9e3FoXOta2cS+s9F/XrYmdo+/u8cFWmuAGt9o4DXdQBtY
j3s/miaQbLgj/Szpy2Vb5/RyePodfyrOF9NuamkbwZg6b/OV6sUvhgelspth32zTnfOsuM5qWHV7
ZaNvmofYh3DB5V8g+5Ccg7ZhOKh1ia2NGroFqGCYXqGPsdH0d1JdD+QfXhzHy+XCMuB/aRMasEYK
4xMii7EL8NN6brTd5VUJaqcn+/oHeHbkMRiEqgAoxL524aoJnmjhW0AiLcl26v3S3JYx7tBoG6iW
ZDvZAi6cCx74uWhTRCuwc3hBk74MTrJzpicaMJsYt3cSsJElXt38y+Pk7/HQudhcBksbhSmM9mOz
zkGmVo8e+AtI+z7mEPMZJYVh4VVwZI4rcGIOq05VFl6KHoNKILpouuohUyzJqmRbyYUYonR0GXKY
UcsvmnhVt7f6ANXHbTR6M2RvZe8H2bK4IBNmVaRMOuwF87XV3ZTlE6kfL7sl+8mXvIMLLUOdVbXD
TCzj4zR/6rMk6xGWsY7O1xkq2A5CMxlgwJ66l2VWHjQncSstugd/5mo26SEubqsMs4i5KTtx5wDK
0xPHBZLGJrWaxDAN3dYXPe+vkiw8QPJ7nxnxvnFUb4EMTqmZKzqpkvtBHMOQ5Vt4HjGas9ProQB3
R693uIwSxfAy9UtNok2UL2ttCfy8Sa5BJyKpCQl9BQkERpXwaAZlyKlFHaOIU5awE0fHlVmPq0Iz
wH4mg+MLr6IjM9zBNnq7cZIZe9rFwzq3ba8Z49shJn6u/4ocGU2OoAGGT3jUeeVWZeLlFxs5Kq7B
hxK5TLbC3NXXzTYEW84ON9A+mVztPdnJOvbC73dkl1um2XT6AMYJpH0dlOvz1HP6TQe5AXVxSfma
DpIYLd7Vvw1mLn4ZNFlaoqDBHJQvCvC89mtb+ku71mV3qyidZRV5sACYFigouMudmi3tF4CvPMhL
7CbFOeDw3yeNeT1EkcxVRNHy2BZ3/KCaUJRqgTMwkXQThf5Y3vfLFlWdlaO4ULEFB7D9D/t4bJL9
pKM71sjDqs5iLK/Nfuf2Qel/T90zyHK9CHJrlwOnyEPY4xoiIECmokN4aqrph27KwK/lLenaCsB5
8UHsq2Au14T4diil5BPFsmNznEPmpaVXfQtzNTIiy9hlEXEV+94GymhxruxyVeW/etOULFLoLkeL
5P0yyjqr0tknBKJp2gwlXgcArJgySkhR8DpeHXex6iVmuDvUsbxy/EhVT43uUhmFt+iiY/V5aPCh
bXim/Y4mUR+aNeJjaZc3QxU8IF+QXDgyE9xdWpRKZZddg/SgCq7Q2VnVreyhKNwoNokK8mfGIcM5
OIpKdVzYCBQ6xpa16L1VJzeRsa4KD+5/Rs4mk1AIi+12QvCz5vlj6Z5iJ9rFKPhOn63ymMTavQ3y
zsunSbh1AISiqWs5GGXhMp0CkAo7aPF10vmjce6M77NYoJl29Pe5TzOpxTwoLEGMTXNrO/FtlAIx
EJbKKpj/pfYB1l0bGAVgEXWd+0ZmNMQjeFDwjUBl4YaWkrtx3+3rSNY/EzvDf4YMrjTaW1NGUgpD
aoUnRfX6v/PCkpAqDAF/V8PnFSryJivGSxcIfDACZK4N3p3+OY4kzzABsBJfCKTY+EwA1oDO4TSe
ouNN7AFwZG++B99HcO9PX+UeVPvBOt8Vr+Fm2heb2U93gZvtZQhgYSw/ss0F10Jpu9nWscaZTdOE
WeRFeYzBsin2FgdqUmm2HfFauuzygjsfbIaYjgbFP2D5ZziigiYR5tuAuM6gRe8bA6i73Kb0Fefl
siHRyxMIdhAAAX7LODK4w5WCCczMTQdIQNqvjDnfKNmyDlIMsjfLtjN+ARRwQ1FAS2bzKqEylINo
nYBLAWvMaCXwz9MPay7qWIwJMENGX0MBPCPFShtTx+3TsvNwiApfjUAZeXnNgniCgTRMBwCBgGlE
HvxIir6YAw3NsSyAJo+zfI4zqBcu2xAASSE6obOq9B9xI77MPiy0NfMenSpzNu7yAbAsWOsOtmYX
e2We8byelDvUpayDhvzDI0vyA+waAHCZQ+rGIcSzku8T+LGfBDA72IFAjsA3oquZqPmkY90D/aL1
YxqmPoSesOuzG5iOJGgL4s+JMS6o9mgDq5UJY1M4Abqk0NkjZkNdJZo/L2+14EaCJXRS8bLB44M/
K0WNYoXTIq9r5iGFAiPS/yyOFV+blV09x3TdZI7mgjDuVzeVT5dti1YJLicILqC7htyBC0xFFNgd
IOsIgFa0K0JwAxUowPWy+VyZGcIdE62Yl9LCEoHWbUjuGn3ojrJBTUEwP9lHdmyO8uOumHtwOqJT
qCymh1lgi/hVp6+McnV5z0Rn/vh7scUe2ZkTFCpbSEZ74dzeWMgaa6hfVY2ngNd8lGncipyDghKY
0bVhuokPb1G3NCSbsKi+bQev1glIQFVzeikLzL+pRvEzzqAAUjZD8qw2fS55d4u2FGhGG+N3GKoG
O/fpUrsJdOb9pAAOulSNmyxNd0e7tvZjWrTesky9xJ5oa0GgQBkFGEQEeEIDcBcMoZFitTXIKIb+
xWn3fbDVwuu4kxxvUekGE6j/meIZDZYyN2hsIL4ZEw1cjQ7eXEZvtDO9lASvad/sAHv9miuym1XZ
Q/VPA54rTGnHx457eiyps4Qhe3rQ2/wmu+3Wjhuv7oo1KEkXaC6yNkX7OVyDQIvK2GUF6cCJae6U
FINZmzFrntH5TiMeGe679oGkVzkK4jKBYJktzn2yodaWqYWtcBqvit50G6hPG0O7GpLoLhkcaLAO
ku8qMnn8WfmA1lIU2FFbBJosuRs0MKZQ7VYpGy8dMH+4WJY7UOXuckAQnRImcwU2MA01Kv61bCe1
XY0MbtHjf6bqKcGzFqf+LJMdFq7tyA4XRdHFb4dEhx07GP3rwi8LzLvXd0q6tokkxglN4VYAChyM
uQDSnx58S+nTXqcI2CWIr0PIc4KAte78rtG21DjYslFEoTmWF2MPcRPyYLmAVjn90yLs1TDe1oup
gSUPaK85L+cbJ3c0P4uD6yobv0/rgCl4DD2Ahxhv1jOkjF5jAjKekRxX+S1jdIRAn1pvLruHcHFH
Nti/P7ovkrTQA3WEjSmxPrshPQRx7OFF+IgEeochRVdXZET8IpMWdNfAvwse7jOOoiEfa3thaOVR
e1IUzwnfrWXXjk852oXSYpHoijo2xkWUsidBZKEUjX5u4kXDTyOBhtgf/egfGeqawXiI6beR5ZCO
RpUAaBPUFTGwdrqlVRQPasJMKtqynrRuv3Txuh/N9eUvJ5hlhh3CBvtUbCSo5k/tLBhIa2uWBJKx
d039MYzRdAU7HcYhfBJ+ocWFypQCGcxcNosn2lSIADDgKI4D5WdzEzXB0EmFs66iG6rY8SqPn1Xr
pTf3ofVQ6DGgNZJUUBTF/tDiYfCPyeuwX3TkpmAqCJNWwZ5qEXnsQXbR52QVYciwKWRcScLL98gW
j+CwpwjQpxT7aqQ/I2g45NDC8QDQe27CeBUX5Y50U+2qlXNrq+HL5Y8qyjEYUTYgkqBzP+vWo4k2
tL2Ki9/JwHURPDhIqQCWcx0l9IpKgu6RGePOxrJgSjPRYGzQv5xwQ7rMz5LXul5NGGe8vC72p/ic
4nhd3GXbLC1IXRgmc9BeSPYDHEb/8PfRpgcSGINimA069Y9Q7UK7cvD3Wyd/1KLhk+SK/z+kXdeO
5LiS/SIBspT0Spk0leVt94vQVt5b6uv3qPbutJKpTWL6YnqeEqhQkMFgMMw5fyPCRhsRSNgAws2J
qORGs0sU7YBB72ZA3JarSBAebEDf4ESDZ+Y/InjAyaKSczlLEbyb92XsVKfpkO7YQ/2h++SZ0G/V
b7CFe6XXetZOGql2uK7gsgcXe4SW4oVc2wT6Du9Pgm4YE+SCHVPuHKOgrAVzhWhqcMv5L33L/yeE
CxOAY65ZzVIG0ezX2jzkmavOFoaSNSef7vMf1zXatLqVMC6SBZQmq40CwtRJogow/XRRELm5ZgCR
Rss0MJ4uZp9RaIlNtUF2k4XovwPcD5jbslclaQX2vS0HgAtwCoCT5vcG5Io4rEuXnGVF407GC8dL
MXjhKkoryo5t7pANwgU4WgSN/DNHkpMU7HRwf7bceB05JuC96n4ZVUrl4kULnv79Fi1wXxh3QMPH
BbaQPYOiojBh8hV775DklERJsK2V+yMAY5DnnoHVs5VnFgSQ8ZsJJWrzGImuDJEM7uREqHK3RQIZ
jPh28qgZdwi0r6/T1gW4VoM7N5Xcy6hCQcQ4nKIEwLeHqneFBGwiRbgDY4BFSO01SGm01s/r1Gfo
7Mu7xruuzNbFs3ph8i93U1LtblycwMKBbtHIfk3RXJySH4X9+7qkTYX+pJDMZVlXcUNi9wyhNSRV
YBMiYILIyS5rBQHfZjpyrc+i70pKjeFIVo1YtiGeHw1LomONaztSXKKnr4PSuZHdYeMYar9ABZq7
gRZl7GdZctfUk+hjRIvLRfSZnLWFvjzf+6N0bz+zR3A4g8WWKia1d/Ih2DO38JJX613Ebb8ZOK2X
gbshmW60Kkuw2JNlv42Y0Y3n0s8AeGqW0XHSdQrntQM+hBvlf9GCeJY44E55hDdury/NomF8O03f
awAmjh4A2BggTpTn6zb1/+hpIe8F/FtQSHF6NnVXsnrpd8QEV3DImJb7yBl+mHl4SOoJwVrWG05q
JM+lbR/lmlX+9Q/Y8NB4POH1hDsaM2r8g3Swgkgr0WflhGWE0/ljLC1Yl2OMO304JiLntqUuxOkE
bQtI6aOWcW7dWT0mNkmQPrAi6U5XEBcbHXJesdOB3SwFDCWLiMfklsos21/XdOP4nonmjm+mN13b
ZNA0V26TysvqtyIQiNg4LhCB7lhtyTBjKOlcu4JUQTwtDSBJ/Zj0rqR7ie0Hw02nCfqxNnUBay9m
a5CtBI3wuaCBpYoRm1jGgexVdozKt2R8ub5cm7qsRCzx0MoPZRIJ0yCGiCL2kv62BiQo8HLnaW+L
CBeWhediRQz2/VGGW7W5Ge0prbAxAF7P4yOrvk4hRiu+X9dnOUgXUjBitYyCg7qVf0lnuTS0ajrj
0suoMlDbKb5pXn9SQZh7XdDWWxoYZHi1A5MXw7mfuEmrlUtRnM7KaLHtW3YMn9hdDMBB6RAeckjr
RRXXjbh0Le2iIRU88HIkyaiRnaJdcqpOkR/fWifZD3fzztg1QnrRTYEY27cXHkt0H3Eey0yLJppN
qGeDQXVA/bEbBcdoy7qxQf+RcNG5kKqxPSk9JMjSwwBe7PaQB+7fbNJKBhdmWWAXGYMBMtjj7LK7
DHggPxuP+cF79FXy/+K9pwL3DgBKcH4L4tD5YQLanzrMS2k6zOUJTZLA5kcYntPrSm0dpJUUPtNv
Vr0mVyMeEL3+0elOrt4UyXs3765L2box1lK4ldODvJeiGLokNjDUwVI13WSJLyXvtnZXzI/XhW2Z
woLSgUz3QmXAnyWrB0wGoIvQRc4aFTk30tJxriLPxECrYPW2RFkwZ2WhKQYSHufwKk2ZQTwGN1Sm
e5R3WfK1F3Ueb22QZS9TY5im1zBwe24G1TQOelsM6F+JfjaaaxV+3GLGWATWstUqALigf+TwhhBi
flgd0dYGrEBP8UMPLEtIqj0YgZd50qkStf1srtxKHGcRVRrnRgPwSkdu0QpfAXR1aRMXnFiREO7R
Ynf2oMbNch+Nz/W4z9qnJDz8e2NbLxt3q0plFloxupwdxYAC4F5TI8zpC8xsy30i1EPrFwwafcXc
Ykk9HvaI+pZy++i2c3fDZFHr0tYJRZEd6SsTKPTwo+dmZljRkKtAEncikO1UweSUrNypyNwmpf2o
R98tLRes3FawAMjoZe4JaBQgcjiX2OGhN4ZLSqGegHQ/1FSVnowspAaTaGwIADdEwjhLqDW0tmXK
8uIrvBKIgmw6tnPiMwW0O/51i1hWig8a1npxFrG0AlrpMiE7THcy4LbB+0uDxMtztw06TLY8SHhy
Xhe5aeerpeTcUDOmAxs6vP/Qd3tMC/ujA/aGpkeivpctI4GNoAgFtjK0tnNGMsx4iocSLosJvdFq
+labbzZazc2DEu+DSPCQ3F7Hf4Txyciyy1lpqhBWhdF+zArM6vd7cPMeYr2gkjn/UsnUU0uSRdOF
mx73j5Y8gkkkJyNJlgmW0rBoX79OoUrn+Ba0MYJtu6SbB7Dtaj1Vzir7AE53WFQc1epbpOgNlVsD
dwk7mdXk5bLmJnJ0P1lfZBK4pfWKkG2XtCrtyHivVi/hpKOkGlMZlLh/YVALqQFQhZGHu2jK1KRM
q0yczYmE+7ZFXBB3v+u5EYQFm6cSdYZPOpeF4PfcBSgtGu01CTc1kV/a4LnT7ptiN/8M2ftfqKMi
5FUWWP8LRIbRrgepnuE/00R3GNIftonJdVGr0qY2q2CA06bO2jyqdUiRSfqIb3FSsOAGwDzLs/LY
KaLYY/vGXsnjrGcu5xmuDLcbkjgqbeSfc/S1nHJH7nUfVc/bWWEvgfxqto1DMhG70eYhWQnnvFw6
SUOWhrj3VDm7sYznXA6e02j2Tazsv988ULjg7Y+jIgMd5NxIwjztA62EpLI+ga2sqU+RiLNsM8WA
hkxY4gI5DUDjcxlxhbKHOcm4/awfPXsJI5OCxQwT2nc9DGZKqJo8W8DbvK7Z1rW+lroY1OrRhwcu
s0HQCA8H2q1OdgimI65L2NglKIQUEdrDwZ3ON0jVaF/AJuGA6ZP6mmp4fMVa+L2fDLQrdaI+tg37
R8OlrqAYoeDdwl/oIyMz6VrYv6T8BA6CS1h6kArmWkZLteTHdc02rrwzYZzxm1OoqNEIYXl27KcG
lxAdR0F9cnP1VgpxNg5Sx1lTBqRmZjR5zeqrmj2lmGWPpJ/Xddm46c504a7vsZXktsI/J1anV0AF
+GaHfiO7dhvLvmW99gpCJY8kIvMTLeHy+8r8yKzaw7hMWEko8hI0lOQl4NwP13XbsPEz3biTZVl9
qFQNdAsBg5JbNR07UV+cSA/uGPVo2JqyEHokk3aD2RxMF9lQJBP4oY3g50yT5ffVckXg3yxBPQ5r
MHekO1mdPzXqcp6o0eVOKbCJ7XUDWi3goREf88++Lldyw27h3AFX62rtTR2Lck6fk/dcoAqF/hHB
v/iySgKrsgQRhq/tMcbq6c5Eixvp9U6+H7+EJ/Qtv6D/5rbaBV7a0PR7/jsVfcTWJXb2EdylabSN
tYyAIDMU0X6ktnKaDAeYUyaoV4BI0CsOSrNEJHbbVf1RnfMekT1InVJCalYbtNUe8/xLNZ2GaKLh
JHAigo00OSeiTXHa1kvalYBwa2Q7SxI93bfdxx9lli9YGWYpAdKhtRcJeGlYI51Cb0x2eboQooH2
ZTeKmFJEq8c5jhhlzGnOIRBEF5hqneeHeEydPnZH7et177F9tP+oxnmPsbDzJpchCaQvrEdWT6GF
IsqGLrWZa+eA8x+1XrRdHyPAkBm6o10SvzfF1w4ztIP8tUhcptJBhBonMgrOl2BMExMMOvTSlLc+
+CpMVYrWjYuZlHoAr9GEv9/Z0TeJjXtgPb53leFf356tuGl9ei2u7NWBMG6YF+OuQh1DiT5Q4toQ
KLwA845uSeEW6tEQQfptVTvPhHIuI27IlPcEjhiGbh1iT66osi9u4gP8h6469b30Ah9SdO51ZTej
AUCVAz3fQLP3ZQ4bkU+gQqw1hm6cywcNiQpT+mFiaOi6pE3r+EfSRS67UWI573tIYg0mLpuSVu3f
nKuVBG4JS9Pse3m5yxpgrpvDD5CuhiI0t837ciWD97FW3SaNBtswsi/Efp7DO7QmTBlw8zV0kAuW
bNMlLYRFJqYcDJuvESrSaNYYfccZVh81BdUay53aUx/fV9Lu+uZsHq2VJM4lyXbS96m+eIv2STZc
Q/bsSuSRtg3gjzacR9JCNS7nEdqMEgKmwZO0zitUT6k6WitO2YxgbgQzCNot39L8Szk4Yy842aIv
4BwUAFwRW3fQsi1/Eu0H5l6ur+LmnbVaRc5BzZk9B/m0aFi8heOTrYDQ7yHocXDdvAV7XCUaaRAY
iM15KmMuAr0AR7oTAsjSlJ1gdsYQuImRM4hKUSJR3OEiY6POvbLYIhJH0rJfHzH7GNKjIcKpFkni
jpiGObrRbBdJo4RG6ZtYihylpWT6MYmaKza9H+D+0S8NBGEkAM+DjHpmgABfygOy9S51oLMj3zvj
oRW1g2+erpUY/nSpcdaGS6ZmNr9ham0YTyQQ5BU3TXslgjtcnTUovbm8HEfrOep+M/1w3bRFKnBH
x0hqAuB2rJRagEAqDV2532nB7/9OCHd+mF5b47CskzoQEH/mAOXYaeHHfyWEv93zpkk65AnwLsU9
lKjeLBnUjEUYloL14tMGzaAleruksRTzNdK/xuEuEwHwfSZSL0K8P3tucQcFnJV1li6amAq19wCY
Ne6/qg/gdXpQ7mo3eQeYqZt1VHfb02vYgeCZ1jeSwKVuHtbVN3APgdpCB7K1xHwA33CM4S0eaqcp
T2l8UjBpfH3nNt3rStZyBlZPAilWo9SsISusvgVgMZ3r7E1ONLcfZa+zbbeuc98g+ZfrUoXLzDmJ
KCgLBdcjwk5fOSkYNKazD26u37mTjC45zLvyFNw0XvEm+4/h9/b4dl3+ZsSx0ppzHl2nkGxe3szh
+FWvXiWQQQwN8TNFQYGJWLRI01iw0MufvGZYnDMpoyEYrSXI6SoQKEXUDjxgE1JJNLklOiScUzFJ
0SjToprKDhaIKcd3IaWLSATnUrpm1mXc+bBP2zenpyL7Lhxt+ASZubJc/C3MAARY2jPUSE6tU+6U
p5iiTe4BQWgzu+GtsSsUp3pX/eApeSfvMh336l3v2O6rtsvdXJQFEGjMlx/qwpJYH35u3kvWP9jt
kx4LLpttEZgYWcqceDtw9tFl2ljLy4lgc0+jZJ8Gr5jwvW72247ljwzONnqiBpNiQUacsdc472g8
6X46BbSqyi+FLupL2TxlaEgBnCNg/pGfOvctdQNmvFxD0GFijAkomdTu/aGJ3bo6RslBFtXwtzNE
KHzraM/G0Bc/ZpSTos2nnCHT+9S+oUMbJhKfMNhn0PxBv2tFRbnNE70Sx10VTYD5U2ZCvVj+orOj
VR+i0smtw/U924K3Ao/YH6242wB4GIU1ltBK2luPzJNv46NWutl79bWhyiHZJcf0wXAC77rYTXNc
SeXuBSPN0GVSQGqnndDPKE/vkSTQbHETF0ccU4MKCgAAj+dfYmOTqSQPUdTIMJ4s75XUa4ERrE5u
G+50c6Jz+v4XOq0Ecl6/6VUp1STolFlMPRGExE7QG2jGkZkIrGtz+VaiuNM8W1WaTDP6AXs7fZyL
yIlD8yabBHPemxa4ksKdZxVHtw17SCHZztLAv/CQy3eGaBBmCw0WDbx/Nor39wQMNJO9NDfOoYuJ
9UxuKInu6sqbyjdQQ1rxDcbq4uBmaJ9YAtgh3/6rt7S5zGACk2zBxj53JaMOYOyRLAUwVKa06WSw
r0TkHTftcSWDW00NrQq6gRrE8l6PNDfPv5vdt272lOBnrXu1CJJgc/NW4rhVbaWwk5sAKun6h8F+
KOoLsW+EibfNNwy4+YA+pqPkxqMGWywzymLZu5ZNzlB/jwKBDW5a+koAt2qjHulxZUJA0+3S/AiI
PyGp4dY9gvQQMI+XqwuV+fPNB/qAFFkhHK3GyuKpirqjbaAfZ+4T49hhjO4ulEFapOptvr/uMLa2
CFgpFnoEge1hXCDETMVk2MUEh0GeTPMRXYiTepOKMihbK6iBG0QDHAv6efleGbBQSlUdacvxUt0A
mHuhMYMeXttdV2bDEtDniOFsFHKQ9uLLCy2YAaTYMjJHxvQ74NMCmQLX8y+IYc6kcPfGYNfm1BNI
AdLLQ1UBu7zOfNDvPLco1RDUaq4rtbF2IBXUAAe1oLaBDuLcNICwnOnWZGaO2Ude2bQ/tG5yiCQL
SjObYjQk2rUF3eWChckEyQEwc6zMGZLqoxgwNqM0D7YQ32pri8D8iKFGGBtsbvmM1WPMjElu6JGU
OYFVGJ5Vp8mTTKKPOQ0TL9b6Ux5Ud2lC3ks0+9JhJrdBmGtU7uaaTkFtH9LWEOG8LY6Vu6SX4V4N
32QaBLPD55+UG5USz3WUY/I2oiMoNtL5zugcJT3m9sv1vdw4bUBCQwPCgpQog/TiXFSBQfSoTZPc
wYQMhij6MHCCAne0wtIAN3UrdaJ62NZ6oxv3f2kxQBXHuWAlyKVGU9rc6YdpoHJC2l1Xla1gnGIL
poQYGJTG0QOSADb2XDF5boOmZCj9VtFOlY9D40X2bSE5eb0LMxcJh10jH0nV0Fb/EVhepH+JmkPQ
P8QirOAtALWzL+GWOE3COEymPnfSt3Z5SDXfa7cGKeyvfpciA3mITsZD5Flevyd3InDFLUtSDXSI
oYcTRHk8PtMwqMDdWCxp6ewf7XKmRUcUauK96oD7NKLL8l+3qE2RC5YjUH9wcj8fDKvzFE1mWBdK
njvT5Nv9EUzd+P8rM1SnEo11bRW4yCdu5H9kca8BPSZDQnTIYoDkz6N9MSS0jR15vutmV9MeGRCO
Gsm7rqC6dWbWUjn/R4IwKdspA2JSni7Ye5OZ3KpK2X4NAovdWl2s3SsBMX4F42RVftj1bUEzIgeH
UFaGx5FlBYqyqgIubWmSD7YyNIPTNi26LyqtVwonk2zlR9SGxBvjEFdUhwmriWaqVu2DNA5fo0Jn
mVtLHeZCgsEQFJ+2tIPFLAjJpoH5Me4BadToqjEsmKuULG3Te1Btx+GbPQvELFbP+zhwTwNHzgBS
BPCZzs+nPWY1U4CtDip1ZddMim+1kccCTbBZmyYC4ipMwqngxMGD+FxOaJChHRvciSMDaIKXj5Hx
WxqaPqUsUJPAt+M+8IBw2T1lcIGmMxSYY6FhmkeiCuVnOxevsibj1kQ/NYA/+KaRmSWDofWgFtF8
gE8HB8UF9h6dvB+KG6Kpv38MPe1oMiplVLVockwO4Fj38j0w1Q7TDfOKXU9771k91c+F8xdz3Zgd
/+fj+HYTTSlHSVp4T2YDZOPac28f8JGRvhvN22IQ9Htvbf5aGGdjYwiHJS0rAQARVaWj1Mi/FOC+
PPVSnH25flwv7hv0JSIIhw8EZRUGxThDU0BYEOdhCQOQtXeTtY8tIpd/L0I1FLRByoAdQiLk3Mbk
aewnO2WIu6qeOADm6RwpbAVR11Zh/WyHOGdX5bNJ8mWHyGMTecqN6lnugL4OirEGv7gLPNn9fV0v
0TZxjo7FUlrW6WKw4VOnHyplF6SCpdsCtTjTirundaMkVTtChvn8EXvzYXDTrxgLuj8pzsO8fwho
HlH9FPuaF/rXtRMuKOcajNlu2lqF6P63+TJ/DPffgVm+A8r38SHfTU5aCXZwezmXuScM2sGxclav
VhrGo3tcxpnxeyoe1P5GSOq8KQJpAxnDx8A1+oyKVpdvb5dJPDYIZmWD7dJRpuiWQLlW1F68NRAJ
5CLbBqbKMh1rcZahZn2q9p+WEZeUMf17WPzI++yktnBRLPvZKKaj6Ilj5Ol+Bm9qmMYPgt1bRFx4
01WQzO1emsmd0miLcYKZzgN76rtsS6Nv2Jh1rrNE2gWG/iw3VkZlOb6ZjFj6YibZU670xAM8pSQw
5K1rE/ieWBLcagQvI84HWMWYaksgnWi/OsUb0XhYz3si6qQQieGcQNAn9ahUEJOWd0HiVsFtn2AH
RCBV2xsMZnA0IhGEcfz13I9ZGrd1mjthaib+ADKdxE5OCWMvdv8eFdltk/VOLcfvPZH8IpsPhvoh
2OCNDATRVp+w/L6yZUVJojDX8Qlm6EYvVkWTiGa/mVd796pE30c3fFYYbQ/2YRhpIrihtqLYhTR0
AZEzLYz2nQsfwjYfdAORZaeDSO8NxkanctfEP3NRG/OmmitJnAPUVHDBVUsM23SGa6cfUdTTdJJp
hORX3I+HKhgFVY+LGxGw+HjygQ4VzG0YWON0k0I2NNoSvyIzMtE8nZjb9PpflG+QWoGvQ78+kGEv
DgSL9U6WC6wgSrjp64TagDy7AhvZaA4EU6i8jOhbQDvgJ2EwNWLqtYToTg6BX3qc2Ftv+c18sgC/
DgI/xXRNESTN1ljQmczliK7sMowDUFTakKmCsbZMXQWupvo2aHda4NeqO5P7qHYYPJH0UatOBvS1
Una7/EDKg12KcjGb9yegeBb8XbzjgdF+/jV20S7Z2yW+LW9Cmxr6r2B6BPWTFNBRfSYBQDk9BUSk
zb2R3qCGEQBQpT72vVeNX7LYKxPBrbrloHQMgxAb9IY2MIG575lK5FEyPB8M+dfcflTEBHi3BWgl
4dTlpiTM9uoYh9TIBf6vaQdh1BBIar3MLff6DuGDD7TF04CW0L3hf4xU8c37mNp3Em13PWBVaOl8
iTyASTkWnW4ULz0Udxb4L+i++2AIMoa3eRfQx8oNbiPv7bqtbl3NBixVt3VU5S6CxD5t28nQR4Rv
ePPBcub4wRLBAG3LAMaZouFdjBfP+eK3sVX2mOPOnYIZe9Oob81S2UtKK3COG0l7Ah+yJFaQQ4Uz
ORczplkZZjZyK2Nb2DGdR0W+H4AlfmzkOne1ppMfh17tjznrZOKwPCrer6/l9qvONKEjho5gZJyV
4aKVGqTJ8Ejdg4Cmp9P3ibhG42POv6CaINTYWlUQBoMwCGjG4Kjg7lwl6XozSAc8jUbf1r4WOZUl
0XTO1i2wlsEtaYou6jqal2MTurNJU3WvZoAhL33g4xDR1MdWJwhKE3804u4cFI6LKAmhUdzghQlx
NQW47JePcpfTELAJ5c4EcWzmIKN8mp2j8ZPtRbRrW5eQCdhSQEECYglZznMb6gE8jxwhPqGZcRh6
NaFJnwjMZHPjVjIWD7L21Lk04RKHjMDCcCQoz5WD2kbfzbwVJb0uJFkLLAgMUkbVB+eOW9BIlnQy
xEPhzIG5i5XQUc3cTdvZv273F2Jw6oAQA4NHk5+G/84VAnF1PJMeB0+qD+HwRQ52ucitbhniWgQX
ddWVxpAkh4gaDy8pOM3Ei9H8MciY37FAg+D9hUarNC3nsbQ61VqrWcQNqqPn9m00GR6L56frYja1
WonhjnBfo/24q3G8APUPBiezaWghvZP2xZYOlXBecflr/NNknXvmDrMaxuqsj5CGTEOXfcyhSaP8
FbFzVL13lleWMrV+yfUB/A70up6LAfCS16eKMxDUjE0pLHDJZC9teUe6+2m+lZP7+Pm6mK3lXIvh
jCS3xhojcVAwSJ/DVqdZ6bS6C37rWd8hahYotXXdAPxAW3B+DIC7csdYH6ZCDQeMzjYfOQrfEUg9
k2PwxEL6Fw0YAAeVkfxUEVcAv/b8fDVGR0AfCkmycWMlu0x9JH+B9L8W8XmzrXySyrSmHutlh8b3
efyptq7SOLlodHvTu/5R5CLVEKup1o9QpJNLR+1bCqSz6yaw5YowBwP8G7KQl1wQlqUVaguGglBD
OxmAiMgxmiOqnm5t/GfxVEYyGjlT7hzZExxti34V1NFRQNjNgFDI8TpSq5BO1a4rUjcZBf5oM7JY
y+Q8OSlShSBpDBcbgna3OHVhA/iLGzn3R+a04R2oH9Dgf30tN07tcn9gBliTwdvOp9ylLkwaDDDi
RYERsWHB881/JQzNOM13TQRo9lnR41wEhOFNjyvEAKAZZ+PgXAj7uAlQM3F0Z3gedZrnlGGQ4S2+
6Q6anx9np3iyMwqouvrBPti7vqC2S2ji6a0jemdvJeHWn0O4zn9SBkCfkqB7cbJ2xCleQi+9DfZU
uo1utGP8LD9dX2uhQO7GCUdAppcJ9I8JxXwStdzwsdubEDW9BU52qHY/BRIXM72y4kQ99yrzmAfa
kELiiD5wKtHUmY6J/zAj21+A7DkVnMytJ+HZknLHJurHEdPwkAfQ+5N2mgfHpiktaXGvO/K38i6k
76Rx77DFGKRv4U4FUYpwibkzVERNSdry8wPa21b1YWPE/xEe31HWCEzUzikoeARTORt2DXQ25KqA
xG/DJfFPAiPM+sIcgAvSG+gOBCIHsQbKUm8wid8ZPy0gu4/GR4WUkR1GeI/6SNjT1P6tJfNtjixm
3+716WSbz518INZT2Bee1GSuCaRT0ezV5XlfPtW2ANJiIvjlfacc26yac3xq1nrx+KTkX5C+GGS8
0qdf121vWekz0wMxDwF7GyJsGQiNfBKmtcEn00Ykc/qyxFti1juaZnMlcJoXd8EixTaW4hFuzgv/
BYyvihQxOjUA7TUf27J9nWwVrPYFef336pgqUUGzp6GZhk87D1oXgH4ERUM5Cr/lyOjOauhcF3ER
2kCXBUEZhWs07Ch8S3DRSVqGvB9KU9UXpj13M6iwUBYIQ1rEbwb5i5VD0h/pEgySqyYPhqYVFUtn
o0HlKG7eDCU8WVHzZociKPclQjo3A7zTl1IrWqogikcUTNtJmlMz75wp8xPJLYKHtHVHW3AERVI4
z2oZkx5NWdEhZ7w32O/OfkgKN7RnwW0pEsO5U6syC6YoWeeAgaU7yG38QxqK+h2Y/L8UNMwIdkgk
jXOmedZZNnx3h1D3N2GeHb+Q9piJalGX5xQbhHgNIQBaVfAoPr8iDLO17IglnZOFEWifKhK6OotF
1rapy0rK8vsq9ownGyN2WdoBRM5y897aqQt9gbRUafx/e4oWfRBiEJg2qCC4d0iZ5TGwOSAJqUmk
mR2pd4L8WwfTsO8BNSi48S7P7Lk07jky630EwHJYxNR0N1owtLSu2phWg9L5aFNhlIzAYcptW5S1
2V7QP2pysRQmTU3NDqFmw56rXAGdpE2LGe8GTeCVLiJh8GmgPcvG0x+8lQDmO9853Rz6rohxtAor
oKQz8YaMKVMlL8V9hl4nN7dsZ9REALtbC4vOiYW27tMrcsZfx3qYKg2Mv5tAZQN0tOdQOYT596hi
4EMyBUpext6fWv4Rx8UN4AVTB3mAOMDueKlxZ2JEr5T3gfZgjK9x7Oe9g5j/31vqWkXu5A0VqhdZ
Bplh98nfWzSIfIHQHnqy+WiJ3mWX4xKfKqKxD521CoFHPt/IaQKarWWAYNGOXw0ZtctdKx3SIqSJ
dlJU3DpoCLFcE9fNdTUvu9A4wfzZH+uASBUED0FxkpuvifWtrF5rqXVAOol+OJwPTTqwDqAepNrZ
CBBLo98NubZrIwyRYIokqBJXLjSfoC/k+sctSvPXE9rL/1kUzrq7ug0LTYJ1AziYqsFTQT6SSSDj
IuZa9FeUpVHMQMqRr5M0TUOChkEGwDkbymxMT7XRONCBZL3H+uIOz09Rae+yVMQJ5RzTkJuzPIWY
lmZm+ZpM486MercqRhrH4KNG3+iAsltSf6lQoU6M31o63+rKayZjXNgc3MJgrq7NpyYodtcXfNsM
V6vBOS6ZhP2EgLNzNIAztdK72u+HYZexHyCWo8XohdWtmR+H/nBd7uZGo+cTrFzogULZ6tz6C+Cf
Rwnm5AHaVewNs9urFgDsikqk3kVZ8HPd0f4A7w6aJYPzW5hhy1H+xKEeGuYEQ4ampsHrkNM2QFig
6OqLHpXuYKaPbI4Esrdu8gWa7/9Ecz5MH9FNby8+rCfDMa7rg2aILoPtVfwjgvMhxaimfZVi8+xu
AsqRDhcCMidd+SuXsVKFcxkjKWQ1YVClRgrETfeoof2O92ihPTX7Yl9YzoP6bFF7pHhe7NnT35jK
HyU5U6mKLhwztCI7cYrhJDvxMtJ6I8sFMevmxbrSkTuhZtD2ZrtcrFZ8MGbfKp9sXD3pCVjvjbzv
08f/Tiv+3HW2hq5kLGmmuO14S8iJTD+vixAYIJ9QSZJgtKslPJbKl0m7FwaRm38fz0nUMtGcAV96
foa1VkewCqhRJyvuu+a5tvfXv38z5tDRdYL0K6Dx+FCH5ENpZi18RCenpzElVFOSZ6N6IXq1b0h2
M0zt9+sSF1O6uH5WEjkbqHMi17YKiYShSO8w6aGW9kb5M+gExrZ5cFeCuN0fbTlMMVQImFnrvgeU
qN5jGFTUJ7ipDd77ACRGofmicycdZynRtRoOaMT1lmfTAcQLJY3kD5nVTjfLgv3aioHRALa0PaH4
BYz8c3vQ+zIIyrxZlNq3+rsFWhPb70SMAptWAQBIhL5gAVJ4mEkJ2aTQIli6kGRu06HhJ6txd7eO
Eu6Rb6JS6f+FUfwRyM9CR12JttERAutyZ6l3DciOyl+y9aIQwZ24uV8rQdyrOZSsOpzqRTOgyZDO
ZcByS7+rimPPgr6fTw4J3tCR90X3AaqUyJ9w9pebLAxZ1CHkK2jkYPzhSJzJJ4zG+5gOND0Yt6N/
lxy/PASu7fQfz+1N72Y3xq72C4old5B/FxyJy1I0rurVN+lc/reSx6bRSAtK3vsPyQuP2r67KR+z
dwDb3cx3yXt8mL3HVKbGQ30TgpcUwbkgMrxMVy6fsIzZgCQR3Ho8j0TaVIDosPvWYcgLHrXd5EYu
CIcGp/MwevOgUXUXCTooLnO0nEz1/NSwLAD2gQWZ38PZAareu/zAHuSP2v0CPhyXOWCcd6OjfoNV
3xsCi7ucbuaEc+HRaGuJbRcDFD4ufTOlFzAn3UnO6I8Pxg7P2FN2B7Qw0Tov5nVhfqt15kKjEM/b
oEohFnVCt/YMCjTsFLQd7Y9T/aLfW1Ryya3pyq66qwVO6nPc55pszkt1rB5lpmG9MZvhz/TNvJ/8
70+E9j5xlaP8IN/bjrbTXUbT9+feR4QuAsrdfAyszYwLp4aia0YS4BMA/q3AxDrvaaaTLzmfR6/w
849qZx41Tziiv7nuJuCcUELFkBcfDaMHgrXhgHU3KfDy0C6Ffgs6fGg+wL58EAneJAytUUnt5H6A
EpcgjNyKF7SVdH7X2wzjiRakB6pO9cFTbfYXEnQAHmgonYF6mx9yqqTsf0j7siZJdaTZX4QZYhO8
ArlVVWbtVd39gnX1AmIRYpXg11+nze53Miksse55mHmYc6YiQ4SkUISHO0M4K8xI52kAtHGQrnY0
lpbQAqgKAA/I83xi3CY8lynTYaLB/H9Y7XFItx+InNsf/E34v+JD/DL4yaEL8jd3bQGXLthz27O4
sRpijiSCbS/rwZ0SxDxMUDqAxOP1G2+xRAAcHsElDkbTTxJETl/XWQXR68Ds/PGH5zeTxPf3GP0q
+zH37TqAgmxQfkWBRPrDbvVUWsqOzs3PAgWiaKxw1LTGg2//UF+yYwp+U9DFYErQd4Psu4mHRnH/
c8XrpbcixRwupG9MoObn8yFp26dRJU0sL3mjue9mvxx612cvmfGW2mGS3fTWykIv3nnnJmcJJ2Wm
TDAP3AQ187PHfo+BvHuwMd6KQ7aXtu9Ay/lkZ7iAQAiNrmS6wXR38orezXXXF4LaxtsY4zGo0eK9
Oss8oropElWhqa6c17IMvOJeWDvUFKHDBmL9e3ctM134wKhsT/PkAH1BF21mzzAGlzukqgOgBPud
8gBws6K0x0MIajPXXVs4dCDANo2Po9Bm23OgVM4E6y0d1Opoum9dMXwHe85KNrXozZmJ2UfkrEeq
DYJcULpVfluOYSvv+2F33Y+FvQ9NkamlNolFY4LzMk1wqi41mYCR0UQpNM42HdyBplb09bqdpdLr
pMaDGSm8GQhKT5eGYlKYjda1NVS3bxTSQ/D99haI0fxYA6XLwc2PInm+bnPpG7kgjLdMIBEASJj5
FpupSLO+q4PGLbY8Eoec1ithsFTnglv/2TAu3RrtxOF5BhuZAMoGZJBmHZRc+K25rdtwHPx4DJN2
m8Qr48dLwTFpzyPIgV3xPl1JHhfMc4EVMYdTFP1i6rnsfl9fvsXQAO8+JFqwqQCOunRNV+XAh76v
wW31UnkYWTTBdZrihn27bmfZlf/szI7lhDO0Q1vYgd5EZp6s7kTW2B8/T5vgG7nANqICjIkeaIZf
+qJRlqtIn6KvKB/HNJoGXcu3ejQ7wMiteD/E44h5bcHvSpIcas/86mGMNuRjXDxd9/YPPn2WKOKn
gNjAQJsFN/1sWYkFxXuSqTrocxXnfuPR5k2WSfxAcyV+DBZXBujSBC18aNJlYd9w95RkCcb+Oi2r
AhxofI8/Xu44JAuAoEFecqfcRlK/9py49Bn4mGMP04FME2rHyra6E0ncvtqO7tR+LgWGtvTYZg9c
WfbP2M2893Yw0OdUA31jHoZ/QpB/dI8syggCuPaVoSCF0BrpfdlNJatIDK5vVD3bQqmk/C0TDY8m
1zX0TQwc/QPhFV7OFemMG6Pr3DXGtT8Q89n6eZgPtjCPAS05kKNffkqptePg1kMdcEcDU/grlngD
2Yvt6I37xiW+OYAzJ2Ufsf1br9pnkAL5iZG+48IICxuIFKBOef0tM2LfaiSGjwm6af3fMktAa3xq
pxkoD08TZLNwywEg0Ssb39ho2a0EOqUs1Y2i79dDaeF6vbAybeDzbuvo8s7WYcVrhDyBsqVO/MQF
3tXXHTYedN5kTxmUomIKpAyExB6um1/ct5BTAXUGwHOfsjkMIpSx7mLfAhhylxPgnzV+F8XxP1yD
+NQYFJuk1TFOdOmlreLCEelYB0lH74XehxizTjCGssrTsZCneZjHQt1CB5QBz/RLQ2NFZE+L6bzz
BmfjdTm6U4MDKgWAfp7rGEnjGJdGYORE+o7b8I3R8fjl+pounLmTmtx0o+DOgmTN5W+o+iGFztd0
TiFf6rvfNfgFLHuj1vhD1+zMrq265IUwAVIOiJFvPae60+3oLc3dGwlF7OC6Twv1JziDO9+F9M6U
f1/6lERK5OkUpnWJcqH5nEIFGxqnvYSy0rC9bmvJr3NbM7+sKMFbdIAtzbvx6p2dtEc9vsvpGsvZ
oh30l5DQo1wIUNKlT2mPE36EsgpU+QzwtxlInW2tIb89p8PgjWPz1+t+LaQyEGVDcxHnKA7qOckA
VxkbMUeHrV5gDs2UT4VcK5QtbOcLE5PLZ6dJ31qVN3g4V2VVYsaUbD0yhG3f/MPRiGF5jD0ia8E4
62zlYuaScpi2s1V/1AUPVPScar+urxaZtuqnO+LMyCwMijixG+Bb66Cif/oueuar7AvXD4S8mvnO
dhWwG4FsT523A0D/uvWFSjIWEm8eHcxFBqbHLhdyBNUPBwYOKbXT+NTaQ7QTXNOnDMXQJGz6NVG2
pVuAIK8GOm5CxMzpbooePB1DPYW8kIcotXZEqW/AVNyWcX9nWRxkJdbBNuXbdS+XInLiaMIIJlB/
OC4vvRRRrGVOAy9TBX4dozxh0vbvT/5p0Oz/TMwSw7xPC9OZQsXW2WOvF09pMgFc12Y8lwIfXwuE
YyheWfZcXRG1qwwaBhxnYe2FUNXaGmI8eMUQXl8wuhQXeAEhG5jU8zDKfbliFUVF1rDKOugSUpV+
7uGD+TVIckK9yGp72ye2s3X7Sj2DzLM/iTzPwtyoIvxLGn6kz3TWDj7Vk8bwU9VW1G9VXYa6XWtD
UCcpCCMh23bUUADd5KMhdhPtgfAjXVd3UU/HGwug5Hc1Gikmx72oem8jr9i4CQFlKMYS2J1s6vHR
s6R4aVJvvOmBdQv7Voyuj7oJxSjq2OL/agqRgg7QMQvbj1Hc+GFCtbHflEZZ7jVOvDBWSfTgSqPC
XWlQuc0txQNbWP3OrJQHLS3M46ClkjyA+pltdVJFkImKDlmpGQeq2aC5H80tF3TYjlJ4gKl5w71n
6CMGPzTrzq7w2vKTvCuLjckz/dFUDgdDp7LM/TA249tQO6TwJU3FgzmiP+7nKmkjH8Lw+ca1k/5F
5YrsuqrIvmoxI8HQMQeYIy0C8On6F1968wJPhaQCBx1GVecPUMODwk5O8TDUqUXvWFSJUyfr9gAR
aOsN0LYo9WveqVBoyj2BwjXlvkqHfmUbLd1VYFhEHQapBYiqZochCARTnWv4FW2q++XQB5Z8Nt3N
0Kzkg0v3/LmdWXxjAc1BFai+uHUMsd1t6WWgIQor+dz37srSrvk0Oxqgh5v3bYb8RS+Y34G8KAHW
udhUzUr3aNEOJOGgu+vgITg/y7vYa02jgU9mm4QlD2v7KCzXp2R/PVSWTtPzSJl9oxw9NSFtfCPk
X3cqo08Z73bXTSzdE9M8DSpK4MgGvdTl8SPxjGssVGCB8CPB2IH0rcSYSwICKS0vP0qM8USpexDO
Wvt2KSzAR4JKGUIPs4vTPz/LKzxPar05LSEndwYLSi32DZQb03yP1tw/hMW5rVnJrOhSVdAeyyjA
fu5D8rXYao7+0uZV/QSouvkvO+ssW59FfFxUQ5NTFM9sL/pw8Pr1Y0C/mjp3fVnSp+vfbzkU/3sa
zEJ+AFtKBaKpKbWFpGTs1062EcZLlKwt4ucPhoHnCXeBFu7Uz5nlLzWD8Cc0e4uA5CiLyxcT4JXY
ftIsE0XCFZ7Rz04B4QGfDBQFUSGfBweLit4bcgsJkgsqgd8aCYvxoVNvf7t04BkhEwUGuGYtDBJc
huBgS1BglPZE4qAeU/MDgnFHwd2wctag4wuZ5yTeNLFSTDXVT4/IyoqdglOYAvNPqLqb3kSlae/h
arRuiR2oceOAMiGVX1N6i3v37/1EURBvRxv8X7hwLv30OvSfRY+kWseNmNAddQ+YsEchaE2z4fNx
hYcI0BhA/FsW9vYsRFyT5cIbYAi05sGQdicVW4/XfVk2gVwJpIJ4ks85QI1SrxPL5jyohviATAad
il78uG5jKfomPRPQ0KEy/Qn0HCcdc60I2uaj/eGC1IJ+rStodsgVM58TTH36JDoiD5EO3rvLzxJ3
aSaBd8VqWbdl5R0Li4bQvl35+GtWZmcfWImkSRisAG2wG1l9l9rWz4IXK7f84pphqh7rBtoaMDRd
OtMyO/XKHmZi5wvjHyqP/KoJV8V0FwrrWLT/s4OBnEs7wmlLO5Wwk/Mm1KrdqL6Z5c2YoJrnZL7t
nUpMWFdB/vc4oEu7s9A2Kg/ZbDTZtdoNxPoC3nu4rNxNr9BdNp+QSgV/HYWejgPQwUjwJFI827Vc
RaxVbYYc2bOCWKGCC/RRZL5FauXpvfDpLgzNbhAH8kDEHGCoMfPiGU1C4wAmwfJ2qMW3jCZrg8if
3zs6mhPQrPdQUcMY6MyvToNyLzFxSDQie9MrFBPirvOhROcjHz2aIBaILOMf1hKPYbA9AITkfuKW
zCjRXJZ2HLBjJ5A90NdJ6PHBj6q/7r9gnhYF3j/8r7i5Zs6xXtaVS3F0gKnnxi144jsEjEAmnkl/
Hx3nxA8zQ96gi15m8GgAiwUzXnrv0cw3rF7D/C7dXBcME7NLUkUJAHgFDEUjD7NsDEy5bejGGQLh
3BAUUEQSVFrYQFeyG2+ZuRKcC8eXZ0DXD58OU372vIzBvXLiBQXBhQelIaJlG2OwNsQoV7KoheTm
3Mxc0yiyOpJrOczECbBY0TdpVs+WXoatQfalWIuSRWvTDTnRnILja3ZYMlUpTbojnML30kV5q1sf
jP2K+yZMMJp5PVIWbkwUyFGHB3kU5q7/fOCzRJtojQ4uXrhmMv6gFeYdrb5ft7D4jc4szA6QSh/q
uPBggaZ9wAGbGEn7ZGX59rqZRUdsGwOFpoeIsGar1jI+FL0ucXC48aNO1bPJVp51y8GOYSdQ3GN4
1JvX+kuG/7kobQS7ip6iibW4fKFgGLCE7z5zlPb7R2od6S8d70petLvrDi4dxOhCogA65R4ojV/e
bdxqqsgeBh6k7n3q4GUkf7BuE+njymm4dAKb4BOa3HQNjClc2qntQhKDgfA3NekR6hWhKh0/GgCJ
8/Jdj14ZK9bumAXoH/BRmI5GXwgCMag5XNrMR8m5nMqOmBR9t2J1cFjRfaO5eSta+8i7xglGK3lx
avrEpJK+nSXkUFtSv4mK6mBbtbkVbQWWIGK+Xl/1yfJlURhdKhwv02AUCJ3m9bda2ESyAa2wWqJL
2ASozsbVVhS/IoykDN5Ll6zE8dJnnp7bQOLgSYCvcLkUmBe3mVPHPAC7iB91H5SirDVi3mDlMy86
dmZnlvm5FU00t9RAltK/tuqh5wfdVmh27oV3JGIr5D/cfQA9oJo07R5Uni/9YgheLZIJUnM3RTEJ
TBaAijU1WXFr6bQ5NzMt79l5ZrVt2hAXy+d4D5KWfgudEtd7uR4US1sEFQN8pilegae4NOKypgAy
l/GAqFOUHIva8l26B6an5Ztk+JeFOzM2+1CJXpdNkac4dSzdr6pbg+2aXKws22dienAzAG2FZ9nE
4mTN69ngTgN7jomzraoa305MXzqgR0Dlx5cqPRhltLWlBUA7KiR2mgUExKo2P2aQ/eqhotNX0q/s
33a1Ju24FKVIJzGCDvwPJnZnUYNjPpJpggcdb2kIQn7s8N+ZaHYleeUjZkmOogivf9ulAELZ0wKd
FFpN2PeX31ZQrQV/Y45vWxXpvtJzC/iSRB1LM3f+xRTWHdm7p6O9NTv1LMRRxD04V9bj0RtAjaj0
F4fK5+seLSDJMVgIKxAWAdn459kY0IMVALTjxcrtHc2S175lx6b/NUQ/TSkPbtKiNd7pAXgAnwlT
G9uoRagZut/b3dr41lJyc751Zj5nTdxAvQFbZwAtHsXkLGT2kvKuZa9G/y8n6X8bZ47h7wGuk3kM
UzH5Kty9yh5r46USh+uru3hen1mZXcuOJzPV2LDiuQdPvA/iHpogvVy5/Jf2wTRlMmHhdNCWzqLS
itHXYgVeYbEZh173S0dRFNZoA51njW3RAw7cYS0RXdoKHsoPHqBPKIPNtwJLS6OoKU4eZPEbD/ic
FDV6lz5eX8A/MyvzK/bczJTZnR3ZLanSTvNgRkO38rXL7B5Aq4a16aa36fBsQagu2mICnds+4A9d
EQri9d9xVkmgOkgMTTm3z7UAKQEpn1xDa99UR9jENQqYFAQJAPvZDgmISL26pB/FMHpPvVPnApUA
4j6nUeo9Kgez8X0RNV8r/BWQ/gE/9yWvXLVrE+Abt7Fm9S0YniCx7SctSKYea4lKV4hN26ggTavS
DQxTz7YyUSbfSKB3mi1tcseX42iGTU3Fg4iqsQCAPwdSuRMtDaiyxbYCyVwRt1CBbKySY8g76YQH
4iNZnby6JaPvOIr/1DrKvgx6BqIeRsFv7EM6Ha8qZYFFhzdV3AVWKgznJuupGRo01p9l1av02FmD
80CSwlMb6DJLdFiUkd9nButC8H7Hjp9Y0AuzchCDQolSj94S4Sl6TAoQBQJPZtJ79ITrQxLXdKvS
HtlB5Ma4CyqAI3V4n9JXmVYQP+26Pt+Rui23heUKvk29tgHFF7PkLUiL1fdIT9IukEoTm8Q2RL5y
ki5twvMQml0T9SjHuk+xPQpQVTXRqYueKIo+bvZyPVYXmnPoh4Fc3JskIsAwNjPUpLqVkKnAOKh7
Xu4Tukn17VC9ulCjFOltRA+mtr9uc3EXnpmcZTQKQwqUa6iI1OBoF0YFCGwiHmMxfr1uZ3ENwfQB
njlQZGDPX25Dr6nGnuewgwbxXkJioazS19R0nkQnVz7X8jL+Z+vPPz/b8mrgkpGpFDw6e+J+6MNj
a7FgcL9bYjOOmyZ7TOs1KYmFR8YErgPzB6hmkEm4s5MaZKZxDfZwFOm8Y1w9lPJYqx9x8n0AcsXe
Dtiw7AX73If6IMYu/dIIWfalzT+uL/Pnk/zyVxiXywy1KDdqE/yKPsMEQfRcD1nIdRVE03TXe8IC
ttaO/BxAsDhhzqcXPsrvM7+5Df1BlrQ8yDDaLyptazH3IKM1MwvFV9hBpgaqKweUS3PWoEj2jsjH
EjehdJ4tr39kfVLv28S7cUxW+oWRySAx8chrWX1gZVVtXGDqVkLrc35BQPuHkSLAKKHhMiexGoFM
FWyqxLKmOSKXTXZR4XZhO2it740DqrF2Yvz9qTB57mBxCTJn/IDLbxoR0JaTDEaLCmDYX1ky+GaN
L6l91Yrv/XCCxOQwrvVtFj/rmVHr0qheRHlcWwgkZY/7lDhf2qTblpi7vx6vC3sVzk0tCFAaQ49s
XvXQIRwSlVaDegCo2YriVHsvBbKNApMYgGNtiuZYRGv84Z/PosnmhKzBkuLunYVsAbiG19UI2ab4
VTdZkEJWIMI42Brma3ENz+zMNmME7p0BvVicrc1NmX+0xYbIlfRm+gyX2c2lK7PYqFOvAx8lXGnr
x1EvfTWsCXisLdYsEFyjoXbC4UQGgnXcFIeMuY80v3WhheFfD4bFw+tsvab1PDu3C+GmaLHAGe7e
a/Sn1jj+qA4mni4RuZMk8pvWWDG55B121ETYDyAjuKguTXpm1SnposJstFaYFPcDO3GgyM01ufel
UDizM1cakkljDnoCOwnhtw7hmxYj3WMeh9dXcM3MPLJV3ludDjMd5L49SIQkRR2KYlVoborcedjh
JKJgoAfJFNKHy2WTlRQMOGseCCYxBBTLyNoabccGYBpbszhCKAU1M7fSTkCI9RsTJDTfXFn0t0YD
Omdf1iD6/HvPwSuIIXkT5zLuostfJHpPeEwHJ2/sYAKhLvImiCsZbTpBfv29pXPfp7U5i1Jq1hae
CfDdjfrnMiI/G2qFtFx5Vi/thXMrs41NeDOKIcKXpPLda4VPSojXVY9AOyT6iNTzC9r2/+CXi4IT
KiFT8jSzGAuWicRAiZsxN9qmlW7flKDwRG8zt1c+1tKpNc3fYRwfFymS3cslbJu8BWwdprrOBNNP
+cC4E1z3ZvFiQTcMTymk05i2n7mTRFkK3gf0OSrV+fE0lLQ39H3bb812Q7wHw0n8tvtr8A0mcokJ
qnKUu5ACzmxqmqcPQqG4jQkBALJAFzIOh8KyNg5vV77W5yIhTKFMDwgd2viAe18uIc28qh6ZwdFR
LPxRC8c+9onztTaOXN7w+vX6ai4dk+fWZlVCWsh2LApYS1A2dvnO1FvUVRq/ZCsruDAVNQ014z+g
vAaKdz5Ko4113vDJr8HWQ9dut6ZXhAxkzm2jBSkloRzeoaMXDJU6RjndRumwEjlLvuIHoIwMRswp
ei5XtiiAQVMQeYAOXLONih+dm4QFiMt1j618w6U9PnGHYvDKm0Ys7EtLGlBvjqeB3ttLzR5MJaOs
/UgSimGZxgJVmTM09zaLJWht0J7EcxA54j/8BEzTIRNCd3qK3cufAGZ9l4NTdIK03Peu3E48zO2D
7d6Z6UEq5lNar+z9pcBF+wcy8xhfn7oylxZdJ1akyVkZKPf7SJDFPhQgU29I4lMVxs3fT3rgFNXx
LpliCu272dc0qlJAkQPjA0bnVrfVYLk3kNEAQE1ZKduYqILs2tZtVnG20w04vyExjAu5CeBPIVUz
uyFt1sPRjKL6yiPfNCUEEp4rz1f8mz3cswxTx/eOsxurdnt9p07L99kuqmkOxO5B/DZbXuLSzorB
YhW02nfNMm45qiM8XutVLh3gSNhRowBA3cQE1OVHdEClbdggEA6okfj1sCvLB5U+OgVqarvE2evN
nWFsR2YFErkU+YpqznUvFxoKfzp5UJieXtyY5rr8AeVI9MzTdIBtd82TG8hNf0tunQP3rX10B4FA
EGrot/RgPF23+3l1J7OAjqAgCFDb/OUg46gvpGlhxqZy34EU3JPSObqJvebetH6XX/HSzizHIHbp
VnUOOwn07pvqFRybBwfDn40x4CIDYF7bGX333DCw1snGFy1DgTZ/ve7s5+Pp8kfMPrJFC8KkjuFh
ezDvuygJmNVs0ty605wYwujuBj2bsIT562bX1niKvbP8qs8McOpWMJvVJjJ+0xeEboo1BqI152b7
BCWDNu49WKnzwIUb6hXAf9P8MkTf8+w2Umtvm8+3yuVizgJWL52sSpA7BrW1ScDTnQTce9fXCOQW
rdiQMJs4ADHHO/tkPE90nHYYvIFAga520NWRHYhXvlz/Qn9Guz6F55mZ2ScaRpfi0Qkz1nH8Qjvf
/ACMH7n+TfvuHNpH8eQgGfmlre2Kz2cq1nB6tQOiMAFzZzkPi2lDIRGD3Yc5aQsg0pv6N3VCatz3
pU/zUPWotu2v+zr9zU+untmcZT5x25h0ELBJ1DZLfyu786cMJD21yVrJ5fPNCIzuBOHCXDjAznPg
cZm0tKgbbHrbPdb82CXH2rpvxZs5PvbWylouBcq5rZlbnaGNQ1fCloXB1cTZiCi0SuFr8nB9+dZ8
ml2/jFisdDAFjEnZHCPR6AOUP5ljbFPe+g43A6dzN9ctrnhmz0Cao4y7qo6nVRT3ZfyL9q9sTH1v
7QZaigukZ5hhQfEKU/yzWKx5rkuNgh/Gppnv5idH3oBv0wd9Hqacrnu0dCCem5p9K2XlquwcmMrS
Q1R+1+nBjn/9byZmn4mXApOWNkxIotBXedDEjwpPmOtGFr/Mf0s2r4F4DXQtIzLFHOssdDZ4Dcix
DcRP5Dr3xIvWhOEWY8/EmAw4h4Gtmdd2nFa4NZRcYE8Zb2OaxugHqLCWw62ec39ozHfH+3uwJ/Yw
qrR4uiAr+pQgeOjfxLWMwLtR1kAs4iIB72sS5tbzP6wlJriQYQLv+QnyHJekxiAwxfAtl4ccJUy0
GTwtDsQaGcvSPYnTHM8DICQwQzq7J5m00qYZsYhV/70Rt0B4+Ga5U5CYqEP0IolaCfbFfXVmbwqi
s9u/EDyWhoI9Y9yX0jeNMG6/UnLk4tv1FVxgfppGItBMwASGg+f6fAcbTOJkxxLKo3dCLYK8Z3ux
Z8f6Jn8lQaP5ILh6gEz6L6/bZx/adsX80mV2bn62q80maXRvMt9vy1MH0gxUVz/yW23HwmaflMF1
c5/3HiotmHbCxDsARVD0u1xWo9DAjsrSJgC3BBC0sj1GYzgYK6f9ohVwD2OiC8tK570gCNfaxjCi
9Fale2XfOfFrrULNe7vuyx/0+eWdbILmE6KSqNkCvjN/oQ+SjKrAABeo/DSfbQz8d7Mjt+bJuAEL
Z+yXu8b0dZSw/OSGHlgICZ9bFlYrj6DPkYpfAZVcvO+Am8Rg0mxJLS+FrjL+dg7WwjHUiF+IbVI+
iHolUqc/9MndM0PTqp9tCenGCRqOcFeZP8BMVPTQZ/lYWdI1G7PN4PS622oZnNEf27sqcA7u1tz1
WFYWtPtuG++SQGyyHfeRI4Tpxj7oO3djHdfeVwuZpYnCC6D502TK9HC+9NUaxkjqoI4J4rf6BzSr
Qcp27+xiX/tFN3wPypQjuRlWYN4LyNtLo7OtyGxPMWMy2v4Asjyk/riv75hvHZqt9q0+Dfvri720
1uc+zi5b4mZ6ovUwlw534Gdw+h/lGmJhbR3nWVAnDKNqRth4Ewf3SP3iUfOJ7kd37x5En9ojOT7+
T07Zs3qH8rqsNSaDxnBI7YOp77S1zO7zVXTxmezZo3goShpFOUzQZ/Md6WMofPbCd3QlHJZoSs9j
8BN1pI6Z8m6Yvs+hLn0CXryAbPOt9YK9sCkPw7bbv7ob7se73I/YKmWo8TlvufRz9rqKnTiymikc
5SYKkjvr1G7Tr8UGr6tb9dTvW+xBir2oH9jh9Fs9GPfQX96wjwiBuqa8vroWs0Ou1HlqRqiPYT92
GzNM7tItB1n+1tuALvwDUsdv2i49PSdHGaS7tbfXQpXnciVmJ59nD7adTV9iuHE20c5FcfJ22BBw
B/66A/7mB8blH929t/I2mtZ3ft6ilTTdLhiAwpzf5RkktGrQW+LWAWX6Lm+L2zouV6hwl46AcxOz
Ewc0cLqaKKMCDCLvhYj3DLul6vgKuHfpisLlhCFxl05zLLNyADXzFv1UZKOltL9nSYF6SkEBNk3s
Jylbd8ttY+UiWdqjIN6g6OmAWRiX8+XaWUPkgh5ieu+hoJvHp9Fzdn2/ScZDAtQvJpGLbOXgWco5
zizOZZ6iytaHrp9eR+VbXFYbVbFvPZ80XPu1WvLSxoR84DR674IobX45oYKcsWh6UGBi6DaL2yen
yKBtVzkvSkZPHXigULJ/vX6uLu6Bc6OzUMEATVUXOvJEGo8PQNmFTuH+cNMx8Oi3AeoOWcy2Q42t
UQ7ao1M2J4xJ7nT6qufgs7b6G27Trcjip+s/ayGyUL3HMKQxzbR9ev6Wdly7Y8pAIKoBiHNMwd5J
RejgQe+udUkWkD+o3aPPhZIPgdr7/AkCXT3dKwVy1ySFcAhIWoUWkl74gg1bhoc9NUuCCdkBZaHx
idvp5rqri3v17KvPQrriwFFHBT4Aacdt1NUnJUVQJtXKh14MLnjioC+Kx+P8OQK4NpjpFI6EQn1z
WiCJhjjQ08DRH0a1b6jmX/dq4QOCC2h6p07jzKBvutyorV6PeurCq7z42pp865LqsRh/8x5DMfYa
C/aib2fGZjd3BRJAWvUwFjVgd+HZPmvQTguc5LZpDwT9teu+LX6xM3OzY68GEM+uayzlGAH13stN
CupgxbSVB8CaV7N7ugONg9ZHOA4UBFY08zskvjT9O0nfe/eWaj+v+7R4zJ35NPl89gjolVd7rMES
lrnhI10Nq/ZnrPghx1zS/2Zpduk2Gq+ZPr34Hf67BPmqZvhZ88LBT3XdzvJXwhAiKB3Q/5w36EEZ
YNGUeKgsmJYP2N+pBXAjabL9dTOLtznO6v9vZvaVKuw2mwrcgaLN9DAqGdkPMjY3160sx8J/Vmaf
hzMQ77odnHGaO5BwbU36pZcH0e5ACFm5X68bW44FTIy5gNOi0j/bu1AeHr1IQ3y3rgaVObwHMTdm
gnwp4cZKorLoFxrE6NYCHYVH/WXYVY4iZgQRKRQFQQzkPJnVO1WaP5ZggyEBWQObLZ1KKEsD5wlO
AjRP58tooh9tJzjqeW37WX2qQV1Xiseh/1Jbf03zMZFAo0YHuDXm4OaAZG4hxQf/EioiMbH3fR0j
jzZStuPCfshBIvVy/ZsthSFoRdDkn7A1n0RJe16WVtHG4Bmv001hxKchVtvrJgD5x9eYZa4gBoIs
KZTrwLo/p2pMS7cY7CxrAhfFrRs7TZOvNIYcLGklQEO5kWUvPNLkRjfj8qAxs/jRlq4T9GZUPgsb
40FMFOMpHnizybgGHcGU2SjkuNqdNOv+1LVEch/NSSyTMLPqh3KL5kuWKzOwGyK+gEfeTQJFhBZE
bqk+dE2znxrMpJ/q3IsAXy2SPelj9Yt1TmGeVGQlh5hOeVo+6s5vR7VlE5p5YhzEqLSNjMf8MOoJ
LcLWy+zo1sqS9M4W6Cf4hSps6GP0rTGEgxocKChoFjTGMqf0DCi5GZiajcbCSjaQ3jK53+i0wTNC
JnKT606/wUuy/913ymugB5wCF+2lnWcGkRz5YSCmuk2JVtw1eSFf3GwUb41WvYJV9QGm+r0qOWbq
B30ce7+lHpi+EqMA6CwyzC2m8PNvHW3dYCQif+rQH93HjUeAPzfAs8cVOsagiGW12FhOJvtgKHQH
NGK5uXFSPT2QnBubnExT7qaiN4gkbcP7ujlodV/d2KCtOgyYme/Rc1AJxi7AX/0jizoS31j5mAf4
1cK9qVuHlZvKqil4ZxNlBG1WFp5vKmCngyKvs4kMehDPVs3SJ4MDy2aOTf9SiHrwW83ztqqPwPJZ
UafzXavRvynMYoC8KC8HJ7S8WEGCBpMtW0ADUhFUoo+fu7Fp3ec8V90Q9DY33rlsi72wlCCBA57I
rSRk+KnTGERBNRFiU4AU7nXw8LlCwiOnBBbCgk2jtpN3C6zC7o0VV94Lku5iP7RdY0Q+9J3N44gZ
NM8Hta/j7jnp2jtlQBz1pkFnAUoWE+Uvr3So95WeG9k+iIKG3i+5R0e/YwLFHVOW/bbj3HpjRZxB
+yHn/EYrdH1fYaW2LdLsnxjfsfBWygzK/SyOXuwe4hW90ttjZ0J+LMHxddMkvNpHWuvdmTJnBqzG
WRpSvY33LYQTngDEHw+mRBcVIFZGNmXUsp2lRrAkCa8HCbdty//H3HctSY4j2f7KWL+zl1pcm94H
ilAZkRmpxQstVZEEJajJr78HNd2dDCRv8Fbvy5qN2Vh1VqXTAYfD4eKcwC0So922ZYwOnD7qwbIA
wIEfStQGxK7aCDFFK/cgvwx6f68IQnIrGnn3Caq3yBusEVRuXV5vTHSifYZCD+i+npjjRZwRH2hM
mnJNK0lwohTJb1uBtiuNtmCVGYWgfMHQfCTbRloEzzIhKGAVUWF2Rz/L0l3pJ4DnMcU6uVa7yrqt
ZRocUyUbnruhGoyVGCvWeuxkP9uMhlDtQykxcOuhVclL61i/BhKa2LidKSTSvhaT4kYT6uxCFnTy
I9cQMWFsyULtTwXYsYdhWvCH6rHZdrd1l4HHgtB6p4/G4AKCm4ARUzKGhct6ZlYDr2FM8QOqHFlG
jC+c3mqdZaSaWYHiGhyIoiuMaEbqwQ1vWK6lGx6uunuNfqpJieFBuMzGjndvQ5C7WX4AtvHbea89
0/F2+jFcgFKJYlEFMbuIEuA/4xRmqUuMl75X3LEJfuT0nQbaPvQRg9W1HS12SM2+r6arwV26iSQk
ZtazrH1HdiRr3IaCmKGSnTJVMeYmbVTAzugJuuBQw8UM9uPCArBwhb+1sBlIUVisp+Zby59ACbDy
cWvp5Vscog27CldKVr00yWMuYhy/bHO0S+eBmxShbRX9ws08E01hbpV1FmAmHhPXnPogLVf6xKAQ
X9MrDTPxOCq7NttlKFMvaDp3P09FsU+ZBPG50IxG3ZQgAyqoG1meSKiHpKZdis7QPujRug93jbwQ
AM+EcIyfHE9KNDSqiLRPhcaYMfZRw0NMhctPG7sHzEFuxlEEi2FmOEUZ3wjD63lFZ8I4THkD8APg
r3jOqlyAGgaCMCYNREZV5HQqtQM5xET+1k8A+Lg+L2smsAIeq4mEuoRQHuR5p+q1WViphTIgO6C8
oxHdNmr3vIA5+5gKYOs72TS4QTQRmhDQ1DQCYZmaXmad/5SQeMATKaEL4pi58acB41RAfkWyA4U6
brtUjeDe1kZsV3tbdg8heQz0hbTg7JJ9ieDZEsNBGAqhg4he6V29B1TWEuXvghI6ZwCZP6qdLkNC
U76Z7aYx7v9BYRqQkSh7oV8dzgMDxKfbooyCNsSxhIA6ClPbbHDLA1tAkKSnTC72bVhfj2FoF7Rb
amOYO09o7kaREziBGPjjNihWEuAfiXLltJVk++mbmHoI1IQQg4XJXS8uJBlmrwfcU8D1Ztk2nT++
QtoPAoZT4J5eMhfzL8lV+ShdIn7a5h+0tocFeXPWjrEogNwYmKXAiTpd1qyhTaWwqzGW7mgO0N43
wbhAXPTrZwoTBmiVB4g+3D4npQnxyhMRczoku6pKZ/B7myoIIX69605BW/OXHO7saoVVd1EsQhtQ
LIi5sanGZJ8jRE0ycaFKO3eoAOQCHg1A0CGDx5lFL5SdRkKYBcKNfWKO+yFe8uRzpwpQVPAK7I2M
V+Tp3gytqCJUgClgYDuwWz3D/Hkf+cByQb39/AbNUVqg+RxnC7ln4IVb3MrhjUEFLbUQlXj9E147
6O29qNfUU53xogCBmn7rrwzPuEfR3R5yu9xlC5mHWWUnH8CtZ2eVcZIY7AMS4Ez3uyz7jJdgtueS
6xMtMS5yuqIWQEn6eIQQYYPpNuodUq9+A2vbOlnp2/zdv6uO3SN4wxe6MeYqzpALrAwMKyExxSd7
NUNtykxAYasq7ZdxA2KV6CWUnGB7S0Vb3qSxs9hvwoyDv1emIrkNVcAm08U+VBWddittgsbVjy2m
Vj3JEZ71jXpDdvKlcBQ3S2Xb2Wib4TwgoWdhVIWvQslaMYRK7WOec93v5XvkjYgbrf0NmgnWgA2n
4Psq193Fw3kLnj2PE6ns55Nre5CShlqEUb33x1jUbF9eGFVhBvh9Qb/UYgY8ETCaLV7FAQSUe0Dt
tRfkR/YQrSyMan2c12T2CpguIPPZE0lZpldxpGIBU9CkXtZP2T7yBHRTrrS1tavX8eN5efMn70sx
zs0EYRC1NaAnQLpXurqk2Srwd5Lu7ryUGdwYBWfgSwxnkHgfF4bUQkztppeaLTrUe8Isk7j1b8XV
a7WJFtSamQg7Fch5FFXvo7YF+bWjvKOLNz2MoiN3dvNU3YEQS1lSby7WR1YR7wr1J/Us98ZUtVwi
BoV5oG2/fqrW8jN6WA7mlbbTluxj7s4Glh9WkwX4eMSc2kdFKmqNgPlwkE67UW5bF+2N9Z48mdvw
BsNnzYW5ql/Jeom0evZgT+VydomhPSUOUAd1pPfYCx8yN+oBB2n3N2jK1hz5Un0hgi2CR3aJF2TW
dgyAhquAx0KfO38T6lFEwxxcD05DRLqpshgZaq0eBlcIibAN8w7qjxTVn0LRUvhVUyW3IxWr+7zD
CJmfSv0mV8bsUJSFmHvnDVud8QvTb+Psuh7NMgNYAvxC1joy0OZyoVudFzFrysjwgmoKLzvWxni6
41QkoFM0DcQ1o4rEn3Ir0edODjdx2jpFhpaC9LMoxOtWCxeyFfPK/S2YZ4iGuZtVNGDhfSKtOiNc
ZVKyXlBu1py/lOPpWEIdOT82N+90u2KP8VqkX3BNivdgaAw+98JhfE1+iLayVBGd8+eTNbXk0zWt
xzyUCl0DKXMmPtSFvAn8aj0aaHwzVPCB0sAxqX6sCvX5vL5z7nYql3MUiVKi3UfEkqbgYE/eqLAz
ivvzImZXVMX8mwROEQnof6eqZXToTcPHiqZoI0D+UrvS0UQuPp2XMmsbEymc4TeRoILpne1b9GEW
22apD342amKzdHicYIDw27B+RsBnHAWImhQQGQP5ldrGpXikrv5OV9a22fRL5ahZjfDERFzPBs1+
Zs4mF++oZwjDc9wYrfwgdPtYXDjHs1sPHExMlLFRXr4EWmKAAJBJUKgpc3Qc90Bmum7HX0fhxmMO
7bgYfsSbDqm0093vuhCeEIgszlDd5J1Hh2MZL7waZxVBZwbeJchciLyBBZJZt3WHy44OP9/ilz4G
gkhX/RM7nojhLMwcU/xedoNTAljO2E79jao/iOnC02P2uEzEcAtmJSJS8+w+HYZNWuxjY9sIbrz0
CGAfy8ePrJvlzzVTubdHZ0UZACAgRTackezF8iUxXAu0o70nLbFFz1+YeDYCagvIsgo/dSskWqt2
NKyd5tVsPNp6/c7MbGWd7CIXOOLENluXlYEWfNv8kZ3IZUs9OUFSVgI7pmRyd93auBJu8J475I1T
H2qvdurnZnPeB81uHSNixAgVhrd5dGNVbPReAbqbQ6R9NGoO0CS3pPyIhWKhfDwblDPsiz8l8dun
obxj4h7G9g1OU6xM/UIrHqXhMcy2cZYj2bCtyXVa2FWw1N4yH3dNRHPZNaWUOkNsoKQFbk7begxv
pRtgbgR2tumBB+DEghMexAvwMBkLPRuzNjuRzN2R4HHAscjiGnB46Cm8Seu90gAP7zIl+54ujVjN
NTGDRxa+S0Q/IQr/zOtMjEckIchFKPSsDLc6AI0XRbLd6A1HY11sUGw8KIWdXsk3501oth5iAJMQ
tR60fwI981Sskmc01kbYbO22j/D9tn8bbJ/Dg7UZjwuiZtfzSxRvRKQzrcAfoWHx1Hj6ml5qb/Fn
fhiu+tIeVupKO8Yr8SV4Du3FfAALK765n4lo3oiGTskbpmXrSrZlp+vkwrjMNs/3vgNM8CXDmbfZ
iTjOcqQWqKflz0VdWba0ObZOdGhtw1FuEjtwjH1ySN+WupdZWHNORT6yYqhaGcYqMWp7VQoXsXgs
O1vQ0QTknd/H2euPZTIxfQpUE57MBe9jkhJQJjiRhRltVbI7660Nt+eFzAYjEyGcK431sm4sAocj
aL4t9TeoUp4XMLdcrNUHLF8im5fjLAK4k2lqBjjcI6o19RA6Y5Ac8t5yAkDiZka5UIWYc9VTcZxF
BLWC+bwC4hri24karJryIBSrdGkmejbJNxXEmYFc9iSIZCxcv1K2JLfpRrN7t78A5HZ5gY467aW5
EDadnV33S+d7aUnZnk48WAG+d2TUIVpda+/oEcjt0Y09y1OvysKxrtVVsg62o+d72dJrZkky7zvN
slaaFKtrma9puEuMuyFB28OmWWKdn7P96epyZmk1ndbVNQRp6EmkmZ2HaxnMOOdNc/YqsCQTA3Os
s+P76HeVNmbNYliaeYGQo/vlIkgeS3ULrpeGXIghuKBABwGIgj2R7wDV6YcL6b65BZ1+AXPlk60U
gS5udCyLWadXyXCLDgIbXSwoutoWWSKUnltTNPHAnbDCj8lnTA0xTkezR2gYDVey8EHTlbJUNl0S
wVmmUFatLDARQy5dZwQJMN1fAcXVWdg45jR4HzxVhbPDuAWrLziJcZmC1jR5bQSvlL0g/6FoB7Qd
u+HgpNZV3y6EgTP3KswESI0AikQIwU8jjX2XIO6GVKmktiS9tQAQSlNblW57H33izeq8ljOu7EQc
58raPEoSNIzhYRqUR5plrlqTVYsJWTzuFhZ05hY4EcU5sxGvRbPT2UurTb2yjndBpXv/M2040yhb
wVCGGiLa9GqUHgfp1hxvs3/wZIQiuq6ASBtjzPykCO0AAJWzgKDvbtGEo0XbbAkLZy5NNpXBz4ZI
Qu1ndYF7eTATF+PRrhWkNgZKn2tg98sB9Rhz6xj1GxoN1+cXce7FdSKbu00HWe4trYNsUX0ihdfF
u6TY5NHDSL0qvA+0Ta3cDnTbFa4qXiv6gsOc8VYn0jmLBKa8qlKQjAL9WXVC8aO0QjsOQfmQiw95
0S5YzJI03ijBfp7E7NXVWEdJ+VRb4pgZ8GfTC7RxLqwr+3LOoSDnidBNxWS/irTGqR9WgETdmj40
0waEy1TYiyjtdnVwpCREmdd/zjN0mdbSDapdV6YaMay885/AXNa5L+Bugjw1BUuKoS3p0Zlkmp2E
BrdScgyJLgEBzS7sRFnuKaIrgAQXMyjbRNpFKASrQtV2itXasZwAG+jjnyiG5hPcsOCC4dNRYjCG
SSZBMY1u1R68w2haXJ8XMa/QlwjOtyRRS32hhwgJHaG9YRcgdRqzfdyuSfxwXtT8CQSm/V/qsH2c
3NiSHAJJQELwNexQOPMP0qo6mB+oxByBhK7t1E1yvXSryrPumTVg6yCgRoMhd+otqY+lNoLM+q7x
iAuGkA0aYIXAjhyUeT1lnbq9l64KO9zpl/jBHrZ7oRyrpSaVGXQD3H6TD+EcAI1hll2CD9GuEuch
vgDMS6o7cu2ae0xOOcPmNXYLagt32b2yDRdC+9nrdyKc8wcien2jUsMuD8mm7BxRuah9R5W9KLsp
dLrg6uZiwxNVOZvK+zK2upyt+apwgWqwfgJqfrshrnUj3dQegOWGtb9wDc8blwmoHhkN/Yz/4tS4
sLq0k8UE15eu2xVmjHKddUKPNsiSD4kGlhOM4sl64OlR4CSSDMDv2G20d4zTLbwLZ4/U5Eu4nQ5D
qa/Glr2jMDjWHVQLyKQqxqNLt1tiD5q3qoksbmMjs4gLaYDW6i7bH1CVaY/kWG/0OzykYlu3FSda
NR+Ce00wsHv+OC+pye2yKHdWrYcQLRjoWtAxfFLHbgkcd9J+hp26ZFQz5VugBX7tL+c8CpJFplZA
3CA89qFmN3RbGpvUB7CVemfpR2Bp2BFd0HE2jjTBBQVYPZQb+ElHYZT1Ji8h1Ae28oB0vakX14CU
kPIlCGz2+d/usIkk9iUT36hpFEBTKiQFKDxFwK0ArYhoLLiBeSGAVwGvlolxFO72isyqjjUxrZ2u
RigMVmdSmatQrNzzlvFdDJBAMDiJ5ivMQikKdwD8wieBn6CB1wDtFBo0R9MrweNlh622UBiYSQ1C
FAYMGPshsto6Z/+p1AmRoZQopNX6IQo+rKTZyWKzFsPYI/EPQyOOAMplQ262ubhEA/r9bvmJeALI
ImAuYpibnZDJnpkSAY4khfBiIKuIaDdxO/5yHedUBBfayKQnYj6icbfR45WB1m8xSdw8LBbsfCYw
P5XDWYaSYZd+NgiTZK+E9x06NXv9upLdmO70kDiJ+CQES/hq308XE8pqbTrARcCJdLp+GbXQz1bV
6KRs0L+W+quMNGsjl23BXEoWLIniTLLR9GEIVIgKTd3r+wG3Autjt67Qhb6QY/p+1zKtMC1n6nBY
3zjUMX1ltYGGLRMSJyUPdbbK2sr2jfsyfdPMpbhiXrEvaZzfKIO4UhFVoP4vHXSzBCvJ1gojO9YW
XMd3b3+qFWfryCiIRjJAqyFI0RXf2VHxwxKrXR8+tsISq9uSUpzV52FO5SSHUkLtRaDviI232u+u
qiWzZ1Z96nRPleKsXs6impHj4GE9RJZLAz9G/3B9XRvdUyB3l83Qob98UMeLRCdoOTjvJWeFA+YX
FUcWnfJ95S3STaKUQrgGeh4BvIv9u1BtrTSy8+o2KX4ES4nBmbgM6n5J5J3lqEmoFzUdmlRegYC9
kz0VkKE3hTesshuKCBgeei1eLD2ZZioNp2K5QCFATUUzCyb2Af3LoStsfCAVdQ/qZ7rONgOgoxun
/IHrW1s4ibP3EFwLwymQUDfi/AuaqaMchXY2fXmwpBoEv+5glAuX3UzdEepNpHCuBb3gkSJVkELK
tQZ86AAZNMNBN78rAuo/yL1gWFNi2fCiVnt33oZmD8pENnf9ZanRRpgcQGdgrV4MCYSIdA+GsHUZ
6ZvzomYdwEQUt4spGrRJEUBUJnRrIR3X8oAG3dR0cj2xYeP358Ut7R37+eRu7Qu/aJIM4iTruZCu
cxCSLg4OLK0e5zu1xBrKcGCrV4Joq7hO601g7Mxx4aDPqgImFWBAYwbyW4IEiLl1CIgpuM7sIhHc
sngPl2an5+9vNv0gs+DuG1gFRaI4NWWEIlr9KJmo7XcFnhvj8yhUB82SvXYsnjIJefglWoTZ224i
mHPVEVr9spzddpGyqizq5CMcSQ2UBwTmOtJsRNcW4KBmDXEikXPaGBREv5vJ7lexQN1INlbEfO79
9lqigpOq4kJfAbPrb3fEl7hvszmZGIYtu2BJLThFE4DgZ1ziqlqSwTmqrMQ4doqRMEfFriGc9W1x
EJdaTmatfaII56fwSNTUho2dNU3hRq2oOb5seqMhIWYAl8X54zvTZwKviCYBw2TYx+iLPD2/tKLS
IA9YNkxC5OM6yo/Ef/arvRrc1YoKguFHWds25FiE2yp8XhDO1uv7nn0J5w42oJTyLGogXE0wr3qh
yodAf9TIBiQnSXIb0r2kob9m4baZvc/ZfISKKgfCIU7jkRagZ4wgFJw8eKFKawzru50se4UGOH1Q
5xQGccR0sW9gVtmJXE7ZvgrNXmfB0hjtxyHCqx9gz745eH3+YFSpIw0PWdg4ufmgAW/jn6z0RDgX
FjZVohgjC+Fr0JsJ6iHPLg3tfSAYKDB2jbGmvhuUG9+4Pi931pYnYjmvIwRjYIUtxAqyVxHzmja6
rfl0JRkP5wXN+u6JIM7ZYOanKwEsjXeDEW4HvIBMIVupsbVwRSzo89O9T247UmukLzQmprd8m3b9
Y6iMGPVFraxZasKYfzN/6fTz5xNhYawGRUwhjMg/pMLrgbIQbH0MuFPBAiLDSmxWfWW3OCPn13I+
EGRDNiJrIQLD76lPyFP0KhkBIt4abR9B6ztxH7gqEdamkoJBLd/ICcbw23KrisRTsdDCaNwmQH5P
rIdB+SzSZrvwRfNn5+uLOJ9YlClgt8sWDwCkdYDC2l61iZPRcKeBtstQ1kIFVuTas4KFYGoGGATu
cbIUXOAGRmdVy0wsxUify0BZ1zra9Hv9Sh9UJ08Nr0CGWiLXdTrsWrMH7pS41cIUKI63gOMA1r9/
R/W3znxmU+FiI8NMwl1rxMRG0/m6zqXPKim9IABkRC6B2LfKiA3mKKejxs35JZy9jSeKcGEh5iNj
gAJCkaTF9NI2IO9UlmxVdIN+WNiteQf7tVmcgy19cEr57MFE5Ytavq38fi0W11J9peJNIRi2bNyd
123+8H8J5DxrUIqJrnawjkL1bRz6TSUCO6PvvfNi/h8H8ksO70QzFbxOqIizTgbT8KjpBDnI7UWn
K7dx7KRN47ajjfLBekEws7LTexL0wsCAYS2vBoNWPD2QhQXeJ1lEAFxE+8rHCJi602HxeL405C1G
LqYnTpvt+9QtMc7rdwvOdeZBCvlsTgZwZzPgsoIOzGCFvQwDihRyhaTMKhYvVIBp+dQEOf3gGPkR
s/gl+LnHCkU9xU3CK3HIVucX4rsRn34Hd52AQxi4RhTfEdZjsUJGoLNJH4qumpVXPsB17Ew2hgWZ
340LMsG3hQQTsLxRmTpd+26UMarDQIQb6zJRNwG9i5fgOtlnf9te1hyqYc6P0TmeimjHSjKBj4Pc
EEohQxus0TvvNSaQeKRQdi1/X4XoDj+/lHNqAdYag//AnAZoMGdSAvo/xE6FWv1wqQOvIx1WwBc6
L+N7uIwbZCKDO5e9bgVywMZu0RJnCjAbkvwPteBWLhpo4vdsc9LQaZFYHi5p8nReCfaR/OZMleBs
rkFmwBIEiDAycCs2duJ7erCvq4UuqSUxXADTsX4cdsycnh6U/iPvHv302lQW8vDzO2IBYgLEbrjc
OSnpoHfBkGBHGrmz62AV1wtbPq/G3wJ4qgI/GkzwYUNAMdyW5To1HkL/Vm6XWKK+XzGwLFnHkDXm
cgDmxh3KwIjAIsBWy28DJbdBLAfHOxa+9qGTJnsMNCH+GNWivht9ghpUlcT+witipmCNTwCuv4hc
gWp8mykfiS6bw4hOqRIw9HTtb4MXLbArzUm3XvKgOZmjX16MH8qt4XZPpo1MNuZdgQB33jpnyqns
M1QTdA3sfuCR4xUK5DcwEKKwmLjyrnejF/25WYGp3U73cW5nnnUn/Pp0z6lM+dRfmUKrhtRCcwWu
I729k5e4IGZ900QnbnfLWiBAycLvD5V9WWx0694i7vl1WxLBDsoktk4jqxNUEyJ081LQtoEZ2+oS
8/LsWQCFIih3FJbw4Q5ba0YAZyOQkdISI8GveF72OeCpzNV5XebkAMQFY0rg82KH4lQXMW56WDmr
Y7dgjTfHuL1NfDPsnMZs5Lc+DvN8werm7mGkakGVBJpIgD1zq4d0QqzUJRrdrAQ4382PQMfQUg6r
N1pbU/vH8/rNOS1V/g+wvaZjvOBUPxRxaKcwvgC1z9epqePVs1TVnVVIxhUMQEMYHj8WagDSVUl1
3MCS3LuZ7gEM0C7BS6C8q/XteW1+bjt/oegYxAMyL9BQvm9XVZAkqWo2dGxt6if5oLg9+IefussY
zbe2/A4W8NV4qdv32UG/Go7D1TOAPjbWxrABBA1YifPfM7e608/hDjPtwPUZFvgctom9jwGc4eG8
hBlIDMBtTjTmznOUp4rs1xChrLRL/5CvxWPtGhvjMt01z4Lb7oqDbidrQPpt0j0Yfv3N+Q+YOyBT
+Zy51nJFUcOBfIaTlyR7M7r0c8HN8dD6dUFA34Sx4lgAhZOz1IyonZizCWY5CB00PqSiXaG9I1W3
5+XMei8NAlSLNQkY3InvDZoO1Wggixy+mC0gDf3EHvTr80LmzgSK5X8L4QxDDw2B1kyICqcSHcfu
Nmkf8BKxG/QEnxc1Z4NTUZyB5IEvJaMKUaa/163Ey5p0YWfYyvOHbiqBMwEfzDiF0EJCpz6l0aaP
rhArSsV9BQAP8pR3C+0AcxE9HDIbc0OYJfM0j3VflTnRgBmS5HeZEtuCrNhl+BEW76rxEmUL5jC7
fBNpvHK+lXTICaE+P2wwCC0UC5n82cUDNy+cI4ojGK09dcAxwAq6oIW719rHOtgr4mVcIN9iPRvo
0B0c2r2fN4dZ856EVuznk8s5a8UhNVloRVrVo0h8w2V6gFFcuDeXxDC3MRFTGqmVdgXEJNoW2Jwg
G0WkuPTOmtub6eXMnaKRKoEQpOixy7rHttiJ1v35tZrzbdPfzx2dMZaKtGUzOlK1KdofHUjCrWHd
pkuljzlvgPEmXFvIAzBsutPFGiSJiIDtBgpO70pdaGvyphW3ZlfhQbTgruf2ZSqKM2chzAC8R7Ev
hYL05hi7SvhIzcg9v3BLUtjPJ7svtHoNsGJIMcVdKoH0PX7UMR/zT4QAbQ3IVgDr5smmx0a29Npi
qsgfPnUMFYiy4dKMz6wJYHruLyHcC7UM0FkF7BkMvdSJPSqRq8toLIklO2zuzqszK8lgxBisRKpb
nCOQC2S7iYRI00CfpOpfkX7jix7Gn8+LmamSMuwxjO/gfacbCDRP96aPh0iOUK9wWkN1qGY8ENWw
VWUs0b9Y2SOyTEOqrVG6XOmV8HRe+NyBncrmrM8caiXvfFSB5Wx0Gq08jpa08Aqf86fAr8JMlooc
u8FHm0E4hhnshfXoBHA5Tda6ahXILpCU0QaXa8a2Lv3Ylc3yMVO7ZqFQOmf4eC3CYBTE1HibnC5u
a8i+MUa4LQyCyCHIna4w975ZLzyQ52yFobmpGMYCWjgPntAkAkBLe4TUuu/JCWZV29ytwbNn0dX5
DZvV50uQKZ7qQ4e8CwsWuytiJXW2VPr1LWanOhFJjhQn4ry0educiONiL6Toc0aoBL0A2hNHop0Q
QH/1uOSBhWqTCATSVuga/VVTjEtx0lxYgUQkI56QkCo0uK1TMsmXenSHOj7ysKp1UxQAfG3oPoxl
V5U+aqABntd2zutPH3qcQMNqerXOmNfXOiDJ1GHgBFqUbWQqH0mL6ildOH0zXTrsrQCkf4Mh2uLK
Pd1NkqD/sOpaTP8oaGXESY+HDFCb6i7SAS6XIlxramLLkejR5BM9Ia6YN0v9jrN7DKR5fAOyZMir
cH4u8aWRqj/BEOJm52PCKtVNm5TNqpEHuwfacDscSZi6Uvhxfr3nbHkqmHPlKMZTpHiQzemDDLDb
m0ygdt0vhItzJxNYiJoEBkyMyHxDByiAEKjrCBkEYz36a5GsTf1NG5d2ktkGH3KjqwCcvCC60TFL
eLqTcdOpasNwHqTgqGNaJR9EJ4qTTStVW3TdbyJtuNWL51gC3UgAFkkq7eRsaaBiVlc0tWOmwxTR
v8pc8fSWF2SZQeqyTmrQVeseyQM7LT1gFp7fuLmTCUzsv+Twec8+EyvQs2QIWTNyo0TEo1LxMvqi
28oBsFQ/hmipXW/uEkGbPTiqMKuJrlxOM3VMk1bqC7S8RwpxcTmmmzLHO5D0/lFR8kPfgR5AzgXf
AZBi/stdpugZx7ATsp8inlW8Ixr6tCLlkONFr72R7timn2Pn9NUKoNO/vq6mAgRXDPSyRktOy0jq
hSCW8XTXzcei2hLyXEXvcfHciO/+zXlRM+U9KKWqMhhNgUOK/z+1FdJlzQA3hxVFSrlpVwNqWt1K
Cq8kDSw/KxPD/YX8KC89TWdTuFO5XMTRx7EiiG3FBh5XH71zLWyqcmW+3AgPZulFlVc+LHiZOa9u
agaGbxgJJwp6p4rqY4JqjNwg9E1Gx9T2KkDBpFeR3If9gp3MHb+pJM6fJVqXmxGThDjPtmS7EF+7
2FH9hYBqposJWzfRiDOToDeU3mRyshqdstKmtRM72ynXNTLyLj1S39HuzlvLgmY/r5CJY/E78uca
RsiI1P5VmT/moAiw0iWrnN0sPLkkTTNlIBlz8cZYGXmr5j1DQtAdMPjdrXJHVWzzSnoJbkeHrOmx
wOPSHp/PKzh3FSE7+bdc+dRI6gQUDbnZwSqrtwBUC8EhsFbnRcjsd/BXxFQGd+JaMVHyWICMdgVy
JvmB7ny335rbyvVv8zupcwGs5ICtxA1eE+cCTfPOP3nWTr+AO3sJMQRFSLC6oywf41FcgcfF0dHQ
MZrHlpbbnwr/13v/f4LP/Pgf1ar//jf+/J4XQxkFaDk6/eN/XxWf2b+Oyev7Z/Vv9g///ovc31t/
5pev6fe/dPJv8Mv/FO6+1q8nf/CyOqqH6+azHG4+qyapf/5+fCb7m/+/P/zX58/fcjcUn3/89p43
Wc1+WxDl2W9//mj78cdv4KGabDz7/X/+kCnwx28Pr3X0/pr9C+/P4ds/+3yt6j9+k+TfgefFWm2Y
B0bBBMet+/zrJ2iTheXjfQtYIRyPLEcr1x+/qdLvrBcB2GwGZkZx88K5VAj2/vqRiHQVanASoO3x
o7+0P9mkr037F1KKxzzK6gq/mL0gvswUhVc0/suGBlJywHoDU4n5gslZrwtBDrpeAdqPGNplcx2p
13796qPrC5j5FVrjRXRg3Iq6TazN1SotbqzoSlYCz0f1XmPZP/AbK4FuCxa1zfIuow9K8aAN92F3
L46XIT0CIN8FzChAQEi/1n1M3YOQ8B30P0G/N/wbTbr9dTu8y1P876wJHqL3Mq/yHzX/t/4X2iCm
y1RAtJ2zwwvo0uZTC/z7H/3HCmXpdzzGLQX9sEDiAyEUvMF/rFAWfxfRL4r/DM4rNjE0MUPld4AX
YepbB3IaIGR1OLkvM8SlBJh21D4AXApf+itmyBDEeUNEcUpDLyOjpED6hR9FSUAdlI46QFpkkZY3
GinGndBUwZaWQALyxyp2QYgcZsjPB0Murlq5Sh4MrfgI8uSlHZQdbshXImaWpw3p6BVDUdu4XRQ7
13TB7kdDue7bntqNZQEKV65eg6jvVhjFsHMJELFmjySpQLsr5M1GEI34D53RuigbZXZWgSdZUqJN
aA4CutdkZygCyxED6Upu+mMqDpHTtoyWXpAOZhnJYGjY5aa060kZ7EohvMdo+6dM2GB1hIxHBjZ0
W8ha3/WbyrCBpYxTFGFmVQ/9N8nqNqFOLzMwpfdG/IT8w05t0+AiUKni1ug+RE408For3vuy1mAk
r7hBKzCGWEjSuEbTJ5tuTC5HVIW2vgD0LiPfm0N0Yaiieogi7boZ1Nts9E2UwvTcAdVSvqIxuSLC
kHit0vgeTs0xxcWxU9Hz15TDhrSCtgYJZ7YGt7lnxhXG4wzJAZV0axeBgu53/aGuwCBUWk6pVJi9
NQqHWAiXe0W5DYL+ElxQjqXmN6I1gM+22ES098qx3EZ972SFsgUoy74VFQ9sl/uuSNEmYmIGqgow
upYCrK+4Q4sD/iY17q0qzZzIVx5Ay5OD10pMbBSN11Za3svgI9AGX9jUo5wdBhVt10QUPKEqI89X
8DFd8B6XPZpox3Ux1IYbZ+AUC2lhuqQatxl6OcBBZWepNqLPblScIIxBeKM0qPqWHgmJZ6QG+ICa
xE3MeCs0wUYG2RPV0JqTmKsoJoDDorkbqHHkYiLuoqDBRVf4iiMQBVSQJRApsBtPklSAn5Wx9ggt
dUpJX8mV8Rn9X+q+rDluXGvyF/EGSRBcXlmbVNplS7L9wpA3EiBBAARAAvz1k2x7Zmz1nXb09zYR
He2QrapiYTk4OJkns2xMnanmgKZtB9MKkFEdK04Nd1/mLLnmFYT8EoNuF9hP7ZToT5ku8XvQ2Y1T
29fF2l1wDYWNmITXIQ6fqqU9hVKbI8yMrtdBPEemvxe5u9NJvu/N/L6BjU8DXkXvx0OS2rXGRQQ0
5uTEFF9rxpXfL1n5WQ/otCv77JiPabSLk3Hc8YWxmjt5ht7gRZPYRz+nlzHJr4n0l3nUL6ggJFHd
u5jUKiPQvInoczNClXWFL0rp8sekBBW0X+R1xHR7GCd90Xuidk08HsLatzuWjmFHXbUXlkIFMxUH
lbXv1NgfWyUPRWheFrBTMBT2MzRaarV2X7I0eg7jqM+kheHXnH1Zi+J1MvYKJjNfihj+SJGn79Op
GL64nL2jU3Ppi+Sa0HBN0O3WB32Rtq6AuKfeL5SdeJ7cTaM6Fb1/qCIKznWoruXgnzrNH1oN1QJJ
3um0fVBJ9MjgW9VWU53q0O+qfHyfchyoTY971RBOebxy4IzVC5F67zpym5nmddVY3ivRD1Mp96qB
8qVSFyuXWR3zakej+CLhAD/Hil40Sn4t7HDJy6/pgJM2NvLdkkQwN0NObtus3Rre52M5Ikj0uCZQ
m9uLYZlA0hEZDtppvoR+LuQl/DOJ26sGnlVGCAzwhDWVjul7/NDvelccgnHoGUs/Yok2u6FPb0WR
iQPXmtYJAo6OonOSu2ND0uFO82S8zCd6zKV7r1fzlC7ibk5atZu8OfUy0TsbW7Fv4OJ7WirSgsLU
PZURrIoZ2+m+emGc7MtU3sxFmezLmV2Iq6WH19ZzNT515ZMo/boLRB5V0kHCeyEPMxob6nadb+Jm
htdf+tyDhWWrZm/K8EUGOF9mrQFCpLMjMxW/MNanh2TId7aNaurZbcyhoNhko4M9TH4FsekbgR56
CRmVHcHWhTbtisJ0+kSL8b6g2Gxu5dglgAbq0Ni8Tg25pM59ZAV9hLEeLDbEBSDz+zRzL44at28I
LKebdoJy4oSwJrLbLhC+U+v81UiiTqSF2zaR/MH5+ZOQbX6Ck9o2f+XTtIwPlUIhMjSS7nIqXpeO
kToT04PU8VGsYDqlFCG3CPPL4vCTyVoQGkbJLuDO93mh0C9xHtZ+8XiPUODRJbC85H2yvpt992yy
8XPe5tfVqCEPmt63YviAcH45NfHlMFfwgYS4AE/cczy5i9SZGGoD02UhcfmaGYabh/Q4qOBqnB1L
TfMxrjWZ5S4O/pxr9jnKI9iBdHNSr8UCAzt7E9LyyzD7cT8vrjtUE3kec1Hsu3ywh4arO79kOJkG
OCi31fclAfUlpMIhyieu9iNc43iRz9dSt5/8En8o+XBeM3GaJKtqHG593VbFl9XPV9KpOwbdmnod
IRSoZug9V4gMddGOL2PC9TFv2T0j4VnE0bcZpNO6WuxlFqACEnIG+9LioqmKh6XobzJp78WgX9E/
9piuSVGX5XyLS+TOErTHWuOvoOuzaQcVF3LBpR/HuTkID6ZLkR86h3rVwuB+ykn6teDpPabzCYFr
uu57dYE6CGicTal2SrnHYlHAJ6J4xXZHyAB1cSed/+bb5J1tuNzZaL6ylbrF0YHau7Lg2AGMmjiH
xgC6eHQqjywKD8PEfb2YUh/B/rhHqfIMo8cHJntIU6wOOf0McGLN4FDFlvaz8TAEn6vojmT9F5OW
565Cg1wYV36DjKZHsIE9O4CxlwV+Uzu7Ai/WSzjIDp2JislH+IB+SIhGHbBCpXMegedUvTrAFfhQ
JvOt2NIu664BiDwN0nyPKoKuKw373pF8F9Ifoqm8mku4vgslsLeW+JRl87wnbYKSVOqSG6Y+5ug5
gADpjuXok+3nS0sByEMlrrOL3ld29XWRrAgP5riA1TsEeJ13lb2kLemhHrR+Ynn5OSRQl0CPR1k7
Gt+FArcPtX6UDeYpTzjeWvpaLRxT0r+aNOuuSPBX8JdFSbGaH0mq1tpycYISJYxIgsFyHsk1MyLb
ZZEideWc2nkp5hOaNOARKugrISv8HNhyM4wrMMOcQouJmI3PBYbJjJ5RvfInWorLoMcveoZOCXyb
b3TrIVgiUCKYLLvIyYiCnIXVHaf9+4jF1ylt+AmBzB2aOSvr1kNapJWSQbprmtHVO/DjlFUDZA8N
gi3NrrUANB4MogZPzmGeml3XtC+L1+64Bk1OhFrIMaYQdhY2bqH4PiAutgtkaDq962E2he9d7gAC
3Y5F+pqoUYEolqijCfYWce5qJvM1InlASGQ3RTm+FsMmYhShxraUBqaSAfmW5XsXt00dWRsdRc9g
lsk9PWgzoLGEZAdo8D3BoPURegsflzXcpAK8f8NfC1fYeipgZiVpPx/STvc1upHIPlRM73KtkAo0
Q9jFY8EPSVt8U8TlB8RFtofp2t2CEzdDn5/L9I1WDchJ83IHagrfw87nwXoE5mSMb5fJ1zYj9qr0
toCNdfROLP4UvL0SKTm3Eq5FjSNfFfw7rgqI0K2qfDJoUZ+i8vuyZrAn95TuBnW0sjl2uer3KxXy
CJAQWysqDoPAEU5KSXbL2ENwSBbQfo0hJ1GF5WMARugyWPt11XIdpripEUyn2qp5z/LQXPKheVzC
PCBJ5gYhk7/23l0nibGoYZbLfoUeQF7gIQzn2Y50Zj2Kdrzo4wznt3YPWH2QzGjSr1bLp6YZL3lw
ey7IQc0ENbawvodudVPzQb8fTasOfSBXJg0fogKSEBFB587kw/u0AZeXk/eiye9gc/toRneFNSww
rct7KHFqyGjTz6aab2zMF0ir+DPhwwXKy1dZRy5bUMjq2UJ3DUL2h8CRUGXS3c8D/KLQ6vQtlfoG
itEd8gF0Ws28umupFbUd5qtllP0uhYcoFvGwj91K99Aoh65031zQqLpPVXVpTfu9IZ07AUE8DDhV
eJSMdWMkPWuxvPRly09DKz65qD/QqbqEAXB5HZdWnOBC6s59l99mFR8OGL0asegIf9YbpekF0q4D
Ud0HWXhEnVi5y3hALzYMKudjHsXuQisY1tdxRy87inBdSeYugrPIxhFWz6GzMch9w3Im03heqX9q
NLrhCTpZNKteZ4fEFY0uSHArsweAdVYuEjWcpqMjc9GANAW9tpQN8A6usFSNrc6exP2xzGK2j5fw
Ad1aKa7G9L7L4LkbDD9sNjO7uDcvxIrrFCKCpR6vWFOSQyMJurfy/pUo7MZMFuWuWNqjnyq4PFcT
0sCZ1hMZpyOPcrWPuIDHwDTczytDD3UHRe1k0exh6vhn6KWtV5mjZ0FJu5s1QqIn0SmT7QRwzTVo
68B1tGjjW9KJ+66jr5ZOpGYFv7VRNtR6kseI6lpun7jQhwI4cr+Wtxmy2JpbvEmGZRHpQ1zKDyhW
MVz8Wgh4d4TXIJmNyJ7DJ/QO7IRgT9iuX1AYu+vYdr+YRIqsfPpawaR2F63du3z8EsjwkpNJHCci
jhlya9xg9VoH3y8HGw3i2PdrAlMtCTmsTnWHPAHouaqI7EKvhmuoQL4mnUIOl+BVguXQSzfdO7uC
8oi6HWj4Q7nP+yHe5yHCBaICFMYTNHyzvcqvQxl94N2DQCJoh+SKjgkIEGx8v1qxwzWEQX0LNNe2
qJO03Rk2fy3lYQ0cPH+kIOSyyey9msGotOiNadrsopv7x5zcVbC42GnUb9BcNu1BjrxUKpwzCVGc
GOTaqKRH1ph1b7r8qoojsATS6cPYdqiagMtZZy4PhzxKGU707MHGH/yim8tUZccRl9xVkMt8BMqc
lfrFz5QBfl+fdYF6Hwk3DaJ3s4Rbach0bApylwq6k1VxqkZx6eXyAI8dePpYdrtKecVMfANi8I1F
Ctbl45ORE9yj6buql8/JklyYrrM1BZfLrdmh68J7lBGyGg1g94ViCTKTFFlQugyHIf3YSJvUzqwT
LrvuA+e3wmiI11D09HWmv0jz8HWCy402uJpmyMCaZbvGw/OxV87VMYVvWrPm6Y4qvxsmSKjEZDzP
FQeWYKoRfW3onCANO1v0ikTNF5K+LAiI86of2By609wOH65EXt1IJW7mOTnHfsDlem7uumkeLqHz
fx7xOZMIZEfz7pspIHkRl7s8FqdI4TYdU31dgOmZFRHYq+zDKl61u6fqFazXnbf9uC+i+WgVchL0
Ve6cYThIk+ZS2FszuQKNxPLRO7fWIxNiT333LpAiuooXZ/cWHpdHPc/I9Yv4NhTZe9mXT8Sk6HTC
L9RhmpKLHqCldAeAEF/pCpy2GNfbicFUInXLyaHzIM5hGGmqXdLMF/lk3rNOTscxvFJOXwtdFJe9
/84Hf8lRSRBjfKeVW2/pWtRORl8TPNELOmTrOC4/jHqVF872X2WDb1HOYb4NAf0iWQZtwbxb9oWm
ZW0Zh4f5VmVWVZMci17s29ChWsdLyK/n2W6RLjolqPMRP+LZJTZKNbL0+9QtLYYMiU6W2uaUZpLf
zLCfP1NT8KvckuTgE5QBFjjZ77MmWnfG0f9BUfn/WTH+DejYIJB3dvr2zd68qv8fasv/CG+c8EXG
4XUECPsDLdkgkY3x+6OoDOPU/2Qw9YXBEyz8oC2yUV5+VJWjIv3PRqbDxS0BxJGiePx/0I2S/Aen
88a2LWOKqY3xTz/LyrRCmRqGRHAZBb0YXrf/pqqMCvkv2AZMFMEdiOPtfTKQO5P8DQAmcxtg1cOX
G+2ddunelb7HKrKorKl9aloSlddBMIm+3cEsZXO5CJLr56acxR+dQbbP+r84y/Ys0J8B3S+FAUle
omfmd5wFlBVuKrDdb1A0ylOOjRl39ozEf4merChUfkN6aVqoNVheOCjAB5TzXtjgS+RqJUNrqhW9
vIzKKgqnCi7w5YOJRrb+QPF+A/F+xYP+NmQlAW0OEwqFcbAuyzegNuzsi63pcLiJoGOJkmPlIn/j
Ycy+vMhsZGEvEoYMa5nSFjqPSd5Ne2Nwzr78Al78hKn+9BhFAoo52Vggf5s5ErSEO9UA/4cWN4jP
E1qTu2NKBO9r9LLI4ugW6yFmOY2tqq54PA/23Fovy8///Bxv2FLQstl4NZDzBGsL6ASJ34xHwy2H
2+9SnUUPfeHkDJGLHjKa1okqvlKsXdP3lvVgCucajrz1OHa9uuQpcC7fjHH4A1n9vz1OiXUEoAb8
JjBGNtD5F7QO4tEt0HlSnJVIi/HBtaQLyK1EF7oapgxmzI4tHD1bX1cRsEO/h8NPhKIRlIll/yAN
DvWLfzdC4MdAdhA+xOjcpmDrvF3YEeWovrOlOTZApDRgQ3B3grwEBbRvw0GYZIQG3drqefu3YR4I
yF/a6qE4ZmyqxmiXTpOFWM8/P9Y2L79sN1BcgE7Fm7d5gS2HGPX7QClKWHAynY/CctsfIZCl1TlK
YF4BknKb3/oOq6nO2i4qT6ikj+2fZup3OAu0IQC+GwEN9mopwY56s9/p0iyonuFITSKd2BtfrmAB
CJyLX7N0iYcbJLjG3gMtwl+jyGyfu7ZXuLWOA6eXViRuuW6NYAr1/XgIfD/EHkpKZkBR9J9HagN4
fx0pdEhDmixDEIdpIgEw+PtIFageSNMEi9p6lJdHHMApGrV0Z8zNCIrpu7FATe3fLhqAjICwE8RB
NJ+DrfsWdR6Ij4qlA+lQwnP+do5Xlj81vI8ohBTMgntt4mT7bi5xnb8oprEZbvREM1PbVDS4X/7z
ELxZLCnI5Yg0wNM3NDPGYfH7EAwkQBm0IXD0ys0gw162empPINBTAY5NCzzL19C8DNC5qBwV/DtF
gyAy9X9+ir84WL/MRIoFC88MmLmgFQUmVW93kiXROqFFYb1sQtWNzacCaBqbrmlsKqpRyomYQsE+
1gCYbgvHV4n6TlapLkOGWShsod4tmn+PM0/j3RgkR//KEkVSprs5Aok+HFIfhXAFAZQof+28L8G/
KmlCcQ23he5fBSfz9h2rSPavqDnh/xY94rbc//M3faMYvOm+IpyCPg0PBlhXA1n+fcCblC/9QgZz
XEHiuiulm5ODSxjq0avwwLRa380PuVqn6UJ0GnoXKII9CD6ZHNqZxfpxEX2Tf6sint+kJh6iQ5YP
CUoHaN3M6m5RBJUXINBg2LTMRv/ubNoeHp0ikJSqKDIX+rZRIAG+sFQSNLa+ceX80C+eF83OMk9O
dPU2fV5Dvvq7Wa1Mfl/mSeJy1Zf02x/GcItgv6yW7TEQbRFhSuwkzBJQ+1+PgsxmcaQRV4/Mp+zs
e5I8uAVEkh1vZw1HA9bC1fQwgOKorgdmeXsFHLOd9pVvvD8JHTXZ9wFg7yL/NLtvQx+ejIJBiawP
3bM4Ht7E3q7KHEdvCPSDUzq7szLLAgXeQXO3T4pOiT3wtACXOQ00f9c3ndO40lDWHgeewZImy2Tj
gf22Qb0b5NDTOw9+XH+HSCLMHzh8fz3Lm1HEAYFLF9JNMGreHqjAt1FDtiW6yk0hniyKkN0BoMQ8
1V1iVI/umQSwDrJVoBIo1gEoykMC5Fc5nbwUgQj4FDdE7HD1XEAnMLQ7Fkvi/AFtf7j9ZXqFDbTn
ENW0zVq89rgL+rMXan7E3U2jfsBKAC8tnfMzA4Mnk/WsfMRvQBptzYR6XKvfFWRxKB6oDJ9QjBKv
gujval//eUFt6+XNSMBMDQrG6IHDf9kWJH9JLVrkL5MqKXiuCRS8HmIzwLBnsJOm9wSTpy/hnMeu
izgST/+DD4YmXI5+zBLZFm4Xv36wLWUrcJl1RzuKftlX1OgTRa2tO8Zi1O6csRjU38Ek1v5Bl+JN
srttobJA0I1B4IZe4VuL5GLEfTJdcQqJDhW7d4LT4qXyEwi/YrToAAwFGldQzeiTvUDqAziymYb+
D9vlv4w7Qv3Wv/kXLedti4ckQ5tF4CIeBxYDr9fOJw5uXglQIEWTdnlA3bHcb32K7R9O/v/2yRT3
tu3kBz5fvklREu3VUpbKHhOSuBwVhUY03w329I6ZJQe4aMvEyIMqq+lP5/9G7Hyz2HDBI5sGeLI1
XL05AGTfu9GjFHosqBOo6eTGb/efpDpPyokTylg8Qbk7Bc7VJkUznMwc5ShLmr4xVzKOMTj/ehFu
6kMVLmabS8PbWeAGhZ6xWwzigBzpdV9W6ttQiupag2Ovvs2Tz89wX+rcH2b/TeqBJYgbarWZ8IId
WCAE/b74VzXGaqI4CWk2oIQV/Fi+n1Rq3i9KRwBlFq2G3dSmcq1bl0f88M9f+w0/ezuJIXlNkIdh
A0CGYOMZ/rr52ApPhnRV5tgHO1SubkfYgM59wQqIoq3A1OI+RuWFpwpCSLqk0Z30pr+Cl/aKUjfi
0N2MItYCsoOeTJ0EM+fHf37Ev6/SbXggMQHpghJ/vHlCN5VORU2HJ2Qs+H3f52X4sPokuqxQRzIf
oqVHWyCQ2j+K6m7r//dFClX3MkG7DuIDKhhv0sJMdIWrwjodFRTW37vWgofAsZmaXZ6IfNiP2ehf
+soSUxd8yK8cqB/XedKmD7HIVwdoNZG0u6ay715TB+z3D4fX29vgNnlbCo0n27oVwJv7ffJUN69r
tkByEI5F/ZeZdHyqaRhR6waUHuc7RlP+kWHiH0lI+OXQwn9nRxKx6j+s4r8H0mq7+4HojgoQQvib
BwEDaVZKienYVnkXYS2Lkk31INPockxlwvZhoVutWnOzqHObNt2BZ3FLHv95qbyhyv+1mikue1sO
v62Wt2GlUjxQXUX66OAiJfa6d2Q98HlooElXibncF6aZP0u9iKJGW0LzceyRBx3DMIw3vS9WfsKa
H58WkRR/8qB90/z117PBnQjeERS+pWi+erPTOymcBrdMH5GN5OTQzeVwHcVhutXxxspZqHhC99f4
FMkyqD2FHFhat5yOp0Qu4tvENGiGfxiuvwUfXFCrrXkXmTgctN8GHx/PUvkZw4VWZzKBSCCnp6Yy
YIXRZOP0rr7MTm7I2edyGfwNCupi2EFHDVefUUheIoWzGL4ZwRmiu75guFGPPBxsD84AoAURHx26
hP9os/K30wP81bz4a6ZzUEbf1vXAnzQgJebDMVtyBYS3EMuGDiVOdHvE0lA8Wu+V/2pJO/avE9oZ
uvuRKD99pH1iozoVJIL0/h9G8+9PhTwcjXWgsGJTojXs992YAS6PSC7YEXivRNnfm8HhUhal6O++
S5uhzM9Ql4ginO4BeeHzINdiflwX1+QU3EK5cnv0WfZHdeT0d4o3Vh4KqjhpY8R3GHFDfP33Bxvz
bp3B/2wONBonEBgIbtCofJJ27pe+9sVMswuZhm4F16fwon8d4auCag1U9nNzdIrir3iscBvkfdzf
4nWewsDIUnut2LJk55DhakFreDihaTqrDI+/5nmp8VHalD4Sfzi0/nYilCDEo0cUzh5gx2M3/f59
wloxFG/j6rDC9s4fAcTG8iqyYzMd+nKZGCD8hoAw6opVjn8QvwDzGu/+y6mQYQzB4QfjGWEGCUP8
ZjSbdPIEwYSfgtIe6LXvzYrBguaSxx8cdywZ7XxULbP/xMicFfNlj+MA9LKw8vEu10tuPy5/3bc5
Mbivd2CIYJ1APXMrMDg2SF9CV9q3Mb+IlW09nERoDMbXRdojdj/7EUpL30mhouF9C2MO+pFrnMcN
EN05fwdWWA4Sh49iHUqwS3AVA7F1nZsG3S6qHddnEvAJcl/1Q4apMSuvmuoguITS5C7v0RAwgAsy
8Qg990UV8CuLkLFWx3hweqhOseM9Xh7C1KMwgHi5fXRD4Vdc7stRNwaiiUW1LaYE9ypXHWB/uy2d
ToyoQKiu3OoJHlYGKLSQpjWGnVoeKSwWVPDH3D+KucgXv1cmnsMnJ0A+eUlkG5LxnOUo5iGIzyN+
Pvg41w05NXMUcb9ryyoVUNoZxgxQUpfqzflCj+gg3tsu6g20R/sGI7d3c7X9m+pzk9/Cj6rb/g7X
u4RelAJeIOtln0Eapj0WGGw/3EXQTgL5EGymNo1PXNuA6qbKs6bhIHRnVNFtfhhudldLlGKH3cfJ
jOz59ufTMo2FlBzX1ReoeXLvKAXLCvdu8GlXcFHX5yagtFXsyrVLIlrzkRrszmaSCb4yltGwwHrZ
G9RnKKtm0GwamuJqemwdT1p3TqQjWHgdKkoYek94jDGPo4xjYLvUrw43fqiODbu5sxzQ7toa7PA+
V/x71XKOeVI/9z56zTHpPcihGJJm1NsG/vmTDOuMASpYEPj2eaor+Zy26UAfS0OG9XlW42Rvq7xp
v+eABszTUK6LemXzGPtrlXjhohpXSYemUZ2sG4WBLRBZK/euj7YP9V2FYwrt9GPxmmkY+D0kAa5w
uvY6bLM1uR6RPIH+P33KUxStjoqFedm7sQvuOU8Hjkcefjx5l6H29VrIZgSDc+I9Uo4HlS5RX51s
FCcGBBi3osNpn/iixK6wMt7idGZbFI5A+Wt1fltVUBEgl+kStgp1v7SwqjzH2VjZ4SaVVUPqhtHJ
BPiHDoO8CjbJJavnpljM/Uz5nI8HxmILzL6t5tVf6zmyYN6g0rpqvtcVjeZTO1GCqNBBlrOisEbE
yfJ+CWICWD4l4G8ySOjGG4PA9h60t3SV5NMqo+2ROfYSkl4v8xXNx1zNi4DlEBpi++pYaCaxtWDk
R+fHeIBdAk5rqvv1WZVodwdHcR2wDtI4234NXQWY52OXUZmoe7Rnr1iCA1wk8ZdJxlpFDiy3fR7d
DmDcs0foEG5HCBvBQ7rgTQv36UNB+xGLjTbz9kcPzieG04AbyL//2GXEztuLMlyesW/TteIze7cS
kJjhigSWdf/qBO/wnLRjAXsFIWabdJY10xbW5IS1yidO+IckasAWr1YQBz/NCH1k2neLHKoLnnnW
PI5zKlAy7HHiLaBNlmX6LfYzB//Et+22LzxViJ0tirAgzbPe5nMKgsG8nXZLW0YlNGdRQ3yoNJ/Y
s0pd3J8SjSJ9WVcdKowBQh0y8HeIgDN85AKB8yqq9xAO4XWHdFdeN5CcBxvv5zytVAGOqfHbMUK7
8DMO/B9fmHV9AcdGypKlunHBauB/Q6bcl8L61r2Ams2KBA1WC4BBM4TRx3WppVpB1l+Ug8VwizX0
VU7wG7hJpgnt2UfAhuX0YE018Itc+byL6y5y0gMOX+Fzbl07d/tygBjcxdwCNrsFazwBltU0veWH
aYiiBXRAxZr2GaTVFA+MjhwUan9uCdJQTNTPejDGD/0AdTKmrX9iayFzUa/dNEkoe4Rp20eLdWu4
0pW2+KGR7VYvd22xHZXlXCbhyhZsAkOpQrIU9h6G2FAq7A0N87FpIlE9Wp0ZvBRla485BSqy4UjL
0oDYUAtqJR12zYiSsUNgWW2OUjIo3NfEzYxdY8GOsGbzYC/C6HdA5cZgmZTluaiiEhs6WzhQ312X
sy3GKWNTHHMEZ1EU7ccqMwOqqD8ONiQX1M+nDnI9rUGZckq6+0H7Zvm8rmY7r3/mShnUKxCuf57l
PbqZkGDCpWTbR10IBO+Pvb9V138ev7yTW6Lw85BIG9pia05JtqVLPxIv8Pi382oeicbLCptvQVzA
Cg57Il6T7Szmmm2HKixKtvNzbFqG6RrAIN6GKiu2rf/z1JMkZY3bAd9tWPq/cQ5wtre4WeRghoGm
MkKoFX3aRoFlS3+AcnA/+eudLWhgS11Jv62HloYN6BtL6NBHOz7ESGKsWFq8FUjomKfdBNcNoCR5
15n2McTNOkxPHEryUb5b4l7qIxhYPXQKpsws2JW6jFpE2+xHXgp83OMLT+1SjWFvsAdLcuYNfpZX
1uoJAcJHmcQLCkAGOENiSwEy7uLGbDlF8uPo6wuxrRvkNdvWY2OWR/4wp7C7RQT68QlFH48Z3Rdw
5S3jg4DJEw5Q2oq+j08V8arFzTCX2/Ek0OWj7VOfTpEanicINWMYqoZFMf/Upc026not0DKLJl4/
NBLOonQNy5TcOgGlG8TG2W7LnMhkO5bNCA6WOkoyouPoNsx9gkmP+2r7FsioBwykwpLOLlQ8kzW5
T/UgQAZdR02m5K4dKXpnriSbaRyBNrVEePexXm2M3A8eMsn810iNXbF9fjc0gJJYlBs9PP9MCxIG
o9rPyoTSPYWIEGzGDJKkW6F6wJV0lwm7hWHWFWx7aJVtOSHZGBLQKugyAvyJ8Q7HPnPSYpBBpO8x
HT9zD5ZOEr+vk2z7kqKrkBG/Wyadz49TqVtM5lyJsamxVrY3bCbh8HWocxKbCGyCyCO1ghK3ScFa
qxEwoDoY6pRU26qgMTqnGpgswlYpbMtte4tCINmVl5OyEo9GibH4zdAZgS0S6U7ibRLJsqLcS8L1
NN/IH+t5hFfGtp6reNtFPwkhqhM53pMIgjyAsPmvjwMbAm/Zo/QBuIRqOfLvk+kmne6R4bdrsa2Q
7WvyYbKg4i3c9enVMLSGdZCWYX0sDmipK9pb5P1gahZzNI0fqq4p9beiwuftHMjJmT1VhVHjh0wN
MXB9zTc2KyhWYlLzBfQwBnxjARtRgY2DzHPPAfX0Lxx+S2hc84Kt4Lh0GmVOWTNjKncv+3UNL3qU
RIx7N3Xr9L+YO48syY0tTW+lN4A6UAYx6YE7XIXKSKbgy5zgUCShAYMW815Zb6w/i8iuF47wci9y
VINHHh7ypTlMXLt27y+gFDWZqbQ7albGeoy7jGfHJvNFhWvHUs3aANw8Gb04/zJFs8nfiqUpamcL
hjLvp8CFiuf6m7ofimlXTzSZ/M0MYASYb5azoZ75cwWli7jLzfLPpMMho9nWsbnAKGZuMkhX3eBV
qfzFA5Sj53tfzweBfr6fTV5/kEMVYprcJZH4aBgUrLpj5rdqfD1yvAntEa1S/2TnhrSPYTZnhbYr
TLMvPsh2SHTvONWd1y53njt30LJI5GIAYkvbZEm4rW3IEMae3mA4c0eWaZUep7bS+W1xXdLVRWBu
Wgy6P4UVl1rz2EylCnwj21tFvLTiAselQmXNP0O2TEwfWAy5jZYTiR1HxXjaOb4B4tRL5/S3tpUi
BpoXtnVkYC7u58WntJglSDiR5ZHYxKIV/q+pmXms7NjnrtNBU12MYn7sjHzEVURzASNDd5RC6lvP
TcbO+9VbDPaNk4RNawJkMBLxCCFUpatF1ahnm/V6yaUT90y+NVOobfXGev1PSj2ykQVugc93eUAr
Vj3KeIC0hIzXt6loSvVn2a1Ox7gpBac3LSdrmZ7DcLLbPZvW50pno5BMLi/Pk9RPX+6FnP/PfS8t
dddbM2URCzCpeumadqRub4ew1ieBP5thNe0p/IZp8vQzXNDALrkReilV1CfxCxtj2lZ0MePmoS1a
sKa/8E4MIRo5mZ2WzTYzEvVeadxBhfa51VSOmXqFuoDBtXNSiVcukT0eBUqt38PZgYIUOFX2kpOG
hZqWn/gU3al4ZlmRpwKeN/Yud0Y76HyhL/uBOTVLqRrtaaHJcthnvZ022dFxZDx7Bx9U2bSrsOau
P1qdBUewS3qmjajBrhF6mJncq4ac6FT/vMZLJ52IkbNAQ4h5eX3GaG0bGTUOOk5bBk3rIXVDh6gj
sumLzy7bLrGP0c/eqgBxHc3XsJyQt/JAek2cu8inZNNolgIzlL6u4lnxGvK6OPfJZ35eriE2bQyc
eZqWYzAQFVRUNlXoLexh+Zr5JF2oYp41Q56rYMdBHOMd9ZquRyHUwQpTU+3lQTGD36Zfb6lSgzFN
6qbz+qTngvBaQyVaem0uDfZ7iebH96Ocw9n8PmswhZeDYIKnMWCHeP4n3a67KgpK19ejH33UduEn
f5jr7LgksRYu2yHVoKKgucJNa2/suLbnbUSJwmiOlOgy7wdlAv1zXYX19D0eLYWDiiOW8WAXWNWd
zCEK568yzIpxuziLtRwi2VnLZ1KrpdYObeVDFrybKTTXSdBk1ZJ9nepU07+ZYWGUO3OIzUSjuAzH
Fj6i0beNhCiV9TCkinpx0k2SW4l3pO6tJVxkyzxnu66a7N+MMJ/Mk1Z2dfp72pkG3YSlcg+lNSGP
cNfly+Cclm7Qhk8FHbnwwxAl6ly2ZYR02GGqSfD+CpchjfzAUZJMAXxH/Lv7NM+kOM4VEQvNhkLq
pRVwTdph8qieZshgGVNXltTImDmSR5j+7d6i32jkDyKu2+X3ny+un1k2aYDKel6LBK/vFQ2wNJvJ
7mNelZGP3/O9a/F4B8dc9QDotrGE/QxV6PWhHvG9SOK97H+ModSfZr6eqmleKDeOVI/YHgngy+y3
1yd3Fi4q1fyZ5/48Eq4YVFpd64XKwjWrq/VvlA3k7zVumS4dFlut+36x8HaE0QriWpobE+zVQNA2
PXZYEHfDz3REpdZJWqto0WZLkz50lMjSD5Xpwd3bFJpeFXfugAaBE8yo7hAyqOmqd5DGA4HhfVtO
HP6sKkL1mAl1npKyzpA1g6sCQRZwZMgKQwGfZciZyZLeiP4iLuWErkXOhr/L6imZki2vsjH/zJFy
Ysh8UFf1EXV9kCKQAOZifGIB5fgUZZW3OJtEtxad8olTwy0DfTm1Pyzf79sf5BJ9+nvs1XX6NUl9
nW3YNnOX/t7BiRlR7nHBUmXcF05joxSw6Oo9lcyjwpkt5VLO3+VYqPLXVFbS+ZECIUnSQ9gWA/+d
PesqCOrRpOJ3JQcdZuNr8cill181QNVAOMLj1qSajrKedAJpQ8ZAblQngn8YWq9xnjorVDfBZECX
p4r4GsM4cR7libgdIHroCQJpGXw/EfrpxhANTI3nmlYkC4Z/h7qHet0q+Dn5azrf6JZ6bYSzq8KX
byzkokIzORTQ4iDqLcH/v6RV0YlprzK1BzJDUAZxRrN3msMsEG7Af5etYz6UolKbL6n1ivUuejLq
cAPdVxU0ake2LYPR2avqLWpMQ58GjphCNub0E3hFERjjy1aDSe0E1WKg9Lcxe9iRfjC/1gAKeGv2
0TB8HtFaPXF+wlJp0W59o5u7k9cNg/7rIhMq7oDUpPPkJtJk2rycHOtzZBv98PnnnaqX+HaQl48A
Pedd6IZy/j20I4izitU0qkmL5p65HumL8Nmk3GqawnjSiMxoJqSi2vB/beFqS0vdmg00mI5b07Ip
Bm9dzSyYDD1pFPOszaa8L3eTb4VoJdKeL5fx/mcZgGasyjQoQGT8oOZnLY86LCvWda469j8fizht
tTwpit4pFmAl5ehNIkjqYWIDd8PszAcXPrFHmjzPIeGkacWoqkNRS0XsmJgY9JiYu1sOVHxKo15k
brIhVX8rvYrfRDGvFnbJHooLlq4BwMEnRJqjEvwiKVl3GPvqH5DgFTwBEjcZiq7ezq8VtSQbXOuB
ea/kU95R7/uxJHmE7I0wpuXJjs0RcQXEVcbJ/PWlb/RTuuj5tXWwEkpa/eP//m/o1fxXkkln5IP/
kqLwP1DUxgVsCuDSp5kDXAwxyusCN//3/ygawv86tepv7Vs6wsU/6D9FbyiugzPFBts3hG7RuH6l
Jxj+f4CxpP0JkBpZJvBb/8lOcPT/UMB3ejvKspdWE/2lf7MTaN1ySH0dzKoNeuXv0BNUx/ffnSQF
DvbA3TI+SGzXB2dw3seym6w2kiFBcwDo9qbr+xHJAueO2iM+V7Yz3QBSXBqObikz7b5wMlRj6w3A
i/sDzDSNmSCF572TFVS+ocvh3OpFiPKH6d5oiJ6DAl4/z/OB1IBQhEqwhrNmrSX8WsCVczX+Mo6g
oMWc9896Ps3B3LZ5QV2Q0EdlNdr78O2P1xuy54261/HBdfG5/ALXXUN6sqJPDE+CLnKQ0D3VOs6s
ZSryw/VRzsGOL6NQKgdC6LgK0vpulCaShjkYLKIcyyA122rfl1hdFXoy3+h7XphQEJVgYMDM0tRV
W/btAjYSl0lLzkuQ2V537Hxt2RXAHSBBVvnRSKC8Cez+dt2oLXTWxurGl65Qu6+fanJo2Pa+I0D7
n49vexUVKIFGRr3Uy7BNwdz+Qq/RokvUc9h4xxbNoW56iuEkZeljYccLrcGKu4hSaB1/mmikgfjM
7OzLMlZ4UUdceklAcyh6Xkx7/pMSpfuHLovk1l40Li2TaQEkUjhD9x1oN6UMwENEZ/MX0t85cUFR
ou+inZ962nMBwHQz6dojpTIjiBWMxqFrcGJzl8eWzOED5ybhbYH2j0Z1+nR9C6l+9SoOUL0yQM8A
hIMguepnI3rclTIMl0AzICWPtSsPUY9k5hAOIPHgfNaJGwYUm/6eguXrgtJbMgQwYsgZ1ioiVHZS
kkJZZEvS7fduNy+nehh5Mg7Tn4h2frr+me+WgG8D/gLSDck50Jar7RPaSzY3+WQH1KDNfWk2/jMU
8wIFWSlvIFveHX01lA22HF09IKVrrI0RUu002sUOBIyXINfS6Ch5S365/kEqPp+tG6OgMgzegxeT
zy12fh6WUNpOE4d8kKoRzkZXg2qCjyyaZOvKZtkui9vvro/5LoirMcEg4O+LujoUqfMxNV6b6dCk
IqBONj6PZV4/DtRu6eY3Ee13o/18fbyVcCx7RA0oFEQaOxZchFbQrgIDJrt2GDApaH/liDBtmwKa
GrlrEnRz9q0doum+pzz+qeBUHQsks3aaKLMb0fzyD2H3QBwEq2pY1vmXCwfBj8nTWNNFW44IJNSP
UY4GwJiHyaZAFe1O6zVYLDA4NqB5af9kY7nrB27V61PyftkNIKLc3UgvKtPE1Yw4IN3iushEIOtC
bhzQyYfK7naendsbP9HlJuvM6FbsfRcjUCt1wJ2AhYQzQ3Jy/vUOTaCZjqEdmBoST3DRthPFnY2O
mNzWydOYap9dHiJN/QYv2unFRFTGknFvxVgNOGFaHuly6kHsWk+UMpt7ANZWAO6xu7FhLswORwEw
sYNJEBC81Qbta7t0NNCKQd/nv1BpWz5GVlj8kkvnW9UlFFjr3ItvjPnuYnRwiSOdepkc6oWrrWE7
SRR6uHkFVVbX90PLaxnoThJUhNXPejz9AcPT2vleHe4ju7qpcXxhbZAuJNSwJ0BxrzmCjlnFMxxN
JldvXabZq7+IQmKIVth2gDl1v09yzdglXuYHoVkVQZfa1WHWMRuFHCt2gsYGMKvCCRp62ceM98wO
jCWUT97nwfXNe3GqXADOBEdsElRC/DaHALsiEZlY9CAF0bApRq2Buo8qjDEMMsiq5ESDZlu0+Q9y
xewGduriPPlsCy4c/Pzg9p6N7SY+3e6WZeq6tn/Kwibekgo2EERQkYmMCEgLN+FnevTWja9Wf/J5
pGaDvBl5dXpahKsgADpsyrHJduBG6dOVQ7rT4Ltfn99L259bDgFLpF4h1K3mt65EgXREr3PJVd2u
biT5BDCTXWQY8QGQcXIH48C+cd1dWtQ3g64TM390/K50GTTxrOJg2NI9Upv5Y9HtZwclGwSr6M5M
0eDe44Z2A4T8/kLiPocdy/uKJYVHd76ofe+2aRZy3itpWUFNaIGwppenrLSHfakn4sYmurSUAr6i
Q9rCwOtrADkmJ69NF1/conS3dKOyQ5g5v7vkrDfeLxduHD5NPQ8N1PXBx6/ybU2jOttw/QdlAc0n
yaIhKMsBXaoWITKA4f22hoqMPOJQBpMmwDT7iOiVemzemOMV5lBdwvwSROIdOAIQydcugfDQEKqL
TT1ovLbZWANaSEOCqktZZvnOraT3QesHuUUe1N4tJbpCiOChkzm38QdYFfreNrvpDjyZfrq+21eg
5tcfBl0C1i9Rl8t5FXkBX9lUHi0jGAS18Dg2T40nPwLQNTdNuKAjSTXzRLmcLrsI0f5t6gZdI0Ig
HjHjjdTo0tEDFYxSrqGy6fXR65YUamQzGgFtFAMig7QRZZHJMZ019yM3FeJPftHdOHqXtv+bQddH
z8qbBj56bwSA4ejiummyDxeo8UiAdRvKSemX6zN+6agT+2GroayBz446Hm8e8U4/xK5LTTwoUocn
jD14R4c+odb51UboebIrBZXfvum1nVF32eH66Malz0XVwUaZQT1F15+L6ydvII/TF1Wlc4JQKx8M
XXMAYnsFOio5eh5o/m1L9SiM3LG5o/g7PfGfLdu88FFSs6TcDzJ3Tk5rI+3OM/EfLAhEGug0hAf1
UD2fIOwk4PBmFofWyMSPwc/1be7ikVGj0LufG2wyrk/J+0sNeV0IxLZKxqkzrILEyLOAmi9YrSmO
Ec1EOWqrN+V0AtZQQaM2HiGFbCGvRV+vj6vi6vmVxrgqPRBoMOvv6g52aNIPoFceiNlM6Mjo1Xbw
LO/Ggr/fboyCaLSNKgSWCmuPL1C0UtihMJDOEO6zJx1369P22ca5Ta8im1X3Ii6OUoR/epPn3Yj1
73ebGp2En+wOeraSrH672fshLcZKZ259LfZJXQXwBiARX3JaEkFES+5GxL+0lthyUSShnIPJsvr3
bw5X3mmNndFjRmgwhT1Sxz4wnhKxv7xIefD0MLMFtAh9bG+R8C+tJkVI9aygrgMh/nxkC1Q5LVVG
BpE0Pkbkb7So8v7G2VB/ynrPCANTFZ8Dop4u56P0SHh5qLnxfTwWdoaokHyt5x7dOW8Jrm/Py0O5
SqJeZQbrlNxKxyQ0wa0FMZycwIDwepgWvQv66u/XNbmiKdgK6hckluZaOLyNhj6289kMUBFY9mOe
/R4PYYSiXkctDMf5fzKJMHTgASB8/i7bX5yQFq0oEVJM23Tb1jxGTT+NtmbGX65P4oUMBKSthRsd
u4L7f52BmJqsubIqM2hHvQ8GT3rbiNtzr3XjgobuhNi5m7q0kcvwV200rUDS3NzSjhH/6JeojQPf
wqUkviremEudNQCKTYXUzPZjWA27GP3SYDK8eTOPxRQsmBk8Z3QSg8iPBkAes/ID1PRbppPvr3kK
5gb1RCxzFC9v9UsqzbEGahFGMBbecKxKX+kMK6Oyx7Rws2ORh92NEH/pcNI98EgtqLu8UzhZah/G
gSTUtoAij/T/9K3e19n++mJf+i4U+4AeC6rmCAucH05vzlCxChmln5PkZOlTuONbepqR5UeRaQMv
iiT+BwGPJBoSlVIyYFLPx0wcAxH00FaXyBzttEqToMjj4VBZdvOR9gQYCyPWD07teTdGvhTafQfK
PieIx6ixCrV1bPVQJ1J8ASUqhhU8/F0xGoDU4ireDVF56yhdikfK+gCqhVI2WtfNUAtK7VFjdq0Q
6USLDu8+EWW8N1xO1/WFfClxrMIsLwayATiZqlyzCrNWCH1KoFz2gmV8lF2NnqSWbKwmQdG8BhCo
GRLp2vLk54aP9K7uPzSm90UHdbRvhQ5RCEzPRyca0bLg+oMh4EAVESB+lik9jiSaBz2vnGCwki96
GFlHHbm7LyYSiPeJROxGdKotqnvjIaxSBExyn25BS7WI3up4ArnpngqAOPdi9KC0u4gLR8BNbmzn
lxl9Nwso36jOC64n66dBlhTQjWJALkNraQ+FP/fbBYVe6ohOfYIohhLF0nZ7aWk2iG9LQCOM8n2a
ZiidtzS+09rqD3mHGOPQDOV9Pcf9LkY798bvvLAxoIv++2euFgsZYzNbJo5AjKhI4Eiz/Ug5pmKo
aLkRRy7seYZyaCkyJ1Rf1L9/k16EudlkoAyIXOzTO/ypPjdZk32FJQId1FuW5O+fMZqfOnc9bzNI
JKtI6boRYvwqefMhH39EGrA7tqEv9k1fWHsbxNKN77s4laBJeJWTxNDVPP8+LSo9v3M0FSeN6DGd
c2Q5qSrvhhbe9vUz5qk/a727iFuEEJJgbEtWywbGewR0RsmjaIru6xKHOQyMxdJ+mQRatVso18kz
jF732e/0X0YIGIHIsuQIhsF/SvJa/ksaE5hP80fatwYwTx+nq6K1kSGMZV6wI7u4te6knPytFlYx
pTHZ7fxMbwJt8rtxO7rGhCJIMdGnCUOJMMgEKNHcdBrAmi2UGverjvw8t3QcirsQxIcLfhPn5425
tOPz5CfNnZ+XxUKnyeo/1S7lkg0lU2xxyMeVNmcef8hzM8eDMzKd3wSKSakC2hpDMIoqrw+GW5Zi
H7smRHOaO6hdC3gDAP7drPvmh3n2lzFUPc2JPpKH2k78X20gWHjTl878r8JEcmND9ILcLnoEgjyt
M38teOgAyB1F0xMnZWttEy3tvo9pXX/SZ2HsR8Sjh01r5PYTcC/5zZ8TZNR7MrvNuIQ76kBAlEpj
mjEKdaxuQsQlbv+MBKTGDXX6UEcRxSYQtLw3DniHIBx9fV9cuER5/BN8X8ihyDmdb8GFjMHt65YS
I52YY1Y6/6rzPtnBAsRiAHOZzUBb+saYl7Y9aQGnTHnOoeJxPqZI8RD1wMmSu/NCsBofkdc2hgVN
m+DGtr84lEWFA3YVu3/dBQBTBTZm6Ci29USQUurtAQ2d6l/LwuJcn8mL8ZuUAAlWWhzga1e5gRnz
OT2wr6D1Mzew/E7c60VsHvG+eWgrt//QFXixSB3xeX8G2NxYs79FrVjcoYNbbiPHmjFI4AmFhr3Y
j4voDiGQqMP1n3lpwQV5uMIYUJJwV3EAvOpk4kGgA/gqIKVmDbhdw3G2Vdc1mzTMxochdW8lwxeC
jwKNvLjywSFbdzLH3jYnd2iNoEQzO91MfdnvsR3F8abIU8D3cNKzL8KL+hj/hin6AlBp+jrPRfhp
rNGz3mDkkn+FRt/eyqpWpnOqHmeaBkUIMjpgNbwazvdiYUKQkQbw/mxJekSGB6RmN/kMGjBw0CP/
NePxbm+ROgcMoSFp+xRbFgr9lPaSf5WxbP7C2aF4iBIQzZuotfWnZWoydIfd9hsUQf8jViuJ3ITk
Jr/XWut+mWRi/9lbc+PcmOMLdyWNHLRJTOQpKCCuPgSBXdmWaIEFhea6e3in31vZ29vJ05O93wrz
728j9Lx0xF/ocVJxWMUNbh4jxDaKFW11JOrdCT/zSI9onMXOc4YcCkYpHOnre/fCaTbJRHlOEa8g
sq8CR7N4Q126nUEjEfEr26xa4Mg+Eue9Xd8Y6kKhlucSVQ0gUGTd9rqC7EI7Qd2bDwQHkwNQRew4
9Lgt3BGdZUszQ3C8bbjzx4WXXOHdT9iI7LV6Tr+7LRTC6x9+oar08nbj+YbqFiis812atqPfhCIn
5yr9mviCdQgSlsudTMp5k+pjiU0EmtdIB6OrLXDZvT78ezAIp8TWXTQkaIBR119N/OimwuxiiqgW
7h9/IjUIG9VexH0bjtkBPwfrI9R2ytkZtlLgyftPcpG0qTrJVMUOhOmuBMmfODxcoDrcCLyXdj7u
6S8YGzAM6624TD5yJRWlLq2ojYPU00e7mQ4INsR3eZTONy6vlYbMS8RQCqtKTYH3H6aD52uBdicl
jpnqydSGMqBHBrBSLvUh0QvQnokFJr+sAPvY3ddGQ325tYcb3Q0VolepHMAcpT9EqQO1XnVM3qTF
psDQDG8CM4jU4Yb+ZkIOH8zj9UW/sOcs8nwuM6VxRpQ8H8VBetRA0gzTwtwxPlazOQMVxs8mH7pp
jztpGWT60JxKOM+nviZe/v3hUVqhCUkVlStjNTyNoRhZVNwsloHSW7hMS1DqFaWbsMj29pCLgCKD
C5my/ixjV3u+PvqlHW8paSt0Z2jWkaecf32cZ66e9JTjEkRcNnmt1Ir0AXCyZxR7+FjzURXlqTlO
3g7Ecb6nrpRv+5CHZDo68a6S6J5ZCXR/OcobU6N22Hr9lY0lYFDl17sufKBpsGAnYJnB7GKEES+m
8dyQlZysli5SZmGJMC/LrXrApUFpYgB4ZOeT1q823dSbQJ8cPCxBP/fAl58scM37xMXmL+8XF0b/
jV2+0iZ6PWhkt66lXmMK83q+BKntx3gTMaI/Wjh8oeq/N9FEoozVYHLvxpbqJvbwHOPisEDDU9YY
0+fMb37LlWy9JuQtgasLkcYShqotkim478rBeVE6fVVLOIxT0nzSXKc/aIP80srGOZhF3twINeoD
1+tMH5Objlcw2bI6oW/OeQZFLbRyqCmJIXAVk4IXUU8K6fi9dyPCX1pdBJJ5v4CRIlc2z4eSaSfy
rsYwEZOpbKvPoN+bvgH0XmkfMjQRAKFgSXjjjKlb69332SiNc8K5XNZlH8EZzyM/twI61N19gtLA
i+TGdpyMFEs63COqsRXbtNEogxdLd5KYJNy4PC5+OOKbnlKRVUf9/MPTsm7hnvIbFjkiC7aIJUDQ
x93oRhG0sWbiI+Z/u/7dF4cEDKWgL5hvrNV4UiOppsmeCKxL3D2VpJpkTQ3glchDZMYWKFN3I6Yn
10e9GNGIZgqManiUgVfHqWpQj86MkM2bWeGphgG1wyzHua/DeTl4NX4S2VB5OwSi83gT4mu0X8Dq
baKubDDvwCZUT21nN1puvdVcFuj6z7t0tEguWAESDRLY1a+DysWLECpcgM9YtnMa648EmUu0LRPt
3k4n/1ZwsS/sPWBxLiI3ClJur+I7ru8t8ErzZRG8k5FReHBSI9uHkCMOoSV/JE423WVREX2QyMyf
woIYJAevfMRoFAYNPmDkouPp+ixcOvEcPwRWaTjx8lZb582JF3LsS57fdrAAi1xCE4AaWhZB51rl
jfm+tAlfmgEKiWnT/T8fKfLbJElAAwa1FrkPrp1nFJEX99DZE408TMTu0Uu5hSq6NChYIZs1Bv1l
r1OKFBR0EtmdHeAxhOTeFB2Wrsn2PiYAADWqz4CgPv/9CQVZh1gXJUQUXFbLPBlDDuU1BdgQuSg8
1LaBc0iNE2abLDei9UsFfh3OaKLz8EcUk07+KklPIAYJoxktCme69d2JMGhEX+y+T6N+C1kz3Y6F
nyBjhwwcrprmVnGDH8py1vee6Dt2eb4AA9fkSZJG70o4UeCKKX7PVXwj8l5K7Uhfab5DZUUSZ3XY
0qiNsqztcJPUZpeee/Rb2RvNHXIkNd46WXbXiwUJ/Co2dsDvzBujq5D6bp444qhYq+t93aMrsUXo
owrX0chDuyTvKuAXSFfh3tLKA+VL/VEv0s9w1+d/cLp8YJZsQYg074TboTNjXBnmDBwLyi+6F+FY
hr8mz5Tunwzl8VACQ6cEp1fZq11Z2AnV7PQ2hHHt6UOxyWNz3nl1cavZ9nJNvptP2DBgjl2Pzq51
fpRjL4dQMVG4RKuhfTJk34N/b5edrxlwHcv6Ea2o9K6e6j/o2JkkTQiTisWfDvkCc6/td3qlod/R
wnw0S4uXSzhtjLzRNw7FAxBI+XgfcVscIqfQMb4Lx62m1fbu+kG9FBpQ2uN1C+GAN/fq8MwwGJco
HWzVz5/2Md6/O6u067varZstjOaBrADNhuuDXnrLAYP1KCpQiyRCrMIDooawb9uRqav75D4jcqE6
ACBlciuIzJ0OZzC3v/aFEx2qqsvvh6oybpyGCyGf4KSAgKCA6dOqs/om5Me008LMZadIDW9MA4T0
B+m53xLUKW45LKhNt9oob4daN4KFDbYbJ1g7gKuRnUDYWFs3rLzNIEaIVK2/PDt2pj0shuiAhGXj
sSz88K5IImv/T+YdTolytOGFt35dUc32pzQ07cCIBnDGHTAEKaa/MliOeyerugO+3P1WL2YqDo6G
OqDvmzdO6KUCDwVJthttauBI6+ZSVcyxlmSGHcTVKLdW58IdMSoNFnQngpIUYCOGAWdzcrXdSGH3
lFsW5lpYxm9n6CE3FufSNgBoovpOEAG4rc63QZ1MWFQCRg9yeg4bz9SyUxr7XFmNdatvfiH1eaHp
qdYaGsFrRHM55jMdGnZcWvnxBoVjfYcmwj+ovL8dZa2h2Uaukkdq7ADXRsKGiAm2YpDo02k3l1JF
uPXGVrUYRQ1kP62xFojSuS0+s/hYl3P3G2oZ6RZUD2odAOBPLaKdWw1S/An93PLg4V2K1wv15aQH
W9l2eYzoAk6ON7b4pcNG6QSSG61tTxEfz8/11LSoXrGg2MA4QKPA7cWWpGJgNijaOkXzRxLO9qaD
V/44VrI6xejjHNKxM29EVhXD3k2OAxHlxV7lHUYrShvfaGrdDsrKaQOMZ7og8yP7lC1+if8gYPvr
X355PAakUqAEl9X2exPQxAwwBylGzlUqMY8r6vTR6iU+FFztXB+ZuJXKq7fpuw+kSoBM8EsVcHV1
SEuEop7gLkn92bZyzJbL6XukjeLQY5VGY6NYsFUUmbfDiKl+HJvYxwKizb7GzRjfEMi/+PHwfsD9
qH7HetUx/RX5UrWcraXH6TZ0lkOLFUBQt261F8hj5zf22aW4QSnQwTQH1hZp5/lsa/NQIcA+WAEE
/+iugCcewCFtti4qmjeGeklg1xNtgqtSyriUI9YPV9deolEzGpCE1H53Ovwier/ttItzgbVVidyb
U1GZ9rPOD/CFNbd5XxhbwO7avkFdFbvBMdohyereiU7KE+bzxYNnw3X0cnveZ3WpBXTfsYW1zfI4
xrismNGI0aSdV4daFPEWOR1vH2tu/SGHNbmPk9IElOLeqq9dSFBtmhoQrVVflNfH+Zwutlemvb1Y
QVEVSWBSYA7MOHYOCJg0yqmb4jIaUKemX7obr7JL24ecGNapR+sB9NT5yBCUfK+xcTTuPbc99LJq
nyNHU2bPacgrQddvbNdLX2oDUkX+W8A8WlsZWVJfRAywGOJPj83v0Fi7RosfQMF0p9Yes6e+sfDJ
MhDd/vtB4s3AL4nZmyCRDY6bmHZNkGjdeWsmE17xVQR6FNTYpkos53h9PDVx662rymj8z6XhvH7u
xnjJlQXibwEg4OwvT5TeHT67ZOaIzn2hQZs9FuymbVIjYzum/q0246W3IavJk1egj+zCrThfWK1p
tCIjgw+WtPc3elgl33D/su9Q4pxOcemNWxTYumMx2eF+tDvzWMOb+C20EeJsCz/a62JQCrCti5mo
Xu4wZomOETfZcUiy8sZcXcCsm5iAOfRSsDWB+rva/6mRsv1npNoW20QZcyj/tFCV3XmuaA+1QqFL
10MdY04LcGiTufdQLuOVmusPKNChio6B+CNKdtYTCmTtbiD3/XR9NS/BPPmFvCDpBaofqqLim+1j
tFptuIwaoHiC4+q05PauKsw/k8Wa92MjlwDAh/drHmXO3tIoBjuuk3/Qw7i5cbleCr/0RqACu2Qe
4HjOf4hSbpsj1LWDaWrtLyEvd+gk1PU25Hhfrn/0pS38dqj1vZp1RjcJmGe2waO9A4m4LbTMPnlL
GN05veMc+sH+tnS6vsf2gU7l9eEvgfTUi52cBrKITfw//9RkSHFGiSvAWBkmL6M5F7t+1KFZo4R7
6qGs/BJ5ZvuAGXxJupPOh0gv45P08MSYylD8Qlr/Z2Gmn9i/9h34TAElYrLv7RGdMnpA829a7oCO
T9FoK2yr3Zhj1j3E/WJ862fbCxZ9QMa3crneRVYdJn8ApGNGJbrPocBHqPX2dVlYD4I29J3ozXrf
52a/Q/ps3F6fiUuYAZYPkXie9rSo1uUTZRBTojZlBFxZ/cc4htwLUc8FcxyFW+QIrIdB9u6diVDa
Yzosco9z8niP3jcGE5a9fKjcdNjRX6o2Vu26QY9P7Nd6dMwPUS/Lg+WkpbFJ0vnHkjnmTgzurc7K
pU0L3wNPLjIVz1mDWKkMjYZZeEbQoX8azEXcHEBVZwd6Hs2NC+bCs54nPWFXFUFssKTnm0bYyeD1
CPwxSpbtDdAuoFv64knKtNq44ECCGX7u4/UFuvh9BAd8BPlA0ALng6JNUMA9oE0j3LzfW4Movo6j
+5sBOuwfvNqAXKg1tXGEeHljvo1DhcvjRmOkphm7k+7Yd2j8mc+Za93KDC59k8puaYXSpAFDc/5N
kC9qeLnE5LHLEWQrSpywByPcme6o3djfF4dylLUhzpk6j8TzoZaa4hm4OdbMxkTHcep872KsGCQI
Z93I3S9sD3JXmqxwHgSJzyrfKWZECpuQnkTTRt2pi6zoIIyq2QJ+hWud0VGdtZu9rgvfh20X9E/B
4VdohvPvQ60YlUzpm4Ezev5ORnYOCktMGzv3bxVaX5oqq7yDNyYxk22ocNSrD2xRFfHDmbbG4Dfl
YXbAUCbgRnZ6rDuPWmI1uwn+9z5f5uIp7zVzm8Yl0po4pwa+F2cBrJT2oOXIaIV+BIQRgZCAW1vs
0d3zHkAJeh8bUM3Aoa3qhzS76H5BvhZJ8So6JK38fv1gXcoMAMTQLKMJStNgjZYyJJrIL1ALWEbV
MYHUsJFaGz00eRPdDSHiXWaflhu3zdN9nc3zwZn07MHOi2obShhC+ph2QVOM1mM7lM5G853q6/Wf
eGFxgRRSXLYAdCHbs7qQ/x9159EcObJl6b8y1nv0QAuz7lkgBBkUmWSykvVebWCZ1fWghUM4HPj1
83kEqrsYbCP7zW5yQ0uKgANwce+5554TyryYTbSb6ZvJjLsMbTUUo9H3LjPjs74KfeBdvds3l7o6
EMHSLN3IC2t9gfnsBqq/Q1k2+WSL+W+OfWrAlJ21fIWetm9na4VRizcCY0F88Gj6Dkp5M4ipgwQU
4BTh28kzoW3xDcPh7gQHt/5khf53zxM8lnIliD1n3tXzNKeF+vSC8oHq+5yHmhd3qzv+bsz9cPPP
vzm8nhFscCiBkcq+vVGkymCSaBqP1vl+aZ1gvukn7MOE42zOM/+Ugtj/b7bjGqb73//n3y6+1Psf
44/NX/zLj/qPf/+X3Y/mx3/8+KvIl/79zXPcs/8V4QIiFoIVytycIX+KehlwVf9TxguTcQ5gLMPQ
GCPMYxX9p4yXa/0rr0SXMjho+ME/ZTJ+hv7+a+EQOtKuQwCFhA4FqPc6V2GHOiOBXPpCt8u6Lj+H
LGvIeeVAzjN+r6mG+WkcCDWXBpZYk9U1T0WaIYy/r4oUc8yjpKS1NFjbyqIYdvVaA+Gf3JRKpnkz
ok9a/KhwVEKJcAXt6tqvkcRkxr51zM6KhhOGN15RPzppUoYNGSBqW/azb69hDmfbQkmVAp6xdOtL
0kzo9ib9ZCPyW8xRSC6M4yFmE19Smakyxzn0PCx07TFAOLoF4EiFeo4R9f1LiL21TewrJtFWe6sZ
CnOJ0WYcXKuJEysJi+BQrIgSuzE5jNknn0RBZ4bUXx4zXuCajGxB1QFgRwXmakHVS593jRumv1p+
2sxR3K2D9M0DtmRh0OzKRqRpExsTdmg/DeXR0rHLM7tq1JGeiyl/lbk/t3Y8e3nII8FgOWnq/TTa
CaFHyssplhMeHWmE56azesjKhuOE8aGWWsH4hSbrUjvVuL4tgiqmRWB2ul2aBq2pIOhPQqQHHCwq
xpWip8O4QOwgP9/gHuzACI5EndjyrlbkVC2pJwSSZ2eu0zDYlYslg//AOcFqvyOArkfXAC/xgX7f
mlxaoV1bV3j8jnRe7zw8iUmoDZwQgxfDKYNh2AciGU3rHiXbZgpuAKha1zsSMsOse6QPvuj+ozfp
8JmP6zhj00W/4JQEwQ4yueTzhcgNKR9CVeHddSrRMuJ/LtLYXE1rKnLbcIpNhtALoVzjplK5heGX
P5l6/Pk04eUSZ4XtiZ9/WfRPl5f7v5qpfmqxNh3+/V/eHhbI1Om8HRZwiNsSFuPB1SvHYIh+hGLu
X1cHI9TgBL8uwXbQLGbpe3uE3f0xQ8wfXan51OIkzSRHJ3kei1urTtBU/gRJYF/5ywnJcDivELmA
Qkf3Dk16V8PJvWy0I6WS74OJMli/UwXqqNmelEyLYHa+0o9KzlndZc+GjeKNfFA51uKf+ra9jTP1
QNj9aDkHUkNhBOrc27NlpThQTB306wBdU6/+Inv2muIGGlvuu88RLyTxsYtkPlKDp71JoNZqCIkg
wD5fQnde0CiY9BfEvqI5Q4Ct80brK3kcRhVfa1XJ8GfrYBhSPqo2ccpHmMKW//zxy30LDnITWDtb
kBg8B84GTLyrSADaAXuT1y3flS2KzKMPhvad+uBiBhAtNxmC4Y68iww0+jEO/PjSlIauXyVwC3Vz
m6lF3giB4+0TxHYBJePVSb/7tT8tyS+o2ZcBhKnBF7xDaGr64iiE6jXgtvRm2zvTGHCOemxWb2ic
Lx04Kisiy1O9UqW0tEz8NOBgyrxIjQwh5j6zAvzBWiwgbO/Gn+iO6nezzFo+0+/FQv3AttZAI5Jy
ldHfYYIWqvvWNZhdBzdu1tMeFEfeZGgVJ04AFtmAHrovjovdenrhoqHIMBe1BHxy5HQT+84i+4kR
1UOoV6UBK4YvOLP5vHyTziJ+s5eqHAfcvcKsD3admPTaRnVq4WdINehPkcLXH22OhVaOVS5d4wid
YI3AN8OmSfXtXaTxizxi3at2gDp8cNEYcbPfk7ya5uV+cPBJ6eLWb0zxk00UgehjM6AhmB7QIs7s
bk9LnG/trS7H7qCJe1zVnDIeSeS6/LSks+UHz0WXa6XopguQkH3u8I31jR9U+PVjr4JU8PKUGCvV
/V1aY8U3naXhef+Ka8hYWA9VYWM2i1OR3dJyGK8Gq4ENdpUjvzp3lR516CYd90UTtzReXDnqXa2+
jBM8bjZemm7Q52gLGINoob3QrG9hGjmbA8jG5FdeRLtlAuvjwHHuiJ9+MRq8pu2j0jHHIOOrd9lR
1QhO9A1rxGE+CAxvJDliXqnRRn5c6JebU90tql9HOUM9j8tgtorkriSP0gPGbsmf7ul4GdhjmsRO
eaQfr41zu/ybc1ajYsANYCQuHAzzamlkfmIO6xqOrzSPYSu6Q8YFdfLdtucZAidc8+DLcmXSzE1h
8aVtxMzotl9x8pz+zb1T1KPxDBlaH9ZOa/e8xXEO+vlF9gnk8v1U9SWzKspsvcognVr+jVfD5kEr
unR6z30pLIUteB6jlNW13stIOD2u30yU5dNvuK57yn8QwbqY1hp7dieC6d65HKC2M3jlI72zKRe4
/Af0S89vmBF6tlty0XFPERZ6z/Zcqf0gvbyWzIN+8cRgPHUWEHDnx80g2zH7dTvtLAVSWMVG2oF8
74QRmTMEwm5peB8cj4RVcR8gR4bwsVukgJdNkU128JDizTT8bnrGzMK1Ro8+ugfHWrG23RtQVQcf
DNFNtRFfba0N/uxY2jj+EYajXo5eZ6z2pzVdvcP+5U2HJCccqnBkISpS2HWv3nQHLsme5JUvgQ8D
2zwia74QBdqUFhBb3kLDxHXrIt+NtCWIIg6tIrO8e2dxZnbltRVm/pmY1bl48WZYxOvE9WjsYsf+
PtBb0b328iXvv4MOz9z8inILX6oBb8Hoceyk131j8w2xERrxvFHz71EVBd1yo+wQB7vfF3M0CYgj
GjQdiMxzKwVKSUml/Rtq1YyFikWfFG7waISF7576tCC4/kS65OqIDi3K4JDZoSPQTuTT1vD2gIFU
aQDZCfuFYpNIjV0u1ZriBlAS2xJbNwmmZPjLGfM4dzf9ApvY/uXjhXwVrTAC1rGlu/pNUy/m6yCh
7y20WsX8glRPGXi/zqZS3nI0IqtmyoPplXKJMx9PFoS1ES/k7QZBTRHm8M+OI9IVXQaACygA3NWT
KIXt0vEtupfL3mh7g96QWfkc+8cxMbUqPz0fkV4QrHrCEdJ+Hfd+PIyrcEOj20hMU4aEKkzh6nqy
F+U09pnvDLyQAQuZnjJgZDhTrNqpscN/4CxZD+U9NnK0TX+Surx7E1yYSAf0kanAU7iKG9elRR69
XLsXGDqYzjyxWQQcJzLBqZjs7LL5OA0aCO3JyaRcXpGB8Kr2kydA6Hy14FFMQwQbMi7ldSLZ62cw
V2E7lHXUvbTZBP3si3NZYFnR8PZuq3FkO78Jy7ZnuW1BDAYfzSwfsjYBiIpLikFOcbTKTG/ZpWES
G+ZTzpGXjZ4+ENzOO9/T5YPp3QgzMtRqwZoLU07l9SFN150xql9yw2in4uuYoG9iHMygpMv7FFIs
Lv17u5E60JgRwRY/PRzbOOX6AKX2Hj4RHlc9ekehnsWdidrwckeGVMkc7C4h6DyCWtG9EOeXdGyM
AOgIhPx55pvb9l9IZt/PoV91kDNEmM4MD9JTTp7clJapDw3Lhifmo6WJbkZ0tOWwtt8btfacMVaD
idDP7QRsTRwXAshVohz5WdlUNYN1W49U635ddZp4NK0E5YlfDc+ryi8NXCULL+XKszmOxiLlHo+e
M5LTPPQdXkt5PC50SqMjFiaJjGI6GDpE56jiq0LCLZj8ZdythW9033kuLSftmuuXfSSfLBnC6kHM
EEd4FDpmmXuauo04X1Hjx9jLaXJ+ttqjhhPmli56EmnkIBlKPq0uA6tCbyUN9MMeese9p5aMX7Ev
qarB6uI3tz/AA11HTw1nLskkMZt+wImzYHp1Q/SfEyPWmUVIJUdXAwkmfEiFVlSPN196wLNOX7Wn
w54vMBD0jBoaCgNk58qvOE8rSHRcwPLwfEwPBAT6rLaUQUfozlWZ3ffHNedZZUfsrZbU067UblnJ
v6nALpf0HkexfJx2yMEFiThorzLj2Rwjby2P4LXj/A+RBOfoHQcGnpFRtC211RAU1HR2aSNHkilE
DZjjvpMX4YDa4HlpYM22sj+Na+l0o4mvAs7iKFwg+wbLnrbZRZhyT+d8mP2jJh+wZWyjJxQNz241
riq466NIx21F465BeluHTdUO9EvInL3j1XDNVYo7o+BYsjBKwHyI5hU1OOZ0xJojXe/9Ni3z7gsG
RypaXlgxa4uhe524SZQhDOLnOnyFjbDmiFWTytYn67KezGAceZ512tWe3BfSablPwjTUMfZL7mgL
oiDtdaKwZTfb+7bwdCc8ai7hlOsF+lO2UxnNXb1zR8Fi8EguIfTHG/e73RMSsE03M6cpXYLRdaom
KmGhVtVm3y7nB4gBoZ3DHalnb1babcv154yxu0aZkUdi0cXa/ngM7w4PyAAcGxGRCWAfFYO3pzn6
2y2qy4Z8Nu2pUs+Z2frl49KQTLwaWAyTSTeo2HOsfXzZKy40pwYXgwatqWc4d0MHfHvdwq/Bq6Kx
/5blCbK+NxaU+6gA8rA7ZRxmV83Z8GiJbIjMHQKjImixAwnKxbuPygQa6vcoM/opvZ27lbd9qEUV
hPi6pjOB6+1gew7vOltpFMl37Gp0ycAsrAQGP4vXA1qKwsyK+cbusCqwjmkWaNo/bcrCqm5yti5U
2ConcTLzkxzkTHj4awio9cgpsmrBHqABKmlv79vyxTynfjVRB1h9q/9RKHpg59/zfph4305rcdHY
wqCLDaHJF1tjl627Wv0+Z72Fv+Ch6vI9UBydqVomdj+vHTkXv4DjPf2/e3OBz16SA08adCguH+zi
h1mgWThZyp0hnPcArNiM4bEt7jFwwNv9kI0p8csJ87OF8KWWg+BhY6urTyPLMcrc/UMEhq+8e2vF
NvaXtOtU1u+HHIhlvlPdvKDYaRpl74axNXMKJTt6Ai3V1bFIzGjKn1VHz3J3S4YfSeMYcPpadixw
87PCNPY4b+B4xwpPKS6MF9l6vvcxt8wjaxfnlU+wkutAlgQQCXVqfUjJ2N472LUYVE7Jb4qeqWdI
2f2NjL5Uz5jq0XUQ65iF3TsrpMfTULarUeSP18D10tOtdEwBclEdRr8LH1vBXovJX/gMwKxdfi5r
fXFo9slizIYkVySAZ0/4p6+rK6qwTNFdo7HlKmijdwnrGHd1n00XLv+rixoKOO5st3p/HJQDlB5U
dFd+ik1dQVNaRBVwSt+xZtDTxvd27lcQt1Q/r+uztJj63OMoaiffbeEqG1Rmt3dtDZfIQL2vV533
JLBarHO8rrOFpu1WuEXQn1rq6xacQ5xvq78BMYTz/JkY/Zkk82adUuECzEalQddR2abfjjVSJiYb
rpM9qyScyBLDMtMTwe39IfyNGEA7ldlFneD+inG5KXb4bKrid/K/iVh3S0VQz4nWbpflI81Ne8fp
DDHv+y7QD/rjd3qFJ4e2TR5EpZyniyEMSO7b4Q7CRIijqb0n5M4UG4mPwymzSLnOwv+688GRzyIq
9p49wXe5MbF05WQpbQrf2SeDeTexbVu33pIl6n+0pL8djA4Txhas/Zku3Jy1ZCKIxlpyvCHgWkOI
ttDz0Mz4w3/8EK5sPMiBoMOhukZ/iMfSepf2R6lK1572yWcVCGM8Nb3U8GvTKJHQMjN6Gj5c23aS
oY49s7Z83mKudEAshOgsGrS34hyi7QvFEctwhr0hcnUnfJrqQ0tpINSWSzrlX6w0W8d1H6i6JXBw
27n08n98fFOePhHezETaoDgoebfI8mvg4O3TjNwlWz1ZyOcNkY26NvK/ThYOb9khD1ZU+28lYCZs
LmztRJnewrYdxm7nm5UuxaW0DHA3Y4+HoRFL8paqZR4DV2F57gaJsQOV9R1chtEuB7l1XBXZ5VHA
CKiMOIA5V04n+l5wD79xR4Pg97ukZ8s0DpdgwZ7RdyTIdjNdOegBdc5fSIZRVllhKYNNoqSdqkOw
mF3l3PhGTu9snDToxDSHqsyg+N5NQo7GC4LtyK/+3F7HukiNSK0TNitgcANmr6QvrtViRuynFa1P
KKudcWkQtprZvGHJldItXfuJIhFNM53RcaY8VE6rxyfwf1nmG/K8kEblGC9OtzFOKYpuNAwFpSIa
3gUSy5nPesTfnTaUY+EeAeyi5Pl+bvr0VawuAlbPuF7rFarJ5+JnlSUR6xQoWD/DwELi8TTkpfa5
/Xgavb+8XhRaO1inyuTqb2cRsVZeAPN3zxuUCXPb5Hwpp9Dn+vm5xOV6pcMo0OLgpX9y/bOe7ptp
rPuHUIHVpS964K4Dn2x0i8JahYQnneqsCj/mXmOkTjoV086bEY6I9gwHY5F7AeTAC0ROnjlyMCLR
klRsuZlhzxo3nNiQ+WZysfnEo0DXBLZwfmkj5lKC7SASg2OT4mqHyMD5qtvMqt1K1zj6dBpr7CUR
wawRhDTHqfD3o7UEBkpAYcKukcdV3mS18ckO+W679kMqEg6AiS7TI/j59m2oyi/tgeLt07ZFkY64
vPKtWO2QroqfJW1P48nHH4PZgqBDo54RVPg0AXjLG3F1zy2yUfBF6OqAOnJdcUssVXnpUqlf8JUz
sOxlL+MaeH5WbNURHtSnjyfiVTuXR/cPGoFwF8A/oeNxRry9d8MIKXnWTXbbzEsXuqfMaUY/vYtA
EpDRHhJvCsIbPJNwxx1Y+9lQNTs3XwB6Y3+sZW8/lGdcZjTJL8uv3TJMc/f08SCvmKNw5qBXQJ7F
AifSeljX5+kCJTUIOuncbMtliQwAG7UVBfpCowtmiG+1cQRcQNekiBOFhMCLGiUuKjdtpU1iY7vu
J+Olb3OjTXdmm3FYxlhn2A7VwEs1RmR1VYEu4aPR0F7rYSMEkNQn0skONUk7G98F5feqhY/6+Dav
2ip5+YGOxmjt0xXLCDj17buYDc9P22RKf8lwVHWcHdKHJM+xtYAkEr63WSR/zG5QJ/GIVa2AEMC5
U6ldaYIX9THOqBNfPh7UO9YJBVSmo47NqdO8Dx8GVY1L29bZL6jt6l19QQeB0KuknkkqcgmWZwp2
6rkzJuYnHlc6WF3PZz4hhls+etky6ygIvIgp7a8eSMeQG3olXQ6tOnXq9TUoBrvoblZkNuxvYk6g
Auwwb9Ol70syIMhj2BEHHwnb563GmDu0pENUr2uWJzKnRIExZp8LVIgauxYRd3BNgwcRNbSl7lIj
6Lz9gFIt26wIkC6zb5sJld9Su9acMac+0rmF5dYWwwsnQyf+WJPqHfDjJ3sdl7EBs+QgR1hEZxFa
Gm/f9jRauRlRs3nZsvy6D0Z5bHNT0rMSeAuCb0h7fH7dtxGMp0tu9NfBGKNogGDqdTxod0tO41+r
nhbDjFT3B2a/g6heKVTh5fzxLYJ9cxP/dc7QkgwhDVoa3QbkGxqbf3uTrlrtsCW8ecraFkqLtgqS
jomDW9f1zd7LXKnaW9TkNHZYYl09ntK0swpvx8ajv3RV0vKLGMXrg9kxe2W8XMAfaTmL/r1zMdVL
INZ4unsRDhFvGdX133x7cvhewY5P5g00rHP5aXSjJLuHUjsVzt04O8qE8ygj/VGEKSvDCClVGC/W
QJGs31nFNMnXGb/aVR1ksaL4QvsAMGMS55eBGtmkbyxAg5M/TlIzqL5kFTCKfarnHpR8360r9bi4
BDtSZqyUM0Ci3YqwDUWmPjl6fRpF1ffm8iBmMlS1/ForiGDuzrbGyXS+UkWX+XJXF4PvT8cxUp4r
7n01UEB+ToGeuQEav+kzgc5TZjyzfKg1XSSLSF6b2BLIsqlbrIB1UCHJpfz6FkOgzsVKAfsIcHN4
6NrYwcEBmVFndiKm8iGl4soLWzXQap4yQrI1eapwQrKKYyvdCpfskRQCeDurZgDa54TKtP9bUoV6
KLnTeNTSSiArwoPtHZRrCcoYE+5iNP1tW8eRWfoA1E05D1l3gLy4Os6XycSCWe2i2kZ44+SU1gpj
w+hTPb4VxBROlBVB9UxILkb9yg2lbxkIFSnRGHGE1XRolSoN3jzHrg7qWq+l0H6ZQgZRKy/GbqwI
G4tkXPBE3mPKXfbattIVPETXolOvvR2QuqmN2zJZUr65FZNUb1pmcpfDBQ/ULaQKqmv7dDKCIX00
pQ17AW+SFPz9plxyOQVfOlMolf2SJXY99K+2X3pcvQMy52l0weTNy4mKLjPzlKPHzpir0NU/kyhe
ursRzWXr4c8TUPaEr49qLIR3ayDglB5S2x38/GshspIxItnQ8aefrOfzEfRmPWM9Qa2e2BnjEy2I
+3Y9c3UoQziCPUmiMrffr7CYDCfuay8VTSyaVhHGO6NPpWN3YWxs1I7wQuJCXBlRJnDj1tbkE9vv
UhG8GlBYwvRv2Glr7AMBIIPYY0OvYZBQrxfmUtXJjp5ceDo0bZpGE8SVm0EAOaluMHm6kuKgrjUN
Qh8IG0kuMjMQVOUlHEM5GzL7/Xqh9Xl8BL+XySH03dhKcmWJQ+b2BoTnjqp5ekPXZklFlWpPRBpK
DudQrwiTpeLPakNqaL0aB11j2Kr8omgqKvJx24OxgrvniLkHByrZczfeV8g11zhhXf5wsSuY6Ltk
ZMbWOyFkgHNSOK70j+09xx1xOVmtYG5+3ULq1Olk3R2V49VSxa3BrIdtcwm3M7vU4MGlXLSxc+ww
0Qwcb+2T/uvalTDa4jApO1gsTRGhFcxbupRC2iHL2/q+1ztxRmS76EB+i+eHNU2MHCvnetL4Jntn
3aZffQI/3d/YRXKkkLPF8htzpPAQCBJPGM57lrgtl0FXsmyx6GodCafTJ3tPgi7mN8A1C3++EWCS
SyIh6FXlJW5Vvo2GZHeES5z7JnUUJAeyBAZfPJq4Bf59sECHm4M9eGvVnpqSAAazpktxIWLKLQ78
TQNywyf87rcJHHgdXAa0agKM8s4NM/pw/0sHS6+j9DKN1i9p1eoy8wXTMauJyCTk5pnGG2YZZObn
YOXbjIXL6/YcpmtAuYIeieszXEpDtbUbqi9242pUYRLodGTxlriwnefqOUUYnWFEDQ3QjKYOdIHn
fwL0XIfnAInkTRYEABSK0KG/jmSAxYMSlBaR19GdlvqxIjFQKCMg2AVleTfVAzYdB9m1LWslmkcy
GtRd9Qwm6dQk4W22Uo5LguIJrIySX4yP6sByjZJS1wmLcw04Dc7V1clgWv6YcOeu5beybPSRtpVh
cw5gvz6kbNzLZ8kSYPR1OANUyimo1Z116eA6QnezkbYemFVfm7SlvnwgHAmb9kgowrQ/DMCBvAXK
zfqkWSuqi1+2LTxqs64OEdznBKvxMxKlV8SdOU3Tw5h4RnNMfK/gb1kuCnqzI7MmdrI+W18HeDrE
21REgJ6nKteM1Hnp9RV0XVk9By7UMJhSUa2/F2HSqTeDpNCvu8MKsXZ3A7Y2cjnICcgf6t3U6w/x
JzR1MySdMkv8dG3a/V9rty75KERdND2iCQMNjRQAT5AJoJtqXiecOYf4WMyFRg+N2QSJBcY60xJB
OhhjYbLFf2V7hIERNwBVy4MdRFCl70PD6DnAK1mdyY8qdbREd6qSfIpRTifHPU52p4F20xsg+5lz
Btr27FCmL1+6Gdr06RL7q7rUpI5cU5f01IbFtR6nHmXm+rCR1ssR8mG+I0sb4BMoXkN3f0lWOtfU
t+8pQxNkwrr38/ZOzpx37b6XNYl9a5RhNqvYXAEUp/t0rXVGMxR4avQ7H7mb8tE1u4Xv+RXilgtU
hjMcvRULeoEWVHmLennqB6fCFzqDGZVtEpog+NtkKIjQNHXbRIkVLXeF1Z+x38uAA9rIGNbYh5qg
PcCi5ZqmWQ76wdlDErhx3VRVT96StUvi7ryspAEqbguEDKavHs2jqbwJZ7Oo7KMtMpfqzVy6uviU
Bwr9qltaCvXDm5pIEq6VeakQ2gpgp+bG0c6rRZe62gADR/SB+Zl9ixDXHKXPuZy7tD/ZRetnpwzO
OoFdt04TF2BSKh6piVo+f82Jr1mtlyRddqxlPKNyM6Wb+7X3QQhstvIzsTl0ZCPK+yVIGgZmtZyN
9u32MKEsuWt/CCerW8cjW3rIBt9jycqD2P7cNqcBsUWHH7r5DtvYtP2aBD2kj6iyda2RjpmOcamw
1pXkUekiz06NftB9W/Ja+f7+krkGTaLZQRySTLHtP221DvwteJN+66Or2FI3ctdWySwtI0zNW8sO
11HF02Lh13rU3ljmSweaXRJDezZN1S+Jb2tuS2u0onHuvdRqMqxVLz0Q22I08yaQQdyJ1DI6VCBM
vV7SywtTvqsn2QUKijoKs+VtP1W6cBAPl7k2IW16mpdiQFHZ5vSR6YJHaXqORrYooZKzLuFZI7zi
o6yAP2iwNXHME7shK5zkhQqiNZt3ghLP4h+MDiJLi6DPmc7m0RzejAiQK3ixX9q20VsSCAAOtLvW
n6bmZ3XeRmZmFvsBZ3+n1BOBWKClOzij1yS8rzqiFnUTZAiYwRRB5L2862zDFd2+ogFBRl9GklDm
5Cg9/b6K0BewM+YLQmssQhPrIo+5CC4W0koByQwf0xUDBAw//Aw5yHOxVErar9rTxiu0V5oyqW5R
X9LbFxsKdV7koPVOvVDY5R1v7PSyn/TeY5Q02cC25x4ZxPb01tEYuOW0E+Z0WrshfIKj46U7OTd6
OFbh6tLKfI4z64TiBEBpME8WAWbQCNs8tHgZJB3MbbCklCiwzxuEdtDTKLqXAGEQ/qCkMXdpDuU0
pcF092fpCHiecSdIznFPeJl2ekFfqoMiyfTG5DSVtRyxO1HRD7fsbXYnu0TQLR79ReCQVAxDwFO1
VCZRsNpty2w25sRwvDif+xW8N1ZFn1vVU8evgUPE1mUtyzD34TjmLRpT8OYot3nBKVehvkGI1SZ0
6N4mdTP/JOUGK+wKG3eIKuv5bicjNJYf2sLkJEJeHYwjjWLCv2w6CW+Crx2WSpcocA6t2QpS7pYt
5ALn9LmMuvLeJw4XzVMSrXrDElaXMCJFwszPtnB8q5oavllK1BWkjdPY6wLyOZ4y4nfe0Dae+nKm
2edKvUoMt3O+be8LkFFjPdZUuOTFwACG3rAzKAG6oQZhGnc8zlhPN+PjRiOsUkfobfLCLZRdpifo
3PSEud/aSAgD7x8BrfmPdDaJeRJUbsrHTDrEiOqMHWd9qpkk8wV6GmDNM6fZns8Pma2f/4VF2sr5
oa6ntS9uO0WeC2s+8EEAdx79ovN8g8m8XnSdzG1mQ6p7sX5W4AHi5xKtbZjAIj4vk+0Gx5CCL7MG
mTBmO51LeltA8okRblsMFSQWgBMVGoHejsukmvWVIZO5PP1tx66n2eeWL2SV8lI1EV2oV5GdGybD
lz7U4+YJLeqCQ1C2tV521qXaWVWOvk6nGp20T5cDskcEXB8Qa3sOVy/UkbxPdEEwXTE+pkHi0l0g
yk4DO14jdZUw9Ub9P7SaPL3Mi1qf/lM46GNgq+WXlx1wPYP3/RlEpMVY0wtWdzrPuiBY4O6LCS/r
8IgS+sjm4E2zZq5u0XxhYzQCq1Xht/BsX2hBtVL6KoUY9RKtqgz3whPCGZKVWrue/msfes36mqsE
QP00sGua6s6G/wWjabvvbRJtD2Nb2Z7basrJcKlRhyrAj/BPwGTbhKOAZeigfMsiLPbpTCGNMMaC
zh7sMhuK4cmWFc/vOF+CvwaNSg7uxQMobe/V2BlB9eD1dTlP9ICIZP6Dcgib5R4XlZGY1h5E4P/m
8k1i2QuGJmTiOMMBS6ExCeJm9DS6lRL581cehwdIFCIQGr+AxBTyZ8mkXw0CbQBDg66vCvSteo8v
MgxmLsKs7gEr3DZpxuhxzkWh8avGQc593+NIw5fIzaE3Any7ifrhSOjNv2nSMTfmhEov1N4LGSKl
YoY7OhMJ9h4iFRa+sV/YZfcdfViN0zl9qHG6YVV65l5gIwKIgf9sQFF6gQG7vtMH/5TnGpsc3URD
xh/DKdfZBJwGynAUfEiayObO2cZfksgMT9emGVvnCx6GHXJFFX4QNHo7JY/mJ/1JeuYM9ry2OTxM
WTjF/WXefTyKd7mkpn/BWMAYQlcd/KtaZGBmhu8ag/2IpzPTZVs6ZcZsIO04cxUKJXUE0lwWbH1h
KWSXyOjjwbwFxUlsIUxQazB93YXOQXGFFxeQVsXgJfIx85Qm4ytJlMUOc84H1jk/L8Vm1p06H1/4
3bvwtMgRZTDqHSg4XEtS2KN2UYnc6dG7HLhBD5xW3m/l9MkVcEu2WEDmU5S5f6SXuP3jYVzfv+a5
sLsH9NyBzr9jjkyzhTtZPVePtChdUMvM5zUAYeecjqT9dB5gE33O5T++8pU4EGVwTa6B/09ZXAsE
Xee2QuYpxN/EeMjqQaeQVZCQ9xwwyOhQ2R4FW/BPCKG6LIKZus41p1Do/RgoQu/qbhKkyS9WVxSQ
3j8e2/UUpTuDZ+EBVKAY5HjXcIePQD/l9AShpEuG7V0YmOMUEa9fpujcpByrWzWo9n19iHj/E+jl
umLKc8I+ABEuCykY0pRrnY8eU9UQ4n//UMoStbPd9kzgZUrz25KOwp32kzUG5o+q9PXJZjl9Y/0Q
E+0R6S4SdMsAQ6d4JxS3nqwy5zPlwqsCD71UqDg4ASVkK6BE+I7I6ovF8ooMEzKEUcRPaJQaGxrb
iDz/4/dy1UJDvRwRUmg+1MsgsFGNuILBUHEhPRCr+zDXYbhmvzpeP3bliVK9a7yEnBxsnQH95fXf
sHlSoD8KswHCqTFVsxF9UYFbz/OhAcYJpnhra5qrVh/hMEjD8DeiQmc44VajQxbuPDHG48f3cL3w
fR4Xths+Wiq8tnfUMvZnSQ9EFODN1uhpv6XjnUHMAZYTIi/9GuYeUTV9v5DxrLX2eKkfD+IsZPZX
XN23tSdKiOQPlBBst672Pc5QqbHv5bHo24pDTYqhDfvHCF/p5DVVyvB5g8ZCZ+Tzegl/tn7x3IeO
X8Ul9VL3yxh4S1fedKsw2390yZiWPzLDokHMif3BkpCEwonYlvbyxdBcjjYNoc2japSCxQEEU/dy
IRsyP7ewV9TgeLQ6moiv5LBDzj2bbarkSCtCAyIufsLggWLwJ9Now/WYEi0fOc00v2IpESKVWxIU
tLSF70Uo7GymaE2P+8rqCUPCt21r9c9l9ZRmsTzb0SsZ9BJlPSrFYRNTYNHdrrJcdDefKZH8TrmD
bJrqm9JpNUknDQe97itkBzPzEHgEgd0etclhHO96kcGzPAAfZObrx2/vSqaOZUD3FTuUCXMbOg9J
21s0GIHNzJ2pqz5umHp3uX1iJjLJOwBJMwlprZ2riJpnTwlNq3Gd2e0beCkuXb5lMWmAzlxL3QyB
YIgmvV4IB9tt1xTx2u+mslNz3gsR+slnJdvrii2CFRCT2Gtp6oLedk21dOjiBy43+weyqM5rfkfu
AE7Ikd4q0oqtrXVbqWuDRlzEQZGSx10OiEwGmnv38fN9S4oB34af5GuzAXrWsFW/JivJBdZaQFHv
IViNsYeCMGArkGKQCNiSxf9PcQiydAGbKHXrQHePX9uCUZ0RJIJe/bCVLrewUVyCQmQNciJU4UNv
/0yV97qywBbgsauiUATP0HkXFJZSaIrI3D3kWRGw0dRkfP5vf16/CgbHfwqiQdf4EkvSs3778cN+
d30aAXD0OMP56CpfW/811ZKNS2hl91unxsyGoBO5N01kteVBsTgJ+/9Sdl47divHGn4iAszhlitN
Vh5p64bQaMvMbOb09OdrdsuwZcDGuTK2LM2sRXao+lNhVP5f2rT/+AC8ZmRu7CmMZSbH879vJh/M
0idhYXhAP3mcHu7R2elrNjVGCedwRdQdhto+H4Kv//0B/FmChRZFoNRIcCdE/3khlIxywRmbbo8F
h8v+OQwnMvKygamb9YkP3RvDlfggc/gfi/yY4vCvVwA1J+dohP6MGpQ198f3Lj1ndvZa9I8YnbJu
egncVmyvzM0q9ntN2zdkdzhfR6uX/Dn7RvZY+npnCnohQdeumOiWhgB55n7CuQPOdO3tWkIsWhcA
k3Lg2GlTs4bwhZmU9rPD1cIgQ1f6z+Bvpfbivz/WP2s45MAsbKTFKC7pM/4kiRIvaVdhW8XjGM3O
cWPZecnMYa65srtMTTl7xW8rmreBzb9NePpmUzZ2yFj/x0v+80ghu54OgyxePhUk2p9Nz1KNUeqM
W/EYHMIhxmvApKgaUmFP//3L/+ev4+SCMpJjzbGH/kmbF7nnwZbu3gMpKQHoTEH+XHZ2q5lSeXS7
/00Qev9RmnHp0kZxiJEkwuTrP3/lMCRrF1GNPmjZd3HI9Na0bvfXaVgkwSNt/XP1mG0jxr5T3/iE
lL7Y07i31RXPdmL2j26LImN+0hCZ9nd5KV4FGvqoB8VbqwRoQ2uYBLltuP8ERrP33j6NVRL7/FRZ
u20oQDDqJZvkTdplkN0Nt7wsTSu/loxMlqDqwxOGgAQo6nBhVEpM5k2z5FCCvJaU/ZilPX89VNos
0SyyFynQiYIHiqQCmMlVa9aUnYBAm2vpKqtnm0oukLOhspgFJXdE1s/5bp6qpINXOuHqQn+UK7Zn
bhgpDIkXNPKD4meSWFiPVY9fotsPkTYeWBihlfIrydCK346tofAlKqzhm8Tb5YYTSbhTnPRJJfEq
1btUstl8Y5yuP1zD3nDTMV56o9/821Djw4rui27H/64QAdNcFr53ATC/O1cvxfH/Xj0s3Rbp47hQ
lmeN1miEWqxOs79qthowTfaR9gE0KEASREeCk4fy2Gw8cytuCWbFzTopcZ7uOUM7kg8z6GbpnNYE
nHBJBISBPZDNf1X06ZLaZdid+6EKWUk4W4DVXKoasLP2H1SXYRH3O4EkP0Z3KbC5eWmVj3HK48ZO
Vmd8SwC5/FiujWXzAA1GqlGMokTom2vLtor8h9pul+gxn4Jh+lwQWYEzEVDb26OzKkswgTUUMWZS
DzUkHEpThjgUveuCTnWuW/9AYpUHpxGU3+8us9lKWDbNscm+TtuYQZMCtRspFgrkuHPsWx5o2kVU
JUasmD8CNhvLwvRuPRPlWaIN4EVUxShXVu/brqD0yjdG5x3RutiUzxr51VIBW7G1GvtMJgSQb3Xl
zrJ7AuxwX3qTKdrZqduncv+y9EwQfWWyqrX8qtGLkt6RFXvmva78nP0VQneafgKbWO4rTOw8vSOt
p27tq2G0xvYauPtqjO8wEwrOfW93JVdZ4uAfEE4WO7MLz4MiHzUsTdiBVHpiJDsojjCXPW0ASMpi
pSv3LTo3YkmhEALIrv2qGWhOQ86C215Hfj9/CMJyNCA8FKzLyStRnV6dArqAizbfzb/WoWsVH9Sy
nvyVLVseG3c2AXbT8z4TlisuM4PuWYaKIWfodbLftYZtzOVpVhoiBQqUeFRZmEo9Wth24ZmoPonZ
2M9tl3gA0+SHSdBc+/j8olzS/mJ2tTeBG1ZZmuFbRf77EpROuiAp08rRZs24bPU3VUss3HzMf2YF
gYpTlCFFRNEoCE9t9ZJRasbX2evl5A51dGnCiajcRh5/h9lzPBSz5mH/1I9JRxj0RSXNQSVXFb9b
QfXgiyAgGi2uGGu5v2qRLCnkE9Ax6Tqp+cpwXs+BsNEhDGnajZ/a2g6Yt+h4cw1urJB1RYswQkhi
79OyV7xAcCH5hPYVdw2UOE8mSs+KutltU4Bxu8oqV3eTVEZFoOb8fSlI7N507tC4QCd65x5FFQf8
dizTAHwXij+zJLLfWZmXPXu58Hfib9RBmTdJyCFarwzB8Jiol5llcWoigyQQBlGQ6Pnaqc22qJ93
QOy9s23hFyLLeLtxUmyJ8GIc3JbJKlBqKfVqfq/t49QbeAoc8gGOCB6ZOimx5/DxrLCXwicuWXkL
FGMmiRbFGWsmW+ky3KaXAEW6SjpynvzjclMglSZ4naN/0seDgjOnwpJb0CW5gvfqKz1Cj3aGdcl8
vaSq0lPb5rzTqDOCAptsQwM8nRqjl04oC5UBz1sd4lizXap0ghdk+5WpPvi34/agfP+52A7b17Lt
A/t+bkr59x3V9GsuqFGAUVqZrC39gkxzlYCBzbT4Pf9YDBuBqygijmvODUZqmoVAbbakxk1IrT74
G6VL2nZHLo3ZTWEdnh3KDBiSUiUmjepcaa0KzeB1krSncUH96JGUatmjJNio02GRvrXJJLVOeAFw
tJ31f1lKALWq365qN0QssnHQAqiSnArWUcmByttNpoYzEieyVLEEypNFx1lbz4URbuZT5x/8Tju2
4fceT132lfFuZhNPQAzGL6Zuh9r4XVWzvNU1E9ai+eJC1OD54qaUkzJdAs1AwRgm4tpsBjO+atNd
BC1kYP7DfgkkmKRRUzpXw0dtKE6uEssPLolkADXtIu8T0Gm3Ck8YsJK0OftAjdNwmUyTbKDLqCTy
atlGKhZBVwL6uie/iRPgPu/sCc0hsXV7E53STmB2h6erHWO/Vr2Q75c3xAfXB7IuHPVCB6+T7EC5
SfGIJgWbnov7g+4QK6/eJGGptDCRQcYCJrwW95uNfOKocSdVVGlhEcYsqXGJllQemThN5YqBpmHf
eY3tUWgRKSjPWacYJxYMeoxs/TRCeo6CVOXDqtUrIUli080JsDvYNtI6nLTOzlrwgPJIVpWu/onU
h/xEbnSJwtbZKIWFWpDUdjNdR6ikIyZXAZ9qgBhl56v7KLIj1EEG6mMEbOp0UsVTr8pDJAnytNB0
Y6rIXZKkEFwoulEvT6b5STVlt8jEB1WQKpBnUJUtCmefML85s2obKRcyGJ4khzyY0X1R871g+41Q
hhSp1TylCFARPKg9V0gpdRdDojioSPsBwVJwH45NJxh6bCa++1arly18VO2vY0FIA8EKGcK2D45v
SpbXmdN0mD8n6dx4AveDzB8gE1JqkGgBJMutZCRGcdABnuJBQWjqCvUaz9Qm88Slmj5p4ncbvGpG
sJXg+stO0+BKbklbnAolfLIoL3j/3VB5nXhvLjnB0HGdQ1ogsyrR7kInHqe13mMI9Pd+Oodhvlf+
vQYrjHQZS+uUkpORyVD8+QCbuSXL5jTOHEbLaTNhD6GGlZLOqTzWq/w95FLEwZZW1cg5dbDVunot
V0bilo8WVzIrRz9kbTzlhsYFfZIap2x9GZRuBRtyMzI1x+pX0Z7xEqVD8dd/7yf/xCjIYiRtFM6G
hEbidf4E6XbPX0WeNhWTa1pk4Ei+VT2/S5JyU5yZNrT8v34xniRaeOAZIHO8Y/+R7FOVztiFYs8e
iirrwreNTiHATtASCEMwRmdgJbs0XBUc8//9F5Mo9e/aSxhSy8ejTxg+pKlJ/Pm/40ImGgaex2xf
Ry/bjZDrOm0Yuss8EKsjyW0kPKEjbCmn3jztS7Qm6YVY30y8s1WUmu9Q5dGzBL1lvFkTC5lspgMA
18lwWm0MpobWMK4DVM7Z2SRl1xhPWbaL/rlHf7qZpzrIMrfAoWtKVwODwaaAxF0CX+gmlmnMSOmj
Wt7YfN0R1IZORIpd3bmdsTJG6PNtLhR5Lr3paBxRtYzkOCEm2q351pIqM+Rg8IPXPgtKj7K+ATQO
9g8yNtEbXzavdoLXck887LyBa0xDeUnmHenjY2cn1HK3fSJN4QXZyVZTNCNJaKu48cpcFLdqi5rk
2ZKdHgJDLzKW/owSoY22l60fQqfFeJ3LTtUzwj1FLziT+bndmwPOrvXsLElulBd9v3vDEK7G120j
QUecBqcnnJRhVZUwPruLaTKUiC6j36prSQSMHdzykKno5mXZkLpj6d7HrUov+TwMsEWHLrhWCDjT
AaLgJ4kzWXFLKXs7gKKywXp27rtxwZO3qyxKzX4siDkLPOXGhmT3PK9D0KWn0dnoHk/sRuRt9zXJ
PVP/GYHEjvHH7CJiMz7QjRR5R2CQCMyBxNupLX9M2bqYb1Rcdng/tb1lpaeSgWQTfAQyZZgOHWCp
CvU8zCZeSF8m01Y+zWErE4SUEl+neur7x+CVcjWpXmHehbRSj2UrK7gZm8s0UDkt3lTHNlXF/Lc6
6tKigZ/JAn9BRO9vBH/158URjPDoi9Ao/heNQeDEv+8xcEeAR44TAq9dCPE/iQwMaQ0seevdzyLL
nTlGspeK4rOFfoxoSGyiyR2jZWAPAG1EU0V9S0KInQR3S0Ua6Hm11hwMZsS7d25JCHpalrEFD5qs
9HNVTYROR26dLs92UA/DKVtd/8HkGUxsZs7otHxA1Qd2VJ6qaBzM89Tz/2W32i4N8a4oCa1+MFqC
n27Mhm1zAs/z+UcylFtxdbx8weNlW/1HAhdycena0axO/R56GyJo317uGW/HuHnhJFF77pI0GE/5
uKK8O1tjuVqPUdS0L0awBXNs4mUJ4qnOlvNCB7LHTRa2ZxABET2kHn4REqub4Il4AqY7L8gmQ75s
GXyqmAb7PPXuvOC7cOzvlh/lD9XqDX4MMlG89HU0MR0zt17XemWW7tj/8LOsezUsu3ypXGO14n10
kTgwvwukYibxKiOb8wmIBO7yvHrunkenwunrwXzCYWL8Hc2pcyPirz5vqL4vCDjTE9OGwju+q3Ux
jYwzSNBzf/aJb4kH5A1kVUX707gnbhpHVbB9MSt3v8JZuwwRt6rh3Zx37XumOPbPKa6Sa7mN3scx
NJxbEpniIopWhvnRsDL/umxuJtXq2QIvlCE2wTO53uldS6bnZ7P1vL82O8y+JMPYf9hgU59SErju
q6Efyxi5FcOzcmFxRy/7xV8LF6fCXqz3pjNOjwL/wjthD9ZlX/riUhauTXLX3KYxZozt7zZcyk/d
5C7va9ccH8jpyl6WwGR2j9EX3aWq+/0Rv1D0ieCp6sFKE+99iAzUjQsCTWNkseGjicrvS+VN/ZeI
ZLcbehLjRG+e3Hn91HKbAPScgCgMJg1OoXvnzn7zqR2XRpyk2PjqbLPxI7Vz8RSJli6bRuUTElTG
jLS9c1sYTvpsOylz2fZ5/1X2iXhL/ZwUoC0xzmIue4CQxHqzCBG7C8RW3jm5t73bbWN89lOm+VrZ
PN9nDH2InWTfEM7mYXHKe+G+J6w3XC9E/Tb8FuaYGPRLj23rbnERhn1wDasy+QeSyldGRExvFtfb
DUFWFJdESmBh8jgP89L87HIAX4y1DN95aRDcOXsuSOga+AJAkd7nkAISk/6Ci/QsQtH8mOrCyxm7
U4gnlialadQu7BO7wbpELhfm69J6Somy+bHmroGGuMfbRIl973GcfBAixyBJWv0raTZMp9/n4kfW
lDljOu0GmbC3NHTnTDCLatLQkEPODi7LpWreOFBrJ7b5nyLm4inBMzCcxQy/6b5tRjBdPRyZ9+XU
TpwZ2V5+IKVv/MCUDQf2dGhuEyHycQj0+clHVWbHSS2ssjwZ+ZzRlYHZrkxSTuvhLysYm5eM3uNi
LIgRzskcMHMnBQ664G58XQoi8dZJfM12m4ErtfVzHpxXH6yZ+OtyvRpTUJ72iOlJFNutcW+NDL17
Ah+q7/hilXPCO96+UFEwQxE6LZnhbm2u5MwAU8CY1XK8Noj9YggS8weM93paIm/5Rads/GWko00L
0ucuI0LMvPrbZ1bWXZEZ7qPYt+47pizjoaSMZnO563PqOsvDlA8FDL3v1WcyNLq/Fu6OR2vz/C8k
tXUf6qQzmWyZlePV3xb/1baGuj8nidE/BKMXEFiPyOWXkdXZho+pHUkSsYnpv2TekD93qzMRn5MM
7bktvaCJowBPbfgNLUd4sod+Ix+PJ/wwzbV9NgUTfrLdHz4KcswuTOTL8iuds/kxBX2e4yasE76Q
4CxBtfgRs7nxwSIG7ZdwNo6fKHeekKAXecyDNx8Wpg1cQmeqP2M+BNlZ9/BH4oj0SwkFPcRCSgpi
nkL7yYoK71qsFsHkedJXt1SE+XfXn4a7wNiyN3dAVuImY0D2ykJH4u92Fa9Jk7A1MZReybjrHnI7
b87EeYG8uGVyLvI2/ztss+5EKkD4oQe9YfiCm95V4b7SRA4jDgI7faz3uX3s8u2FD/6zGPz6Z7db
DRkpBOWJ0uHs7pzxgg4x51/BCz2U7hi94M5wL1vu9VenW9I69pa8PRee4T25LWP+gtb8ToqP+7iW
Kw63yhlvS2RJbS9795z3bfWNsXMZ8deeGNBKjNFd6879Z5+0IzLbyjJ/MVIG5XAJi49Nv853fmTs
zHbt3duybcmdy+8uzsHsGh+zcJ7JtwNrq65rUeYMxknDrPilZMQgU1I6uechmRTlbsl0knzvJPij
vDHtTqGWn3JCtqki7SjNMaboFkVlWKhOWwecaM3WsEg9yUct2S05UOghFNQWjmUGWIUBiYzQy0gA
XhWd1ipd9vw1wBZKHVswBoG/4qn0LIor2QgpDomB8P3UxGY74RCJaVzhhNZ8TLuviRfVK6N4DsIp
2hvkBJT92G/uo8Zr3J8a7wMuJw3zNNQEu563aZ73Z9QQaX/XJ0Dq5GCl7dbG7Dq/eSnqaWTkYBp5
Y3GZGJWRXYyhd/qzYTQ00UbSbOEvk9TR5IHUdqvGrVFS4hlE/C/XDsq3+eAuXVJ8G71UjC1BKYPI
P5JnmVgWYGBZ2eYjROPq+TfM/WmXxxOpquT9LmTIb5cR/V5IuE5XMvwyJ4AxuyZLwcUVEy0hfR/D
CsujWbUiqvAiTRaVzlmhFNGRudbte7tFqCzyevxF5m45If9Dee39/Tvuzm7D8nmB00wfNtNni4WB
aG9JmUDsgvWUu/+DgizIL1OxTMYNLUXZvNfB9PUOHSt4HSl8lELmIwRLIT1IxmMMstka/oGsREo7
zG2R7cLq1bL9R2COs/ZFlcY5UymBbjSkjXwZ31uMHacbPuiwOm1diRKXAXmXxOHy61+opUBoF+3a
UGC9M9l7XZz20GAi0Y0ssZbfqcgsYyes8F5hUhJ4JynrwOe1EhZ1mlRnss6lpIeMOumhUzB4pv5M
UwDaYSIWW8ZyZ+YiSUjlFlV9hNZ9K0ffrBwvXd5IWIcuSMKl5oIsn1AiJfbXvIX6NKUT8m4bJcvV
iJVmE2ZLsjU445KmkodPuFr3WTB7s3EPv+Tk5OwEPBpxo/veevtdMote/GOM/KAvHumL8dzEM6yj
2T7sKVMo5pON461Frk8UO5tcjW1oSCsfUIRlyhgSCqhY/FymK+HyJED1AFCaWAaJ2L09owIg9LvE
+3bT8njRhdJ21mULEKOm3RRG5JshD117pUa7zqCBU5vuYLyEOWGRv8gwT5k+HiRh4wWsHl9CWocu
VLLfWXhPs07aZiwYmoHpfl92YkVuDEubNrLmFbrXufa6IjQIjNkmgO9ALGdlaZxte0fra4gSyDBu
HGoijElK6a+BS0dh/41oJe/xW6GqXtNvKBCCFNCuTsQODTJnkXyhCQVL5T0Vpcts3N9IV3BosLVn
kM5CQlX+mllrcasXjKXUPknZb1SDBFDyUVwbYwv+owb6CW51MCBdMNHJ5dhJxv1tU1mJ0w5IL7BO
LFlayziVzv1C6KBMqBzRbJjZKS/oHLDVeGs4ERF5OIs096ndTX43z/QoqxtlZhtXJLitrysJZMOb
9quJKMcaqdn8AdtyzqdYhm4biPM4OPAo36LtTMbktn4vOBbMzyYhti2nc5QV9RUP3Tx/p2vLfzQy
aHeBo42s8qOZVROpu6vTgw0PfVe4r9meFtVT7pNvfu3px/wP6iwZfdhkSJwDyx3TGp+w4eGOy2I4
w3+it2rTaWpLm6dn5f+p51w+UbsaOSi0o1ObSedDA80sKJZk006SIyakAPMOBH3tEzmjdKI9u9b7
vgSrFf1kcDcoT+mNstHvlVxKb9rD0KxQoCExpZIAb7EkH8YWN+7HehNJ/aO1CUObYmSR62bGm0um
cM58aImR66AdpesgxVd+HJy6837b6hAVRhI0bks/eCRItdGC0EA9or4s21oCxOGWsBZoH9dvio2z
BpHypFwVj74fgZQKs1Y3dom4h4OrYdwut70dHlZgB0CFP1wSUzIVSkOjzmh9zTPXlnCgqNycX4OH
VqDGz0o4/gdt0sQCIbUVinqwt0Bm6ldkwNrrOUUM631WRxnZvNJCpBlYxXUOCkAxCWKE0l6UKr0e
B/kXpwNeT5hbg5JIuYrBveRHtNZN7tR2JsdueqejZfoak7sgNurQFAL8SHOUWibAZvL6EV0rv7xK
4yX0X14/2pEgGnsVAPCzXa8M/VAHsQ9FzW7HCymlJqjJpZs9nwmaYEghKlRel1ovo6J6inyRhLnD
/Kn91Z834tzv1w2KhdzREtVpTT0vysIPLppp6dYCK8H97FfyJAAalDWPYu22NpLe/wYCWnSxVYmc
k16r4lXi4+9E1y2RXOKMXZCLbFHkvnpvOrhAv2zlYBLkvfNzuz6Vx42/JPJ6zpVfIBDBAUIfrBc2
8YkTryFO0CCRHedeRPF7eNj7w7Xu7uU89XdJ3gzOdCESRVTVA/Bn2PU3a2DgExxo5K8r2Zh+zeK/
kU1Vmtjz0JciIC/rTNqrZkJMkURPsOCE5cSlU2FXvNM8zK5U447bSw4BHausSvEiO1l7qpqqHX8O
lSUm+5PTu7Wbnz1z3oLlalmbDLgyCaHkySjeVsyRdDr81m1RwEvGtqJ8/OAfV45RDfKiVfb0lAZU
er8OXaw2b1ESy59K7qF8gLjAZQXQHgxMgvSNZ2WqXE51ecHM+PhEHWkchLxS8YCz2JuAlAcSCkR7
h4aA2LoHQYYwH435lSwbdzR3aeqsITur82zQUp6huhlD9MJYCFrTc+pka1Ce9WgAnb8QhRj07S8F
ST5VhNTz2Ml6GasN3WTz6CTPaW6sOzoUwj9F932w0O9cBPNQ5u0MZevyLXSl46j3n9dG4IxvDP04
ltchkUpTwZT7+zJC3lJf/GDIeVam28tTV5s1teNZ5VjkinUn/EOKgPQDLPtCyrO8pZKiFDH1cocW
SSbJnHwN5DXb9kfe6EC0HI+wNwqCYMi8HAo0aST8sFyyI853cqMFX6mm5jX3qaUpkG2S5LUVyaxt
7jrOzBhIOMWMo1JVtRakRenNa3Zck9blQ1kSyOS8CIo+5sM1BUp23I9cwfy7VNQ7YVIMa52A6Fdi
+WVpYCYpJNOISI9H1DBBsmeGx0h1RBbZiqfSOO0lQiIQZ5RwNZOWjjJay9lwszFQ5342nDwYzr/z
2pgHxXux1ISljqKFD6ZsDepGnCNsRd6jgUyeT6Ddod5QS4J0YxwO3FexuaXd/yhL7zBWq9IWEIbp
7FoFKPptYJHpNdO3tiR/EZDIMJcx6QmQv4VRAsdwyzEfHS7YhnKMqkxuGyVcCitTbjL9XAkZlzsF
QltuwzUZ5e41F44TL44G8gpMZmu2S12f1N0GlC75/Q0wcrkEjrk3AqmcU5DAqteM7jzIuz8akIG8
yXt97OcqeFML+xitIB2Fuk3aCAwerHODixL+Q3WkqRikJmosMmkRVZe83tOMRFPfnZ6Yaa4qTm6z
AiawcMclxFtclf1ZH9iGMtby5aVRWg/QqhXxrRUigaLUw82Rp67m9dyNyTY9/kB+IkkHR0glZkJ5
5egjG/WLPNsnk4QyZIPK/VoV5Dd4Z5VgCYnutjeEPs5i3bdH9a0VaUbrMDzoMcstTr7LRB4XX0Y9
aLXkIlRxPCP1R7aSoqhwC1sZi3+/TaXWS/tBvnzTXcGbYkTHlFD7gEUen/Ekw2MY8chVvYHiTYYf
b3uEWjA2SSlr2jiF2QLGB3IyidRS0k31HpwxlC9d6Wn6MJW5O0rRm6qSW1/kEb0TvypSXnP9X8AH
8hVpXRCCTXlBW4OXhUwdCN3Uw8OvNkU34HQprr/DyJVqgMQSuVwb5f7NlOS0J7edCgqtoMHv+63c
Uh95bFcgAC3yU9K1jAQQXpHWFynZCEH/cqmre8BXgAYY5THWat+lSGZwOvnszW2Vvnj5MKVIQtlg
0a7JozZCWs/zTm0hOzE9x222AomjkGYlQwT2Hvc4Qa7AG4QVz9MqX8bGEc0PEyDY/BQde65N87rp
3T0Yej6EsmZPylY8MWuDnynbNflZjhpGV4tztCAQO8v4YMRYY7KkAzIPJeyl/0JLwUwVefgrQYQC
bVInBME8eaCDAUNNuW54NzSj0mitfdy1wbLFPn6kTi6rLdUjqtjVVzfjKakyXeW36TJGKFGGKTEj
+mWq+w5UgwXjH9CI0r7ptAhVRQ2HIrVWlX7qtlJ+V6iToiymuQUbpbxJjAdLTbIi1o3+R6sx9L0A
1XagZWqt62dnZM4qz7YDbtE7TtWaKzIEvof2pWsFAioDKZdU5VNCHlL3hrSZlj/gIJOvV8FdZt4e
MJkKPNATB8y2nBsKvHIw9oE4zWwqX8jkMPfl1JlrZFH1yHZGFL0USalSG05BSj20U8nZw3aT+UMm
WSvITeVtSgyTLGMtJNXyZlL4nOcUsiYuE4tlrnRxXOSbTJBOGUv0qgMFtH0fLaI831UrEKpTXj9q
tPvyOs9AsXjrgX8IyIM1yez1OQRO9N2Tr4Y4Wja1vHfWaSBahadlifoAYqiCrEsU/qUaIGNFOPDM
mBeLieAQzosI9SVSD7b02f623//rWAeEUsemU0I4tC3yEQ1OiWGugd9DKtlcCCyXBuXfLlQlXqEX
k7W+lrJIzy9/5be2RGng2KZ0iWo5aAiTiYYbeTkMJMBzWB86Kw25tGkxBjZDEFbzmvmGvA+1Zkwt
ZBVbzSyzkYdH0ox8J8q9RZ3oIdN2jGHQaTI9fuLhueb4Fh8Q4dfbu6ojQz6MlUpy73sp2NQWE307
qpEoehSDTqfKO9oU64J2bu/nB6utqVWuOKz6maEwRiqlhvrcCxYhdW06kqdTWUy/tZRHjZbij2OX
azxF0NTJsrKf5VbVrZLjL7JsEGoWij6sdG6P1tc3qnITXiijjzKSfymobHOURn9GUznhwEWKp6m9
IVmQn4hQJClpt7wwG1ciI5ISjEl/2iHKcRq/0xJNmGX5hVJ/W83+xhSB0NrOYHQywbuyAod9qZSk
vmz+eXwqSYjJU6w6sDFetUMmHd+KTSyneyhBt4IFtEJQbaKgAPqnKe1cWWb0pi+TTHCQy58a1A30
zllLa7uOo4yLejiMHdorBV6683W9vZdLQRcms8rE2FUlhfBTCldlDoL8mWY48Q8GVdZoyb/B8MwA
RmwsSOQ9KStCshMxZN8t3hhQOupeUuuYVX1gHS3+NCFhSy9ZZ7lj+YnjThbmJArLBx6arnyl1gYx
AhjKHM0wQeUR4GrU53hWYQjhL47YxUAllDFfe3FdVxbRbckgNhEjsZKHu5Y+600RpASWvUVguuw+
LbJNVBjeoOSIfZNtATuzdAbwcg1AqLggrWmO1iGdLnU44jODdzpKUQ05a6W3NFPyCjNV9YUqomNR
4GGjhH7aH7+gmHfNk1iaYZtfjQyQl44ybCxrfdgtBsgw1sKvq2l/bpGar94LFiUytiRWuidtlf1a
CZaJtmtQNnbxcSxR1/i3zPZnL8RWY6WTeRsDAoNjDxR5mk6FP27dr9Ruxbyecc3t5QuttlWd/ZYp
u9PXgYhBNzzbmCwIS/X23QkubQI4dNvnoPXPEo2ynoeC/KLHuUMUld2iik78/ZbNk3PfbI2oXhuW
0T88A1r3tfKnaL6SJLvDaxb15gPHI516EEs3fTPbrhcvOLGS+pbMfD5UVA4qYsG+I9rIu2Dxd29g
ftn0fu1ZW9faTjbz1gpz2R9t4i/OpShsVNzCDqgLUo5f5CZuJLZ4xJU7nc1lRf/lDNny0HuzL0Bq
6O+sp2ZvmgVTUVv4V1I8ImJO7H0Rj2Fe7WZ/dYdoHCFLQkaA5Ve3WgzmyOXCmJ4N5g9U2wk9KCry
OIcCXI3Ya5KldEjNMRsngK01CEM7TXu/bEidwmKYmcuFsMxdTyJnplAR50xtRzOccT74Z5Nt4GCA
dk3vKUHaaovYyMo5iB6IxMlHP3Zmy1z38wxntbyrhF/3P4TXoGqJ5sxbHnEuTuJKTK3dMIytMu9y
whbILcZh8a5lmmx734F4us9RNQjj0RME/v0MOZTbn63p+wUYqIGn+Hu9o3cqL9m0zu4cD0ibW5Bh
3OlvfrXAORGv/RXrA/RV7OlsoUNRyxKRMm6PizsbwRr9PY+XKXDEd2+nvJK2qhW0TY/nUcBhYKWp
8YQyxvbfI5LhycS9G23CYRJGCRfFUAFIqHyrPfculVmeW1zjYMRtr45lAxEL56oWHOtCWZX4Svme
YxeYv4Yg7TQHqkQSqbSh3VRkpK2GOKnUcaXgXQk1KJ+VhFX9kELxl5x+M5ez+imWtQd8J6Y3wepo
LqOonSVkh7EPku2shLH6wlGQp6JIEyJujrOZICEWa4B62zxNBDDwTQKCPRhJY++79yWZu94M363u
3hjhpRwtyIs8D2SLtFso/X4NzKMSSFePQvSfPZssjlar43Qb0PuLz2MbJs1bPpZ+8vfCkHRMeeZs
1h/GanTJATjoTfVtN407HX+kFN35tuQgzF5ljjZk0FC9Btxk20WALk4heXZGujpnQlclPlGqBJj8
qEpSvqSNhoPYhLx58qaiDW/bOiLNTEyboXPvOmtKK7ylsNHM3Zk82omBCb3WMlBS4Ph85ztNsn+b
KDxspB0IKecTbiTwgoszlrgRftiVXVjGTQxVTgzWx2DgxwfdHVIfK5ofs37i+DPw722ZiIh6zvOU
uY2nrp3JXl5r02svU9/1XYxoyjawTzGR86Vdow7x07akBSWAF5ZXEn76qzcuWXWLxg15Eh70IEIs
ndmfStPozJcBV8959roVyqiq/ioxTL4STV3eCTucfnL5jO052M3tkkRegl9ky/ilVZCNj4CI5Ln3
c7v8mnMwuDv6OvExA8V8qYvZeQiLeb5MS8RGHMGX3b9bBvg254HZjP0tm6v1Z+8iKYvD3V7y0zJM
7VuXtqSPbGiAzjiJg089BtlHAh/dJ0IXnCbelyLbrrZXdy++txZvSJS7d5xuFW+5cDOS4mrnS9b2
xl2QcM7jUtzmO7uyFvy/NNnmd2ZGcKpVrRi/UsunDwMvv+rjRExOcE7Ret7boN9/o/ZfH0idzFB9
9BEeCSgIHl7ZDvYbFETpPdu0eQ3R1kthnTII7S7u+xyE3PJn/5YGVHpxDq3l33venpcYK8K0QAxm
D297U6NASkleIBYK/g4dRUVoxGZj/rELs3tmMABscRNUdnkuaJDg7TpxH9S5cy4sZ3kqktT6Fpoi
+E6mTv4zz8rpAeWj825ZLVZZ5CfXqLVN9EuV+2AvQxmeRnD7NbbNpH8gGkH8xd3GzTBjlPnLsNzm
mqXsO1q9LxNq728J/RADmZfifWNG9XW0x+jmeeZ6dciU/27Xdvaa5J5/8qIyvy7GnnzMCrQ7wWJX
MLGTvZ6I4OheGtfhSM2NbD6jsKu7m1MH+d+rMKxPQzhk66Wczf4n2tc1OKNsBAB0M2Nu47ZMOVkS
4vpOXY/3jilP5N1WRtm+hOPaDxdzsuv6PEeNg9DUzOcb1uTlRxHRi52bdDBPtpvMCENW97EggfbZ
445/3NMJ3WC2eZ+spquuU5EwO50c+ntyvVI0keOyJPdoN6f0wrkkPoXTlj6Rajn8H3Pn1dy4le37
r+LyO3wQN4BTx/NAEgRJ5dDq8IJqdauRc8anvz+0fT0ixCNee15u1UzN2JK4ufPaa/2D5RREcHe9
H/bf1aLxeb11FhV5LSrqakNHtAdtNv68lQcMkKhER5a8LpB+vaJZiJK+N23Lrkm/JRJauo+R1WF6
zV9srbk+8CPkzvyaSXLm7WSpE+0HewTMZFxZ/WDCYuP5Pdni0bCYoSFez78S+i7y4AB6cfOggAqx
RmoDtSVfk3uK5kwjqWC4fU063MDBiZsrtYe2sAeeUyh78mix8jyOqOxHa8vuLePJB9sftStTYbdx
tqikjJvNgIN0eiPLaooWEIhRBOnTTTxKwp40aGeY9UU3IXL3IIkaXjTEgwfEWrjfk2rsN2nmtebV
IEcylehcluXLfvQp7WYd3ElXHcPpNkfuwlzJsVHfhpENrxqRfjWwKwCKQNJWkUyBfTdC4cpxSqBW
tMHJo4Gk0fqlvGcZJNpt1CbG9Kdx4n99G/7bf8lv/5AlqP/1P/zzt7wgW+MHzeIf/+W+5Ndf05f6
f+a/+uu3jv/mX495yn/e/ZWr8FuV14AKlr919Lm0/ue323xtvh79g5PNxvZ37Us13r+gxN/8/A70
Y/7N/9cf/vLy81Mex+Ll91+/4cXczJ/mh3n2658/2n///VdVhpXwX68//88fziPx+68PX8Os+eU2
fKmql1++Zt9/uQrL9gUk9JvPePlaN7//iqHLb/jZ6JqlqbNZHKTzX38B1ffnj3j/4CNMTGMIFUWB
LK+a4PdfdfM3rHBsU8YiFGa/bWDsV+fQCviR+M2EcKHj/kw8x5+rv/7f73o0p/+e41+yNr3N+db1
3LmFZoOmqjZHFlpsqFKgx7bUEIBYoFFg6wI3mDSAc334kTa3ZZ1emmFTUiee5FU0jb6TKE0ANIVX
yXAxwYzaWl3kBgk/ARQT7ChuI1+kaF8AtYlVK5eOnoEyIKVyoafTwav8rZzLD22efOmr5Ide6OvR
MC9aIR38IQPRj4MnZZ3oexupe+7KJ2gdSJR6Q+Oobf7JDqBIKoW9nv9PhD/vhhdsAQnXf06xooLy
MXVrgVz6qtPMZyjOL2lsY/ggpMEpCXCcWPaTDVZmd3T4WtOzL6GsYowZy5vI83xqzmG9CjTQRrwW
KB1OOBCQvb+axmnaRUmMdBQ5X1vr+QZh9MNC5IoHZ6UhSll+Sor0i40udaZ4h6bV6lUfeYexM7dK
QPNpEz/LRmW7qaf5TqdkxR9fK6zBI1algVh2VoAe9T/Y0g2OnbcUeGKns/Iv/SiuKSTJoHrD74GH
A6jON5nkgeNd2KSkGvmJImlxq5eetZJIeK6HnqyHaiJPZkbfvYELJI+fq9RP12mpU7ov2ms9Vz6m
tbQx4/5LJ8anumbmwhhWx5gGz/0ECw/F2rWnVoUzJmGxBgx4XU94bkBNddIsuZXs6ePUM04q74+V
ZSGD0LZ3bVPcxoCz1hGVR67fyV5zqmquigvb2lIuq6FtDjAcx5KUNBi8T838VE5a4LmdwKIDhXBP
Qqph0D+bcrcye4mrGPga4WT47NXDiLh4Ujh+q0qOTbXqEBD0EM6q/grg950AzBuJrl2HsGkOFaZG
+9ALmnuUsZotlgMqsHltOBBIXjXkAjZmXembOBCDM6JUCeCBryBhSgZrVl3HGegKyW4bx0CA+tEb
GZ2sRBGzairkdQ1BGkgOSKro3iGqZBlasO4i/cljUNdcKcHSSaTN9YhLMu8rliaPTlKvE4tdGFwx
heL0msLlZO957210JfsyFV2/yQyxJZNyADZ+n0TVrSkz+0HZ3KbK9eiTrS/jL69Orz9PhNcnwBvK
lWUjCagjg2OoiiATdEy5Epmc635r+q6VAIo3c8MdI7EzwlhjQSWX7ze2sL9C7mhuTcOCUFdpFQLD
cWtdqyi89jzfNREKWwnfdvGOcKU8+6RGzuTF1+S21k3T8RiP609nGleOmS9/NM6hKvA3MVCEW6jv
ZKmi5TnoXZeE+vNMPt4IaVyr48ABBxvsj4nA9NT2kksrSy+lydy+/xUWukc/vwGVe450TlrZWnL6
kGLS09JQfDfuOhSc00s/EPuyTNejnji5F58ZbvPY//XncJsquomygvWtQZ+PhzvT5LpCUNmH2aFD
c6jEOhifqvimKdjyFSxhyqz2I4kzm9i9f4p0cdUUz2pZ7TC/WMdInlseSd4muzB0/cnOpU3aXkC5
fLJya9uqkBqK8jq1S3f6LjW4xpUJCcaxcBS0wEGmaHdAYSFy9ea+yMOvUV/vSRRfeCVOa6XuyFbw
IsrB2nDhfxkSHpVUJC/HMqdaJtc64WUDDk9BGBvZoiDov5aa/Zj6nJqxrFUXKkrxiHPr382y+hTN
8nFINdZu0Sp3ga7XK6hLoZv40ArycXpSS45PS32KR+sxmOSnsQxZZJV1rRrWuM6t4JARiuaFtCPL
+6cw0t+Kpf6TMOko+vrfgrL/H2MpFtz/HkqtXpJwejmKm/j9P8Mmy/wNCihHBWVM9srP6OjPsMmy
f1NVVEfs+dgScGT/ipsUiz/S2VvobBk/g6q/4ibF+M0CrAZxzeZti5Dl3wmbFlpPkFP5AHycYa/z
WRRLjvdVq4a+wrO1dhsp2FuBhZBxdfDL6e8dF380AyMWwyXd4NCat/cr8eBxKm0SmWPttpIE5U7G
XevZ075rQ4A9V3zxauxPXAQLL1/jj9YMmZYomKB+umgtpkuKp061C8no2lcssQ7L/lMoQf4lGWev
K71wBi74lT4qm8oKbqNO+qJ46UNmhrhEBPuhuteph2wxm3uWbfuRQszTme84D+wrAbU/vqOFmjFn
G3Ka5uJAU3oNnQMy9hxoJBbQQF1rhca5IStig7/pQ6CUj6Wi7gxfuqdwgAi1xK0GKPlWj+xLWR32
sRTAwzQSnBvKvF3BZj4zaT8P8eV3ZI0pHLuC6N6YL4FXsxboRj5RFKpdROAIaUoICS2+uVEQrYht
DwC2PulDs7IwgkDzGTJPoEMCK0130NIdclsGj9v2M9mlL32WPUx+tsvzaYAW5J1TkV3E/j9H0+aZ
gditrHEvzhfmq28qUb0z0aOuwRDoqVukY+2EoQckrYW6mNvmThdKvUKGsOMMlzfvz+U8VW+GScwF
IB5FJjKzx43LrVWI2CtqN+GYzoTHPpI+v9/EcpsahBjob7Oe0RpUNH3RBB6suN9oUe2msnXRjvUu
NGJw4eLMNbuMang/0Q6VFE1m5+CzvliVolEg4GVB7VZ29eJnVnFVx2GI8E6CFmhqJm6MxD8J8ASe
dujHECKr+/d7KsRiNOevAOBS5viTUdHU55+/mkojJU2GVFXlxrodX8YhZkxVWnTP4MLGbYPkIJFn
048f4TeB9pc85TPcLB0iVGtdykZc4KyRJuFLVyRx4dgm1XL458N+GkVPvZSP2gpDqr8MlXfllfZ1
UZrplZGZNr7O3X6KJsizurKSwypaQeJUSE+ImxbchkvyUN70vnnTxTlMo8n7kOeNsmoi/9JGM33H
17iUZDRgxxgvBcxx/UcQjvp6sKJg3etYi+hefmMVqunoYYQkIhzhdV+ZcF3l4LKPpcSBi7lvRllZ
9apMXtf01+QopY8SnhJb2fYznKKGZ7C1/koR4caCeO6IbqepvYoKRmNfGnbgvD8d2iLU/LkiUBq2
DciqRNXLlZenrYXwX125CTgDB0JcDCsLEhpHw73JqYUX+z0iAvAhBlzkN7jKtK6JosA+KDX5BS20
pxbMwg31RER7WdlrfUpNBOMohYGbldZj51/VELgQIOFApsvSx6Hih0WFHWpVKv4XeOUjLtPtjkvE
ABJaTitftn68389TG8zg2aToOgsQzMbxqht9ecBqIKk4QGrpQ+KHzZU/1Y/QY17eb2h57s/Lexbe
xQaA/6LddtxQj/hhRX6EUrycxLusnKQWsGQijWQaOLUSQNBOVyefI9bB6v2mT/VRqEjlsrE1k+19
3LSsQUgqmqJy4ZzHL2VtXfFmVD57UxaeaWnxOpgXDbx8kOwW56r2piVvqg2IfB72uJl5a7Ql4OFE
f/AJM6Bx3OIf8P39np0YVCBiGiblqmyR+Zx7/urMUKTOQ3kOfIPchDibaeZBGaBSGgIvmkK50lFZ
QXjoTCdPDCeNmiBMFN4/zOZxo1JeR8kQ9pWL5mC8QSD9UscCbAWFJTvT0qljWaBcPh+LyIazS46b
MpAhtMsYsLlqFi94+X3VzH5yKSSDha/8DZI2e6Q8fpRyTXI2jb+9P7onO4rQPpGUqZrqcsmK0kLa
2mbdVCSEUhLZFFS3NY7O7zdzYtEIVdcxUrBsahtL4WS7TUTjeVnl5pPabdUpeworig8jzGORKI+F
gg7U+y0qy5ubdYqUOhL9gpe0KYzlulHKahpADbnUQ4yPwk/WalHvg9Dm9B2Te9S9cI3TRLEXgKId
S62iz1ZdOJjL5GC0+mkPCVBcn/lSC03refOgEabyUjBURC+W60q0UmFlfsBke/K2MVt7BeHsa2F/
A4aVrEwEER1dbm8BI5Kea6z6TNR3chpsFLXVn497srJHewmCXYTUFy9howe4Yfeul+KJB1t0VP3n
iCzp5v3+vlld2owB0ti+NtGwtvQV6fVc8n2rzVyfCk+vtritZGuJG/T9Zt4cETRj2ILhxBmYg3ex
hTA482wKg5mrqc3aC9WVJGEjNd13fbKSu2CTl3/7uCWImoMY8hbogRtisbh0OSiJpwCN9IbYW9Tx
/Li9miTjzPjN8dDr6BMtxHnJkPZAGJCC5yL0pU4n4zIb5m5XtweovG4aSNwg1VZGQuD9MXx7Dv1s
iwoAGr06auOLMFTPBTIPJm2Z6YxE9eDjf1WzJ70uprUGZXEdaPoGyfpVYSln2p4/+m03/2p6eXnl
aeVlYcNojsmI8VbhYjYQrBuv2PdIipJortdtYB463dq/3+nT4/vvhhfjW0uDVKV9kLuIsTwiZr01
smLbltk1MnVnfFrfboV5KrHYQZLV4vpcxAbDZMRDgVmnK2UjeioKVtkZCZ325v0evdnh8yxSFCZN
qjGP8mJhgt9UxBTRoxYbJWF/VJMe1Rtth6WQE0vm335TYA3D23FOfSBhzbPi+ECRBQq/kEbZB2N9
EHJ3SPNO2lVW/DxVBcAnhnfljdoHvwwOAoGG9zt7YkxpFIcRizIU32JxnMXw7zHyypk+xF1XoMzi
bWSS9K5aRT+zE98eMTL5GrIlqipzyNiL3TEWNaCJqsxBQkzgDI102qap2q3RxggRrS3lzYSTExId
jXh4v5Pz4bXYHK9aJi97PMSFlHE2mHTSrK293qZrz9Ld95s4sQ24lhlGEkbc0ctZhKxQJlPI/jPG
5iITO4vak6RvsGY409CJ1TmXCpFaIQoAEbI4qGcmT+ABanOtuPqklvdwG7/nAI7K2r8wa3Fmd59a
HiTybWHzsrZx+joeOaTZhirWE0YuT9fgSrcVuiZzCeT90TsxQTZF09mEWZ8LnostVwHfG/H5yF3b
L77MRKTK0O/+QRO6CoKTeJTE7qKJgUqfXFDJcYdwvALOVq7Uxnr8z9qYF8mrONtXkRoKENlykWFc
U8JHFOysuczbpWyrvBowUOJ/0Y4+bkLoao+gnZS5jS2TnA+/d4WOBsHffwxpZD31OYcqBDGgvRiu
Dkz3IAvayUxEcNPoudMo0BFpO+8P2fw5i6151M5iyEzd70qjsDO3SCxpBY8UmS7rsUz9M0nPkyvs
VX/mbfVqaqR+1AazpD+kRe9kU7uTkO85c5aebAMtw585KKy8F2OGcnwlbG++n0zPaT04LtW5EON0
EzanDAE5h83iUVVYozUEOd0IG+kQNdll1+m792fkxElmE/CbZCeoUnFcH4+UDMoIYKCV8c6geu+1
V3OxeIYJTHb5989lG18UoRPWaiiFzL19NSkKaEvB9Gcu0j8U5SmaAqA7ozV5qjsE6xpvBhQizWVl
TLFzyKmxyFwebtc2rr2rzuq2egnRLLLOvE1Ozc4c/JGGBNWDdMtxf0Tf4LeUy7TVyDDi7n0q+e9P
zqntovOkNnWAJAAlFpOTK1UOwaljcsb0kkr2t7mWCMjsTK34VDNImNtUPHDxg+B63JEEIR7Lx+KU
zDboh3yGpfn4pVRnHpjqiaiV69IkOodPAMB7sSunupmwNGUBtIp9g3baSg22qoJ1clFuzMLYSlEE
vd7cNJWxN2rhKL7q9vVnpOCRw1LAcWfr+BsSTcQQE4qlKcJSthsj1Eo8fMh6/QHjFLx7Iaxo7UrR
rjvDOHNBnriOj3qwiN7qoDYsvF4zN2lAkuOcpKsu/rhXql6h51GduSdPtoYFp0YSmvlZvpl8e3Y2
KFjMYRVu5OkGH2FA50jc5T9Cuz0zO6cWAZHGX40tjuZ0IOWJYzBHZiBW3AeroEWURXx8f0Wf7pJm
izkwxMllEWHMsmX1LOrmDqg7smHWgxy4vn4ZF8T2wjxzRJ/u079bW+xQNE/8qMhpDdQ8jDt4cdIT
wOD3u3S6ERO7IRWHK0pDx7sHubkySQs9cyFDOFJ2J9v5JgZD/H4rpw42Iva/WpkH9tXhmXSTDHNa
zYBxeCvZvph+FvEHR9H/w+4sljiqoWE3ajTUafnGAtWpfjZK9cxiO7kMYJRqFnkVnXjzuDfcdVaX
ouNLHFC7Uv9DE6WbS+ZGAhMrlfaZR9fJsft3a+bifAt8P4RdRWu+Xju4T28mcuijpbLErTPTdOpO
QGEJ80bFtrC+XCwGgSKOJouRxYDgBUS+LQTcM2N3cr29amKxEgDwWjK0f1aCqW7C/mDl7SbQ/tF6
o8hB8MnlhrHl8QzVmRZ6GQRw3qlXmHGuAfE7hcyr+Fzi+OTkcMFZXD3Uw5fPfF8fzQznJUJcZCoH
Uzij0oDnBvWRnrlN37ZEbg1LJYIDzKPepKAyFWWVKCTUmdFYsOL3dd1sk7K9iXh4v79b3950NIXu
LVgg7Wd143j0OrUIFAgOmetJCHuW41OXFG6gBNcYS7ipdqnWFxkSoe83+nZh0Cg5NhBY5ErJ4B43
Gk82+k1wpsBBTY5sfrTz5Dqt+zPL7+3WpRXjJ+CLuJFHyXErtoIvpJkyX1j+OCnoSD+Clil/DDuV
rII4M2cn+8SzmYwoVZQ3jnJlLEVI+rKfsKDZALF0E6l30n5w3h+6N9uWFc5rHhtIsCRgU7TjTo1C
8onzjNJNJvuglvlHwFB/d9zmJijGEPbwllOWG8oXoLk9NABcvwr0rd50GaLX1bjtlfET8mwXrXSm
wTfAjzl1/qrF5bHn20E2VNlIi3nhOZEnwTTD7gfwevcVeXJ1QDYti1w9t6Bh9/XOoILeivgzPKrr
RBQ7ZDgH1zPrr3B8rvxyfqeb2rCLzPDl/dF/M8l8UZ3sG2lhZcbeLIKCsVYyOeva0mW2UYUcrnAR
u8YG90xO4Fwz6vEkx20bCNF2pStqsk9SE69xzIg3ntyf2/5vTppFhxbLCRtYZNgHOhRO0zfEuJ20
k26SVjzBWTg3y/PldfSknttid2gAAZEA/5mlfhUYIJ6sBnpSl26kwcbICKVaW6zQ17uuLeMKhYC9
hFQxzjtkdQz//v2ZO7VvBGVNUIg6DKcZz/46KumHMOzlgiWWInPkZMLqntGaLz79Z60sjpy8CQc1
oCDujlbHRaQ4eD2cCRHmqGYxiqTx5kcWJxuYmcXaGGyv9OpSQ529Ha64tz/bVEOUOro1A+8BYY5k
YxAYnTmw31YQmDuLNAUvVrJ8JEmPhw+dCXWYChP9TTyayHMPvjON9xh3THvSF67hhVgVYP+7i3ik
7z1FP3O6Lo3Df1bXKKPSb0VD9GOJEo6G0UOMAOpSWihf8jL5CKeVp1/crxU//TCU8We9CH808Pkc
zDnSFef95v25/ZlaWow8YRJPQnKcc6JzEZzlIcuL6L9wczS8XZRNXsJJue+ywVxVhmSuumAc4WEm
d2VfaYcUuVC36VQnCHXTGYAHbcCwxXc1KuquUmYHvxZg4+sO+Vvb2mgoBGzwr4mRzByxSYRaUOXT
tW10/rZBvLWugvpC8fsn8u4IGkOIHwY7dpumxuxYiWLX1JDMVrROntn6+6TM4DyGIVAaP/Rwc6rx
NmbGhDSNgI4VoPuqFwIDjwHda7DmAwhjAu3vosL+JciDQ0D6e0OYD6muT68yv2gudRmikzqFTtv4
j0MHkbKItcNQDZe+FWpuHJTlWvNREU9h7q9SCWqDDqRLX2VTDXY/TLb4eD+IcFS3o+SLvTdpN8GA
khh1sMwJ4j77rKBvvZJz7wI5sd6tURZYoa112eVGsh1lSaxF0XpQohVU2utGOcQV2TnwYT9Sw3wO
6/hay8Z9KEUJzF8bFb68Mi5myPcezcHt++vhTXghY8ZMbZ+oU6FSIi/2uhdlmp3KY+Gi2I6waz/5
K/jMd3Id3vp2dM9fndmEpxoE5wKAnRrvDNE43oPEURhQBGXhZi3cAPKSPqUz2YE9ebCmDt5mk53p
4hskIRezNT9+wbJS0kZH/bhJvYJeE9ciJ+dWqhuEJGKHJHn0kGcmQlNZ+LUt+aHoYtspbOMuTdOX
Im8u+WrZla8WOpbbQbJHJlvdGOEw3gDkzp51SdW2rSJq5OSTsD8zSqdOCphOHBOcUiSJl9a+o4UC
s02+3q2L9BK6+qFFfOgwpcENtiP1urLwUcHCkAROqf7oJOsBce72zFlx4gK3DOJqzQT5MdOaFuPW
l5rZtGbObZOujQQaU98Ya8LRv/2KY4IoGnAe2nQZpO5xQ1pdFHgsDkjrxukXgUwpOI8zycM3L4S5
iZkdps+1Y2rix00AEivbqOoQUejVp7qvqBZn2VOSBzvgcCFs3+BO+NqdWRv1mak8ddWJ+cqhKgJ7
7c2lg2ydDc+VskUdHmLLeEkK7xHROMQhsltjFvLKor+dlp17i/kQj645SWIuZi62kEyXG4XexsjY
IG72UBo4UYaxjVx7fyYHfGpowW9TXJpB5m9elO2YePlg2bwVDHErRfgLzEXAWBMXhZlfSLr5oJXi
IQrkM2nUUwNLClVY6uwYzOPveEqNXpCr1xWK8coKgK1TYG6I10rYbopScYxxpoXF8cf3z8uf763F
/QmswiA/aKkgE5f167ir09rgYnMxEYr3ulRfKgooGb02nrUYr5LQH5HzGNLnUDQ7UH2bLMYRaxQd
an0Tw2LapQOWNd36GAuu/Qr3gFWDN7Ej5Rz3VfRN1wsgmFLtoItWr1FhMdZKXT2YsfFsx81ns5i0
TTEpH7S4NVZkdq8nM5bcWrIR9c6Dr4WmpnCJax+IpwWn3upWrR6jxmUjsF7Vs2KMWaEZAq1vg4PJ
w/vD87NC9mZ4QDCa86tOhSa+mJREFwWGUhQCa4TCZRNbEHV+gBW1jHltbhz0sTW3hScfxjk6CCS1
/EItbxvXyfQgB/qmaYPaoR66N7AcctAw1RkMjMOiUP8sLPxbIj+0t2iJnEPMnLiYyPmSqsBJHsCF
Pp+GrwL7xsdiOa4Kbgkx+OuB77Nqs0nZ9PXgX6LrBRuztKwze+fEo1EB3g4UnxStgFS1eIslmN5A
wDFyt+r1ZtsOOBYgBYBcD/cyyLNC3uKynJKBl7xtkYQKrGZeFlGUySvb0z4YlvE89M1Ti5nrqpen
u6gQ+mEok9KRc1s6c5OeuJXmIEHTBLA1TOeXW66o8QIwW3Kvsg0+tokeUaVoVmEO1QhJqGH+13zN
ZiYcFh349zLdoeOunLmX3h445MmIVSihoEsL6v54poaoLBTP6jMX+ZWLZJSvZUS54xpN/wDxydG+
7ENCWJj0Z07yt+8HTN0sSMMzWowq3tLzaVZ5wyuQwk3SFiHisrZb4KSyGhtrLfvPlRc8sEpXg9Fe
QeB6f2O9uYsXTS/6XNahEqQyUAG1GXexN+zHHNh20Z2Z4TPNLMuTeMYlgYmYnJvb3VWWtGBaa1fN
z8H85qjy6JSYe6OAF+Ac5ZxYliZ9ORWtFjGQPaote0+gp5Ag2+y8P2an50ulZAg3A8M7dRH4qZPV
CmsGwfEk2aqN/hAI/VqEwXNn27ctzpcruAQXqJ7s1Nb6R43PdHWy08Sd2jzUr86TIukaHgPUq8tC
OswkvtaLvo9x067G4mvZlHs/CpK1VT1myK2d6fh8arwZ31dtLzqOem4YkIbPXTLxW8NOnErMBBke
faPYYEv5WOrRp8GSHoe6uLQV48xGeXOUztOrKyaletKiVJ6Ou+5n5jD1MbCDznoORnUFcfqiL2/U
JNqZ+jlcwNyXN3191dgiJzKhH8oD2szcdBZvpMoAeXnTGypg4eRMv841NS/rV1PqyXA2eBpmbo1W
S446u8/pp3T3Kljo92fwdEsGkqbE/roQc+zzqiVNb4sSv1NQco2pOwWe7DNCf+ApO43X4D27f9Iz
GD4klizVBgR43F4KEQSGNj0bMflC5SdGPZYc+tarMCZqBy05s0JP9u9Ve4sVYvZImqspkxb6xa2p
9FdYFexLq1nLarP7B0PJOTMXwdntS/h6NJIdTiIvcxX0GVaFpV/bdb6ukhSXgfgch+lNTDqv/J/E
aOpsurWct1pSM1w2536NUGeFSJ2wEtet3Th1Oe0jRJ1iSfvwfgff3sozpJJ37U/mEtIUix2gV7Ik
N7h6uGOLnQNi05vaC56bEu9Zv9hLenpZBtjfIDCFBAjme1115nE1H2WLLXj0BRb7okWFopcH9nsZ
wnZMxE4HGJ5Y/f37HT1xa7BkeMGRsqZ4sKR9J6WYBIrlbD9FCQ7E5iW2Y+25pQnP9W13SBKiCyIT
CSo8Go83A7AJju2YGFao0pcQI2DED1KxJSJYJ3Xm1L0c3I3F0DujNn4biwjODCm/TayiqFQO8kMs
lT+svChXoaUiJmRF1b5pya8lZYFIliq25lTtRmpSZa5dRYN6h9ADjsyhGPaoIXbbPjQkWNslPjnd
gBqaYkvISBQfyE/Vl2MO278h3b0Fn6tfeFgDz0xDTDdFEyOA1nqsczhKKN8UiCO7dZdaP/JO9nez
bPxl3oVYmUu3XaulFzEtbTCSR4yjlw9Kq1mbqdMu0O1rth3WI7eIrTl9Z+N+XikqYDV6j8Tb96KJ
9evS0z+htdxvBqg2pVGhPZw2nWvp0gctSpJLJukLuovYUPM6Xue2P61UrZh2g48d2TTihCmKPFvh
ylLuwdy1+D41OSCP6KKdhl1eJAkmd7N5bdKWd0GkW26bmd6NrqeKC7AO9joyfWvd4NUklGaDdCUS
WZ78uajbxx6p4ZWWqTemp+xjZTadEqOK/UldCGheqvk5oN11iMAs+B4s9HAgHK/GWO43AV6xd4Fn
dGu8oqoDHCULfI4sHQJERVfGnDzs0Q5+QVK5PAh1LK7litCzbbzV2PqVY0eN4Qjc2y8tZLzWcqrv
KzkwHF008r7P/EtkNaj9pEm/D3Vldq5UHnAi/+qlPSpF/UOIJNchVMx01RVVvm6s+FumJ8V1N1XP
PLMnum1vNPLnK1ufGlfTksjpMYDvoXQ5OGOm3IGYdwGksna2glMzsnC7rrDWM0R0LexRo4IYGRvY
OtpOEtkNmXfmDqO9wEVwzFxNbW58GgtQBCvgHO0FnMihWlmat8VNfMrW6PBSEqyCQ4/S5wcFbiFa
H+XsjpSqrpL6Ank3PT/obT3sUnKJ/joqKyfy80+5VSdbH515BE36/s7CgovXodbupdq7KsQof+yR
6D34qh/fVl6hSbOOs7mq7QGhRd27FBaYX0/X+y/4U0VuxsAj3gX5Stt2CMmXu25QpCuhl3FF+rgy
MnRvRjQsscM2/WDbaVN911JkdxG5mZXrBE6InTGsyedmqHoWxQVewfJekgfHqOvIjfJc8Of5kyk3
OwX1ta9GK/I9Pjr3vKPjJ2qbsrrqAPjuy040XwMNt6cISJ63ysa6fzGCQNVXid535QHx7t7aSKMU
4WPQPoajsjNJWKzwaYJHMDhY2iLzaVMgDxpxGFTjsxngtVrKCnTnIjFXvWlON3Cxq3XvS9u2Yk4m
reWFXNZttVFaXmwINHjJOkMC3k2UUuJIkfr+UvX9r43c4+vVcL+mmhFpG7XyJ9QrYPW6vjXC6ubZ
c22mtceZUbXxqlDG2sfQY1K38oQxBkJe1bQu1BpmqO+XKhjMto/WRTWYsmNGeXGDaVt3ZaZ2d6gV
9sxWidrMSYVUP4SjpOwBOevxqsc75Bs+WDdmAGNi6sCc5Z2OR6bsybNZvNAwQeYkG1ORofrZ77u+
vtYCv197ZfbdwAHIWBdB6DtFaU9IyoUGOUkv8cQeLXq/phBf9ddGZtzHWrquG17QNlmYizgO+lVa
ePqmlIa1HOs3cRvdwhC/6xUdPdriY1FF36uxwBzLRgw0Sa4tX97hyXTQJ6TLzVCgc4Mr57qtlI8Y
nZGWkWG+tVZEJhkzlhF2ozvVKKWK5A5tQzIxYZU5aCgmG94fn4AA1xu8DpptLCsfTYMboyTwWY++
dosTPBKVKLq4Q9DckrP7nlqsi6FG9qzr/b0S6P2aK+cJgUdvZTfmDxpq1wkM4qbsLrwi/JC1Ol7H
H7tmggBftR9rkX5EnnyOhsGySnJx39vNQ2xpV1KaoTrY5JdWaDq9hK+rX953jf6sm9Awe9E73jRS
lA53PiOjjPad1HhssSe7reqVhGwyCl5by2qvMuEfTIzEVordKyuFXNQGfeZwJarg0suMtdekL/go
HHT7CcFJdCbtD1kWbsl173M9+OFFPjDu+spPgovAaB2ctF7kJPuADskm6JX+MMXqnCwlihdwdSPt
wVSkC27/tcKjFP9FmFTyteZ/VoYmYZsHH7tCXGmxiW1jH5XrHhc9VZt2Nv4lm8FPsntJYafHGJRq
GCTgqu0qRn5DrRh99MaYZYu+BZ3Xcbr617qS4kWvfEar9w4p23zPObNqLesLe+pL3I1rbDmcZlCy
Z5uEnx+kF3JVWa5v3wtPbMFUWV/TPL5qUnFVNUqyjjqWY4+I5IiAYuMZyk7jXwyal+NIECSbUjcG
BKXRgzc6JyQg2WR2E230UTRr3Zpcvazv42x4gcLSHUpq9+g/1b0vBjcQXVh/GoOhC++MFFH3/M7L
zSFwoKaLrY+g3oEM5o/3w7BTz+pZT0RDvMO0CPwWjwVv8MxWwu/ERWX40uwCaNjQq63Pan8zqvKN
qqdPeErsWgxIz7R84mFJzZ10L2w6dBaWz5QyGwDnZzyL6rpCwszaJY20jqWHPPk/7J3Hct1Ylq5f
5b4AMuDNFMBx9BStNEFQDtgb3m/g6fsDs6pbopTJzr6THnRERWREpZQEzwGw1/rtfBUk7o1FoWyi
w6j2Lfe5+80Qzhmp6LeD4Z2v/YteaDGJ5X9/Ub8Ov4gAbEI0UMwQRvQ2tYDjsMgzuZTs1mYEIn2B
iidsx+odxvzX4Zcvnpe4jX8bOOGt/F2nYqwXuV8e0l7P3dhv9OHel2RIv7MJ/u7XQdjgBR6sD22F
b75cIpkLMQTkWJS1fWc7TWzMzg0s6zsrw+9+HeZrSDk8KSxKb/Asg24eq/CsEigz7yLfAawTmnP3
91/Nr7eL4Rg+ATbgqxATb/G6gcTYRg1rSWXjsnPM+qLUg4tpaXcmGSyVXX3+//txb34nbCKUVXp0
JrYE1vNsXPsmPcrcjkErYoIdP/4PfhyJI+T3WARnvGXNqqzWzcmd+HENSU9+cKA58EBWelgInyiu
/p37fLv6n5e817QvdANQdOxHb26MJSAvvNPL8jCvZaiM9MVZ2x04E3lwV2JZjuPiHbX0PRH7r0DB
zz/1DVAwugThL3VFD6U1R41YgVtImttKCEr3z7fLP0qX+qtQqJ+So/4yhvOnP/X7oKr/helSm5Hi
r9OldsX/u3spppevdfdjxNT2l/4rYgoYHkkUGk8Lf9m2L/8rYirQ/8DpCfEOyLsJM3/MmLL/eKVZ
Av4SOgAkh/+VMWX9wZduAX69gsTg+/8gmhNdzdsbl3gr3gM2/014u19e0J69qgWlJP0lU3JPv5B7
Rzx9/WJ27nocnDwp9nriDLuRrlbCgbtEWtE0bUGLRtndDClJsi4FzmZIzqImwt7cMoUr21k+1ka/
nLt0BGzVZqm6Tn0vySIdChmxwKDiShjVg+EU4lNCfPeH3qU8nnGhNm7ZlqHDCDk/b+oyO3ppyjbo
mJRXlwpWzMPHGZe1533uhkDGpiPWEWJjcuWOgu5uN25eZJRZuvWUCY10fcfJl+dK9s2yRTHql1nS
wxK2a6ndyo6a99Iona+NqFo7DtbMbMKxb/H3j52wiSiaKM6DJOxJlN6i1I9WQVZvlPB7eHHhCC84
0g5O1FJbmm5DJ6RsP3a1t14o08j3LaagT2KwA1KhtQIlU2HbNUvO4gRPzZzaL3npLGdJUeoxDQ7z
J3NckiBseouewdKmdyzw6E/2m69aVVBu4VgLATN5s+31fAElnE46XBem1fGrK+vSwMAgd3CqNJw3
06Gah7OKiOp4df3veuoM96lZWjIccI3QDUDgatjSd7QxkX55aRSavKqa8sYGiv4Kh6hYuTt6cFH4
19NAPldPwqejFfpDingxwSUz1i+16glMN6cgOw4VYjt9GZ6pk2pCaVfasSjzJhwa4vGGfqYYXpof
S6oL0hhCUQulo10RGd1N4TRN6feE+mFUl4sku8h4yI3uqtcH/bJLRgsXTmB/mrrsE9vKGg2OJrxQ
DuT8eVqbpSFByJHXzqCxrScOlmjO0JBW+xn85xK72uXijlfpRlp6eWm7Uemrng8Fcw42J/JdSq1Y
bpNWdy/zCpXXBiXdoyvOvzgDOjtnmUtxcBo2CG4g339aV8OKM0PSYdss92tWp3uYoeY4WEOyhmXl
o72y6MsgUrVXu7QbyPsmYBmEpZB3E0IDamucKC35vwN/KHalVX13Z1Y7TZnTLu017ZtDdyVrzvjS
VeQz6+PwPJvLbVHDd+u5gQXJmMaLDC6xlprEujR+chXFngm/dVwZ1ufW7UoSvl1yS02YTq/3dmNb
kAGdOL5G1uy4nIhGIawoa2h8DsjWJoj6qIbgtk9y/rw0qvu8Db71Bje7X5sUNdfdTUP/bFw3RhvW
PfepRiXPig6XvKF1wEAR0dJIxDyDpLZrbEMd5zwVn0jU158721z3qTnPZmQvDUXwrpmHdmHe1npO
5rQvsXcMhthRRjRfDzaBaUXpPhKTSg94razPWN5cul2N3nrulsnhBkq6kXA2P2+itpKBDqjgBlFp
Gjfd6PA05ZrNvbpY8eJQ7xNqyIoHorIiowW86txl2nq6zbOUjLldTrU3kfWjTVKCGXzwkrELvbY2
dt1iB5HQOkrM7bTfk/hdU0Kau+RTZFUfPJrKMy406G9eQPo67VRS+HQckMd0bwPPUdraCj+90snL
3dsLAwiNilYfMwx8sBvK0vzGS4Yb5WRAIG3bP7HyJndqWWb7BoqRPdhg/8808Tm3MZrN+pKfBfOs
bopCunc4rx0ZW7OtbnJBeWicGuAma9/Xd2kTJPfD5K1HOydO3u+GPqZgChGZ3vSx5K2xJ0FCROWi
tA/zNOTsAwpPPKS23ErzSMSgliVAxSHV9UTS/UWtimYhelMFNCNiXiHXpicJykUQtDoqOXMMT90s
UkLFyK6evjnj9oRBoJF0TThuFKgq+T4GVB3cJKnfPnUIc3mC3ca9q1qvNy4Kj8bId4Yy49fDzeKE
1bEQ4/unMYlT9EeiyGQbWhwxOXuqsq+atLHC1h13+pCflcI8c9NqDPMqB8vw053wCG1p8hG1Baxj
3T7lFYOp66/9zQ8Tws2fQ+GPYbivts+fZsVtH4K3IgcXVzta85+vypK4LDO29P1If1uktOTJKebH
tZ7dsBGtBcy93hsri/1YfbG4GcO2qKnhzLT7XLhXeFkHKhTkGNUbYxPUQWw7ZRnqWMoteJto7cfv
pCqsISjd2Xbz/P3lv8pw316+gfsfJRrCN0RpP1++23l9kyY2l0/1+SEgGoLV+zIFAHwNrN4EXG5Q
3xRtr8LGFAdZ6PbJobLdUu0OSf8hnZLyyP76jlrkl32Gj3UL59jM/C49jG9YQZu0/GDAU7j3qOSN
SOt4LOggDAfHGMMUK481TH+SZ/9oJv79IPvTrPvfm4j/arj+XzgTb/EZfz0TH8aX4Vv5Urz8OBFv
f+XfE7H/B+4qFGIeNPgW8MD2+++J2NxCV1H8bI4oVtPtX/0rrd7w/iB8BWRjS0dB37Ktq/9Kqzes
P/DJ4Egng5FwDxdx0j8YiYmY+nkkRmeJd9HkBUhwJFr4t4kQ+UwLg7VWOdCSErvq9bjbDj6GiRtd
+Exd26GYy/S7vx2Tutdpm377FuTnKOXSxeZ2qJI1lhJPbC6nxMnTk5l7nL4+53CC62om5zsNlxSW
nOS9z+ZKPt9iN4yey/yplnSYpJzta+WMgJE2I4jmORGL7m3uT89VWZKpnMwvRjODOOeMTp7yp127
LFlkzu13h0EVHsMlK99yoxUF+IHMRSJUiW4iS4yxox8XDDd+T2FVhq8u7F8nF2MbYio8ffth1u/T
bcChAdiKi23oGYJWH+IitSsCjzvATMsz8i/LgGicDg1rz792L81JLbeNbKCzLDLYqOXmuPNfZ645
4ZWEXP3KayiR3gYzKgOrvc2sNr0ObT7yY5l0kfs60Vlz05+Pr3NeRYjqgdh851O7jYLdNhRKpsOG
KVFPoADKPHfJs9PS7yjBmCabILiqN25lhKlJY6TJH/286GODXLgw30ZSsQ2n8zam5ukMUScubcrO
9tR3Ow9LuTygPSBCYdbTyyoby1Nf+eZL3VVka9KOYseCI/sTfbt1VBmrifIX4eOZo4qPMAnLV8dr
+wthF+4JtH95rlut/0zN9Yu+LpW9Te+UXnlW6+iI/9R0YIUfeTlSLLvCAcxeJFUnTrOjBdfkKHFk
OXV75tVwdhjq2vvB1KixcnstpBgs6huzeF7tpDz5dLHFk6y7c7+f3a8MNiN1fG7+VTAoMX+3aApu
qcG1tMuB8tfhOChzQLPMwX+RzIMmd46T5Wfr5EgnmhTlahG9H0WMTTuJRpW21XGqNeiAxC9yCaBh
Vh+ylEkkJG2Jit3ZW6Pa8YaLNXWsC5ikD6yccEXTBoFW3oTAkYIfvfOf3Lm4CihRWKhoicqmeDKH
mY1uaR4ZKvvY6pY7NI32HSBYfu7VGc29RpuzIo0YK8ZIz7xleWqgp9vnSSvqS6e1/OPQMS851dg/
KW0We2EI74uvpGxitJzrndvnCYc+X2BK3+KTzqC8VxRf30kk9Rdl6ST3el0GdH15FQJy5fhEfzs8
HpLEBg/P8Ye87oprmnPKZ2vhkS3GWr/w9FVaOzHSP3dtLjPlMFVpiX01+9pTXbrqZqxMrQkXVkie
fRD/jO9Qk4dJg5NsnP6269R3PZn0aJlrI/IG1j3XH4t4NQyDGFdrPBM+lQNZVl4XSfKcUxytTZ5+
1ObrtibTXzl2fiL6Q5D3UX4b1awgMa1q3076vpSoiWhSGGOr0vIQKjWI7MpW90ZB4Wwio97rTCpv
Uup5SDJORHplyv5rolvDtyHrSNISgZERjWrnuPXObSPLtAecAn4mLrpUK4r+qqE02Vl26dyvctn1
wLOoT10nMXGd93MzPmK6Pl/Z779YiI2/DmRuPDt15d4kfWaftS0Rrd1AFYXmRGM6+BA4VCBolMcf
29Yuj83aIVPeBJe3UjhfhmHBT6ACNzIh1WmSD3aFbaxhkmbTI91S1lWlfSATeXGjZKuoR/08X46t
qsOCJeqCJujsowyG5Jqc0ukyEWV6OY4VYlAToeY+6zSqtMZ+aHe9Zu2xPV2oWVwMiXfujzTWKlV9
NhfrhOKS/ru+QnPUjJEplDglSXcHjWLEfaDfOquCd6o8Gr4HotecNo96qdRey9v8rG4/tiqjOhWN
Ukry1jmOSP+mKxIMN1kzXQeyzEONHf2R6vCRaE4C5EKEVaR0GlLXwoE0ij0LIB1XuvJUmHge4J9R
12IHRR6v3fqlIL5INb2bh7o1T6embEywlsz6PnnIqPH9hdo4LbfbOxNw0qU4z5uQYhvnfF/ESFAB
dBKVUKHTtgRLk/hy7+btHpbPuPYLrTpWSldfTScv9nPfuzdBuhhnahB3PW18YDNLfW+5EK01aalR
wwAZb8WryM+79IjxMN1x/zaRITDchNWg3xWdVn+YesAdodpnXfOL86GV3g7U5yvvqb1qawrXsILA
75P7641BSXNG1q53FNI+IiLw9hT/7ZkOcuQZxVPaYDepbTZE5uSFRIeluyEciftRqSEqzDXsuuTC
QYj+CeybpF4SDkMrKfS9u84HtOdVXKvhkBhzQdtrwDJqkD5l5g92MaWHtpoE0bet2vt27u97zsp7
b0gfErulQl32Po1U3h0N6c/rNOd3Uy9bOHn62KHSy6M99VlUqzHbjxDzMTMISlwbKhm+Hl1KfZWq
8aoPWLaN1vTPA9kgncdTc8KBvpxnmNaPhNDSXWlzjumIfJHZLVZYBZ7ciQX0DRaGbXjSSSfRbn19
BBQZlooGkOSaItirfIMB6rGf9rlNcIPvTRQcuImKwNXgJlfeVEMOCqhW2ozt5xVFviXg/9sPmaKm
ngOoN2l+O7OmzJ6oTMkAFENzMZpsl3mJ7j1qRZqz4/qTGZsgJcNL3zfV9RLU15Vh7k3AkbyoHnl1
U6TqmnSTT4OxU0LD0NdlEveFCYg02U/GYDqHuc+OKgguTa+9rSuJC3BaLq3aBs5PM05A95J4nT1W
s7iCbpY6ISGaOKH76UJ8fBVtMNVezqh9xBPH6gsIE/IDhRQjyNlxuS18NUfd0nbMWhj99YH+mQTw
MsnOEYKcqkzsFBKHfuq+jE2aXaZToO5oY79hFP0g0CLtM3ako5bXemz2OTnXFqedGxfw1SH3PG8u
P8m/tHVm3KEJYi3Z5rSM8i9Kv5wHZ26y2CG5PU7rMbibzZLPcg6+OcFYXY4GlM+k7C8KW8S+Vl53
q3XjxCGSDA1CB3lBapqOWna0p9mkkH5ZhNyNBYP3rqGD1BnCus7Eetl1qTnGg6/q/MrugaEv87Ev
sYJYNPp5Jy2giS3MRLJoJ5ue0+kpD2YRfKG4e4FQf10D/m9deqfsi5Xk7/alY119HbuX/sd16fWv
/HtfAvAnVp6MVErXft6XKKmgQgbfLvGib9q92Jdsqgts7IvbEuMZMFL/3pfMPwLKF0jWY3vfmAf7
n+xLv+IBpCJho4J05frgRN84jRAkjgUF1e5eUeS4A6EObVQm54Mub2kIR+KD63VMXFLVfXDL9imZ
W/dsTUvzNJHfuTMoxqKl0dqXhvjww+f4O6TlV60i1jLcT1SjuS6ejA0y+EEoLLx+Ngeb9/Y6G8nH
IqkSPdLKPK2ixrLyQzP3qdp52M1OYJh6cdEg00T7hNflpCfacrcKemZaa+zv6VXsNxNrb8e2ZjC8
GfN6Yw6Dgc0gzcSNrNeh2fgRG2CxLk0MTpJ1aayT5JsJl4PGK+tgUBLewxeaja7/73/VV7vhT6gM
NBL+MuwCsNKoQDco7Idftc86Cz2ZYo7BQnuvKioW9wnHN+IgAzGhGAXiOW09+Rp+qE4bxcfSaTRa
e5eMRYFkf3GpDSY1gygwDn4S+F/RlxiMZc2fRCKIR/qfjX8/wl+/gnIWTD0k6WZL4x9vU5cy9rxJ
D0R2kPOqbmTplQ++E+w6MnnPoMPm66lb/AeVqW6/dpN9vQaNf5KrR5BRPaRjlOBTPw1JLc7ddZn3
73yO29360+fIBSHowjoH1gBt9+ZzdGvlFuwNzr7Bz3NXD60CA9T9aDaK8liKfHoEhb22gXjRcsGD
OWT5vCNm+NN68eYiALE2Jw3XAbbx5pEiNJhglS61wO1drbjEip9aZ2npNztp58+ptJt4seiU7qnv
ijOntyMaSvPQSx9WWCsCnyrjPG9Xk5F81i80B6dKO8+RNa1wEulUf2Dzbpyw1paji0Bj71aOeWMJ
Zz4o22C7lJ+WvjNwp+vyEQ8mvZpNlT/2C9XipYd+bqYct9Pm+8zNmssWvCS0F3OdMBqO4j6z5oxR
ITWJiptq74XMFCMDkDeLfaJR5oamaKpiNxmzh1Jvi4Pe6Rdo6lc/nCcbDLqiqCxE9Dmd6i7ItTBd
Bj2SZJ09jQkzCJFTxJ2VWB5FWExNsA8mfRcY8h7dkYoZ3TFlA/5/mema+OQbeXsULTb43hhcRsIU
WXS3Ktrae+iQ3Vw4YCAN9vdvmlYYUWvkDhptPt956BK88xJSc0Kh8KjLYWHToKliJaLgU+B29pVW
boHHBCMeBnNMttJzccocVR81REkvCSo+WdJo7BMru2+XqTwbc5q6JchIiNm9owC1vlJVXjKbts5F
NdB1WLuFy+KMk6+ZNKrx3K00cTGqC8yE2bdgKPKd6bfTydCaO4sk/7jsAIQgAPfQq/NBH5f12Svq
hjAcN7gu2qAjlWkSYEl9EHwa5uSj788366JPbTSNjnVfw9FEBGDdi1k1RZz5S3AvCbX/nhaNzM6V
FrhXCLJUFCBZDj2zol1QIwc8XHI+e7QG6io1M2garTPLO3dppnipDPfgdLU4MHLfLWVT73OvTUKj
pzeCDMtiCEmTu88yGcRsTcsYEaWhwqKs6dwTfInKrLN9ayjjxJouvkEkO1GgV7SXzf7HBecjRtb5
Y5EF2jeKdpCGqj67cagPVxkklFvzIa+olXeudJMDgNcXbYFLSaifVcXcXSfL8JkB24xU0DgROlUt
qifaumU67RwNNTJp9+1ulVUfC26kslfm+bRqt1krb4vE6W9y5ny7c8dTka9WxNOY7O0xGb7mhXPj
GMl6mNvsqmzSeZ+hNkEM7X3RJopbUSxuqlsfsl2UlHUEgm/MFF1kkioSJlliIMbtzXM1Jdl3YJD+
ineNDs9G4+zHeUXKXhu5uzeSejqKFSVSVK+dQSlKupw6JL07rQm+cVT3IYLPIeKenK+bJV/3uRTD
/VLAY9GdbN+0GGoraBzk2MUUN51DZLgAw7tw2i4vQ6cSOtSTpz4hbg4+W9SoneSUuc8aCodPeC/t
cAlscZGUUL/RWOSYRQQBP0enXz/UZrBeIQsvMTxb7rXfVpgAlqe0hy7ifedc9I2RHvG+JXutqe3H
Dt3xXZYlZ2tSrGd1WSa3uYI+H8p508W7R2PLPZCUI2JYNkx5zAMJmuFIX0CU19n4PecZ/WQSGEtf
eGEClKQqPW7h7/timFmuFokdcKaXM13lYehQh4cs5M3TWEnrJMuZxw3l4Vgs43fdWecrNoxu56xd
tdKWV8BGp24ub4K+1yJw42fZLBddQttc1vMaQ/ndhjqI31nmlkTr5EBWS6/lV/6auk+ChCcK62ZV
ndMub7M0io99AP/fadkHugTaKztNiyN765iF5VydGR4iBM+fg/u5InKc967xoac9OtbNvt+7bsYI
pStMNAgNsiZ2UnGdZqO1rz3xVJNYJWIKN/omLqcRt6tNPtqQTpoZ2pXRHeTauofaG7oz3erJcNyW
JO6JMkJQV6ehlhYunDrZJqIvY7p3slNptPKZ0m3xoOeV/h1Yd75kPf1Mupc495ygOdmJ5twrHA1x
lVJ7bMzye+C2d2OxJXME4/P6OlFlaUPtNcHHlykdRqecjLWwthrvsvUgZyrqA6+lW96W60A9YM0+
brh3HFPZmWUpSiyJwTkVQbDXzbo5cztKud3+2lsca8f6e9UAU4VaXztRLrru5DUluJjdGsdcrN65
ndILO+m31UhtufDnJiQpn7jCrhu02wkXOErIJYksJVSsdyLbJzL5XGHAiLOetJWydYtjuqRgyVPz
1LVp/WK0bfMgTFnshD3W1LVOXZyPtnOAQaTDqrAlIdy2iiwE5Ec3D1IeUNvcqWDKTnbWerf24Gdx
ttKLXRZk/5nlWIaF39nXYynbImpt7m9OvumIajw/r5n4HpagIiOg9L4qU0M2Kx5GSTihsSQ37TQ1
uy4v5PfFLlEe2255KRNPHH3lVKz/yYw6Amfut6oXxXcvHeerdmrTuGsoZqwggCHVK/1GyaDpiZjX
yjo2cSujlNAaFsR+SlQeynTg9WUQoDiGfqom0lpYWru9NtLYfd4JPDO7yk8hf9tp0W0I9UkzSMZR
NVs5VofCuluE1yHUEElREazTtlk8a6IyQ2ccMFgUAO7FYWys8kvF4VRctpOcvXO3tEh7NHzCZb7i
PgDMFWS165HODVQfK4pP7EOj6L69A3ArL4ykGHk/BQDGk+sMwxXRAbV7TNt+03gg0kpPuq5ad2/O
VjfjdlggADR8HYw8Xg9SCfl0adhz+n3sFujxgD7IO7NmvrriNqf13u+IHFFZRZtTr7AEKD4PkyoS
XM5jYs0MYHK6wPxvlvFqLv2TbRTGw9jBv9jTVFw1lc9Ld3GoxRVl8KLng3VEPWHtKul7hBBPa+/x
wDZZvoP5oR8NYxJUAZGzkTVm9m5cF5RWU58uJAdZHnloBjR6pOmTghYx67XeZVgT8D7UHszSMAzy
wSNCXbsp7dHGu+KmN2Mm8v2EomXHW0Y/X0fdurRcKjGLuU4+eoJ2sd1genkTT95UL7ssE7ybgk5C
8aoGnQQARHKmlXpyloPM6LFr99Wpqdz5zprs9swcRxxMpg5WkQlK8jp7XD7zCTCnjVXSMINK90Pd
1slZJiZms7UkQsnEE0HX0fS56U1xNq6a0UVdIsSNaSbWUw1g9IlZm7b1alo/I+lad/SNVsiqtdr7
ZlVD5kWe6O07r5zvuo1DGOvqsWy7Ok4C8URf/ELsvgpdU15RAPbUb0zEalsMrBs7QYCh2pl5/2Fq
J+uirhY4jI3NGKkmDIdKz6E43Lb6gHhcyKPEOA0JMht1dWySKUFRQumzpI63iypCshwEK448K7Mh
kTvbG6fyoinwHjgJRcFHvAC4cLJk6M1bsQbU9a2iy7/SRT2C6KXuV5D19lz3cekCmZWnbuN3Moie
emN81OoJfFluc6/VtBlDZ7RnzUSc0pZzfK1NEt5o6GCQlgYySb4SS8bGMbmvdJN8pZ7QfUFDmWb1
Ms9z/9kP+uWZ0Db3ZHvwVn3eLV8LKT+qjdOqX+mtrG4Q1BFP9ckVNQvw2uUpEcCD+SKRrp2gN9LL
gZSeo0gmuiI658Ha2LR5pD9s04QZmzqsehWKuZtmTBs2+Zi9KckqGthwo7gZaDFmUMRmxNgjPLM2
DVqJGA0xkbzi+S0vm1ep2sjlpzB8lkU+K0B5CN3EbIPAjdAONy6RvE1I34C39TN6jZHDBZsyLt80
cpnTDtftppvjk0BCZ7/K6ZJXaZ3aVHZi09s1CO/qTYFXWrUWhPmmyws2hZ7uD7dWkqLAq6BhY11W
yVP+qufTKn84QMU0safG8nqpoVFBmhPCrN2QyAAQSVkAuE6TFhHQQWYRcDGRYFoMDWxERhdood1o
34ppVNd5L0+cu7zlkmr4Ll7FhY03+cFxdO3BizttcDFIVEN9HF5liUUxB5BHS064ojGs/amxm/6S
z/x7pQvg32Bxjlbd6xHc366jGjL0yyKaeys7aU4w3AZ6eTsPoojz3H9K23aN7L5lmLS6l7RPZ5ot
eb6cCV1HoorbXObGpcKd/OCbK7HX9qauTF+FlkVgJ+SABOUe34/6zBtlpfomjyG1EXQCnZ7YsZpI
NrMTBi47aj/62SnlBRwnpFBBVKU+wJGdS25+MOLUxaYVBBkY0ib8FNKTj8WcychpGTkZvqeLelOI
MtLl5/amGm0HNd9TlXcq1IBEtS3uFhzkoVmUyy5pXJY51EnVQ7PWKs6UN03o8nrHxYamWXeDyjeo
GOs1Cladum7Vmd15RiZLaLa8zYPFcK6UtM0tqtHa9SYOG04c0FdJ3GiHmH5fC8LZ6OLxXgDfH5vC
9a7on5Sfy7zsz8s5mHfwQRkja39K0QLamp9/TDCzOge9kOkp6Cz5BVVj/5Qpf94Luq0eGWzpZQ1G
46Ipp/llXPvuel3aPtYtArK3K8uzUzMIi3a1ymJ8wJL2RZ9TAHpjafx92bneFOkcBvjMkKttiQSx
Fxj1uZCm/PYKn/wfxPsOxLu5pP9aEbMnJOtHdHf70/8Cd7Fq/0EgkE0UBEjTnzIYYNs/OHGJgEWy
htBlizf7lwpGM8w/GOPJdiF7GwsKCQj/CetqpoEOBgMCsWT4wLdiy3+E676RwdDKA6hskVhlk4NK
69kGrv6AKLYEtw1YgO3HxWqXsy1v6RneR/tc9Z1znVnVep275RInnj9eaWKyTjmYXTS3ZnGzDHP2
bj7lZqH4ARTbrsch5Bc7ESCnznX9fD0abrBUnzXv0TZZ3Aabbnfwr/rcXr0AjMYf6A3Df7dK098V
HI1k0DQmVru8fKek6Y07Z7uQTaC0AXMElqHk+/lCktW0kooH8pFGPEjCNENciVL1+MMt8jvw+o2e
jR8D5G9utZe4uSzbeQMCLgUy08GckkctKdLIdmgy9Et9jdbMc8Mcv+pBYd9E3r9GZr/O31TTZXGS
ON7JlbmMrLxjwTDa8aDKFLytWtOTPyfJsWJgOAxsA3FSTurcLTS1z5sWR6Oe9Q8lte3ogUoZ7HDM
tbvUosv+nd9sw1B//iYJStoMB6aL8+iVmvjxzqKmyCwnyngesaudN6NGcGB3VRviosUySQzw0bCr
0F2cuKnrqM2YfpcpZo7cKOJjlo47W0/2pkWNTuURwlnvpUS7XE93g+OEjZYcNHNBRvSOvvDXr327
arwYW3gcxVlvLD4m7SrWPAw+of1ue+TNjSq4oYH57z+c3/4Uk+cbCSOVWG/x55J0MNcXlf+4OJQ0
e0ybGAA89R7M/ZuvAEmshXYCPZ2/SeZ+erhTC1oSzyzO0GIRt6NRuOl2gk1TlKcFupTebvW95Uvx
uHSMbHFgzt1l5usMl25uVy2ErTmvO6K0UmQKq1vWuzJYVvnOdf7m0wAGJ0/KdshDIgbx58vMi66g
MrRMHmXTAA5qw8C+BRHz95+5+ZtHjfsQpoiIT1IB3z7Rc9PpaTZoySPxXuQB1KI5b029Yc90hkhi
n4kayP0daqIenZnyo2VozTt6P6uPjgkBrVWOHs1dJva4sb6KrA+OYD7rjRyQYbgZ5olldK0LVmzM
6eu0xrJxjf0ylogN8kG/LZdVnZmYJd9hEl4v/M2TBhe0MTUBbxPEGz9/fhUyZ3Nc+fz0pJjPuoXf
xO2Wz5xA+cF3KwIx6mLajwpltCQY4LLyKKmp68L+oEnDPRv1VIsckb/3Lt+Ojp8ui4IfFJ6kTm0O
RF1/o4B2VGr7I/aNp9S003NFeldUaLp17idkXS2dVUe81rpLwgTfS+3kePz1JyMExneDUNqx3/zk
wWIJFplMn0qfEhsjcO88TX7rqkQ7DaBK0d/fWL/cV/ye7lb/xgnKWf62M8WZ69yyJp6yoMDHGWAL
isfZSqOkLntyGBsVmgi+3zk4UNa+/RURT3vkksL7Gqa1fQQ/nNspOKCPKtx/TMg4v8pE4zH42wS8
21X97GWBt1vs6slikTo40/wPM9JIqEXVTnot/4Nw5ZT8+adLvKv9IBreX//B2ZntuI1sa/pVGn3P
A85BAt19QZGSUjk67ZRs3xDpsovzPPPp+2NWNY5F5Um1DzZgwNh7O8RgMGLFv/4h6I2NZqbfEduD
M06Inz6eXP2d2aXrDFF3cWWCT78aqqJnbqDAso9SX3ezE1aNuQtyZfjRV124r7ThTgyW2CtDxSV3
RuDTIY+A2ufagfi7l7PKxaKroO+lfu9Gf95DOvxGXSW2swSuM6kEgk1pLm1TPfk70e3ogfZ8tVFy
WkQx1qJuEfn1rdFpJ0wNZK/E2wRaiap7SieJ2wjDY28CMLqdFdn31NlcwICnKrXrmyIDjxqKKHud
CsPetLLR0usagi16CcldsJaNoiNRE8r0hz6Oy+shShvitUYRSSLdav03whg1ZL/imBu1vVV72G9A
7uBXVTYfkIkVTo+r9ZX99Z0VKRbxNx86Zw52w6s1YQRyqZWmfdSA4+7G3tRcRUDAzdhLb4qJ7k4w
V2ipiap89Kuhu/JBXJx1ghRo8v1I9ODx/5FA/vZBoAmYNBpnrJNQk50uU9unUgs+KYgkrlSGa/H/
Mr1YKVMg0LPlT2XZ+H4bqo4SJHtTaB/NaM6frE7mThtpstuYtBnV0BjohNUDDi+TtiH8EhOsdpiu
RJUuzI71BrDYdOLoiygKz7JVoTISszFIRiFh4AuUUbcCaTck9l2C6AbGoFYf1DnV7tQpmvYBkq9t
hxn4vpFpWn38hb6z2fLSYeVzgKN4WStFaJbro1GU4jg2SrrTKU0dG9uYh3gynttZVryPh3tnP0C/
imkrlSX+m+uueYxsqs9zzTrWEXTCciF1xhYsXWjG5i6NJ/VhsM2fH495UaDwWDq3MA4zmY1oXUcN
9BNnXRmsY0NSlTdF+Ws9Jpb78SBvX+X5eUl4OipizkyYQcb6q21Fb2dJO9DjkXAOxai7xwFfm26G
wTSffVE3e0WzRxgCWAnzt4h0F1U60BhpH7Kq0+nYDuW1pX65yjhCgeVNfbmnckk8X+owU/NWRQZ4
lLs890xl6u8gOM+ugmYY5fAkQ9nXQF0iVFSo4IYDRIlhV7XhdOW1v7PeVeRlfNyISqjd1iVzUUDN
CKDAnkSuhWzZwKx2AZmWa6v/XRhIKt980QrSUPZGmCUHPB4Vp8rDdvfxe7osa0jLJsgWhwh+C5f0
8ymJR6CV0a+ikyHFaJQhUypfKgV6EBfVEBryUvC1i99jeGqtrtCuHIjrSDt2HyQgNoYRlgHxi7vj
+fj6WFSQFPv+5EP+2BSlSoOsQLFogedtqE6HPdZf/amKUmvjJ2TzVL5dfYYnaZ1iXx/vurFvvhum
XT4muhp87mAJOOhT60OzhGP2ObbcUWNh2mxC8OhMnzyEaaz3FazaDUJmZReD8QOOyrYbp3XvjnSr
rxwll1sKvbJF5wP4sXwSq0dUijScCkXOTnQQRlrXqbqzYtV0iwpfJxr11/xLLr9vLtYUqpqCVbiG
3935lBp1OjelCHml2cL8pRG106TwWu7lmhO1vDmuwpiXmMpysxSrYQjwBYS2teI0mZPlBJVxUDNg
fQDU0dNiVKwVCS6erObSY2YM8JCj5ucQqfJfcZJGN1abpdvcaqKjamj+H5+e3NCFukBO3H4uqqwi
S6WWQJXkpEaBRpe3QAFcF9onuZTKKwv48vvRBdLI5ULAaHSdzye71jow/kLNT3Qo8qehLsofSCsq
4Opy2IWNFX1S1BYDTnsW13bYy91Mxz6G04MPZzk2V7XkYOGIPKtNeoowwPscGGwQNNgktKJY4znj
UPyIfQUZayAKZAw+Nm6WVG+ChRPz8R5yucCXy5rK47OXoIxeFuRvFUQ1GHCrIVCeEFcnUJ79DC82
DLZodjqNTDDhx8Ot/R9YectNDKgPCxiwxjV701CzNM7VLD9F2jyeWgOORJPJ7W27sJSgL/SfKgXh
Wp/VsheqMdgK9Cc8pyr1TozpvMcdYjEb4nach5l0iMqRyiYeNAdnB9o/dIw3kWkaOyOzJjfOfJy5
kTvdamZZfyqrIbryPJc1ALs4UwcNFaNW1LXn04cfBYqwrAlPzTikX5pY1FtZDyy3r2rkzCo69xnq
yLWKa7lGn5/PoAbwL0krBYDltZ2PmhWWFYV+Gp84LBE4p4o4FJAOdrHx3TJ/1HJee8h+ptt4zvqH
OBfX8vEudymDkD+QKQ5A9v23m9Jvi6ZpVXlAOpKeOB9brLHKBhvG8pqc+rKOZhSEtSxOZLacNedP
OWWymM1KJCddhu9V4at1m8Sl2KlwFa+c6e8OReWKXavK21x7JNehKcahS9NTSoMHXYNfuVqsvcSG
Ka6M9E5tZXI313UDXSmceWv1VHYkmRKhJ9lpCAKxVcAGoDVUzV4M2uBYiWTuuqb7KglaKVM7tU9d
Mk6O0g3kBZh65Nm5fY2Devk2TVUDMCCzEfbyhU0uDDipxlOVX+Q3NgF9i4bTlq5d1C+/FOjC5EMg
d8U3S1dXm61QfNpDypCdequM7mj2m5vSGvNtU4TZnna04Uqjfi255eK9krJO34JQyiVD4CKluGZR
4WNiTSdJaL86o8Z3skngxgRN+/zxxnZ5FWMoyPEUzYvH1YUdvSwHVou3xHzqshQlh2n3eDGqwN8o
GQ/BHMAZmvFHC7Wxu8u7GcPCQc9uPv4RF28SM152cj7KhR9/8RtoOwaF5evqaRAqPU0ByzHJY/NP
9zwaEurynHhdQWLRV2UnMBC2d5JWnnoVAqqEZcedDBffhUWF50Zs+fu2KuMr3835OUWFSaOJeYWe
vODH8ro7lECTqTu4Ay+BYd4pXfypGWJ8JEPlGOXZ3x9P48ox4Z/BMKpXCFLhhfK7VzuPPrWZUgbd
SzZTkTmiNeDtmHWyQ98g4FvY0y614PdWFvuDXSv6Y5AtbrwInm84ZPrb2WxgLMQ+MRU5qjB8hBs8
stoaJ5go8epu6p8Vkdob7k7xzsoxQKyMxthUTTNeOSveUiD+86zgWZBeEGjB+QQKw5+r/Sbik5Nm
f+6OOGpmBxK0JC9gjdz7Kc10q4pUz56GfqNJOFQXASgJNnHNvkexTKs9FcdWqJGHcB2PNhSlnmVy
hiY4Vx5ltGu7rhrqB5a0dSA7w/Jw3Uk+SxSwnlVVwkUoXDtEJkq39DD+hvM1omiDYaPGooJCrsd/
WXTbEQujugPowjBE11v/Fn/TwJlDQ/GiVC6R5A3CNRVwxY9f8/nX8s/MYLK+LK2lCl6no8DWVFBD
iu44NHHoxWarOeXAUB+Psqq1l2Go8li0iysXjZx1ioPqI+trdV8+Tr2l8vyT7Ygx192uL/qv85QQ
azZjzlHVkoF+3Uq5Ak0RZU8aEUpWYN2c1dm27swWDj4q049/3eUc6MDE1BEsXEKRrBWAZPmkcGYm
hqYw/mDVw4He0PCyr3y8K83OP3NAy5nwT9o/1L2rzT+H9aBE+OQcrSHoXNi8wtV7XG+6VE8fKRl5
VmxDLU/T2pLk4L76Lqvwa2cJsnZqyPCrMfvd+KWF03RnJA+0GYYrM3EOGi4/EfhsgRgQNgFjm6vv
RIceBkNVUo5JbBhoeXGalqIBqpOCgY/R5ePer4xw10nBT6vhM/n4PZwfVP+MTjFFY4zG99J7Ot9x
Sr8IoVgF6nERgxw6gcFXFIBRZuHcXnkZFzspeNWSwyqzocoYq6y2b/h0c12muXbkMpFBJFd8FIE4
FWmlGtxnlOVXJnahD/xWrb49G1doijg8/20AnNWAGl3fkZNeA6L39W9Tpms3cq2Vj7YCX9gARXAx
7JyXxr52I0mzvlFRLm3nLkmekqQenY9n+r3HB1MQ8HAoKjkoz2c6lBO8vJiaYzRg0AYAbjgjFyBH
SzBayDuRXxnvnTfLigf+Ro3OfxaLkd8vWGoO3zSphHZkg/dvqQtZQ8WoPEChuxYn+Qb3nu/1hkob
HziSbhPV3OozM/zOgonNGu6aQsDaCW23H6RP0HpMb9YH8RDKpXySRSy2Wpoqe+Qa6oZb6gRQU39R
C95C/EPbNQXuHpKBEBnX62sH0vml+5/VwKeGFAspoAbt5Hw+zDQLy9nXlePQq/qzruUk3jZF6k0l
PiAWvV6MBArhFnhBPX385i/3OmbHNqHA2ItBk7l6ExI3JtxEbIW9TlW3Q6IOW5LZrinj3hkFAEOm
GIQiCrCwrIff7kZkgujJjI7jaBGARBwhAGoTpon7x8/C8l3IGvSRTRps56Msul4bNwzjiEJa8fQi
/1Lr/TUc+J2lq1Ov49KIUeqCq58Pokh1oVjDZBwVMzRvAlkK9jDQ81uTwKtP/43n0SHZmJjuUK2v
3s2UQAnSZoZq8xBlU06rMteya0Eu76w9MFveyyIEXJrB5w/E1Ss0MWvXjxGFzm4OhMBYN8Z5fBqQ
URTleFfIdKq12pavvC9SIvm3V9+maeJ8yy2IV3Jx74sLs8V62tSPSjfaobfoPcmlztrgNU1Z9U7I
oaJtJKWMb6Ooj1/QC1jPIFfkGmSR9RclcXUPwc8+KSGac/zaFf9VyhvpU6AZ5WNLdiee4LnYtrpM
Tz3G4oaM1jSef2TorHHxIyzhdUadr3jmFGXWRk1McAG6tWQOzWqw1aDAcwgMCnY1cWnVr4qhAUFi
627d5r1leJawc4fvm+so7HPE5O1c4ntv163xlx/54odd9bXm4HUJyzgwWvQ9kLlVPO6AMrGu7MrC
UxAYVrd1CoS+iaxafoUULX5Kelsa3jiPwz6KM6ndJApxvDiQJc3nScfrQdO7UqeHV/hPvtbch0WC
D2irTbl8U7e6+MumRYyXWdkMHgXjgAfYjH2ZEysNFFmyQ+Jb20iwxYad3c8bmKDtXVJhmuFUgOUw
Y+VcfJsGlqXT1aq1DfEKhfxDiK3k+WnfzF4DAbNxSQhJHyoqsV1ZD5QwVaNDtO6EUZ/axAKDquiA
h9uhGjhOcanLX+cMdhCSdym4yQeV+fO1SfvZjy1gF2Udm2+Tmw8VLbxom5YdmUkd+e64bdgxJnY4
3deckHMoR3tV7vzPPdOfOmaS90dkNubfdpdK+0jDDWa5otywqyrZTR/k9U/NzyySSNDCJTi+9SQF
NCggX2A54/zEvaR9KStSoXat0nZfrdEy4JmPhuIYWi1+JmE632ljU9FlLgVSMaWIe5jPbZ5QtkdT
+FBBda2cTjLQj5S6P9/o/VzSjtbz6anO2p2YRl3dTzGXbQepmkZ48lhPX/tKUgUpHIFySAOtGJ2x
MNDGqDEaDwdH/eqbynrkjqy0tjNnilFthFTXkZPBhPmbUFLwNCVK8RGS5Vk7WWWdPPvhPNsOBlH6
XRvIcuL2UywSVzdH61FFO7DBqC/8Cglbax1cqzBib3PM7ICvG+OmmOfi7493snOc4+18W2zBIZzg
BLg0Ds73GGnupR4YExodZ8vLWEzQ2+wK1z1nZPE7Cbwur8v1aPvxsO+U2MicOfQBO3QLusnqREhF
U44kpfhH0xqM+yryq5OdS7he9kb9Nxx5HxYICRUBjTy3HLrK7VPd3yOL1z9ZBlnJqlVCQqi4+/FJ
Woek0KKbj3/iemboJbKLo1mDfsrpu75rdLWvakWetEec9aOHBH9Uz+pjsdFn4i3sRFeeKUeuAc7v
DWpwIAMfgCOC7p2/Dpm6DGOSDMMeRcTEpQh5UwTq7MmhN9lb0ec/P37I9Ta/PCSoID3K5SUYa6pR
X6pYnUlVf/Tnaldb3OzHeELNVSg1fPpr8PMqTdlaeu7LxW3pRQJ7AiyeP16l5+ak9UZ/HOZ+2Oom
lrEpbNbHEGb4PuZk2GAcnHmaHZHCksX+PuSOt/FrTYUWj1lMS+t6I8KUsGW1q5AB2fZGKrKYiHEU
OLYvJnfupunKafjOS4G0sFQvb021NW1BT5vGJiFoOCbqZG77TLeelFBFUyDlyl6t0DaHg3aN2/fO
m9GWSgbUlTYyHOjzqQJ5GUhNzoejXZExOFmStO9h+DmwTgc8SvvsSuH/zngLh5CKc2G/YD54Pl6f
pC2Sh2Y84gD2DPe9ogcaIBos7UOgT/WV0ZZf/3t5wULAkNACgFpu8VzxzkfL2jkcQKjGY4PZAioq
3OhMu752w3jnmXgewCSqd8C/deRoTzLTkIzVeMzbatj0xpQd2sF85jhob7miX/t43x2OtMYl2VeB
1rZa3ZRrsggidTzOMfbC8Ezwd4MEfTNJ5U+Ap+IPASHmEJAMPg1VGsDfmr1YjP0wIAubjoOlh1so
ygVC10B5+eMdgtOBSAcmEjsKDNXPLgg5wmE/x4b7KLfGq5F2T7ba/wqm8ZcY+9z7eKwVIfNtf4Da
q7Ed0VXGX2J1GwlCS4wlnBH8vdC7qElMkpWQZq+PG303iTLcD1RceKD10U3fRxiG5BrxJ2EeYPYQ
aYujFn7q1Agf/671zQLAjXRqLqjA86zVdXicHaVSnU9Kd5SCvt9ix4zjtkRGllxw5H881AX8sIwl
2CXhSuFcA5f+fL5pyRlR5FvdsaMEd6BqS1+q0I8xUjFLT2sKqAraCAPU7oMN8e/TYdSbcufPZXrT
Uonv/js/h30BpJ42ED3Q85+TKgUERT3swQOk6mZWOXohaAwPWahjUTiDPTV9oUG9h6mn+qPuZt1c
uZ2SN/uoy4crlKkLqPttdgxDW1b8UjysZqfsiywQrQQ8DL/6Vu5RWBgjpawNDcE1VTzy9TAjYnhK
LZRqUf8wRr69q6yYWhaZ1aYua0/Mbbaz6eBucHtRH5s5tTyjxGy9a/L0MCOS3+IUZW0g/mHNE4aJ
02KocIUgtPzQ8w1QWzZ2IAVbGLR6VrgCPm2o3SCBEs00x5uisLWHROeKFYat7Fih7eOFP9S3eqwf
P36jb9mx65GRZSz7FGcLeOD5G5V7Dbdxq+iPbB2ly71u/gIplfKYPK7P6E9tt6mxLx6Mato16pjs
psz+FsW++qmby/KEelN4KJv1jR7I0Q4sWHLsRDG8eqDVbWmShBbBZuUaOkLTJb7brJCBFqaROSg6
ixcr7Szkxhp9LTOqsVivu1sFxqGjiXD2SpPIqrae0idJVZtd1UzTlbru8ujRIWSpNPTpfxEhs7pV
J2ELXZaU56NhTfF21oqBi2dkXHm/l1uGzoYBQLoIFaixVqNMmMNgi2/Ox8AoOtw/EPxCPspvqnaQ
rmwZ7zyQunS1Vdp4Swm/aq/jYsWNuZXlYwePc9fMfUV+Zua7H6+b9x7IoBpeyNpsz+tgy4CmLDfx
RDlCeLEw/dcqZy7tJytTOu/jkS6PUfjRsG+FyYuig7b6xhNN1PQ/KtD3Xtnj5lhtTCX7VE7GwQT8
uzJ5l98hrW0FQhg0TAC+i60dZFep/UY7JmYiMHmYZGzfzfpeVsD3/DaW91MhF6dUnq9hLO88JnQ8
ONTQI2msryd0xrGOO3yoHe0hEF8a0i6UUJZ/SpHduQQsDVd28nfeH0UJRGM6rQD31qo4aXREuGUw
aUc5k5XFy0HsIvLjNqpkdi8fv0BWxMXuplN2obHTWRWgZKtXSIpfUONEJI6hFdw2Fcp+smzb4K4t
AKvQg+gCV4y2STZ6IlnYSMEacQelT9CdD2ZO4KEPp5xMrGrTtTpFL3cgQwMfsFIZr/wiD7nXy/E3
4NrgpRYINPaNruD1ouncXzeYNZRg44sPdFVbPREb+YiVfBDhIQ9KkQ8ozyXKCg5RNM6OVXc6gRiJ
eIb+yNml4ivZ0Gk84uoATXEKCtBeSlUo6dK+bERBBEKGuaAahQZSlap/Loe0MDfBwMQ7KrgUgX0k
pXw1Ma8eb8Q4KSjIq+fBGJPaMdQ2TiEMSek33KribmchNcDyh6M0RVg9waEvI35bMDbSjUqEU+2E
aRu5osTGMujk9pMRQ8UHc5l6lbBcKfnSUaj/pB0tPQ3EFHR49pT+yzQl+KAkWA2EmwrC1kGuCsqp
kKQ6SmE5I/ilruHk4x7i25sQTEvhyElb3akKjH8cTDFIkFASINdNYg7jp6mSAeaMOSoXDCdIbru0
VaAzFsk3pZukH+wOAHDIwEr2U3J8FQTI/kYtzaFxjCIJR+Iw4+w7/CCwmAX3NMgbnqVvORTQL3Wl
J4jazAi37ZSTE0ZQPTcvwLcDzHeoU5+xpghuW1xYdvUUtJ8b2Zq/K0Ia6l0T5krJJOk1oJs+zOYO
P8cq3qTwUUbPbJBlvuQzNlePxmDPPnYdY/ggxSTiXLnUvLOXoJ1ZjNlhO9EvWNVKCthziYJmPuZR
s2mFicwdzfi2DTVpS7Kyib0QLrhCjq982pcHgAF6v7BqUTHJ3OTPT/QqMgoU4JJ9rEb4phMRb9SI
V7URl/vVIncFeF06olDbVt90qc++1BetdKQ8aw9YMTY7dcB91jKq0MsM/VolfLlhMR71LzLP5QKn
L7/nt84EfhshyRO9dCwteMsY2uHF0mgPDSLD7bX96mK7YijaXQie7OUoWA2l+IhDx1pIx6gRZEra
yuwpIJquLDAUKCpNcoPYDp7jNmpJX2nzv3E5yLD+HjQ3NkvpmixtqQ3OK7Tl5wjc7TgcFvnh+ZPT
6esoE1TpWM/m5Lbkbz9hnTgd0AQIp8JSacunj2eZTuBtbZaAnKzuTTtH1zCB9xYWxE9OYW6Z9G1W
RYyCMXZEom5Atq6ET4E+A1T63b/Gp/+l5eE7L5ozmEsPDCCUEGsZGCh1HQ2iNY8qFtquraWhh72q
ujPLdtx//KbfeSCcLnUcQRflxYXgzzfMSSr8zj4S8aPfqEGeuGUI6fzjUVbkquUaC0kDGGVxmaW7
uWjXf1+6+CLjgEHWMlrs0HfkLmpuxyxrtmzBk6faNC7MPFS9ORgUTDNnwzXDSbrSPlzx/t9+BFwa
Q1/I4FRs5mo3Ijg5SbSgDk84KMDlb0Tu33HLmbJtFulFAHlhOSZVP5PoinTly4yQtjzwFVgvZCIh
Efl4UpZNaLWoIXshO0Ggry7aqvM5qRJsk3yyoE6BqGd1g74qqLbqXBqFG0oEIXhl2rXyoakCO/jj
oWnScZZbQIncfNbS+EC1cCdn3zxKitm5ET2rDVR1e9Mk2bek0X6NhS55Hz/tgoqcPy1GA/ZiDwCB
mKNgdb2LpU4250WdXpEf9yuFCrwoG5rqiJWMBIPBx0uHFoJNRgJ+qmpCWg0ssSu17eVqR74MdxHm
KwRGCJPnU24WWOhFrYo8WNZDV2/j5qBLqA8+ftR3QJvzYVYI0YxvCKgMw1Q2aRf06UpHsHXcikpV
ngQukI/JaNUvWQoPViVo2OXGQqA9qUwPZW0i/Oum6nGqYuvKFWzFXV2+AD5Ejkaazlj8Ivo6f/6u
8ZW5i2TpKKlmseV/lt7rMt2XLAzLu5Toei9BkuRGUYY3UdClALrz+F1SqxEtchxjiUeG8p9PFrD3
ss/B8pTpiZ//prqy/Tnox0Xiog27BEmK5y91LhFrRA4Q0wcFUul3rTX8gkFsP5b6YLrUiez5o64R
6dukTmtbwx9vjNzf3rpAnLk2m9f5zyr8QDXpMNEG6uH1ApfisIkU78pX8Ybvrz4Lbo5LscLFAJLJ
ahMIM9SNY0SmRSRl8RepmqW/1UgtJy+qlFSGI6/Em5BWsht0RMw4sZ93O02O8foqQy22HVVv7Ceb
du8nCbaIcJsyIkU6HuXIIwhdXEGb3vu5GA0wMehbQKuN1T6uhL4wMTOKT9qUWA/zTHtOmpLggd0d
J4UZgowmpOaZcIXoYEwUDOFiY4q34hIgrJOIVsnlTjbRMBtdHW/sOcL7nJz5a0Gn732CYM64ftBN
kzHcXc3rJIC6QnW0juU0145EOBx4qIp/IpL6H9ge9z/xC9a/FUHauo3SUrsbRO8lwFL14pWBWNco
wHHAi/6Mqr58g2y4EKloWwF3iQvR1Rx3kh6P9rFNkFIa+ZC7gS75m5LYuStreCXW+Gcsirg3pNbU
eXPnixiTpSq0u9nHQt/Kboi7D+j2YoCKjsL0qq7NNnGByXQdTvOuCYxs16V+8AhvYECxbFo7TeTD
ZlRqyZF7VIJNHoYHfPXq56pTJyelgnnpq8XKyh5kGBEy/3Jg4aAlOnyrgiw9frxXXG7ftMpIbiIz
V4OEsUbeyz4sZOxTklMCeWI/kHt/IMri9eNBljk5/yIXohe1JpHN6KvWc6brvjJKg5xgqaTaThhk
hgvu2bm1Yk3XyuzLQxHyD20RlgGbACTc8/ejxlE+SYGfnEolNJ2qw2lJivP6rs6K1pP5NnAG1sy7
oqxrV9JG+SD8sQdS7BSHqEbNC+bMfERqqXhWZjYudoKB1+ButTNoj30O5Pmqhn4p/FezA94PPY0Y
HzwD1qYmQLcp3pxzfKJsNCE8+1H6NRvHSnXsgQSLhW5SPcKtKE9Gx1HsyHaS3vR1M0KQwRgLcY9e
bsuxCO8Gf/K/GAMhr06Of/Ez+8gIAmrMybEPffvTkJXJvTSyDznzBGjh5WqJCaooZaT7SYU1l9pp
/l1s+1W2UYoWzxuMsKJX8M2M+Gvi2k9JC+hOUMZkunZG2r3gnzhYSZ61XLf77HOtWxV59+2EfaDZ
jl0Kaq6im+LjVSQYD31LDkXafZOrIIdqk7b9NQXbe9NJCcb+D2l0KcTPF0BjEI/KsRifjJx8CNvI
arcElfoxJEXoMfafsvAX8hykeNygQF4WWvn5eJKv0g/TpRjhj4m9dVUSaIIz0kbXa9tTp3G8chF/
p/Cnpbk0AFFWsAOt2evFKImZKJoW545GBbiZLPsUdmL60g99WHmChv89gn6Ev1lKDKgT40C3SEdT
4qs+/q6Vy48Nkz8ubhC4YFoASZw/O/8i5nWV1J8AVuobHNv0LwWelttywCQW8dCB+sN4QjYgO4UV
/FWFcLcjG/461mz1zawYgSdPfGr2qAzUzEWzAxaNPVzpv3Prya64B11sQxAcOR5gI3A3U4zFt+v3
G5MFsXxM4xYPBGJaRQS8lSxxX/9WxH9kwPZY/so/t/WvX+39a/m/zvID/8/5X5t//o5xv/vavp79
xcu560+ful/19PyrAen6f5F6y//y//e//B+/3v6VK+Zpb8YA/7V72tNr/pqx6f/zb938/N//8+3/
8K+BmhD/gWJ0wRBISFtiAakM/k0TtLT/QAyDjz+8H3aJt6DBf33U7P9AiWcs8gtYGnSXl8Lo33QM
/j0EhIBNy+0W4Y71R+kY6lKY/OcGy1lNVxEjFP4A6YDav7qk5qAgjW6PuofyfdkRdOWzKiZc5JHS
udzbVFzk+/amnydV2/g58bP2Em1j4Ad4p0nQp9QOe/+4lXsPSZ6xa9ugatjLKCFtSv8dDMrKDQDg
NwIVw5ViXluq4tWvh3u/yMMEoB+//3zVEgkNAcW3NS+VTOspowy8tQlgijdZMEVumxvfiriRsT1Z
fPJFkoeHCZdph5aDQbyAHhm72ArzLUx+fNmYhFHvEkwa0eATQDA4g9l9b8LiGSCj+ipkXXbaKLe/
45spu0qsxYOrIlLZcMVEqKKFPciVjOPc3LZuZjemBzm1eKBHGu2LQmq2sUAll3SWuiX0K76ts+wa
vHI5H6iPluCUpaBAWLaaD6OWswLDc82z6mz8kpZR0zlzVwW3vh3WzhRpyddKntUR3mL/48p+d7mS
3ri4UPdNThaIEefvIk+JarO6RvG6gT/m2LZf2nSe3MKKRtIq/G0q6tQVHcaVYd8fpTFJDpNS/nXl
Z6hv+oDfFwUvwoaTQW8XVht+B6slHSp+G/h+1Hp+GOfRNolRqqDhyG7UAo61U9LH/1ZEJMU5fTAK
LGwjOqPk3mWPvpHlP0crik5BTu9/GKPoJm+M8WmGKJdi2t/pt3FZTF8tM9Ru1LL/O+2g5seh1dyq
iZI+WINCoVr5uaE7fYglattxrG+laCqeyFAAalce0EFBWlIL/ba0CuIxhuxltrNXLSe6IKza4kZr
GvVUi0x8n2gEUKgXS8QGjYzUr8W+NNTqqU3hRXL42M/9pJcPg642WCZUdFw87GGRRdhpvQ9xHvhS
yKIo3F7CnLjK6z2+zeU3Otx4IfgmtkdjJxwtp4XiRM3UfA2zYniJgoaLuU75zs24wHu6igPuToUs
wfrScOpysqwu7qImbR5HWMl4Lhd9cetzMvWOaPr5VUo66ZWiWvnSDBqklbHquGDbSVgQskB8WNwq
5bcxtWMCqGls0IRJtzjVzzdyK0UkCVrTJ5TlxabHLA/rdFWwrcQxSQL0LF9DtVMwfdV6GZzKMmYD
+jdtLbep8uqhDvj4tgmqsU04xeM9GTKFa4QyUFdchmm08SWwiN3kt8wFjZEvGZF1sTPgAPQNm/ty
21RZQddFk+wHBaDqvqE74yR1lH+3uNzcGtADtmkRCEyaTNWxeqI7elO0sVcXCUbMCGWyb61IDNUJ
AVUx1zXiPZJSsfiPd96kkZU5JXG8x1gr+SkHffc0TZa5oVdEd14Zwoc0Q9Az6QQTizga2HJhJ1gy
7N5GzlhqkwbXrlSwaJalzpFo67htb5uFozWWdCAh1fg1tovAOjDxjKOULcbAs1pLsXcRVbq+MdW6
2rW9T5AzZW5BepfZs7Wrip5QDGppEDvEqVZ72R5tL05CblZxHxGI7ms3VlZFO92KOoIfzOiAFtna
p3UzP8uSGtabCHOPyAmGFKRcTMEnGjDSZjZK+y7RGp8tIfqs4M57VxkkrLeY2h1rwiBvIxM2dzFM
/rapZSXjIpJ3h7FOKrfKgXCT2O63Y22J71GHseFMRGQFBzQJN2MyZbhn5wSjSvl0T3dk3Kjq0h2X
cac4DKSXbfDY95TJ6tx5NCU+MkKcYC6XB70QNgo7Mhpr3xifaynVcnzJreoe6oO/LXqIyv0kmJFW
eWgR5W5mGA33vjl5Y9UMhyJRxENR1NZmDCzFNe2W+2qUdaCMZQG7XKcbeGinoXowzLj+zGfyraOt
7poWKSYS1P5dW6vixm4T+yBb9DVngx7jTJDulyhpBZJj3/46gqw8j6E6/1WmvMw+GKxtqYr0OWGj
ve/ksnXzFGBkAtq7F8Lv7zEaEz9U4nD+gszLq/Oz+GtpJOru7Z0OTWJ66bj4xUcjkQplOxVQP+xw
3AtC1t1FOpi6tBHbe1IBOdxx7VW+KEk/Pk90r/dg3OTNR3J1a9HJfpSSzLO1hhjRTB2fi1GLbv0x
Lrb9IONhL/zJk1RL8rB/NuHMowuoMCs9JFn8Opij3Tk4kEsbWcJlPjWNT2bWoHIql4sB4VRP0Rhk
T3mQ+KSFZKHcO+oszY9tMWv3QytiTK6VIgmcODHsgmCfhN4LXmf3ZmT02Falw0suVZ4JYfsz4Kjy
IGLWL0PUe8WnIY0FqYwnfV1rcNa0glfcEtN46LveByON1GL4v8ydx3LdyLamX+XGneMEvJn0ANjY
ltz0FKUJgqTEhEfCm6fvD6rT0UWqLtln1hUVNSiJhEuz8l+/CSObNJrc4WcJEZDfdQCkEwRN+yfW
iWUAn7ECfJLJrqCoD4uSeDAfq3RVBCMv4glhCPeoQdE7wz/ZN100HOsc72sa8le4wTZbEo7qI2od
eU6y3L3hII6n+tzXtz2BPD8WpL7f7Nmcb0ovvivp8/2yF8dk7cHB3ZS9dqbBWAR5OtBun5f+2iGz
VDsoglbwpSxJ1O3xhNT8qcQC4QowtcFcbijdW5OYguNSZPoWKxd+mN3UeRgcMhjCSfVGwjh74NF9
SWjhDUlDE6TnDkIEb3i0whheGdwFjOqnjWtIxR9rIoB2GPc72zibBMUT1fAUZPWwHOSiyS2qifJG
ZjZ5Pm5tV0GTNg/5BHITN419VZG6/CvVlOnbmpbDpVtYyYM2Rd8MhSwKEhNJ2hkhuD2la0eUaCbF
JkRgsuZt6zVZjI1E5506R/259JUT9kO37TKLcOehJtc0i6xLolTSb2s4zw7JSYqTNtzogF1mvKbP
MfxwMiV7ztQiuUfNI7ZFaVgZBIdR77b6pLdE2zbK8l3BuKsGBO5cGfDri70lFtYbNT+MdMtuKCer
t6U08EOxnJLQWK8fH+zJmK9JMIOqI4i9LU0Lpwg9lcYRD4d6K6qyPw22/ZRmcrcURJBOmms+j57e
nQfLmB6iyJPLFqwyPkeVafxS1eQFm3XnSnRW81ORudSRww7WwzSyplDMztO11KZVMiBd52FZdIqt
ylLPUqbZwUt7fTPRjr/nBOj4rczIMU3T/Hu/qF4wDA1Z3PgnsZiRJlqJOzUbToOrtYExKRrZSuJE
pvaNbQ2IE4bau1CwTDsPQkWaSS1mhHakLNVO6xROBZJQS8WayluCMvSdqo3dBktg98eEvUjy6LTL
9zkxY3XLJk0Eed+sxYU58IHaitkZx95xnvSjsIS5RwWCOb2dt8OuWazrfFRKUq+sDmg61mt2OaM1
WIJNo2Frd0pO47wTd7qGlxsjwV+rIK8X8W6IJeINvBwWaBVFvdem5Ohyj5eUK+01C+kq2nceC2ut
Y5rcO8EaynGRGW5GTSRbtu70NHXwHftCbDq7du9TjxZaobY7p68TmgeDth3ifN+PXcECii88ocGt
3+vOtzIqwjE2kwDbRY0NWX+LGFN7yyoXX6oFQinpYL/S21sZFwkJmiVBw9X4ZAPc7vN24pZHyQWt
LH7kDWUvRR2XNCkIEMpcR6AGqq8b7JEOyCQmgDm9pUXu2oee/NhNgw3KN9sukmObC1YgutiPqkqw
b+UwVSpsccc8Ib96VKtNv6JmYqoIq5jc7AB1b1f3KVL/dqxCWe3xzpk3pkjvmcw5PrzLOYNXRPKV
zOgXG9edDb8zqzUEImCaHrxQsnqnOem3XRKXVxn62Wv6jS3q9EbG51ljBbXUsr9p0rjaLbCtz8uc
XrG3kTfOm6GCnak3ioZydLS9NkSHWwQeC92NNfW4TeeFdZG2CcQeQ3gXrla8RgNBtDkCuWZj97Z7
Ma1/oDZdikG1moC9VUILY/IN/RinsLCFD0T0gNb7zlBPx3icrJBue//A7zkNzK7j4Khduu0irXsW
2GE6CO/VLhuxmBLIrrOZisyI4l1t5iZ1MixhvbdsVizJN6THGCZRcSboRjsreGQQrcbMIM9+H7XR
tMWGF1IsKhR+fHw1bGJmyW2fzyRFLxsSj8eDOmbGgxJV9UVeivl2IDX8YHSZei36qN6h0uKQU/V4
wGw0FebRBue3ieVTmy+cRS92dWPOD/aI0Cr1qvTWTNeAgbow28AZdFLKMD61Lg168IZPdg/ZKZXC
qF/GkTLec+pTB5+I1vSMj4DfJMhU/X7RUuwpyBzZejS1cd9uRRaM6GdJGDGWXySayXFT2KCwBF9E
A3V63dnXcxQbDB23qX6kxMzeDUom8bOdpmorotEVG8CO4aaVOZVdCop8rskFOg+VPm1rXZEZGXsR
y1TVLMV9n6fKRQ59g+1+sSkAKk0RvOwnCRyxUiSkD8vAvVALc7ptZWo9T0PxhuGdZW511HR8dLXZ
6InqKFgnjGgAN/os890IQZFwlUnBfAUtiYYRym2S272v1Zr3PS7s8lsxwIRzMLTYrUBeqMUl5Uue
8FKXZmbhxckSJyedShBeJYewVoor1S6JXbCXZN/iHBZ6nSXDKVfq81R4QTlYmHR3KtEvreUS7u4S
wqbat3O3AFCS/rPVPNj/QUvscTgmhrMfYtEhyMzlK+L4eqMKx9pGruJscUGGt1x3M/m9NXG511Yh
2h1nBEkGBdhDZzZamC3FPOCcUKnPFdnBG7txtWOU4qEgiNmEvC85m8cdwdELGUVI5AICn2jyjRZF
nTHFq0XJSC6QaCBo83Gg8x0RI56hG2qPi1R+OmUqHofRSF4G+LBo8kXx2itFc9tidQPZsCtvx7wX
x9YCkZ/xxfUh8KqbWBITbZmjLvwRwfWdZxK6EdDf81FucEutTe9hyC/croFohuYQY2gPblujDPXF
6pIxYhrrd51U9rXMaqB7pz+qaWXuJsuLjtpi5DuhdBDZSFjdCFcyWddME/gn46lnsfLhH3F+UVrv
EmgZdkS8NN0WVpuytzoPsSEVg0PsRhV17K+16O71ebEJpa408omzAmg5GyHGYRZ+6alQ3xvDOmr2
2O0Wo6G8FUbPWyQc+jBO2FgIHD8JgTbAhvVsPEipECMVtTnjtyQmT23c8qQUHvtdo2+G+H6xzPio
qFql+lNMwRhBL258yX7qD25DdVfifJen92JMokOkqWJTAkmAQMx3ok3s4zwIchZdstADszL7Q2Ro
wxa9NPlhZHhtM4z79h5urGS5q4sMeGnVDmSgCjxqd2zFxwxfNAIc5ezLnj0qRRx30WTduZ84LrLt
BINnDK9iSnVyyKLvnk78FAEBKGbBN6+FGZUByAigMvGRwRBFF54DPmd37bhdIqz8DaU6LNhM+Iqp
PJGjfiBx51eprTEw5nqIGyt906V4FE845fhUC96u6Uh36/s4GKN6uR9Kfhgh8RJ0k6YehJaEqUpG
DmeVoB1wh6xGgYQRrj0z1ktDGTvKtlKJ85Sz8GN68n6cJnJXT9l44abk8ukmiW2RG6WbPJrv58Yo
YaNlWUh8rXOpGZgsW4m8MMosCbOEoWDF2hy6s9r4tH4uS9zDWQHz2ygj+MEiTosh1lHvTjtIUQ98
hOdOpI+8KIz0s/1oNrt5sk9jTwZdzY6MJ2ojZL1BiNJGAIxQhVhRZ89CPkxkjmsq07WRwyfRdIqg
ZSF5npVy9GvTwgclIXz1GjnpdGMm9SR9SQDaLUE4NQLmVD+7nOh/JbCi0bpiZki/sPLNjD5tKwBP
vFaZsODusAFPon5H69h8ZT55Pir+bEvgo37CIQZNrQQsCgRny7LEyFUdbJzlbOJLtcH4NmjGvbsQ
wzoWhTxbYKA+eVffkkKHSOvN2W3rassJKV0eSr7mPql0LUg8g5OZN7RUQsYY5JrgPJ8Y3g/yIx7y
VnCU5NTOLpoCtMwpumMsCGsvedAnpQe7jofAybuffURUe0PS5mhyuDbbXr+29EEPk9RTL2PHdG8M
t3fPSaxVG0326d4wveIsFO1AJrx7Hpp87RHSoWF/yJPHaJ4rtu/MOncoFy5zKfKzWhNj29Viq47G
kys0YhxLaocIM5tLe8J/pzRGe28TRv/kaNO01/o2GFC4ngdKA8DQbnrxRkXeVunkXvQ2R5do0Zaj
FpXVfrIN0DJrcuTWXo3eYBYVZ6VOo8sO3eWLUxEzCQ5dearPCwBNy6e5x+uxLunqt7FqJw8dIA/B
Tu4U6a/W4rBB5ZpNLhQHZOM8wEXaDUKIjVT7+NkBEzlh+53eOHyDkxjr8lSqxuxu3MVpf3n2HHO5
ONV35JJ2+xJ16pXjyPFssSf/nNJUuZONkb1FspgvJrq139vCyG47OgLksaogWg72X5t5xH+1i5w+
HLJWR2SvDKEhYgZPJayN0dQuU1FvnujbzfdamTS7iYjBh3Yxqxu+LhG7XZ/E+yii8BGpml44jcjD
3nDlqayI+Qo570w+pY99Il1QcD7vzKBHmtQERlwt0Oyc/hIaekKQW9Mf0npao6JSwi1bE+c8or22
ZT10Zy+zDYQic3zdR0pxR3xts28Si6rGzUQ2h3WqiyzzOR9Nt4lWEmhde1qy+JnWWM9iSQAqugxU
aShoJWPmPSjpSe9YXnTXyV+8hn1qcUaZ+hMtw/vajmlq03ILlrwwH8vZEN8UShunmr3QzeqKOD0d
9ivuWJX0Z/reQbEoXiBJDoQrawCjOZO4Y42/BdELMKMgVSmbKE3uMtBHCjWMoux6Nxl0DlXHJcyK
Dcx1GwhisRpoGsOk9/IfXQH40FaTE0pHeTMyAWkyliDcheEvCw7NwNr72IFjPyVluVFcAejrMudq
5NmJWx+Yuv1r0wPWNPnYbip8MwKVzomsahDBiMRIclKsY8aj+85sWYRfKdUudrwqXCY4MfmQdYcY
FHtjscn+UiO26M4q9K0JLf/XPGkenkqkCPYUejZ88iAdveGUlJW8WHM5DuD1SqAgUtg0y+pbbmIT
H8RemQcxP3c0auJ3eXUgfUCw7V2P2ZEPfDVcSsFCoWPKeZ/1+FipvYFN9mAhcNBKwcGodQlGs1sV
Q+GuthlMk3uDKwGl4nrgnuNyfBDQ3y8MQ5AB08LnV2fcyt00t9h2RxejfftIBkYe+4a+nd0OzKqm
FbjDSLa/00yt2A3mPGwBq3PFp1+U7owh9/bm2BP6Z3TyO4lgznOZJtlTo3XtI7gaoR3Ip0S6SfW4
OmGX1P6M6BKcSKY2DpMCTDxT8VzUiy2vPZGlu3IW17NbphujnOPHzxsuvwU679stlgPVniMlRBmM
zT8Q6kbFACVW9TrU0MoFSluz32neA7oE38jlVRlp8s7irh7oufxie6Jo0bHqJGHAyK1ney2nR+Ha
O6fmqJ+r+QMhrdURVq7ws6SMwdcs74t7/kDXQu5H5C1+OFDgMMTGnPDDPZsgTNFIAlGIJMN8mJMJ
AcZkxBwCZIYIY0i37bri6H31MzaYSC1Ng1NatOaldMvWX3T0jRRHX3kBfWzfrbflAqmurozc1W9K
wd8Y94Za1mJxRB3qQN6tat3Qj7qJOGD6ZR0TbBhlkU9YaB58/gl/N3k/fEIUZbSU194/3icfWneO
tTCiu4RQaYxWjl5FZvBsT0NK7J1zL1PjmW7ew0xqauA26cARgULdomHgd7VbXudIX0Nc0J6BHrLL
gi3tPEJwPjg1xtCLQretWPTq1Nfq2qRqNJoJ2ERtaHa8NdDpfBBth0pNsgyoQn+NmvoM7bDwNalB
SBy9XUEcXmCJXsF5pixelZkmq0Ng+9HGdp59Yak4dtv2PXBMfFCHZfjeZNqyaaKi3ylpa2zof+dU
M8V3l04tsaVkx7wuzB2fqbcGdIn51+dvVPvYDMXundY6/ceViI5k+cMb9eaq6qexBjfBvHUzNvMO
tZZ3BonPdkiVQINqpGf3vauQwjFkPxPNVgMjtaA0fX4n7zlsjHSbvviq5EbPrZmwcd53ZQf+RCa9
WoX469g3doTXMJ4A4xdc9/fccjq+sNdWohyDl74zdOv3V6liyaY3uV04DgbGpY1V+eqYvymOCwO/
WA50n7/K6HlPWPl9SThMWIquajrk/ust/W2uDDKOWJGdjpxY1Q7QMz5RYFJWll9d6OOk5Nn4lusu
gtUfyqcPHKZSYpBjLXYXmmk+U4RbAJ0RPjTUC7q5mZyGGOzG1Y9Y3linzz/eBzrTXw+J/S3MBjz+
YOx9uDZbbCuk7DsSi7tqVxDJg6Emmgm3FQ7WRc29LCOMYvIWUimqpwhh2+d38E8Pvz4/yzov4Y+3
3CqEi0dDA8xkRU9qVD1PNZC1kQM1kIg6dtq2LO37z6/5ccjywlHerIoJ7IUdeH/vv2yijCOoINCW
HLHcSWhHk+nlyofPr/Ln+HFx9YD+wuzEp/8j77JHtd+WDmnCDjz41WKyhCbStejpmJyfX+ofPiPX
go62+gkgT/v9538bq0BGY1a3VsNnNFkHnYdas34pcZkGiapSEKZsROwo+0XLN3rXfvvi8n/OTvJl
zNXtgwXgz8UI1ym8Zwwu3xn6zyarsN9tfgBs/jBETzuMFrCk4MPZZUOS6h1t/h9j6s0oDXXJ/7V2
dEpAr90MI1fn++f39g9f4d2tfRjgHa29IRLcGjYsR72EW252L3ya/eeX+WM9RgiElZBKpJ/B8kSD
6v2YspUCn0x9acLUnO6crt25lfGYG03jgzaHrZJuYzW+dEcj9vVMUJtMrvvFVPpzWHML0GKwk4MM
9of+JknhMLApMAhc9gX6ft5mlEb9xZOuDJ+/b+W/H9SDzIViT1cZcO8fVCXItxjVgaukzoOYnfsu
7x5LOE7N1Iafv9R/GlZMIPc343utAd9fKjVzT63h1YfGIps97nhPSTW30GRjczdYnUWcPWSYz6/5
T4+HVSKLg4W2n17V+2vinQzWmLZNSAv0XnjeGl/XvHSmcxxi4+fn1/qnaaujnYYubXEl0/mg668V
FETR3DQh0pB8Uyg1VQiMCcBS6pFYpuOOXNvBHzv3qRJjoNZS/+Jr/uO4JauJp0VGhgngh/nRj5Gi
1l3drGbulx7EqlOC7x4NiYVuXv9r5rNcaFqabKak2sEWvE0G2PNfvIePxcw6pszf6/9a3tPQe//S
M09UtR4TEmBN1ROGxbezpl/OWncvNfkIoe6avWvxa+vNjD0fb5TnL66/Lvgfx/SaGkPKB6IuRvX7
6w9FWvQkPTfh0A5zmA7UgZla7QgujsPOwhLebEEVyI23a0Ddyesg88YGRjSKroRdZ5g+3jFBRufb
j2ol28ObUjfkLP9nhgLrbg3xFpk3FQk3iYHG+/tU3RIDDYjJbFzmQwI2cUw9d+e48+gvRBx9sav8
uXSyleAchn8JqSfaR9eJdtTtHiU7BGGrHX5mWXLHGdd4G5SvSIW/vdLfv38mORfDaJMwDryO3z9X
SrRINmWmGmq1TkS2fFqMzAzmsr2mXdz4STTmvmjmclsX5XESOq0/Tx33Ei5Jr2bA5g5IbBpP7qbM
nB+d7Q77bjShn5SFThQTxQRd3xscOlLfzAsa5voEFambN4PRmxAUplc8+L7wOf+4kGBQuuqtVtLz
ypf8qIYc+zK2ZVwvYQ9tNbSI/7iZRGX5Lh7km2Qsv1qXP67+f12PU9Z6xiPHZP3zv5UAcQHlh/bK
EpLYM5+qlMNdK8hp+XyqfFyS16sgv0Bbi2PtWrO+v0puJlqRqMUS6tGSbxYZvyxT8qMzJa7gKs0n
OsKfX/Dj1OSCYOOYAVHUEC3irDf0t8fCKyqGiAkupguHFlxNWELc1896o71qdGF9rDxpF1Rm+cV1
P9gXrid4JhrqnLVIhOVpfnhSQlK6tHPdKcyhNdKVgLVTGfcR1Ds/G1vjqA8yTK30wV3eYtu9I2n+
ynbLi4gKaKmKJ/IKUp8I+uqLtfLjpOS2OCiwRqFxXhUW61L69/dRiq4tmQuhV4NlRQSJHmQkvIA2
gzx8/ur/AcRA0UUCD2N4NQb7yHPNZmDRXEkm1kCRB82CB5cw5AYt5gL7r8zCxdFVjDC0Z2uMtjP8
zgC+rbK2gABBaVLlY/Ly+T39w3BArkM6O9sFddZHo76+NskQxLUpTFu727bUIoFRtzLE5fiZ5usT
QsIEG5A83n5+3T+2auzX2CQ5Ca4ZKeuh4f17hynPej6lYzi32RvKUlA2zyHVfuNNZYJXZbpcjGVf
kSZtQPdOswYdf1F3Pz+/jd/GAH9fKdfbwJkKBMdSWTA/fpI+r40BnGIIzXw0floy+p4NydWo6v0u
crpf2djb99BqLOG3Gn4GTSrnfZ4vm0L34hvFbQ5Z7tAQGDLaAI0jfNMRgsQypWpOtTk18ByX6gaL
0/hKwi85ZOaiHbxyGcNKzcn6LWprXxmL+gPPdvB6s/J2fdz3cGzKels7RRvQ/PaLWRYbKDXFuRrJ
WKtL2J/kawb2WOqHyUxfSsVxjuQKGs9tp023XVFxk7258UgA3pa6/liPBkBqDgvHHbNhr9O9Ptf4
UvnJkFdXRdstu9grHOjMWrqhGM0RXI/jdJlntXnu3BQuuk2T8zThHvyQOVgq76RD9u0Xk/HPNZ6N
ETEtwjEmCTmI7wfFgqLZJKJ5CMeit366eR096LRYyPVUH5G/T1/Uw/8wCPnwVGscsdB1/LEmKXM9
p1bvjaEojXvoSw98w5fKkT/6lpZBQlPRIoa9dmhmz8rr50NP/3Pl4WHdFcAj9AQxz4fioyDQ043t
fADBF9Fjr0EPKxIHMaGjRq/JoNt4Kk+1Eujkqd9CbRy/5SC393HeOCdSw+y3ISX4GfROOXUFBFJE
rInRB01d0d2I1tUsU+fpVsUMPfBKOE+dwy9SrVbd/SZQ0mdLdp8/05+rCSZGkPjxDAAQwJH1/ffL
rXn2mnFkNjUCoqJskuvGS9wrV06MHTuODu4Au7mDEav/NXT+I53SZfLaVG311r0XJf0WGr1Wcm4S
Qrf/1+5XdX4ufrWf/qX7quDfj3/lnfTp/xOt0+ov+D9rnc7J63PzLHoq+L/Jndaf+bfcydX/xUGQ
qDqMctmZsKz8v3In51/MRL4mXQLQUQCl//6vf8udNOtfVGNgJABdgCTumjHxb7mTpv4LCzLwJ+zk
Oe9BB/nv/6P0uv5r5eXF/T86nVj8g/U9QWQQkjA+/aNccfLV9Dev2y32E7Xf1pZ15+DJvTWiMvvC
ROZjKbYeBygBsM1ZFVxU/e8Hb2Ub0koTr9mOTnWoi+4mlRksbP3ebCIYq18Fgvx5OV45FAqMkgGS
OZO/v1yG4noeE6uhZ2zcmxHRKNqS+4kGIljO+eWS5uKLPffjgrPWYKhhcfZYN3zb/XBFRLZWM5OR
tY3J/QnGtg6nocb/vPT+mov/40f7o8O0Xon2KNUUI4H/fjh/WrJq0tKdm20tIuymsVUJE63DsHCA
hX6stDg7WU7b3eMAIMEjh0M8j3f8ph+DKZ8wk6PHbLe672A+RV+juVLNSIa2Hh1Kq85uLTgX/ylu
y11iBcjBbB1jvKEPO08KDqXlnsi3qdJd2vD35qK9doQ3XxQOLkrQ2TeQfE3KY60MlxEf+r/Nyn+P
+/+iB3JdJWXXojj8uPX9vgGAfyYbGyBo6vvhMIm416vczbap1qRZUE5VdqrMSN96U7dJHAX+rCcO
noZ7FNp5+McXeuRxdrOeVXU8VWJSgk5dXnX4TV98zfXR/14icWcIIcHiAJM5u34MYE/cOI0tpyi2
kZ5ZfbhENkIEYVjtoetLNbAruYSFIZvIH3VrxM5Umsb152+HjtaHm1hLAsA41gNMSZg0H15PujiI
/xIv2RZjLyAHztaPBVlwHFC1qAeF/OkK5veSXZdJXnxXouY+GhciZ5RyLcd0tqSBAgxJiGvd8mPy
qFqLukX/bG4NZ7jv8WiCCEWt6zJDNp6s7qulOsyWyJ5gDOiD4d6bbRQTrWWPhPRNhT6Mu1xJHT1M
Z3hIYeUpS3+hV7Bpw8gc1Be8mJzhVhi59uJC9TqXsELhs86K972pk+5byz/fsFZSX+alGuW5XRpS
SEvDWSp/muvpGilcofvSi6DOy5Swyb4pZq7ftht4ZeXJKory7IzzKs+rWvhBi9HDr7dhmpI60GTP
rdJFj01WzgeWISSGeJ0tu7LL521W1spOTZxq+tb2s5Yir1Jn+2jZ0LSoJ7ODYzeYmjjSLs84HlaA
NYr8Bed9vjes3Lb90nXzC4rF1peZ2r0hDE9rGBVudM7bjtBZ0TYXMsMn3jflXFt+PtfMZ7IZhmqX
9+imSSHo3mJ9nPe2UnnfSg/9H6lZSvFUOnZ0xmtovNSczgoGLdcPuPlBhVIgHm1KSdMtII2hy4IG
DfcR+iMpQ4NZzXtE4Zq+bRN8Yn2LCnIKcq+GCFfbHnGv+jT0u3bE+Cd0BVmWmM7Y9CdbmK9prrcv
MomVK9Fbcj7E5JOAWwlAnNBtEVyEzWQvSxAZKWoy3uVYbQpTTbtjUavNwROJ5CEtNxvsDYTyej7g
x69lBwKzmw3CRjgjVZyguLAQKwy1rGO2sqwgvyCBFrDXZ/gMYCeZcVrgFi1B2dha45tG94BhWapu
yMSYnnWzhiqqpXKoj1lD+yIclm4Wl5jrKxTtaWr6KDTTmygDqQ76uVDuCQska6Kpu2lT1qVmhH02
KMmLtdA7Diaofcu2cCRnBHSKFqwdaL8HqPPjuWqT/K1xZvOXC7GXw08N6SKDp7Nf1Ky8rC23u+TF
pW/NwLEdmdo1XsFTgBjtgX7cZQY7+efilXeSNs6DUxbZCRuDHhdEN/MjlXSqoHAb8yqSE2BTXpLF
sdT5ll5kvKn6yL6ZvSE+aFDvQwswc2OasbFfpDoFc26mp9jRSZPoES+7xoAgk8waP9XTPIwXr3rA
D6t6jlICbycBK9CgTZNLjPmLOXI2/eC8EOQoEIsk0ya35yhYtMqlIdgRtAJ3byLRB8rLFCe869m8
qYYJ3b90TqNZa3sljvtNniD3J+7FDCqr0f3K0M6VIgy0U/0VltcXml7JY+F5RCUW0yFV4fEucbfQ
LHLvFCdzfb1t6WQrtHHKXLlSK2MlYIg4nDi9HcbeKQ5d5crLHOrO1hhb1LC61z/pNvwsWpjX+pi+
pRxrD1oi8o2FbcE9VFN5SBcvOU1p9gInYbxUS2MhkU9LHgrWzSfkqfGhSdpiM3TljYhzG/fggpW8
aDzsMRK3DLAuTjYc65qjUaT2bkx7nCLFoDBxTaZYOfTLzQS8LjfStLVkM5IPCxnY2NoiudKnWGIu
VOGgadmxm0C4wr6t0btq00jtdkwSK4PHNHr3ulOTwzWWxzLTUPdaQtBHQzxwzhslvkVsFjhm8h01
Kz7Iv8OIrMwpAzVdrG91pmXnKO0zJIjFECLeqWkjdP2mSvTCV8bKORjzeCFHMW3LKk/OZZHcjIk2
pb69UEFCXaQ54LaQ4YZ87t9ixTWOU5fAu9ZH14fgLr/1Df4oEI3JLbYl7T1Ya4eiW4+CXudshWx/
piZJha7e1Fda1shyYyK03dVV3L91gneN7U0KfQpPkpzMV8oKX05NElTm41TGWES403JhTrZ3Uxbe
DOe4qzelZ6ZHQruMx5jFYidEpe+URuoXWjch7qjL14zuytWoucWuQiF3NpFweooQexdNaYPvOd6q
xrQY5LqayQUAgekLzrs/ikXOT7kBGJuXk/diN930I8/dBQceLFV8ZC/GBUK6gs0zYV9B6jjvoJBZ
13VFVZimSXdfzdmy1fpovHLzvAs4DKchYi0tFKaYD2PsWUGiq/RXdETFe4FlzrabWpKA0sUgDSf+
3sTC2GVtj42YCev+zJZsvk4JIkAra2po/3kbuome+PYU8fvjeNnhLwb33KhfhnI5DtXynEnH8tdu
OTTwjuB7N3ppWZ4Qz5S3XmssOzU3ro1eD/I4bp6Lfkx3otZVIjAqFHyNCDWEEddLbF/JeLwryXU/
0ft5FYbbwP9f6pDWrrVRAcK2QtOCVpmVoB4kjq9pnsG5rl9mqN1XTTR5B1Rkm8UbjmbivBIjFO3K
rB9DO2HfzkFkAl7nj2KO4+tlxhwJ6qjyS3fSWzgJvvCWjlDcGA6txt6mjG3yy66lduiaJCaGPPZu
+gZWpJm4E7mIveeS3NeZmLVXQLMqOlU/N+1+m869b0ee9oIPWo++OiY+ebagcC+Z9LbxxFj3hd6Y
T1QbNi5cahEHAArFsJ/6NH9IlI70Jc8d7uWYiaBxW+N+yF1IrK7XX8OY72UYZ2azgfjiXTUCPKHn
pu+QMg4/vAbFd6k1WU+OY5UkpwUW6sWIudj3JVtgB2mRSYOgU3T1kZmQHPLYoGubK2X9K7NchhDJ
IB25mFp8oynQqxPwVjxDi5JFUfaZRqqVsfLPkwFFrq8hD3c38+TW1BJkFy6bRKoIoHSCD7QNJ9Ss
IelKgIZx/tevrNiqrvGk61W/RPP+GNnKpG6kNekIkSdgEBJwErSDSYr0XSNitgpaaaePRlGaLQTc
pn1re9yR/VEhuojMQDep/MZq5X1eL9R6cZP/qGq4l9aSswpJRbsoDDCypF4qlLKGcKIj6SpTu7OL
xrp03ST9aeduLkLh4UAAyGpcFE3s7qUwu1tvLlxmIfvzt5Q1IGjRW9xNfRUaaGFOMjbNFXfrSpYs
Nfo+Z5O5K4poPIHTjvtRCnmZzJ35AguaCtO3WqwuZjm6b3lRTztG+XIz/m/2zmNJciRJ06/SL4AS
cHJcuDsQJCMyklfmBZKkCpxzPP1+FjPVHQ5HOzaqLzMi25cm1ZnmBjNTU1P9CbUlHIo1uPhVW2u+
OpkIaHLuYb8FA06lDQXM3s1Q+zUOfbZAPZ/T+QnMrDm8jx17jo6IguRcgaZxDCn58de2UMwgG6B0
AJwrPC1kOdWhVwkyZZekb1LLTiYfZ/npd2XM4WfUvYFPYQDAWMPGKSKpjTS83T9lVjb9tHha/VH1
9vwB1nLrHLusam5tpYagZEBPRW6zkeUfcTsRw0mTyg9ILWXR09CIYFA6/WwciBvcwkgvsJboH7yv
MzaEP9el9Nih9FEc6nzKTok64oGkRO3vUqQ6v0ODqqIT9YscVkM2vFN4I9zFZdS9L+JF8gEOdW+s
sW6/tHZDsgQJsoZ/JQ/T5wr+/0JS1QcD6ufLBB5YdsryVtfKUCfvXLQFIwRk+z6jkU8iBg/yAbSX
jCFal5gnLI7nFK0rPfHyOVECWFPRDEcyMprqDyJ80y3QAZQccbWKFutHrNGj7HNnSMntPERkBND8
IULhxtvBtM/Dp9yyke22zCl9X6vNKLv6nHQ3I4XtQw5hjA/RzPzQYTguSRek8ClV4ORwDwDOV9CO
tcwx7sOiZZY8xesP8Njar2AfcoH4i60/VScdb9K5vwHxwitkkttPU86FYznJ8qWLK6zLxgwnPzOj
iqzaRXQcQqe8NUcUBKppUm8iCYU9kofoIW1gMwX0R10szGovKIPlgAVR/QtNVeTBA4BbHJle/oj+
Qv/u+Q35qgLhdlWPusa/qoP/WQ3xf2CBUKfw9O/rg4fvc/69+Mdtm30vfrUvi4Tiz/0lieT8RoFa
ICORhKVvLUrVf0kiKb/hKsxDDiUBVM/o5/yrRsifwigLwBYFdgFJ40/9VSN0fqPsBThCyBuaAhzy
mhrhyuKEmgAvNSwjqN2IX0G94rx2UmDrUxRVREiDU+cTu8q3KhJv06JYntLCEu80hYxS1n/ZMNae
6E/PsJPbo1wry6FKhwBtkNK5kRFXEG3xBJtokDAwApbgqdUhSylDctubw9cMb4WfTjQrt+ak70lH
q6LAeFZoYRoUHnU0qTHKtNdWPlGNwGujNbDwNPZrmH6y6EG6aj3CETCnqH+c59mP6rlTDyovVN48
1aRhdkbaFSF48raEq+tnymS+qaVJu8OwXiQb0FxcJRv6D42dVu+npfqCEtQOsuFZpujsp9Oap4Wi
sA8EwGiNAFSBmiHsaGpeS4GLsKo3H0E8Tl9LnSzqAAiIOtFUld9LDATfV/X4CYVu+aFA++AxRokB
lVatSJ7Q2K8+J/WSzTyRnKBD3Z57PHRylF3Vwbktou7rXDbabS5Hw3dJa6BS2dgXvOvsvjxIMgCH
4yQjEOSUUOadCD9Yt+wCuFJZUXlYMH6RTfQrj+CUROymDgT6haD84/WR5v8tjLwd/mi6vvnjH+iq
tf/w+uLXd3hAxf+GtsO1oPJ/mv7HecPhn6HEdH4DlvsMQGOTi1jyz1Biyb9R6KeXoJs0JETV/1+h
RP3NBPqPyB3IKnoVQpPtr1Ci/iYkstl0miPApwCuVu2Fa+2GZ3HVlxuZYjVoP5taI9BL6wJkKtlJ
N1tSSiFuxEHFgM9twqcJb0a8r6PbnISGiy2G1GxL4R3u8v3iGznP00pa0o9xWw13cgyKJmzkExRz
krJ4qpW3XLNVf8RgCPX5MogfTQqH73lxFh8Gu7VLTzWpnv7/TYjdSPHyihKXzZWrbbUJxf/7rwtN
/w2sAwK1z3ZwuCy/uND03xwQU9gDAUswFUtQOv676aVqvwlzS0BjCmBQNP24If/ahWxrdowKPtlC
OVPXXrMJ9dU9IIu7kWYCdBKVYdYF97LuurTtusFvWxRlG00JjzGSQjuAnHU3SIxCS00HIKjKCpif
80sTmS04gbSffakaNHeqYXuTHSdHNIGdnebG3lB87ZcYmyRB/RfR1cHnF/00OoXHgB3ohxDxnR2Q
2LpXwaQ4iAJkQ+OJkLAaifoShiwq4A0o9CFlckN6k8PgpDbdRZU/OE7l563cegiutl9Hp9EIY//c
YRttnI2lQxkSgDQ5LMiC9dIpahM4mTT2vtmrpgswm8Q80MrXLx1ZAhuYCIURkrNqVrVV1CpBWvc+
4CDpfknq+A6bV8ltutncudm3JqSrGGXRehEtoFVHn3hnSwvgfr+dBpCRWgDxNXK0/wpW/7ZhuDEK
fkVsRuHtBH5gtRcLra9C2OqdTx3ceZvpnfWBPuae2eTWKCSKQmMQGgoUm/Nt2FsUIbNKx9wZSVvc
wKeAOnM77XyxNQaCLci6CIc68b04yOejlJ1qj+Wodn6ooiJLOwjedS3b9DAy6y500ETqLZ7DoP7C
nZG35kf+COzimWRzYVOXSFbeFV3n9/2MgVqpV0hQIH92fYtfHmakImHngCzmx6prjIe1yGVc52rl
wxMsDyUIlTeI85gHpV6aHTuCraEAfOoA4AAZ8Mo4/5SBY8xyW02Q/JXculvU3rrNS7N5rC1jT5h0
ayhLmMfIto6581q3viugqCJ2VLHFZS7/FjfSUlITT1rU15nPoR1L9/3lUFxLL6OhRklC7/KMobpW
uynhqd+Dyt2b0OVmOB9FwA9e4BppgfVV1UDZzbmuXPB/ykNchunN6zeDhd2QQBRA11gDtuI8mfM6
DJkLlLwbg4ae60hGfEwQ6DpeH2pzQv8aah2JhiDqAjpdULlmaNFWaCw+3ld/XB9kcxu8GGQViIBi
1FVJE8mvEgowENYsNxol5di2w57ljVjml5nm8zbA0RfeB8fVWeNhZVlB31y2Sz8BluGHXW7cxHKX
e7Gd/yQaZjsrtfn54AKIN7KO2I52vh+iUKL6Y1u0X61Y8qQuop9HM+rViwSeXjAPSKAEynj1/epB
otlHPuzjGfm5n4b0VDn66L1ykTTFIHkTJnlsW67q86lQZFTjoJMzv7OHAafDqPulRR3lpKox9x7l
F5/teSys1YBmgwFfm45yWwUlmWLmV4M5fQ9QSHJ5CVMTvj6lZ/Lj2W5gHFFFQecf2iAvmdWcDFo7
2CplvmynWK2ZTvymmEGZjKmRv6Gc379VzGh6kLSxfkOdQH2b4pX6pUdKMzkokl26CB0uD1YvRSQc
U3LPDdB+KLS52gHKXOxa8Tv56BQqMPgGQn7+OwO1j424izO/D3vnGyKJBlpCZe1LoW7Rgx5enX9g
eSIYS4JLiT7wOsCgqjoUUCczX1WkzzPiHcdMtqbX7loGsSkgMZLOv8Rr4GWsTJciMFK5ziCoZI1n
5fVwCoyh3/l0F6goMjZxZco6Bm2inrYK/Fnda8g7SanfskzfK/oi89GUtEJ1Cx1BQNQfQSVUYyMf
iiWf4O1E+PBCpf1IJKdmrrbVB1sJVXottUXXgQ/holYPATkfWuzXTPr4Y1UiDSNPQ/Xu+ga9PAeq
CjYGwAP4JJkDfv6J6KIvJZdI6qfZjBdt35U3jTTbOyf7Infi3Q3KD0NreHeCOHQ+ihQ6cm/XfeoH
DUjsuUqUAzKzIeZtZnzfDE3zJhjnPyy66R+uT+85Nzo/f4wMBJyTTi1BW+eGNPgLyTa7xLeiKEFd
akq0D8YyG9+x1pjjA015a3ApcGHqmKCMdayBtaSHqkVU701lOxy7oGudb9g21d/CyJxR1ARoiwTs
9d95efx4W5Df6ViSClF58QFf3Oq9QQViwrkC8b0M/88s+WZEhYb7UD4fkJDod4bbWg+DuEeyhzsD
BZvz4QDElU4j0wlP+0A75IXRnQzx9DiYXRz4Zlrp3/o0Nf1qNotP12e6teHYCKRi5OomUf586Eht
krmN+sSfwJudEPKBMq6z/66P8ny0V+vOs8OyyGSfhRxWcbeIS8o5TZb4ddLQNM1kZXZNpGDet+2E
xSn12LuZTuWnhWLiAYUL9MDwZtYxoOimW/j7zmuvaY0DIN50KG4Qwdd3W1wuilKCVvHbXMbibISE
1sTAuq5Pe+PjYrAmA3I1Da7rNZquWeZp6TMjhmyAdFSo5hXt+n7P3HNvlNUSKnEw90i1oxaC29Ip
5T531SKVdmLG1tHl5NrUSp5NFtZAWrRWa7ufkUjCSeqtjRLShygOG8SFIwPAXWTVSDlV9aybbiWZ
8ceslHsYNSo6tXZiygjhmGXBf3TUXyqH6s9qwkPz+PrvDRqauhIBFJrB6oLpsMFVABdFftKDeMsX
e3nSM3AU10e5SF7ZO5Qv2co6b3U+x/mRSetFCZN4if04zcc7w6mBzDl9dCJzH3Y2kDgW62ODXQHM
BVgzBIfVUNGYtSoQPLRehhGQkfW2jfXEzTrrk/ANSGz1x/WpXdBq0S6lh4TNiZgjVsxir70IfJGt
DKijIS4DdCH18x7YHDTGsDvWPOHfKsoyApgxO+BPMkquRlh4ValFTyyl8eX6T7n8ypwcDg6NDNQO
/gup+uKXAO6iDYoCARlhtnw0baFyb08djQQz3wkGl9H+fKhVcEI5GxmvgaFU0mrPQjvlxkAt2gc8
E75Bakz/D8cT18HLqentIGPYFPl0UuDmlpX2K07TCSVWE8FLqAA7R/eiWkcQwsCUgolN106jano2
XkKu0zlyGflaFCg3dSqjaBqjBRYdgnlQHqSiQarUAmEVBJ39NYPV+uf1tdzaVnxi2uhcpzZWXut9
rKVSjbsbkKtard81Y19+tnCgOfRBoN2PrPIJElYGGkBP75ywDk7gYKCwV8Pt9R+ytalofcC/e65P
reHnERq+gM+byIdgRR2PYwcaWehOmkhM/o2h0JYAmCckb9aOIwATGiUskVhuGsCoCwb1bgqi4ZCp
iEVeH2pr/2JeCFpbCDhQQDxf306I5fWZFfq1jC+cFk3jCVBMAGI6ltw5ypKd/XR54VByFa1oWs5w
atdJXAqT3qljLfTTBZmtohmUP2WrKHaqUpexj1HIGagyCyD6mjJZT0nVtViz+nIZDF+qDHxkH2qK
p1r4hk+8y45Vk+yVfDenxg4lOUCqkSrm+acMqTWSahahn2ly9WEp+/FdpGh7npYb6RACWxB1LYpu
ZLPP5+VFBJAkfF9BtYf+kun5u3RJ55+horeY8GjBozrW1l07W9FJxyeN+hiuvENhTU8oDeUo4CGP
fX3/PPNEzq8Zfg5pHe63VKmozJ3PGrY3AQSMi08xsnwLsEhDGWORuEHb+uAkqfYeCr+BQ/ys1X+U
CQBnOZ/1G3QGkocKXehb1D6jvbtvaylMuE/csELcQLSVXkbJHH10KZbq0G8qR6i8F+BszAFG/c7k
xWPnYvLPBFmSQYoDq3HmUZuBi0Wh37MffpRq5ZyypqnuHVTx7itw4reQ7SLA562Eh0xVvVvQytrL
FC8okly8Go99uquCI0295Xy27AWnDyxJ8jR0I34vxgYlP5Tw8djO2kPddzYlYCc9dkuSPC6xVcBh
dMrfr3+KjS9OyQFkAYURwdRcfYnBImSBhZI8VOjSdxLICVBUCIFfH0X8LavvTQOP0GoROuC7rG4/
cewisxglD0eazxIY1oc4Qhe0Nibil7Pz4NwajONFV1sWV6CzOs9ajO19OnSSB16793iSIuQ4ZMaT
kRX2PVE/fX99clufkK4HrXILSPaF9EvkYMfQZz2T05zlCIt3PCCQnO540m2OQufU0MU3pExwvln6
YiRx6hvJs+B4uOAqyQWDaa9csxGAMWPh+Qtni/OxVnmhyREtuAxI3tAYyVM425iatOLsywhP9WU9
3sMSjXemJn76ene8HHR1DsJsbtDn5/WSdIv+0FVjd193Ag/XlvoPSxuDm9a2Bz+oAst79dIBcUKf
BD0oquzrbl9aSNRz4lDynBCdHnkg6i+Qmfzro2xkIGxGxOX4tKygJv75i8gfp6YyGg3mIUpuZoep
WQC8lw64ShiJh+tDbewS7jEquBaPbhHbz4fCsEXJxqgBqBwN9id7rJf7purGnZRqZeco8hvKVPwb
2108DdctHZgHcrNgDeHBZZq8ySyj/KQESekW8ST/1JSxwEJOjn+ZiZ0tSGgP4U9UnpVHFYqLb5lI
UM/cuU9tryFXryxWo7horUoH/LKqh6gwQCX3/bhDQr3gAYpfjcSJiobc80tu9XFkHjWBFcQY/6ZZ
9YgqQRv4i6I1MCrsHLuwG4zSo9mlmjmjdr/og+vIUfwzxVjqPfy84CmaLbD0nSIDusxYcgSa9VIr
DvMY9uHT9ZXc2DQidRbVKMr99DLOV7JOnd6UlN72pKFA1qZyYncepexkNWjs/UdDrduO8oh9F9B/
27PbeHrLNdHeImg/PtTTEuyswc6s1k0MRGCDwCoR1Y9Su/1YpI18Y9E7eVNH/R63cnMo7lcI1uAV
UCA6/4A9hkiJQ3fY6+Wm6Y9alUT9IdUa532AYe/p+ifcOHeY7NGTpqHKZbqu+khUfIYJCzGvw4/l
IEWCBjJae0nb9igWWbi4symsn08pY/g5adgTVO571ylaCSfyIt+JIVt5CZP51zCrrZfiIydPGSLU
GmSUz/VU0/YOJP2NUsl/IuWufNcCAzFRlKAPcm/m8CXMNn19ZMZCG00XETgdZ52XjPgCBjoaqZ7U
5DhgY1LrQoMzdqa6+UEtcgX6B8KYdvVBl8VJlRiLIM/G387nv0V81Ty8+Rubg9zAQfzUpv6+ut/s
OZmDIS9sjyL5n9GEUrqCvPZOC2Rzu/PQFh0QHmprBayeIg7vTbZ7XPf6YxRJ2edRsg2/rYK9ktve
UKv5lA0Ew9DkECN4nd8ryND4nT4uByhee5JKW0MBCROXJ08nztb5joeXFwnQj+0NcljezB0i/7AO
4qMzYgv3+lWiO0EeAIOfZ9qqQdLSdKO2yREuERIkgyths9nDf2tp/Fs4zkaCBfEZ7TBFaMRS5zqf
UAAXIC2GhGUaB+OunuP4LgOtdgPrT3Nj1W7uhyKqvlyf2uagZPjAmmQUmSyRMb9IQIZewdkiNS0v
GcbqJDpgJwdPu/uy65a3lI07Wg1avBPqN9JwG/tsUHsGDzrGPR+0ahxrsHHK87DcMh/zcdQ8DPBg
tGa99WBFWvb6iIEKjyjvU91Hfkuc9ZeTxIuskjvOclc2Bcwa2JFGOdY7d+XGp6SRiQQh6EHABeuz
rCP9NcsDoyio3p+wykTHjTfFUanq4oALSP2pdrDNvb5+W7UD+jVUnpEtFSbFq72ZlHnVDHxp0Kw6
3EI019t3aojiOzTOwv7aZ8RIvdKKpxDGlVfFoqM2mop+X6QhKnXkLTu/aONcAibDrVmoxlLrWi2u
Jvf6PKMX6aGPHR9z4bkgy0HtoYj8d9YVGgKUBlB/CMeq5+uqA9JsUhQxvAog/rthNCJXDwd7J6Xd
uAmo25Gb0+5ARk3gT1/uHpjyo9wSgDzUSCp08JL8GPdt9Pr7BpEHykwkdJQk103YsF/aJEgYpYK8
gQVy/31phsK/vlu2poLMBhZNFPV1Ol7nU0kttPWyHH5G3CbLCY42DjyG/mqolVgMQU8BiSLe0KsP
ZjuLGmfZaHmag1uQg52wO9pRv7MsW/sMNAoCasLEmb71+Vw0RcoaM2otr21n+2bE0fEukKL8nebg
W3X9s20NxRsQcJDo3nHEz4da4L5pUC0tr7EK3KBCMz5JvEK8IpL1nRXaGgrijoajOYAPNsL5UGmk
DNYyYRMJYqE6LlmX31SKlR9DadxN5sQNuXpc00Yim6PrCc5mXShGDxWcNTAPT2nQj05hT6uldKJI
/bslYcsjhdanwrH7A74kxIxW/YbGwo/Xf1meMjTQwDeIjvP5dAOMmFDkdLBBJVp5pWFT1Uv14tTU
zriziCI1vZgt2TGlC0I0dIfzoQxk19McvQ1kPVTpHg1L9ViFanQoA0V5MGK1wD+wqE9NFw3v7Lrd
kwHaOnrcr6jM8/wmRV/F6RAHW4mjZ3rQUnXX0ovuMBArd4LvZWtFOCIQe8W1irSiukrQS8kp8KWt
TQ99Dx2XsDgo3JZuwC8JUdJ73PL0Y9UGJjbMSfmpH/XBw0W4fdKTBbfz62t7MWN+CkETqAzoJZp3
4p+/uHWXWlGndMKvsbPl/F434+zOHOQv1we50HMDlYGOik2dkuc7t81qWcdqwuIaXLunm2U/497d
K7U7NjnwS3noJ88ulPlXoKVkU7UsYWFWWXjtzM4CzdzSkHVzUZbBZqEby3zysWNzBn+A0/tnOWJP
7TqTxa3aBNWAqWVW4ygyw5j9MDWq/MlqadudBvwZUc41FDw/JVAqO2FOBMuX2xZ6Fy0BccXTK+OG
WJ2QcHbGyq6HwbeQw35oeS3AF7VjVEfGRb6pBtIKOVGlP65/1nUYeh6VIhGCVeBdaNWdr12FAk+u
KpAhzKZusbfOoG91A+zupt2TxxZ/1WqCRCEuI6r6z9fG+VAwLgLD5q4DC5I73qCrUPgX3cJiVZWe
okqXvTTU7e/dYqc7tIX1p6UqSs4ErQl0MbFnjf5zIiky1GIZwAfo85/UZX8tclUd8yasb1LTDm+m
BQGY133Y5zGpPJMiioGFgtvLQxHhStaoA8upZ3jWLVjB4SBU2gfgdfNORrHOsqnA6bIFqJHgSoBf
a2IbdoI8SoGrUcA16mUKU+tLmfMP4tGVzMLZ+ZzrACvGo5TPVtUFzEUWn/vFeVdRNc+HocdFqdBa
v5zU5XYIMZBy+/jZamnEzIlQfztxb9/TYsed6Pq3XQec5x/AQ1Al2hAS1hXO2kkyOzCz2sefAH1b
gwvOzeUJI77r41zuG24PGhMIlwrY3BoOZvdIJRN5K9+xYwQXq0Idfk7mICgHZRFDo++1Yw6O1L8+
7PpMiumxXUEwUyygrKGef19UyXg90pLx0yH7ltl2cmiq+iNs2z2O0sZ3pFwE4YoSGdWx9UJqlT1K
tTLjbUhKfZtjR+3OoTTfvHo6MBJF2ZXrn6fL6kJcwlE2q6EpfWo945dRC6Rbcm/cAwuIgDsrdjkj
aGWOaKnxgpdBt51/ugXFGAS9ksKPJMwbdatVXIox2fH6jC4PHJg9THh4cZBfXPBp5HKWY4oIGMri
g3x0FJzVaK5hloTvXYs42qu3O8OJbhZLxZ5fb/cpaaq04KXnS+XgHAANhV6WTntQ4I1J8XA1iFQa
J4soffHpsM9E3sPvzfSLiczCIUn1m7ZD/GCU1GHnE24sFIsMQ1UV0DIIXeejdXFnGWRmpd9M8vJO
68rZGx35tbBa8cDSBNpVEFep+Itf8SJS6Wg3DUqtlH5dZfqbEfL2Z62U6531uTyvjEJFAL1JCGPE
4PNRsrlAi6jToRoscuDBgKJMrwx4reZa+/r9DXERqBvhl/rUOtVCJb1OUwmt/6FqelcG/0efvl+8
6/t7a3HY3QBYhCQgWvrnE5IoZBvZlEHTGEfloFZLB+EAT93ro2xtOJsnHd1ZwJiAlM5HcSZY5EXl
FD5eMPbv0dwqp35Gdi11BrTnrDrYSbC2ZvXMS+PWoD6/NkjKeiVPa3UpfDR6HM+2pOiQR9LfOKxs
BLAd7GnKiM9p7IstN/XVqBZjVvhYu8qnosUuWMbP8vVbjoYQhAmwA1zGzmqFEI0N8Q3TcAwch/yG
R0Z+QjMpBXDaOTtDXbQCOEQ8HC3KLoK8TSg/XydsyOIcRcjSp0LbuXZiA1LWvtCr/dFE2Z95NtxH
ffEBg8b7Km522sIbayauDhC7DC4Imedjj02AbrjD3YFr/XxIFNwiI6vYm+LGAeavhx0CuhNiodDf
eBkmVMJiizg4o5SYvjYdATZps3ex3eyFvcvUieK/IdilJPjArlcjOUttSpAhSh8YeuQFSPe4qEMh
hp61yaO2hOqhBN9xA+wzRGdn1/Zn63PS06fbAUkTirb45y82J5Req6p7nFGsEj+jRlINj2Zot7Nj
Ng42HQiuYLC4qKKv7ysSjVw2BlhKUWe0T8kiAfKOF73mJZNqCN2l8rAz4mWiZtOShEVkCtoXz6jz
eaVKXkgozhV+1s71Pe9DXn9hqT80qKRF7gJbGIlMMA070XjzaDgEL8I+krzgZs/HRUGpxWQ2IoRN
C82pPpY+hU2R3tmNigYbkqouhszaUxcXzZ1Kpvi5B+Wz8yM25m6AkuM6IFmk/yhW48Waxno+Kr3s
5L7SOdJdMiXZgy5T826NDv5oog4PIAJeizEgJoDRE7cDor6E71VMgPDeNWNFBtSAHLuZU5Q+LCns
djLHje2KvwqpNwGbJOECNEG0tvE8zX25nsN3C6Z6R4nKwun6PbR+l4q5sIioabNhWceLl5pV9EU2
5n5Qd6i8LJX6Fr5qcZzaLjoGFZzLpI4kt6z78Hh95I24Y/BsE9BrBPmNNVa0y3s10Zo6x8hOrV2Z
h5KbanPpYac57rzZLrB+z7PkZcHph29CMnS+TfhfAQ+NVe5LpvlTqYo3BkrMXewck6x5UrvhxkRM
jIzCvq3n+phKyanWwpumKr9cn/PGmlKWJmemEElBcF3+VnH0LDouLb/vGyIg6jT4A6fL63cOHGBe
++IlBfx5FWe1BOpQFi6ZX+tKTLasGR7KvntY341Ax8fkxSEwzhTAV99UnhokenMAzCikLm6B2uit
BOYMXZzQtWzptf1wllCw6NipZBckMasMXQsmpe8qK/XjppKPwuflqz6My+P1BdqIJ+IFJSRahELG
OsXMrXCMNSVNfcNJp2/RpLaneRkat5wS5y6rBwVjx1DZI4JemLeIyTEzG9wE55Bs43x/Ii2bFBGk
DR88ajm6Up9mfg5d58bKTESnknA8BfmsvluUXDlCSKDfLDVo2rY6jVp0Dw9htWi+EdTWTgpy0Xjj
lwn7WSDWPLtFn+P8l81Sxo0dkVyVWjm4iRRY+IwXIbgf542tJ49IK8eeKuMCHuVvkmJ8zGtbdRNj
+nV9YTZODoAPioRkl2TNa8BV0hT6YNSQ0ySzU+761qm9ee6HnWi4OQqoW/p67AHu0vPZUmeceqOQ
El+vxxY4tNncBZ3x8/pUNgIfbEax1EChhVLM+SBtkdmVPpuJHwC1O05okh6cFoJU7/Q7I20cUfo5
bGRalByeNeIad2rVXpAQ981pSXHaIb61VsjqkfkvX5Yw3XsMXhTm2S5wpRTwFwJOyCzXcxvTbIih
vNlLHN4Z2oSSWB5K8YexC7F1cabsKE1xc2wz20GJfI7um7lMDosZ5zs7d2spkcwRZGKMWqmUnf8S
kSlNuFkmviLjf4jLE47gICt38Ppba0lZHhtHeh4YVqyOh21FYRaVcgLttgw9DN7rowOc5ogUmbwT
mi4n9Fy9pWzgPNcfVwFQniN9tII89yFgSbd6MP1oR12+3dmb4u30sk5NSvNs7CZuZTrb6wkVNQqK
uKHlflUg73EY5yqu3+kkcqjDI6zTHooR1bNTin9b6I4Dup8u96n6VsDpAcgijP+D2m82HFpg4yoF
IbphiGhPzTu5TRHATqOy+mGUVvgrjeATA/TPg+5+MZGKPzrkquYhB2v/a+q0+OOYN9PtXCJMP8hq
8zZNxkZzJUVrdY+ORpH7ozXjC67F2VDeSETAz3LXjqXfGnODYpvpHOdA0b7VGmgT5Ai0/FSZtfxd
ONT9Ic268I3uRlTu7MaRf0S1NCunLuuDG10yUO1VqzJf3CG1gG6qeojQW9FY8U7A2Uii+d68uwgF
Aoe7rrLOcp0knapBD0+q5cvQOObXOjEwYlCk5l2VR8qDkus293ej3lkFSu6Knb62G/u85oR5oCpQ
oynWnR8V3p+ZilcRV465hN6kDos7VUbrdrq191bZ2sRiY9HNYkB1LXnQj2kvtw6SB2qNlF85B+mR
B/iewevmKKSWCE8JBtizENuLV4FTaUZRO03mR2mg3Rj5ODxm8Op2zv7WKCSTcGqFHBMd+vPPpocp
n3QZYXDh6CAPkCmCIJd2UtfLAINqzItBVmsTqXMcpTODpHFCjzOxU7+KzehA43yP4bQ5FK9I2kWU
di/Ih0W49KXVDJk/hHILO6wOvAC0qttPc7czq8uLiVkB1Xku6NKhWIXNBajOjFwiC4TG+V1bdSpk
2jKXkaVuqgjF4GmP8XKZ2DEidzrVHPGeWqePSdBgl5AwolG32oNFyf9gzKN1bOxSPQhlFnzgtNcX
qhiU4qsgPYF1Wad1GCZQyHSizDeHeERrXMOGAnYGl/C8163Z2IywS9jwPOaEtfOqJmZP47AUhZP6
c5yPD1mumt/T2pJeX4KlBS06YPRMqVpqq0vIwq9DlhuNYQx1fFTbsv3aFWG+cwttLBYniiyCxwW8
yTUWiVcF+T88Ej8psxBv3Vq5RdJTmQ5wqpWHcYjN49BgjXf97tsc1eAy58UEqn+d+0OJ7E1M21I/
hJrm1UjEH5RuSh7NIJU95JeTz+biGP71QbfWjTnS/dFROIJfeB5EkIxURVUq9btKGW5i3Grd2opf
q05GhFfoQVExBRPCpb6KInxKXWnLLvXHpQ7fTFWQ5W5pDOVORBTHdpU8nA0jJvsi7s5dZOoTynu+
ga3fLdLkoA+mLv+JqEzqOXFr+lniwHKY88i+07pAf3U1yNG4SRHJIfED8LMqqreFislIHST+Uujd
44DC12HSw/owDb16HFq9uZXyPPx8fQU3nki0ECmcUg5CSoyE/nzWcTvnSVXXCFkYQ1yfuGicx7hq
cGQJWu3P0babn0MjW/ekVYOrysmEaLWk+uh0Fg9yngY7O2ojjNMBBBljCo9o1v385+TETnWSqgR7
MWU8QLjMThgey8c60qKdc7qxeREkFLImbF7wuatokNvBrGIkkvpkFR2evnV6KpJ+L0fampAlilM6
CalAD55PSI/lBvMEVjVII+jcy4Ktl5zYD5ox7rUBNyckurVCkVoUT86Hsko5UGqDoaLa+RZiEYvi
arTH9tqIM0jQClNQ7kCAWqsF6qcIxoutJr5mBzGY8Xo6VcUcvtEjjCGi0DRvwXvuvcy2ZkaJmIyL
GvylBVgS5GXv8NlQFghGV7HV8f00lPWn62dh416nF8gl+1whddaPLnTNAl1Fed63jHh8m4Zh81Qk
AeImfeF0hy7QjJ2IszUtB59XWmmQpoESni9YMtdVN4QNhROMdnxD0ltPmuU9WcKtLJ2XJMpmfDqg
uOvqQybJ+aCnQ+I72TDeydE43Y65Er/R8JR4CkP42iQy2S1w8vh72y7U26J8KQ/XP+7GOeDTIrCG
PBZlkLXKWpu0QJ2XkDiDLfVnR0pit5ZRrWiCYY9LsfFZOWxYFgvlBGS3V0euH/txsvM5xitPLr47
sc7ubJ092+atUcjG6JxxHpACWt19mCYA4J5TlGIk5Vudg8rUamQKXv/VwHkIThIXA7XK1Q5BejFM
iyj2pzSUDpT1hkOhmLObq1p3/BtDke9haUcx4IJMky9jYTaVFflKJH2tw0lYh6tPkpQEf2MnAO8Q
xAJU6qi0nM+J268aZgtVmtIyw0M5t/JJm+IId5RXk0LIHODtPJfeaIZfiLHoyK2gqoCpw6zX1P8a
8Ku6FNqn619uI3FAeYpyq0XTXWBXzyeUNMaQq+D9fJqAaEZAnQhiz6pSsz2xptNpnE1rPgSgXxZ3
xBTZ5DEuGTsEoovgxdsHS3vR1hGE2PXbVOBHu7DlfKGgWb6Nh6Q9DCB3XTJF64gfXvDaMr0YD6S9
KK0KAtbq/eh0SoPeVZH4g2XlniOPvWvrXbiz/y8OGQkkSQmiqgI9Tun0/NPqJpK6PLhjX3HGn7XU
D0dZ+UsQ/N+Sep7pfWeZnxhFiCiIIj3Qo1XmRTOAEnJcx75ELaFy57gFECKhdZdFrfbejp300RyT
4KjqjeRbidLHeIOp+QPu5MkhbNs0PzjK0Hv4zbVuViP5ikfgdJpAEnqZIUlHPIyMQ4QkunSwtHp+
kubY/Hx9E17EVzEHR5RhyOJQP159qRxZyUbt+FI6rn/tEStsbBhK28xidyKh3QkWqvgk558MnjIH
in64Rcd4TWnRYz1NwLsjy6LiceKGc52c7IAS6Z1M7SS4ay2BuM2aCV5BMNW/mmUOH51yLJGtmUsJ
myrFvoOxXfyKTE3yy1nF764NjfIhLqzhEY+l8NT3QfxQLqMFpLUv3AHlQAyQFv226xLbLwa5uclH
XbutA+k7kOo9Mv3l3mOK6DrApYR3RZQ/33uxIhcKsAiUnMrMeJzTNnHxD4x3ztGGtwUya+QdwvGD
77ku95iJFipZ0kd+oOKQ1i+qJ1fq+6juQL07n9tevdet4AkZvv/L2Zk1V62ka/qv7NjXR9Wah4hT
dSGttTwbG3sD5kZhwGiWUlIqU9KvP4+o3d3lZYLV9MWuCApwIimHL9/vHerYbdwDt+ILcn8Ji2mH
JG+Xu7lVj6mis6FNbcaDJlq2npx4waunc+YT0Mfbd7IhUpswhQIT1uHRSkH6HRkuncaD2yoCa9rO
bciNmibjxPx6u5sxznYBgD2CtPO4ZMkq/DJwLwgPTbo6D0VQtl86YP+GRn3dvF9BcU8M+LMH2zQd
dDahgvHf649djcE8TBwNhzRSxkVUcu9y5rz+3YIP0txGddiEdVvr+GhKeVGBJJFmB/qGQV+4kyx2
m83e/8+zQBShQN/QgGNBuO90chUNz0JiQ36Tmb2ORVMVJ65PbzcciizIxNu1kYr7WJWYh3anKo0s
RPai3/kEd6qwe2lhp5x4nJ/Mha2ag52Hwxlw5dGNg3Bk2eVj6B/aLFuudF9zBXcC7h7K03/1i39q
3f98PM6ajXwI/fvoZCtcTzZEgvqHBmnPZz3hsuk3OEBJXDf3urO8Ezv3T6bepsKDjcq5jQD9aE2t
VSstTL38Q2hL+yrNvXIPZjQffvd8+HEB3ejsKNfwDX89wVHuR3iXbU/lQB3KIaScj84yYxDkn1LT
/+wFchaxcW40N7hKr4dylhDfQWdF3wL6e7muvfNOzfQ71mtvKMWJafj27W3egXgA0VlnEz2mZcnC
6zonLZzDYC8+QcckekltOCdKvLeTfWvD0VIFDOWw+3Ec/gc21JXeOjOMfQj76MvqV1ZCSnp0GNCb
nMDxfvY8m/Ea1TGXQijyr1+e7BXRgtq2DwNZZrDkvWnXZHX62xsRzwPzlZ40n4nj7fUoi5OZOssc
mzZ0SRJLNVl/GaM1Pf7unIMDREsOyhpgKCLQ16NE+E/mXartA2lN6QEjmuJQCs98GG0vPTHUT14b
Z+emsIV/QHj80ZxbXZyQifS1qbv7i1G53tXUBKdcAH86CB8Hhj+BVPQ1Xj/PTGIy/sQM4hPMC9of
hJeFNk51md5CclvVwYym9NhoFceoaqtqDF6bxjqsYTs8DrmEk8JmL/N7w6Wwv7NSPY5xZYoKkVra
CjMWCKuzi24dV1ymVjw/96vvqVMb49vHpwr6wQ2EzbmJD14/vpkR9logrDi4mV+91DAu6f+b/YlO
8dvdA9jcBMnetK+0/Y9AkaghX772WpOXTH8tDBc85rP6WuW9SLymHk6s7J8Oh5aTzjTGVqh+jh6q
tJG5NJl5YMGsF61w7UPhY8yUqS0nzWxOmbK+eYmbAIcCgNqGDRmy/uvxVFq4g9u63sFVPhlbgdXu
zdX9bXoTo8AR5VTmaobU8GgXEeaK+9wUeodxKb65SgbJMC4u3gHyq2F4zYm758+eCZCCq4DvbLDL
0eKbCXEa+8H0DrNw6wQLekGmp1Of2OnffKltznFGcsum2fCGQN8jUyRV1HUPUe5nZ3NEF8BVq74Y
RQBnlBzsw693rzfO8z9Ut8RqsRZ/OEoczcRiom0zYZZ6KPuUTqJYlUwJDxnrIVl7FzqA6wqRA03b
mLuPa217cT9k+gNJHF65w3euE4mjbHtKwlxLa193luFwcPSdjCctYWTXWiynmlzb1v3qZkbrgIsL
RHbUIDTnjyb0VFJJlVbvHohnnj+2kC72S2v4O0egY8M0KbyeoQ3EJ97VtvW9HZWAEBCQTUl6dKBM
c7iaQcb9JFvz+rZbVHQV4fRxFdYhGXw92RFx5Xd652XCaHkHfngACOxu3a5MvyjHn85//Q/6yZQE
2ICPhmp6c3I+WmYZJg/KLVHpR23u3i5YCMVmvYy/e4zyrnHTwuEEXHXLSHm9mIHLpFkaEmsM6S7X
rhY+KFZg//7ygmLBeWBByiY4clsY/1F8DI5d4PxRuYeFBI7EU9hfTy4z7Ndv7GfzBgsFSIoW9SFG
ya9HsVuzChwdOgdSHbo0acKalNMIlVQ8+MtwzpXIvQDR++3W7wZ9oy5DEbMFYh6ry+cqWKzaoX4z
aCTGkBFQ68poOPEKf/JwoU0Pmx2e3ZCN9/XD6dadzH4y7YO72XpHFuPscVqzdqnmPCft2/BItvTl
h1+/022bPVoVWB8wQ2AlUVEfu/75S+1itrlQMFhzFk/LXD+Weg72llhCIK102ndhat6n4fL91wNv
H+vtwFuzBOnHZsn5+nl7K8C0nL2Hqnga91I1022FMf3FMvnWiZX2Fj0DAMIYYLvBsOdgXfF6rGqY
CjFNi3VoCxOR9ZCLOsF+beSpZ2FUuxTI7WvukiIeBG24p0k97f0yKN3EXTu5x09uuIS7se7KRQyH
hS33ss5yMl8Cic2vQcMsmrriqmeBxPliN8lUWGI8AUr/ZL+g5wpBlz2D5v2x3CzCmcvk01iHyBv8
c2OuyiSlZ3Jijf10FOxDbEbYRCRHr2psXBMARVoHwycyfUyDO5mW1olJt/2Qo2/P6bjt/IzAMXB0
9ncjWOZsTtahMFY23EJ9iQTJ0iJXF8vINf3XM+2nj0Q5GNAQBAg4JoW3hZNP6SisgyQAJTalE1xU
K8FUvx7lRzzc8UOBrnMYsw0C5R89VEsmEPHvwjyYrdcSbN1GwxOBYiCCACHhF6Nq8g9dbpdFMjt4
uAElzno81AqMMs7KyUQSGVrj996ZUxEP2H2+OARXP+t0UOQ+E9Lq7pFCDEViDK5XJwMU6+IMEz/O
rdqdVoHRduQ/e42Iop3rLPiZ8T+IbjvHUgX1d+q0cVG67edGp+G3iKbei8X191G5of5rlkbhwthx
3CciG6o5Rt3tfXSzEekA8hdpxSZqPYitdgh7rXYzc04aLG7fh5Uyw4QoEzoj6Dq7h7rQ1VM29HOW
OG5jq0SZ3ToklgjndhPL1DLmH754+/8KuyDIw7Hd0szr0o/9DH5wbHZh++XEp3kz3ZCwA5RihoXO
jM7w6+Xvk7CiQrteDgtIE6e8nPBV7MIR5ISM71+P9XaybcXNJkV26du/OQknrl/aKsVyKDo1JNnk
Ru9yndfffj3K280TIjCnBQgalQM68ddPFIW1WGFymQfumcHenmsRz0YhiLqaT/lRvdV2cC0G+EWD
sPkmEyTyeizTm4ZqXPv1kHOz6xMusesFGERLIdE0xXAxD6Uy8D3My2lXT5n/gRgV8cXudHM1FW06
JUutgXzdqu2+/vZb2Oyq6CZh2sTSO1px89yLskOEBfm0t5MIeeeObqgV26I/1U34yQtnKFp1EIb4
tsfeX+zmWTR4+XoYUkvv8f11D4YZagiQ6tQLf1sIUONsaATH8sauPqrpJ1MaMuy8BRPRlEu01afi
3lpd4q1dNzPuVOURKJQtDo5cv36db6cuMAseeHQ+cdCAffb6Q3vSq/PUnVkmOlovqy79HnnaPFHm
MGv4Ma/3SYahu45VMzoTtNOvhxFrK4fZikYS5HUVnfeRXIx941prtXfSZf7sej1kaLPLnC72ZeR/
UEVYmrwH7UMl7sc03eXdXFs75TWlHWPha7hxIZ2+iC1LW/l+joRn76lkZnefe3P/OEdrlyc6LeYS
wjUOE+eEIALA9U0094esHlHWezgq79s6XZzzVeeiSuYR7DjmCMPbhfSDMkuKFBTvVjQNkS7LWgdl
0nh29qlfVGgkIlR5uItaEV7Dqcvccz/rocYGQxfFotL2ozlNfRYr3RiUVGmZqb3yh6bap1lT3PtQ
ohvaR1kokx8W9bt0MrPtoQddJZuR7Na0tdJ651iLT654ajefikWmDwgP6nsVZv63Pp2MByh2ZoV9
m7Aegt6yPk4OYcfxPIT1RDBVB2DQj53nw3K29Y1bWzb0Z2+O3rUT2cZxVAWllyxLF8yHkUhzbJkD
Y+2uGzyPaBKvHcocVRhTRgsx5HbZizAqbrlMNuSeK0veAcSPCFjW3PyrV2FdJJVwVIWBx9o08Vp4
TRoXDqYhZ70v8gY9mp2WO5qb1ntXD4Wz17U9ivMmH6YPRDY7z3R2JVYjG4W9GHxF9rKR13GYsWr+
SgsxXhX5aq/73o10vkncOudMdqJtk9Cs/F0Zzk0Yu17mfo+G1Pew8vEWiHJunjnknS3WO6XZYuOq
0OYHUmXc4UBVlUV7pspwX3eG6kgHsAiCslZbAvL4eSTjYCmN87GnnRpjT2mknFvr8lSNVc9LCw3W
aT4ZC7lgYuRyqSLBGi4KemNR6kxfw9RzvxiTL7H5aILicuVvf1FZv/BlhpAKVK/VeA3cszoHMSrn
UamonqgqzVyy6jMdJb492z6RYVP+vXU699r2dHFHIxRPCqMOi7ua2vp9mPU1RW4UtGon+5AWhFla
4uuwahKZpqDWPJoxpl3CZqcxSZ8cddnllfelguNApw4kkydrotXdZ2W2fBdD5T3YWvkBJvG2RUtN
+ove6YBrS0L8KxAqYT45m1QXTut50CzYxrZ8uTsIrVQrPvyDxG5y0JdZ5+kcN2E4w+MpC/Hd7rz0
M8ZF/VMbIpaMR+549yPwvZPYERdj5AnWcDP67wKVXfeFSB+16I3vXP/GKunVNLYJHrLBi0YG8VSW
k22dDVHtLgdbOU1zVfsub1sX5fAVrZXXkrmXh/nBnvKqiIdQlbctfOEyCdwlfBZ9r14K8KJ73k6K
+IFJNCcmNq4vXZRPQYJe3mhjTRDoMzb60+OyaFOcdXg/8/8GkZI7p7GcLpkwpU7jVVTlI2BoUScm
3TorbvEI+DJGIDd7IuxtbzctKTOkqr30E3+tgKU2aT+uMl3mSeH1wR4ao88twzOC99JYMMDzyiqM
HWuUd7Uj8BojJDRgWo755kNfRHyDsQ1yETuQa68ibaf9RYqzujqwpKJ3fuaGBJ7NC51+1+qGLB59
mxZpgY9fEAP06Uequ3WI4X3pkpLQcq7Czl/eO01pJrp00Bhrc3Ev+zWymLRWHurL0dYCkS4XOpng
EZs1MQ+oyb0L/PHK8PziPvXl3O6qtvbIhlGm+5DmaXPv5/3o8wk7i1gyX1rnHi2Muy7y0TEFtH2o
GHHh6fejS2yCEckWOt9UXK/4uT72rm2tBz8QXn/ZkpzXJ2OhcAxexmiNkkJV+fWWRMPccLU/HzqW
mzqss+zaMzWVogWaa8P2vBKDggRTNDBY5278VNOTGJOcHulZmGYuO65osaZvRu1dh9OAury2e+vW
hLPlJ7oppxurH7Ena8hwPCOVk220JRywuCTeOZNkpuTaOvN8xabZo3t5HKqy/prbhs7OvCKcs4NU
ZVuc1fhwcbWjVHfOCk9HlN0iZ28qs0J8ZoAZEDanPkFJG1kPhHlU9NcHg1JgoBRr4eEaS5VgLW9/
XBuiT8+GSQXmOVm1dh57fMWKD1OgGJqjZvZiZ0rDLkapKT81YWHiulCaSH3awF0/kbZNYNvaSPs+
tKv6wpmgL8SF7rs5dhzMBPZlkBXjecpubO7sbAoMzOG64CHDzNyPIw6tm4FFF1wGgTBM7M7duo7t
sq1f6mIa8BzD8OiJ/v1w1WFFm8IcswZAWRFwtVhWsdyl0Wookm3ahk18SL05DsoSFXhpuC2fGXvt
i3pOvbjjgnM29YGZrJm8RkQ13ilteBxGFHNlbJNdNh48IRSvAPMKIsyyLW6TFvd05xZzVsZw17Kn
0TOaKfEGBZ2fBlt5aU6e+NYBGHIn9SavjEvXpMSmEDbEri5byuB0WXorzoTfFbtlCYzrqcGpFIjI
y58cV/o369Lr4oyd0pl3wrA50HKrNOIgKsl7nBq3Z8Psy/nOm8rxqenSukucLigWNlOvQvqlLZHu
VlgnVdxp7akdC6aO9lmj5PNKM+UMd+wlvNR5UZ33A2fHrgyoUp8rr/LXfVHpzLrIWyP/HJjKFTsn
9+xyJ62MJLW5sc7kXHSHsRAoyVyn6q2kXURzzbss2ayLbuySYjUykdjY7t2uNeLZL+4yAxdPlfQf
xeA5L3nko9f1x1qb+1qG2Nu3POwUlxbndWyGA9uD7PzxXTUM/YvsOenO8EWEf+aM6cJ9lW13fMn0
FHIsmaDMbWouHy1nbl7UatmUB/2wuI+VMvRXOXzL64NVNus3MqXDp7leW0o6AZY9pxKuiQ0pIowN
Ffj9ju/m0cwl4/K+n0L5VU61+thhz13HPQrkD8UcqG9cUKjvhG8JHS/2SH3nYnhYP2z1yX0+LUZ+
puocN8uIIC8Vo09AXTJ4ctIJfh5znqzzimLIjAr1OAx28FGEnvxUhcU43eJW0H5Fx1z5SThawRA3
qTHcBvNYfPdka3+yHVdwOXTT9DsbG2fzaLsgSQTCNlnMz2nfT25r/VWZTfCg+sWE1tMYmMvDY6j7
3cw2Z+xYjXV0QRnlz/uqs+YLf2U6wQneZk+F6AHjlBz9a5jJ4J4gsKqO51zkaEHx+7o3u9rJdtqQ
7ZNIK++lQl1IFV2q6C/Ds3MHQwKveRnTyHjXDkt7U2pr3hfKqpZ9aw3NlsNQTM9N0/Vfl14iMGvS
VKyPGn0dU6KY84dOR1TtQVZZAdmLyB5jleKNyDNUC/Lmtqv+4oVV6lJh8vIh74yiRp7RGeJ27QfL
2CkTuHUXsN+LGBSOA6msCi84E5YFCotFRObt6kzaBTeVsSnfmdpfur/GYqs7xsFx1101mxA32Qnk
PZ7og0jaKFhk3DBVb9thMO+X2vAJyTA12xulV7vEAly3ia2cuNc4nMpoiasID8OYlqKXndsRCXUk
181DEdOeFtO+kmH2gezb6FtHxwwOYDDnayxh8j1UvU+gj/RN43NDmMpKKV3n77XNKRoXBeDaPLjp
Gts5nJ947rKui42Uz8lybLP20pPWnBN5oZzbBq9f+2z0p+L7LNuJq7VdpbuonJsAwdq8XT5Kx5IJ
gRdiSgbsQY1LTZRWgb9EmD+WQa1c9r/FmD8QRryo8yhc5bJvuAaS7Gj6Pe114lI5ZiLb8MBj/Ukc
/HQt2vMedcK1PUi57CqnBPxe66g6pIXdjXjiOd73LTCaWlS3oXfRTd38DdpoIC4b18mGeDSCFLTJ
zpqkQjTxyXE6VlIlAw6Sbpjm8Z1N/HBzng1THSWD9opqZ83r/KF15PScQqjMkmpS+ZjYWornIiqG
LIFvGXxty5UE16ltVz8Oa75fUpDI7cWuIYeP0qTVB/GrCZ/rbsI5EGUsEFrTeNk1DvK9sTelb5V7
ZxQ5GXWczE48Q3LPdrVfmtnOWDPF61mLzWowq9bmTNkN+gs7UGVBxAquJGd+UOOsof0JDDkrO0ff
YoHR6js1Bv5fRoALTmJpya5tmkVwrqQzjbGZhgBx2ODivYfaZYH9CrSXeJnqzfN+rB37qSb3ZLo1
xlGECY5L7U2+ZH13EVVLfttQJ/jxVLVuG3MRlU84CMm7wSJNPZ7XziuTyKAYTVjZiO9Wz57SpOWe
0VGw0BaPw34pKdvLunrAPKp24km1Efme4zTq2MczuqWjEo36TPK5w7MiIrQjCbNc5Vd260TLFZUR
oRCBsMKLuhcm3LoWe9ikLoPhobaq6XtbsSPudLX07zX9rvtmqij6y4z74VWZjjV7BxoJ0sZEJ/Nr
QxjDHIfLIBRRl02FwXcxs+LmXHdDjJGQ+4ywfcx3le+Ju3kmLuXcoAw4qyr6oftOmennpeJN7wZK
uyoJZW/ei6mnaHS02ZV7NSlj2F5NMN0DqXfRTlaTHONwjXonLluHFycdOxPUk2Y3UcPMTCRAHpr6
UPk866oq2HguczXIjgokEx8Dw5TFRYUM6Sk08UzYrWs2rLsmaskWr/WCZSMVlDyTE4AuHsgpOaFy
CeaXBueFy1F53F7VSvxXjNINHyFT9E3KdhU2Kkaon92MKFDvwlz497YRsmVbfdaY+yXsUztWPtUz
yHBZBSAlRR4x1lSJJMrDCEhg1ebXUA04xdlilt/6ki7aOXq39NDNa5Tu/HZsv06jM5i7/3Jy1QmS
0PSh2m7EXWVTPPbGbHrJfwmfO3vfQCug4xBQskvtPAYC6Cnz8IdLMMUlKQxziCiPwdUzl+/m1A/8
m6PftuIMgIdoo4cwq8Eej3tiVqGWzlna+TAo9wYjTZ/TeAQy/m3gKwgg02F07KPIB1F8jUiVy2Qo
YZn6YKInhf2L7Kk1l1Me+2+bHiQVk6iIfo5eKRPu9SjsuWOe4QJPFNRU3jRl3twNTVRfWqnnHPou
dE4YNLwl6TCeTboP/k00W6zwCEhci95ZPS/TB+0S8eexjptBcbo58wcD85M4bHs36XFwjr2V4r0p
70ufKnr43fhDD+GQs2n3nK19Bb3v9YMPUnGiZ7bEeajU51oQ2NTicvDbH5FRsMuBp8wTW8fGCpWN
qCZztDwg0kRTPQQj5QHRMb/GSN/gwFhl0rWCh29uDIZj4irAWF10mcJkPNXqpqzJjwGO9bZyuk5+
PdQbODbcunDQa5AcY5lyPJScpchWVTeHXgZjMuRtcTfOhT7RSdgw8tdoLGoaiFJY4AHJYpDw+uPw
j3ebke/Cx6lp7ChKPb/8OqcKwM14Qm0Gt/sUofzNS8TUyww3pRyKIRDUo/VWTwQ9StPjU7VllVhN
aewCuHAJBv2/LctDZ8C8oBRhCVDQHK0Bex29NfXkcnCJqYkLripnK97cJ2bFm0/1YxRkHogzaGYf
hzPVZdPqye2B7IWx7qmf13i1ut829NpG4b8tVZ0W0zGHKWsCHViyXeg8zH7sgWIdCkm44zoaf5s+
/69XgpPxX//Nr792YhmI5ZVHv/zXO/UyyGl4+ePmWYx/HKb227Msuva/tx/yf/7S6x/xr5viK/F8
3Xd5/Kde/SVG+vtfsnuWz69+sSegVy7308uwvH9BESR/DJC9dNuf/H/9zT9efvyUx0W8/PPPr2gf
5fbTMv7xf/79Wxff/vknu+J/LMjt5//9m7fPDX/v7mWY3vzxl+dR/vNPww//AYWMqUvrmmsjPaU/
/9AvP34rtP6BCYKD5SgS0413w+RvO661/DXzH8QmbXak0OojegZwCP/8Y+ymH79phf9gk4S3yxaJ
DBde0J//+9nv/r1g//2BeBd///qPdmruuqKV4z//fD0jNyUlTDcIbzhkbDLYY9PJ3Eszgw5vtu9N
PApF561nvlWlJ46Y15vH36PgnQdOxCLjkV5vHgNupF2PCnVPEffeQPEiouI5n4Mbt6M6KSp1Zzjd
9//4Cj95stftsX+PCREHKg7xXbSQjghNbQi8P+SjsdMU/HvTSI33WTil1x698lkp52Zuabn/eszX
G9a/x8Tcgq+NUTIcp6MxtayypRuVsRNG8dGKcnlZj9kas0pPZdH87I1u2UI42W/27seliNV5xdYE
MnbLPOoPXWsaO26a9a3OlBUvLUnbjskZtzTtKe7im2dkPDqOENVRIdJ+PPqW0Vo6XuXa/Z7sKGXu
OldaD00Ht2xXIU+cTrzRN/OTtQNd1YSIh0IP7drrmeNxQ8tGyx32VGZeIopRHQiUyc9//d1+Ogoj
4aO3eYEdm5JQeS81zIJhPwEX3oRtne+M3Bb73xsFV0fontjxeijbOK+PzhinFWAnRToAgiF2ipRt
HAjQPGUxcfx9tlE2M2sEyjZUvuNyQFi5i7NZNu4nuQLPNJZ+ACv3LxFinHI4OH5tDAXhbWPLohSF
MnhUE+BnKEFEW6z5aKkn0daI1Y36PTd1aLjUhfYWZMJ7owg4tgQfaNBOIT28vdBWsDPMiR4NdlO/
/3EogilsoAxSum077n8yE+th5HIjSJ8gq86PAYqcuJnC7jdHYWNgr2cLxPoSkYd5tEEsXun2zVDO
+574gPMyFbN1lkoDiuuvp9q2LP5vtQYHER4iNe7Gdtgc4I6piHyEQU1kTu4Dc5z3pBKM57Zhwrdx
sTqIca5q73494JHhHCNiTghtjhvYlphNtPLr95c35EUrFZp7sp4gGvWOuSPsrTpAgy4vXV88Z24T
na0yt/ZL7o1XtlsX14HOlhNPvkmpjh4eHgrzhdOREBjKrPDoJY9usKpANVsoGuqhhDpEDSC+a9Be
iBIuc7XzhBU5OxeWk33Q1RA1H1JRZ+G9TDF4PjNqnb0spjvWl3bdExHdz1qvn/CJd+Vdx1naXEaj
gWta7BDesUKA1puGS9vD+41tV+zswQeRajp3Hc7rUou7kShmdWi1GK7NTtF/nR182+LIFtUjRFm3
Oc/9MbDPikxO0L6WIsx3qvFtuS/l5OPdLfJ83PeqiGgua718GzHTXWGXpqv7KaOvNONI7TfFlZn1
bvVee8a4XI1VNl9NJT2i2Axko5KszfWwyxexLrdWtXaVcWU7IJPXNDQrb5dlxnTdFd1qxHXUhvRP
PLP7C/ewYkwKcxT7qPWgeZZuWVyVmM2XuyqrqkddBCHm/Gm2XKfSMcW3FoQ/ABXdlqyP+rFMarx/
ab1MVkeXBSEynQqSpuxYzr5h7x09BR/HYKD5YNtyCPeGP8O+7KzcCWPPHb27yq39LgkGw73Czg/4
3lmnCj6AJ91DZ3BbTloEQDnwCrau2NDZHiCNa3TerrXsdd7b4xy8ByMniGSct59iVnM47A2e+7ux
DlG+M120urEa0/FrKXsSJIsmn7K9Z87Z59wao/ehI5zPRq5BNKxyUSqe3Yp2e+lqU5+ZlW0JQHFL
z/ejEPppzMT8fXVbTubJzT5NvTs8F6bZpbum0KmTpF02jfSnZv+TWy4Y+PUpZINEuGNw7Q9RRDSW
ERrvIAGLr5USTn5emoG5HqQ/LHXSCT/AFq8kgjIb8qyPZeAzGdOOaR0HVT4S497R4ESfCVacBebt
0PvDh7H1HO/MUX4GIjcUAk+eMiXbms6AE5u2SPtdykkBe5gk6mqnJOaDmJsFnyWtxU9Gs/jEZoi5
bu5C5Zdhdx+Z6bjeTJHVTdNeBnZ7VqQFVv1Fbkfv+WS2u8Maxij2FWWRjttojj741ST0vjHIV6ZT
ONvlVWhIrM6GwF/bQzVUkw9HJyTCkJzjHlIzTfsw0ZkXvHOr1HXQYbsFEYNk/q3XWZ6V1g258ZVM
n+DgD+8yuJIT3waaC/dU8SjkTErfuMrZjMNIz0bcur36bEDoM/YtUWf3uF6uJR3SgIyjVOn2AVSx
xwSNNsW7rkNRA9ZP1gX4e9aWxF7k6pH2tb8RAsroscp17V3MzlTd5kPjqiQF0e4Pdd321Y2jQ/fJ
WFWPdYGcLfMqQnFVQsvEKG+fGrL0k4lLprPL29y7sZFJvQSFWMPdhEz6UnN9rMHsgoXrojVII9FR
V2MzWw3+mN30pWXhTlis0wpR3wr0geC7dGcUm/Tab1FexZLEoRHQzXOugor9aj+iOOv3BBG1OS3S
EBy8MdulBx835HdIEWGRLGwy5R5maqQucy9Q10oN/XJJEETHpNQbEtvZQ/ZticJeD3trMN0bGqf5
l46jbIlbGeZzvHiz9zK5qvngDO6Y0WK23SeklPnnyjOLD6slnad6hYlxlmbCs5Ila/ySoKBsfqgj
Zem4L436wlzHzjojs5bawiy6ut175MJ48UKf+AlD/uWLXvrufZhXZQmfL5U9DVA6dnGWr16R9KOq
3b3T2ekjWFBhXxNWtqgEKD8C9nEDkyDwse/3U9ZszFhWhY7TzINe5WOQ9Z0LWu0l7aD6+jx1F/oR
tAWC/sJTk3Ou6oAyB1lV/7EegzKnda1pWS3C7V6GYjKuIFuFFrzayHoCM1s/NUM1R0SZ2ELElWHX
9CSyAmirdBdWY+BUbn4RIvM4Yy4HbqKifn5eTT1aYPKyHZG2Tmq8mhxzeR+2Vfg9anvhshVTBSR1
TgcWkVeNnyd7wDejrOhPOy7tSbuXXpZoF9JlnEU41cArE8MeJ8Vx2kM8ze+AlIYWlkdA36yrujKK
tXLyL8DfRpG4+EUUrA0S0GGXRNYAIc2qHrDt9LI4JQZMYQJdZzS8nW5qroTlVu8qZRfAXBCKw2SB
91Lv03zov1t54aidh33nIZABZh7VXPT2HQop797xhL6tW7P5Kmcl7kpjCCuw/yVcYHUMw7NuTRpp
eiqNx83h/tOcT1ImIN1M/cYWzje8ooPlojYXs40xWKJPIJZm8Q6LK6wBnwWTdoQ1bZG9Vba6Qxyg
k7tTNREACbwM695cRQ7T14+M/oDpj9QJb0K872ZYJ7Ft5p6bpLh5fY+gsixxDZOwhfhhLNcjbCii
ULn03dtSAcPb6cZ1yWkx/g97Z7Zct5Ft2185PwBdIJHoXgHszb4nRYovCFIi0beJ/uvvAGW5SLrK
Lj+ciLo3Kvxii6awN5DIXM2cYyHAkElz76YzHGmEayUqOK1PvxZ1JfLAc9A0Bwni61dJExJ1TzXU
3SkTNCJxqNmFR3t3BWgY2p2ejoiQnbw9oWWkX7tFwqu9dLZzbMwaEj8nWaoLo897/JJLWVx55mAB
b+2BJp+hzENzEa065Ju5N8aTckCzz3NJoquZI65nrx30s446nESkFqk79pzcRFUEOi2bMIMEujPa
L60uJuianXqxzdVj5PyCr/MgrqPhZhyK1fGTok/yM8dLZkXHLkLLuKhJe+xkuT4MurM2wSIHdR2Z
qbyQ7Zxbu3XuOFncpDiC6805VdmG0HjHjO5xsXFOhPYsYfCJqJf3Np3M70y1qQ8HFOyMwMqF+Fov
lZ3SpE61i6ZebOU76PdfJCH8BWGA/oxaYdOk83cnvilYDmHDHO9nQ0njskn79oXYTiKVi63+Tova
oqJJoasz2jyq2/WAP9awHfuVGberNK+MPtJutRLs95GHhonqt7MWwTAl4/NaulMbDmLiJVPmkh9B
8HezcHZ6Ar8cNrff94xjJCY2hqMqHtHL6SLKr0kw15WGWiNvtGK2uyCK6CLtpg73ku/a2rL6EoN7
FaJLKVEFmgL6Aaqe7Eh1iW74qaK+4btzxnp1Ite9LBx2uIAoy252q/Ty28yw+JB0wYpnxuuVvT9H
yrhMphZJF438yMVkPq2SnnaWooKhg6KH66TUXd+W7lkni6U9aLU2KnbUfo32dlgjoYKs1KPhkE5I
ku54VGoB5hGNdhjlSpicoVqREMg21byTo8c0tB4Rne7HuUpL5iAjutpJqQ3WrhvoYvtWVSex7/Wd
bAk8tE3Xmqj5a2w6wEhn347aMglykdP4qr3Jjv3VrKxvvdvrF/1ae3TppoxAjLm/vADcfe1Zp1km
fW2eyruBxslV0RvIUefWqBRDcMR46ZSxEe1oIhPGjVVe77tlWLtdF8HLZsjqnNR7PV/jwTfbvNHI
OHND9ydvrM9wKc0iRP7efQeQZbJniLbMCJRRgfjZ5KyC091LybAar/zROuOwIrWS8kedxiv6tdaw
XEg2hFE7ZU/IJ21n047KWeTGXtL81cNlVTQRzTjDGpC3rXNNPIdyMmqr9G4kO2jxWSnzSNZlNCNT
Yga5X8Fd+N6psTtF0uTVYYaauPAtu05ekGxWF2PdqQfd7OY77lr5gjASFXycRSuCCfR/z6tKuuvY
iyI7iJKEODgtKu+xrina+WrplOVXi+mdk/3ofeDZaLFCRJI4NtxldhZfyLlUYWT2uhFmuqruxnEp
b3WHupvv6a3zNcKA92NGiUxXuo7bI2902YRzEx35UQy0gW2TliimE/amM4F0jv58kjs3TZsghGy0
1hx9ZNe0g0zEk49Gx4h3HASo+gPZ4R7ylVF4zwWS9SGACyfIHbJhvuP9QuKcadX8mhQjoW/urerJ
NovJDUyyN7ZYRtul+7adslOzc9DJR/mMvnZhztBTM0wuY2jXbPi2tm734CRdnvvrKpYf8aw3PcAa
1zirjFw/0Uyx3FpZMzED1MpFfdL3WoZIfIzdH27elseITFbFaSSGx8FaKotdLY5ONYZDXMSLZd5K
Dx56Ym/Qbdxu7WUS01oPTKGZxNXkoYeJtMpXL9ZmFWijQjlodfV8n9Qohf20Qoq5ifuSwW9GZdK6
HTuyEUa4I6vRRfyUxrl2odXF+KMDQaX5/VAR0I4ITDY/embtSmYrEbtN3XS7VINzO2bbm0m7JXl1
SVdvZmMokmO1xANSqniSpC6eC/Bl6WvUkAtzb5BRaEt1lUm9jHaOW2PqmeMJWWg51d4RMPPqOXcX
5ibRVEUOl1ng5rD9LyAuDOjjiD2qCA4B472q71Y+AKUQducSMdn9ZiAaYuIQS3XLU+TUUB40N/Ye
TC3tFAfnihu8s0qn5HkKyUNMG+8YpDBBRJam6wn0SOQUZhS536ci0pEMFAbuqMwo9GOr6Xo9dKKl
frAwUS4nWYNB0OeUHMQOQhBDVrvRYCHYTV9lSK5c465ZC/sqq7Ol4HuoDg1AZ2rfGmdSL+gF0Pw7
dT5ccKLMzZ6NurxIkKd9W5VX3jkmQyt9Uc7pa9ShNNqNc9V/N/s+fhnGOUfeW+F6QIqlpXSw7al9
Xbil4GiQU9ecXzZHZifkzWSQ1gRdVaM1Kk0jQQu4jI+O7SX3gy6LzEekQpVdVV5iBOAWNvWSu6Hc
0KE4cRhlnnnaVzTsApR5ZGza0jI5SKFonY7h3zYzNu/Y4XhILWIEr7IpWaBtkM3O5nBfdrldIv0q
auS4vLuD04VCVTMQ50WNN9Q5UQC1hsbxjA2RJM5sG1Uj61IWLzKLIT9EyEC/GaFbsX7NtThW4WqX
yL/jKUeijG3XeXHIcK50J51fNCCqKiiseUr9IjdWxZpHVcWV5QwYPi3bAmkw8+iRZq7ZY9TqzpPE
xm/60h4M5EXCzexQJ/A3mc9RjsWuNpMWdDcZDB/L6YsyNLM2XprT1ANKDSInupNZNFXmbY+txhZ3
TtzrazgNo4dF1Mcinri3a2+h/qcGkZiIrKo+2zn89N5pV/0oyZMYgZDetc9rLmcjZDyEik/HVHEg
umXRWkFapP2hXjNRGPQEGq5gXFxKm01Xy/lYZg1Tv1E6a71fxQnS3NKZs++2gJzNAWy7C7LLrPL8
NAE27Xujg2nOwyt5ptVL+1XTW7SAolnqrzp6mJtMla4V9Pb2oupzlN7PGAQ96oL1cjpm3fwqPE38
6LOKg04sBTmQdGfV+Y0i1feTDC0Q8YwFuawwpmwMRNYOXlDa+XTZm8llrxmSmBs7xmWB0jb34wHR
x0EJM/FhHjQr3+mzA/kDp0RZQZlLOos8njkKO7YBj3M2HYrqCOyJ3T4Y2eDqp95aWekOJBcG217R
vdotDqPK0VZ1xaZy53xd2Tuk0FMYHhDa2FoKQL4mOWHkZqdlhtCmC1f0Mu7RqKPMGXzLLSN54A7J
zOxbZWEh8aMldl8x8yTM5WauSk/iCRB5aiavu4XjONTnqH9qN9zmEFLV1LVY9ccR46AGWCbTjDZ8
NuesDNecCqDfeL0cripcRNFJMztJf5oworZLQ71wBuvcK1YWpV83ow2CwWtko33temdVDJ5squnR
VbZdnMfNxIjiPWp80wGAR0M+NAZu346RDgjQJ17anmimymP8OmmV4HvwYbis6VWjetS+RtE73n5w
TOZEw3nykLuGfZTMHJOabPS2PDWadeyWgLEM0TyGovVUvfj22HvUN4SirFVwK5cUsp1nkrX9mIfO
26AiKVGF8GGuKnPvyrUpSKPN2XN8K9cYotSuWwqiF4X9kgi9OzNBu7OttWjvdsaA2hoxeybXg2Wo
CRznOqpzTgeTuqSVMt+A0LaoKoo1wAtp+gdjTZZwx3aIhjzQsLUBzUaWlYwmc2jZSw1ufW6VP1wo
5A51z6WiWNhbdflSjuu2oVBGq6wTo3K84kQXbcZdU3FN6yhT3IjvKVNZTeQ7Y2oI1nY6t6dM0min
W2jclj1QTaMFcDlUkEKomQlsF0FtGDGuQbfOmAvEOFJZpTecWyr/Sq/aFkGe2GsSyspqs7tF8xgr
Gpmt257knWWl13M2L4Zv2LMJK0Uiqz+Z62WdySeHQZV5sES0AcKq0mux+GzytW2GA+FcBYi87Q3n
0KxtzTzK6bII6DFeKR7KqIuu6fbUptjNyvRAJsZwqXKGdRhqNlbc8vYcI9EbjF4bMXCkMa6MXW52
6LF24M1NpwhMXfU6er8JtBKAxaYputPJ6TAD+6NmtXa+i3kT0KLbDvPkf7PB/i0Bwb8UA3wQEPyb
MoP/QAHBBpb+P7969H/QD4R1mVbp96f3GoLtN35JCIwvmOE2xA6kYQpVWwf0NwmBbXyhm8i4vW32
1zb9ixb4bxICw/qChxkdC/KPbSzGxt76TUDAjzZ6BCB6LLq0iCB9/Pps/4Z+4M2t/o9OEwQK2rPA
OiG+0nNCPfZJtIUaLkv61GhD0W/mvsylrFxIUvmIpDYldDOxsDsNg1V98knOKgb1qNAyIjts89Jp
/KnX3Ze8okk0LlqLE625NKpZHAxsh6PPMq/wfdH1w3SIot+n/ScRT3Z9FrbGFJ+mJMptkID0OO3c
aTilKb3cNzUVg12yVSCJAMRd1ZbDwVDn67HXpvNJNDd163dNRxjY2sICb7qeN0bfDj+bUf9d3e/k
MTad0r9e3dX/XL80w3ORfv+wzvndX+scWQsDohiqpNNLBvf4D6mMI77wAgD7xsm+jVDeXoFf69z7
sqGkaQLSvYdEsSk/f61zh7dDiA2EITciFh3Lv7HOf7IZ3y906k/0uphngExyEz984pA0WiGyheRx
xynjOicZeeqyr3smeu3zvMhuBZ7YaedKhWFrjVQ27hXUj9YfVFucKINtPTS1PK6PlVUs/I+ePh4M
BjazIB2S9GkdBGbTtajNH5ghmzLMYTWQ0jRyuKsytGQBCXWGZ72PKePWbdpVR3iwazssnM69Syuj
xjrIyCfk4r3ZL8QGrsx9qtMt/kpnoSQMxdnNz6qiVDFZzUTg5Q1OlAW0QZf4QNWZo8FqyM3zXPTW
V8PO+iYwBpeIleolc4q7VTnNLqqd8cUbLAfLE7n1LQVKpzzMXXfzL0lbjudtQsIWRqNq2kDzEkY6
eV70YxusN5DY97SFRjH1N6DQCpsMWjVekKOrPqPE4g3HWU+O7S+EnlgwurksUZytAs4o6SRhcMyU
h8DAz9Hte8NNy3PkXP0UVuVoUgXSh5amhDOPnLFYlS9Hi8Hv4dSv2ZNBzFT5js1vBmDLZpqT0mLw
lWlHmggmPa2msJ77IXlM+kq/wGNBipGubo2nD13seI5qW04HKp26e1VaI7ZmD9zluNNSSIqHLX3l
W4wfOdX71CtPzTQZZ3LRuTyLnFF/Ih/NLpzccp6Zoi6VH6GnZqush2n2jTiTqHaGJbsopNd/bVov
p0bRuHrqVzPg6jCJNPN5deaYLG3O1rvYs6YJG2lEX8uwyUmoYiQ1ibW2UrdHg0R1pmsoMO5js7Wc
q8zBMePTdButg1WrW/NYyiQRaPCnaAxq8NjUOS1DIc4qnHbvQTU8a6yxFyEGJOdlw0gU5yjcxHU/
mrp7mslR2IfNYIo8XOVKs9ibo7wM3XIumAsfOU55UjN4aDqqNExdtCIXMWGYiFQfqn5u4qDo4yXF
Asa008AYW0/udbzNWjiUFslGk5tFdKC1rjyTdpn1Qdwr4CCdBvX9gFaaKPd5uoCQSmo1XCsjcej4
Rs703SinmWwdZZ70sRkm42nV4xcGjcc80QTh/hx4+BYpm4uOlEjLx/VokEoxe8iedDJY2xyNsDcq
JkLgpWy90O3ympbHGuFhrbSYtCeu6fZighXuN9qIkbsDY4/Dy5pz7b6nNosx2ZqJ7dNxmsK0dKyv
7jTp9x6e/ogmi6DCZsSlJXmtEAMZKXVA053b717dMhJQZjqHXZWlC9Xrbnx2qk0eN88z89zHhRrz
NuzzFWvV6AVLDiaGCVGb07MvX5YIONjBbK/LHKxpHhn+6LkM3ksNOrGu1ZVBUcxWTqAaq+89PJY+
mIrVPW1imBgUzVpeGydJ59tkyK1zCWUBy1vlkcHDzCn3DuOAsIXFC91nVTfxUVnwbUOj7wUtoH4e
yrBucq0NqRw1dSiszoOFRWuiCUo26ZgEpPOkD/IZM7E3rGrZ4U1zzvDKGk2gORYWX3rENoMBxnSe
gcCQH5yIGGlZW+r691JEw1PVSWyL1pR4+PtlIaW/2CgLDmaEBiTtWYUJqLKMG4tF2Jzb2B4xxMbW
cK/bWNf8uPcEFiKxzMy4Mug8henI0vUnmcCIcOWEHSnlERihFcfxcxwl8kzvc2si8BCmxr6Ze2UQ
zzYhs1trzBqkyC3qvTuYeXbw7qT8JwrGj/IqKP+caOYmtjMslKL4Gz5Kamxowetq9YwcXRtjF9Fb
8rHUreGfX+VNdvbxYEORZG26Zwd8C135j5cRnU54P3fQShii1dPu6zQarj0vwzCs2VmS6R0ogSx6
nPKEhGrFex9KsMw/Y6UPSuL3StTt23z8GKACoCMLyDubeu2TOi5RZju1ttnubDRrx5jqxm8WdZ+7
Nq0kQcXvIcg/ubGbAOjjpZiTuymkUObCxPmsKKsqunSqSBswhkNaBqOcLbXLjYmn7PWNa5x2bQEc
KSlFi3VF558AUVP628jn/0aH76JDcKTvns0fkp/bGrrq0/A+Jnz7jd+CQuixXwxmem5PijMHmPnv
yQ9L9QtzGinvE96ReLzXT7tfSHpQpPEC4R6XyNF+jwo1D/U0grgtnQIQCBzp70SFbyy1dysJojZo
d6BvfGjWkfwsbCZO9JbVbvQbYVyZ7UVF2LPPqqtFnNTiZIqPTP26iU+Xir4YZWwbKMxOZfv1WHp+
d+/lwZqcFt7xUB3UzXHMkA16OvFrHZYqsG67/VST4wRgcp35HLTAUISxvKAdNhsnvX05DmfedBAv
u9k85fz0hcTaS3kiC/KFycV0wu+S7ptODtYE7UGNo3Z0b+kYg/ngyM2OreoyTR8145tdXVA49FZg
JReFuKgSLIj5Vqo/M/KvkA1ovOG3l4eMRiriG6IaOtx+e6HaY7S7f+GQ+GxG+nlHCdZ55GQBCNw/
7kaTLvraTUrIyqn1YI1xGs6xdE7M1XkEA4sp1AvrVttP99rcW2eOuYxhNmH9fbcK/8kO8XkQNB/D
gQBqY6khR2ZMwKe9t6qUu6l115s8EV+NwXCvrVhPT2rzxEqzh8mtn+xG3iGs1ALhdgdCh5iAynu5
oTgUgri5+/PP81HujcyWk4DlhUIVirIOCPHjXamJpSA5udNNx3a9H6B37BXSv95cDsrMPkbRqh3R
ljR2b5f939ihmpfqpu9eXnpcIP8vmDq2Y+73M+MP+9LxU/n0qSZjbL/x277k2GxLUrA88U1s+ws/
+q0o45DHQsiU7C1YD9jAWMC/klX2JfLRjRHKBmTh+fh9WzKcL2+GNHYma2NFo1n9G8kqmMdPJxz0
Ut1ARkbiC2gQju3H9SKQgwxeY7DVGHpLPDyJ9MlNJQHQJKWkVF1XzRamesZ1beg58hhVtSN1bG2k
IKlj1Q/gOzKStyxVg/2UAv/sDzheSR8T57TXLbNEbrnZ1WeTMHKwC+3QSQs6BDRJlrvKowjuR007
CDgrY37f9My73qHAP06ipLxGP2KyKyFcpPQcuwW8LWrsEuK3BPxTQJ2pfEGBMt6tDtAgP40t82vZ
Md4urDDMnBaRqB/aovF87Fo2H1CY0YWLtgZpYz5Ki+nkg5cdtBZ6BzXppXeYmOX81XY18BnAmdYW
uYs+lEHZTrQMGR2Ibkxq7nkNjGEmPzXml9jwqDdBAJvvDMpah7ORF2Wgr0Z+xH+Ww14wzu+e2d3i
GcwJzQOLAurTQOMSAZvIY8D6sSXSXT+IOdsZ66B/xUAq7zchRHoIvsl7dtK2PZHTZDk7poRoTaDD
bZCYjbMiC4fV1W4NJLeY1ms7f/Aw8pBPgaMCF0QXwwyU6WYPjaM0tueN+eLjT1aC1ltE693pcZYF
pAbaIzgCXCFRClJqj1XQ3XW0u59qTbhohrS0f6CJmHyPIrTUPuKR6EIwGwLh1yI6xImr1z8arWma
BOQCaG7DzrmeQvHNHpDKe4GyR3cMUyPPBtKx3poJqbUU7Y/W5L5WWkrCJ/LMl7EdKAhyks403dIu
2ytlpQ/IYcxiZ8fk4JqkeYRGRUzMtoIkBrJG86YoGFGQJftoGOWVraB+HCR9Mh3LRTLLnAuA6Aze
vev/ZPffNvd3pzqFpm2bJTjkTZWY6D75GrJa2Tp/b7rHoVftUh6iz4st9r2Hef7PL/U5FMVpaOAG
hAVKqdZ2PntviyEt4o6m/x460aXmrBnlnAldp9VpO0BNy3ZYj6cN/3ppZPr005f1t/b3iz/buf8/
qcDj53j3WP6w2589dT01+HZ4eR+Ivv3Sr+qk/sXlOfHP5qwhrOEA/kcVHmObzkOkrE7FcbNi/drw
5Re2cmIYDLMUNbfo8FdxUn7Bf8yPKMBzqpucLX9jv38bTv5+wW6j2vBLb8x/0sU/uKQKFELYs5MK
JXELTMRznOgwww8/+PayrLflmEjoTLmznydzDZN4mO7tVcmX0k6ip0ZzDge5jFUomsyj9TuLFrqO
dlB1TQ1GctZuZA9rfc067zbNmMbrILk6QPDmhXPeVI/toPTbmnkKL6qxrmJUsra/mPoYMs+pPclG
kVxQMIuOQSUkgV13jkmTWclzd0MJOiW0LrAarvHDLgfrgZeku1zQoCp/ndVN3AgFkKYv6Qyuqdnf
oOdBFmY1xSslQuhX7WL0FsVOqX81RGv+WDPwXai1rOyK4uHgx2bTIzCapawDAZkCGRmNYL/oEQbu
zVHBqKiNZReZ8fpg25hjdI6Rs7rVx8eobB3f6yYwWAyPdvbD4lB/y7HnH9VeLn4U9RgftLm3zwb9
sokm4w50QvPDTNf+q6nV4GCw5OmHCOO9YF6bToRFg39gnDM0UG5W6ChCV3kMEJKm/jIPk59AmvuL
XJc19mEv22ww+IwEi5OOEBbuj5EAqA1DVjEjIy1bYbXEpHqkL9pv2NP/biSfvMAe7a1/HTUeQDJ6
v4Ns//fPDQQQwBdvM5bjyN5sSRte/+f+sf0E5gIDwj65gA0T7zA2QY4irOJYBvnLfu0e5heBHxL0
Kj+jWiL/VhIrPwaLOLYQERCrbh/OMDANbj9/B+WP6b2g743Li8lq+lu3HIbDqDOzZ2PsOpcXaKzu
U9tJvEO2x+JoWqd2B5nHjHdellmY8fqlO0zFWbokNcY2PLDXJTKza8Tq6UVWeuJ+gTlMJKOix7ie
zB1EEb8Z2vzcqPVl3M8xUxSWXN6hbxtOaFRr1xpvcphSrL1jkiYcQZde/2nSOe33SJ/3oKT7q3TO
89YXnRzhGstx47Zaq3uMHnxWtGW0GHvJ1J5SOBDuz+Twby32f7Nn/Wdn63a93/3x/yFWd4tQ6F+v
77MaD/kLivv+/Sp/m8L765wUX1jQrFVAHhx6znbk/TonxRdhMr7FtVEJSPrS7xIj+wslP5ODywCa
YW+Y918r3f5C74EMhj+0HI91+HfOybdm9PtzkmzNgN8iaRea1FQ/FxdGd1IIeAnwB9tUdxkUxG9J
Ph8MstCBGsnJOJ60ybwqW7t+gS9lX8Kdn48rM9OOIcgN3+w4F8B+8uEE7Vl8tKSiuKaGgODu7bb+
b6ywfw++8B+41gTP8k/W2iVoh77+n+v0e/1+sb391q/FhpIBPI61JbpY1z4EZc4XnjNlQZOo7G3s
6j+CMrJwliyuWKgs7MRbMPVrtTlfCKEANlBwIWIj1Pg7q22rD3w4erdtnerANoMBMy6p+Md9tUpH
TDlI73DN2NoOEPsUSgXLF0AYo0yZQl+ELdKO40U4N64+QBTMq11jZslxUaw6EzrtlJyaFnKCHcEf
cWyd2kXyvIBEO06Slsyrak+MAQh/qo3eRSwM/bgtlv5nEehfFuY5Zz58DYaqMR6dKIISLOObP49x
mxpppJGRllTLow6p6KDCMkovrVJHjdwCChowPv58Af7lNT9nYKRexMQGPXe8vJId4+OtA2ILcXCp
4l2EhjtE2fQqnOrR08u/O2Dy84W2L//u7Bu8eU3dqIjxJBSPcDDKwC2923cL9/Ln/vK+s/F5HWzX
4Nvo25Ro0km5/fzdNfrBRKfXU8uAZOb63aTohPaIf//8Kp8c2Js33iWNhjaCBdtmgPKnr2InDQMU
mpIRve7ghTTXT+rSu49wY3lD94AC8q5Txs7JmdmRrcZV6c5/4QHfHsqH3fXNng8kiDo9gqTPFAW7
Hg2vyUBOenl9WoDNPFt70fqc1jDYJ4DUf/GFt47QH67HRs7pAAEJPsDH+wqL0GRK3IZ5H9olQBLx
nNCbReXnrn5UOBeVZyFbtuQV6NTX0W5v/vz6qK/++AHe+C3U3xiwsBXtPjxYs5o1ucoo3aVec0wC
f15oq9hJO3uNh2a9gkd3BV+1Oiix8PqdUzyDh3810+K0EX3mJ2WjwnzBrlnDXtmDBZaXg3TP29S6
Qs1+6mr2+ZrlrzqpUpW66MwXYHzLpGHBHGAxGjk5VQnn7DI3aEijgPkxFnT/O32TAETm1Wpi5UIZ
emMZ7WMe2bfKlVd1Z125OleWTnyXmVMRMOHr2aGKhNEJPf12tamHUb19DNfDVxVXzu2EPBZ7jnEl
h/g5onpP/1b/tnkz/XH7EbYH60aP5n5nCzj4ReJ2h7aaBcIsLlWoCqsGhNpQW/T1SnZIavFYKvwK
5SlOkqtMUYl6+2ZIRM+WsV1OZLvteamW7yptYhSzg6E2zdUD0yH4VuA+1zMoqAjMJzfU6l7sCLzP
W3MqIRra3zRHVfc9xSM8CspDucmd00qgplY+mnwj5R2IqM58hGHPduGck3+eW1lfH+aqXs+KfPD2
i+Xe2lttkT18PXMbzL1OkjC4z4xT5gOBS+fkOTcsejti8UhhNWa3rY551eTlc76YX0UqROg56iEq
k2JXOnwEI62Wu+25Rk51mvUo7BEWJxeDF+2gIxrB0Lh0fupSD8dGajuZdGjYFZTqebvJb7dxlgxv
zlwGVyQoKBCmo/1ERe6GC+DCfWVU3sGS6B7OYOfcSwrvwOqW5YDZsi5jc9JnNKtZgOm/2evInTCF
TmIHy2Ddo+pdD+vausJjbKHdYCkQAVknE7cBtAADLYDw7zIMkGeYVzYzowlHgeInlmf+M6o44tq2
eHWn5kEkztHbZy9ipzrQK+eoKldkJjNTakbxiuDmlhF4zR7VHqLqlS85tsmrvcRIqeIJb5JaoNcb
6IyGdOx3bra0h1h1rko7rQ8wl4hdavK5cy9d916kHlDC66GV2TlVSG/2C8YghAaERN9L0nhvAis4
IDFn1VT9w2qxADQrfdViSdtt6R762cl3swsOctKKJqAggaWqw66rvLRBj2hceQbdHdQclCizlt+O
qtPtpdFH/uIJzkFAoRvTJK87qPgOmQYqjVFD5COTiL968Fx/KfNXa+QlK9bymREF58lknIloumh1
75aMC3IvkPqzFonYjvELHlZ6oSBLyKs1QujRqtkNCa3Pq4qxIlWROn5feefGYl7BrcGkasfPpseN
WWqDa0TdRqs4pQL7oGncqcVJ7ykTD6E+8cCMla8psIHfZqm9nCU4SH3M9Wlgjdsr6qzfRxBHwey6
t/q6MvWq1G6J9Wd/+xMzhuqliucq5pV1pHOrEkPbbZtv3zt52KruISvFFXwBXlp4oKDCWfh6BG2e
cfeQuzQakWKy4BKDxzclW8bqdPMxlsz5eC4bNyyROcPb1nvfcGRyDuJ1jQImDGW+o3g0luJD6pqW
nekIovypcHlFm+LZ6vGbWGWCEyBd473WtjBux7r8Xq7JUY6VOfAa3niVdQ+dkzwjF3voyu4BCcA2
DB1NtWN3bMoO68RN+Nx0IV+LlHE2b++p1ji3ZaGvB0NGCTwGahl0dVcfNkzB3mWwlEMMkSJwR+12
XnIWl+Yde3nR7F0sDtfM7yu+jtiM8kCPcM4WXvSi0wEIxWxqO03yW5Euroq8NH2OzOhJZbDMrS3s
i7xta2xn49R0YB8DeLaMA1ORg9MvnzD+8izxKs6XrskmCH453yG7wSBI0cefOpY2dlQ8mjwU7TBO
wX8Xnfa0zHFyabqlYPR0ja1WsOHnVv1gU0jjtSGHO5WMwtob8SqujTVF/DRqS3cyOgs7rZlr5UYX
0JmRlFj8pjFoh6XkIzNsAl8wTMxdt4zs9KV51SXU69Z5GAOEQLlNGyJT912RJBe5VhU7q7OeYLnk
oTRwEU6eckOw0voDBTvrhClFDfRzvflmaO584FbRcqYVjAFmSEXyrGItv0517clowbsiY9yeX6Yz
TBPEtLYTkyF249TKH0jzGOVimGOQ02RnQ6cKxwTuYjcD9A4Z1OPunXbUHyhrPs8zx/O2OTHycj42
ObBdBhdxUnUPb8cicevVMnViV6msCZS+nYt51J1ASQZ17FrnTItOEVzyGjRsGCbtllCUVnci0eAH
Sk0XyOrSx7piB3/bI/LUPtdVU91oVfYcF01Eqontsa9FumeL386U4rYYa9xmNt6tbT+eEYtiUU9f
h0ZcNuZw1tXOd5kU3yonP8k3L+q6EiWoGRR+XZUUKEddQGvnhRNscfshpY5Z6wVwQFj/vpmXy8nc
6vkpfk4Slcjtwlqn68ZLdyTyEfvQWO5FgSm7n635UuD+DNSkyIyxkgRElA9Y7PiadJ+4KO9jkbfr
45B6kPeS5xS+nJ936euGqQyMdntptwDjLVwAEv6w2Plzm3E3YaKbO8sd67+IFD91z7ew9K3+zjgh
skKa6Z/itJJUr5rXZAeUQcPHAEeAK7FpZq9T2gm0cjjhKM+lf3HdN03whwgVPhsjxTayHhwPbEof
L/x/2TvP5Li1M+9v5W4AKuTwcdhA52aUKJFfUFRCzhk7etfxbmx+h7oqsZsUaXlqqsZlV/n62qKa
p3FwwhP+gS5m02EahGyl1V+EkeW2bQgbtL/yEzw0SgUPkwCrwTO5Tl3ikQN8r1vFqj7Feriykpzu
nM59Lvjn+NTEC+hkKCNXy7ieb2DKQfMjcVuETbPxW/mLgRwcNEfpI9nuDcTGXaXY5bIaDQrvwQel
6b7GarpWAguMIcu6T/3vZQ20MsyiLSZEhGlpP54bUptsYcuPqOxzcNPJ3gwidkdigY3OmkPC6lzL
OXViTfgxpZyQTZtcTHYJkbdGmXlBVZOoMXXYkkMzLwYbzmNWJuNCKmfN6yR1+3og/ixBxdlLUanj
kWMDYjv1gy9KqzSbyJZcUyUIQQmVIE0xN7MVfIfOSWTWJN/fGPHZimJICwIFw4qCknaSeqidlrfw
4iU3FzPFy9E36GPNV1roBF7TzHedbW2qmFslS/VV79vnIpxUZw70DOG3BfxeAviZO1fETPJACCTe
ck0wMGnJ5zHkKs04Q3AeocrUuw3a2ZtCTb9XZf1JK4l0upm8JtauIC3B/2vAWEZI+rji2lfDKPX6
Vr9SdUJHEW5KM5FDRhDeyOzOSOWSaFLOgLCXW6I2kpbHmK6vgWLPqv3ebtgiEvdTktTSWhl426gH
naNXwIkKSW+MleZ94ag4HTQDUt5OIHDAPtf4j5uRnCsYuBiGSZa8cQwh+zpN7SDPXnKwYiSCrAm3
guNMkgjsYH/y0ABwE1eEW1pUfcKbovUInv0tBOX5/vH1/VF57X2R8Z9TpMrTkuzvRUqP/tbqWyGE
QJvTX/V/suTGOv19effmAY3Qv3ZR2zZ/PeRf/zr/Bh/1uPjG538W34DfUeil4QhSC8imqGr8qvQK
VUAFRyjheg5S71fxDVIGAtNU8fiEAlKcGsKv4hsYOn6Ii+DfoL0/aImqz4oRjI6eI3cOBCXLFDDE
p0WXuIwmJbID2cXUOD6YBbJoGkowE9sqUC9jbC5WoV2EW6OIlMDTjKJvzuLGh907WBzb5ALtSCAx
KF8K6BlLGfTHbTRNeQHs15jO1VZBN2dQ54qzzcikHWzvezvox88YmYKxy0N8BxABrr8h79a5T17L
CwWlU5AcuAS4W8CCBeeL6bXEwz+pKKHBQEcPLRw3wDLpAdcH5fuomNI+hg8TnTkSaDLICcpGMnXt
xqGipcDlnKNPc9VvdHyF2x8X3R9tqH8HHAHUnydv6hmO4McG2ndfooejbSM+9XPbACRAx5Jaqkxy
JErTv7aN8g4WHcUsEOgEC+ygX9tGf0eBSQNpCtwU1ICAK/7cNto7VEtp7BLcAL9hd/1Jzfo5nU9F
oZcWDgQsbjjqr8crq56M1i+xYHCjSVtCa4gcrxklqgVsFUSpjC+YiFU3oO/bPSoKA2pcWpOukqnY
0VrO8W0ydCwQWmu6ymfYG2dGps8PmJ+E+3YY8v1synGKWxGMVkQwwu5CHeu9ljn6JapYzgOsi+gy
mPz5WooiZRHYRlgdmimEnIKIAZcNslIzQuCTvMxAquVea1T97Wzn1NnkjuQq9bP12P4tqP2f5X3S
3VYFiPr398P7GpDM14evj5fD++LzQ3DcmhGf/rXMdW4FnG3FkuYI5oT6eTsoj5Q9gXlSAY3R3v61
zNHE5lgTwG3EtiDaES//XOZCE9uQdZlLw4QPQWPxD24HhjiqHCMmywkqfhH3FxAs8fMn5ydYnmCs
Ajx9w2HoVj2qKd4wjq37ZHZeOKZt9vLTYUyZujD4H5mWOrKvlOWPh6mHCBGMMfEXkh/77yO0QUYv
bXoD/YKhDu+SUJeksymSKtQppnhUvBnhRQhd7TheTEYeTUs06UkPzFLuoavNeGQtp6iDBqeZ0Kaa
UFbHfQmZ/CKjZJp6hJfjZ8SYWtqYFJJWwZi1t+B8wK5QiZENt6/UiVAuVZq7mQzhEtusINg15uxb
gpBGMSnqqNh3KWpKC84htAUMRcowSpIJwzY+7l3dJiZXvozZ9oT7fTme99DfTM8BCCOtRnOqaqTZ
9Hyf5UAjcU/JOwDksKcwfNN5vIWMaez3wRqqABmJoKAKEEa3EW7ZQn3A7G4rWqvDAoZeVIPIzKd9
h4Oqht93rW/UGArvRCqCbhaW0TNNNaMazhAAwbdH2NMZiyKBd0eZt5gEEa/DDQX8y/tsttHIK2gH
nodY2lHrHozwihrrgAzNnPpLLc9xXfVH3bcXepvSQYigJ+N5JiXqudQn6mcEFzQUC8zR/vr6MjlZ
jCJFBPNLMsG5DqFBE72wJ4sRx9RWtaZaolbQOOtmxEwO4YW/qci/7agpJ92SH8PQ7SRDwpNQEXCS
p8OgCW63TtdI4HHzYYMu63XTI31QtHqzszVc6CPf93dKXHQLtm28H31MjF5/0pOY7PErwJ81iPIQ
gee/j78CmlY+roKltLCMsDmkY62toyZSSX0Qp+wiU31jA4qZe5J+P47HIcP8shU5VE7GgygOHVOO
8b3KwIjqcKnctMUKNM8tZfX6o502e8VYZPqMoxosM7A5x89WlaEfNTY6e1ObR9KqUqPmkzT1KO/A
asRWFE8kY6ZTERvJmWk0lwXQsG8D2gDJUgMMvcefN7QXY170F1XP91754G4dMvU+WrQ4RLULIGpV
5KJNMqOsiACrN2K0uwMfl1yFOJbhx1HU549P9UcX3z+IdPnXxSG8jg2lZNFGTfjXLZ5hUf7XpklJ
jY6zIvELft57+juVqJ4YjQPfQhiBzf7z3gMMCuTEpmag/LB8+HXv2e9wvDGwiqFRDJJU0Jx+3nvQ
CWSuSnAzhHncqX/EYj/ZgKJFbOL2AO5BIE9JtI4X6TTXNfAo03EbHZs7fUBPLG9MnKZWXTp9f31H
nGy+x7EoyMDbB3nOrX1y3shIO6V9E/tumyPHjCRL7JlUcpGfbW5fH+nRNuXJPv8xFCcbYbWOoIV5
cs+OM3QDP+Kx5iFE7tPZ9fZtno2Dq0x6ssyQeQBg2m/MxJdcn/4URltUK+RLukPFfaZ974NrCA6x
h5i97AKdx3US/jj6kVADtcwL4zfOJfHop9+X6IjEVJAdgZofv4bYrjPo24qDpy8VlLmp5IU2FHCS
B6Q0SwzqXAnQn/f6LAEKPBkVmAwrTNhXWUT2j5yRJ/dMSmyedlPmuGXMPWlXxVVQ9d9T1UmvzLE+
DH4o2ABDcQgjejSjpnj6ZDqHnoA+JzZzqzJ2o8i+CsHm45utLbQG7cKgOpT97SglwzJSlIluMv7Z
0wzKxcjwYKU6dT8ZJhXhsrgZavNq7BGkb3VaPBMN70Vn2qFnWNEKZeCQThNVZ/xMp0VdO8BMAnQS
izL92IjbEVXq/etT8kIeDXYSgXWWqABun7poAO1FOlZQykK7G10kAI0FEpJfkUiIziKqFG7XBJ+y
FpdbpfH3su9s01ooQpeB+cb98ejqdbQmIN4SBRAQCzcnYoHjNTEV6P6CE3BcjELhRww0Q6YSdaA4
s2lpI19EW1N2vEh1k1CBOt6gEDjpNajH6uOAQ/zu9al5dlIcfx3rpHzi6Pj0Jj1WeI5gcSAiELi9
RgVP626RDH2LBXESAnEqqY+oPMXCgYFMVvz8ydLEYRfZbLjqbkVR9cxBAcsLSrN/Ywe8UI7HuAQ0
NGI5gh516vGQ6eWU4hXnuFLqI4U8tvca7Z6FFXWHTEI2IIhn/FRsbVuGUL19xdhOyBC7BJtWaKwb
3BAhuFjNyhyz61ITloVpvyaY+IrWBG0l59Clin+YBxnFKq1b+rnae2URrSS0mHFmb1DU6ukPRf2i
Cp0PtaFcEIrqOwrnlTtTwj2rgpDuW1QWXomn5GRmLS1e11aiboO/X4a1b1G7mWStciiSno5E28JK
/QdJjr8m+XAXBHK1t+l/SU4wu/aI1qHhcKQkSIei6w+js1LQEqYmzzihl+SgDZA4fMvk4sW1TJEf
uLmCeRLTffw6wzGtBjNJ8R1M8XJEjKCIsUkgACrWGIa8xymy2ClyaFJgCHE6DlwAaKObGvai52Nn
r69kcZiebiwOPGJAwjJowSd3nuWUXWsj/ohmEH7mdE5NVM8Lei5fHGDItLHARaA39k8MCt8Sl0Bg
sFD9jmdAngd8JgIGzYPLvm2dZWD27ZleV4c5qlH3hSvFart7fdAXjzOI0GScujDmEUn3022UI2Ch
9/g5uo3RbRpqTB4KrclKCFMXveQspKa7t4S/Q19Y95OcRDvkkdcU+8M3Hl95dvmzoaktEgmB8wUO
fHKa+a0xFyWqnW5QD/piynBD92VQESE66Qu5AkYzO5q1qIKx3mJlMYIbaG1PtaTzkqhka5tEyl1x
NtJ6Xb8+SY8wuNP1wLq0CBbICWSBUH46SQmEK2h5nDVOdqdZVXqRTudTAntvMJcU2hQ2D8arha5t
NG0xm3ScMc/ktDAivC8yUogk4I5S5B436BrR9NK5azLNWKRNmNETu47UGlv4JnZWCAHy21RTXli5
udBsROX6+FDZg+0B07sbo8kNnBoR4eTBlJHekCZWB+3nZIjXQJf8Mw176EVXoM2MRQxKWWb4QB4p
n4XztGwKZd5bwUVl5TTWMshyuM/vEH7s3CGT8NxgonFDiF0ycssFEYGBXpVSJ9MvXp/Ql24Ki5xO
nKqEeY5YCk/Obip0Zd75lu0OsdO7WidRtms9tY0+gH+qfxzh/0lI/vphRSf85lSDyO33VbgPN6/m
Inz2Vy5iIGEEEFMnrRA0kl+5iPGOJBXxOEu4alEO4KX95KzZdGg0ytDUgG3qEsLD7GcuYgHGR1KT
ipkIl0hy/yc1OJGL0BQHiS1MkUD3H68bIlw4J7mKQXXSL9VoWk22/2O1/LbmIZbe0VY/GeIkzuao
xOYHJU0EVrGFLcdVVNL+752bJ/N/+eMXPsX3PtsBj8NQsJSZE5hWJ4c9jJUEeVjZd/10WKJZui8K
bLAN55YzbPP6UI/A59NHokAKX5TKqu7oJwerYxQ1Tn2T79p9vwuVFqSewN+gkOOD8suTBTYLuwI5
LxS0t6g6n7ePwg3aWsyuM0wrWTLfePxnFyyPT4dNFq07jh9HO36RCtpVaTGPvvBCJixK1+EQoKbS
7QLxYtEmC9LxR13ity/2rSFPznAdMQRM3EB3ZnLwMZ8YlnLomHeLvMNfJQ7QYnLeyBXEr3w28U+e
Uqy1J8dcawPvqyuesoSsHsvhNtSTN66mlxDc1L2pEiCniJTd6UKKEXEu7KDl5frF5Szn90i4rSXG
oh6OKrF+6M1u17QYeLfFpazrb43/LEPkTVqUBahEcCthhXr8jLVudCodfyyg+/tSry/mNnOnJl0n
ubPHN2w7BdE2NpzrwUnXOAR8CJv2jctEFYvldJoFZ0IwdcDPnmI5HB83JK3PwO1mwdKc4zu1zvYl
kBWMYj8AN3JR0keKafC0AA0zBYykrUZbbCTcDk3/HMxfAEebIuaGpYC2SrdLwAz2crLuYZ0ZXXH5
+oYU++359+WdifCSbXmy96u6zPH5wNjJnsxD23DvSnAJVGqog3ODP/uO4sghl5vPrw/70slGCiPk
ksgXn3n+Zr7FhhtyVmM+fHbq7LIseq82w+vXh3kMhk4fD4FRElLYGFwLJytCC2zFR2rTdxMYvkl5
mes2KDdQPGWLSUJsbONe31ZBgGGCtBdHDCxkD1THHkj0fsjTqzKfV4hYnUnRjMpucIVkNHLz+KlL
CKVrIJPlCVxfDF6zSNdOWV0AEnMRMEOzL3PlUdvKKOwx+GSEq9ef7bmio7iBSE8oqwm6Dxii4+U+
h7adSK3l4BLmvA+t7FId+x1doYPZ+G6KQCkdJPTNtX45R+1mNMvgrE0eKAl4ThZvYw2TiSK6G8fh
LNV9r6REO4wXFcsPWsCihNmo+5hwSTgK+ChDWnW2zq1+mVL1DgdzPc/x9VSzLtEgR3cDYgYqU8q0
ghy0HkkcR5jaAeZJeWYgXU0iyUzKAO+wvdnx51QAhs9Wg2pXZaxrZjTgz0NnODeq6sLP7oHZ0epo
NvGY7SecJrsxvJ4GMMlkhPh8wYxOepSCgmzvWL2HNPvCqeI70ESeGFDPikt2+b6bgoUFIyAYU7c1
07tqaneZZX8dNGnZNOOqikzcZOLtPKpbYNFYzcwuJfJ1PnVLQ64fgCNsozi/7KMgW0hhfUFJ7GDj
sdeb4coYEAmke2wF/s3sVA9SScRd1uO5OrBtdfs2U6Jr0IUXUZXi3jIn7/sJq6Y6Ty9jR187Ooya
IMTAqb2wbWnTJdFXrDtRGZ9XRRB5admjqqF+jGLeqGnfxuJeMNCfmxyvtRZmR8FvZWiHBJJrz+Eh
DpLC/B4yt+LcFXNdTiWdIU+v7qmrgrBCIbvUjK8oEq2Rsc/oa41ryyyvlTjb137qZrN1Iw3DLo2k
ZZ1Le/G7CqqrwYwpTRJurdD3mjbdj32wzQZ8PixjWqEJ8h7fZa8P8FigmyWQ2Jk0f/A142AaLDxp
3mhRf2iDDokM0KnOuMpVZx/n5rqSnCtx6kiRvAoU7YA70AosuFfFxjpIAPp14fWQU6bTSidfUO/6
PGXSEo1c8Q/WGjnXZkNLL3Vu0KP70KShN7Y1gGr0Tc4GJdvHlbwqO4zCLPat0myaCm04X1+ksNSk
dljmSbw1jcAbrH6nFcA7mwmfgnaT9gZMpxmxRyYWDGEUdNc+LT67qi+QAkTafXK1CUGrKnPzgc8E
LEJraBe0k780eYZFoDyAVKs3XaNvxasOU/6/SWBlS7dS324GffAA/q7loF+kldAvlZZ6MC770MIR
BBhe3nebdgiuCY63yTS7KNI8rgGABFv6nt+nZKZNA/MinF1LDW7MMPR0VOrFxWqq722lgzeCTBaA
+4BprcWrEVlUHd01YCH1jMYj66TPsjVyxh8ydXzjhHrpkHfAdNC9gscIKfHkfKorM7Vb1XE1u76w
UNkJcriqhvrGta+edAYfy+ckw0CJiGBtRQj6Pg1tYl9PywqyLOjr5HvILq6x2QnS4jI1JrdR9G00
ZesOt6Wzqei8SsovkTD9JO5U2fA/hqi/gPrNrk27/Yjt/d6XjQVa5+7rx/XzohKnNcBzcDNoG+FB
fxJmookT4o5lU7xTMK4rFRkXLGf+Mhj6Ola17ci/JUfZgkD/PGvqATT6yopzapfFW9XK53UW8VUc
S/RxhNvpY6X9SSyoYhWSain9hmkIr6PWfq/n8+cumVYtNTrTIvvV2l0+VA+RhU+ZxWEBmef16Xhx
bTz5CiezMfaZlDVUkV1DG8+tKgD5XpQPcWO9f32clxYHGD4dM3nQrqyRk0XYp1UkqS1OZPOQ3pWy
fgA+DQPAWLez87hH8h7HF2uiVB4vKi38NNUXuiMtNU4hx683ktwvkeLfF3W0zTq2bdi9Uap+KWzm
/qaXQlfD4X+czIUZTDUayKKdgqcPPVcvrDl4JMmLE+Eq0C8F8aSTnA9SQAkq43p7fY5eyP8ocioo
aBr0VoB8HO8fvH6wExllx82U+7EJPdtXv0TEQWn+Vvr3Qt5DFxCyIULZhGWnhVWp1PGWSRGlVeMN
yuqeGatuTJWxVKeVVuqcyD+Qsr9NtNRHy/KTCFDgy+hbkvdDKj2Z3NRERaWNGBICnJdwcXQGzaMa
kV8C3VrBmcSq4AzwQ5F1CuZNp9klwMlkLVYEfkILvaKQrg3epGPePatrY0rXWF3sZ8fYouq7adrg
E4UvGBfyqsO2txp6LzYzd+Qz2dh7lrCQDIKDbWb7LJJuKZ7dYGDixVi9KVO86G1nHyVcfqGxbet+
gVjYFpGtbZNBoavjqyweziwKnZUZU/XM72E53MpptUc7whOfx3VwOVEPb0tt3XLbAPBEkLfDa4M7
bgw/iWisYzzA/DujCr0ybTd9HhzGGEPQrr3QJ9/riQInxFwUKEI2abbYJSiQcR/WFzInppPqaxEs
gTdadEnwKdAxFisEHyreBmHyvbeTtUaurHfjdeXMGE+g7JwgIm6WhIhRs1GIg0WkZXHZtn3P7YYv
ZSh5oSxd20mwMpRgxW2HLNb4RVfb3RyM5+L8nmp966v3UeVfY9nhEfHuGgeBZR9ZNxGK+L291+Jg
k44HM8RcqwtWPvzRqvBv5YYQ3LT3lCEWU29Ay+Nnc7toSlaBE10FRJ8VUa9VgHlvnf1k6di6hNtB
AzzEHPZtdSFnwbVDB0BRnZX4HH6luJkOnjwaa/TlDpLDP4N0M1TR95H5w7lrl9nv634i0zMWutMt
WyQsoQHCRKEV4ydXSZG6gCivZ8vx6pb4KU3dQZ5WIpDRY+fW1imGmr52aKQRZLr1wScf8Z32wsqn
8z7qd3rChR/zTllrgdMjdpmhEwL1IbuYrfg6rgm6m3vAY4tqyC5Fzcj2CauMYaWU2haH8005QePg
Fmp11JSi5GqeogXSJruc5LQwkquchDV24FpJNdPGh8M+JkguwxtRCxFrxBzhSXFM9fhCizUorli4
vJvJgoXTzCtdzlivg+fo7cbkdMXCxWvBU6r1vKpDYyHeTS11npmZ0FKlG6tggiTSzihdI0S9Vmoi
ueE9W/rD64fd88tPoAdEmxK+M726Z51BRY47np3OYCDdiHxA1bvdTFQplkEe6+soCW4sa15F+rRq
fMJAzXkjLX124PIVKFqaVA3h1SOhdXzgFnIl1zLWMy4kBq/PW9gEmPca6XrK/kY2v3IAitP76AAU
xRjT0lR8NoBPnT4vhFopR/fbdnUj3krCADScWkSim/DawhNKmwnjcc25QtzKA163iivltgrHewTZ
r8upQoJLU7d+Ke37cFiSyAhnws+mHi3sMTAXekHKydmgxFxN+Epj2Cxw3Em07Wfk8ltbhDlicknS
6CitushYKxNJAU1iG1POwewWotg1m0RhEHZXZgknddARGs+Ste93O8iA28LSDtCmt4ZG/cjCiwbE
Q8PWyerh3DFZUdPgozIxnKHkTvA/6YciDXI3ArSHYMW86MLgY2zP4Zlpzue5MsEQFxloyhmlqS3E
0JxTcM72em0ehjb8lGvRlZQUl22d5Yj3+F5tkFSUnJddZnHGslbpiEyqf10r/o0MKzAfJI9z+PHp
W2TH01y6kbhsF2oWXmONAIxKTte63n7Ga+jbNJrwbW1tbeblpW12G3xuQOnpWyiB10mc0D7q/ZvC
NBaKxhsIKmmfJcHHViMjJHPM+xwfg6r3OAm2QZStILRtfTu/bA2SOoPrCv+urZqTAxf9EpTEuGiC
4LpqZZh0Sy3hrsM1HcDyTcKYlMyukClaynO6r2QNr2T5YJNPp5LjiX3RQPHUch39yMllmW3xqPQw
yVqDwl53Rr9sy3BbxgPm18G1OGbh4n9QBsi1bbdAgQkUJCaUj7/cidf0h3AShe1ooX1oVOm6VbkU
8Zk3G37QAW4DKX2jloa4gqG7a85XywQQ3dnGRgnpQLdhpa1BIthnEOlp1XwHXlmeNSUvV/dRHpES
OPDjuWZPrtEaAD/zhySxb6K6O9dSgRRJ1lZb7EXiHXMozyRSpdx+DusUg6lMwtdRmqctjfYr+MC3
CCheY792XXE4e06XcWDZ2WXQ+B9Eih3iK7bAewnTzG6JrD10WDrnOA6VfuCZKTdlYeCxillGSW5d
CMduayOTJ6M+cG8CTRfxdqrgDYgN6QyT3N8Viral5L9NLeQOGqKTah7PEwsJNwx3adhXWsrdHt85
eY/kAtZdHS2Snbjp6zx4I3Z+4eRAvoWYmU4r0dNprR5xXlyIG3TUbWcgOmIyuXhNsQWBxyZUJ14/
mZ8PJ5RSiPkRGsSr5BRBIkcmmqCwwkE3dDsRn4RkzXaeP4iVXo7DG8O9cBHA/wGXhuKIQHo/oi2e
ZEETWDfAZoPlFhz6KQl2HaG8l8wy1MV2gR7ovTyFN4Od7KMwA+jZLUYnvnp85v+FfuA/BmN8mRUm
vs7/MaUulMWfrI5nTBRovQ9R/Y1eYI732PTYVhSf+NkatN8hcmRT9rRogZGy8KOfMEX6f6LFh3YR
xiLH+sXqO/4mSxlpCGH2JIr3P1uDWPSoJIesdGRoYbr+ETz/GQvFJMAg2UdvCLcfBjupzBaTGsuT
nSlumbXKx9BEtHdsgbucoUEJ+CgZbWzsjXnh1Gl1C9hfvql13d80kWnvDIdWOVzMT/6gowBQJXa3
kIFvfSkaGW9uRIyHzBtSJTsbDC1cNr00ABSfO2/O5ZbQOTE/dF2AOvKABsRdkub2AXSS+U2Kgjg9
8zF024yjihvgmNjcdpNpLic8p7BvycIlEwN+figG/85qlPnmyTu8/BF0PG00nqZ/YlqoBkH2Udhy
oEGP4x6s1mf0gFVcW/vKp7apFW6a96Vn4J3gIqNXbBpImF4mGdnqf2uf/evatD02CH7fd1909cOX
h2PGi8iGf20p9DWFAivKYgBffik8SqbzDoky0IUihvwb3vuz286WEuuTRjzQf4Pz8teWgidDFxDO
F4pK1BydP+u2izz9aRgLKpaePgJ6YJLAqp8KDU+RrCPzAsQeSrP0FSJgeJ7UQ1vu+rKWIeFiMoQN
UL7EcMpc5LN8N9tqvAOsaQH6myt/xmamcie7UAAhNr12FUFtWcxKidq1PjR5uNDLpr4JlL5e6hhs
IBgRF9ZaCR0aiDk2S9/7Xo42M+Uiwyvsgqwli7w+hg93aMMIk0QrQVQmmu9svaor2hRDY3lyQ6pm
h0QshQI4E2YI9/eA53zmxpR9QvJSShFj63dvcMpPUwyx1chxmAxLQe+XyT+qiXZzGPtymyPgYyCq
NpUdvZ3mg04kIYRgyn9Ch/kfu6D+lbcXa/v32+vm4fPD8XXFX/+5t9A7BW1LqxPw5qNO6q/rSkih
8kfALh5lmZ8iWYCrGJAY2YtoN/wAPP+8rvgRnjfsLTyruK/+TOjvkUfydG9xFwqmGzLOWJRA7zy5
rpS4NK3Zt1V3buFATQlenRVOh3Y3fFfnGYr8e3qHDeCw4UsTKBtHieSNNJfIKGS2W8z1nlNcPQDe
pqim6Qejvfvz0/vfgZ6LE+XrS0zw288egGj///+Xfsump+vt8bM/15v6jnaLYNVS3RfGllzEP8Mj
Ff4uODfucXREEH4wfiGn0JwE/ANH4we9QyzFX+sNIXAVqwINrXBBvfgT5NQjI+x4vYG2AbQF7ADS
Eaj+48PJb4N6tJNBddXZgKMQT+3Z2EqR28cfWHgrOVBXVWt9cyAdmlGWnlHAlbwadQarax3Ul6L3
/t7GXn2pTw6iN6rl5o62ySfsBeOuvW1l/NmSrDg4VCssCeGOqJXyRd/7nRvP4IlrRepX1mhV2JSN
tQeu926SK2NVI2Zp9ka2+M/yrafrb5hC5E+XIKcbB9FrZ6RYv4cHFvC3lz74c/Vq7yDccrChD0BU
cRTca+8UwS2AaEizT1Aefq1e+x1dRltQbMEsi4/9Wr38SEZCR/hswuRlXf8B9fYFaDBCvg4IQp0Q
n8tV3LxP0sa2KMJ48vFwHbIABqkiTF6N6taIzvSivMXdMsF7OX/f5dMAUyXQF0kagdGXKdJHCiQe
LaDS3oWZ+2QmX4itH3snx5uKmiLcSPCSoLYhIB9/ryGlhZMbvYb3INaKbdPna6OWdxCjPgNxlTy4
5fcQ+ZSzMJ0vS8izSW7hZ5kWt9MsTxsLHENqIL5Z2h8UpZbPBvBG1CcPQPFTgLqovUM8Nc448i9n
fBBda7BQv0r6Cq6LFi/dIMH5xLFnaEDIkS0Qb1qp6HaZNjryCOdMKJTKO8o06Y8H/6MU+t/hchA5
7u/Dj//qmrZ+SI+FG8RHfmwqGELvYPMhSCu2z9OEmXOYY19BCOWXDsrfwT1eY3DcBbmIvqQF8UQ0
T/++ESQd3QbIavw5mHKgVeof6TYcZ4YCxIT5CxaruEkA9qWXf7x4g6ywWicc1D2qp2ib4aI+LoZP
BTokyRtln2PA2/ORuOSebt858AmCEQrcJ7ZyhiUekEB0n2agEud1tZMwoXnyGl7Yl8eB+PPxTrYl
LuaBnGqM11oXqEBs+tT1x7/1tn9b5X9pEAgr8BRoacAMOLlQS12PDQkniT2dcDdO79XsS63EqxBx
t9efRszOr0Pmx9OIa9sAKYtAzilDA0mnaJz6QN3jL7apUI607XCRlG+cZS+MQtVSKJ3REhdFnuN3
lPZgO4us0PfB2A/v28lHxhKXXjdJG239+gOJhXXyQAxFQQIoIk2ZU4CgBUEjD9Ja31eDai8sKwXm
h+rlj/zoT94P8tkE+jhiEs6LLPnpousLtaQnrul7QBWRq/XG+y4YQm8u7RK12EZ/4y2JSO3ZU1Ea
B4IKGU8n1DsZzw6wnkVsZY8cC1J7EnK8Hwo8keKzEa4a6lXwLNOzyKj7CCmHXt4mSVA/dHU2Jm5T
OI3hIX/lDxieznW66KnoP3TxUAZLxWiFOl8Yx+/xGp5Ba8vx97BCKcKNYIvdBZGldpf9NDjruEwS
w0tGfvjG450AJh5XoUAyC76sRbx6qq7dNYOsB3OnY1Is01ZUqnM9iQI3lATsbbYWoy9dZHp3D5Br
3qaNhFxCbWtvAKpPBAkevwWhNeepDBdPKH0fTzI+U5XZ9kwyvqoKpX/5DO/jQ2xjC9xM8RIqi4cf
xVnuyBsAHW9t+ZcmgaSNLUJAjgnEqReAXliy32qzsdehpi60oESyRrlu6mb29JbGOK7YLuWcil5z
vEmkWrswrNF8o8zwwregIkShk5tAIHlPZQNaiixE552xR5Ot+mR2ub+mHXnX93GCp4YKaCKVk0M3
zR1uyG3pKX6koBGRSps/3MfcaVxhgqxHbIggxfHLKDWn0XA1lHZmMpmrybHGm9kAYP/6KM/fOcMY
EBew7MRVhIz2eBgaF43WqJ20qwPX8uftaJVfHTpGCJrArYxDSE6KHbPcokNw8/rYz04qMTQocQTD
aVlYj0CXJ3HnWCjJUAeztLOVba1QRTLfwMo8u0SOB9BPLpFpDmo5UQdpp6pX2bTt60XnbGTjjaNQ
HD1HBy4CIaIKbFCfpzzvnNQaitRSOqdxnF2LSO9CiYwbXaqXqFjGbhz7yRozvdB7feZeeLCjIU/W
RmPXddYklrOzLtLqTlE/2MmHRvvw+iDPjtyT5zpZGXgLB3S/TWcXyPdDDs9tM6RXrw/xwnMQvKEI
B8WByTvt5FMjahJJj8K9JM2LOLAXDjj9MbjqQXi/PtILa+1opJOXNDRxrqhzGO4hJSzxm6JtP358
fYgX1oGIRKldEfcBXhcP+2Q5V+gOj1kVh/uh7MJVP1cbUECNlwfmLvHL6dCECAe9PuRLT8VlT+8H
4WW6PSdP1adT11Zly5BBvaqm4a42rcv/2RAnS41i7lQVFUPUFHcRH8UovDTeCimfhbCGRtkE4Tz4
Z0DasAA+mjpkN7u69Ltwz0b1g35rU7PjOgcdsMydnV3dtLb2xsH30tIDPEfPRkav71lvtsNRE/Mx
hgzUA+UZseqk4SoCRPFPzN+vcU6XuFI6MUi3IdybSb3Cz6YHrJKNbwzyLNkQ80dcCUkQXxOwuMfz
RyJcR0bPIMqFmYPkPuum9IIq1ApfNQn7ytcf6cW39WS0k4WeJYk1R8UU7rMgW6ldtiW5/pohWV44
mutTsqob9F4H641D7/HmPTloj57yJAZUJrOXEp9x6/BartpV43Sg1UFqnIWq+qmvQKIHBkRgoEBd
t8iSXZh+C8J11viLSLof6kMWfRl6HeWT9hAMWNIVgBpRI3GSVaMZq7Fo3dwGRIMqdz39Eyfd0zck
3uCTw6GVrcpGrTzclwM9SWIKptAd0dwwsofX385Lx9DTkcTbezLSgOp6ZwCD3ofdVS2X59Ucfg3q
j0EUqmdS1/yoBP42DzhReiFmFEvvv0k7s964kWQL/yIC3JdXsqq0uGRbbkteXgjZlrnvO3/9/aiZ
aVeleItoNeYOMLgGFJXJyMjIiBPn0LyihgqtGg3sc3O900mDNWvhkXFswErXTfHbab4rc+3OU/dN
Q+A64EE6Vl+leAfO10/v4zJ3wxo04QybR8680r0ZT54Gz4htHQJji21g5Ro7+4HCzvtxF8pUVon8
ReocZBLM990o0xybp61reS0cLyOXi2Yw4jziDRDJo6mUnYKCeJHWu445W7fT9WwjMVyLXKdWhB2H
wSpkmn/kGERPTQdNjPSdkVJ01rKNc766HNptKNfA2UqN8vzTxmljJDyOwyPTXmFZ7Hp13rCw9m2Y
Kv6vBWom5xYiOZ6HumcprZS6iQMLX33/ljyGSv/ScaITTEtICFdd0cKyFKHr7iv3waRdA1aEDKTc
eHavLoUKLzAQxjcgjTpfShGVuVaCCT0uri/1j+X8fSg33iarNuhpUxNBAR2YyLkN1SxkM4rNkEGj
O3/WvKS5io1q42J8/QDiRMOW9bcVYb80bWaFVRgdRzWX6VTo6q4xg/Bm9iH/QRvmztTKr2U0gMAz
vhlNm+0DrR43fsVaFDv9EYKTj0ag+brKUpEcldwq1RntGCPNjSaAYzZAdxRWtoo0qzaB1sNFQamB
fs759voRLZOk4xPeZFMPIwc04vAh6eqH6dPlEL16gk8MqeeGjNHs6t5aQlLfuZL2ZFAX4pKaqa//
O0NCCh8vr5Z+tMNj4fzVIsMxgrwxtFu73JK6WvVM+gcQoy1dOFPwfu42xvoppBxz6SGIrX09PUjR
VgKwum02RCFMHPGBxKkOeDC1oZbiCFLl3xb0NUn83rHTnd5ukqWsRj6bIjHNl6WDKHygscslq26i
6NhrpguiemdnV9Vwl/9IQsof+fXoybE7wwyVH5CkcaWNz7aymzSv4WhDswusosielgxpHFnjslDn
odUeQt5fW6Fk7d1/ZkNwDbUGSzEa2DB16YosmD7hFO3LQ8soyFQ1V1L6C0KI/WV/XNlX2OeIxQol
FqoOQmjpLHUgUQ0iZteH+7gydjBzh//8TqGagGerSEswqCe4ok9HVWJcMTr6nXHgaYwq0r72q428
Z3UlJ1aEWNGZUtyOWh4dQ+ixOvqusDq9wcTS4WPWkP9yd51HiQJAECNMbXSc7bsurw9Bb25YWDlQ
PFSprtMfB9tnCj7gIHMctHkTHWv5EbnYYSw+hQvqId0oLK75M6GBUaZlUooTfL6SSPObMK0M/Nl8
1rNP0vDQQlV72bVWHiU0W/7YEI5s0dD9iFM9Ourh3N0GCaLYXaGXzEOXt1lpfYlRZLiX7ep+iJFn
vGx7a33CPrazXEldj+3G/uj0j7HxrXV+XzYhDFu+5Nln6xO8YbYjZYQoMjoyLaSYV8a1Oblz7/rM
GWoAKyoXAlUdwWqeXhYAg8vW1xzldHOXDTh5U7SqNnThoEXHBOpgSL4r40uUya6T/HyDnQUFixwt
S7aEXF0vOzuRQ4Mk6qs5okzGnPdnWf70BiML6SGYEfrrlrCTxYgcoL5cipp1rSdXkadYaAW8ZcdO
jAg7ZuaKFGqzxYU4ATU3muiTWavwWKLZ5kWjbr/hJNO8J3fh7gUQLJijPy1llUpgtcIUucVyZ7a3
acW8iLrlCitJEh0Ch+lTWvIL99C5K4y6XnW1xb1RA90lo1bjwTOjbqePtZttDpKuhdlTa0LkUCbf
r7oYa3O9s74swwx1eq8A4NLdsHnXxYsE4sNQEH6t/TJdP8ExfdlbVuMKXTR5QWBAxa+erzcf0ZJS
LGIkxJQFY8SW6XXTgGio3Os7Rlx9N63ghainZLgq/LLZcNbV0HJiXggtTqUqrbJst8SYU4fInC89
bJZhX/IZobJCHQxU1XLIGTURPuqchbYkd/USoFtXkj5UUBxH412cfY0W9sf6C/MvxQ1Z0Y5+2saj
ZjnTr2wroFsgfafzs+hdn8aWTjYpioVddHycisYNmaJK+xDS8HfWqB006w3vNOQU/pgTUpACzoks
rTEnj6lrWPdp/TzHj5d9Zu2jndoQHi9Mko6WOmKj7G+L4inq7idjY9fWjuGpCSFS2hJyw1W/mNjp
6l2uQgJwbU/PjbLh/qt5or4MHVDhARitC/vl+0rP5BH+34SwoUSRWwSfAmSN4k761YXlUc7RAsz7
mzZJNiil1k2j0otXLFmQaLpkpF8plis9KwPtxpyhgHUGWGEjpbSvEL6HHtSv6ivqe0jx1c1wZWZZ
sLHPq/cu7xo6gTZNQcCk5+4ZSygOyorM+tX7wpyKQ9JBDdprv7KovtP4ABpkIEvZUCvlfSpd9cNN
lMsbLaZVhzr5EUIlRm5rqLD1MTpWyp3D/Jnc3G82y1bPob5IBVvLy0csVNtGg+5TW5BA1QqE7L5j
3hhmkO+7dDZukrLTXWRL38lGqf+8fFpWXVknK4QVHjVmEUpgDlDb9CmG2zKVb5Vev4oVZfbs3Ox3
VmAgTFuN081lm+ufdVEdZxwMuOZLWfMko+kgA4rTriKsG9JdVz0k/bWqMUTYHhTUkqlHdvajn+j7
SEmZ+JX3/bfLP2DtYkN5mqLpInoBpci5Ww0QoHZmv7xSYv/OanUYj9SNo7vqNCcmBKexkRI164En
ilw8zmXlzfKdZlYbec6q1/wxIpa96hDFCyvEiJSVaFUyJ/vXCAgva6L7PvqZphu+spaI4pwLT5Sh
MXAsXlS+r9eTU7Km7HaeJhiYb6k2h9nGrbvqkjBRoWwCvoie3vnX6RWmbn0TlxztyQXGhTzC99TI
d0q0fe5Wl7TAmk06X9QNhQRDSeN6SkdsxaONYhxKdMVv2CP2xrAVylYdYlFeUPlghHQh8XUQjWvL
hlBepI07+r/C6aB2B9t4h9yGd+PYpUezLWoh0jE9WJBdM+8Pw/TrsuNv/Yjl308OXo4QURMpHLw4
fgprlBSi2zn6cdnGqlNSJVqKAADwXgCvJzYyuwxlIBzRERJ617CvEcfzwupjEB4sxEvnDWvrK/pj
TXCWwE+QPKl5pxvMttawQTcKBMb3l5e0Gi9OliSmFLmewpPLt2vVyjP970H5ppN8YkGISJYGvKlo
2DT4QVrzU5D5+xAVahQoPeexnoON6CSgjv/zoKW49fdHEsJTN1pxPfowyPdIdKjjh2TRpmk+FNHN
0grqottyLBLXkD/FzM4xJr8Li9YN8MhkC/KzsbdiUElMZYijjJWHC5Gkde/7iXv56626CAIBwGwA
WFGXOnd6tF+d0EonomTU/W46a76ZTeNrPmrFRs60GkxODAmnqxoqY0xNNnVMnpQs8VJ088IM1Ty0
9C4vacuS4PWQEOpg5LCUz/C4qMUtrRtgDru8eLpsaPXrnCxJ8HzGpbtSawcCxgzOPDKfk4hhtMs2
tr6P4PsTzGFF3WFjth6yUINX5oeSZPt/Z0RweDDCsBLJuJnNR0n83yAONpO49a8C7SUDhct7Tvj+
cqw3mT7iaJmSXg35DAHA70kej2204WjrO/bHkPD5tSAPoYBjx6zKfJdpz/Zk7yVo+y5v2eo9bC98
mogRoJmonZ+bsh0sJo9JvsfAsEBxaZYL8rtwY8XY12mkvLMDZYtLbH1lf2wKZ7WAKb9HPziiOfMk
K9MejyvRKrq8sNUbCpQjEGeoQhkDFRYmByEv+5lXRfE7STXX7K/16LmXvdo8jLl8c9na2pKgfH+B
vi90toJXwGjUxc7oUOsPc/kKmXcdtqF4uGog7tkw9dKEEZ/zNBCXUT66rgD0z1fWdEnd6WAigSTN
1w3k7TaXVpLum7C4Ksorpz0sj8ghafYJjELWfG9Y3V9tB1GI3HqJJCfuDA3K5fWvnQoDTWCAZoxo
AYo+/02q3c9OAYnjMYrGHamckv9G9d4du/1lO2uhCg5vYEU0T8EzCodiiKeyHe0Ullt4Q4LfNMEu
//01rzn9+0IojEOfypOUxcciB9ljupqCVlrwpZyYqueCzJPdZXurL3Cw3cAzoc+nUyAYDBNDr+Z2
WZAzVAcm9/XDnED0Eo8MEgelmjBP4wReZSaOW6Jt93VywOhe/hFrzrvg24CGUXY0RcVuDeqKwjBZ
tBI8qoHs0QqTzMfLNtY+HGzBi9In/EWQ6p07SJLPXTurRXxEZ+ah4bXvAg8r3xDMCMnMnC/z5WCL
z41UUTVNxZTHx6rJkdmRw96TQQPt+rL8CREXl7XD/Pblha15DC1ZE0JdKuoQQZzbpC5cT3IxxcdJ
vguah95IUan/pviZl2V3k1NsLHG5wsTDby3IbebYYN4Tpzai1KFHEULzbMfWY4mee/ctVq/HHJIc
/6NSfuT9ueEdqxbhe4SXAggpT7XzBRaaHKVSasZH5BjJeeBe590ytV6hB5RMLYiGxq+VYR8ub6sw
X7wkr+hoMPnAxAG9TJpa52Ybo8zKcAxoVPy0Dnq6q7J3Sup1P/xnKjSj4jnjsZquUE1kEqFPbmcT
AQrgLcFmOf615/JDeNOhmwEGCyz1+Q8ZABOmZVCFRwdZRnmn5BsOtFIaxsALmTaLXSDO5wamUK6g
ogYnmQw8OdpoN19Ltf8RDQuQ1A/D+DwhYj7UladJ/vupMzc86rUDY57O5CLcwvS/OJJQlRaKNHMT
Hrlr3CCp3YGOfK/UXrtv9W/0FTfsvc44GAEjjyB+w+iP2ML5cmFeyusc3pBjZaG/2H9vytHrh5+p
eQizeONaWrMFPT+gIbrhTKUJxYy0lLIQ2WgaUTCGqNlf82fJmoFCu/DKX/bX1zEUFWIFZCiwNABQ
IgTK6UIrTAoSAEn/ncQkUemtkkQbrvL6KOr03Rc2Cyb/l1h9vnWZwsDznFEKaiPaI9lDNUKL/zSZ
T1L+rH5xho0X8YpnYI7h1wVrvfSVz83VsPsazUTPohgggZGkneZ/0f2DmtzYhUNC9evyFq4dhDN7
6rk9CURKlDc88xUzPZS+4vWlcZOG1pWt9I8auOFg/D2336WbNGrdrYrGSr1y2dw/qxU2tw7tcbAn
yiZSKF1b9rgIuB58q7yFVTNO/DunM/ZNaV/7Q3tQ5WJXQlvGG2DjdKwkBPyMpUHErBIiJq+Gy2Qf
GsmlsmI6443aqp4uf5/ixymNrpq08TTt29QFbq9t3Z0rDszxh8iF+vSSVwqJiJ/JSuAUKWEO/ncb
hkhaOPS5t1x4pSgBjB6w4zKQQH1R9GHKtRFcqKDd5+mXfBXKuzKcvEQPvVBXYP1zH4wb82pGYkxy
i2aDNXclHKBZQPEdLTQ6caI26hIgKvQcqFpZPxWYldL4c11DGfAxjn9u+PISWc7vab7hianlKJ8U
yGyr021pwFQ1PMXTc2G8j7LCNYNPkETqJsR7h6L4smFzOR8XbIpVFn22lJJmCuc1adzmPfJtUfEu
9q/GH239KYQFnv/THSpoVxuG1xZLC4mqC0VPHtnCFRn4Nds9cnTC9Kj3z3L1lDw3iCUG0Pvb7Wfd
DpAu33rsL4mVuFrktki6lglJHgPnO+wXSt1NI+9j2BiWwi402Qzkzp6ab4TBl6rtJUtC7monzawG
Sx0tmzuPKUap+ZLX6p4nl+YwM+sVUupN8ruwDD+qanYVOp/8afzHAB+wmAtOiUkUzulL2Djxp7Hx
51heVttLkuLV0gDXoQVAxNTiwtv4nGuhgDcJGRjwCrxY2NnJb+YwU6aIUdrC07X2Oi0/BHBEWteV
ricuIgWKznSt5e+Qb4QjoHfVNDmG8byvVf/h8o9ZufJY95/fIuy9qfax1hX05XJKhiUEM77zlFi1
i9S5O3eZG4eRt1nd3tqA5d9PNtthLGt5zhODleTBKZH5yq2DPTy/YWlIVC1E4zwAxW1uStNgiMTh
uM7KdW1faZ2zQ3ZzZ+v1c2zvZl3z4k6+vmx0JZvlaUR7h8kvUk2x41sgEGDKoULtJWVMokcN3Ms0
rdu4xdbO5qkV4TJRC7hjq4HiiyqlV22oXnfVvYbs+CYOYNWQQuBeZIahSlr+/eRLZaPRd34n4R4U
0vbA+VCxM6zfOgcQcs3A3sjyVnePZBlyMmaAqPecm2tnwx6qQmeKagIhM9+jDbC7/H1WF7RMHpIe
G0x8CK6XdA1ISokYnlVwkBl3ilwg+HG7WV1cyzPUpRv2P0PCznWTlM/jYkgJjaOVweMbqkgY9Dd0
CXZK05tuNI8H2Yl/Unb49u8WKbjHqBlB3S73sDlfxzMEwR/LInaVYNpww9XPhUgRJSn6wLDDnH8u
u2RW0Ifw8Eg+5TGso2Xz/vJKVlJkZiuYRFweT4tgxbkFLa2HlFERJh/UfEeT1CdTNpWvaRsdStrN
1j+Tx3h5FS+zHEjmgqHHnOAeWlol/L+ZHIjb/WQCib1u/3knhdn/ExOCY0yS1seMcUbHqf0U9+Ou
gbFGnbZG0Vf9/MSK8Gk0I5dVuOCZq/xdsATLumecYy6fLn+e5a+IN/fpWoTEpCTZhXGAtYwqJL1p
ta/Gd8n4fow7r4w3XGFrRYIrZE5OQxhY+bErmzs7nm6L8Hmsvqhx/enyolYNwaOy8IEjefryjDqJ
eV0i9Qr88KSW8rTTq0dlgvZdhguz3kgEFmd6tXsnhoQ8ABhXbQTLc7NRSnJzZXkBOsZ3P0d96fKS
Vr8T86nAoOAhetW9q7NScfKE7wQvgDchXUOX8HMb01bTi/D3ZVurR/bElnCEFICj4xyDC7H0Zv6A
nph8lU32h9ZSnmt4wtGemn6Y8lxcXTa7+tVgvYHLlISVkYPzSKE0aqaH6JoeLbkt9lbArEiR+3/l
MKy7VRiPbwl9C+kaTH8L5kdYZQM9k14ZmEstaq1GkXDZM2O44fNrHkLlGlU2eABU/sf5oubaL62y
TP8D9eMMt9r9dhTfMiIcrCixs95eUDaJctsaqM8ibVVs8YOsXRXL4ASVPko4JEbnK/HLCmy+Q62j
sbTqL6WvYOOU4mLjAbrSu9EB9f4xI3yWOOj0dspHbl3HKa5zqLnB2qXf0zrODmnqoFzbwpiOSEK3
H53O3PtqIu96Xwp3OVyr+36GGGtITQ2O0cgh+Z0RvzDNzdGVJY8RT/7pzxScdQxU8z8goFr1CnMA
NdDuxwCiCjRwbP22899pTuLx2ms3a1zrX3sRH4CwlRExYYcUxNAdJ6Kj1ewZtLanQ/5w+SCuxRoq
dX8bENamGRDZRDNVJhKed0AM7X2t53vL6DPKOyGU/tHGyV9NtZb81FYI2kul99y3homWXTCRDRtl
6ezLTip22SCjepAPyT5RazhgO0SPc5tHHRqD5bfaKLaqzKvbSiQg40M8gqhw/hvSeDC70Fe5nZTv
zE46ce2GyY/LO7sWWReOSMR84RiwDeEM5QFMIKqf0AS0drJ6W2nNTuLlj6Rn8RQ0G+3xl+rjKx89
sSbsquIUppxrxJ5IlQ+W78nTRKY83dME2vdteZDq75k2kZR1e1ttbi4vdTVcGHC5UI2F2wDq77N3
B2ymZZjrxKS8v6ptb3xL+OZb/f33hcX5PUzzSOiQuPgZ7MWoJUZbyfESNl/t34kJwSOkcZYma+CG
0Ct0GNTooCrvmqm7jlG91B6N0d1MXldP3onF5d9PEpfWGGJJm1lUrP9MR8l2nRBRngT6qCl8jpXD
5U+06vEn1oS7KZMl1R5mvDEGvDwjwbdcGl1Qv6Eww50O97VCVYajdb4oX7F7OX6ZXkieqvgHkjdv
mQjh1qAojOQAExLMEZzb4GJIunoiZM3hjhbc59zeVc3ncYt1YvVI8VICEL6UgUkczu10wCjSUKbQ
laJIBGmlF2efZxPAbmu6KUJHtjZApxBSooi6qymzt4rDa5+MQh7dW43Ar8vCJ1PMSo+Kgde8of5O
QTrRROkwfdkvVqIUf51PtWjJ0koVFqlpWSTnBUZqaCg1rXHL7iqNtR1FC9ScC3fIN2LFykHDIG81
0CjcAGKSBGxksnyFrjQQOC/24w86Ko+xCo3g5DwaRnTbybettdW2XY6vcLxBujKVD6BehapOiFC1
ZNZVZ1bxsXao3Zmm9LmJkrtWqvxdLlvpP38qEKyAtAMIhbdEZIMu9GRM9TF5wWWktChL5W6wN+qw
K+HjzIZ67p1GnDME4MfxsaVBOen+bWKhSzTeDd1jHdm7N3jJ0qeALY1miNil9AdyOC3o4yMSP0sf
P2vdytDDg+rL6QGZziepCuBzH83ny3ZXjgB42j92hc/W6nY621IZH6XW04M72X5qtghF1kywLMSu
FwqlVy+RgjeW7KRDfHQGZB58xKzy+37cgEIvv1N0PwhCGTigqcLEnLCOxuw72QkwYqmgdJ4La2uC
fM2/GS5g4BUFaoirhWM8Ko3BgKQVH5csEYqG6GCCwMz9T5e/x5rTnZoRbslGy30ebqAfohT6mvSg
2jfqdVRnOz3+etnSWlw6tSTcjpTdKq2eWJA1HaS+zt1Ulr+ORkWzT0Gcd59q/3ykUYce7s8WCuEW
gc6hhC0+PmrOk2HdmUgTVKHLoM2/W9gSH0+ufcea2oZsMT5CA68PMCdJxXEp9iSPSVW7aVlvxNtV
//6zLLFVEvea0Vq+hn/PdGktv/GaheOxy35fXtfadcn+0UhkcIlynAjEmxPDSXLJBxmTg9Cysm+Q
5d/IQ/0+LtqfVX/o5ef62QgpCc6FvEXssuouIBvAoEKHBujgfFdrv699VLZAqqFaZTVlvjOVnDF8
9FpKi2G1GQ6nn5cXvGVSqAdBtOWjI4PJQVE+pB25CJJiSgyTR9PcoKe7D4PiDTF/wW/8b5VCGIGv
My97xMaOiYkMdWgGhzrTCrcYFMmtw/Q6G/pkw+Sq+5DNLQ91uGzEvmI5QxhbLyBiNd13tNljypON
udFIWDXCDPYyHMWMr6hbNUpNyaAKbRi9ewKzGXYPm23L1a/Fs3OZf4IwyRROd1qiNNbLvPiiQfWS
ieEy+YePlLgErFG9Vv2NDGD9NJzYE455IhVhnlfYK6P4PqjQ1Stv7flOiQ692uxlX3Uz7SZBT3fr
fb26l38Mi2N1jlTJEDloFKyVm1xnRtG09zT/P152/nUrQAuXK5PzJmyn3WZ+E40m2Bvq4VZxW6c1
1FNXl42s3ZpQNcrLpBJXpzg4D32fFbUZRmJDOSZ1+q7X/afLJtbWsQDqKLZCewKD9nncMNVwoOqC
iQSM/JQ/6UgEbwGHVm1AoMRMAb/4VbM6N7KiM6KIjLe9lZj0y6bajam+X17JWgYA3vhvK8r5Suyg
h6vGDIjz9X2uzYi4wyyX3RqSsXGhvIwKisnMqSUh1ppj6sM23nJRhgHqzqmRuSNAsuu2C8d9HZX1
LtBa616WYFSs9Mz8GKvpfTMM3+C7D10pQKKyUILILXW72IVTVCHb183uGKLymtb2F9sMGLMvmKxv
tMC5qeKI+b4I/XVrbLtjC3Qf6k4eQn3QbLGsrH+qRcUZMmvgeMLT0i81qGioPx9nhCqttN2TuUfW
1mX1gh56tYOM1/J+XbSfRKIzzZ95jwXAnI30ANz51tEmD83aZQ7E3KN89qCmf6n6gnoG5VXfh2b8
qMSV15sftfxHF4cocSP0hXCnfJPZixruQVYfAkn1jHzfpu8leM5cnPpw2cPWyrWIrQIXArAIGEJ8
BWQxDBNySDZulu/iIbuPetC9c3FjhPFOnuYjCsp3bQZGPK9Cx+1DaJSL7qpqGpQXox3iW7dTpKK6
Ockb0Xb1s538MOEUJ5oZl40BZNvsRm+MSxflZ92/vrz8LSPLv58mbmPsaKkGZrtJkat8rMbn3N6o
nqwGPCaTQWsvdEXiwGRVTRX+UpMbjp9ipKNleSPcrQaJEwPCGsKmaiYpwsCQ7qA+xb1U9a8keLy8
U2uvBER5/17G8itOdqqI+yJvYh7bo32T97fDeAunQ/o+bjcccu1OP7UjvBFqxXZwJgKRary3pN0I
+hpC0Fpy6Bv8wgMvr2qtcA0eGGIAYEccAPHrdLON7EGFl5EKaersDRbzs2MG4OlT0+ziWnnHI7+X
th4MS6bwKlicmBW+WeFLSjEPFEzQc7ahsdRJaN1yRlA7tNxGczxzVNxOqbaw9atf8cSu8BWjIbLT
ZCliaP4HGeQTC1MYiDOQ3Cajvry3q7aYsF6GeOhQiwWTqWHSZDL4kr11m7aJ7yYKU/lpf934EQXf
LfrfZctebemJOeEGiy0j6vUaB3WCJ/pKEA08FNlG4ryaATIIAbUh2E60HoQM0Kkz3ShGZhNUfzQ9
BYnf2faU+cln4jqDxSVor5Cxf4Q0N6/jh7fs59+2xXssn6sMOXpsD+lHf2quW73xQAK5pf3sIKVz
2dj6bv4xJmQeYS/VRWkx84HqbMizJC2uOmCz93kyZ2/A5aLRAZfSMvFEp1V4dOlKWNTFQCHqXWlU
norStS2PG72UVWc8sSHcJnMHu2A2KAR6Gfnt1vam7Mms490ALT3tvjds3omxZXNPYiXHYSog0o6P
mVV+UaRo7xvWL1SidpfNrAcvpp/hVIFlQBY1l8yuCtqwZiSt1Gp3MtIPpW+8K7PbvihupGR+X+a3
peNlPzbMLt/+1UmzF8K3hUIUOMP58sZOzq1sxmyF3lERW15WPsCx1fafR/RVNcTONVqAVzMS3Zct
r16ldAkoMPOuZJzs3DAieiZCZWRyqpJZnhWN483gy83Vv7MiLM9XmHOu1cUKfLWeZJXTzk8IX5et
rB4wkCALTSraBWInEdRnl441F48FZ+0iog3Z9LzRi1+i+asPdWJD8EO9YrohG3mkaHGoLrV5w5tT
mUtuCr2RmaR/uSThcmmps5lmw5I0/9YenpRdkmyNvK6vCCItOs1UdxddtdOTlXSjEWoTJmTkTLTf
BkRl7ec4/68u7v9LSL3maEshHjwdPW3LFhxtMnUrGgbukrSdgSrcTKG+/+ef/9SC4GRqEGuJqja8
FqyfRQPiwf9QVZvZzfo6IGakFg6zm/gmkaJRSqWB675ubplEHoOdHSc7Wrs7ndfY5I3pnZJdS3J9
yINPWf4+9+sNn1iLu4y40RyChhSinOUXnoTCKZl7VF74YDoODoM9/GOdvu9MY5dH5m42koc37OuJ
PdHlU6d1kI/n3srsG2bXPa0r76Ri2ng3rI3SMLqn6UwpwzlEz+t8XVWAel028nDo+nJXW3fOMLll
dUtRDSbAHiLF0HYz3m9avpNG6Mk/d1vaA8tKxMN9+gsEH41iuezziV9g549dbRzmzPHseIuTd9WD
TtYp+GmRRMlotVgxjQPEcba8cS9vrUK4+7VyroEZLPtYv2f6nztykPINH1xfA5g0aDMMihyCD/Zq
LxlJyxPX9rUfYWDaXlgq8+4tjvfHiOB4MawMub8M5lIQiir11jZ+tn6+4Xbru/XHiBBhE6PJtWFe
ctyovPYDe1eOyvUm4nzVygtKDHpG+BCWJ9rJmbX7Ki5smdyvMCtYPzoo9JoecstZkrLD5V1bDQ8M
1S/CHcDXRfnqUinKKYgxFSrm3voqTYk7FtfGEOz1N+0dgCuceZHnEyl907AwKGvNS49a9vLg+wI7
b7KNovfa/bSguv5nRDiUmt4aXF5kfo4ama4yD6jNDZN10PQshxtM20Lkru6fscgUUr5ZJgTOP1Vk
2TVyYDKubUqovKZt7DFBEx4kJalRf9VpmUTDf4Vb/9/bcW1wWWNS+m+rwitID7NyblG3PM5Nfas2
s2cq8tWkQG1V5Pu5d26sqd+pT3rvHMbI+cV0yHvLCI5m/HFO4ltNul/QSgujzGVnWvVbZmDpN4A/
VcT6NVCASp0dm7Sb6ltiXdV64Nl0TP+dFWHxRto0k1E53Ggybz06pc6DOW1VyVf9CJzBizYlY7CC
kSHI5YxMNzkWKlLSxZMvQ73mTN7cbzjs+p79zxCiZecO5BdMJk2SFL/UypNev5Wt1kVk8C3R8e/1
AEs5N8MjUo6bnvWUzrhTA+fa1JNdukkxvLj7qzvxxIxwW+lNLC3AF9gRfPVAQ/YjY/NOHHlde7cM
DDLz8YbrC1pJ+B5gK2CUVbi+Mj+JZSnhvIfy+/GTkrGmN7jbqQXh8iqHIaxmmbAVDn+F8/PU33XR
Vu16zQmYHlkE8xjHod17/nXUokxsyK5JRvP4Oiz0a+asYyPc8IG1jwM2k/ljEveF3OHciiRZTdAl
cXKM0L+Fh3qfgACgm6EgQi1VsxvHGx9nLTgai4rlMotrIZ18blBj2leb/TZh/qeL3Lyb/F/BHFme
XfW2VzpIC6i+8paIDK4LPZJlHAeu8nOj/pg6dj9kyVHXv5b5gcv0Sno0Qi+qy6vLgWh1P08sCZ5h
DHk95kGdHP1+OCwzqKF/qO0e+gpinlMNwbWsbXnjuk2eX0yiMaAvkuD01aAW2jwkx64CM01jtrgq
Wy29mZ0ETapklPc83vdREpsbVfTVWge0NX9bFiLiVPhjmUMvepzqiRFfJQBRPN11nYK0oAc6LHRV
lJzq+AfIbu/yRq8dD5KTpYYJMRRDz+efNE8ZjVULI0HlIPky5tN0o0/J12gyg41gvLpI5u4WFW0k
icFCnluaqtAu0ohMVRvKfeGTcodenxQH40ejme/68jEbnF1j/7q8vrVzcmJVpJBQJ9/uM53UtVDu
wvZdXkogjf8ag1uAmhtbuXavnZoS7oFsUCHDXLoIGZCRBkhbVd81UUBT8OHyml7ETsWr4NSScBVI
rElOFnRWXbh5lO6rCIDRmD0DcEt8KlRWf0jk1NUn+pD+8LXLruLxthie5qJ/P2wd1eUovvox4Gig
PYBfBdjD+XftrCCzwoLSrVmXO/Stxqw8XF7vmo+iNPK3BWFjI1pjkMlgAc7RXZdYezZ282Gw7p/M
AdImJNd8NcQk+xY5ZTSSQ4fGVcpEeiEzTETO6fu7Ye7dQhtVt+26d1K6NbK96qQnpoVDaNdKVPgz
L4U6PSjE72B0nayGPL71BnOTmmf5IK8/2J+FCneVbWUGqTx5deg8gF/1zCA6tE2CdqEqXzX61TBC
aOnIH9pY2rjvV12FYUs6pxqyaK8Awn5sqYGxQLuCJ9v/HQQbB2P1BJ78fSHElBGqNEkNIg79m7Ku
P1j5lREWe9ihNxaybmiRsgTtSedduAjjKXHGdKLirqvFfkxnBOuUqzk/SODxL/v+qmuQgcEYtbDF
iXgPQ4/JLBf0XZvJ3tLIRX17HzX2vtKMXb01ArJ60k6sCY4Yak1Cg5INlJw73wb5AZe++f3yipaP
cOp+AMQRDLIXeSKYPBQR2JR0xeBolYmMiuJmPK+MnY8Kw07+2f2Ktqoj4ncSbQkOIZt1Xau5rd4x
fhEfPzGg43+4vBoxaRAsiOilpglm3YxYTYkuq+ryxtd/2Y6L6Ei5Ndm7sXHi9LoRBalhhRbyYndR
5jZ3s0yZ09UCb7pWt3q4r6Lhy7qWMMiTnvaxOCGjpenYFEas3WWxf+hhYKp3Tp/DDVzsnPCXE723
5XanlVs1k1e1R9Gu4IFmM+ROZmMXqMx8hI07A5sJ29zB5j/KXfNh+LKlavaKuOjFJnpmyC2BqGJu
5/wGM2R4n5Uk1O6GaZ9dD6YLytXxmp9VhraZC6H8ty2Tq58S7Wrgu6RzjBacWwRrUOtdnGh3TrUD
dCTDbm640a/pc/wwxhux6lVf92V5jCnQ1FUZ8xTf2wXRIu3yUrvrflMIv+6vpffa+/Ex+ZwcdGvD
2OrC/rZF3+58YUPfIcHt5GwlOqOFq3yGCzH4HPwqdvaPywdPDIznqwJseW5JCnRa2QOWbNsz+kPz
c/wN/VqqHi6beUV4JNpRz+3AD2iqyWJHcuW76DstVZOznbm9l3ycruuH5od1M1iuuXGVbW2k4JNN
DZHUrGXaXc/QSYSgEBpG8661b2Cyk+J31Rb70JY94cEVMlRU+inLLMg70E8oD7C0JB/jT/Wt9PHy
lm6ZEo64HDkpzGf4o/RX8im5DfZ+7hafJ9kt9v/O0HI7nNR6famHFKstXtYE6c0XX3JhVpWYcfYU
bcPxX98DpkXpFZAZ8E+mnwTHDxlVS3kx/x9nV7bjKLJEvwiJPeE1E7Cxq7Brd/ULqq3Z952vv4d6
uGNjZDQzLXXPTEsV5BYZGXHiHP2+R/09jHgQ74OyLj9AHAMCw9+BV6xtzGkHXN6jIKoF6y8QPohA
UKm5HF1UhDmI1TL3XvGhkVjWZuECvSQQ2g1gOsW5I+kuKlvKhREVymPjccYAKfGVcU+LdesrZscj
58LGy8YEEg3izxBtsvRQkM3tZVwzMTsKnEiilhti976RRSuMbb3bdXLD/oORSUYO66dAI2q2V9DP
PUA2qnXvK6+ibX6si7tGXylZX298MI3iHwVhHDLMc+coKwMnxMh8Olq0U07CIZdMPvyu9EOcqhC+
Wokc58E2apIX1mb7Y8jKUcDL33c8gFJZk6QC5Sp5jWTiKl8OLjYe3YYyOE0AP71iNPU70D7mJAid
ekztJHsKZAqxhAwqaJCbDvGqhx666kemPtJytDupoD4B3jGKDyFIHUO1Nd3h377E5980G3oh5lwd
dV7ohLK+K9InqdNtL35o07XdvxCugFQUZTewiYMBSptvm7hR0IqJIrSjBbVRkLc8zRhUvw6eb+gP
PPUdMaD9j66suNDfR/XlsUPZG3zNoGtG1lGf48+kMahqPmtipzGHDeJ0k5LH1Agtb+OZgsGZlaEZ
PYMY2CahouHTYKNakVFbL8K3tpKJ/OXGvPUtMxcw6mEdam0bO7EIDO1xzGhQg0ZHapGW3LcCiOLR
HP8N/fBQQ36yajcDJLTiLRrjRO5UBzT6EySGhnc1Z3agbQjf4vQp8Q0hDKl3KAsjLA6DQuM/Ugly
I6bxb3q8liS+PitILiACxJsU0BBRnXnvcIwGsSjV2Cni7FsTMgRG/dO/dTCXJmZ70s95Xa5jEjse
j+uutXvVGMoVbNbSdrwYx2wpZNJ6alzBCL9RvoBSqikfmmAXlu5HU1dQKqBibg5rQd+1g74c2sxB
Sy0oIcUBVhXOiPh9FZiiuPLMWghi4WQABUP7NDo6QcRwedvxnecpblVlDlcWVkWOQvkkg56wCwDe
HoxYsSdKhK6K0IuzYvo60Ly0PFs4t+sbaczqzEm0pz9SVppazKbt24krV+nCm+vS0mz1KtQV0txr
MiePLCIYHh75IQ042mmb+n6gIHy7vSUXRwaCIHQYQ2AJruRyTnMJWBIdfeJOIr9zyJG0hMP+eC9A
0xeIawHSdIHOvASoSf8xNrtg+V5OAiHJMbimBQvjQWo+SLYpuzVF54XXHGYRPcxoXsGT7qoUQ8Ji
LKMG6+V3BasEW/V3CNoJuku48F5wn3r1CMoOfzqEK55weQEBqQKrBBSy0bt1OaH6mDZCxhWZ4452
6UML8CXmaZlt6uqF8MfSvevDlYvgqsUBVx24e1SkR6HShdf6bFpJFeWd5qu5E3yMVnr85Fh3BP5J
MTX4fXHPmm38Qoy1yHrp1r8wO22ts9CaR3q7GUKSg9D6Q/5JWpFNMr9cZVbc3Zht1c50v8RwI2v3
3QHJshckNfv+nbSmqnrm7V0sLjjvi2+ZzXrde7WcQ3Ld4bY8k6zQil5EO9j0e92MYgbUACgmmUt9
E11MtKODR3meaWb2Jq+Vz38h0rNNfvEpUwR4Ni3jkHsDn2M1Qhu8eE42UuS4WLoFkf1Jvy/uwu3f
LQqCR80U7NuzcP3+wD6AoDN6VBFbQjr90nIoFhpP0jR3MuA6BwWv08FjUW+BXV70cupJw4q3WjQI
rCDgqoiXIUx3abAbas/Hqzx3KuUE0ALju/vQ9YxQdSoQdYDa9Pb4FtzHVHkEhT30OQAGmXnhgoyc
OzRi7iSD70RuuuHcArV8UGzqKy+BpVOsoCotgm0HVSowLF6ObJT4RAjKoHD+VNQ1og2SM/TFO4gr
BbGlGO7czlwLwFMlXxhD2Gmt+Ll+Hk8Fdkt44MzCaPcygjgEc/e+pRmu1bOPgXpP6KfYJla6aT69
J90urdtTvHSO4DNR+UAFhICB9XLcvJqGcF5J4ZR5yLIsZN0adcGShQlaA9AmvNWVYLeYN2GvSGnh
VEEi7HuCVHZImrVrTZzuyfkphFSFBOQVQB9XtXE9y8F/X9SFk9siK6hkRVvUbk1l39M7j6nb0Ywf
c/bSGWTzErO13N7yIP+xPvPImc5leSo2sK5VpZmkuXAU/WBY8XoLeSmgGc4GOVstWemSsikxSHGX
PnOnYIvnHU9DYyMw+U6zgpBm7yvv18WRofg/HXcciytOkrRN4ioaCicagQtN9vqqTvgVV/N0nQHG
+H8Ts5BE8ZRCq6O+cPStuAu/oNrtvqtGaVZ3gunu1U/PWEX8L0RBFyZn6zVWAlhrKozKt5Uv6YQJ
fQ2N8jPdB/YAPdVd+KhZvqkb+vPt47boZ9C3iZlEu8GUfb48b4EXBpWv4/wrKWq2FUOyyDX4eqNv
Ug/EsSnV0EL5n2xOlKpoyoc85Hx+08oHH3ZYOLUhM9G0jrFT0t1aL8NiVALnOR0+kNJD5OhyaHHf
uJw0dIUD4aZNtI0tzkQk5LusugMrMm320ndHffp3tcK49AJSziz/TvrZDVwm6ZAAmohJPfRGafdU
eYz38mFkH7rR7MnKGk7TdeFpQLWEUhawG1MEhvzf5TiVPANbaAqXCe7QjJXEb7Yq6PFBSUda4/bS
idMr6pat2YXru4IegqOtcJL+OQm/f4Y/0MepDa7eD7qHPp9DhVJJ/uCmBshulPoQ/sGfw2fZ79oX
z64GK14Fj1w7odn4Z+vclY0nFBq+SZVOAOALxPaFJ85/L0af8T6N7DbahMTwEsYNm7FjZI0l7Ppd
ePEFSN5drgAUUaAkLeEL6u6vu3Xdv8nA0uIwSp1RjZZCXrPxVSj0Fe975TN+sV4o3iD3hVrmfN2l
HOqZrdo0jtYlZq4+tMJOJCmDSimtve/bC3+1xxSAbnEtTwT9E9nL7HUdEKkpCgjVOkUSn/LIs9Jc
ZFXTvN42M7m5i+0FMyj26ZAJQhkMGezLiUx7pVPiEWaqwTMz6SlQ8k2XoSS2BnZYGs+5oZm/jSok
tJIGhsDR9BxmOdMS/X6Us5VpWxgP7scpOaaiJxQtNZfjIXKVK0kZYDy5k/fgxfFfoG2a6Wsl5oWt
oABWCPcNhRX1yosLgRyFcjcA4f8qA3LDymOBHhDdur06C5N2YWV2+HO1a7VMHkuH8CmrwmNgjsgZ
37ZxfZbQz4qgF3RMYE5BEmyKq858Zx3GOZDRYeUIKjfcZ20hpXQUytbAuwa9cIrKosqNGJS4CqaL
XkH7iotA1hitVYGX5hTQCtRLyPTbnF6FT9qyyxWpcHgCIRNF3vDBVySnzEVXvqyvJXGvPSvGjcvq
VxASpZT52yJMw06MNa90xvx99L6yQkSN25BEFNpQg5a6bMvlxzjzX/rc0v90tbepE2MQHJ/fKmLL
UItQoeic5TRuD3pP1rQ3f5tfZ0cT34f05C+vyNVWjsqoTflOK5ym1Ld1mjL1y5fQjCj9EXZhxaLn
nFBfQqvTDhK4libZeX9fTbo7rjnI96VO/fj19laRr50FWlqRKkUTGehGtNlOaZoxqnuNIMYdirdC
h0hxJK8Emws7nqBXfqqVgELgqkSOBiW/T7uidqZ2FjHY9Z5KI3XFSSxsNNCdAlAPEA/IH69CsKYi
xRhVtZNFO2H8W+i6EYY6E/2REileyc4ueKQLY7MzHGceyKvVsnYUUI6KzcHPv9r8J1jD10w/ZrZb
sCa4ltDxD+L8edsJKix9WwKQ56j1JydNYkAl+uBFqoj3Iv+ioBRzey9cP7fwGOBBbTkxaYFv4IpE
v/NyNK92jeNDBKMOUX/wEkOpTnUtUkl3KjuNKfDIw1f2zO8jO3vW2xc92mGnOuq+kre3P+d638iT
FiNe1uhxBEp52rpnTgy4+4GL5aBxkvRYqz9acheSNaaBJRtIL058oRIoeJTZ9vflLOYSKW2cMkSx
wzukGfJM7b/NO2MIU74Di4gyHVKnlwPJU16twiZvnNGq8T5IqSebgUvFtefy9X65tDMN9mzCIIum
VHINO8B7SRZvauEmTDbtSLVy5Uhfe43JEs40nq2TBOJ82qROzlEsapxGUn1WC/1BTLM1b74wHKSy
gYkHGhWPqjmrW1V43gjBkdZJDStiSDVTeSXNOwW1lwcMBI9nFmbDaFQ0yPgKLADiYhUsY4GtWQ9r
+XLx2l2AHVlDTRFKmGgqmGOEAqJDcVkKWyeWk/vuWe0Qwde2DiFBP4AG88PY5Ce+T+yhcnfxaA7u
vdvLVqVCOVMyvWc/NzspoPE9uKhBiZ4FGeQ6YguKltwayeLCuuJLCQJU9IkgHJ7F4NrQCHicFK3j
ahVn13ELJsJq+Ll9rq9Az2hyuLAyC+jysuzLfECXSzLeNx6DQmjs436WP/yjnPRMOXhdWlA9O/Z8
+pr/VX0LikbQk1zxLwuDBdENzv1U8AaQffYZbaa6OfSpBycUIeDRNlRZGehvuDHbX7AAn4qIkkc/
3+xR1aINks+TdkBCIoUHPUWP4XPzConqY8WSjWrE1DsGR803wFdU2SL9Vs3bUz2d+KsPmIhUwEAr
AtEy2+CcH3URV4mDU6Wo3Sc+E7J9XNXGbSsL+xuXO14dIOvD1fsblZ35HTVGJ9bYu4MjpP1WDVGz
6AhL0zdxLSF3XaxAChCUxEAdqypaPuVpSc8sdXWq8nVVjg56zIzelvb5k2eKds86IzWH/UCDo8f+
hpvx6fYIl+bx3O7092d2gyRoUh7dP87JOK4lcqZtNl+j8589ze7Zz5bFsIY0CX62TuXNZ7uvaUwV
9hBZa6jThej4cvamGOrM0lASDt3HsDSwTzQSGNm9Zst2uh031akyPqrtsOEs1UFWmnasNFwzWzlx
CwcCHJnAq6PaACZkOJjLLxi1kaRFl4lOP3QRS0kANcu3ELoY8o/Cm0nDULxkxO1o/JiJr2VlZSUa
IdLuELgVJUhS5hAqajNIFpqiRm+v8fV1AwwWZAHgnUC7B4GQy28r/QTgX0+QnZGLRwYpMNkYRdXf
xn3e0hJkchangpWFDyV1818sI0YGvZkOLaHZuhCIeEoykpdOCYxJB+xFqiWU7zeenVWnQBNWdty1
3wPABZ0RoEqXEfvPvRK0jUIOJHOyE5TqvcLlFsRMVyKehUhSwzsM6TQE5MgDS7MhCQNJUFPUZaf2
zfwYuqja2qNGtU3yEzvJXe6IHI1E2t2BwFeSrToCsu0oWGBcYu1ar8LCfXP5MbNdF7p6mkSuJjvD
A19AwXsvyIwgCgvAoWVXzVazkuJ5fO2BdKq3oqU39u31vU6igvUTsKqp5ZOAAGeebs8gwTZAOVF2
CpkD4JNJwkOwR5fKSx6KVG12sX8vNrtI2ykCJaBq0mIrVD7D5rH7vP0l15Wq3y/BBQ9+AaSr51lj
TilIoY4hSMu+tBiobyrXj5F34FhwVIJDopgNt0mK+2Iv7vyd7IQP6qHcxY/jj+CaIhXfBLIF9Erf
ggI5xxlZuUiu4zENlxQ4U1RIEoN3ZLZQUVmhyTPE1w31V5OntNYfEunvX7k1ygIqpPnb7dm4rlFg
Ns7tze5nToYzgty64vTthuy6O0ffufTlw3n6XhmYNF20l04ellQQcIMkGz52jvLykrgT0yhSHOmA
ljKtovWxHy3vMTAjxVJBvrzpNNr1j8D3oRPM2xevumCJ9+37+Ie095w1yqZYWyN5UFQIsvYs90az
sLhNIK81xFxfdZdfOgsZ6qisW6ImCkAyLVUn9thxp8hrYIfrSw9WUHsCtHvS3J5LbYu+0Huk6hTH
heZsOVJdxiviMQDdWu+XVPapLNdUjyJrLSK6BpVMa44YF51haJJEgfTSzetKlQ0J10IGtvhS9hxI
+AUjrYw2odKwrYPDAFB4wz+OwcqQF+f1zO4sdFEGV2iUqlbg+cCS/5xixfP/tHbgwhAwvCnonIXv
Zd2BmiIbFacJamck0bbV6o2k9Cuvv8l5X23mMzOzmxLFQh+ayL3iKLGyUaCCxMiQf5VIysY6xHuC
uFkjVFq4m6eLCjlzrJ2IxPblogkJxIiAEVKcOH+Pyn1QW1WkPJa4VyBSsfV7zrztGZZGCLJFCHSC
MF8XlFlMlqkRkUZPVZyuT6nsvSlitwmhEZaB+KNcI6pYuo8nwC1ScAielTnyFMpHfcArIJJEp5VK
uVEnZpamZMUFLUR/ALUC2Y6nNDwsXmCXc+g3nNKkqig7aow2c61jSvSYxK+ygp4c2VSxUXpT52lv
dq2Zgnh2+IxSq9DtGtLBgaVL7yHAVjWv0CYBGeTKlloMGNRJDQoP8qmbZjbjCugCGjFSZScN411d
aNRNEoPD+qJBw1dFMBXhYehyzHXdjI0fcTLSptokApOkZxA15MqbLlP3SQ9p29zFwVpq7Lo+BrcB
Rhu0O+oEd/i8S78cxlrq0BLtCKBQViQmVrQrqy26WHP64RqARjfKY3DsOM0Y+BdIpP+HDXlmfjY9
PXTSJGx3BKd9UtDaHzozCIsCmpBoIMNsAhuhD9LKKVjamECeg4ECCvdAa86uYz6vQZs84NJyxara
IMEVGvKgx9bK0KZvn7uTSewN6Sk0qMF7XW5MkoMcIeokxIrPiPBNU6aPOrt79Kj1R6fW1yag9zyz
8Z/E4Qxmmne7N/OHftx9vDw1ezbQb5/utk/m5u59u33Ybk/Pfx+eXjNq7A3POe13Lts/rEGmlvzD
+SfPLslc69q6Av8aoPI1WH9fyLDvSGG1wkEAXOP2/CxGKefGZjeWm3hjpQ2y7EiA2OflDoBHkbzI
qSV8coUly2byIu20uzDfu9pa/X/p1jq3Pbu1UNmRqjDF2kjxu4zkZVcazVrUd8XqDcgZSAv+2QAz
7+65fJ7XPZGd/SmjvQUQPOXxvs+ouIltQgsKiW+zp5pB2BG0wfWuusPzmBiKsfZEXgpANUKw6adM
OHjTLrdiJDeSFEe4Z7zhT9Zv2+me9mg9HoJqzytWma4xVSwdMdREINQG74+AaLb3i1oruDIA1K5w
eaqghcpf6dH9fVvMTxeStPBd4BpCzD8bEhAFKWBcsepYts0x+3mkP6oh0y9iEvbjGj/HgBWGSs0Q
KI6nLbHj0ysUxunw+L3WCLd0zs+/ZObDtAFkjmM7jVXZD44rdXiB/QEQYuWi+12kWyOeXXSV6vlD
SjDihA67hJ5OOv08fIJshJZ3p0/r2daMn4R5QATq7PjVnVLq0pwiwdwz0frwac0i62Gfmc3+FWSA
K1+3dKB0tJVNPGJQjJ2jfEdwZ6RB3qhO60q0GXattM2SdsVlLM70mZHZDHBKXeq+WKlOD1+hAWEp
aBTcMiT7uO2aFnfvmZ3ZBVERZIvrGoNpvD5lDanQKFJEw0q+YnnKyNSYo0wdA9NXnKWt+FJL9bHt
VUdSRDwU7tphK0hrSYKlCBO0vqg0IEYCj//Mo3dJ1nqQzVBB7wfI5Ct6EvIX0qNTFMmJ7PP2tC0u
z5mtmUMXeVeRoTOqOp6+H7/40MiLkgnVWtC85Mz0CQKKdBtub2V28oW26UrVL1Qnh15oKNlVxbPB
L4y+f0Aw1aOYqOuPt0e2cC9infC8xTUOjqa5qL2Wp6GXx5Lq6Mow7DXBL8w6AJ9Crt5XyBKxYgxW
LC5sQYLYGVBXHn1bwBNfbg59kEnicXAqUim8QQLngW+r59uDWliuCxOzLAEJMjHlG/gTIZKpBFiv
jLTJaCX/mn4M9yBBvwEeAVAeAdRuttHjMfDqSIChovgGMsRHt/zQr/QSLhymCxuzTTHWPPFICRt1
9AdjachW6Ffg0IvzhWSmrCDRMTFbzZZEHdq4HrC9+1hNaTsOz6qKJ77MVTGN0MZxe3WWthyavQDc
g94dOKZnN6jopUlWjZ3qcGLmm62fSSA01CLqVj5ap5LA3zSZv3KAf3lTZ1cM0sSEiOjcQyFijlVr
ctdvhITHEK2E3hNK6Gu4eS2NzswQrgS0YAeP/hBz83g8vh8145FCPpfegQLKYB0V6fZvR9dil8WJ
OPum2UQkHECF4HrA7tHr5zoA7U2kNalRoBAj6wNtlXxNpnJpL53Pgni50GGpqQK64VRHQ2Nm+RiK
dhysVGgXTcCdqIBATK2Zs+3apX2icqipOzIUwr0nkIqih2rlfC+5EADM/m9j2s9n94vuVSUX1DL8
5Nh99UL9xWWVeXuTqtNUXG2YMxuzM1FLfNkgk4+Wit2we61MvKlZjb2D1zR+RbQ87TXW7E4SLS0E
wc8/oPSeNlaErYXmhYw9/tiPOD62ioaggMk0YIS5Pu3xr6UZ2eErpB7pW8sqi/J0qxgP/2V7qRIS
IqCfABhlfqrbSh76ISNYbMWTLdGL1Q2keE75oNpiIyYHFT1TxsqsLUwacqbahJZCeVaeTRri9Ejo
SEwchbwMsY0XUAZtHDGL/n2AgXZ/EKeBLR4I0HlBJBmaoQNxE0EYgxYGaBlnRtyi+t5VWkdvD2np
kP5jCsXSy70Wp0pZKAqH/VyVT6Hcvsq9+EYCoaaqNyjMb/rWum3xSvFnulVQ3gb/M1JnU87z0qQX
a7AZJMQ51cYEpIavQjrHiFmIdxa6vVh8qChHW6s2NLNjJ9EUKFLSWxQDbn/J0llGcAU6PmR9rxub
UkUpoE1aEkfndpz6wPM/oIRd2TKL8wtYCjRzwaMMsO3lYEEapQytlxGn8MeQoQZ2rDKcMEVBTlk6
juHmPwwJ/IGoeUOkFxnXS3MAF4xi4NbEkZOQKuhHy7SPeny5bURculBRNUWeHI0wiOZmnp2A150L
hoY4pQud1W7f1Wjw3ArD374+ghyu1SxdQ3MkfyxUZOjkTdGw2N2nI1Q4twH32LfQNQcXTg8ZlcHt
7j0f5EmxUTVHfg16fN0JMW22SQkUireodsy5XLq+LquyHojjgjiXcZIFpr4ODz3PFmtDEZiK9gxW
ifp/WAcoF6GcMGEA0TZwuQ5lJ2lg7ZCII3Qt3jmkfuA40O27SDauVDZ/KxNzT35uatqBZ7dF2aFP
gAthqmGt1eOXgmL5wCCFiMNU4PfgMbV7I8Fzs6AHhAE9jZh315ojehdjevQ2P55J7wLMAvV15u8e
Hhqm/4coD4Rc4HBAL4MIVtHLj0QCPVViMIg4wag+Iwh6VktSMLcX+ZXz9hteXU0Hgn0VMCpUtuZI
Y3+M83hIdPho3FSxHdHWEKzBrOgBZaytYBwC+tPSr5jeZXZONQqSCFR9BRO+jmLgt0/K7/vi1tfM
z2OR5n7u4WtiFfSbjaGfhuyb6zZKvXHTvZo4oV8xSUXOTkd/zicnAH6f0bKyh8yUoc7Yjr0FkiUq
FIBlc3tdsoFbNnJ1DyEbKdxrIZ7TEashRCmB9sPfQbaCNtGhaqyKY3mH1y9TNco7gYoKVlIZneqC
1stWIGKgtmuDxRreGusU1pxtRC7s637sCbwCZGnDALxCa0CBJb+DUjHq1dObDvnZSwsVhDFwxj3N
If2xHkUaB8+alLKsWbmiljI26BODus4EHgIAY3amULTwAj/FspU4Nxk9gZPJIIiNUJOjuJVAi6Gj
909l2EyP7p1n/nxp9OtLpiotcLBqk/FfU/gzUM18iAxkIqgBDb2Vrb6QIZgkFHF1oXwInYrZS7Mt
xJpIfqg5kvfBDx9pX4HR7KNIP3SlMGUtWbktr8k44ErP7c2usrDoCwlyAJh97ZP37l3JKuItWNUc
4uPWzgvKFyzpqBwb+j4IO6b3lpvaPoJCdXioRWillj2LBVMaJGzAPd7mzEXWNHmqCiMW3geBja4H
XkAIQjzG7avWPkE9RhmjbbQqbbB4LUzzNjVxABMyh3L2TZd5hZJoTmxr/bsLTj3oNeq2vG2j/Sg7
/UqtdSllDnb7f+zNYh6fRKruF7DX1jUbs+RN0d94KESpByVjnv6Qa/DUIEcYAxNqUaAvdJU1IpLr
DnKs3/k3zH2RD6KCqRvB6SFi5jM3fSIiAGolBSGErm/Q/SHKD4hgmESgisH8rjcJ/8EH5WPpb3Pf
pcJq1+60ZeYuA3VbUCOhXAQg8uyarHmfL8F6rDkd1t+RCmSAsq88Z6q6i71tEa54qIU2lKnOjhIq
oncyZTsvHUgBMWQu83LNSRS0RZrKUQH2zPH69wI6ZBUdwf+R2bevgKVC4rnNeQ0cWfbcVb0M0w4E
NCh8LIgIbTkT5D30qNG3FH4CdGjGQF0HjdhGslLIvG5bnJb9nzHP8xGDWlR+NdlXenCxTnTIPZCX
LUMbm1pt/KFidXWAwkKS7mXRqLK1xtDJV16v8f/n/BeJcnYtNL0X1koH+4We7yTupEmM8DYvoX/S
91deM4v7CZGvDLICDU3gsy0eyr4yaG6JYz0IFOxRTK+MGBFpSPacehSlAhqdK1542ZWc2Zxde7GU
S6UE4K4jSSYYbknCCCYXhWAgH6hav+Uvgvv39p5aerig9o7nIRiF0BcxGyY4WwuJ0zrNCRTeqNMT
DzROFj3fNrK4bsjVggQc7JUAOVyelaFsBDkrNeKEYcICcetCJ5O4Zg35PM5b6V/5fTlfbRLsEcCf
kaHDq/fSmMq1wKtXcATo/jZCO7R5hk5EOlKPyqgSefRZxz3sgwUKVbjR4OgnqmBb9e6Y3XXG+4SR
cmli37109DtmKUI5kKOgiiJaL9+3Z2Vxh+Eth8QDJubqvexzqlilHRy54qeO5mIHD9E+agy8Qqxo
6P9EZUG99HTb6NJNj4okUMaAgwKRMQtHeCFrUA+HUa2SaBohGrlLNo0O6rUMMYmw8rxb3F1n1mZr
UdRlFBYKNrQKl5iLn7L4PeC1dntIi29IxBNob9QBekJL0eWKD3oSpSLnw/Vzr0lT0Vj9bCu76Z49
7xTX27imDYB9kEGWyH2YOomw7SHamEB9JiWfoX4/TEQBDWiohtwspfythoZkGWxybZN329vfunAS
ECGA9UdBNAjR31mOJJKlEWo0mH4PCgxq/y67j+gcpFF3LMM1wqslbChSPmjKmEBhk+LO5bxEOkQQ
dUg/OzECfcQlxdb3NyPZDuUkguwDo0zHOjIiJOla2o/4nyIogZ+VbuX4L/q1CRsIzjIBSTZ+9iGe
MNZFzrWaI3imr5hZtkkem5JBWpj6gEYLj9Xa9by0zc8tzqIBksheGPqTWwvwVvdG7t1LI/D51+jx
+iqj7tQhJLm9tGsmZyerccEuHw8wOUSROcqI6+vnPj5k6FL24s6UOWXF060ZnP7+7DZMMLyxavvJ
4M7dJRXU1t3vwnskkHVLg3Z7e3hL3goVNzyXgB2YKD0vrSmNKFUlMjhOoiL5Ue4FbdtxVAWKEQS6
2qnhVgKsxdweOrAnFrWpae83Dj4bXld2KdATwKmJgMhoux6vJm+bHyULzIH0j2wWVN1NNQmBPkcg
T2rpc8VGgqevmcYrSzvtltmVAlZzcEQAzIkuJzJbWsFrB8hSID+MjWwS71PMof1KNJp1a9xMS/7h
3NJsTWMuj8G1AUux+6fmSzq9hQStMeII2TFuZUkXhyUL6KaHkC5Il2dL6rW+V4C4nTgoPiGCCi1Z
9GilZkzg13LDv0Cnqyn8bdEA/gQlzZkLiPJ29IoiIBP6JAhtNAKMxFazr9FoufcISjR+bkQvDUfr
z0GY9GkYeCAAh2lsqX8e1I0YrQkiLXklDb27qopcEpzyHJtVRHqZcgmSx0mXoOj5UgqPsmb66p+c
S2ySHSUve5Wkt9vHaHGBz4zOXm8Ragtqn8JoC5/L9T9ALhp19tOgTwT1y5WbcVrAq0nHhYiCK258
ZI4vzyzPSWoaNDDGB4nI4hgIQi4u1jg/FrfRmZXZ6WjGIObbMUdCTtgNCSpxqAa16ILvIhoMa4CJ
pXcXeGFwr4FnCzSY87R0J4EMEFc30mCnmjc+R49KLkh3ILvx6L3GKwijxaFh6nBG8OIGyfblBI5C
EcZpWCGtH75rNZy4/FlVbyK3BmpZWigVERmAM1Mv9FWATIJYapOBOL32HIyOVn//+103IWx/42FN
nnfCl6R1a3RHEAdczFQp3nuQQOjpayF7tFM+btuaXNR806HPZpoutOJctcQXUheGIdrc0BFqjmJJ
M/EpHlGDeaiQvl7zzEvpNUBH/29tzomKekgsAj9NnLTSbCm75zMwS4XvJWcL6YcPUi2XlQo8mx/v
w9g38lIAx8+46+PShJYFHSEnVHWMr2zNfyU9tBb1g9s9QI6jdRkHtvseSe5gHxU7gbenNuCx2oF3
wgbXudbi4D6iRRjsIDTl0DmS3oHEuhkolzwSL6DiYNye2YUr+GKss5wlqJ/dAOQXxKlE/7GrN1Ac
ZIDEo5Nqj5afzq6FtZLT0r7UcNImhhJAK+YlvQ7RoxShauokJGRhyt9rXG7fHtTSEYNwAxrmcKqR
SJkGfXbN627TDKCpJE6UyTJtY1FnRAIRAJ8go5R7Hlm59KTpNXC1P3UUXqE0AKLPec2Q8H6UNLVL
nPuTQg1gXQDFfJ0y/Kc/95+h8ZkhOXvC7x5FSZpNeX0ZvzZqzNqX20NfaPlEvwx6pvAYQ+EZvN6X
Y/dBSy11Ij5F7k0JKkjESNR95G/VxuZHu+0j1jl1BabvHQ+w2+jj3WIhdgdLYr1G3zFfhokDC+4B
/FC4CFHzmC3DKOopYkkCrZjwCX4VrB1hsAtXBjzfwJdGrnQX0Nah+jkHeUgo63DlvTQMVFTNsP8R
vG7LSSFFP+LKFXiVLv21CU5etKHitsBGupzj0E19lNBcyNv2z51y5CaJkBKJSk2zpDGkCFZ66qO/
w1QyiTC/ZklamFPv9C5PyL+MI3+/hfAIuNCpANDHLAhyuVCI6grfgqZbIG+D++xXuQmgzFVw8/zk
zk3NtlY+dE3URNDIDHl/UyGSrARhc3v7zkOZXxNA3k7ZCzSozEXoBz33O7WHoqRU3Yu+ZqiQE0UD
HosBE+fU1/9gTAfPBI6LNFG6XC6jrjUtV+cwVlb+a6/uarm0OK/ZcJGt5c1auDotxLmP+B0abmIU
8xE5Kb+QlzOnBGcIviAd1rjkf6Rd2Y7jOLL9IgLal1dJtmXLuTizMisrX4RatVHUvn79HOUFumxa
MJF1e3oGAzS6wqSCwWDEiXNOoZm5NQN5gSp44ax+IhuzWphCwLL4xgHIgzDoYybZMW/Ju56a06Nk
5rGgp7t2rnE9ItQBILGA0S/3LY6TSs/UMjtKM3PS/A5YdXTYoxiSbJ3A1NqmAV2+kBmDbgSKwpem
GnsOMeAINUTtIIcuexeJf6z52/mfz72NBj2HjsNQZUc0GaRZ3THc5xadDiUKOQNNt7cdbn01iM8Y
2wEhiMRdtnZFe511iFWjZDjgAAA60nZ7IUj+6hWyuBroaf+zw6WYTJoikmH85EjpMSsaFERa12y+
Vkgg5DDfylbtjOVvECgLAuOqYyyzsmBIWqY3uYDfU5qXbYxYxPpDg25MXH2N8190/mwK8bG+v3Y+
1n92lOqeFK0eIRCx/KFOHpp48w/fadEW0IDbwu3FObiVRWbYJNA0reS7MkNWRw+xTbzbRlZd78wI
59pAXmaJUuGoZswLs1+xTZ/lzGicjhyGVhJgTD8GlfnoY55Z4xw9zNkwdNMS64CsRMMy1hsngxrM
t7LZGYVynGbrgUrPBkb5I+SqreY2TbUv7c0cK14Svef1Ke/2puXawADQJ6nA0KfZOmOlP93elrX7
HIOuSNyAFAWYjduWhMmh0WjYe0Zdm7wrBtnoLTAJpkPIHoKSUXa6bXD1UJ4Z5HbGGhotMboM0awO
vdYuvRRwBTYJCmurX/vMCnc0zNgyMbUIK233m0VsQ8DMa3/RU4+Wg8Cx1u4AgHsB8QZPC9iGudK1
Gk8JGSeE594Mf9oYam3Gn/+yZX8tLL/g7PylIVCfVgXV1qEsMGGVpx46TC76aIngIK4GFCDFwF6C
mh200C8NxXljJY0CrV87fQ+h+JxBACfs3FRwOq4IBz4Cypkd7sBLRTJEOsE1k9PD2A8u6wO80Kyh
2pV1v5moG9IfsfLSdcydwK4+lHdmGp1alOzYNELbvhFs8Kq3nP0e7hAA86jIrYENRoUyTv1BN58L
0jhV1e2iNokEYXv1BKAeB84bFPWR1l7uctbXITpcBY6cTYFuONSgwBpKwQFYjtFVAEKvDu8jDIzg
bro0wtTSHuZxzo66ObxVsXZSE9CVQDu18KA6vE3NpBXkQlej68tXBT8bCEIg5YcRVO5kzxneiEYP
kxGaugPx+/wQVm/ExJRSFRhF4WkgMAS3AFtoDL/dPiJrnos0bGmRYMzi6u0DpUdMzVMG2+SRzP3e
LlrIZXYuJiMEHfTblq4eQAbmBEgt4evJc4VZR7K16tMA3R28XAR+IrLEpS+Q+G2BnIUlm7YB5mcf
aNTeEbDQSEk2Cj7emk/+3T90FS/dBVQGGEUgFLLiM8XQ+nttPY7s+z98I2hyYkwKRCPXNmSo9+Y5
Tlk77DQtDqLmLgO+gM6NICIra+cZxO//WVIvV6PXhESS0uM8Q/EJUrvoFpsbO/QI6FzkxvgVDdMd
HeudneePU6q4uclOJi0eYxB5ybPkN9+bjr5kab+NIhky6+YuG75Bec2fpMZ2qDbuY9JCcsGCTu8s
idK69YME2VLU31DcuBo2R9OE5l2Cn8+G+SXVMYiX7Orpp2zFrqW7oEINoAZ1D7xSEEcQ3pFVQXxe
dTz0gSD8hIRM5wl/OnBNDxigwWHKw2wnp5ax74tcfVVRTL2vSVkKrp1V5wMuF7AfNBZtvrEAtPSY
gs4PzkebxtOkzti2DJzSQ1kp/m0fXM3V0YpC/RkQOdC/c47eG5OqpgS2ivCxJyV6qVYBEbHyGaCH
g2RNL6Bn3Rhhv1XzRgD7WksUzk1zXtnG7QgWUzk7giuicE29N92xV0Qq2aubiUEtMMbhjQ19hUvf
V+Y4Ra4HnXUdfSec5K69EyvYr3kIKgYq/vNRx1/++VlGMocS8pEiRHrLQJxkAteX1X7WoXEPZL0A
LLy2begDy4DNY9ICaJ5LW0WmNpXJCB7ySvZsYm5IKRrREPvapp3bWP752XqUljAjHpb1RA1Yl+4g
MecJc9LVTVtSq6UcC64QzohV5UquUxtRqR3Bkf5eQiI+TrptKoQNrG7ZmSXu80w2PoUeWrCk/rEY
c6T+z+1jtLpfZwY4JysrLcziCPuVSDuU45wskVxhCiPaLy6f6GIzDTFwi/uC3GHsfW/Vd1O/VSS2
/YfFgAIRjCpAiF/xSACN1rbQJMU9W5+KnDr19CIUfV/9Imc2uHQsjKxsojGcmJGXvgGNcdz+Q7aw
yILaOCMg2FE5C33TAiaSZ/RYZcWmbtpdq56qrN1EhuiVcEU2gkQPbx0w3qMKumD4OffClEME6a4O
IaZJMC4YI6EjJBs8kKHastMpURb06Pu7Ma2Jp4XtmwrO0I6mdaD3WeIVEsk3pj44tUWMzzvmxU/j
HNMk45hODV75Ul+7w3hoKUSWLcETdn0DMC4HYXE0VNDHvAwXJOrzbuxIeoTsqxcVmp9GL0BSVCom
bMLXeoEFHQgYxbWodBNAHNogHaBKoYhAvCvHUFsoSXRkGkB+a1yGmJhyL5kFqgxmTUCTt7EzxVWL
l08fjwsj3I05scj60IY/TihtJeq0STC+2pqS4GZeOe2Q61E13E0SrmV+mo7GYwLUXI4wDx2HjhFA
sD0CV1ZBpXN7QWuWbAX1DpSikd9I3NcLc72pDQJL+B2bioDetCu3shnogyiTW8lDF+1tvIdUjP1g
AvzSTyIgwFuCcYwjKuKJp7TawWQ9EIuk+YZiWOH2SSkSKVtziXOTXBiwSyNvdRnViKmAenQ4PVHQ
4kSp7P3DHqJriHlwTDejsXi5sqyWIzbLE77WoAxO30OPpOp9SCLqOtU+/zbBsw7tFrQpwKrKT0+F
AGRVUYr4rE0vgALq0C6/vZiV4AweXCSgBhgu8U7j4pnMesirthE90hgT4QxcVwv9gOh9vPJlLqxw
oUmiZSXJLKHImbZjh7ErhM12LATP01Ur+CrLtApw3nyzQK/qSobYFz2GMsqK81NV31ltJchkF7/l
igsAP/41wi1FoXGSWyANPFaFOWzmIXuWhlr34rS1nASc5ZuWdJaXzqngBbm+ONS6LeTuoCzmMug0
hh5Ab6PKLslj4klVsyla6Dqa3ecfQFjfXztchKAEAz9Gj01kZeoDZBGbA0YRRkC5BUFvJUDAEHDD
CH06VDe50zrUlTYndU2Phir7Yd4iSGj3ClX8nsgysMTx/ranr24gUGIaIJwLLo+zp9pdHZs1o8c2
V7Z4GHuk+9NQU+Aea/U9TF5py2AvCMXxfy6jAy3jWaENljVAqwetEaCzKd2YmXQXy5kzdeH9YP0Y
UvMtakO3nQ+x0W+zFPPjX2x5Q5ryxWKila8E/YufxK1ct2M9RP2EHsd60+NJlGH2FPdY3yWC58rq
J/27dl6fXS56a5r6hh778GUMNV8GNsUwC5eBi6ETMRavlQrATAUlFQCRl3ycC11g0WmxtSU9FhNp
X7ucpvtqkGO3x6C1C2QcO1ml1T0xNcKEZ5qlHgC+37VBS09Vz+y3f/AuA7PGgFhq6Bdxx8bIZVqk
M7wLfFJfiAQyhNKUPJaJKJQ+Ekw+/mAMQYIsNeZHAXW49C9rVtrZBl/HMZwpmCpG6A1bjs7AzFme
aiXcSmmzC7Vu12uqG0o7LfuTowmcPWf0NMYCZ187Ume/hR/oUec+o6MCx0obvOoAS4jHYlPkgpRz
zavOrXCZHiRglWJi+M5S9pUUoB91eg3Umd9EXfM1rAXe2f9tLQ+XK0ZgkqGNh0amA3h3W+9+l407
gR0e7MPPZul0ofcnFIT1tbN5bpML65ra5I1qIVxIEKrP0QXIITZT5S9ocApSv9XzArjDAgpA2NX4
jLlNDTsiEr5WX53MxkPPFAFp1g9yulcaLybPxNxkspv2z7ePxlrdCQ+Gv4a5hKkESEiWkwH7OoZb
0h+GbjOrTjFuwWy5NAQxE+f0FRWkaavOeWaV29myq2kUWx3CQwrqzh4yo2Emfg+tWoGeE0a6DRlD
lJxzRk0OtYQZPkPnwoswn2wPL2T4lxOARvcioLOwKXFnvgcLSm1kOPOd/B6r9S7DSwcjQSVxRipi
27pCqCKs4D4G4eOCqALzCve1wE0ODl6N5UdL6zatIu+BkvEj6KMYz7a0D0FBGlUbvXpPRVoFa1sJ
gSC85cAWABUBLrNKkL9HZtLkx7C8HyK03sC7TEVG1oLJYgFdS+D18Pdl+NRrOTca086PtWn86gbp
S1OCKyBXvpTAb42JKCW9yhYRTYDe0hTgYzCwxHPKTSMqzSSNxsCkLlqWRJK3MfLfRg4iVdtFzShw
+jV7WBoumQU0jWmHy+VZeUvTcRiHQOkwPwoWf4ypyFLkxejtbXumf0f7yvKLtJldwSFfHP3iXsJK
oQS7UINjTBwsNJeWpcoIx1oahgCkc+ljDgmkpzEzvibabPug136Q1OpX10rKUWVpf4wx9bO3VUhv
3P4ZV58XvwKxDRJry3HBm/ryVwysmbqWxGOQdyrqse+M6Q61q51dBhIa/beNXcVuvJ8BfIKEECDJ
aLxxm133elZGmYmPO96rfbrJNP0OgBg/YYbgZXN96y8gKGAVAFPDo/OqTkdZFGeTCVPtm3YY7ggo
hpKX6CW70x7Te3KoX4ofzY/p6dPrg1FUbFFjQYX46nonYLStTWsMJuD9pqFwbSvbKCRzcsiuf94U
nAaTOWi94/Nx3jOBRrUr8nYKRswV2NWBtrFTyncse71tZ/kknJeC6V9eRNxN1LB4OWgzLwx5Srsp
UNKvUfWWirAX19FzAXOj2rEQ3YD7jo+eNlpruZpZU1DUyZaYr6kMZaAyA8qaHS3KvJghyy9Nd1be
BsPafX51Nv5CAooKDx71l96vSt1Mi8QeAzz2FbeNcsBBaTUKztiK2y8zzOiQgV9tGQO8tNKOEO7O
WoATGknfGK10qhPprmjq1MFAisDWSjzDSPwi/gqub0wAcH6hKDObqybCdholAOu9AdnuEky3rFDy
H4mZSMcCn8NHEiVtbu/l1W20EIzjsf0BnwML7PLLztoi8Wxi+iMHQXtJeycGCxTcsTIEj+1VIyam
QSSgQkEUzd1GkkoKmSrxFEggeGgq3YURRflsirmsxAY0GlcCEgj+RTrJraRmXTIFHf2dZS0YVFJk
Ka4l2LCV0IuiGLpuGA9CMOQrSYUSaXVXSVNAjZ8m2eroilF6gJKka/UiGMniyNwxxtFanlkQBQaM
ZNnXs4+jq6QNkzaZAzQWdnkZfenn/DCpfzC44SqKK9cvnTEKkrC1bwXZVqCDEIKRsHIOMQ6MVPgp
CMGQIQi1E4NKB2olAodf20WEWxPEKiBLgmzT5cpsYI7iIgFpdQmATEY2ZaP+plN535VmMFAm+GYr
4XBpK0og/sJUNZ4+l9YKSatraDzMAeasasj40Q7CEnS2Pn+RGCZAtQvwAaJ0/KhaA7bJItX0KUji
RgNnj42YAfrqhz5DtC/kVhHMPa1FDQtXMv6LDgFaBJfLUlttsEPIBAQyy32pDNSY/OxrpzazbVPN
20ZPBNnPij8iF1iqchj2xCq5MAUJQdvMtFgKZr3dxPK8YRkgVOoraCVyZTNqHrpTApMrURgmMdgF
/h8o2HxMlZ8dgbZLG5KnMBlX8ba18w0ZwXH0W60Ee7nikJgfkzH5vKggyAZ31KbZRBHL6KQgbGSQ
k02p9l4UZrwtDShRQgSSPkhzWO1uB9+VD7i0QQBbXqRw4JmXH3Ay9KRhpjIHyXiyQOEU0iCTdccO
dTwbYydn/m17a5t5bo9zmBJvcE1ncBgoLuSbGdwOu1R0la1t5LkNhVvTRK06hLxw0Ot7k54GzOPZ
CuZy7sqWCrZvJVQBBbH0d4DMhtA0F6pA52cySKmA5ndKd6QBqjjvN/UQChhAV3YNTyhEwwX2Bmvc
rrVj1bJJKyHuNsqpk4T1aZQ2aQedtFLU21wzBYJEjBgCp4uEm/PCPMvqhEF2PoB+SdZmL0TLMfPb
KB4oLwVZ/drmnZtafsrZwSrMSVE7Gaao/iRnsoObJZwFAXHFF4DXQxsOVAoLQJGzATVASWrTcQoM
cJzJ2oP2s+uBhzAxMSZIrFciPEI7GgYIFAquS87rcqwg1sG8GISl6hAgTJX59+2zc13ewZMRyRmY
rHFpLfjHyw0jbazIoyZjMVF5KpLHMPKt9ksp7esBGpVVDM6CQyZ9uW117SthKAqxD36HgMvdk/DJ
Oc9jBVeKTjCymMy+qmYJ2Ay7z1/70A5BmwLfCyyw/FlK1VSNBhOrgztEYeWlNV7ydrq5vZz1TQT/
1sfjFXa4I2sZQz0ZBN+pLFJvIn+y8PuwTR5AmLbvyf0kwleuBFi0XJDfwjOWW5kz10YoyJkQ0wuA
cPAiCWDV3CGZuUuVQz1Nh1gVyfasHGAYxKvBgsSNDBzQpZOEUjHHtCnnQBt1gHGL4iWJAZgIgbHY
lrPyU7CdyzufSxAx/wo8rIxEFF+PMwfh9NjsxmYOqkobDuoyzD2ia+hCzWTwS4xMOZOWgg66jq0g
S0bVV6WEPRgmNWpMfdttkOUzE9zYK0cRrXckQYA9aygXckdRkWcyKW2LZKuLJeSodur2VflZoSkk
cbACD/o/vlx+5hXlYxZFVTcHw0E6Tb9C5/bOrmQ6i64wZmrBFYvnxBLZzqJjK1mRJhUDUqvQ3NUh
5oqeLPqTmtl+CKmEOY82A+VBITjtK/HSBjYCjWpU7iBWzp120iGUGOaErTNG0Iczr5+ecoaroJkh
evLj9hLX3vDn1vg21lB3ipazHr56MN+qVxBJsi20g96szi32isja6o6ipoO/F6YQfo4uHCv4cIMd
rc02KBXJxwShX4XGl6n7SemDHr5gqulObTxz9qoyqKSNMqTHKkfSB45A/SkHdZyfQIP89i6sHViU
Lk1gKXFvIPpdfuh4NhZ2FviRqj5pyl06QON5vk9z0fKXJOHypIKdFAMXuJ8koGB5HdzIqlUAYBGJ
jOFFs59N9Owr6CnXf3S5fU0TzbUw0m4cSPj5NyQMo12H2W0FNFa8LH2Uz11m6hW+cvOjsnsnQnoL
4gdD/12/x7oTN7lgR68/9MJkgdwLpQwFNe7lSjs7OpNkjDSraiSZErtHjEQDFhLLeXnsFIxbDPu0
lAeP6iLKieubcjG7IEiWRABd6Uuzgz0PzGwRCg36lai71n6eE0G4vb5NFngKYu0yB446BhcU6o5i
viyGiQJSv1PiTYPqaParPc2AXxbb8NM4XxP2kHBguBFFLo1PPDuTNkTXEA4kqih+oaHzixdM/C6X
iaBAc93O/zAFfTsUk0F3fvXMmmZtxFUyB+VPVrFdTjqv05pj3Y4YYo+9oceTMmIYsIqDsbkf2uqU
z0dDo6BijXq0+wdXoyLy1zVHgsNaOC8A4eGvyy+aoZgkxznuUjn/hpkTCBh06IkqfhMdWxQaP50P
412LIwoU+gJ74Uum4L2xjNSQ5iAswFD2BwOKnQhUeH0zXprgFoT2Sx1mmoxNHr728w/18+8hDANh
KgctyEUTghcvbXPDYNXyVgYCfaurKo5e3L0SM/ns4BGcBZ1OBE2ULDEir1x+mLbDSHYWJXiTA91s
7DrgTPZlfQ+5YEOQlV5fiJeWlvznLJbMlolYWsGSAibAVO62tp14mD0Kpij2QluQuayd7/N1cXeB
huqhPPWwlpLDb6V1I9XVp01JdrevnLVIBYAZppVR14CUJPcqqic911trcQOWeiEtvRLtv3EKBau5
boQvnwkDMqibLB0VnsVuLPUaOQyqCwQhw4Cus9o5aTwxCJxW3hD/Ynb9LI/lw5BFO6gZNYktuAmu
mEgl7hdwDo+zy0KkM7gK2nRL4ua4RE07sg8TtMVBMyO1rzQpt0noKXSTgRNbEkFOV/cawsbYZ0Cv
ZP4FGnaNNvQt9kAq7y1gDQr9SNrPTtQvq4S0AdIIVOHQBr10Up30tGx7VDyM4TubnzDzJCygr0UO
fEegGeAv6Lpw52CQWNvinkCW4vV+/XLbH69TIPz+sz+cc/tcU5potvCHt+SQFU9lfDcbmNfc3Lay
epQBSUOJDTkQCgKXu6REaFeWSYjctvYhoKmTYCictHa7YXvb0Nq1gfcrvvkyrwtI7qUhaTIhCVbC
EPo6dySeH2iY/cZs/6sKStOw/6LgdQ8hMkH9cM3RUObAsUYEWfpFl1ZTQvtskDIpKLPGTes7ojww
4OP/YWlnRrg91KH83uR6KgVjb7+WUbcpINYBagK3tBTXypRNbZrbvMgEAWstLuIdB7gEkkhwO3Dx
PpkaFOuHCvG+/mKYj0bVOar2gJ1NU7wX6q+3F7m2kxjbQnsFrb1roWqFlhOcFdbsdnxrSBSQsTnm
JN3fNrPm9edmuEUxO26rCtpBAUii9N7N0yBlqGe/3ray5owACnxMUeCu5GNwZGcqOs61FEQ+le8V
sCFOWwgQEI/tIhEX8urGLc9VdEaBe+d7slOlGdWg4PrSFdSO42gjp19tXC+3V7S6bxBbkAA9QPeV
R5bYHasajEZIgZX4E6a0evXBRKetzwRV17XVgK4GJDwoFy2Kt5cHqg7VKK2bHskMgoQGYiUZGyan
Pz6/mnMr3A1VMzWvuniQguHUNb9l841MO+XTczu4IJBZ412PSijYz7ljmwC+2dNCkoJJOUzTrpXc
sNslnWDD1gIsHAx9GczsoQm6bOhZrkTw9ctpUiVMjt4zrEHrGneMXLufQIImelUuP5l7zoJxB/Ai
/C+I1flmKxsVFLhG0gfzjJS5HbPUSVk9Pt/+OtccG+jJKJh3wrWxsJry0BP8dqlOp7APqjyozLeB
bcMiYOXRUr4R+bWuvDA9TL+1xyHdgc08AdUHnY7Wc0IOsV9gMAkibK72Q+28RqQZvFLJvPxp3HZL
U9PYI6ZIg+J7v6fe07ybtt+ko/7t9has5VAXW7Ccx7PPmmY2C60YdlowFcx3AxiCoQ5l2hum7mNI
in4bspOm+vGLMJ58JC7XH/nv7nM3aYZPrw49TNfFPpH2arjTGUrPjiIf9MbP069a4spvJDYh6rMN
wRn+pSCP5RZUNTUBc+HTbKDaGh0zH2zliv27VXa1caznuwj/MrRqtvFL+lRGDmsrvyEHZmF4e3ZC
kYbXR8Hh1jK4IqllDn2t9nYfNJh7Tw51+mKFsqMML61sOBk6LabppKg3QXlrHtx4+l3cNXmxjchT
ku4yIMjTApoRb3oZ77VAj97k6pExT9eY05YaJuI8Omeu3kHR/CUlf5ohchKwSoi4kj86kLeWsVw1
Z45gxKNpV2M0BBp7RHNwLL1ZNSDa5S/kM7PTu8VL/DN3IK8VejPiZcecbBGbMPAVqoACIxP7YHYF
GWH0dbK8Hrrqfexl6WshuZURtA/JadxHB2WjgeHN7jbYNAefpT7I+XOxLR4JxGmnB+1k2ac8fcnI
/SjtIOv5PL5WspNkD/09tJ8KxRkx9gewa/hg5x7YbuxYkASt1C1x8oBsAiGTsnAOc9+znCzSjCg5
BGDMAuRvypuNUVfzPq+KyLVGpgRpQXMnUo0HCAMNX/KmS91xnESD5lcchSAdk/H+RA1aQ2oO+u7L
LyLTvur6IRmCGe4CDKYr6/2XHvVuVFbduW4D63dlQh0PQIqiAqOlbWxUaW9P75luO+mgbkaoHKPG
0oLvNXHpkG3AMeYvxV4aQzBLcirwNbe7DlJo1lLZx5yslQeQdPAlQ5C+CtfCbarSFUpV2jFwjeQw
xa75pvsEx6J4UIMI0teRBQzuZhx9u/OSHFRbMarFaE0W+0x+SB9UE+KafrJJ+h208ULF64tfxTY+
oMBoqifon+G6cPRPZ3DYfqDPkOyg2YLL6HL747LoB9XIh+Bd2z+qj5+Ou5d/OrchiRrjUUnxp4ft
jG9Rb3Nl11rArRfu0s0g8r3dzxuojH7r1GNTRng0xaJb9ko6+8PDMF0DllY8aJB/Xy7RSutUyrt0
AKJkeiASeQQfGPis48ci0w8smcHWXwO8jDBWoGEwKZ4Eja2Q7grFfuqs+Tnup5+o393FUDB2aN/c
9VXoo2vzFEY5PqqbyKoXYXaRbO1R9tk8bFp1q1qB2T1B+NKPTMONRJTh1wkkNhZIMIxNQrTrCkRS
SuDQpRYbAggQAwOZeov6dNhsQvQ8bn/Dj4fJZci8NMV5CGhktaqO6gG5g/FURwxDu8CsFMYJrCAv
qp54lBHgvkFHrk53/UDf+qz02FMb/6ZN64Btxu8tyenU70N9UHPNVfRxp+S+4Fde51L4lQvCAEkO
GqM695HDqLeKJp6HIKKJuZ1Iv2VMbrw8MsAQT9r0WJDwHphxxPxM24CKuvJarU890kxQeIPImjs3
RMPB67ptBUAJaHTb8RhHDOQTI2ObpLIcRMkcdZbZwJOxNbaNorVPt5dxRZP64avIpYGmR3gGZ8Sl
r2LwAYwcdjMEBUgfTQWkjx14Qkmh77W53zX63rJ24/RdI64d31V2urVsh8nD1pKnfYlMZsi+K5VI
rGUxynkA0DVo4qEJgplCnhMe+D152VooFlrhE7N3bXGSIR7aNbkPWGrVB/Hcbm9vxMrnhEnMgS6t
SaSs3MNyrDBvbGcSTGa1O6cH0Ed6ty2sLgpUvLYBQBveFlytoWzNgbQU6HeGBABiEa1ybyrUbfod
Rc+5OxSTAJe9nJOrXTwzyHkoRiSZXhQwCDkGNXEsjBDou0nf9KITu3K3Q8sYNeWFpgFdOR6LXdtk
HOiIzZNNPy1SHznWnX4fSffNz/q1p+E2kgVBYonj12v7a5F7AYbUCvM5gsUk9Ru3+Am8+R5K9be/
2KoRpCwA2H70rTmf6CIts4xCHqCBBtma6d0OyTbJn9S433f5ey9qBKw6yJk5zkGYls9lEWNNdD/c
SYZrPTR7kjrs0AgcYyWWg5ry77o4x5gUbaqyCYb69EUpcmSjv0xyBEmX4EytvLbgF2eGuNdW11Aj
Ny3ESPUNQji/w2+5q/7RMN/pNILmxroLnpla1nyWZ1NlbjFDDlPpY/2oSg7ZdNvcM7b1AReIKTjK
og3kbqgZddfSHGFscvMnjPEPD2CRuO17Ky/Iy73jMplURW/BrJe9e4gf+xbaDf3XzosP0rbbA9DW
fRXYW07M1Yk620DuIshivW4K5BJBu8VwQPWS79SddIwdsteBKBZRPVzXiS5Wx/ftWDXahWZOA3oM
ft/dNyN8UQQSWLvbzt2PBy8kfdfaiYTz21GnStzcZ7HDZm8OFObCL2InDsjO2kqOZ/ab+F1wylaX
CJ9DLwdAcAwBX3okGRPGSIjwi2mEA20Q6UfZYaJBwnU/OTPD+aKd5nlCCA5zFMyqV/xuC29EpaHf
9sPWjiN3qhD54w34rVxBCiRaIOehJlHkNF2uTC3bWOku1nfWPImOwepRQ0UZ3TAQTWEI+nIXy7yD
Ll2v4LnA9touPapBQR3DTR9qSF93TrGnGwliHyet/vyDFS66zIxBxBTJNT8z1oJdBSpPKlwU1ZBe
mf3uzdaLjckCKxvA+oqpo/IbONPcQQsF8eUDc84fxoXABhOOy3QJ/0alc9uUbajjeqvik0Z3jfHV
pP1OY8dZetBVkM5GP0BWr6Vgw1Lu5CTxtCjomt1Qf5mWH2d/k+xtpPmfJ4k1F7wNUI3AHC7YUC5K
hEnRgyKWYvAkeSqHP2R+n4ZXQSRa86u/NmweJJYqSdwCdzNCd0Q3fHDrbWkQ30OH2gfd1Ml4hhqD
urttc9XkkmyC/QswEZ43SCLMjEoZy5rG741yPxY7zTzdNrGWTACE/5+J5SecXVCm2itVhwmsIHzR
3NlvHft+PMSiVGwthzi3wgUdHaRSeHxkI0Les2lnjpGS3UwBeDF2tbRvWl9IBnalV4oXBI6HiqcD
av5QNOdSMaUccgZWiTEAWcam8KMN2gvQUb/TD7Zb+/1hPJiPyY95a+yiB3V/e1PXosO5bS46mDmz
9HlmmCnb9eieYDrvYLzcNnE9eL+sD13/BUGkgFiHs5GjACRrDWzUHvDWvrVPdq2f7Uy33GlPZJtv
LUFLYEm/+MN/bpDLA3Mp08a2hMHBHaE6ens5qzt2thou92vUfDDTNseO5QNG3KsHefwRk/4eX1Bw
pq6kAz8c48wU5/EjVOfDscc6yPO2eiq/NJvoOziW9r1j7Wc/OVRedjD21X7cUV95S+/Nb5BWDZpH
QWq4erYBqwGtCuhNMa13efCUNNSgaowV62D3vqcQnpFLJtjV1VsY8zUAfFkwJfHtawt4xFJdvpm9
TV7aZ+1gbUA47SfH+h5qif329kdcAX7BJ8/McVevmhpZUbASU45/Gt9+bnHy1G2ykYPSHx6Ht/ie
fn9G/Vdw4a/6zplVLvhnbKaJYS+OCbr+YQO4pJtXX7JOUMQTmPl4VZxFylwaWVcYMNNbPqmf+/kB
Us+TqDK/VmY630MeqAaid8z3mAXMVH6eexCk3BuV4zAPahuefGieNWcGgeKjvqlc9dQf5IP1/9tP
PreZogLUal2F/TTepHEXx7KT1SNobAXpxOoJ+KBwxQAEACfLhp9tKKZFJbto2jGo5t2iHka8STSQ
uhqzzkxwWWhugoA3RIE/GKGDFjf3MrZS4PNLnL0Ki2cmOJ8vkrJPJwuryE9D5bBvOoTl2R3rn4Ca
+21ImBpdRLJvG1WWfvUto5zLG2ZkyLTFulA9hxraj/k4fbd2tQ8WvK15J/1Ewmv8TP2D+g3PCVI6
IoqGFTjYctIX+t3l2wFlfvnttLYbM7up8QOmhwaqjI1r/NJKpxlQzHEw+f69ExGU3/YWVMQuLU5N
3UtJiX0GJYRFdkmyaVrBDbd4w/WuwhVl08Qh42WE84gYWq0jfFmY6DBe8+i5egTXsCPs4a+WBXCK
/7PEfT8prIYmbHDEstfhADbcrbIv/dAvXfCU/FNQRvJlYj52ITHmLpqwmWPJ6DoEFMV7UHtnLhz1
bbifv9qRYxzNw/DL6NzwZ+Hhpcsi0XNlyQqu9vTMOnfIozBmGjHhqZCBhohL8cdGyW8f/c4UB1VG
67n61TBhM2f1oQKynv/WzJ37pC6VqgfkBzh1dDbt6Cipntrs04dRhbAorR1rOjF7H9GvsfHDhgyz
nW3DYZ+0P7OIfY3YSzr29+2k+pNoiGj5srf2gwsXFci3Cq1cvkb9VVMIeJI2s+koP1lyiij0xf/p
pXq+FZyrFQk4uWe5h6uFG7XyZNzKlbtHGx7XJTo9DvOPZe4lX+z97Ri1HiL+fgO+liKHWjrPIVaa
Vnv6WE8RRum+GvU26r/U8q+KvvcyUi7r1AqxBuu58ZlpLlZ0xMagVIrPL53CO+PUuGBzd8vN4FlO
5Y2H2lEEkWP1njkzuFwSZ1dZa+tSEg7SGERWIXsVGTGVGBJVULpZzUDOrHAZePI/0t5rR24k2Np9
IgL05pYs007qZsmObghpRqL3nk9/Purfe09XNlGE5swIY9BABzMzMjLsWqqSzWoysqzkrlFdhdjC
SR/03Uh33Z4bOioWCo25TNOwX00tyBH36vBXLj/3ClzRgatV5lqWL6Vnbd5jxFxV/5ZYwVDh8+jy
nLE8cJNSz3kfnOy7uXPrL7cVc+shYSYbehSKKiaDJddnlQdNlGTdMj2Wc+yZ03mo8Br3YGA2hTCu
wvAeCFdIuhYySUoJiahG5K4+OJXi1Z2vGnvDMXtCBCsXlcCpGIFKiKt9Dnvblc37rrjc3q0tzTZe
LUSwV0mlD2GrIsMOPgTJDwmit9sCtgziawHCcYzNyJyEggD6q+zZ6+HeqY5mfc+gyFQyrLbzIG2u
h9wVA44UwRlavD6YpGqVXikRV91L3h40xOaBvPrlwoFMkZGkZc8vT+8oCX6VdiKQ3xPb4g1Zh4X+
9+OFw1izkdNU8/vVd7nrT88T9ERu7SffFT/82Hm/+J/T7dPZNKWvRYrHY9v22FkKEWT8CRwgGvOC
h86qvT43DnYLQlT7E7izYv5Q1Q0tgjLoqk3vzuFfO9+xbp2wdMZQ1oWT5HOY9b4+tyYI9S6xdC5U
FueWNxha9d224+ghUecsPOqZYc5uPMo0lSmZnH8IokoHvSJRlOk+bSznbmBOOTtIei2nwLLl9oNh
FNNTZzh9SJtYtdfHv/W960wpp4WteTMDZSd2JnXjqtYtY8JFn0t/l3WdndXQmb0iMKJHa9H2hkE2
ha7WBlYphpzEguekTnIM4jsR1fBJHb877X1d6cQ9/1T6h9vnsaHp6xw5EQCQabRdrD9/9eANcLNk
Y4akdNL0g15H5l2iNqVHYODsaP3GosDuAjUdwFtiX/HkQ62Sel2mqxbuF7lOmedcniDlCqR3s5l/
vL2sjSeIZleaSUiVrGMMgrbPTqMHrR7QeD/IX8i80mrlvF9H8rTyvZwsB4A0/NsSN950RqygAlxR
JzRHBMYeqBQx3q7ITDI44SlfUudgQ2533wMB18Jvcv4P4taNJKHM2KwY20eFXZRjQfewA2SmRpFE
6vRzKts/Q6vZe542Do65pHWWRWOE/Q3qamzncKqNmfKolwHgwY0XTYuXMslu6svHptsrOW2dnQKQ
Hg0jjAoxp3+tknUVWWZHQztYSsspnu+6tnEOcSId7dB6aK3ia20qP/98N1eAF3aSvnIAQq9FDlYo
y0Fuy4/pLy3XfuVdDd3E37Ae//oPcjgymk4UZuHFXG8XNxaMtr3ymENPkM7fGVTvFLdt653HceNW
YzqIfAEGVtZuyOv1KGptFGk3ALRYRl8tpzqNi3EA/nRHCbcK8EwPM14LZoNGVCocVdmmrUlDkvKo
StXiG0beHXKisJMyKdPRdgbrOE9d+9N2EgmY3CG8Hwx7D/VxQztXiuAVDAt+qTfgCr2aTmFMrfDR
pj21S4dTZlcnOwzfdY56jNJ/bp/gVsR/JU6wLIoelTr0FcqjlcheRVGysuqDPv3AhDpZejZ5gEw9
9KbCPEUQkf65k4V0cP5pcaS3URcComlWgroAj/WxVErXCnjyluA8Ojbt0u+q6pzJ+j+ZVO0MwW5c
SN5rsG7WuRsIeQShEIC3LbuP1hbRRxh1iy/FoN1L8sfSyE6aWe10nW4dqEFfIwAWCDTE+28rRRQ4
Aw27ADsdioTm8qB6iuv0lLchhKpGsJPA31oejitTvivJkCyi2KrposqlmauPYeQtMpVQ2gHD+t0Q
ghzdPCU0sNxWoc31QaPCWBhA7FRhry9nN8+9WVJzfiyX3l2Bj50nI4vvcrqyc3UPnGvjWWIi5/+E
iclucxknu7Za9bEfmP0ZlJqBJoLaPI6jl27Y41MU7I4NoA/z1yQUmS5dp8YFTVm0LgN6tdD8Ru+8
KHm2yA6N0+fb+yec128hoJrwEjEvuB7Y9f5RudWsQG803x6/W46/jK0bxk9pcA+o1FDKh9vShNP6
H2k4ERgYgIl+l0peOUhy29SDpU6any6x5I5JfFT7rD3qsXWoKKAv3bCTghBO7P8JZH6aP1Ap0s5+
vTxnmhqokhXNp60u6f2GRv0iewiBEry9MCGA+h85WE6Sl2v4vG7zq4VpMNxlJWbdbxKt99bSlquF
Sn++LWV7Nf9KEZS9ikcjiQdV8yOqp0Z7XsEkp7B24X6+LWhL9ZjRJLaAn8h4s21Zm9dJ4miar0uy
l9NcHpeGC3bGbSnby/lXinq9aSF9nDxyLAcY6dOYvmeExDWVxt2d7d1bjqDkUsTQZakjCO1jaOMS
1Z9ta8fQbmkACJ/rTQXfgEVdL2aZl9joNC5SSwsxed14eE71bA+rb+u68jSTsKZgx8yjoM+l049r
95zu984HO3w25HK4OIDzV+rwIZQ0cIjUabq/fUxbl5Ypevws0v+8IMLKtLrqk4HpO79omqPd/Ayk
y0Ixg8mxAxREp9vCtnTitbD1Y15dJDuY2iypJHRCfVfFf+nVfdR4gbEDxrG1JBtqP4t2cIyrSCkk
DYAnmWWs+wDgfDam48JEifoE8Mddp+7hVW3JWmfrCNEtuF3FI9OyOobkatT96GM8fDN5AUPtn7wb
jkm1s3cbKojqrYDdFLUJdtdr8GrvVD2cdXtKTD8MluaeJl+mSzKYwG+f0MZ6VitH9EVrEaZOuLVN
YytND1i1HxbAzdiD4Q9K41EDBjyNXJgRh19vC9xQCUaiIcMFoJImL3EYyVj01EyT3PIrbt9Bgv7P
s2rjkZlzZsLmPTiDTWnUzakKgUKnik9Ul45tWbZImzsjyj3yfNA+TUY29d6kLvYPACwjbef12LjV
zHkCVcGjuLYgCna972Nt1hdeKal+pwGJsTDUV9wnhf2+DGieC5sdRdmwh/AzAddOJMq0rDhgXOdM
R+WtofkBOEFm+T2PJm+Z9pKKmzv5SorwJhZat9R1id2gHU8baKfEwR5LSm3/4bW6Wo6wfYk8pUYC
dISv6AuNxEr53RxJAVpBvTsYt6X8FkdFFgkbTynt+orV2hiVfRKC2dtNZ33xpTl+qcOBMYEMhoH3
jsYAX+nW8OI09vA4G8/aeJBCL4rulhy0v7rWdvzfdW2vMoCr46FakEaAy0SLH9jP1x9UqHkjB1Wg
+YtDjBb8mjPVi98DGbMEftXm8LqM4d2f30cCCqIKUnhMoQjnOtWlmpp5ZfgZ8DcWRJJD+iGff0aU
LG8L2lBTRvdXCHJcDfq5hLW1xWzJHXwV/iy9t+kaBQPS3InGNnT0SoRgMpNlrihIdKYfLUt8tgvz
PpXTgZnnzHCxNuXOijYsNGw7NhBtlkGGUMRmDIcxSlQbyGe1jMNHZ65yVyuCcsdCb+3bb2TptcNp
JYy41gl7hterG1LDD7sEbx7kgCYGQ3gvfN64Cxo1EJSO+4C5FMS0Jk78DBOEH+nHxGL4ko7tBVqd
Xv8kQwt9Wxc29Bxh+NdEzXg+otIBoteDENwYPtHsuQw7bwTEvflRzJ/aLDrJUOukn/+DRKARaBAA
nJDeh+tdhPk9HPQSiXOoftKiKH3oc+1T23QWzeEwSFtZHN0PsyQdFpBeD7eFb7wIGuTKwBnwzpq6
LOhlMadhECel4Zv6yQi+awfJk/u7sX9I9maptm4AQ2Pk5DlKKN+FZda4SYEsddxmSXNz9dvUR24W
tF7q+LeXtKkutMUwJ0YACODj9X6azjiR4gwMn8GqYyf/7LTvVnPpAKcZ92q1W6KwGVRhNM2CwEAw
HE4LsBYmyvTp0Xq3hO7kmc7OAYnZutXwruSt/ydDOKHOtpJMSQvTt4f5lIz1p9AEKqD5WRa5V3UR
BOPTuQ2DlyTeM/lbJ0YFlRT4mtIljL7eyL6YxrB0FtPPTThJFs06qGPgGZ3zbCvxr9uHJla6fi/z
tTBBPbowbpYimU3fVIMyPlNJkeUjBMzVkzUozt/KMppARsbmi5MODwNDUe+ktk+/zYNknyLFJikT
oOOh16aq8+X2t23ug26A4+nwT9zr631IolEhH5OZflCXf8/dNzUEICDMv+XBLlfv+quEV5YEDDC3
oOStYNiC7iZBXf+/ZwKCOBf0TEk5BIV113WStyhuVNRuX7Y/uyk/qcr326vcejKgMSXDTVUJqEJh
lXpczCagTqbP7Po5G3eeiq09fP3bBWfeCAxJMTN+O5gT4KakXracs0+3V7DeBHHzyHfKCjcR/lFT
iL47e2lnGxRd3y7fhwxwT+rDf4m+2RouO+Ep1vLNDIaRdVkhl5Yf5I8la4Gv/fYitjYKtCTAx1Yk
Ux7Va2WL5ym0lLq2/CZasYzm8A6CjV2Ama2t4qWx0WeDkT9r/fmrCG42gzJt58kkUXWOGOz6sM+6
vFoH8TReixBUeYbIwJ4GRMhSeLZsupCc+BjYYFYkR7UOvWaS7+Nm9MAQ/fN0DzBNaxgM8RiXSPAX
xiwgcbHarTI4NolzUFrLhcxX7Ycd27z1eL4SJKZpnWyQ0qFXsVnMPBcDmBFPkkJCTmpcOVdcR9tJ
Mm6eGvjXpIYxDzCWXJ9arzWzrVSO6VeV4dK9ewrtgObgPdTnHTFiHVvpFm1MFsREjWU/560y3kHQ
9Tc83Tu+1pbJAfWRJnzCKiC1BJMjwV1Yk3y2/M4K3bxLvLHZw/bZuk6MH9MpSwYGKhnB7swLE5PN
EmITpMpTxxYWIz9XE7fb5f3ZkIS6cWUBd+dwxPbVuZoianWS6Vvy5xF/e2kegaaBX3PHtd/wOa7k
CEoQdNPS5wkryoCHsS+M8bm9lR8s1Z+tfidfsKEJ/8qizVjwAJyxD8ZiVTi501yVUSs78Wz97o8t
3gr6QbRCnoBKoLCgZY4GR054GjAU+qHUigpoy6XxlGZu3Ua19nrGN7QOXDVgYUHkxbURU+hOp9iB
rZJ4qbu/6eHyCuXD7QVt7torAcKCkhAgrUBHQKz8lWbvW40B0/D+toxNbQPkH2xx0mPU+a5NQZp3
YVvNheUb3b1i/KIpI678lvaF22LWTxWMOHv1rxjBiOuDpkhNz1IyMw6ORgMeIXgbg1uUSuy17fy9
L3vjvjZL50OUVTvmTqzarj6hTtQMgwsdIcxaCeoH/3EUMMdl+wbtEuow3xUDiN6fiDhdgPjuouiD
mn/vjcug9zuXTGyffSNaME1qLdVLbCFaQ6aidQ9Ns5yVKD1YWKm/C9CSw2A6hpp+VzjZcxtkO27A
9tpVGikUFcAYuiWvD3hMIYaqh5QGXQCJ+il8gDfqgSQIMDVPzJY+qmb0mFQVWG12eSnTr7fPfeuO
8MisWM1MFAGGeS29zvR0KHltfHVoAXfN1NSLZXnP3d14PykFOrTCoMJkKlZT98oLWZYyK/O6sX08
Q3dq/gLr6TTqlwRcnjE+jf2v24vaijEoLIBBh4+4DlAIF9NgQEqaAtkGN+QwTR9S+1CWADjeVXJw
B9HsoTObw2J/lIbpU1W7jROBrLVXWNky34RzMF5Cd7Pu7fWaq7ZHW7vc8d+F3SmQ74bGs6VDtteO
syUGOCsK8qQU6I8RfOGU5jErnEnRS6N5HJ3hjl6ZYx8eK9O8D9UdK7FljJhEIahHoklf7/WarL6G
6nXUTT+bKkBgCuqRWasZ97lamScVjq6d27llYMkhWJSm6PCjbHgtb56lUEpjjcDUYbhHNirNJacP
alqyR8u1ubIVvZT8NW1pIq+CDdaj4QysbB46WposIALGUnHr8CmKzZ13UBwr+m1zjFfChCtvdJD2
tni0PnSFwCuMc2beVUYJap0EDdMBdMbBHWq9PWhhXB6VKT8aasI4Sad+LINSBsWgnE+jFqneGFjK
C/2h9XHKau2BqKi4k+aEQfl4D2Njy1KsW0NlE1APU6QIiSjYyg1o5X5dzp+gAL9nt3begW0ROFYw
euIoiIWgNKqL2SZW9uPM/Fkp9bdZnvdmurbuy9oFsSL+rrQ5wn1Rw7Sdus5g743RywLlbPf942QH
Xqg0gPJEfzZL8PuoyWmvQQoFNMI9QYOzNI8B9jL9JR+Vd4a2YtzNznjWYVb8kU3T4N82fVt6TNhK
9yk6TPOKsDynn1tzcHBOI2CGjJkOvbZ0W8ARneJ0W9LWYXFfAPpnYbh0ghLnEo2rY7m6wYMVn2aH
a2ma9R5SyOZ6cOo1UGUJHcSXo2qZkjCr1cUqxnOqluAfAtNXEYVle5M0mwt6JWp9xF49UrYRx8pk
UoakoXg4xJA4unZu7k1fbJk0nFEAwQ3VpOQhuDrq2m4RQqflO0GlupLZtW5kLQPAWsFeSLQnSjih
ccwGqqqrU1+a5zE3bbePmUrLpmXHD95KXcIVRps/NSwasUXOy4B5wdTUE4Kv4iUZfklWdzCzczad
YisFbzA9OvFLuAeTsaka5O+pt+O3amL0Oivg0DkJQo2qfMh7/aWxyxc9Au7TbC//QdfxJlYogLVT
WFCNqA7GecjI1ch69l6LKAnKfzhd/dtQEB2vQAMrsatYse2y0GycfLL8oe7uR6c5JUH4uYrkJ6gj
ftxezZYJfCVK9Laz0U7rxUZUqrcPhvkz1r6ofX1a+693OXS2DmklA+HPCnsmYmnjJwwkaWzLH8tj
CMxxDrbxMdtryN+TImj6osjMpON4+orqVsulmg7kr6vydHvftqTQ2AmDLLEyOc71568MBGtUKiXH
4ql9/hTHD2qoufNUexK9WX8siaIUFo8geY36BEmhvdiSssZDFWwMHkHXV+hjjnaX567t1HvB/4Y+
4EGSHySLhwaK2abACbVZayLHn9r4XCwOHgin6c1S6U1p/zPXgmzHA9owtQaD6Gi7RgocssHrnSzo
5qv7qXR8w8x+1nEOOtMk7TGDbIS0tKfiD7IiUP1sQSnavDHycewcv+k9NQNjF80AsnKp3epbWR1v
n9iGrTX4a0UtBKUI3+V6RbmCV2HHveMryVK5cqKGbmvGHyvdON8WtHVYJNJ04oq1XC6+H4ET1Uuk
NY6fKD/b4sFppJOJsKxUPUv7clvW5qKA+1yFgTEl0ibjkleMasyOH/YXmtwK5V26B4C+cafWOO3/
RKzLfXWn0iSK4YQY2DdH9yiUnEJQkOWwOMRjtHOptnaOYGiNX8ir4mJfi1KnOK/HmtUM1o8h0R7K
Tw0Tyss637RXUNtSPfpUqC8rlJHeTLhnTWk6A9Usf4hhmPSi+vg+ebA7gJepKN0+o638Aaj+/8oS
YrI5tZtwbmR2MPPyh+UHHZzOJb6PB/cogcy1BzG0dWD/igMf/3oXx3AuSwnofN8C3aR9VOun6Ysp
/3N7Udv7t6Ln0oRCvVq9FsI4g9Tas+744/itjT8r+qfcOYxt7zrhs6qnh2mPuGBTN8AX+1+BgkEa
jNGwQ3Vx6AgLXdsEVUz5mi4vpfw01O2O8du6VSZYDqv54yH5DSbzSuXLQVZmymQOlXi/HT8O5ctY
d97tDdw6JVzz9dKCzEkF4XoDF3Oa2xzoTR/sNE8pfKOcDoH+a5e/fWstFqMseLPgZL4pLxVMTnVK
i6IHUZceaCatLk4j5+8KtTj/hxUxdECoQbmMetn1iuBubIpFD9A77TODXG4ZX8itRP+h8rIaCGoI
xN8UGIVHo9K7cnTkJvCb4JAaXu+4ufXx9kpEyKzV1UMGhHRrT+U6anS9lDzvdGYn5YBRZSM5sbvt
va10rdfoReKB/Fw8KVnyRVXt5kgubfFGoGMfitIqzn2uSM/JrAwHfYmWcx5p8lEbUnqzNHl+p0bA
x3TMZB9vf/Dq3Qq54d+NHCSzYC2ni/H6e2uQGqfOcgK/W+R3QRO+FNJTEXzIhuFsUJqanb9uy9u6
jGvjyP/KEyxakERhOYCf7NNi74AxTZm6Db+He6QoW1HL63WJvqkssV+KEQR+ZKj/OIECw1CSHxoy
J7S2gI6vELoEp6RN3UbfywtsXRwa0NbiHtnXNxfHXrJ0Tpnd8uPxO/hqrtT9sKu9XMeWFQDcGTHE
FGRVBEWzQHfW4i4J/Hy2gMWWxvSspNpfXa0DKCqZe+BiG+fG2NM6zQKhCfQf6+e8MmzKqDpBF2F0
DOOixr/qflhvqQlxWbHHSbzxQBCNrT0aqCPz5cIr5FQLXcFVJvkppId6CfxkPnvK8DQP6zCyp6eB
t5R7r/rGmZHzBP3QWeNAnvbr9QWFnc1ZZa33YKY7zI2k0N1Tyi0ZTMuv3GSkrVnetYy6kaZEmnXJ
T0b1PDBcEhTqyUmPt2/YWylrqyBJ45W1HHooYftCpWbAvUIxVO5XGOmuBsmoqv/xAMO1lDe2NFAc
OnkC3yxGL9DLQ7THT/ZWwVcJlH0NRtUhmxE0LpDXtsSxCPwMaEPtazBGB6l7lw8v/2W7/hWzKv4r
xe5HOQ+0uOQeFVLzGDv68qAExV1ZOHvQwm+v0PWCBFMbT60e9xDw+RZoPe0hOhhn5zz94UwmDxCV
Jsqw5Gs0i2ZtYdvyuMUBGVRnHdHKA9uT5ZNFR1UCdGOq7Xg7G/7pOm+NLGVtdSI5dL15jTZ1uVJV
aEF3yvtneR48Q3+ax9yTspOZvmTqx3CUTplT7nSHbLyzq2RzRZA31g5P4diIXKq2MtjMsv2hJJ8a
zS0s2BfyU2WeVe2yRKe2psMutp+Dl6I5ydIR9gxnepaj9Kse2B+bfG9a7a3Z4ovYDFmjP5JBPMGC
wAhkaDE5foa6vhUAscemN5QPPD7TJ7WPvPBwW2/XX3f9cNMYQwKB6THmRbjp11tPcrHp8LADII8w
is0gRYekrPQdX3PDmKxu+srmQTAPdeW1lFGSQ8D6W7Z5xlylR1xCt96bKtzYOcZQeFvw7Qz8MmHn
SitOR0nC4C/1dHJaLxs+M8i8OoLVfJjnv3Prn9t7t+EdwO5AfptmXdD6adu9XhYsSnpXdI3kW2U7
NcdaUsApkBiVAT9l6aYf5tAkqsu8R/5RojDVezXtux3T4p3z540MqwI7Fk849OZ0YF9/itEOtWQX
huQruUFxvq6/T/qwN3AogliuVgEEEh4EQmPqpm8iu3mYnLnUWLCduaqa3+sWjEl4Qtpse053ygqg
4N7ZWvrMyMKpl5jX+vPmQT5h7eSlrQvUfTE0MgrLDCnsSv6oPiTNFxjX7NaDv+P20W4p7GspwnZW
zZwagWNJvlR9be0XDXbVatmR8dZnZiVrJggHhYqVeCl6qWuUJkzDC6mTODufrfFTUh7mD+WfjzyS
nFkhW1bwB5LwgpouwBWMi5KHlyQ80zx8SKt3zpJ4ffrXn2/aaznCm2G1Zt92ZhZeooTGt7l+qNfZ
vWrntdh4/65WI5jseKnb0DDZtiRZKI48lMNdYJhuEQFFs3dEmwpvqQ6XW6fp2ZQFPainuuoVuw0v
S/lXph0B3kwU+06TlBdDv4+q7JA0L0ZWu5PfqvV9P9V7/Xe/4akEA82gzb9fIByeCeFjFbZdePkc
my6dCJprjofc7x9jy41Sr4pJHXlN4D15eb3zOm7tNK/ymh8AWP0NakCtZitB3RBeVr69+Zi0/0Nx
OM07N2HrtoF/T6hDWpTQVwjcF7AfAGTQwkvWPFfV0e7P0bijmxtuIKDd/4oQ3rlRMtQyWPTwsiYR
Ja1xTe29lUXn3bHfrVcIBBm6jq21XUn0ZRwAp60obqJL9zLHD238c2oeu6r24vB73zwHcrzXHLQ6
4qKCvBIoxjnFAh10I3fRpTBNd1h+1lIChyALDFYwhKdSiVwVKPYsad3b133Lfq3zuSapeBLov726
Vy7vWneFWR7BaVOdUtvATfoyUkaedWp67+x+D55s6whfyxO0pOxy3k2rjS5OD+LK7C9p4K5ItXuD
HL+nLcUdxSUii8Srzn8IQUkN1MTUFmN0UdM7Y/5StY+R+fdol25jPdFyhitchu9USCmLi7J8m4oP
rXSq8+Ec1//hXrz+EGHFVhzJDLCo0aUZHrPwW6t+jqYd9dm6eivVu0muiQdVZBfNnGRaIlWLLhV6
0gWqJwNE2Q171aotXaEmZgOXwfwI48LX7snUq1rimGEMB9dBKb9NVf1Zye+SS2d131P7423F3FKU
18KEu25HepOOnR3hvoMyOemPqfISNa7adsf/f4LE1yFX6DxqregSx+mhmn8qWeHprULiRN2RJO4f
E2i83+uUAQkfuKfEp7XjNmtBMvp1cXQS+dQqh6oGvUk7RMvRCXae2DcBmShOeGN7BcDQeE5HmCV0
/DtPLQ5K9GOx/g7Ni2oqB3v+Z45PRrzTCSM+OPQMaTKYMQznkLWELOBaS9TKiA0j0GR/aepTJkFY
qdvjpZmk3AOo6L6L5V+3D3BLINEWOaK1Wsto1bXAXGmawUxzhc5ZKNcK8y6TP1sdr50Re0O8R/u3
JY1giyQb9SpGOoRDVMfSqketUvwpjQvPaK0fQSGfgsb+2g+zH4f6XlAgvkUrneY6yKoSD9BqIzYM
2HlVthUjEP4ip541GE+FtnyWpfKBvLYXZv2LVgfHrrZ3ciHrMb22n4JYsXlgjsHEnlPE4lj8cnBS
HLn9fPvg9kQIJjoB84IwMyL/m6oPedadKHjuXDnRMq7tDzSik2DnGoEFIJxWU4VR1VtxeHHC/LRY
zpnn4i5uvtxeyNsjupay6syrR1Q3nXgIMnxzecpg3iy9QnO8XPmQZSk0wFTqnHcUIj/cFrq3tNXa
vBIKbGOgDh1CtZ6Z1pBO0PLo1MrObV436FoNWBo9oIAg0jNJKeNaypzqSzUZSNGL1tWa2rPa0WOa
NEv22rL2JAnaEDhzIaVzEV4gOSW7MMlH+FnSvbL65q5BMWSu2Egkr4X1jEbRT22FFAMapcIB16U+
7L7Hb3IKqB2JyrW7h2tL5l+QUkuVbOsTvvA4WbTVh5LbWgwfZy/tqUij3zPPKdNzBzAj/Nta8fZO
IRklxm0lGwY83/V5FVkBiUnvcF6RmuPcJMC+Jrp1ui1lYxfJUuA14muAPiFmr81CD9uA1+ziqMU9
GApup4T3qfl8W8qGRlxJWX/+SsNDKVJTMMiii2Lbx6j4VJkPUVedpHpnlP9NgLgeF/E7ASKpJ9JO
63JfCZq0KtH0HMdGC76nPVQvkX0wCr+aftXN+7z91suKOxv348RYBmyZ+Z8Co/yWT0KYLhY2lTG3
a/k009MIGxYxr6RyiKA+LaZP8wc69Pe8761zWycA1pcZTCtDuGNqmNutExFJJMFyLgaoDQbpztJf
/vzcGERc2VLp/SH2vF7ORO+gnUVTfFGMGGQXy1OD51am/3mPw2BLQagKELyAJsBcs2ACO7NorN6e
44thnyEhvMdmRDKU4VOwk/rculXgiZJFB+6MGri4orAO0wK+hEugRd+g501dRQ7Tw+1te+OwkaKX
aZ5DFdk9tFA4HUAKYAsvqvSS95/y2e8tsPaV7j7TT3Zanmj/8JY6cQlh9oaCfle0rq382ofN36ZM
0ww3+vrE1H6W7VDTkotkza4BleJin2WTofTnSVruais+W5XXx4+61Z7krj402dcm2eMvebvJNBCu
PBE07dDIJaJFNXEQVFIcpJfSLy57wDVvUjBsLoPvZCeoxf9Wy+slFvpYSYkVZpcwZ5bh3oEcO7hM
ff8UD+mdIx9T+u/i91Zane3oDPvNsxPdlZXqY3F2lOntJWTik2owUTeHrP/mM3xlbRo9BlxnmPPL
nP2tVf/QJ1mPOxZtSwSaRJsfXaYG9dPrxcYqDAUOPeiX5mvdPyvv/rg7jd0E/+dfAYLFjKLMKMEn
zi+BYbhS/Vi5yozD/S4hUX/7VmwuBWRdJuJ4SGGdvV7KnARd3o91fhn76X4M7syyeJ/p0v1tKW8t
ib1uFe48fSc0NwvPZrN0TdvrSn6JZvNBp76hZj9gFXnJ539uC9pwDZDEHVszEwTRYsLFiis5nAOV
o8laLwaZtP/aFQCtpA9l33oKBEimjhMZ7HXFbV2AK8FC9L6Epj1LCYLN6hKNtTuUn2L9oZr0c5ZX
XjpIh4p/pR4M9xoPTz//wnU1SRc6l9tbIIbBq+4AnUbxG2iCFc34+kQBpaKJezHzSz30bpiEbjh+
LMd7E9OjWysI9Y4Gbcr77f/TnExLr7BwkLVti6QI902ZP+lVB455VhUNqdbJvB81JfEWpchOSakP
d7dXuppNwawSf2DQKS/hYojt5Fk5SBNIOsAG6v2DmREJWAdbPsS2/mWSph1hW0YcLDCHh3BNeQHu
dL2vdWY0EKovBTclx1mh7eRZT6r40FfBIZHGysu7uDsZud4dmISTzqVtZU8w5zT3SplHd2E3pwd7
KrKdYZ+t7ac4y73CYgDFJJiKkcHHYq4rTLpTPOmB8Sk3s3stC+7nKnhfF89NQvvi7X3f1HVwa2kt
WgtcVKSvt8KAV3zqY7O4WMr76Ws0ngcN8z7VZwq/dXge6sgthxfTelCV1l2bZNLP2UO1h0i48aBR
xmP4aEXwo6dKUPSypi8nDIoSdnsG2hatto8K5FY7z8mW6YLXHf4NisC8KYLX0Cl6rhI7lRf7TDno
c2Yd5J0T3DLBryUIF0gz5kZdZCREuCCx+k+0+PqOiN/KKVwVEkfM/TDoQbe4sWrRq0exHTt1JL1T
XBbZcanO6NLX4KiOf+tnG86SojrowZ0aye5YHBvzIcu+g5E2PgbA2+a/5vJr8R54hmU6jt15JOIy
1FMvU2W5rVYb+8AWK1wwUlw0Wgn70Ek9oL0K07lmMp/nbqUBAHM0avbyrG9mlbGQVKOZZ6VoZK/E
l9ebseRGrxT6UBDa67lrVTa467JHR/ixNx7kH1X8uaI6XhleGhyk3eaFDYW6kr7+/NVROMWyjEVE
XlwGr8p+v4zvJeUhjb//h81cox2HnCg1aSFrB8NgOtPgiFkIJAKd1O3gIkiivYhHpKe0f+/lGocT
IayDycL1kAvo3KUIUxAud20Fe1v4PJD7bx13od1qTN411TlZRiLY0nPsSxGf6EEEBs2DTNKN7Yfk
Uxw/h9Opmzyl6l04Gs6F/aQEzYM07pTqNuwFkRHZYeBu8BBFbNG4G8GeUq3ikpXAQBk2M5F9le41
BW0dL71gABI5K1+P2GRQOdMyDaZeXOrxezjJ5xjE5nJxI/vX7QN+mxSjJr7CfDLlBBaaOBctK1lq
p11WXmrrg0PDa9z+soPUm2lEc36MmT8G5s793HhuryQKVj+ZuiyJKH1cbPDk6uJQw5tcpb/UOj8M
UrwjbPOSAutEdzeN1zRCCgqsRFAULPpYXubZS0rYmKvPpfXitO2haTovjM3PaX/fDDo5C92v453c
yFawiEexgiLxvtA8L9qIjI470jD4cmXlFuPkynH0LrCHU21JL2M1fyvK0NX74WM+tRC7t8vOs7Ol
rNwqsuDAmeHiCAY7muNgiGiTvBRyIJ3ari6+zK0k76QSNqSsiLQ0aRMv8ZgKt9cxoyzJ6rS6THVr
HUd7me7zpFF2XKcNVSUrgvNEZL8OsQl72Upm7ViDXl16/WsWvodb+RzIyp0SKyensjxrpBNi+MOm
SewSbXJ0NdJgypMnIs01dWk2MCfVlzzt/j/Svmw5bh3Z9osYwXl45VATS5JVtiVvvzBsy+YAjiAB
Dl9/F7Xvua1C8RbCfTqiux/2DmUBSCYSmSvXcgNba4yAc1NGO7rxScAAvANMOSjWvSsgfYjl5ZLV
qaL03QUEKV/UMspTfnDSMcjt31Kkwcb1eGVLuDdas3C7BtWBizWj/biYcdbPJ8sbJZ5/e1hweogO
rwgiFApEUKNVV2redzW9qOaOsck4mHpn7uhUnIqifdRz+n0YVH3nuJlsdPM2k4VlkN6uqRZw/SIE
p8SHMEOejF7m6tQUeCJ5j6gEKQUJDe+iJrKJn9v9XM0BgbAO3KL2vn4bH86Och3IM8eml8oOex4r
zSNAM5IotrGZ+MUAr6EggW6WOHZNYVvzynq4aGMXAwD35PbfSR6DQHKHFt/3Jo8MaXpz+017q8ej
XgdUPpI9IXKMdNQhhVAM2LLW2s1joQcKA0Dz/vWzsXuYwjfW4UNUWVCquN49btO61EqbXajzS7Ge
a6vxq+LbfRtbu4fRGwiArPzLuLOvbXgj6XKntdilMLRQzRUkqiQ78b4MTlBI+UPaFGAjmeTQRrUa
uHTPXNlcUEDAf6+tQm/I7gkZhotVGU/N4AGtaBw9nvpo/nSZdV7y3Cek+MZIFtpJHvLisSh7SWDe
qGOsv2IVQV1bvXjdXP+KCiLRRcKa4QJlhNCeIlyUPiujfv7HNB41RfWbhgcdZgLub7mo2YZ87tru
eiYfvgqFuN04Tt1wYX9GN3RNnyiXFqQ9S2g9Zi9QusmiCd0pw/fqwJE9UzZu3SvrokJRlS4WLl1Y
V3P1B+Vv47hPU9OftD5CFJ/7A8i0wIETmrh07y/8NpKvfSQNbIgAGa6CutfrnlDedApOYbl+s6yj
Ph5Ji44m85e+j+6beq9AXj/Grm3p17ZABkoIXgDwsJWTad8mT4P5Uo+gMYAIBpih507x25//GONT
3aeoaJwr7xeakHSMJombyVYtPKHNGX39PuXDRc/40fLABgEZeetHpbvn2cwlxjbeCuu6UQpHWMJ+
io9QiDA4IDmshktrl/qba4zqCfUib4bGr0r/sIWNNMjnZFgiAnIH5rtJoWqQw6N1szP5yKIlKar2
UzegRZVWlvmzr4u29POpdD43Va23IGYgoxUttp4/mwXV+xAU9UTZa2rZVvussZh6nHq7MGJXqbOn
3BhrGWO8qOX7/gGhFINaIJRUUJRRrw+3Zx6ZdGvG4fpq1OynQ/FkHJxDclIjaDhCBsIf2d6OPzc/
7RRKwqEjqU1vxq+PP0Dw5JwaE7XqZbgM39piZ/rpsx5VJJ6mX4t6KDrmO0fahUSTJKy37x4crqED
loLZBAwLiE7djgVhGdbNclYGrZ0kPtPr6jA5CX91qiS9SL6idSNvvqIPBkXfJXVDPdAMXYqpg9JP
d9CBw3H0I3GacEDVsZpeKnMJICd+3/DG/YoWB4YO8L+osIrkTfhOIb2l6cMlr3QjICkZfYsv6e6+
lY37FQUKBCLU9pAyi/erYg10UJ2SXboqHvJ/Ev23bkgyvY0yHh4YH2wId4yTpI6aQsvoYlvfVH7p
yhOn0Rg13XkEZUEfAwjTf7V9Fuv9A+1+pABg31/kZrz/+AuE26bWxyVlI2HI0k9Zyh5ob4SE/s4I
ZqKjIXaNIaYj+zIQGVfD1iGi/gN3XWfmwZN0/ZW2Wa97Cu3YRVlc9XNTIH3BZEDy9f76Nq2gpIBK
PJpEqJdeWwFHTdq1OmUXy2rUY6nT7mhhklgCT9x4KqOqhwQWBBBAZKK9cm0mobxIWmKwC2b3duYP
d28HTQCJ9hcjGB5rU+L/+vphiR/eR3PC3mUGH1ib6+wy5hi5tfKJgDV2Yt/N0c7CpS3YuaXK8oRR
QozsG1odG3aCOpDmsgCEPXm0LOkQoqahPmJ8u0AHu3KP5VTznZot465XMIdr6kn30hGvfGzUBfTq
aS4bIbpNsAD0X/Hq6B4AGXDDxT/j6WP2ucsvldJmb0ZXZkE9Uu1TM6baeenbBHPYRglmA2g1gICn
XYaTBjbZX/c95OYzx6/AM+t9VBpMe+JrixkO7+eiHAEfN445eElolh6HQcaWdOOIqxm4IWp0ENXD
/117iJLNAGrpbMSXbpXfUnewJ/C6jJh1uL+cm0vg3Q7Ky+B7XotTQkw2lJqk40zHS4cudFga1Z+a
gxHQLGeoVOVNeN/a5uaB1O5/rK2r/pCr6oVr1SkSpovt1Ung2aUSLSVY3ikKJX8bjt8XhjbTOmWM
kVlhA2vS0Snp+vGCloPf6cmprHjo5Ivk8t4+p/+YES7RDqCfwgBv1iVzrS8YbU9OOvcySdzf3DYQ
AIBIWF/TfSEq5Sob2zzj2LaC7mtIWNodPY2uFt0/nU1f+I8ZEaTFPJO4HGOll0H/PfDTCCFhXnzu
9EliR7IcUdjQIUtrKRaOxsWksoNuRtEz3x50Sdhbo9pV1EMdCd8QypFA92D4UAiyrUf0nCTTeFGL
LvuncRIwmmY04f6o2jwygREPk1yfQ0iLyaoIGysEXRa6e6CiAHxJfNGXLVQMnKqcLkzpA7fEQ9Cm
kYap6fsHtrVCEKgiUkDdAsxq68/48DllWo5d05oJxayoNS96D4XqctICmmFpzAVMvJJN7mz4yEqd
j0lOwDWQNAubqrc9OAT1ZQJqxKj8jjLIfarF7zxrMJsxDfPh/gpl5oSby6WGwQt7nC7jOO48Z+n9
AfwBfptUU2glruRe3viYMeAOh0F1BDO7N/CpQae1kanTpS6rg6nyPZpbfwsfhVN+NCF8yibTR/DF
6dPFLl/Nfgx75YGYP5JEJo+z6YH/Wcr7ZfrBNWrKgMrWjelCyleIkkQa6aBDMksCk7BhKLXomJNB
RoaSEmD8YgMww6uQOGanx3XrkJ1qJWDFyIYlvO8E21bQMAEL9NovX53kw1pU0ifMIVSP0RSd9npu
/7HrvJJchGId5d+1oDK2WgA7jejZEykWNuB84gZ6U61Ph2L5VKt0/mT2bR9ljUZ2SWVFaetS+F9P
zkpTjn4xFUuUTWBvzsD0fmrVxfYh2TwF97dAzPz/769bVVJWkQ7gO6/3wM0nTA/oox5n2YKJHd3X
M29PbO84anVYlXFigSc6Z3FPn1V3X3eOny4vtNq7OupOjuQ7WT/yD5H1/ccAq7Vy30DCHMW+6x+j
KGpRKei8Qx8iYP0Pryp82uyTefZtIjG1dfY2MAOoqGES+KaqlqG+1De6osW9YrEDga8FJZlaiR+/
a3uJK8KcPHCG8DG0PoRIWta0rThL4WJVqR+aRTcPY5LxgzVhe3O3Vi+LORRh46avTYJztrJR3Y8G
O5oJ+QIaO3ZkLpJOOkO8SRu6bgeBOwhAjNwITPxlv6AJBu5rqoTuUOqo8YLttk+0MnLdRgk9Y7EP
3ILkQV13WjiMyotlkOqYcS3BtqrfejaZOwBxs+i+WwkXyPtBAuOlYTICsNQbktbOaQgfF1OPO3DP
HJirJrHZtuSXmfX/jBV3D9AQdcOppMaf/8IwXuIQcwTG4UamLyOe0Qypp8eLYu9o0j7WWb1re/rk
qPPBSOdTU8o467c8CfRxoFMF0BciBkKmq+SMTplZGnGGMi60vE5TP8u6S+Lz+H1DMXOGwRTAuNBD
ENNBEMeh0G9A1rjez/2u22cv/T/e4ueJP77ZP4lMGFCsHd0YFFaFzo7G9AQGC2Py0yrSfirEL3/Y
n0nuGz/ST6kRssSXEUJum0UtRYNiPJYrZtdmSxyNQn84HpNPPAvLJ/Jgn7m5U5mvPYK644V9ooPk
GhDxXP+uFfgPRB0HVL8ixW9fm9OkYgov7hkL0uWhyMNmjCz11S1Q4i78xvON5qVQFb8s/khRc5sh
GFya0DkHXByIMqFOODUJJLnHRI8VxQUFVWFiTh/UqEtguml1rBoQg3PVXqLF1fpfNFW6XZc6zalJ
TYDnve5zrWipb2sDQBZ5Tc89nT7f/6iEO//f/cE8FEhOUM5DHLsOy7mnoCWjoFaqte5yaaqeRbox
WPvGGGV1oK3AsY5e/WsKBa9rU0Cq1IDTpka8GJGdZ4BoHj0d9cOyOSIpOOuyh6NYMRHWBvrHa4Mj
mW2qE6yNme1p7vjDXKm7UekeQZa0K2gTtHqsGeVOsecAYM6A1j/ub+7mitGkWt/jkCsU1b1RHOdo
v+ZGbPYAnA9d/61V1VB3lu+tTfCEWdJ9nRNJgr/lc2jXYaPR4UUjXgQ12GoyKWnhqnFunMjk7hMr
DcxZf/SWt+E1hb6HERrTQ+q0MdAz4YIf0jnjfkbvS/75bbgXvndcwshBIGUtssokqZfU2VJqsVNV
u9z6kvRK3IHIJY9K/jgDXqa36kltn1L7QAGqrZNPqftdTVLJ1bGRfCDrRI8WZwCytJtHj5P2pWGO
Wpw0jzhphJ8kmpcEOKbfxMtlMUd4gKx+B2su5qLQ3vZA2HntdxCI68Y20bXYTalvadOuque925LX
0bZ89JyMpA1zqPCVOvMnK3acNKyr9Hmi/ae8HiJllhWGtq6YtQYAcQUkw2hXCC8wPttZ1SiOFlO1
e1n0r5mJgfGy+uxxsOXPoHudUPDw0uk4GK96LUOfb+3+Wv1CGES9CJ5wvR+M2DbzJuRjXFF21XzS
ehLVY+ljXl2T4aLXNFJIylAr+h9bKMhe2zJok7ngodFirT/NL0Ptj6bvvdpnezjl0ibyRnqwUhRh
Sgz/s+L4r40VOHq3bIkemwbkUPgceCCXzd6eC/qlQZdvtNMHe5iDGUA0igGF5HmGQsr9ELP1E0BS
uI4XqoCmiPBYz2YFMZmHDwz1vlCpbZTInFLWpxCrwe8ujW4XyooojiFNEWK3bk45hltyPNp4stdS
YLCtLwbtA5s2kWNkpwbcDjwJ+UCOalf7yRR3bNm1bfsnm7W9hwhUjjmYH94aCIJNS3XU2gwIYvUI
MV/J53cbdNckygErJWAReAYIUb80W6hGkl6PB8pGvLqiLv2aD1FvHNUkzFPn9/0D2DCHXBRETqjr
YopKnOc37ELR6IRHVptyLxhn8BlR60CtJsg5ZEoHOuMCH2UNyI1kCtEUpMYo81o4dTEz1bysRqjT
dLAheFFt/6wSQNO90LOKBwaYvPNSLL/K7s1MI20tupBBhoD8//yCVf8RszFQuhX2GYQonjIqsx5P
+Vhg4KE5Fm1yZipEkN2flfYnU4rP6WgdHaX/jZoZ7vk64BPf39/+2+993QcXDxKA6EDNIsSWKSvr
dGWsie2vleVEmQkF6GrHAIdhnnXoyDOgDPctbgTTa5NCiKlpk1a8wgPIUhgLc2J0O2dZjIs+FGPk
zlAdMwuzfutNDEHS0iiDocpdX2GtTCt9NXQd665/iHDPNIVr5wjqeuwphbKbyqz7NHtLuTMpV5/v
L3ojAMAWWDGAVMTnjxO/DnW2UvS8AZo7ppm5K0wgqm0zf4GMYM2tQOmfctCTG34zTVGbNCBhfywV
f3kZ7MBOnqpp506/gLKYNYA8UbYlPuRbZMdye+te/0JhN9I0I+im6nqcNsmbmeU+lITA1BjNk58k
06ktP2OubZerr4l7rKoz0r9Ue8zxzmKymrjYdUK0vP4pwnW7UFAwLtjMmAH3+BkCtZoacOM48kPZ
BVUb0kJSIRTZ+/61CEA9ht6Q4oAx7/p4wL/kgXTW1WPV6Ed/HJ/s0V/GM21dv7C0o+6+dUV70IBU
QA+0HnZU+zKDpGXIoAHZ7eY0ZiRwU8mvelflFB0UPwfF37UKAyqN61/V6W3XKC2ez5B3Kr/oc95H
dcqnUJ2XB5oYytNiFflKwutcCt5j2t+r1SgdtGctccCqZtr/OGwYQy+x3aBrsjLMPZcfMq//gX8p
9vBs/gQJim/a4JDT4JT1c0P06pGh2R1OwLQF5lLNR8567b8IOqtY1ZpKApctFkrXK9/mXHkvgYzc
R31wfm40D5pVZqMEjWt/MrwUpJSNqnk+2Cbcv7/ikFeuk/erVOlNK9h0q0E3wBUV29wMO4r+q+27
bQ4lXF+ZbR/SGLKugYhmWh0McB7ApHGW6Ke/x4cP9VTbUZwEZMtGXNkMOr9cpZ8n7jYhy8vsF6jo
5rNh8rnw857UB/TBwce1GOeUaBSIjXwGnDv1foztoAHU3ZW/vQZKk3XZZWelS2R8FRuRAFc/qjar
Rh6mxoSbiUxpWXQaN2JwLe47U+d+1jE9ZNBnCPQ8kXXmb1MwtJbh3dCDBmUAsuxrL68nrhVs4Gas
DN90M/cbGfnRxh2HgAF6RqC4MXvnCeEE9CvUTMvRjBPQRxRNF3Zo0xj2M8QHV+6SQ0n8/vV+vF//
pPDlgroXrOsOpj0w6Susqaka7rRDYcYLWviHylCLh5JRsBtmrhaorCiiltnt7r7RrbiJqxytDqRS
gBiJtDA2gthglrkV06X5BnLDY2dkX5LcOyyMPXU8TlOIei/5yUwGSajayOLwTgWMFm9EFDzEMtHk
1V5ncdeMPap7xwGE4RHk38GoDaneXU6Abfcx/fCb1imVxJI1Bgo7vV6rqx4K8lI8la+9J3Fs5oJf
0YpL7vmkqeCrL3SWXN8bLrqO8IBxCgkxptOFLAlIJhSi0MeICQUnWgpeGt9TOtlo19YmAl2Jlsuq
uQGaneulTJUCQPdsWbE68Hg0jcDJfkzJMUuzqJ0TlGqlUkrr5oibhzcl6mp4WwJBLKyLQz2bDa1r
xVMappe1yYK4o/rQnB9mNDID+v1PJSufbnwayIAwhukaGDJCoLleJW6FnrVNZcde/rWudirZ5+Cz
mNMqqMkk6TFs2ULpEiTamNzwDFH2Wp+6lKGJZMcO0/e5jZZcp2HAStkbdeV72be///7e8ztoRKEY
DS2J66Uxre+UwdSceFAeQNtsDVGd75sGSq06eebMPXtmWDUy7cdbtwGPKnYUEzDrNNV7CffD1UI7
N8+sOXHiKhmjtNZ4wC28FzwbIobTGNpGVQQenWQym7ffxDufN74KuA6GuIQPDxQeS4P3qhvrlMy7
VisOlBQyQdqNDuG1FaHWPitgS2nM2o1Zl30zUuIvGhhKlCJM3GZn9EkISdVP46sBkLuXxX2i+Dx7
40UetTIi11tfwi9BTEfmoGqYhliP4cM2O0pXKCpL3bjt1KjKH1Dybmfm616GNqSkKnF7A1/bEpp9
idd33MZdEddZ8QnqWXiG25FRPrXlIgs6G5fGagvlVSREGPW0hXWV02h2FqVurK1bqvD8Rw7VQrD3
tSRkKSUBEKT6Ka1s4BsA+HiwOzK+3v9wtlzpnfAA9tFpFasjE2nmhI+9GysZ+ALVYRh9ozXN/X0r
mysFhgKANrgrAIeCL/VjaqpLzdw4LT5PbetnleWXxlMFqtVJrfZF0iHyuWGR/7pveOs0UfRBMQ31
Bkh5rZ71wXN0h0+sTbHDTVd1x2WcpmcrVR+cbFIfDHtUj39vDtQtLm5DcI3hQrk2RxTIL3KyuO83
oqI8jfR7nuHxosmKKFvH9tGQEAG8yWjmrpvdmIO7AU9mjF7595cisyCcGEQSZzZWsKCase69zJnE
JbZC56pGhvojbqIbivQJWHpTGVQ3BsOMn7zxZ/ZkLHvQO1myqtptDrrOxYPvCKNUuNrFXkpdEaua
mOLGXvNPUvvIpFkalnMU1JM/Wn83w4vHBpIwjGMi/zRVNJqF8JG7FJtW2m5cEQynm01CAwicWpIg
dZt5QSwJzXsQS6C7ixGnaz/jg80mSnsnrpWvzaQGs9sE5SxZisyI4MwtgVKlmg9OXOiZ33PVb7WH
/7UR0ZENVrsJKPriukwDvX3EiFoI4tn7vryxEqRaeAGuxOqYtxSyO0/D012fMzWe8/QAKsU470jQ
mTS8b2bDpfGKQqhBAVcFR+r6SX0INlQfRyvHPH5s53nopc1Tm56JCbIk83UpQfncTxI05kZ0M5Cz
gl0Cd+Jayb02ONdLtSBiq3Hr7G3rixM0BvU9WYVma/egg4LpRmSNwOOvv+LDsmo1ndhcLWqM3Jkf
3LwMiVI7u2yS9Xq2DAH24q6PGVBm3FzzqaKqg479A9r9O7W7oM68T5yOksizaQYtVaBfEHhv6q5o
eNqgkYYZA2OqmfOQFZ+Z9fXvXQH3zns9C74gZvdZS9TW9Ho1rrrBn+mu5jzi7W9ev0IdTtadXi+x
66cERNdXaV6QUqzKZuuCPx4QHkUu+qBqnD4OycPQNWFn2yjWnZjkqblxJ2B6Bt3BNeygniJ4AsQO
F7VwBjVW7J9m8gc80fd3Tfb3hdu613RiZiP+/jI/us2P/+7vI89aC0JI29+zlA8bZUxaUdodhzyp
2/UImmCdIB493F/ElnuhvgVpPHCVo78hxObOqjLaFpoak+Z3aXQBOMagzCbJazaP/IMRITYnlqYA
zqNjJTwHdTB/gh+nVvbDUL9jPkCSCmyFmY8rEmK03qcp4YOqxgPv94b+o56YT2wSWjJ5160AihAN
TaR1Dh8kwteObMzAinIcXQyu+sZP+pdpuWB+1rB3lax2selqiDK4FVDcBYXDtalkSPFw7T3E6pWV
aQGTvAzMsLVrFhDR0DJZJ3VF2LdpjdqCJ74aY6Lwhz6YFxViCkbhlynZ3fe4TUuI0Lh7AE5CDLhe
S6ZYi5Oh8Rnbxq4yfavDcxT8RrIJ1K3TWaMz2vHg4Edj6tqMS/iYVch8Yot5PnsctEhBjVjjDnSF
MjSrJbn01neEbjiwn3hbg7pXiGptTrLGQAkhdhJo4aFTjX8namRyFxtIm3dAL24bpIbAFwiXdlUA
RmQ5+drh7x7qdIpzYs1+Ubu7wTrZHvOHPPU1jEgNTXqe1DJMZNLnW/sKLlqQ04AcHDmjEDASPfVy
qhEtnofBN9lL437yCEzNe2qHTfl831lk1gRnWezWxuhQBYRplfnUbKM+VUeIl/puuluUOeoGo5Fk
q1vBCiUZSCmslRlA2a4dR61JSTUIFMVtsjdBLeeOfK97vwtaBtycfv79+oBmx4Ma/gAMkfBhq11B
OAY71BgcKIArezFDDcZN57DofGAwfSsvJeFxc3mQeQRJIUYf8M68Xp5dpIY2NXBUHcBgHYwQvIbC
R3VA1RlJpgw1sfVZALKLCImLGNmscH6uXSxoFfZa3EIPwj7pyYNVSMi4NtrESCc+2BC+9GrJG88i
6FNBtsAH3gufnxkM7pdR08LZhBhSfUA/jOe/BhnnxdZerrkf8hkLY6XiDY0blek9ptzWMt4C8oAm
/TXaSgCxEqSbkrC5tZNgooCmKVL29WF4fW5axg02p7Blg0A9IdZL3bXB0FcS7982Y6E4CLLklfrw
2gyuIPChaAxNv+bZYJjWI/5YyjhFt64AOAM6lUA1oyC47uuHzAZ1yE5BH0aLx7QLIP+YKrNP3U/L
JHkTblybJs4Fqqkoxht46V7bqe22V8z1LTCVZPEntOsOetPLhBI2VrOGibVYhIqRKVZtFlObp6ae
1Nhl1RSlhtlHxqL5PJ3C1G0VSUTcOCC8bVBcBBnWKmopeHszNpaRjcilzOJz4Tws/UWqErVtYqXK
QBBEm0H4aBM8mFjCcEODkMSD7LX9UM89h+hPLzkfmSFhLZPbk7bDYmO7/QO+3jZ7ni1Jkr5pAp2Y
lSV1HegVLkzMQ2l6vq5lXmrfnU+4v/xaptm06Wdgt1pZUvGBiH5WKbmSZ2OmxYaWQOhx9swjuqav
96+KTTfDMx0dA4QB0ExdO/OI+RaLaK0Wl+Y4hG1ikUAxreQwLFn/lnuA1t63txVX12wTlNUgEbqd
P1h6b7QaVmuxunTsCJ27JTStrghQ6lFRK1KyyMkrC9qtHRydFxir0PQW3GWjDAG1tfK13qyiMgbJ
GNHlBy9HzqMUSDmawk/1h95LXngd2gq7SJa8Ji/C2xRPBxewDjy6XDCcX++xjuHDGfSfWrzsKKaW
T4NxyEp/T74gZRwknrlxeYCLfkWUrdU+xPRrW5he87gzwhaQX77VHpIZCQbUfZ223Znm1/sr28ij
VkQB0Iug2sfgpbCwFmPEk9rjLJsqrupYcQHJtb8vrA1d44W5khi1bQ3NLUR3HdjA9Z9/iO8aWtZd
RrE0ihu4ikD+2AfmW0dDTUait+UauKT+nyUhwg9DgeBfwRKHWLHzs62+j9YY2LXkrLaiyAczYtJb
jl4OTlokTb37Cq6mQM1+QOb7/hGtP1X0vY82hKibTuCehaQi/MF39027Z070OCwBextLyWq2PA8p
J8j4QNaJj0o4nsVzO06aCamE0eqh2y91ZDo5PSJFZUFdtekTJLZkt+TN8oCRRLYJ7CywNGgjC+7e
gxPUKYCBiPVl8fUkPY4p/zaw3eR5R262fr68jSR7ub+nN+eGMtMalpFjADIHkP61I6o0NznluhIr
VfOkdMdCrS6e1csy0JuwsZoBFnZFjqwPTvHJADocxTMTJS6rLtS8L/YbdHU6zElh9C7dsbw7TrWk
mLqxMlwFaORiYAljNeJ7vSYLhhpMNTsTQJBWmTy++N4ocUmZEeHKmRH8eUf07JyrxyyPoCFguN/+
+oSu1iFsXQLBX6OyYCKze+jH/RnxBcuEF26u5/Wh/GGvBNdTOg+PunHOzvap3tG/vjPw1wEqwdeE
kvM6rXftYzwv8ecdnMRYP6Km71uvnvNPOe3S6TQ0f1IogLv87916rduvmk5oNKMAdW2ys80W0nRL
Br1ioJ89CsZhJ5i4JEzcxNZ1YagrrXMl+OGqEFvHNEMraLCzM3LsQFEJMB+9r1Wnmf+57wM38eja
kPiMUmvXVnoIwp1BvILH72uVnxN7j8HDQJUhvG49GpWglQQIhSes6ebSTRQDTJZWdc7x2XTo4JWp
n//1bYE//NGIcDy8N1EgWWBEycBT5cGC0u+q6q8/TljBNOya1rq3zLjJbBWcF2Z1XtwfIHAL6vJU
Z5KTuUVVrEv5YERYysAzgnKhUZ2dFICpaox45YS0Jd9mlz94BWisx4T6OjOjbAYK0aAYMWy7M3CK
wURbDCPJyhdbB2iv719zJefBuN+162fZ0Ey8zvOzl51by0Gbat/JRtolNkRVInOZzSLTsvw8ed+p
6gXrN9wxWZ1aZkW4702SeU1PsRJqf7X61ocCF9Opf//TkhkRIvhY93Obr0agsZRDbEabh9DKU8k7
7p2F7Sp3WSVgAJUAxgcfF2qD16fS63neQJe8Ove89ImbHeYk9YkJWuPAZeRBZW3UgIwCzABnrXkF
natR0h3vK+C1SUDK33Ceg9qbRz1v/YWO4f1NuA1keJ+j7YxfiPq5IZ6np2ZjCxxXc27NHtBhRyE7
ptlVkEPeM5oNlu/v27u9b67tCScLVZZUI07WnKGLGppLD7qP/6UF4VhJybJlGElznkga2PbvXPZe
uM3WrpcgXMtcTebMsrAE9DM5oz4tYEf5rdnPtLFDlEUje5JcpLJdE25pkITiSdmWzdlorFCzHrij
SnZt42O48oP1n394lnhjQxuWFM2Zaftp8eLFOllERnW9acTB8xGMv6g9OcLRzFaepeXUNmB8xEsE
jdtvvEUMSWr6+++9bL3/8UTHB4eu+vVqSK42GHDtmnOVgeYTM/O5+YjpMBkYauPjQTsIyQ0qQRAd
E+eWtR44bgWjw+cKemNO4H4be8xaysjkt6wgyQDNware54pP/H4oPZYjqzkTJapa9RnUzH/AhgbM
ugyMsuFmOBmMzYH9Bz0McVC2HjGIzO26OXtL3cSJnek7L+9f7p/NhhOs7U4NNQQkRwC+XJ8NRFbc
1qzM5lyoaX+coLn+U5nGwh9QvpOF+K2t+2hLcLjRJTpKw7CVL1/Vjh4t658Jd7JZyygpb2FxeDSi
YruWYZAV3nBxDnxG5YTb+EIdZVciIwgWwvYtpYFhlCFXIZnapU9lZh/74dP9Dd2IR1emhQ1FUala
mSHwVaEr7sP39bBEKpo10VC+eQX1HaU8s3yWdbs2Nxe8zBhUR7II+Yfrg9RI0muENs259yf3uVT9
LDs4/Hh/cZve8h8j4isVBBHgEuH4klVwBCftV1ZARLh2uKyzteX6KJWgrI/RYNT3hU0EThRaJmyG
Vw6ZeTKaZgrnspv8+6u5zebXEhrIQ9bREMjArv/8Q5TVXWoRM0lbZE/oCypVPDnsEZWwXznGWn3P
1CWv783dwzAI/BGacGAIurZnNMysQfnfnN28qSMyL02klNTdNWomIy3b2kDwG65NmJXXS4yFPWGW
TQ3Snr0u2fd6j7HXxGLAyNzfwa0VAVaE4AEIKmYkRKdjWoVf0LTn3v0021D8xEuor3h038rGYlA8
WKFfwEkhvgvnNOSlC5GfoT2b6h48zrDwX+RdKIwgJQQjPChdxKswGwqlzCjvziRvP7lNGTfZ8tvU
s99Wbfz11Q66CwzR4GUA0hN0b6+dgJUVqTUvr85F8UNpXvEqMJ3n+/t1eyrXJoQcd9V1Y7wpqjOa
fRPPfQxZaPXX+zZuwxxsYN4BhVoATeEC18tYMshUUBs2St4dExsE6V+78cFNL0a5V8FPo0o8bd2W
67z92p6wbWAVRttMhz0P9Qr1YQ5I/XV0j6pMsnFr75ANQRUPNXWUYtZ//jEmEPwHFfzq3ELJpk7t
uMwfTJAz3N+9WytIh0B8h3oYmGBg6NqKWzSprdRTdZ4mM5rmCzfrUFpMuj0iGHENNLMNZEXIIq6N
dB2CZ2fjcT92S9BMjm+OmDXgf/JsCjBs2ez7ppSs6/YSujYpxO1h1geHcbz0C0sJtPHFAUoPDjHK
yvab+wemUZRKUe4BHOF6aQAW5fak6rAzmlGFCSkPTANSDO3GaoA8WBlN32kqRNryucUlRGynOutt
GTiJhldZhaKB+ll6VLcRDlH6gyUhjs5LpbaDBUsee82nB2+UafXdGgAiC2oCSA7QjwMU83rDdFfR
UFCak7irDjXpd3Mug+fdbtY6jrSCP5F7AfwpXG7gtTe0tm+8WGE0IspLWi0Y7q5PKzv7/Y/nls1m
xWIBvATuFgwk4fl3vZh50VoQOnYJYBRv9RB66gsaHuDsT3x99pVFP3DlhGFnxZ1/tqgktMM5pUdj
yCNLNkBz64eoZ4HeGbCtFZouTuq1hccWgy+gO5vd8dw6vIyWEW0C6qnVQbLqdQOvIyCI5VaeLDSI
AbX0hJiR0QLYVzIk6IUM+9b9PWRFZAzNYVL001SVn+xaRSW/93n58/+Q9mW7cSNNs09EgPtyy60X
tbamZFm6ISxLIllcizv59CdKM9+4u5p/EzMHBgwBgp3MWrKysiIjQFr8XMpkpfNswVkMOnujsABS
vWA2HEC11uCWI9xUSu/KyiGJnotordZ0GedxQUSDONIjnPl4BTyf27EEf/DQosJK1dC39NFGdIwm
y5/it075dX1IFxzCQsVDCMMP6LgyntsytZoqVR8lB3A2vmfGWyE9poX247qRhZ2HAIKjEmckWjl5
kkPa5G1KtTQ6JCPt3BlkZ+A8UddwKgvDBj5fnMd4xcTS4GO9nHV0nlCcBtruFqwsd0pzR9RHKe8h
uvp+3SGWPZyvQ9x68cINSTUJXY8Kl13IObj+41BAoc7s3TxudihOh0rjQyHYyaovqq8U9y9nCfbQ
VM9mCTuMF0TpYqTMc2wl0Lictmo8H7RKuLFApHHdLX4EWXUa5Ql0bTNyLvx4vhgSdZyNJO1Q5Ezy
/oY2AsUTUl74YikgdwZvqEMwGv9yS6H1DoUXdBgA94O/ecnWnESZilsoOTTFXpCe2ZNS+3XdL379
wQR6YZl6KWNovHhYbMLEKOQ0SQ+xgfaccoyCSMvX2rQvB0/DZQNcQ1joMh4w2RyeZE3JYBLIDrbp
IQSEzQS2IjRkb+qH3yUYCwkkUq/7xC8J5hMARaAPA1jKgFucOaiOihp43A5GgxItmOQJelter9vg
s6dvGxANtFBTYuqB3HowOjMhtTWmByiHO1MFSE75Sx8fwGVgj91TXtt9/fbvLaKzF2cJ0k5c3rhK
5pzLSV6ZaQYWfel33SXzA6Rzh3sTgd2lTU12cahPm5EOzSalzRojF7+tmb84VcDohPIFGEM4f8UR
JLW1SLKDaoG/grTmtuq0n605uN0wbpR5v5r0LI0wMII6G2M0+hrcgTbWrZpAMCU7mDMEW9Dxqzjh
0PqqSA07E1LiaJlSenkthlCY6puV/X6RRcBh3MOBTUYYQy2PR88KndCZo5YVh7kzkawmtN5oUtY7
KuRiXKMZqo3YVtRL5arbShVovu1oJNauGMdOsQu9mDyoUffHsg2zmySvy2MGAbWVYtLC5kV/PkTR
kOIyTBgXa/tIg/CNImUHKN2kXiao9VumCfVKXeKCt+l7KJigJAhMgKXkO5FAI1aYEjWhWvxcVl/k
HnjHcqM/gYgxvE1lp4JmwKcibK8v94WYwWD1AD0incEW4zaxpUA6b5Yw/ZX0Vfef8Z0s7POAPF+3
srCsz6xwaanaGWWO957skBY3EZKjFIrqxhP4sKiW2eIazY/OnY1/DeQfn7gtrCmtEVVEyQ5tro3O
INcRuGs00QszZfaipo3c694tBEJgRUD/ga0L0hc+ueijNGX8P9lhKsHWiPN+n6srx+/SNMEtMD0x
3hT8b+exVsvSrsEOyg5lV0E8VSTWLS5F8b6QMuOhlLPZruq1THNp0gBSQTBEWs24789tooKUtGmO
9diFD5MHRVlbmn/H9It8Xh++hQgEfn3UfXBjUVG/4uxMZkxFo8Y1vOkFNJVCcewIMb/mtgoL6k2D
oO1Qbo3vplJ4B2p27Wls0TpjgmV3ZjCMcItFSNGdDlqc/EDH1I+zAXz09NWgwGfXXi/UwdzEb0W6
smKWViiSa9QfLZTK0AJyPrSDOlDgWHVUHsLUZm+fY/wY1oHpXR/ZpYWJExpvMUjmQbPJfn+SEBSJ
1hoDFOwOWbtvQEajRLfV2pP/0spE6+T3Qy46Dnmet0HRumESmY3ENrYAL0CywKjtYU2e8rtV5TTj
ZbsastGAgrF7CdDT585AzEcdrLwqDlP1kEAEsIhEBxTcpHlURFsswLdX+nkHTMFbHba2UN2XlhsK
llfrkT1AzzIOFYCsWwON0cl9M/yU4i00XvfVvHYzXhr10w9lI3Yy6l2Fz+9JUxwUkOjiwRra6P6c
5itze7mEcJkB7xOTt0T9j2/GFzs6DVMKnJjcP6dHBXfuWcq2oCZfO5Yu3UFxnpFYAuMKthM+DLS0
A5qxEovDmJe2BM4mQXqnHbHFuXQYJ4g2AE/Uxs9SGpiigHt+CnTqbPed5sfCx/UFvZAuQDcFAFcc
kqgQX1wWiwHNYJMeAo9T+13hhXeZtWnnjyTfI0Hw43bY5rMMzmxIzI0flZY8UqV2Jv1rSPzrX3IB
YcC2PfsSLmrNOq0EGeJJB91w1ckD4um+83q/97Nd/GDu+51yLHs77e0m86vybk5t9F9c/4aLBzb+
G7hjtVKABwE3NUrM7s/Bi53Us7uf7d3a1vsGyZxvvXNfuRiZ1K0g5K2FGOl1nuT3h3anetKT5Zd7
nHX79DHZzzf9Tbs1vAewx/rCBqzBG+ytTXT/tc2D2kZb1LbflG7hgW3YN1bC6eVJhe/DfQd7gd3f
dC7O0bEmFESoxYGmae2nyoz9bxq1I2VdtxE1onhNrIdeUbRrU7CwC2GZ1Uhk3BkM/sqlzBnRZUKK
QzoLdlttaOfUmd20u+szvWQG7E0A1bO+LxQ8z0NKLiAtEEdaHEQty3DzgWqEWt7WEM1K1soxS2Op
4/YBWSxcWCEmeG7KQiw3rQrRa6xB1qcBLNr1ByW8AZMa8Dj0VUvXAgz7eH51seyJceWiV4HvhpjN
bAKEKi4OGfTZROoLw6cBx8hbiCb2UEJDeQaW2OigSdthpeX7omeB7aAT23zFBs2QYQtUbHGo599W
vGkkFLCj14y2UBOyafnYjb/L3o+6lRvFql0ueoTQaUtJCbuWqfvGYLl581DGO2lvYR1BLHvuwP84
vZXQBrm+kpaiOQRx8CTJXvJQJj6fXiKXc9FPNbaKUBMnTguCh3jUjKSmXHtjW1pJeJ5lNChIraDm
fm4qVqcBDZNqcUg00PxacSxsOrDk2EY4zH5ptcQjutGBjrCgK9vlO2Xkl9SJaYurKQ45nTPg2ItD
pGuOkqrPlv7WDr5kEb9X253UQlZR9WbwbAbW5OJ+OYz7RH4Z6+w21OvN1D6gUL+VH3SKW+b1Cbho
yWVL7vTbuKk31EQxwDuCqbf2suE20jaK0abCuLz8aHqwvBF3Fhxf1spp8f1odjkorLMNNBQQdOEM
D3pLLVpgUPIjCim7e3Cghz/00vmsbclBZcVuncyT7cp+eYXaiZO6aDNxKifxI5/9nLrIp7xwJY1h
i+Dio1A7QjWdgaI1LrK1datbQjoggBabLimdcrqfc7/Mik1sU2LZ9bxGE3e5A9ApyCYBSFWU/PjX
cmi5jHIH9rYDyWbNNuroJrTEyBZiur0+05dB+9QQSvbn65/USiOraQtYX2/ehKnxEoHOq1ZNpxZX
BlG9GERmicGUGcEtGuDOLUGiaEAVBUANq4vfUV3qnD7L45VDdmHhnlvh1k/T6V3c6j2QXYaFJLB1
5OrTotTBjc6ZytmONciidRA3EDzIKjR2pakrtbnFqUPVm3G7o7Pr+wtPMmtNHWZhZCNqWM8o1NbS
rSg/X5+0y6AFJ9F7jHiloILAn7QJNZsiFIfyMDwa7Z46lWbPsRP+TOOVOHB5bzo3xOb0xBdTpgUx
gMc/tBba4l2h2vS6rz2J9cq2X7Tzvd9ZhRsenduZUkWlpBMxZq2G3fQikcBqOiep9yaIcK8P3uKK
P7HF5u/EpzhsqVlFsNWCHUjxJil2IuqtFkMuYwaG7sQM+4wTM6SrBTU0R4C7DCfSbbROA/8UeYMb
td4o+9d9Whs/7jZnRmad55NUHvTky4wJCpPHDPU/QV8lullzizuapy7NiyqTAevqSnRzFbfEGGtb
lkdbBtq5L/xwku4nJVrpDFpzkH3WyWg2A/SyMh0O1rN6m4XqFkLsrjZsUaOwDWUF+b3sI4KuYbAa
O09f20hjBPy0BmPjV5h8aHJra7mNxSjliWM8jNKwsiSXvftjkJu+YgbsY6IYVEl7J6HdmNRpdqF6
rx+vL5Pl6Ah61f95xs2e3iO1ikFcdyDJofuhCebT1HoDeZvqfjMPWwt5u5V2O9zT0SK1ska/21DO
T1G2I/4Y5+YQ/LyZhDt4dQB0vbCTqkltQUtRya8Bu7QjffppSBMeK4DBNDySWiCzVGjyEuo6cfWc
FHuzFUDxKYDJe2VY2NFz8WU6mBdxS0IVQeX2ah5ZvRAOQNvld8kNdQTDFp7Thy6Qc3t++C+2WM82
k5QCIIELdZqSN1Yy4XiIzU2i/lRKWwlHRw+awWnFV9lEjlNt/pNNC2U8VKdYe+T57rEynCKNhljU
+pOoeaH1s6eBDA1o5SgMz9H8OdKVE4p5wY8oWN4ArkbpEO1j3DFcSVIT9jmC7FwVD7Fl3bbS5F33
ammX4v0L2A5Wc77gjhjEDASGhYm1bGxbhIEhv4m7wRnEhzzM7Lh9o+q/e4JlxAHQ9sXNlgGtUdvj
do/VEdNoWgPip1HrKO2H1DyH88oWZafPycBd2OA2SdXF41CUwniEVhzICVIHvNlOH/64PnZcwPnL
CiijgYphOA1eqLYQqjQL63g6hu0sBjEqJy7Ky2RLKyn3hDqR7/RwGlYSIy5r+dsoHn1B7gYOQY07
eKnVdh0Kp+MxrlWd8fILOfRiYzpN/pyo9W9QAKkvwO9W/hALYbO77jJfh/o2DwAYLIO+Cjc+bpNT
YZ6FXMDIDqS6M+etoBw0YJ/LftejzXSQybHTttbw7zKbv62iCApKLSQ2fBFd1+piJgOZjmp3VIXM
62JX6N4GfT/ET9cdZN/PrxyYgAwbuEGg1cQNb5ICARVb8Xg0LJRczLD2wzLVbTxqiY4SqmtXxKXZ
xA0dzWqAkINykzuzjDydhgI4seMUKc3RaoYxsTVS671vxdOc4c3bhD7gFE1g4gn1Mpr/w8AiyWY1
LbT/6xoXYdRsTqWil+fjXNWALSaumVvbsc0/M2F8VZR+Td72YstABwYPMKA2ACUOqlzc8KL+QPOe
9t0xRq4zaZDJwANw3b8L8e9iTfntYiqZLbxy4/qgoVDIl7ckZa6zRjC7o54MflHJIHoEDrOPdrK8
MoqXuwKmGCcwQjQayoH9PD8aynTojUape7xmdZ4+3GK5btRw9LvwIzMqO+oqu4uTp04XVnIeLnyb
4FyWEU5xHLEhxbP6uWEjh9JyOphQS68iZ0zezXifxIAFQT/6tQ+1zaquysKgglEBCFAcFeiV0ZVz
gxku6nNZJOKxBjoTOlJhXD3KI8E1vl8545ct4UEL6DfgTnjXzDip67Qk4lFOXioZSLsNiVCyENYA
cAtDiEYc6HhARISVrrghjKRkHOPZEo9pbdxVcushSzqgpZUatd0ScqhG8l7mK4+8S86dGpXPh1GK
Yi3pgEE4Rk3iNPFOjD6w/yfl/V9GM1DCAF6F8xb+AUjInbUEiWJHJ/gWf4iQ+JTJD12mzqSsnAoX
Uey7dZJRlTDSAZxM595UbdQMUtpIxyqOX+VJRTOTm6vSnRr3B8AZulj3rvvFF1Wx7lEjZ7hFVJFZ
HsE5FvVSJCqjqh6xG/0Z+m7oDNyYmeUUcmYTqLKMJujHuyqgYgpxrN8r5i+nDxUJ4K4wqgzCJrM1
dXKR6utQKDV9No9t00HA564o001R490890oxsJKvanwl82OxocqWJKmn628C2hxWRoFFlbOzCpU0
lC++iW9YHZ/bi9ZUKEWY6eExE+qYIWSEmwG5JMZCWsPNXcZtoOeB+8PTMo4qNIWcO5yYUyZluhwH
uajaysES7mmDY6lywvR5ZWzZV3Ne4Wke+QWAFmiP4zECA64muTF1SaA0mbaPIvpzGBLpLp0K2dcK
IX+xMhncMSJEvZpMnHdU0u+bdGj2adHeKLogryRcF6OsYYDRHowCEfqjUFI7d12rlMSoJHxPb943
/dNQDF5qKP6K1xdbCFagt8LetRi0hPc6RV+PFH97Hbn5l3Hfu+/jlnwlzvBaQiW3ckw78wzXIvb4
sErceHl+fVtHWAc+C60LPLy/kqUQmvN9Eoxmanfzk5EHcffYmgnQWF9lVXsyHoOnNY0g7nrD0NVo
swSKBq23eO/i168oQ2YXQNokSGnkaROY+bTCXRlXFr3PVhNng33DyU6FV3gDidns/URqJTvEtbyk
tPuvyq6ejZX6yvI4nnjErRUhyQq5F9sk6Lxh8Ijg6G7nRo7UuQZx1yAfa8PH7UlVE9AW3cGYMBI7
VD6S2FrJLniOh79nCBSKAB7gGf77Zfxk9JTQyrtowLpAiXeX3kSPltfvAQjoPdGtb4et8ATOgDVQ
xUWsYVOmIGnDsw0Ekb8130+MJmVr6KkMvwhOYgeMUW5sZDiPW/PYJOlbLq+VxS6iOWeQm7Usi1G/
irBGoiKycyvaE/m91n/qVb+yPpZCCfI0xjuEjQ4W//PF2CR1lsramASJpOIxTofSSIaM0RlMcY2i
bc0Ut+6NOJNBbARTUxZMAgQxrNDGbWNtgSxuL1wd0JKBCt9F/qnnUTrOcojtJX5GpbTR4/axyZXb
ZNxnWbVTfg0y3QmZcJcaayy+PIjyr8V5YpvLobJQqdH9ZCWBajhz5iSmW/lgqarDdyrcUtk20l3U
Q9zXxrXmelRZWDBgxQahL+6irGWWm8eo1hJd6rEtRKPcpXQ6Wupo2RnaGZSuJStjvDCTgOYxSl9c
1IBJ5YxlZYtHswQzWUO428Ft8SgARLvpTWXFq4V9x17lISZqgNYPp9H56iwGM8OHYC6le60LqOol
Csq1Xv4vOVTYvLHqINDxyFnQYMDlbpkGjucCtIgBMvKtYD2n2R0xpZUq00VWz4ygvx5hBKICgMmf
O4NXvzru6owEYOCeySFpa1eQjkTaQPXSHqvWVYSVJJivzP7l14lJLoykSizjng4S/vILAPy4tH8W
rvn6KX9IhqPbsmXr22atzYyvRf9tFIUDNBygP4tviJKKGSlinJNgVpz8q7zL31Rv2Mw73anSXd47
5gqMYnlc/9jjVmNDNAr8NOz13d56qbLHWARLkqNSgLM3axiwNWPcJBb1JLREqcBmGlvQNMXtLzId
Y3QNIcit3TCauFqsySZdXi2+V84fD7lp7LWadBmBh1E4ADrwREV7TN1KGZxMGb00/IwGv0atRhtW
TofVueQO9EzPFHGcsGal32VHdr1kboVnGk0BaQ891NV6yGmafexY5K5r1pgG2FhyiRI2zB+3WXQ4
OXVVtBWLOfj+g0kVCi+r+hl5Ei2865FzKUPChQ3BU2Na9HilPDdT59VU9qQgQXFAjLBlY5OVu0S2
m9irBXuYb9ZehRbX0IlBLqrlgCKAHR/TqTvzlsQ2hHFttJRMLx/XPeOBKH/txBND3HFEQ2g4yhIM
JT+mryowbszP/BeooQYvu5dy+3dmK/vXg1za8+gUR8mRnq9/wPLyOfkAfmuK6kimFsunnOzoCMld
5XbwRX9w6VO7MXbuijm2Dy4WzIk5fnMCnzn3I8yNLhSf3+TPB/W+8pTYGTcH68Eln9qKxbWZ5DZm
FbdaDv5hEtThba8CGh8MKDVIDEMTH8snQtaAn0vHPLQoGQErlDbwrnW+VgWpL9EBghkdqrsRkKLi
K3urS//6OC4P4x8j3KanSkSmqGxIEFIZotmz/h7LteQk07gmhLWUMDHoiMGqhgD781XKIiVFA5k2
ErQaQVPGfvLDnXLommdN30fkN6230xP090A2LzrXnfw/Nscf05yXRiOD2AFipoE53ofZZ6PfKK3T
QIiZRvYk3jSyW9Pf+lP3i3SO2vyI1NgOf2cgvm/oo2a9qKZPAGS6/lHL0/vnm7iIl+cDBX8whiMi
QuhqNO38HKJbLvg6A2EevOvWVoeAS3tQI86T0ihxmDWxX39TA2S9nVnvkdY/tC3exMe9njlVtR+/
YiLtBnM7Sj5JIbwKVHHiyDMO2kdF2XXZGt5neWf9GQn2+5PYD1JCMLOw2RHzG3mvO2O+623rOXoQ
11glWFC4DBr/WOL51jS8+2l6yQZBqyV7murEbdRijan+/wiFf8xwQb9UrdisBjhkWc+y4aWHvrZT
xc5d84Xs48/rM8vrMv8V+cFhy+rwwBjwTEBC3Alt1PY4YnJPtO7A1rwp+ycmYTXJPrWesx2pn4fG
uak+zOZm6vxM2OGFXnq9/h3LK+zPd/Bnq26lYyeqCCWFvi1nRwNsfqPOt5k+Ybff5/odIABt1diy
5o5Q6BjLhj2HgOD3kDaPQrjthF96bqvHlc9aKG2hWeSf4eHvFaSfKyUDaCLo+/hVMP2i2U4xVNjv
cVlrsvJR7agDNY99XW1T67dMXvPeTqQjCv6TQryiU9HPsa0mv6BupiW7TL6N8tKda+NGGezMnCCk
ufasshwqT76ZO8wHdAmnBd41AvW5fMuC9JHe5pvRG57Ul/gxDYS1d8DFU+DEHnd2Z0wxCFLnJKBh
NPtTA7lOlUJyD009q3KoS7sd0R+KPhbOAWgfnO/2LIfshmRgcxQKIN8lyA7zaCf2R8VyK3HbxjMK
50/K7OutM5u9HeZPE4RjJlvNnQbJvtHaebSydBfTwtNv4mJxhb5UoWopxhvCus38qgr4LJK4pTD7
Svs7zUy76t/whuFfX5yLE31qmIvKgyLPKm2xZ+LopiwCBbzMSnJvUCgB3JeJj9fJEI24bmUcIPR9
3fbSffvUNBd1q4EqBplhuhIFiM+iqTo65JVkxz9Nea0LbSnuntj6Hv+TCK9XtUVa/AnqUrJVMbHH
tS2zdJqeWuBCrqoSqcFjEwlyedpmk7zLabOdS9kRjXgFWbZ4RQPYHBTXICiAAB5nK0r0qZJFeNMU
Hk5FT/hlONWmcsbb/nZayRKWl+aJMS4UzLPR1rQfYEyEfK4zdG5vVDeVF4KRNe22wvxz0td0kRdr
CacecvFA0PF43SiImXKf21PlaO22lp36ybqHUEUZJTYqGWbnoG3BEH6ALPX6ylyKRqfW+dR+bDJD
bhD9QmqWmwg1IdcaVZxbA9L766YWj+pTW+xbTlZmXBV1UYJrJYjKG312cvFWEmvwCd+anS2Mh35I
nKi+L31zLRVZDIMn88qFQWk0xjmdYDg2tqPyRVHCsJzRBuHLJjE+jKfrfi4dgqducgEuFSytrnDz
DZLirhYLjwBkhf7FsEelKJqRDbvX7S17x1ji8FLPHoHPh7UHSY0QtROC/E5jesFohnCqYZO3rhko
9Wotlu04Pq8DGOgfc9x6jZQUHHEm3LPQXl550a10NBzIjyGfgF45qtBrd7PFgIYKIp4IwW+KWvq5
f3VddHkdmjAYC5atDMlszxqKCNdHcekBRGIMeP8zwx0PclIADZjgXCbZfaygK9o36D2a2bFBbZWp
7n6CNQcoeL2wyym2Fdkx9LWy0GJkPfkG7pwYKwvdCwTfMEAzfKPcSJItfpaFUzUv9YfyULl6epdJ
T2a1b4QCT+9rNUa+Hfc7v/0zCOgVOx/rKO4TIeskHM4iHln30XNf2Jr53KVAC20oJEnSbZse0+Fg
PpYvabWxhH2SoQ1wIk4vk01ugBFPfkjo62AeST5t/r/mCMLq559XoPMPxRd8Xi5uMnT9dHdxu+na
9zn1C6gsmP4cPgrpoRX7nQihGjL3tknXGFAX9/c/k3RBNTmHo9oPso7y2caK3Rx6LY/BmjjH4rkH
kRbojmNFMqX1c08zWe6oGMlJYN2kBC8e8uSpyUduHIr2jdSd3VWSW5ue1r+uDDGLFvz2PjXMbYN5
SEH6OkxJEKY/uvgrf7oDKH4vtnY0fQjE7t4frxtcWvKgtwFHD54jGI3auaNVO8VQVG8QNzSCFq17
MX9uInQokbW8eymMnBriHEuyuRUVk+KtcRzsKhkczfxx3ZWlhXFqgdu9YU81o23gSqpVjgzN7nk4
pNn9QN5p4Wv9mvTwojmgokHYhooVtAbORy6XElXQ2Ey1EnVoVbhhmtl5M4EgSCMOCFElVyG1f91H
vlf7O0KwPngYBqsNXqvOrRJJMCpoaMKq2/4WArDHaqH7kCd2v6Vu+qF4jtw723+LAufN8s1Q6VjN
4kxhtkNt3q7vozflKPrzm/gi/Jf09sRDngFJSvJi0Ac8jpEsdPT+RjHcNnrUrZU0YTHbhGYhKsUM
bIJL3/lIAvmi9pPCytVpJ+IGIoxuIiflM7q/D7Je1I/1lE52Tql1AE1N+6CmGtldn022RPjNfvoJ
bHOeZGRWYypC3hESGJKr1q0dd7u+mOzCvBHUleR6afsBwfgNe0FHG1+R7MQWLEgU5aDIpOY+r2rN
RulLcK87tFigMXBbwNJEtzN6o849Mpq+xEGOu4kxBX20H+gP7Dtl/qKfBSCboG3rUjv5mDWfvIei
O1jbsPLAA/V+/TOWnD39Cm6TlJPUCU2D+14UifpGLyugUkWIjFy3sphQA4cKqBajDUSX/Lmzc6f3
YUOQvGexBzZuiL/IHjgEhfIBjVQ4tx1q3oqHvv0YV6t73/ucXzqntrml087jYNQW0kB9vIcSxz5s
hX1X5rt8fJbFfS+yV0nijM2rXP1O+syZJD/tD5OAd+Zd37xPmtuTrSbtmtLH+nej8JdQkV0qka2a
5BDbEHZkTL2k3/ynMcNlAOhdYL75MdN1NEa1E7LlIQd/0Hsp3s6zthVsFRSX84843SWoh9aVb6wc
DmwuLscLTdoqWlQlIOvO56qdLUirI0cKmlgFxCazQGahxHQzCZCKvu7j4uoD7eL/TLEj/mRX69kw
Z/0w47kGHQRe3FbzFv0lT9eNsCV8zR/uGtCbITCbrYhrayVt031cT44epXYchUEY/QoH0zOiNRjU
YlYEWvF/PGOen3jW0xDApRyTZ0rRLoIqgFYQx1BwXe0SN1JKNwY6Up8PY2OLZHKve7w0g6AyYjgl
4KFBKnRuHN10RT+AjS9QQVPmyaVW+EIaC25K9OI/xGVG9SoiIwIpJ89hLEDuC630FitV5XaL9/ek
d8FV5Ym97kXFSga26BcYIBnPBuRR+JCJCivVJxKngRLGUN+KAbFNhiZxu2JeuzyumeLiolpMALTk
eRrQNtM3Ka7DXppGiS/m5loxZzFAMfrRv93SuauM2KVCKBM9C8SqzhSvNes2syOrMTq/TvqZ3oaz
NOTTXtBQy3LEQYH83JAMIViEZknzUjwVJl6ly4myVUiYSrt8NqLuprXkUXblhODnSCkU6nSDIeSP
RlQm9ZckxhR1RF0eN1OokdLWilqfbsxBBuV1pI8N3dZiBf2Zvheb1gZBRmk62EZo2lo7HBaiABPq
YNAlVAVAJH6+XK0pzxIqKykyJuq9zzZ1PxsnsX+jW90m4AG4vjmWDl5khbiSAXwOuDYvdkHnFE2J
ZpsFtfkh6fXewJkUqmEMRIUYCOVnU4GsSUDpOZsP3VTcDomnpk/FEPqD8jkKQah9QIHj4/pXLaTI
CkoxaKsD0hWMZ1zQLawha8cqygM1rm1ZEO1CLHw9A+9Z5YNQwa6G1+sGlyIULH73S7B3V16gGYlj
1UxCkget30p2ASFUx/5Ufs3PXQDt8v9gDLy3TPkPzJYAdJ1PMelyowSNE6h4dn2Qbzpq9z+yvZPf
kz1dAQMt7FxgOP6YYqvtJPKWMWzJPfMrw/Ecm8ZnXMW/NClfC32LC+nUEvuSE0vaEIYQI4OlaT+k
WzRN4yUinJ4hVAHir20p3BYeJN9VdGWixfiHKb6gqxm9zaR6XhndpcWDaGiBiZexvPIndm5CT6/K
aR6M9e0oe+noZOLoWSCdepZ/1kdKveIxKphGey5OdpYcC9mOx41WHq9/yEKSzuAz/3wHd+7UBp0J
Fco8yPPWBrGJRKGeyaAl0Rol1FLIOLXErSe9KvQBXb15UPjJY7n2CP/dhcWlDGeOcGvIiJJpKkIM
aDI5RumSekPSJwJqqZvik76Xsd1/zoAkOOLLtC2ezbsBE7+WMy+9nLKOA3QWgj6PKRueL682U2Oo
17RYXuFDvdPNu6pzRldsbKuz69e6d6Thd/sDso1FbTcKBMseaG9LG6PGZbNYxawvbisA+iAZyRh1
LG5u82LuM5nia7r9CIH1OXzthZvcxEPUVG1b4QaYgFh7VfX7sWv9vG9A3prstfhfkjWx27WCFQbC
boAoQVzIxcl2TkdBUvo8+CGpv6CIZJsmxHR6L9NAD+vK/TaUAlV4TdVfg7J2UC3OCNTfkVVBUIU1
Y57PyEhDWpvmiPV9RMunt1N38zvdJJt8Zzz23jOo4Bzx3XJFMKA1N91KXFta8n+MXxQ8xbivi0qd
8wDswEAqNDe5uAqtZ5PIr3t2FwUbLzDMEAU7d1DLpgb01yKW3LzXKydT/QaPHdA6dbQf9bMFUWnD
q9cUrr4rItescuUhDU2KIB1mnrm9O3iFm4BBz2/vVSec7NHu3PRB2Cve66691w7j06Y49nfjXbzV
vkoXL8DH5P16GPuuZ1z7IO5qHqO5vzFLfJBmy/vmV+W/x07jkI9bio6D3u08LbC2EEv7pNvH8sbC
N9Y3wvF34xpetLGeTRdYgV27jW4z+xX53EbCv5ttY9M9ETtzrn8sTwT4vSNO54xblG1J20ju8bEg
wESfWf6Y6E4WtI7gyi+edNS8bhveiS/drnW2101fHjtAMiP5Z8hsPHryNW65oQZR1akOMgECHyCa
tGIfT8YdwhOqbCGKvtftMU/OpwUtT1idQBQzsBj/vFIpadHTumoD8xmO9rvfgGjWP3J3rf66UO9i
dKJM1wZErxBy54KMNqhmjg45GEp2MQAG3dGSD8Og2sZYuUK6ox3ahFew4Wxr8c4ZIOZi1UpQUYvc
idZYfUTLsmwDlWg3EkHHrhV/1L3i93L1dX0cLyMJ9NxECFBJsIauLm55h2OuJiagVUHUiAfQSuAm
tSYpeZkJnJvgFqVJhqLSJ9oGxjD6WVPhjW9LqZuYEjAyK2fCijt8P1AxpXqnJbA1tuoxylJfCddQ
0GsmuAUhVjoppY65M0FMMNJsEr1cn5PLvYTJx1UdbLn4+0KaJW7CkvZahjmpJiiYoDmriU13TkpX
y0qP0OHLEuuVft81m9yRDrzN/yPtO5vj1pVt/9BlFQOYvjJMpOJYsqwvLNmWGcAM5l9/F7XfPZqB
+AblfersdMpV0wTQaADdq9cichjm7SkPU1cz6v1kRU6R3yOeOF0PrA3ZXR/k2jSCLAFEBovANQh4
Lo+XVEvNghSYRn2eDH8yUzBCGfLLdSMrucZlKj+tcMfJEDUkqxW4d+2wJ9CCeTT4HnbOfHD1xBsF
DeHrc/hpbPnzszdA0hblrNtFe5rcaXKSN/u1nUBb93x9TF8vX5dD4rZTbjdgzw9hZdzE3+Jn0Qm8
tls/ZwwcGpeDUAasQtQi9uiM+NJ80u0eF7wTOjU6Ijiu1sLcuSluJw20AuBsXmI4+1WBhAfstE/S
39Ki4kxc5ssE7hFyKAhzXDBVSB2zJIGVeZS8vNomirZptPRn21nO9ZVZH8+npcXlz9bftuN0LNW2
PZWFXTihCtlipTgCd/Qs1aXgBrjqBWgyx+UX0G90/17a0tt2pKk+wdfqyCtioPGUnzMuZddHtL5/
cLMGJzoQ2V90AAZg6Ctlhpm4uYkYQNlq40t2sa8sMGzHvmpGt+CydstIewHRsj9G44/rX7A6zuV6
jWZrUNjwioxJlIOko5DbU0Z/lDaGmQVRLIIXi4xwG9fooKuexwpGaUubeIiPmTTc51IiiLErT0lo
NeE+DR6ChV1W4aJRGNlSZ5IQDpK/h8gsyRYYQTMXjI95A4FVmjvZ/K4O4GrWICs2+mmf+12JekSZ
3um0dFU8QevkWzXHu+uzvHJxvPwybgaAVqmTrjFx5OAR6UmNFz42ALr/CWc/vzV3gwJUsGc+mbd6
vzF+WycrZI5OTqJ3zdfgg89ATR1vXBU8+HxDQ9eSwgrHHs191HZj9X5UlWOWH6bc0Q1h0W050i5v
WUumGq9pgKKXgiY3ZkmS9ImRqlvQyHPiTPm+oW+l7euvUf2GN64DpKeUv4NNSLB3vx59gCGBUweU
L7h32TzJsFWNIAkx0cIYm6+6cWzoz+uruXJnhYGFn4CgnIc25WXkZ4Go6chcZiTtTy0besOxKyor
Nz1FpT/IO8tOtvhv+6ciWZ3mkdyaIUVPa3OnSsBpede/5evWQgM9an3LmwDdoXwFXKZzRK0wHk9I
UiuJBxYOeZdOhlx50PET8U18DcAwpkKvZHkULKwzl+PupFyJwGU5nqQs25N8Ym6lIGaM6Yi3YyG6
Oq8OTYMaEDhMNNQy+d08zmVnsWo8AeYiH8AEb9yOILzdq6acCm4Wq6aAXrMQNSByxAP4w8SQaUF6
DGwCdRV6U7OdqpcaKKnRbHh9wVbncJF9wWNneXwsn3LuO1bS13Gojqe0TJgTqbuYgnd0mka/06fZ
v25sBUa68EohSwkoyNINwc0hKu8DbtPVdJJHyb63I4P1TqlHYLYCoZA9u5E5VfQe+zhzaRQ1GzNv
zeaQ1Gb2s+p6vPnMMsxGCA4r/bd2yLP8+foHft2q+L6FgRVtwItaG3dFaboOHNVoCTyFAA8fc5MU
S2eXKpiGr3P+ofEkw3mthQ6HO8zNOTKlWpOmU42GriO68KeDIUnxvi1Z8k0mQy1A7K2MCqsLThxg
cNBGzb2Srs/QV9dcuDM/f4ubISSI1NCIyHQyHrSfdG98v/7zK6WJy9/nYhkoXSJIy+H3VWgKvNJj
fNrbzEETWPWUZ8u/Bfa+HkGX9ri10PNU68BTOwG3CamSY8a2yvfUeB2b7QisqEUeR8lXWkfeV2ns
okjnDONDE/+uiaiHfwX5f/klXDSbK0OPqlFDd23ka93ReDOqGxXpuPot3dSFKxc6aF/t7u5NMAPL
Df/yXLy0y0UAWyXSjNrNdOrsl6r2Grpj8yYPN6hVf49+Zdvr5tZ8H52LC35VWRIQ3HNG6yFLk7Ni
PiVURfW9TCZgq8M7O6lDp1dLEQXxqj9pOHRx+1o4vnmKi4S1C8V/OZ86TfWM5J2CW/9buP8xK7uu
t8A6nlib6yNc220GeGRAdQ4IBR4hlxF1shWWaIM841lgsE0qp9VmMltRomr5FX7Vzq1w81hndhyO
Qz+frKZ0GyXcltW2u0HPvxMeLTsVXGXXdgk0fEDJiac7znduV2ZtVqSQQJtPthXltzLeCU7WmvVe
kZi2ZaQ89Wla7v/FPJ7Z5HZmrzTDgCANm3KfAiRUjdu8Lq3dv7GCEjwSYkCyfulRw127NdsE1V+V
tDfQGX8ZgFUSGFlz+oVc0F4kCw1ceC9dYqSQnu9klJjVdoxuIsXcqKH2mJlW4U2JTgQTtxaiEaGB
t8ILTkd/7aU1pC+lMqxy+TTjiHMGq2t/YZqLW73oasFJtnL1BKEZMokLnSEYFC3OMaKezISF1nwC
7FHbj2MBiRDKShf6D5NbUDl67lvUHc0BOjR1A4Fmc7ANwW1pdXZRO9dwe8G/+NvS0piimANyFzPy
poeUQuQ+0brJo8icuPFs/f4XHmMBhbvcEmCNW8yZqvlohqBVM/uRbeZckR2rqST3762gj8AESmHh
NeVFVvVcUmt9iOVTaQ4PBaW109nd439ng48hdieZSQbfp7mkOEnfRm5vi2qZK6VyYNhwy9EREZHh
5vl1TWoWlpaPsIIM/gHdtuxoWpO9D8epfexkJOaoxaCVFYHaPyMN8KXRZDhKGE1+DaC3ryeSvRnY
AKmIepq9TjKSb1FFMjfOpkTQybW2dcABg5oG2hGhQ8ydhSil14WdqzLwn2HoURxPp74F4VOXZvR0
ffLXTUH6EIAmEJ3yvLlSqhYRo7Z8YlI3uWoW908ls4ijT0CCXDe1diKhaglywkVUGfIblwFh1PUk
yZgGX5K76HZO09knaiv/G286s8KFgrbJIS6CiA0K6o5s4q4q90bWEcH9YXXaIA8Nzl88qZEpuhyL
pWZjT41IOYHZAgycPbCD1aymt0hJGYItuNJsA8/9tMUTbFcEIJxUsuRTjowCKkBWU/SBArGLYRdp
s9wF/ZRoEBxnc994ml3n005LbJk5kKdnKNlneocUWUYMR050Fjlto6P1uSQpGhWur/D6rJigXpVN
ZO34tyk0FjqpVUIZDXK0Oiitqb9M8sAewq60BSWXZYL5iwe0SAHkw/sFCGluiwASZ1atTRWgG9Wn
cdZ/NrX6GOunSEEDCG7PC7akFVyp1oYHsqnljIEMHISoLhe9iclcjww2h6aKQS8PqatKiuMNwBOR
wNTaTQdk4NBXw9qDzlK7NDXhOtArZaWc4hRs9sfW8MbQh/ZsMwjuBGub8tzQ8udnD+8wDKmaWuXi
yMV9HiduFuWCxNPKwYjjCcAN5LtAJ8uTGw9keWovXhGx6FC0bJuC3cPRhxzAlqfrDrh2z0aFdpFu
x14w4R2Xw5n6JrbHHsORwXXuqlHvGW1MNsnYjLcWaSS3TcohaBuCyr5u3RidNX3PJa0SzOpK5wfS
JagB4K4KX1H4BHKVoXcaMr0KYBKGE5XZzUjQm68+NxZEEFTFrQ+kBcFPpHpDhRf+ZNyyrPO7rL/L
y3IvFdEo2Jor++Xig6zLiama0pYGddkvsWuQZKNm5THELHTT4FBIftZTQEQg4BXfgk0QwpkIB3hj
cfvFGisIiyUMNqPcI+m9XIh6xddH9WmB2yYjnlx228ACaeJwk6GiZ4+nbkiemr5BMiN5qMYwqO1B
8A5ZSyBdjIxzsxlp3SprWuU0Fb8N+l26hciDU87Tt1Qm2zJNnLL1qilxba320VF7S0snsQUErCtV
EkwudKtVYJ6B0eJJ0ou5wJ1aQowAKksDTqWSBpeaulsMCsCaRY7kY3hIjXYTKqPhFKkWaKNIaHhx
Gy4MX3wD51Ymw4liTzgHm4F2b7Ik4+VX9H33fexxU5pB9h0MtFe9OS9EwtmrYeVs+NwRbAxWoSTL
8E10I0jWL9xeXWL+nDNRMnk9qHxa4g/guqnTCJBlxMhTBhl56LzfInmdPtffhjvyU8SbsnLKYErB
ioXyk4bLErdrmjBJ4j5tlJPRBkQ7SWxDJkEmbuV0uTDBbZu+V7NsGmpEJ+MXRgSWQTV/iwYLx9n+
ekBeX6TPwXAbpc0HfTAMbJR8doEQ2ulW7pRGeZeNggvZ2v3+YkzchQB3zgnCSwgFHfKzNd03+cZg
xNXIu4o6pRQPnqK4UqrdQ4h2M1rbqsfiJV5Dps3UG99Jrr3rifz7+vBX49PZWi7Tc3a6KnibKbmO
ibaUH3HiyWHlECjYJ69MuiuUOy0+Xbe39hBG3RkpVgO8zOg55AwWXZqkyFHg3tA7DXxVA0vCm/E7
Vx0LSKXqkYlgsOtR6Mzi4mtnQ8zLWZ7GZd5ZHPpVDcWk2d5WEESdoi2R3koaDJ26rUq5dFj/rLeC
ULx6xpyZ5wJQl9cThE27BXJpQ3DVUlKHRXXqC+Z1dVNC+gLZDNBnglHycpRmOYIwr4AZw3LVpz3B
7p9B0RWoDrI1INdwRc+Y1S16ZpBzZ4gRJaiUYeMQ6IdMWeN0lupLyo+8ir12frk+PNHoOK+JurZK
ZhtrWJXVK+uywrVSRXHyLKPudUurG+JsWJy3DOZkDtMIS7Pe+rn+QC2/0XbMCOzJrarZRTJKYHE1
Ap1Z5BzEzoc8HUxYNPtia4W7qX9hOZrm+s31kfEbAYA59BaeSQZxQ9PmmqhpHkIHqXtBA6erNID8
mEp1VJEOWnRS1IR5xC6dInm02GM8hY13/ROWoZwdxl++gB9qVCct+pzLAA9fSPdRqscONVC2MPMj
tMO9WdpeN8j5zf8zCJAi0hSgreTRyERugSQLMWSSIY0dunG+Cy2Rigi3gB9GwMYEvCU4rwG45g6r
cS4Ka+zTMhj139p4DMsItFhOpAvGwp/y/9hZBoLuYmRhecSO3EcxiE+gnWVHmWepL7abKaWr6I7i
2upW/dmXpzZOBNdy/qHwYRX2gHYGqhzNE9wtRp5I1aDwUQbRsyQd0gBUuOk32djkwM9r20kZnfp3
mGzqeltP7kg8JqR6WvyS9xqiA4eJrMySF+PuG/JMqlCTTOg9Hu5qx3aWv7WN7byUzkYFPuRQvSUv
9ffrnrPmqsQEiAgYb7yk+XNK60ZtUEzItWW4MLbZXQI6s6wq3TzZqtpNFYk63Nbs4RYC6Wi0uMGZ
OCfKB6b3UqRVgTW2T2XzRMrkpsheCrzjTQnSPqx9uD7Ata2BYwmadEgFI6vPzapS6VVpl3EdqI3V
3w7q1O2zwTxkzaTsrlv6EJngFxDJ/EVCFhkR4DcvzyYF2kxGYyZ1sKxbtGv30S7aNfsBOuURc8It
cFN76xAd2z3d4dm7a+KbKAtkD7xtQSxqXedvIB8Off413EwrzUwLK0vrQCt/lFLqhtZLGt6kobll
hrSpav0A+RUoAD5dn4XVjXRulzuhGbHmELQYdTCO44bkXp9bLihwwvEJa6xQ16olz45eomyjPPbo
vy3vGgitdaLttLKb0ACF8vaH/pnCy2L0RhoW1YDPoPbgpeZN2oyOMnaOpkcuKQV54o/0O7f0Cqr3
gIFAYVqDTsbl0tuR2RLJqOrgaC479xmEyB4QrZtyp+P/v/5UnAV9Gvnx5p//UfcduEoXfVF+6ESu
7sqe4o7+BHFj2dEEBZG1E1FDihQScIDhLEfw5dfRqQcYZsRckG52ILkKIZjkx6yP98yc93IqoSXh
Bmig/UAnf9KzXVubgglaWQ0N2bOFARxtTF9qMpRkRW4NOQu6ASI8EH90mmkfK3cpXsfX/W8lwGCf
I76gGwEgEb7hOSGxPA9oOgoG67YFO4WW3TC5dYv50IwgD/y7Z9WyyWANpVCcUzpSatwmS81BrSAs
xwKWOep2xvPayUV6E193MnwYfPcWhCtNuJjJ3Qp1VsaU4b4ZZNGrmvUe3Vnov806L1NNJ6m9vqpu
QxFdM3dBhFQCjALzCYCpjjyyzp2HiUQLW2+HOECdkvpzrxaBhMZf3+wbelPkauky9Om6ncagbjMn
glTlF38BA/8iTa4sKLklyXvpsXEWGnM5znEwZVC7GlDpcynJQ9+G6tUhGiC1S6cuF1zblsh0sYnR
crsoLi9VWTRVffQCnb2gUqTJrKzQ4qBUZbcOlR8jAy/rX7rnYgNw+gU1Biflz9uQsG5UTdiIY7/Q
fXTKmPYm3JDsNRLlPlfm8MLU8udnw9GoZc1WZcQBXOWUaLVjTPd6/yjV5F4pHq8PS2SLW69S7fJO
00kcFL0TVSf1Jfod9pByFcze2lZYxFeAxFpaIaGbdzmmvpMnSy8U+EX6vekMSCDfmvU2O0bUy455
O+/G6v36yHgczrIRLkxy5xkaqiQt1xevqMZHAKqOGY6rZNQ9Y2pdK4J+ddJCSG98kMfIAQP+TN5z
SrfXv2J1fs/GzZ0vPWsbU5cw7tL0Srahu/zGlNAKd93K8itfNsCS6QLTB9qP+KR9z9K5mlR4DIvR
G4xMUWI+zHQWLaIqMMMNZqJtUaBEDMdkW0B8tslcOrYmbZXkIfFu0O9SlI/N7Ahbz788YJaVPBse
F0dLNR8kO4TdWH2PrdmfR+IOCcDXrSB6fT1wPyyZkAMFsAklVm6E9oweimJOkoBaJPKTigBfrIxI
Q8/lSUmVxM1p8QPFmF9li8Z00GZU7hQX3zQg0QVn/9qYAYNA4p/gdEKZ9HLD0CYei6nGmKlaHfTE
t6we3eCzIwnsrMVOqGSh2QLVHly7uLnt7DoxWGnFgU4rtu1K9bs5kFoQoL+c7ZjWcyNcREvzUkm1
ScdgGvpuDG75qyLUjRR0XyegGay61L2+IVZnD8RPSz0XCpb8jb5jVEtGFaOy5Xs6/bDNCvyJbque
rpv5+uTFwFQVtzOQmeCWJHOHraVHhpWiST8oe4hJbZXWcNMUfERoLgSSBjTdrnQPIgPBRlybThWI
YhvAYjzreS+NSFIUejPCS+VdPG6S0jV/NqGLBOFQisj91/zj3BbnH0MXhzTJYQvFVHfI8XclCF4i
C5xzROGoTuMEC6BaBFdx42Td36U4P04CoMpNjQBnjv5rDjdh4bKnZmxOAnS0eqIE/VrsPf/xJWie
ndZZP6VAwcAF5LpxR+NVBx1fwV4FjrZsdz7Cn1vhzk9L0ePC6JchoCj0PfH73S9rk/mGs7tuSDSa
ZbHORiOrjS7JEhYjjp7An76t5dqxNFHRa33JPxeEC7NZaGfFRKYkmKnuJN1DTv7LFee8NiRGaaUl
pgvdXG4RPzAlE+xB0RA4r9WaFljKCUPowOk9QT6xTQQAjbUYpuIqjyMAZzqu1ZdLISlKDGgtlqKG
zlMNSs4itXybvdaVf33NV8PJkj2TF7IpYNUuDfV6z6CeXGCLW2Svp8mzrd0x7RFnE173SwPKJHCy
1WNWPbO4fNGZl80qqfUqgsX4XkJWhWROdcqOk6ebjuKC8rYvBefBqlufGeTmcpDRqGogZRUo5lNE
c7+GyKAhMsJzS3zEGeQQAJJDQ/YCBrscFm0K1tRMTgL1wQDy7ShnDnmKfGPb+fSYv+oPZJM5w7f0
zTykkbOv040h8Bke6vTPJ6gEHPxLPgPdSpefwGopH1VmJEE2bYaH+VfuGfXRDg9z9aBnJJi0Z4Ys
1p30K4orx/xLpbcv1rkJYHEWDRPQY4HM3jSgspNWduX6xhre8+nfHExIm+Otie5CG5Dwy5HacRnr
RUiWLW7YzqKC4oH5RFS6XtvmuH0hxypDghsogUsrerjQPUGpNQDkY2fb6WFCi/D17be2z4F5ResX
UFhLlv7SBPA8HWAwFkI7eBNJuYlejOl5HAXp1MXD+QNEB0XUIgqvg+qBO0AGS0vUNgphBS3phYPr
5aYlndsCAA5ShHnqXS0W8VqsvvrOjXJDoxq2OTFgNJ9eUbcZQtlptvp3Q3k3omljdPE+7J+vz+ba
OCH7CoJa1BmRleeO4xbcaUaY2kmAW5eEZG7kz4F1X+ebfzU40GEiPY2L35Knvlw3qodWWbI4Dcxx
xFNoi6KfOSWOgXy8FD/Eo+akCVS6RPlRvk7/sckM3P2QKfuQP+HCdclYbUDKNAk0nDoJYRDWzUEP
roP+LXLr6Hb6Lil3oLk5qOEDtG/VnxDdqTfNe2p8MzVd4Lx8B+o/X/NRvwINqgGl+stZkCw7Y+gB
S4LJH0/kuXiwfs6b7jF6GB6NPapoO0wMuvf7hwZ8+z9RoLi+3OqynrxfAzKOstM/9rmjJLFQLZc0
2M9KJ7zRPf3XeA/osTM8tMD9vSrb+Wj7kp8PTh/eRi7Yn/bZzni6/hWrTnf2EdzxojLwMMs1/Fwd
nmoDjUaa5TSz2+Q71dzEqCFkIKu8bnLt0F5IjBCaQDWHR8DlvFdRSkEfDxn5bNYOBrTQze6mL7w6
tjfRff7zurFlEb9O8qcx7jplJ4MdRxTGpkOyS0+diq0lCoOrbykDcGDgwpap5K8hidJ1UgmFxKBf
wI05+IqM9k8UQh+aaIeK1vfLtVSz6U0U/kiAwr0+xPVthQIi8KKoQuMflxNaVlETMqiUBZOL+Egf
ytQrTunL3DrDdrhvok1yJ7v2j/Ik/ZB+DLYnML+8Qb5MMbh4APIEORWS0pfmTbVT5ghdbIHxMO4T
6oXPlDr1S3gfOnXx8ltgbXXXYO8uxQXQ//D9kTGrqDSCGCBo2nEnDw/DjfUr6Ry1tBxpeGobV/ee
RE3iq5sEjgrZCNQtQQzAjRBp56oAh2/QvZm77om6ADElLpoIBFO5ujPO7HCvPXQ+FVWfDmmg68/2
jGqd5RV2QMibtO+bURB/Vo+45Q3+f6NaZvrsKmuocNqkgLXW+4O01LfQ64L5FgVLYQp18YAvHmIu
GFR4x+Ill5byubVDKmH+SqgAjPGmRo+BW8e7xPKNff88atuMOuUzM29UlElDUQJ87ZoCJPV/zHOB
voByXVhRDHQz/tTAkhYJYsy6e3z+PhfIqWmHs57g99UbMjn2IvBR3JjmN7x40FHp1AJz/5+F+7TH
xex0tNDUDlhEUDDtPU3NbVHl+9a6D0sDyGZ0tdxGGsi4RI8twSryJb1eGWXVyGFW29DgYPjXN/b6
cfi5SjztVVkkachqzGK/mfzwrd0QtNvs2bP0YnvWNjrEmZPJzvQr/GG+EsWRb6YNaPfUenv9O0Sj
5HaF2vfV3DN8RoQ+TVl67fu7phblRJbb45cNgWszSk4Kspf8VEppjJC5bL3Ziw4/zN3k6sf2e+KG
x+YhOdV+KhjUamA5s8cFFpmUsgVWyTSg5TYnD/PClsYeteFGn+5KdLpfn8L18/DMHDeHutT0qK/B
HGDvTtqDFY5s58qrA5O6enXfCDHZyxPg2nwuf34WyqrOBvg6wnwObu5PD7hIHFjwG838zuiz/V8i
z/+5OJ4Nb1ndM2ulZvQ4Iz6sVYHqEkgk9X9098/1WVyNWmdWFkc9s6J1ZjRZzZgG+c66nzxyFMI3
RRaWPz+zADKUoog1WOjexiPu4jfjMfcrPwX4iG6gF+OBnPkRwsDXx/WhC3FtsbhwDDg4nsUxvINs
lR4d9gT0v8wDVA24BHqwfVahP3ryYu+7tJV32o/YrbflTj4iFbHTPXQXu9PmL6GkX5aUC+HzUBtF
ZmFJQ5LDjm4CdJl3IqDA2rbHnQWoiI97El/gZlUM5FMsQXsddBNxWCHDINjoq5MLVJWtooSwKMVw
A0GKB/WJxMbTbtNDPHpLDsOh3va/s20WjKfoWAQ2MjnMbXYsqLbtn/KFbfNvoIn0u33nVbfRr2or
TO0s+51f8fOP4g4sLVSTKBvxUdJds1H9ymMuGmR98CK7lUs21/1rtXp6Zo0ngJnUpGIZXtI4SIib
gMq7dn4VTu4WIC9Aq5zgzqatxZ5zc1xsnVWUL40cg+vAHTrsxpffyiaGQ8d3w5t2J/tQXfre+PlB
3yq78K7CsZXe4LqjOmjh27ZPljPupG0O2M71afignrky6XwhCV21nRbK+C5PvpHupD3w8Hutc0Fh
0UBw+1sCMYLpWdsVb3j0HYwj8DHmQ+xDNfDdqByGZ+i36JfmyvdykDrhbSxwVL6N5mPHnU8bF7LZ
nOtSSbFKGtBKz/Xyl+n+mB3FPbwLSdcFDsjT9FhRldUkhTH5YDuJo203L9B8dFL/TfQWXLs+nA+L
i9q6HgGGsey/jLx32b1W/clFqcqvcDck7s5tcHG7k+SUgOIIDo6oGd9JTu+AM34zbSJvBGE9sjfb
5z/XvWn1jXlukwvaUO6VdJvBZmRNm6qr3KQA1CzMtm007apwPkgd2yVD+zDS7s6y49sejPVVBmav
edpqSu1HivU0d3eSqJohnA0u4o1Tl9pswpfZJwoA3ORruw6icBlk7SW39yVveikOlWDXr97Bz+eD
C2ndMNTxMGOd5W3yOO8AyXggXr6pvVZwV1x7XJwZ4qvpYPgIDbnD8AZfD+Yjcext6g9O/HB9gVf9
FqRIqKcvlIV8OZhRJk9SHtGAJo3XKFCoK91U1Kjzcfp8iUmfVj5m9ezGQSDDo5dSTAOl2SfpH2WM
d6a1s/FqGqf+fkwqJzZsCGNVblp0bq8Nu1hx83ByW0Dcsjn/NkimU3TtVgvLDXgcUeQjO1pLfpQ2
fmtqdwtNaVhnJ5uCy4WJuCaWjcV9PpB36PlGPh0VJz4PUCkDUL15GwcE7QpV2zgE4p9q9FQMgtVY
cy/IlSGng+wgsPV8iSBvR4inUBNQuLbelVZ2x5pNQn1b3qr0CRxqrI/QsC/KP6w4Aa4OJuQxwT8F
wD3n1Ay9JnjhsSSIAH5revApG7g9lyKRMoEZPl81RYSyLm+R+GwPaHfzJiV2WzkTbNE1K4AwLrR0
YAUBZPLydouFhD4jQeKNwX/8Tn4XlmpX3AEIyU8LyxeceXMt2WVLGAqp2Vwch1I/5Na4aZrpee7k
zfXtuQQxzvMs7EuIG6DUCXTi8ilnpsJmrudJRVVYzXzaJ541KZqfjeCiSP3RYNm2jy0BomiJ6F9N
6poKAhAgE00u6ZUMfYrHK+ZvGH3ofjsNHSDRajiZXeyAd3CvD3B1tSBB8n/WuFuUYrLRVEpgEcjg
tcYbDX+GohuRaEDcqxRYTot1kpoErTmP2xBkH56Ug2tWz8f3To/R1UmIKMm/ahOdnEuvA1rgdc4J
lbhhkpSh1KeAnD++2XTmtp4h2y54U60cEqiLfZrhPJFVpFKjErXTulEfiwG0BFHoSq20G2fFrysp
WbA90ijSC17dAAQJDFv9aLznFi1ToTerMx1giHT4Nerz1lZjb6BZ6VK0sVx3kNUdgAw30EqIvhBg
uNwB4GxRh7rFEBNlX7sa0LKaC1r7ehNW2//OEjcqiRiTxgrUZdBCpURPTeSoWpD6U3ssBJZWveNs
TJxHoi2hLTsF9dOlWavwWXKwCjekT0P4b2LhmSHusg3itoZYdDGUytu0PEDIws9rARpqDRthQT3o
P0vEOftQ97ZEZyxRTLot5Os35Vvcbw0rULTXLN8WJsppRuxEbHJZI5jK5be/RCsD5BxgOP0gd+Tc
g6SSodcoQmjz+xw9jKIeE9Hvc05haiFre7QTBlHyR5dfhWfJ2u+DywBUtCaEL1RjcZWzAN9bzLSn
NsdpVYEKNtbmw6jaoj7Ftf16boS7Krd6npV6lX7sIeC9KDqAUnJvdX+ub6C1WI6WwAVciATEl3IY
mdohMRSaBI19Q+l7o4qUR9f2DRKIIKdCvdzQCTeOSbcYJI4xWchdGc20lSPJQXRwlPwgQSfn+mjW
Xqq4DX1a425FMTW70KJA4KTxMFDQQoHgYYojtNFkrQ29e7X3c5m238qUPcwmlHGwr4fbrit0kM/m
zBuK4cmicyYIiKse8/lZPDOBNTelGQ8L9imJJHcgMtnQRhbp2K6uJRJWoG4BoAtJpUu/bFg9tb1R
A7CpjS5CoXgx184utOf9xwK3s/quGNu2gwVglk8lBBSkMXQSdXAMiKwS4lQqObR/qRCxZB/AFaeh
6q99UBhyRpU2VpbSPE4uA7wwPT0yVt13newq7dIrFEe76060Mo0X9rhIb1r5WNc17MGPHGjpoB3p
Zqr/xXl8YYUL83Gc4YGiwEpl35DxJuv+ZMlNZwhepKtjQZRFSyUoJgEXu3QJkFdoVAb7aADm7F0G
rV00kP0lg+U/6wNeMt1UQXOH/tQLG9fnfi0haIOq6z8/xk1+B+CbQQnOJZZ26aaIkj2T4uietaU/
pQlo52hRbkqz/EN7SoPUqIE706LvU6PNezZ2olbtD2AJd1bhe8xFZ8NcqN4uB/c/RqQnJM9wGkd2
diyM+iBHbxUNvycJ3dix4RgVEvAaWjdnJ4XaFzIujpVtSqpuTUqPGRl+yKnx8/okrYRUvMsXnWrg
3UFFyS2qFtltnmmYI0nyktnXj3X/DZmrWJSKE9nhgmka1hXYGHG5iqvyAE2vnTz3Th3re6VUjk1a
bq8Pa+XEOx8W/2KXMyPXhw6II+j8AmbXh14YHmomeLyIrHALykzo300xFjR35PD+hZrPoSYIIOsm
CBQT0Ri34F0vNsT/KKnehmODeVPBMDSMh8HLtBetf/g30/VpZVm9s1tIHZsx7TNYSUxnhApmYFNf
GKVWDi6sCd6UCz8W3rK8EUZI2s1An9WW1TnpqJvuREcRvGtx2C+b7MwK59DAyVgFUaXlEnIwrcEl
oIkN53smp44OQdxWxNu47tifo+IcWzNZinxAgqK83h5To3qi2WuV3csGA4pbxCl8dXDgwONO5Vxp
QHm6QKhSTQXVH6S6s8yRX7ryjoK0WpiOWo34OtrnlwZJtGZyc4lkkYnUEMY2VC7OSfZjSJ+uOx5Z
tsiX5UKPHW7A0OcBWuPS83pijSW4lpDFbaPET3Oz9iIrLt2pppIz9UX6rStk3SEdzfw6rekG8ugv
o8YGxwZXt6NUDBr0BhaXtPUfsIxEDkQ7NHdO+tzF3rFd6HC/6RnrnFYpnuN4op6ZpyF4QBXLYbEW
RWjvBJGWPSfTs91VodsrUXw3D5HilSW6Tqs6s5yi7hsfSRGwy47GGCgxKCOIXJi+Eg2SU5DGAFWD
pm2uT8769H/ODTf9sVXTuUqjNKjAZFTFvSdFgqfbanRB4xjATejE+0Kdh6hjdUjLIputPyhRoE27
TO4dXXTrWktr4nz5tLOM9Cy+GF1mpqUMO8Yht33QT0m6GxLclf+XtCvbkdxWsj80AqhdeqWWXGvN
rKqufhF6qda+ULv09XNUd8bOZAlJ2Nc2DBsNZIhkMBgMnjhnH/+SdmopmLjVSHNhjgua5ZzgJcKE
U0WPtBPwaImmjHNY0FS3SiDjt0sgRrWHej+/3151kQFu1Y2+rY1ywlyFSQCinJd6MJ0QAiXJ639n
hwtcRaaqVctgJ8j2bb2xgAhu7ogi2OCC0dhcxOrKjsi5iukKXrp76zE+j4K+mdWQ+Pdacxnj/5gS
hAwYkJ54hpVj2hD0yW6jn0Pr2aIJW430F5a4dBLYBVWZc1iSMx9tpB1ojEKKdksi6qZe3/d/7Rae
5lkJ1QlP5zAE3SNzjGkf3WHz0NvLvzoaPGXon+xWUIe53pJaM3RY/WX562cbACvJ6LArLWp+GCLK
itXxLNd1/IU6B5/DNFJYlMVYAPhBNkh/qTrmlIlwZKvjMcFAu9T8IWu+xISLEJOBzUCKdZYcrcFV
0fhXNCbNzYii+Y8ZgnRp1edQ/ETVGtzSuGBc27IZ9OvKEkWhJveS2Bt7Hwi8MkdjrVeJME6rsezC
1rLBLsaFcvyQSB1sQXEWyLRIcAKIfp4LZ8rc54E2AMLcdagKNalmul0YCILAqgNcjIELaVAcyWuT
YAzFeN/qH3q5r+JIkIuvrj8IR6Chgusp4OXX8xTiiQG3VhSGUHGPZrQcZjKts4iW5DhkgvVfPc8U
iB4ZGoDB0ADiFiWsOqmbkbYcFTyWeFM/35sDI5uwKWQ3nLrYQXPanWZNmjt1Y0VHS64E0XttSpcn
WzQMA+4D9tvr4UKJdyEtKDGl8+8kPI//okcUelV//z53OhhWVBVpDbg1C1u3SA1qFj+ZKvCLtd4v
KIBgtVQU9tGXzC2aysDVEql4EayGQ0YYc1CtPrbt49hBUlZhUNuJQRgMBAsWNM2fks7yB72lo/5o
xiI9lrUZRaaI1qtP+TnCzSjUz4xgjPAtMqRzXNSEmFNm2UPfiK7Cq4YWkhVA9kFYzPNSNaUdKBYI
5I/9rHzMQWF7aix1box9592O8csi8ck1iMpVBdQxUGTg33Xjsh2jyuzQcFamL33VHavpoSC7aFac
pvlWopVxzgXbcC00YgZB/AsdLkRIbhb1sUvHuhlxk0xDP9/WkCeMEmcKFagqhzQQ0R+spReX5jg3
jfK2VGpZRn0tNneynZ+zKgfIQGa0JvHuX8zm30PjERmQiAEjQI+hWeUr2vVpNNS0sGc6PqvKkxrN
LhH1H6wBakE+gssRXr9ATcP7ZNGyOJljtGcWo6/L6aEEW1L2bEGwz7Ih4Ze40cGIH1g8CJKDtVPB
RLurDqZhfWEJuI4uhawYvaGhsBGxOPyDejyEnYdS/hcx7NIKl4KQxJ5xumF0ep9sKxVXnMSf28q/
vWxrLnJphUvb8syeSJfBiqlM35WGIonbg5bMiTURzGVtY6MbB8RXyD9Q5uPO0gbOEWkE1+UA5YIt
GCd/olGZOHE0/os3APBb4dqG/k4kNryu38isvA+WO4IxW+DUnNPIzRomEvpZ9YK/rfBIAGWCWJiq
oWAjqR8a7uSghRH42WpJFMgTEJcA72KBQ+ja0doCzY9qi5cpnXk20P6tX74Q6Z6FFJpzdvvRjbvp
N7rh9elbEhZONjt5uVOax9suspY7WOiJRK8pWmaB0r3+CnWWutZkFZqA0108hH5U7lh83xuTr0ai
9tw1d1yEMCAMpQKfwi+dZNZ1W9VAdPRBvukb5z3PQieGduLtIa3F4Qsz/NpFspVXJllwFS9dSo2B
Wr/Je5A8pKImn7Uz5tIQt4nHXtVZ3+E0S//U7zCVjvR5ljwjcEXtBWvbC8/MiEoGwcvAZyPJRSZs
gVUeqRBi/UN9AoHcP4e92Je/zr2h1MAYZIGOX8+BcZnJEToWaY33Gv29Dra312ZtICDv01F2R7KK
pt9rd8ulHCxrS4d2MdbPBtOfo7Ld6tLHv7CClwa0zOm6Br7NaytThF9tQQB0zNsE1KlUG07m1Avc
bPWNBW++QFuBJhlUptx53w0pacYM4Jqx9hgeLVTWubp9TsGZnBdQ1Zm2dr4xog1YTmih7iVi+reH
ubafbMsw8I8KBALPOZGSOlH6CZNp1kmHJnHbr4DNctO8qGkohdE/Lv+g7Ipu9M8efnS1cbM6d1KQ
VzauMu3InL4F0SMbtkvhRK8E6cbXgcESDi44paVASmvxogt3nzvbDFmNtitcAGMwzIBmhsS1B1UL
lM42tyfxq0de2+I8cm7krqkS2MpfjYzOWEZFYGF9NEivl/ZzcKRygT63pKpodFzP0gFoz0RWk21R
5g3tjdimlpla/6U9bjvPIErXm74DLkRCh4v9Ry3+YIcJGU/WJw7FcZBR4Tpocu7f1iwse23C7Vyq
fgC7+lg02b0UZiL+pBWMzacwNj4b8Ey80y1H2IU3BIWVW0WI8chZQZUwcsycUAN3ExYmSONbatjJ
NmvQWtL86KpdW5nebRdZW0B0rf31AdxIpVwZjHnGhTCxX2T9LpXuVG8QQfVWEl4ME7civP+ipxiS
CNfDJEWjSQ0u1ccs9tq6ongCjYbEDVmOyIIWIC1yer2gGvN0EfZ2bSkvTPM5L1ScIDW99JIV6MXL
NgBvyKJiy8p9F8/aCrK2hbQX+ijcLoBiXk6qscUkdpKn11vrvUIfPF46QAziRtOvcXKZ3jvg7Vax
ol0KsjHIeeTK2+21XEH1X38HtzuMrBpY3eA70tePxjH2tasffwbvkV+92nvmS3vjMT+Z59AV2F2i
4/WF9Noud99nbJInvYATQfy78ArNWXAe1SJxquxJ66HnrBDVOVdqNbCJehBILxZSWMLZJHZeDgFE
Eo5h0aILX3Ma6DSPqbdg4Yxg3/WMqt0xmgUX4ZX+hGu7i79d7FijbiF+IWOOSyqV9KE3NpGrPbIX
oDGR7bXPzKJGSKOUDm/TT8E8L370ZZ5BJYl6mAGGFr7vpYpTMHFIiLaapFNS/7K7yIuicaPYo99F
5V3SFo8ZBIHkHgPPvuvFJEoLl3j05QugaYnkfsH28lQjddUHLIkI6kfTcE9qtH/ZzU/kWG+ske6a
XnsXjHjVs1CMBQwRIqHQPr2e7W7O2WynM+gBSOkC6b6PpQFiDZX1rL9YidOQt3rc6eB0pSkRzPZa
ZIRvGQsPAs4Bng2nNhketTsFT5gP8OXiQS28TPDIsTqbFyY4XzKRxwSBKSP6R66Vp7SowT9lUCnu
HCYCC3699cFvL2xxuUBuzGo4mRqK2531q7U1ClGK59urtSzGF+eA5JUKxAnWi6/VT0Xdo9gF54BM
KFVbycPjU9mDV03+iKU7S+poKTpZ1qK7ihUyIOEGciS+Yqsa80Si2UA2pWP7G9/B8SQrnSC+rS7T
hZHlzy+2fFKXFZj1TVyYc7v0EtsIvd4mdG4WEWmzjWjN8khgc9X70CnyyYuBoht3LteJhfMj15Pj
qLwWJKJW+mqO30uAEG+v2drYQNCMKxaEZhY2h+uxxSCOq5QaG2zESFzgJvvjFOi9q8197ChD+hts
D7LA5mrsXh6mwYO25B5fcuAg6qfcxpk8GAf2Nk6PBnR96jh01MJ2xmxvsafcFOy1tQnVgAEEqT7c
BN55PdC0SPpetbCdI9AxSU6QoAQtPULQTnBArE7ohR3OWebUGPXMgJ1+rH+S8tSk0cZ+A3mlP0mB
TW+vnray40CyC7TlUg5GAnI9KDZXZSq1cXo032TQK4h4wxcn4zf05c9zzqFWijIWQ54e2fx9CANa
gQG/kk6dtFfayJnGj9ujWdvMl+a4JaqQPQH8WqCdbNBpOTxZoGoTknyuBalLI9z6NHYbsaxegIG9
DZ6qx2DIXHl80kfXtrw0BORLCKRfyqq3ppHby4XUjmMNxd1jWG6KepuEryDVpT1qzFL9BhFFWf+W
zNrT7clc9fcL1+BOzgrUlmPeZikKH+Djkp/RkUNl+WFGLee2odWMCIUb09QgbYqrOldV7holDdoZ
6lAx2dQGeMfajIaDDfGRLnqYpHgT64Y3DhAVT3c9CXw5n73ypIMqbCblgQSdYAeuuREoISHwtDRY
4S33elOMctbqkl6nx4ncmdoLrojC9oG1yf0sKeIpDYqe/JAhUKXFY6anR9QkqNz/WZiuw8agiiya
3TV3xVMaCmBQs8HdgtvhRClsic1GeixB4Rjtwl4+tEV4yJa+72Kvzum5rwWA4LWggvcB1CZQwAXd
NXeL6E11Io2qpcdaHWmCO6kQgLaCwV/ob5dUASA0hGMusNS1HQwxw6OgFT6g295JpLulS3Rwh/z7
fJArdFepeJrAjZR4zeB3xj9+Hod95A2f6gBL09+1i7BIGqt8uRSmnVX4USW9FHbwzwub10a4HahF
0E0DPx5uhUHhq3VKa3N0xPyva+5+MZbPw/YiOwkbZreWiotQ1ii7cHxCbXIr9sNVKwBZLoTk6Gjh
c7uqsgdrQfwckxmNGoUMAC4r5B+S3YnondYOHZSS0CwLkuSl0e56bSq7w8OnhcynkjJnyOwNZGCh
tQfaYYootOmakEAgIHq4HcVWdzSY1kHjCXfUCWc1jHU8UZElPah3k2QeGJo/OiwX+1fDW8QbQEdJ
wBikXA9PxXLVxTI8gO63iWpuwaGlJ7jcxKqflxP0CETp1urSXVjk9jNB22xU6siRWTrtVLbpJki2
6IL0anXVTFww0GwO0Q2epUOvmRq0PfwjNb6hd6bx9WAnD6+swuFTC951VgPU8rKkokJtISxeT2Eb
ZVAGt2yUdMyhfQxzRXooc9Z5tz1idUQWoPO4dsIZ+ZIwZOVNoLSQW3WoMi7vH5DXve8acOjctrO6
PBd2OIcgjZnGk4UmesV7J1RwFq66NZpIFhpSHFM8jK7Xw65kkYW6toIuS2V22hGy49JjmQvSDXXt
oALXL6TCIfywMOJcLwrBrp2h046Q3gzWeyulujsFo+0AOxPtg6VZNZlDlA3C+ZiwRHFArBFRTeuM
Q9VLHmrvhkuyXNuyUX6JJBkiSIWS+ZWdZDt5UtErH1Sz29RJ8xa3o+6Dp4JQK0aFtJyz5z6vB2qm
HUoxkVI99Am+Ixw7GYIlVbwdsyF2SgOQO1Iakwf0T7rpyzw6hPhlqiYAR0HxSCT2vkQMPutbtKNw
7QZFHvKi6wkByTOzSn1Oj6OUnqZWO6GUYTxlqZq5rAqj90iqdcFqr56rQDgDpoHLFaSLuCOnDo3K
iNUReclEa6ikUs2x3+Sz+ZZ+kF/5b9l0k9oBgu62B6+P9C+r/KNknMspURNYrdzSbvaj+R7WH5Ia
7gb95baltZ0PkncbLZV4RAGhwvWcpjr6vZsSc6oxAA5rkp7rgIkmcS1dx7PxJxUAiCH4/BE1rlru
pClFQ5SyHdu31K4fCeBJ9rhh9jYvBkoyRrv4fHtsK29uONcu7HKLF+NXpd5G3hWVUkUHkr7Mcswe
Kj0gh3wMi6ewCBO0vQyTO1i6tAsU+VsRyqo7Tnm1A2QgEqzr6j394ot4XjsLKDgmoT0MGkq0Opo/
Q9lXfvU/CO1K12oE1tZCFd7foLuJN2Dc0bnhS00jt10EY2GClr16l+Vo/s0hpC7qrl83BMQPigB4
iuDfrOJIm1IbUfcIqR2C1we5ban5Q6T9vLopgFkE3QfkryAHee2qzdSA/bNGHDLpTxDKOftsI/CX
1c1wYYE7OKau7voCwCy87qnQoHlqt2Ax2are74hOruRa4A/6Ly1yMT7TzTTphx4kyuav2kORL9O6
d6lot3K0BXQapcvJutP7kqrQBzAz2hci5Z+1Q3lBgv7/rC5zcpHsZmGnT+MyqyCvcEGnuks38TkS
echnWflL7L4ws5zZF2YmieVB0sDMiChKdSgvQvtqE9PwO0r81G+OaNiK3TfUAT08A7hsFz703svH
7ImgfmvjRdEND9JIaNC2wY23V3sQligBTlU2OwlYc2qwiVfsddK8vDFwMysFu3AtG0EKjCIZmOBx
6+RyK5QJY03OkwxtyFDEsEn8Gw2W93kqKpOt2tGRJwDbjfZ4/nScasAIADCBneZprPaatQO96m13
XTGx0Apj1oylHMBXGc1mzjJWDtDH9PS37BCJGHdXdriMDF6Hoi2a4nEaXTsJnry6Ki7HbKl7aEAN
bFkPjUhHCf75klzZ4Zak0XqzMOw+O+bVH2CsQYcgRKOvhETASdATj4GgE5gXzA3jNLUkY8qOVWZC
Q/1uaVttyIcQYb26JIa9gJvx2m3wTe5RaEsk64zsOMgbvbkbEg9AnH+x6hcmuLgbWpk11glMALnS
FHuYAAf+bRNrr/YLxguwGGWhj+KbLFDjbaWsAwYn2OiHwE98HNe0dabt7xdR/WctK7iyxUV5lNF7
NWpgK0lezGGvDmAFB0jUVktKIrcwXFBX16U3ZM9q9ktUwlBXHeNipFzEj8OukNgyUimi9i8ro9Mh
vO+P5GX2UaJ1ssNPedu646H1Yr9zu1PiZFvmli/dBprHh8nXtrWHh4R4IW49gWlOGKlXkrWr6eEC
ZGHUlZov0/Mqu8Qb6bxTYM10DFo7gftWPhLQvLzaNPJu+8CqJ19MDLf5IbozJxXys2M2BJta9wai
bKzZv21kNcJcGOF2/thBv9qoYESvzkivc+mZjG+yM9kCh/5EU3Hn3dUsLh9ycd6NsVVq+jIa2e0o
u+/2sm/tDEfF/aF0IifZydv0vvJn1zwYLnPk++/Nvt5FYOTbqC6o013iaj4o3JzuBO0vxc+eZGjT
RtuJGph5laZu7Is5MZe15b96eWpcSs84H/kqYmUHE1MWICt0xOvtNLu3Z38NtQIoHw5dlBl1UABz
Wy8KSGdmEsQUKjT0q3TO/SBF53H72mReyGiVUdPIH3JTcG6t7blLs9yeUwypyfQYwzIT029HNLuk
o3KUje6H0UcixdKVBANjhJr2Ur1fCN2vV96AG4eqjjGmirFLmg2qbHIR+tnW1v3GFKSsa/6MuymK
esgwIBbBxWYtDgK9WvpSm7p2ElIcUNv2mvIpJiN4rP95RWrpV/jLGLd6eQblhqAHbFuNpnvdbO7C
7t0wezeuGSVy6g+aSExsdeFs6Fah6xYeaXExwQpR86sKNF0lDaB9U8VAumygX6moNZkm6A3Z3nbQ
dXsoyOoQqwCgn9u1dgIqMrtHu1Io777vkgT52liJbsOLt/GbDCUMPKbgnRaFJC4GkXgMlWbpSKrk
V1JVfo+yjRKfFPYt0nZDtwuViGZo/TXTD6Zt8/rt9hjX4uyleW6MUxFPcxZU0FAIDMB2S1SvgvkU
svr5tp3ldvl1mHgBX8rOqPZwm64C91EIZC1av9R3jegHNWm3dX5SrB9MfsyS3OtbEc3E+tD+Nslt
vRBoYQBAgJpCv0TjgmLtQ2uB8csNJhjb2rbDU8RfY+P8MlRzaZZzLOGU1JvWsN1q6p9aq4oc1WBU
gsbA7blci8uX9jiXmWMpQFPY4pdgMoq15876fduAaOY4pyBDZ8vBYqA6613kVOVJ0wVBWOQPS9y8
OBFZghaNnsHvig7yZBnoYDuccuQRxHtqmkFX6Y8KjNftYa2uk4wWE2xlArVQbp0mVDclRQUIuXoc
kcWETjpsU5W21Y/bdlanDwVClINxM/rCYhgwkgbzAmFLGvPnFPSpE8jB3TiKKDtX/UDFfWIhcVt6
kq/nUGeZbhXtAlcbX4xuK+mnfzEO0EsQzYLmAmS3r38/jroSJTHgjQZQTeU6kCvAlZJeRDuw9sCN
zqi/7Sy+cuELAZlSyRjwtiHJMBX4eQqmSTTv/0EZbjOYCmAzTHOy2npHd1VLi+ZRT4HqVsZjjsUM
0R17e9xrcV9BMEZVWVlQ19y4VWlkUzosL2SoFeo7lPPnlFoiIaB1K8g+IWAGGj5eB0iCprCkzxg1
kMFN9bPFlVAbHrVUkHuuOiOo5f7fDBcs8tAYWtAq4eEIjIkQOE5H9ANlItziMiUX4R2XfxujQFz/
bIvHf18voVYrMpyxlU9andPoNCQb0mo01EATEjNXzjvBVuZGxdvjK6fBqCVpqzfyaTR2jQlm4aCg
MxH0toiMcOkUgB1xMMUYlDLYXqc5KRAlAXm57Wz8ZffLUJTrqVMkaDsMNayQp+YHdL02z8Hvevsr
uWeIG4KTivO5xRZ66FB8AqYX8oB8B34+2CrI+Yh8KutaP9pBID8HpU5+RrjSu8CU6IKXxHV7wFUs
7eW2yhdptUS1AAeCvd7cTPphLGUqKQWQWuZWMIvcPfX/Rva3JW4WB5uU9YBj+BSWnpHtmI20sLhL
XI29N9kDUrdhUAQ+yB1h/zGJpG0BC+N/+Id0DS91Y6lO8qkq5mFH6grvZHVR+DbAtl7bkflZT+ps
ormmjdtw1NSdYMyL/3GbDo8oCvQS0MuITqLFfy/iJtoZknZ5Aj/lr8lv1tDxrN8P33JIELT3xSgY
7cpmuDLGxRGpz1qjhLVTE1eHnNRe1qbONLWeYFAiO1zukdtmWakl7Ay94epR+NAxC9xG855BG66V
nbSDGhbEEKiRFQ/VYO+sNN2TKN2koeLKU7+5/T2ri3wxx9xZgDZ78BoNOoYdzudQ28vlfBenzJlk
9RBnQMUXxJOSRjALq/vmwioXTqH4V0CrHVaHrPNbI/SDIHbTQvHbfhKYEsw3D28ZpTKxzQFO1IIH
ZtDmb2ZzP2umqJDE19n+s1v+HtJnMeDCWXsItQGOgiGR/E9ufuvrbN/JFp3l0otLhbJM2kY4Mogx
+6WkUXQmOEYq0uQSrOZnLL74CL0p+zLs4VwSSv3xoO9Ry7zXEuOgt72rs26XZSDGV0VzvBbjsXkW
GjcQqeFFYVmEC7shSzXJjCWEivexxYMY7ens7PtN8VShkYH277edlq+s/N9k/22P26wsAQcpKqtY
1MjaVhCyrWLVK/PeGSu0OmkoHuE5KQeT3Ahm6MaOfYH9VacCEYa59PsBJMlFY9tO9Zb1lnwqOuAG
puRumBJAzvr7GY8qvT1s9Am1rMk4NDMgfni+T6BMG28NaaadKkAera75xbdwN896lNsRfIDySc38
gaCnAfRnrjl5eOqdUTdN/82RB943zC5Q8yiQXC81uHVZhj55+TSN7+DcHmZfhmKTSOj+s+XpS+y/
MMONCj29TTGYpXIqMmgdADMGtsaqBlZeIwmUjLoKrZ9OMjQ2bZokcHIdGK+mrQZPtUrbbaw53SvN
GGyiThq9XpneY3NkBxOaJXsIOWnerAD6Yabl7KL3p78P8yrZ3XYS7vby6aOgNERNjEB+Sebfo4fQ
RjavhcopDdhDW5ensLNEjfJrfoh3aBBELw8vEAq+XozYSroe/R+YJWOatrEamjurkdGSH0D/8vZw
VgMcrjHIciB7iRdU7qQoh0lDnbxSTmaqfk8TwzeyzaDcKyoYFKG1EituRn5ELHaytPH0ETXVorS9
2x/B3XBxTQOOBtQouN7iH2y/6/GaYzUHsdk0Z/TV4qaWOSgJuoH6pzJCN1Sebxv7kvNDYgGdtsiA
cFfXASy4NibF0qTJUt+c+7Q6SUx5ikdoWldtRysy76S5gt+TgQgOZL4ZcBkjgsrCBLCUVNETe202
BFv0nKtjc27mybfaflNlxzp9wkaTmtlvp281ntnIOWy9Xu43Q7ObIeult+7twfM6Vp+fgedP8Ivg
aiUD0Xj9GWkDeuvJspvzHL/MD4XqAP6U9RuzowGaxr1pE0qeWQDcVi79VIfY8HPZ656qyov0fTtB
i5WyYyRvYpXiHTwowcbtduNBzmgnPTQnUe2Df3L/z/cqKvgE0YWCnJGLS5HJ1CZlQXOudubP/CP2
eodB/W/eBm57II+1p+I8ara13/rDtjtCgus0HFp3fiD30zYR+Kn8JSgv8hwXX8OFL6nUUsmKMXvK
pvNQo3Y6L6SSg3wdB2NAf31MbkL/hK7gmrCyPxTw9YIBBARUUHJd/vziHM67mYV2QdqzHLujUTqd
8rbIacslIiZi520X+RoRIDIBlWOUNkBDC6flXIQ10xC0LTw16autWdTnIn2362qTRi10oMJjmcru
LEPMwBj+tNJHZ70NmQic+jX1WD5CW8BjqJjjb26XJkGr9FJlNOcU2h2lUQOhmjyFT3rpJpriTK1b
SiFldu8FbFi6/ORvgllYCROohYGkBFgBUK9a3JwHcRETq4jbs5a8BRDLHcqPJFR2al7QziTUrB6q
NNqNr029G6q7Kgu3ddQ6jerq4bdYBpOoogkyAh7Gt+wFVUbVW0NdBJ1tJncsSIOidyxX27PagO1M
PZa1I4WbEdnomNDS1t2x+xOPGyN5ZGSkoATxUlURFBeWeb86wPEN6JdC3R8Ef/gX9w3GUNRFgPPp
HJYMrxc2kJLWoIgwFF8zwcWMjq6sRRtJNb8IJdTRBGbhvjujBbwJnTz1Uus1Vu9N5mfDOShd9H12
3W/Bmi/B5HpwiwjTgmUHfSGCI7fmvQ2AKEki/WTNWzzrTffT6GgjKFL1gz1RZAR4txzH7Sy8zXzd
cwA/gPzBwnUcNTXgwq53uAR+ZMVkinVypa2/+xl76FimsuMYB0Eo+XoAcJa4jZUpeqvLNSxNm+pY
7wp3pB8FtdwZj7qaA80Dx5chM9duezzU9l68sVwDgnOyF7vRPvfJIfTnR1G74WeL8tXMc1+1ZEQX
Ea7U1U7XEQdOnTM5o5v8tvbFroC2I+QeqHqQt5mfuaXzAZgV8BsuOkLwtmz40kbxzY1CJ4g+pn61
yQQNIV/iPfdZ3IVkzlTSLF12p8EBQbBjegWtAOwSKXLxHfqQ47pefs7xZLDElWXyaad8hYo7Bl24
55D+evtR04A2x4ASKvD2T1b0L3OOSj+KxcA7AuNzPec2kYZcL3TrNPsD5lzd6tt5GzvyPrmf3NzF
U6yzqA66e8zr5vZOW8bDmV4EGZCDAPMDZkXOdKGwVhnj3j5F5dlS7hj0ApP6Pa7uMryQ3ja1soQo
8aLBU8HZuZS9rkc5qL0R1QnaE+OJlswB4DxEQ1aFvAX1GJeIJAOXL+dGdmmOV9KY5WiGKzPpZOIB
lCU/8+YfT93yeg0dDRCPqbiocVOns1GVa8D9zmpbUVVvqFX5YAZwkEA4cihqmvu6UAuqGjSuixoT
KuXcBtCksElQAIE1wIgDFURd78qb1hwmkWjuqqFPITzscnjG8ucXASDTpr4sWjU+KxYDpMLLzxXq
Z2zLYsEp+tUfMGdAiYOYhtgIt9wB1qH2qZtSnJzNU2YAhqJlXhm0lElOVtKYKB6Yfm574NdLL3of
jIXYRwaIWf+yZKj0lVWShsm5heZ5d/dT20/OH4kmD7mDlshNCv3Kd+K2mwp/R57owYaHayO4wDwY
GtEXAzpeBJrrqbW0lrSjmiVn44U5swvBzm3jO92bYJRfLq2cGe4IG2SW1EmUJ+ccuFgd6NjJYzRy
fs5U2dVeuNFodN+5NQCyGRBE7y+VE7qic0RZ/PF6+12PldsdGRIWs4nxEdW3cCtRCAY5Pe0QumcI
wmru6D3O0AgGvzqtNhZFcEWX1QOhhWDJ17z5csq548xIcjk0CKbcpJP8oJqOBunW6pDWp9uT/iVJ
xZwv2imolpvIxvhg0GiTYRRpm5x1FAatIoLks0YUaspPww7qw7eNfd4N+cm9tMaNinVdDHKVJjk3
P1Ivc3rfpnAnx/IUR3FMH2AI2vmVJ9PRnd2fzwCebwxA3ONNeYTQJOBgLW3eDdrtCK030LjcdM6f
miZbyU0cSNW7o9u60s4SrAUPVvz0f3Ph+SPo4MNZx312lCR9nSpacu591e0Pu5mGW5N2TzNEqhUA
tSeH7Fu32rFN4odPz50/+AYtd8RXM5y9P3K32I8jPcWu9CjSR15dP5xOiA6mBqAttzXHocVpES+f
1tmAAm3bbnZbJm8N5BmJSnPyfHsJ17YHelcMAuJb9GJpnD3FSu1c6lmKTjxjV8yZUwY7QzKPkqjQ
9zWBh2deWuKiQd0xXOpGWCITVf2Q+azzA/OQsY3mSqgtfCPl7r8bG7f1o9quVKmoMLYOijrRYzfe
9/FIWwF+jH/2hzuhF2U5fEHDjFdJXkM3ztNCBr1CclZMt+4OeXYOkYzOO/SoUBUw/E5DPjofemk7
bNKTDC6Qj0YU07+uI74BmioL4w7yKB7iSOYh0mUpTs/GtK3NhyA+BOxOkX/entHVoUKE5rNRBWgN
m8udRmXEzZuk6Xn07Qf1nXn5n+oxcZVd6pkbAKE8yJGUlAlK0QKzXwoQA1rYQmgipOf22G20p/Kp
cTvf9uZ95xO/2psuIs+DIhjs15CNBBG7cKnTob7LY92zLByyVBnTcyT5wZ1236TbKUCJQRagNHh1
5MV/kHlg9xkGSGO/tEyTGPfeKiTZeT42T99MyigSfYih+OAWps+bx+PxbfPx+PERfBse0gepor2I
+3plqKgtQwQA9WsQNn32bF7kWjlk7EGgxYpz8L3wpR+yB0VtV+A6X9MsvO+iERfwHhX0BHzaPVUy
C/p6LM7TXnvtvkcP4XfgKzb6VnqefrfecAreEFjvUkLLyk1Ee3SJLtcnFawv/ExoGAOhMV9Arwe1
zVmkFufKHY94FTiEGwCkoeyCkz67EwEuP2u3t8xxYVWeIKeU6gbM7fJt/jRCzdohO/u+Phg7qGFu
VZe96PeND5mKTbuJT8WLfQ48su3ezIRa99J79iJcANEUcAGY2HEiVfbyTQDAV77hsE3kA5DuKm7p
B/cikdPV9b6YcS76VlUf13FpFmdJaulsPanZnT49aJ1j1y/q4IC8+raDfc02r1eYO9QrqTdH8KAW
ZxLcK33mquwQa/+QEnnZqujwRte/jsdFVEO5dY2NcFLNmkTnBpw98lslKnOtDAKkCUjbIGmKS7DK
DaIvbNBJKnJ01s3fY/soFZs4EEGOVjY7sn68ZoKfAXkiT9k66rk9akaZnB9UV/OeFdoILlRfy5K4
W1xa4E4JlCULKahgQQ6f0fdEreRRzu7ItCn135bil2ctPGhH/YcNkSa84d72g5XSyaX1L4cFXqRy
RZlgXfseMmd4TT90fz5kPwc3vKPqdko8bRdXu+pFpYZIznrlGMasKqDjgpMAQsZVyrWiUDu1Zrjy
5HTAZWdbPxkiiNqycS5jC1IM1OJhBBSZOsRHuH3czEPcGGVYnsNJoql+b6EiKphCfu/yJri9W3SB
2YY5TBTH4Y/0C8N5Za/Kj3wfnWLclfR9GtD5T3afPw5nIqhHfin0/8f4/5L2XcuRI8myXwSzhAZe
oUqSRZBF0f0Ca7K7oVUm9NdfB3f3bFUWbsHmnOmxsZ3hGgOpIiMjPNzR74eZxBj5DENHe1oaYwLj
Z/lQvUd29KIdM1d4wmGIrLWbgT9xvLX5tFxcfWk51NUwWwM9gDM0xyxCWqN7uz+hfFQ/G0HsK0ID
C/mmG4gkGKSmulVICddraF79mub2MKFFao3E+uZlzxua9+fFaOq+yfOqnsqzbAWjHR7K1+wg7qtH
Y7t2xa2a4iZOm0hlSCBmOguH4KHaZadwEx6j58RaIz9cWqHLyZsn93JMZgq3q8GQruLFHvyu0X+S
bu4v0OKmQ2lHQRUYARBEXa6NiJogp4Eolud+r4Aq0+o+q3fzFZS6r/qTmlj5StHk5jWEhUKyE4J3
SEQicadwC0Vx01RzSHKWT1Jm9c/MN06INA/y3/i05pQWdt+VLW6lGtDbh5GQ1ef0EO8bK9jWXvu+
RrA4/xLOK10Z4VYp0owBPP8wEu2yJ3lLTtJxbcstjgPoQEhh4i2Jotf1GsUAoEtpVdfn6av/JT9G
nzK1pPfg1/2t8N2UyY0EVzyKutDDQ08wXxCX1DQDTL2sz9lHZA+H543nDQcLkeJjYL3b/jax2u19
kwtzB4uGSODt5noud+uD4TBtQ8Lqc/4c1pZ0ajbYdivE5QunaFbBwEsGm23ug7uevLAQ0roUBHom
4kOSmRYBMD0MVy6OJSMozwE9DfQGgT7ktRFQluRiV0XsHIu7BOgwUBoaABLcn63b+w/PpTl7j2Ig
Xkw8ml/NTFpXdQFsiF6h4JhBy6Nss8z9v1nhhkJaAT3z4KNGvfFFkEqrHMaVcdwAQDBNGIgJH4DS
Bx5E3EWulkacsAAmWnE/Kb+IYHqaZGsa0lFP1WiNXmN3pW2Ge0EGh9auKFa2xOJEKlAhwN7Ds4iv
uYiplqpymLPz0EHQHNKbud3SUVwb5rIZYOoBLUYtlce5qFEbjGMIeA1F560KSm+7nOyis6HFAoik
9EHSn930E10zULgU15hu+IBsnmOgbGbHjhZsAAmvd+Qk5ID2BcBnVCPdquQ90BJ3lN6gCL0yzNut
f22IC5lEQNgAf9fZGax7do4+vq5Cd8fm/qa8qYryw5m/4uIuFFSx1KISIAjVAl2Ixx6Gz/BPAQrv
XbEFSgk1wdipNlu9twaPOr5k7SOrtVRnzr6HSLS/tPjX+9+0tLzQlgIVy0ztf1OojqZSzXMw8Z2Z
HkfPoklMZ5oituIib0om3yMHoh+XCNgGTd4r69M4RYYhNCgmGHvxkD87HrELTzzoyDwBg5pttQNq
vpJjm7uVy/obAHZ9I2BtL2xzvrOtOwI4LGyDw+P9AcVou3LoTtt3J+YhI+yVu1+llztvBFwqmfvy
+/4Efzcz3DMvXS961lWy2IZhewYE0zM21UlFiohsql2QWcixe+pm2Op276GI8Swdh8div1b1vsEI
8LPPH6M+H3oiYwZCwy6bT/19YPtA/2giT39PFFuM8MhjXlpbTNwUwrTJG6iaOaT4PcqgZi2PIBPV
9BKiYIJTsgQ8BLYmOLmJ/zo9t+GmHP6o0CbpQYZfbk3i3Z/AhVAVqQFAtnEpgcEYdc/rCVT7RIvi
FtiRsLLj6shCVxMOwpa9Fw/mce0yXzoPuPlAB4V01+x7ro1VrUhoLZD2TNpfnZJaYh8798ez5NMQ
lqBwAdwNWvO42DFOYkUfkrQ9oyc02w9NWezAFEht0pqmBQh8vWJvIVgF9Av4G6C/0Gsj8pA7NqZo
b8/yFs8X1XpIXtSH7QsgbX/vD+u71sDv80sz/CbTM70QEpgZN2iv3asv6pd48LwH0dGe6DY4btSf
1saynjvreWe6yS9X2Pk+saKffgu8x0tlj9bflaHL89m6903zal84XELZpJotvkkbrdQ4JDqgZc8k
8kxUMVBNRCbRz19R1arOk+q1H5AvAL0RENm6U29HsMwxt3mVk4P4txF3TPo0HUm16DEYnWgt/3VT
6ZzP6OX0cXcDzVlTNCxrz1J6YN2DXNmgVfgbeoVtOnZv9Qf8G+Q0rMRNXLqxpWfHz8SVo/aNZrg3
X9zelIaOCFJQtuc+34zpBsD0knwCrxVS29wKps/UvZn7eX+qq8mS+0NW7WLyWWmZnekW6iV5bsvC
x2TY6YNOHVNzRvO5A949dRU8mJV9L3l5D8bXv9WO9mAgsERhQ9NTmbqDYUO1Xmwfo+pxCJ4SBkpo
BtVBEHz0VgalmT9pvmmPRuVOmifv4q8kjA9GCEyzFQ6rVDy3GRRJB60w/kZRbS6yX+8bZrIOdPMt
O3/8PH0CNCNYzQ56lk+C9QmVYpSe5/IzsvsCqEhCUFTNf0ob/xv/UQCo6PFx7+6Jtf+VbV9lF5yI
uNpfIOIA0NWIlPW//vTbwsYZuH8Ml047pEnQ8asgLAUrIectW0rzfNBHhIX6LiPkK9baB+U9+aUL
W830CtqcjfYtSeja1rk9aSgLSHNHMzg08B66njG5jLMAWbvm3KvdZLGp/qkk5gdJwgcznsjKuV66
EkBCClZ5lI6QzuVLwHJC46LVZtyunB3y8cxU5lREcXRkprWPRD7lncXqtdzkUiRxZZY7HrVcEyrN
cGHzBK6Z6kmprewl3YevmtMDtya7oi1Zwo44ItJswo6Bk6beRv+0GAJPgXLOnGCe8TU38iC9HleK
AO7Ls0T2sWUanpSETvM6voDkbpABUHDxQDwp1Ur0OvtKzjegmiZB/Ab4IYi9ciucj0muUII4RlAf
Sim0mLSGGbpBTX6P7MIEN79CVCMnNQTNuRY3FZYSLCWdFG260EuFfWWXFcLf/rPbhP3b/VOzkDXA
nF5Y5pITWpVIZh5hcHjEeHQHOmqc5D+d9fUFfAOWU7QpLqnQMfFnDYdxUx/lh83FHJISFlMbRQDH
Pij7Dn2c8CnhPoJPAR5e+kBvFigpvXGNz/MGMMjb5R7JvR7Q0BAw3cylgGpEtmaLgAymRxUoeDnH
gySwSq/wU8cE8EVaKZze1Bk48/ybwMyDsCtBJ4wUZHUUHvVH83l41x/1h2HTfppP0cNa2u7/s8pI
4QJujUYRHoVMQ6nTwgEnJxis/C19rl4ib9qadvkVYfCRlUMz4od8fmEuCa3cCR4N9/4+W0hUzvvs
v1/ALTWRgSjIFSx1Jbt6ZgcbCI7l2xTMn4kVSFZwIrVL+t8rVpeuMzSpoHY6d9uBle3aORsCCQqZ
IQwSv4adhn5WKN//JK4ie3G4Q3s3eRLHo4HH5YuSnVsGRKxkN+nKes/+4dZ//PcjuFisZ2pGIg2T
b2Rt70YifHUfy6XdadX7/fEueqpZnRlvBQMc1ZwlMxxMqaxUtFdMf6TygdDGvm9gXqWboVwY4Fyh
KVctSJtIcx6Owoe6VfEQOkyv2sqELd5y3yrT/x4H5w7FiRa63IvNOf0rfwkf6R/z1TgqL/WpKFcG
tLwvL0bE+b9pLKoplmFqai3pJyQE84cssmvAhQ/kODyY4L37cX8OxflX8pMIpiGUwaAejkwt5310
ArIa8G825woUvz+AW/qR71UVjJvDGwR32EE/5+9hAZW8lYzH4i1zYZiXilMYERBWmOgEwSOcHrWN
+WEeICiEJ8Hf3Iuf1hTDl9zOnMLCpYm4CJuSW8ekQBdqIeHF19QPeFRHGt2oyStVXmk9bZvBLVFZ
goxGBtDqaA1kqyg2LWQLmr1tuad5YBdpsS0Lr1yjJlqaiqsv45a97aksBiMeHUqyleqDiu6T7imS
fhQplIEeA8GrfzQP0z5LPu8v/o1DEtE3BxDyTNOBWJVvRKZG1Dctwikf/WgmgP6ajUvwuR2f6oC6
Yh+go38NN36brwWmciYcxgoYYO7iuTrikCkonFfMj4RTOPqBKTiDcioaIHbofnyPwIOnHcvWk0H8
bDrJuCHtn/ujvs2C4RMAC0Dn28weBrDXtR8uKyOKYrNhfquj7dgSwCVJfmZS40Yl8URVsDUdb63H
eNxl9U6PnDp/koS/0ziidas+mVCV+R0KYN21W2FlQW482vxl6ECaKWBwCfFV6UltWoq+UebLLHI6
5VgLfxt27sePRjO3Mq7L+zNxcxfM5jSQbiOCRxjwfWIu3uVNmQtgB+mZr4UppBAOJhhhNLaGO5uv
tSsPw1mRuOlWjTwbtYH5ff5XbzqracAA39UOI8ggkec09RJpWwS5XbfbYnqFCsCKW11e8Itxzl94
MU7SRqoaov3Zb2s7iYqNLjRuUheQpBp3bCodMbaVtLImlCjTHz+G+qikP5vmFZQybhA5QblXdGaZ
yRN6z8Sw2P4vFgHJWGxIAuZcPv4qpYLEWjJBAQMQhDbcDgGzs273z40g2YWmL4DlIfzMvaRbw4hp
owfM7wzhk7GYblN9yjaoqa9RO9xmObHcEBTBc30+XIBQX082k9sIxGpi43ek+anFgRsOD1MMlLKy
kUJmg01i7jySt0XuMPm5a5/lYa+22/ipPiQBuqfy5jhlL5HkgQIp+hnbidujHzYPTl29K7tNqVs9
eD9qu67XEBuL+2QOzWYAKLQVeAqVcoDi8mTqjZ8K4gGcT67Qd9YYjc8xmluUUrFz40lgf2cB1Ygh
NNU/8Q63WPzUx0AWQyQozTzpo8X7pKmcTCEOdI5X9vJtiIDpNaEtqKPJB5WY7wTWxV5WxjGpc7Vv
/Lp3IF6S4kY6oos8cDtq1S/6b0A4R+f+5lm4Jq5Mcv6yEZNQ1ShMQjc2f2iBNxKGZ3n0OzxUil/9
ar/gvBl5hzGjgVGfRqlV4WtdMRwkMk5h67d/mwbN8ZplPufB8/jUD9RCnLqN1ZWGtAVHCPYEiKmg
nWRuw+TeA4MMlGqh9oOPbM7k5FWPfpFQSqF4qa/J185RBje42bsjh47WY3QZcFExKU0aieM0+MBc
OZUEQSsztMt624YrnHqLY7owNP/8YqOInRTSqiGD3zUbPausJtm34xrr0U2MjwDicjRcTGUwhjuW
YTR9+h4mn1Xwdn/r3ebROAPc3hsDUYuTEAZU0RL1bdfa0eihLQJlT3DjTo/dW7cS798uEHgMZg9G
JFTGMbjreVOkNkv1IBr8sozLTaRW6aHpyegY01gCmS6t8fzf3vkob6CBBgk79P5CXffa3hSoCSAZ
dPDDWN82p0wJrSBgbj62zpRiw4fJWhf47aIBwABshgSzSN/xPdidApoqFOMGPzNMpE1jtHynhb5m
5fZlASaE74cFZNfhtPiLYMzAFmnEKiayq/UdzXLDA45BsntSpU5L82o7CEK6zSjeFmws/nZGO7rx
oHdWCAEOFyxOoYUWk84DRC90jXTINnJI15LM8/Ren0d8JeRG5TmTZ6A5/3r6406NzRqktb5Z9ZZp
xjYB6lDsDcfovcRcYwFYmvpLa9xiM9NkqjQi7u3q0gmZulVYsQIcXRqQJKH1FI3ts6oAt3+hMKq0
vZKOvgywV/Aaq9hGD5r8RsTn+2dTug3s4J1xUBR08yN24VVT0yyIVSVvRz+qSi/KfhLqQcHdShp7
ONEnPUR7g/EeGb0DlSEc259x8pyHm8Q8gOmgQu9x96X+KGLdMmZOjmEllL51f+Dh+K6mq8iEo4xw
va49VMLNse5Hv07DY6wCCmLWo1VHxRpr+9KSAg1v4GGJlCyO8LUhrWx1qRea0Z+M5jFU6FbKo9f7
M71oAv2TmGbUE2Do2oQugA5V6TGWSIzwZClEcA/XZFVsew7E+aMwY2FxKc2NsDw0bCw1saaaOvpl
ACmRAH5hE+pi41C1bOyoNcZ3NWbdthAiaufjyFyIr+b7hlJm500iOfcHvbSAeJ9Bwx4vdhxM7tmQ
ZX1Z0UQcfZXpJxUbJ2vzE+iNNvfNLLj7WZBX1MDGhco2D+nKMh17QyOjH/fRcwFWjHQqXEp/jWts
Y0vnUoOaEi6XuYjOx/mTyjSpltPJZ13yh6amU+AfFupEjjSZ57pha+WZ27ANb/oLg9wJaBoplI0+
hMG22fRiYovVl1KcMwLgtiUZX3Ln3p/KhdgUFlF9AqcKUPdw+tf7dALBY54DqOTnyV5sZUcS94GW
gdGssUI8q0Pl99gq3jiFJ50kO1aEK0+ppXOCZkRQKs6ZI8TJ1/b7RKxlcFlOPjCUk03lsNqA4ndN
jOA2YY+LTQfeDI7P1PGi4o7jSCMhr2MdyQs93YqV040OjS2pcYJcs5IXWd+gaRksXJtKMDdVWzvy
JB3A7MNQmo3Tn722TfJ6Txv5ZWX+bwNnfBj6ckDlCT50nOTr8ecSa2ih4sMG4aQBxiLJdiS4Un0S
X+XKi9Wf/VqOd+mQYiIAKAI0G51P3LtSUlAqTxV5wukJXSGQPWAqdkW29gJZOqRzRy5INGXw5/NF
Lwm6rENGpskfhi5Dc3kC9gqjppYWgUCpj37fn8eFiAzBN7ickKHCRubF9ZqoSs2hCYkvlg3ZlHH6
amSCapNQbo55keSbnIq62ynDWuPKwomFYTCIQjIZ2Vg+FgHc2VBGFsHwi7Sn534j9fZU7Ju/Yvvj
/hAX1u3KEheH5CSXxSrBEM282NUqKD9ALRmN+tN9M0sDQrFjJkKb+yl5h6Dk2WQ2RTn6xkNm44zU
b8+lasuRXRLrvqWlNbu0xN0WYwHim6CEJZp6pvYHMEKbEj9F/zYxzqzz7ltbGhdQQ9j0AJ7fMquF
UUX6xKSjr5PM1aMQQCzRkQ1nNKBoTZ6LCgXS4Hzf5tII8SiZoZigxLnpmoJsPCh5cwkjREeC4o9o
6QZzXAGCSq9LVsB6a7a4hFkWGkaQmbh7iU0eS+D4QVMhHcoVK0uOFK0CwFJLBFQK4Ai69ldKU+q5
USujP5oAILblqewLRx0SL0i0XZodE8GlQKD0T2rcb4qpeROQcQh+m9ojUUF1b1N/NH6309f9iV5w
NldfNf/84uE8CGIvCDHCoCFEx7PR7aQExDjgB0tBHHzf1OI8X0wAdwwDA4cQWp6jH0pKZrECVR8p
hHAkXiLYuUmPJV5TxF0IQ1ByhXg92uPhZPh4ZyzCNMmmGB67IX4QbqqAuGa067JP6IbfH92Sk5mJ
FiFmgZsBvbHXExmIU9pRuZx8gOvabR8YoycoeAom8lTv7ptaKCsAPosxzcqrs/vkdmw5avCbUzX5
afZCpbc8/ZPpX83JSJx4emzoWya8F9WhyR1gKsFkl2zu218aKgIPIBXRHwtcBncPEkNgfZSNmFVl
SDd5wb6glhq6E4N6wX1LS67nWzsMV4SB+5DbnRKo+8xRxI3bD3b+LL+U40k+TFIMggMvjNY26OK4
ZqWyf1vjNigdpioUSm3y1Rq1xw4gYSN26zZcebPewu7mbAQudrRU4EWJDo7rrdKMCNBDRZh8pXOg
7k6Qbq980/xR0MrKGYBelZuo206gdp/8pswJkB1JnwLZStJ9zXa1lFjg/s8qW5oe1eEcV4aV9vqD
Vqw8SpYOLLKvQKShdRUdINw6B0OtDIYaTD4Q28SSqfzUgnre7lIq2mYUdw4DGbZdGs3/IkuEHgNk
bJAXhWoKn/atR1YxHdx5vv4BtQNFYo4RAiK+y+vByd/vb7GFRUeUhZI3Yklg0fnewRSdTiMef8SP
QCToilEuWlVTxi5ts2p739R3NoJ7c6LMBXVuPIqQdNPmCb9wtkli9r2m96Jv6OFZy0julAEi52wQ
JXsaKcQEwTXuDFRAI/+kgaFSnUSvpSTfhnBkzzQeCohgx9SaWi09GIh+Pb3rek+O49Cimdk+JJJS
OEYmUgg4lIZb0BZSUpMWiB9yN7Quss2yCyxE/pSNJHoeotCA4mxXOhn6vVa81MLNAm6L+UGLlBMK
b9wur9qmTqK2kP2yPeYNfcjHJ4OhZGAYK9t0yR1eWuL9UR7FZT11meznugf8AgCkEyIh6kZFuRXj
Rz0DMxiU4tLIKpXQS36OwaEtRksfhB/3F1jB+nHrO7PQ4k1IoOyNetD1+rao/VHTxIcQsXCYggT7
GiDuFreFY3FpYt7OF1uoEfJpMItU9lP1oJWPOkWDAWKJvpU2+nAc2KMOJCCSqtl4bLTRlsBOlLgy
UD/J8/9mrHgO4UbHpcf3VIkpS1mj1bKvEuEoC50NrfG1J978hL6dz//a4LZQQlsiNk0l+6NdyE6m
bXK7zGx9Q/cpdevAyT7+T2PiN5LUob0qyzGmGKl3FcgsQLDvW7jF1wAbhJYUHAnQ9aAVjRuSPNBq
MgpB8dmwG7S/THlvLGX800L65auWXMG7b+/Wu8EcWsZQfpm9DuEuUNZIE41A0OdjZ3pxcRryLcnY
ipHbbQ9FVwJ1Kw0uEoVXLvSBvB3TUrB4+n2E1vWxaMDKjarSyjGfZ+Z6M4B6AM5zriXhHxqXbxFY
roeloKl+42k1aOSno2ALsU/Vj1cxWcNHLswb2irRA4IObGQ7dS4UyNIuZGkcqr5W58ca0DHBKeTu
H6NqoVanI3k0C2HjluP3Gx100ss6w5CCinoQqabQzWjAAgtZoGMxRLGrKZPh1WkvbvtKB9Vbq0eP
utyUm1oKy22vpsnKWs4D42cZXXdIKOHSx5XIXVF0SsBM1FWqz1xD/xCIVStfPeBmwub+xpw33rUd
9NdhZ2jIoYFK74ZFqpk0UJIz0Z8iRyWyVX5pg6eOay0Ot+uoACGON9esP4DeGm440Ux/NOaaiBdk
nW1ApwYJSSqbLvJpdHt/RAsPvNnWfK5l1AEBtcGQL1yziSuUqEwVfXF6j5n5Lg+JK6G0nhKnZ26n
x3arMwsti40xAXa1iTVpmypWWe5iAQCtM1WcFPib7vf977pht0DhC2282MjzTCOM5nxArYH2PUbt
yu9BotWACbTtn6r6g9XTZ9eIdo2cZdaBrDYktpyckjJG4e9E6/eS9OcaSBGtkH7Lk7Hy8Lw9zsBD
KZgoeENk+nmnIXZ9T0F0KPmisNfz0urHEvJWtkEjr5zeBsGqxhXvvhAnzCZhbd508zV6vUBDHxZi
gp/4+fPY5QDrB05SZokVktQWGsQNJDGs7rE2LS2VT1HvEjWxg07fhbRdOWbfyaDr/Q9aI/ADz01f
4Cbm979Rl2nXj5Hi9zQwXUlPc68OxGHbjTXzS6UiVlUKAdBiSmcFRqltBSC20Yfad39XtsfsnW++
BMddnPXaAFzlHpMpZbkWCrHi6+JgqZGrCz8adGAzI7FEMAhnj41NDjWEiHX3vuXbHYApuDDMRUuk
SXWZKZiC1KzAKTmW6HjJ8ZK1c3MvpE8sWnl3LWTswcuMqoekzpLdhE9lB4YgAgRFNT86ltG5HXsQ
gG8EP0EKUuitoikstbeYKXukWoFcLPgGmIa7g+DD3NHMo6FTOQ+EsGs1X9ZjK85ly1R+9gFALHAO
JIKKcQaaSY9Wrsys8AtuoqRuBaXUoNqOykOc7MIwc01jWPmuW28/fxacPZhTIPjG4zMkI26KROk1
X1Clrcx2VQhK7El0ilL1gn8OghVVWYQcBVrxFWw1nte2i0Sll9VR91u0wNZHCp7UOZuYjF6SvIzA
/55o/1AquygZD7q4Fkze3jiqDJgNQeYE63+Tnm37AiUSs9P9RnZ70FxqwUsHBbr2Jet+Z/Wz/jaA
LrsYks0094G9A7k1Divt8/Ntwx21q0/gAiWCPmw6xL3ua5UtCp6UvgF7iuTpg9EcEnCE3z9ft3ff
9YC5gy0b4lQIwqT7eP5qdl9BskmvRmBJjHLtwX4L6sXSokCEOBBRJhK3XHDWF80UNbmi+0OEpsrq
LULpTTuIE7DcStnskJ1IALzQnSx4SNun++NcXNgL29ysQtsnATutrPumvomrpzJ4DqECv+I8vk8o
t3ZAdsg4JiBNRGf3PNsXtzsgDGrBMjl5VgSCHVJngRI7oR504EEoWFI7ZiKikNzUMjAdcQO+3oea
icN7XIVVbSXohA62A2HxrxqCNe+CaUJVBkWW4jHJB7A5dOUIrSIT/+fQKUiGvowujopg26QJMexq
yiYDYhnA8jpd2Ot/0JocVzbYesvcjgeRvhpqn38o0Sj8Kqc5G4BTMOmbRM5xu6v9pGt7EIYIraco
FdKEYgxMoC0UyvxLIThv92mT/WomBm0iMH6ArFQOIJOUUQCRtCgd3nvSBr1TxFqHNk1ZzO0ikdGt
Uza1XtiplpcfiT60eJGppfCUg84LHGEokKr2CB1B42mgiN3/gKJcxiboB2QwgAAfP2nes8Ia8kAt
Hif4uveWtRlI5NG2cUzFLKvtiga5A+axHvSCrZENoMhqhONE5BDiUciwMUfD3KROr079p6ZFLLdZ
3qH40kpSaW6ESVXCX7lZweOQVi1rLy4V8GuOednJryNTsuMYAKG2kuvnTh7QP6gO4mL/j/Ak93rQ
B2UsohL6lnKGcmksaH4bF51ltCt3N3eD/svOzH1uQPgGIH/ODjhngmmCWOyxzAPzkIymYcv5oDp1
msdgOOnphprM2JVS7Qgi/YesYv+2DpUDvGHmiih35tMxT4Ow1pNjdzQ/Ue29f6o5X/n92yERgScy
orU5YXZ93pJISgM5n5Jjlo0u1ZtdrDZ2j+JWXp0ltim1f4YgvLHHeUtzCI1aF2BPxx5VhBSdf6W1
2ibEXbg3VriYp6yYWAiiiGZ1bcAKmQ8TM09a0+w7s9om6YpnnH/bhc/6lzW8RBRkz0FbzJfIZ06k
EfIayZEqE7HLPBxseRAn5/5K8TmNf5kBWwpejID1AVZ6vVRVWeYN2n6TY62WnkK2AqCDkk2NfjMh
Jz1mmYMudIcla8kNzvHf2J1/fuGSqyqSBVnDkmn5o9ltmpx5ZvXUVmsDXJzGi/Fxx0zNUlEq61kM
eLDGl37l3bjkLNB48D+zNx+Ei1EIJi7Pbp49iSFPKfwiIQH+b41TZ9EKAJCzahTkcAh3nPpKTepB
FXBYzWrTS8zScgVhzj+LJ/+1IhdW+ENkqhF6rEJ0c4pvWlDZjQQ3nRG3HP8w+fX+tls8SqaBeg2S
J8Cwzs7xct4Ig5sFs/ARSWjVklUQDMppTByJhskGmuQgj6/SNeWEpWkEAebscEGdgJfrtdGwCERs
szg9isqfBvrgyJ2jm8K/P7JFI+D+Q9oObc83vYQBhptXRpEeB0V87FTyGDbq4wBag/tmliYQWn2Q
oQNwGg9RbrG6PO9GKa3Toz56Kf2lK8cidEAe6aRrPV/LA/qvJc7r9R0aQgQJktLYdztQ5eE1eX8o
iwYA5Zt1hRDh81dR2MtDWzUwUJPcNYYNGdF1E65s7iV3g3LU/xjhjpCWgaKFtGV6rNApk7pluNeL
zbSWFFwcCq5UZB/nxyrhVkUGYHlKSY/Fpy6pER0WdoTb/P58LQ0FQfrceIXXH9Cs19s4ncoADNNq
eqSRq6DVMrBNPMMl974V/tX77Q4uzXBHlCDAYrocZ0dC0WCOJFNv00n8IY4lap5ToAUQO88zBxmq
yB2CFj1mjY6We0VoLdJAjbEcK1vWx2KDN6rgNlQD8UY8hE4nT52tDh205kZ5Ot//6qUFuPho/pVK
xaoCUhNz03dHsd7IkytqK/fyUmwzQ9JV7FU8h28KwF2ShB1tUMTVDm37WivxSWKdhccp5DL/9DJd
WYjFIQGnaOLpghwl3/FRk7AsW7FPjrnZJE7XqOQgUxDPmDRRN/dnb+munGXm/mOKW3JKlWRIkjY5
Mld31/jvlscBWBwQNAYYvbgLf8r6VqTzvGXolUc9wI6qyTb7Ffe7eDhQovmPFe66p/IYTpkCK0xC
LTWt9uqY2Wb7C+QsL/cna3E82AbovMClgnvs+hgygPWrEbQaxyb+per+FPp99r8ZDMBbc20GDQo8
LEXL2nrMGoSA6P4de8XSJ7Q3m/5q+Lz0FJlVBf9jh3NbislSQZoQi+Wt7KoVegwFdK0Jo83AsgMh
NtsUQY0ZrUzgYugJlDgwzTpwIjcNRiNKNJAaRPA0qpUdZSfklDeg7Bq6HvoXsR0FX1Ko2wZD5+v9
pVvc53iXAL8I0AASuNdLV5VSMsg9AoEsSew6+GuWa90Ti5vjwsL884v4BlkshUYMj7sheO2HPZLD
Vt++3R/FoiOaC7hoxlQ1meeTjGJN67UETzij2JDYDtDoK7om8xIIqK2hhpbCje9i8b9tcTPG+i4F
0AK20gp44RJ8g8oJkCxdoZ6krgGHFpdnTmsCj4mKB5+PirQpRuMJQigjJATMpcVTWWYr2TxeyfP7
esOvnrvoEK2hlHG9Qvow9wnSJD2iTmgazEIuj8V7bzB+CZLblG/KC4juSPaO/vIE0n9MtsCwNQxO
1adWKhXe/bVcmt+ZFRTQs7kZhn8wt0IzjUOWp8eOFG6R+xJgHSP48owc6ClzJYBY2pxooYca1Nzd
jmTR9dDLACnemCB2zHYlya3afMihUnJ/QEsuZT7Ys5I2uHv51+somlUwQMPj2DbCPkly0MNkbkWJ
lXYixbBA2J83VqkKa53iS5sHIA6gOAB5RVcNF+g1WtqINUH6hvTFS4E164d0d39si4t1YYJzl2mr
aK0AZtEjknuarryI6kMiU6+oW3vQ5ZXFWjPGnbx8bq8VVHVOR3lpD8VGMO3Q2AuV4dgpxoqxJZdy
OXmc2xLaQYTqNoyl1XhSs8nRYsXK+tzVg0eWFW4mrYaZi5tRRh8EQqmZJYqLOfK5y1SqWHrMGfIc
VoHsXmsz8LhC8D2SgIXUCgqScSMvQHfaiugCT0QG9dexlD6VvNFrK45qQFARhrZfOdXZUz6mceKq
/Rh7c+oVEke0/xOaFJAQnQXkHA16HFhamwZPbSYaAQ43ko4PQpoNK6Hi8thMvGpQNgKdIhfyiMaQ
pi2U34D3Q35ItMJmC3aWlZO2aAS9VkB04i90SV6f5iBE7XdEOu8oBKklTRv0MFpE+XV/yy+eKhSA
vkXC4Tv5XShkBV4cKR6BPbSGYtCzuuUAMP59K/N88Ckv+HvMloG+GKgNXg8l+X+kXVdvHDmz/UUN
dA6vnSZoRsGyZFsvDQepm51z+vX3UIu1e2h+Q6wuFrAXMDDVRRaryArn2OvQ2uBWOmFgYpgwpIIm
uqOwjYerC/qKLQvNtzICwKWUZO7KzrLg/oBW6HjD5+s6cLeDztqgRANcULYtJLWBX9/Z+HXDecrS
Wytp3T55vi6Dq8FGBuPAZR081CXBi7kDgechqkrJbYjd+delsHhb/4RIvGVpsxOK/GxqcO2lCE2M
9M28hkvufrXPizvGaFzdI0efZ5+MvVyknjzsjKfrknk+D21pKDPiwQPUOmaH5gVIBmZuIkCRYgm6
eADOhFWCm31cqxtpkk+qUYoo6Hn7tpVJ/31zY1MGuUy7XoftlVMIsoMzoECCrp0Fi8pXDURvBtLi
qDSwLoF0XTtNVnZKdM0Hj7LfpLqvyuW9M8hu0QpqGWynwvsWolPNQDiEsf/VCgUe+1Gv4xG2DkrZ
8TYBEdGxLYFmchzMXf9173y+vnO8VUQmGZViOnUGIuXLVbTmErXuHkmDprrPTRUpUUBTpFVwXQpv
EcESit44tJXjvsRIqYlWGsUoYa+Mxcfs9dIBe865GeXiVFflB/wrnRgDkDA6D1AsuVQJFTk8JVcN
XPcpsP6aXQ+68UE0gMDVaCOEubVIphkh26LiulTNXjqi8ZOEqzZ7UWT72vBwffm4m6SjPQwN2vRg
MzZYLWU6NglscJRbt5oeaElvFHUniIRQjTfnKa2cbJJLCMlQvkvXaIf5dTSLEcF5EolhXuGOlqOM
KeHY9oM7J7tMOouoPEUSmKA0FuvSxS1NKaGhqB6BaA9KX2IJ2gmpS2NDHyia/t0TNnG1xMYcaw2W
yzY6bwSkXrt+oEZGL1hIWqGKAO9zuSHGFBlVZNFDk5qu5fxI08wvAZz2AdsywXBApxIp2uqlFKVs
ekeToIchv5XtOSYDYAo+dCQ3QpgtqUk+RHZuZyfSAZXEQHc6UMdF5RDeZQRjK/9qojPVgqwmU5NQ
T20rx+Z7Ht0oeSBqveDKsIB1RIH0KY3U5WqlaEOwuyLC5Tf5og1vpbabklOjC3ZeJIXxYMpikwSz
p3DKyrn0MamO6/T9OAq8Cl8KZuMo8jqdtL3UpR3xglXTND91RrlXk2PWOyBQ3TnV9+sWRjf3r5MC
iu1/5TB2HNsE1BU1Zu7Q4+CojifXHZ4oi2uDSo9oP/JR9oQXLpFuzB27GlDp7rMCufCX1Hkabi3g
kAD95LpibIvbe7BGQh+XArS50cbayxVECw7CJdbiVK73q63uZw3gwN0h7z2tx3tFdjv9tV4/Nyta
zzQ9uC6d5+YwuIy4jQ5tCnl3KVxfS7zSnRntCCBGBnxse7bI83UR3IQfnRlWkXIB6Ac7RWlmstI5
Kap+tR4lnirnO50st9YIDJn8k7bcDcAZLdHTaXT/cRqKLq2K0hLyAfR/cKG91A7ULhqmZOD81uqb
hH7VxjXyYy97KG+/XVeSYyqgvFSQl4MojF0x5rkC+GKZ5wYjoei8RupPH5owz/alKCPHlwNNbFDR
6hbLANusUp02SpufbF16mvXu+zhZh3KJjxWeowLL5NgGdPoji37LJpbHctWA9LbPT1Z/NEgArZJR
4KM4F6ALEcwGqU1mLJUFdcYGAbAgQN9TtfS+zbMHwOnsHZDVXN8nTsBFAzvgznVad0SvyqVOhaY1
XaXDFuXky4qWWVtU1uT4qQsBjEa5nXfa3OPeuEq4MAaNuuzi4mDfx1USmm23+6942//YOIV6AP8N
6gUsWHHd9oaSg87qNMXmq6Qa96ANF1zvuUZHWQcwcAc4LfaWMjurJc0LdOoHr/xV9zexs49rwZWO
uzNo0wPyEwi50D90uTNzJ0cg1ICDLzHwMtpGmMz//bKFEPVHAv2CjT2vcuxEDclxdhLTRe0GExwf
OTEbCfREbSQgN68VywoJpvrQoH0nb3+hmPoBIagKAXBGRwkKZnwpxEgtpYpzxIvCuql/DM4hEsQE
3k5sBTBamFO96FkJAVrlYoJ1ygRnkHdEUNfClA4qTzJwDC8VkFt51FEmhgLyWLu6EWOQ0tnnquVa
gHPVpwdlkR8NNdlfP/o8K96KZU7mvPT5VNZlfkqis9y9Sjry3xjLjEVlJl68w7vxj35MTJ2RgkpN
FfqluU1OUalKXt9PuQ8kr/vcuMsX5W4hzks56SaK6ZEIvpz+PHNTuhDPXJNjZRx0tYb4Nrpb888Y
2gANxQC4oMWovC4S5Br4q4qCAjI2KNu8Y3BtTJ6MXZLXGqSBBCdBk60Knvf8WBoi2E6uHFWjEt75
pRmrx0tZSXQHu4cei3U4GtWxzI+gArluI9S0/1o7gHGhhec9UcNsnWTpaRuvCOMQEU0P0ERYqhaJ
YLYnT6wOyGMQoesD4k9mfUGH951disZO+Qv2WxUWpDKzHExI2witWUlbX8Cnsjah8yFnhCE/3Hjw
jkU6mjnLNZoIm3bMT739ZMe2D3c01Y3AYXAdEs0Iom8WI9jv9D0bG1MWqY2kHkumSVLpFw2KIVJq
/Ef8q/dAiuiGW7CFE4pU3aUqS1+qlVJDSqeYPjYfcPeNAlzt0VcVgZnxFEIoQg0HuLqUjf1SFJqt
S6volfzk1BX4b6xc9pD/XgTLxrM0Cm0BOeBA+astSVpVY0QrN/wQQRe2Fn2jKAy5I4uq3jxLw+sF
xxK1DjRwM5G7Hnu7MnINFo1+n102ubbmEUvwzuQqg9TwezWCXrMvlyxXqraPVRUnE9eQ8RlgZHYn
cGW8yyiw6/4VwWInLFpuJr2KXSlAptum+2U8m/FOkS1QDolymTwL0GjnBebpMF8is+poJGtWYyxO
XROHeHjRtPN1V8aVgDwp9l5FX5jNPCtzVcKbOcFdRJMyVwK8YPmB5jrMg/6RwDz9i3qcDe39edx9
77LiWA5vcv4UW7kgcHMD6lYQ87hKYosAIwGqoNkxio+YONUejCfkmZcx1IFtNn3ghrWVxxh0OmjO
1NJrHF062sfRAqZA8PLhHRpgUmLeAJBoOKHM9tjZsAyZiceVGmk7qTXdrAPJSP8SVSJAHa4kwHKg
2x/nE0OUlyenKarWGhS4aE1+rpp7B1kFoqEGVoiIYnhHVEdrBV5XGnrJ2Ja1xOkjoKfM7+/FjmgH
GEMmDGs8s94KYQ4OvEBWpz2cWmwayBocAWjwgd0HxrJC66p48VhUzU20SfUhGocREqaiw2wQGkSM
V9kQvEW4a7URwsRNLVYkUy2wVjopfGd4owcUSCP+dR8gksJceSd9jLOOQEpdYkowH23Lm+0GfGmA
NREEG7ru7M0JUHTwng6mEpF0uVy1ZtFLIHDCP49fzbf8sVwzdy+Bn6P9Iio28dw0oLcBUYL2J7xJ
mf3JZVAylGtanJwWEMtr2U6/uhh4OkkiSw9LWX4fzUEEI809Q7BpcPKgbx1DUJfaKfEE7vI8KxBK
I5Q+Z6/NOlcrR9+cXq9vGU+SYSJTr6DLFPcpZsuIlEhNVebFSTFOXV36dfIAcGBXagXDcTzTQGsX
hQ0AtQY40S81mqe2Hp24LE5DEDXej1aE8CL6fWbF6nKU7LaAHrJ1M1QntF3H4/31peKZ3FYF5gxh
Tmsua9DS0lzOPN1k36vpBj263qC9ojSA6cnjdXk81wOgADRMgp0I/PFMvFNQEiqB6ljgzC4A6NHd
4QO9fbgN0lQpOmNwE2GCgtq13RyDmO+UNRGm/JqgNL+Sby1gi63KKzIRUR03sKLxh7bgoNMfHu/S
CIoVN8+6qCAv6u67InmoUCKIZUy2pqbkzvmPuHybSKhEq2DreFa+FcwsZTtGqlJ0ENwlLSb+QINN
xjAqHnJRYzDPDIFHSJPbFPGVhffpiWGUiwMzl4adVR2jYfeRkieFPPwtgrH0Qq7XucM81el9sYi3
DMcxfrtueiI1GFMHZk8azwD+PoF6ZUqDnJyteff/E8E4HjNPIqcFPC5dKcxJYKX0SnCA+FrQ7hhk
yimm1qW5aUYKwK62L06qFq8hnmGgy9OsN2NR4uC6MjzXgHci0gWIFCh9MreENC5rpRwhyZ57YEI0
yoiHnIGOYqedZdCqxP15iMxmvza98rKOqqiwz9X0j3y2HajOwZhigGr9ZMov2K8oe/rYftkAE8Tx
hdNgz24fSzmtY+II2bVnV2BbXj1dNBrAPacbIcw5lewJIdiyixOJp10cz/40PhBbva+nD9yH0Jv1
Wxvmip9HjmwuhQFPBMBQTKAh82J1gis37+IAnFf0fwNOBJdhVkYGoKLGiIqTlsjAtT53duuWsuQG
glsXLwGHGEHLoTKexX+lxEpQtHSS9q6LpLpg/0we7c9jchZGJJ5GW0lMEDd6syvtUUcEBOtDUj5F
zZuej2HfRW49il5hdK/ZG55FqQENNJ4D55U5vRM6vsHSBGHZWwWAOoxa3Gj+vT14S+TmL6aQ5ZN3
hrbyGOXGgoxESWES2jqcrNGcQcBVeXZpumafBAvGB9BRPO8m5xW4ZmEyqcd+ML466uw1mSnwXNyF
RoaDIkCCLpflvZKjEWhtYGY6DfJxSrRw6CLPKm964zGa9MN138WRhYcBnVeiEPd/NV2CkGKxMblK
TlLtmHfNIpuuFoPzQZowkGV1RQXOtSoXOEyWDINmvzTaEk+vAYCVYbF9jMLqCdgryAnDLV70DDAR
YIXPjtuod0vdBI5G7pX0nEsjwAdf5gkZZeWLUg1Bn7xppQhqh+N28DE00StbgAlnm6/MyZEGY6zJ
SXX6sAyNDtAfAF9qKsFTjy+HZpMQIhDCmftPaRiJXKoDwbxG2oSYuulcXSdzgHmsaY8xt0bgGajJ
MkcIpGky/Q8XfEwrXQZACSCslL4JizxgUn3NotIfZuM/EhP8s5UbKYzTBrMosbQUUjRMPpdtmJCw
NHOBlXJOJ/J9yCyiewlTj2wRB9BmXaK3EzkB0X1nqfdFLR0i8pH92QihR2XzFK+LEs97e0QRBbOh
6edIewUepCYIC1wjoIuG1z7SMWx2OQM8Y61Y0GRUtWMmB6/rAkirTJBcfH8d/LX3GzGM+ySLsahr
NJNTnCVephwz847o0q42Fm/q9UcA2rlq/KCUT4t8cDrTc7rZj5rO19XbHo/pNnDmk5V+B+KIZe9b
bY+zfJKy7lBNgJZV7owDumeDoZaCqDvbopsbzyehkRQjfBoaRWx2+nFUp6ZKFI2cAMbWSjfNIfs2
vtYf6CLDqf8thU1ZFqCLHnsdUnAFxd3OywC1NvS6IFPB1QV5CnR3YhRGZtO8c6GgykyllJoXocCz
rl58H/VAD/r83x05wgW6qJEjRvsFNbyN9SqzJQ39gBKggXbq+9yOf7U9Uf01KqSdES/IYNcII9dl
8o7lViZzYtZEmvJugHIIGZ5ZfJ+VIxkEsYJ3YDBNjxEq5C0NjPpc6mX0M7BicpKeUPwB/Ne5s35U
1i4Or2ui85wl5pUQAZCHQ6KUUUVJ81qNC4hpAn03nqQ9sBZKPzoALsgD2jow4FzLVdzKy90iTMIs
+Pb0pfW049MYGPv4vvU61Z0O1g5gN27rZYfMfy7d0kt3+WF8FXwrNGbP9vZTmRTruAxJRKwkPZES
d6HuR6LtrgvgNYlpWwnMg0aaxy5XIyyGZmY71ONCcwaepvw5V5tgBjaZnR5bg4JTWxYw+UQD7iyE
7XtI2Yh/nxrfmHI0ZXGpD1BQBb4z4NCG1e1e0H4J5om78Xv0tf8+34JWPnlAyu+65nwrACAxWsc4
aJDgKxrlNK+A8dKA5TfPy9pPLMUQHBsWcPEfBdGdbyOUYRDFYWKmGZUNAnYLcDEpNNKXaCKBZab7
enAzYBsRF3wrLgqC5eL3c/5Jn/aoQZqg/sKEZwyAp0VY9OB5KWQVfn8Qc8icAjSbcYyJZgvs9i3m
HkBRNauWp0fIPc2CYM5Xn0JX4KQBdtZkXJWRJIUM4GeYV7d4dZT5q5q4WfQ1AUz5cNbO5Y9ZrVxt
DNUxDeez8klewli5r5CxAdvi9R3nar75FubcNynY1CrgR53AQG6tPycJ2E/VvjLdOhNVr3mzLph6
NNCyg6wuvQZeurIc5A+OMWHKPpIfSiBJ9knvZspZao7RYoVRTNyo9y0H3NPBTGH9wDIxjYJMLPfq
vf0I1vZqgmqAgpFyvOCnmxFey1u7c+ySyo0/92/O7Csvqbtg4OFz91k0+8cLGFvhjJ0l6H/RCw3D
/0tc+LP5gpKVJ+Swot7pL/+I7DmFzsUis5dFh7RLM6/QsD3kuPiq6rErj1PxQ9ZO4/gdrR0fiFCY
Q0GvKfCTgf5BncrGXRlrXTqgy8Th6Y8NQWUSXZ+kQt5H1JnAy6CChFEDqxGStngWaJeS4rSOJLTg
pacyG70y+dQolkereRGg3pwRQxzw0ngkfrp+RHgDPoCiB9gMRWpHYpOx20LLUqtIMO46107YrLm3
5mHU/ppaVzllqXN21icg2x1TwVWZxQz8x03iJoPGZ9zTUA25VFeRk1rLJzU9OerPVJ1RSKwCwyDu
VN2USey3iY5ersXtQUebr6trkm6PN5YgE8G7f8CKfn8E46zmqCRpZwBAQLa+oOPOmwBTgJHPQ/of
0U7ftYUJoU0NnaIK9vhSW20uDBt8mhm09e0+XL/3uRuPHvlp4ywK3ge8OIeSAkZB0BfnmGzdR5nN
QgKBAJ46xHgFsdwEZqzUErhW+sHsObQwa44hOyQxMId2qVCXTWuBmAKzMQLQayZNoH2vktMASEFR
MZjnxbeiGL+CBjjUaWuImrzqWTnljzW6Rt0PHIOtEOb06VWyZtkEIZbqvwwTKI7d0UtXVwUGMNrR
Hq6L464eOK5kQC+pYI9mpFlpZad2DGmRJR8WnZafXbCizgoQOoD42wnMnOeZLQdNIija46izryEL
wPa0RwhOc9KIVzbR2cnzt6iNRMGft1XgNgGXMaqq8M+MVYDJOHYyGXgjvdbuDQUEJ8XN2u/ARa4k
NyAliJvSJeat6jyDX6idwlw2993oJevnWBH1LPGOgQ1MUjQb4y+Q1Vxa6FxNcgv0K2CeaXV2sK0+
DUjcKYLDxotHOGTooAWSM6YuGA9SVqu21LOentYx2iW5FJQE7fpJ54Ng3u3LY9eMD6lVCwI9b0Mx
7KMC8QH3CvxxqRugcDD8gSLIKRltD2gPFmhmhaGWt4BbIUzoU5RKVyb00J/W9qFen/VkFRw6lWcu
WwnMFkUrEjZGhcVLnLvKHPwIg/pGUR1lgEqU1uoWMX1WF4N0TIq7NDtLuLFmhps2GeVOnzDiprt4
5QdTTtDGad2mUxDna6hru05xS6Xd92poEdG8vOirmS3PllbC8DTd8uy0VOB8t0G48UJyD5DWghXi
7zMI2oEnilZ2lVrf5vYBkAgjqxwESSABoF+JuBJSirkSXvdG3I1GszyqJrgFYKDhUgo4ItQxiyAl
aW00mhMP+NvXJXD12EhgNlrqlHWeeyxZpaBRdTI9GyDcpag9iS/FQg8c8rCUFfJSjyHW82LocCqs
2fJHlH5oDmtedtd14fluEAT8lsLoUpCoSQA+AKyj9axGhu9Mryj6jW2OyyjAe+P/xtH9fnMAQzzY
vtARgyw+Y23VtMx64QArhJS3yOcVc3YegLKJTr34I8aGtiqkr1VMFBqMYqSNsrKL5n+gKBfcGJzp
SVVEyK70e9mLA4YNfkth9IGqK6jwVhjbUAf5AL5EkMdI8XHtRO99nmumKUbwS2BOGT2/l+ZgmVnb
WxE2KjcJ3EnlNYZn5F8xqlHrWaCMATKk102D6xk2EqnpbI4rKa1YSggOUleNfqSq4eI0sWuP8b7q
ky9tJCq1cE3RQGcZJdPA9BO7Y1VWNNkKDbOydTC93Br72ewOZQnehiaPiT/BnkAwlYoeK/SH/9rE
jWBmExMgYc6kRJw36Yj5cFb1VwxafcQewXGro4WO4hSqzGqiaS5aI6DlRo62Q0dohixKZwpuYtwt
A3IYarjwfiY7AhNHAI0mPXwGCqDuoKWH+YszAshbr3ZONgguzSwHBT3MIOFAuYYCYtD55kuV9DIa
u16CH7Rr4ibKugdepYOX1oiKOMheKy85y8fCDYY831lmYDWfrhso5/BR9nLw+KIgBr5p5rGXxJqk
GHmeITeF9DsQ8b82CWC2q8nyorgSXFK4wpBsxQQWktayzQQva2jnPJMA+TLJSwles3z0qr7QwDZP
sgAXUhFwE1eejfZkCvqBajl7GjLbmIypBwTCrGHAdVSOxdJ5MjiuVZL8vL6QnAOATmvQCIDDB3GT
zSgXja3WMg4fyuWYHojzGWklDMf7eh2lAqMRiWKcSrdUaSIBOuekRMgAkMFV5tRtQc5xXSNeYhaW
CV9CIXWBPMuc6Skm9YLyAmZrzU9gqfAqP/ucHWQ3uqtOtTeGxlHyqoN0uC6Wc/4upDJOGteCVCpk
epPyEs9yX61d5l+XQM8U46vAHIWiCYW5Q4WRkSDlYHsZLMxpttMI+BkZjErJ9O26DE6oQUjDdLDu
4J3lsK/hBNwyVm1gclJvkhk0vNaNHGfBWoHQQwkqUnyjbGLS23WhPMNAZ4gOyAdMzKPufOlMlilP
q0qzcQ/FXFbWvuTI40ui/eGEGBS3MIGGLA0GJthm3MJsrbTHA+rUx52XOWoox5+MY2J5svQkRL/l
GQM6fuEsgHwEMgnm+Vgsgwl6BQiryufCMULyoqWRO6WFh4a+DywepoDQMU9xWP9CeavrVga8CPRK
K82NI0neoQmr8Op2ETF6c7XaiGIea9IKWgS9xgEmaAqQ+5dp+rTYdy3yJE0tCsw8Y8fgCZwtsloo
XjAOfhjrIS8mqOXEn0bw+BaVLojKvDwlQhdF+7SR/sFA/KXZpdmUWJOGGIIpYjd2Gtx5F/TTLF4G
FhvSrTtS/DKQ/HbkD8zEUqxFPOV1G8O9rMFrkplNcYrh4RoE89/GxsOT/rpV8EIImGng0GF8oPug
R25zgUPtPkmRUQMu1pJ/zocZ9FzVkaROQERlcN7h3UpivO2YkGUAGxWQ3foWdDDEBAdyNKuebeSy
wAGKRDEOEORd6VxVwCFpkre6eBvbF1sXNDXx1w2OHEcXyXmTObitWTh5ZUEbWU+9Sio8NMiWVRyS
QRAu+LqgaYy+iDHxy9p3U+drW0OXaQ7Gak85QgSJab4qfyQwqthaHXc6LO1kL94P9AxFNx+ZbkFH
0h8RzMU2WgfQClP4pEj9ltRuO35fRUFPtE6MzwGUSpkAyxDYAfVBDw1Q3u2vnxSeUwNAHQUpB5Hx
X2UDs14SZyFA+wCrRDvUYHQ6Z9Fhsh9+XZfDc2hbOcx2tFoG1uESckYQCQBfVUqL3X+XAFBsJFgc
ZEfh1i7PvB0ZTmXNQM5qFR/9MIv2fP3335s02QvIVgBzgXPqSVKjjMIqgPdc6wI1qCoPBbp4b62P
E3lby0OK8nuxBtNYe/UXMJGZK4j5XpbCcdNjGh9qH/jCkggAhGcjAJ7G2Cjue2gmYxRfFqlvOxvf
ZdlApJVe5/hB2IzL2z5Us1BAA8gIYi3j5qZGm63RchD7QLlbY+xANwTnlVdwxs3rjwhGjShWC6eS
QPrUF+k+Vs9LOnnm7KNT/y5K0X2uRbKroOlxbj73re02j1nlg4ZsVymZryWfDHLT1qK+Ft6tifa0
wKzQBYDH1qVNLVo9ZuOAb4qt6qyaj8nyS0mbG7XUbltNP4CwRdSmTrX8y8jQ3kLfPXTWjFnoXF7V
EYCOwIuo7hWlCWvr10Az0sWNWTxdN2he/xmo1OgcIPr2YD3MDaAGOVRVq0DPss/msTzJe/us+X1o
3Ix71TceMq8IzEdy7u/WH4Ap9HUXpGC+hLae3tP9IrR2siumRuZa2p+PYuvvs1SAVj3DR0UqDpGe
7nHt9kZH3xPZ3mVL5/cAodSH87zonk3IQ9nN93Zvf0Gnb3h9fXitANv1YasgqIz0UacjhEh3xV7a
Z7fFMQqVL9EeuJOndDccRFTJdHPZzceuYyATU+1AS2acpB5ltTrTmDVgmjWZXHX+MtaADRdkD3hW
vRXDxK0Clq5KCZZ4Hh/VxiNVgCCc7eGfeoEkXlVaR3ED0NLI2+GeRH3X9iLW6qOWWqhhDo3+6Bjt
Lyfub/Tc6N2VfLZBlZoFJdoaotbyldYUxDaeY8TTHg8RvOgURIVL4d0gFWoDjN9Tpu2i1fKaPgnn
StSVzjuxaM1GKwMaIZGiZFYz1hbNaFL09MFVuGbaSOjGBAupgxGJetR/Jp0kKFVxBaJeC+DudyZU
xikhM9X3s4k1TQ72wSBh4bUPpSiNwF27jRBm7RR1igHUrKNrELWaETCEjfOi2oITxjvrGDX8rQlj
HWsyogHbNMgpdAVb/w7NwB6l7U8zfnSoOyur6U8vQe4Xbnaj7dIaHWq635/k1+6hvF9vlK9amB50
D6/Fe6Ah7JT5qSdHW9R6otENufYtTGRz5BaPHQff4iR+fJP8SjzjqxGiawqV8DyIjtpJCRHYynA6
Jf3NvENPUXav3xTf5qC6i34Wd/1tFmbu/OSg2cC/7uS4t5rtQlFnsTmhY7LKURLDmuDeAqDCwh8E
MVDtgoV4BZLex/qb07s2DNpbDuQwS7fTrz4goJPdW4JHgciwmXhkqYtKVmrYBVJU+TPx00MiGCri
edg/2iLOXmoryXWfgIUKZu0PZzNsz4LlvG7RqMFd/j4x8ko2JGy1HASxd32rri8P5gUuf7vUo6ky
6E7hVvmz8ldP9kXzrNdPPRi7L0U4UhbhgofPN80buThO5l6x769rIVoh+u8be5PMdZhy2o4sjUec
UbdTRKwRonX6y6tECSo4dJ1yd9SACwr2hF8Z0HuQ37iuC6/wDcD1fx0YfNWlMgrCXjzaEOVH1a3q
vaHR9lvqZ7dq8Dm+mZ5I474Co1ENs3v1ZsFrepd9HZ/yvWhqV7SmjINJ5UjXM7SEnFb7XM24pSWi
yzm12//twnB5uFR0VeS4bQaEAx391pqb+cpzv0MF8w6Uy9Zdubu+riIzZBzBBDY1rc0RuMtTOH8Z
BPUMbvVms2ts8kEDwWgbU2X6X8ut5M2P2S5HJmpxVa9+xOOO7Nv6dqrOi+iqwM3NbyUz7kFN2mpR
GihWubXv4I9TOrrxXv3WHZrDtHNuMco2gTBOYKd0va7s3nsr+ebM6WOC0dAIZroCG9l2KxJ2hjv6
5fKm2Y/JIDAWkTTGiTTWLEkAfCan1sfU5tdxnx1iT/GS4P9lJGy3w5xI+kxU6kgkv0nqMNPyoDEF
8YKrC9hDMAOEQh/GKC7tPrcGp0biDbogdCdHdJNpQTJ7xZflRgSbxjfLjSzGONqkTMw4xbrJEjpR
ZtV1VtWdZ2s3OmiXaReQpHxVKjfJiwcyWGiEznembexssxjdPhM1gHN9yuZrmGhjz2rSLzZCgUXG
1Ftn65Nea8Jua/orf1nmRgpjK5a+TJFMLTM65/4aWns51E72CdcNEo6haKCdGxk20pjYYy/abCJb
jOhP3AIzHwdr8mvrI5fajRAm/FRTpjizTM94qQRL87QUksDyRVvDRJ1BN/qmcCDBKV+K6aaSRR0X
/GfbRgcmoGAKKTGmARIk7Tkd9CBKD0s6hEUWoJeETEclGf0KlA82MobXT7XowDGBpsrNVO6oQRRv
5Fjs6kC5kZ50ZH4O1+X8j9P23uNI22tZn9iSuZ2deEA3qpoB/7ccDFP1yJANxKvnolR8W64WAw+6
bJlckD9PD6lig1C4Wa0VVDOVVu8HVSnJLioLE9OwPUE4dEpNBKVGFf77hPz5TuaEJCOqvMhSwANF
oT7jPt7WbhCr9/MkWBHu1Rg4JpSxBONCbMnJVFbV1Og8UZtFHiZsQO4dRlPjj9KrYOm5h34jiXF0
8kg0O15idGt3uZeaGJtxQCz/ef7UY5LxSQdBhQmPBrItTXm8LpqrI0i2DR1PdYClMnZtdE4ulVoB
yka1cEmqKe5oO4EZaUfss+i+zt25jTDGlLVVrsZhxtRKQtaXZYq1g1XOtLyWyF4zYlRqAb9ZaC+t
KCHMPUPgywW3LcrYmMC/DFpgP22NpECbcB/9cJAdJdPdop7iKWzjuxTdRGhKub6sXE03AukHbe4X
uaFIUTJC4NJNO6Ado1/pdgYaTqKgimQYfrIerwukPvSvQ2FjzALNPpizYvdxbcD8gdYeHN63VCuP
i9I9mwrmga5L4YYL8KpqOjCOKSjfpVoVAbGePXfpKbTAqTfvwHmV6m4swjHkVmLRrEE3DJP2IPm+
lDOhX3CxKmhTAtFgxeSi+rMiu0XKXaW9x2CqWzVopRX1pL6jvLGLCOoZ2AcGX1GCY9QjQ1KNIEyh
E3zzadmbx2Q3neOX6ZM1ucND8WAeEIV/qJK73tT78mEJK6R/h8dmcNsnpN53otcU1yVvP4hZh35K
7SymH7R4VugEWWB51a69ScPsSQ+zO+1b+rAKQx31n9dWgQmmSb5oUxRBqAz90/sfkd8G0m71lNPP
4l70sOFZ1FZDxv9YQLqxWul9ycvwFcNlbhlct9l3gsBr+jCHf+10g5AJIlBsunXA0nzrdN4JmdYb
9b791Oxrb9jDCYXKMfoWH9rjcJC/XP8Evj1vDIt1BwWYY80Bn5AfDF/fZcfebd0Ir17RE4DnzjfL
yT7kolaNisyBIMD4tP1DXR+Bgw3CsOfrCvG8zVYME6/QWLiC7QzuDYly2dU8UbupJjAL9i4yxmtr
myX00O6a/RDMKMJEXv1NP7rWbXWrH+JgPc477dHwpnDxyS4vXT0of6Therv4821ymr7g76PqZj+S
fekZgpsBb8YLTYa/PQU75pKuaYIcJr5vKZ9bNP6dda9OXJKDcskjt6UvWz8i58bEM+X6wnPvoVvB
jIuau9gsgKMFF+VNnuymnnWju7ZfHFTXFhwcXgzbimKcz1qOTVHU1JYC49DeIy0Q0IynQCGRKTHe
JtZ7DVxLkHKef91nh9nt3DEYYVOvoNk4OHeFINch0opxOKPSLw1JIK/3zcAJB5/qJWKFEB1DxuXo
cm0TZ4SQVXGl2/WYQcb1dXtvaL3i1dhmJQO4P1AD08gY30RWugZculcd1cD0jef6Tj4Mozeey9v5
uYL7Hn59BwXM9S/g6oihTlqWRduSxpiHsxI5tVbEaKd9wEysM7902pM1CNINXEcA+BSMF2IsFkgq
lzeBBYNOcVT0aDw33KYcPNCzpY6/xp6QUZofbDEggBF63DjQUnkpqgKSZFlomBLQHi2g39vhhMkX
mzzPihKOtuqhBOsOmL2wBh04QxieOxvF9wIIJNfXlVtkxcAepjcxQAeqVvpY2NwdU7kw5zSCykrv
TfWv2AybOhjBKvGVyC8toJTMdXadtAgK47RqR1FfJA9GQQe0N6VowKwbsjyX8uHcc9uYaXd6rXtD
9lNfZlcHVmQ57ae3Ig0nUJFOB2U+zs4vgerc3Qb2GB0cRK8pi/gs24mh1wm6yFV7dOFX5+obAWQC
ZpEkfV8NctgXOxSh6XA/ro1erz/IfeOuS+1SdhQRlxaNyn8dMXQcgBcMCNGA2LhciBIMakad01m0
rLTdvJUeh8p5JD349ByMVAZpnibuhO5vQGxl3wRLQUPoNeFMiM36um2lGhMXICLzk1b5rGvfxviE
6ZPDmuq33QDEtCIOqrfkAywCOnp9UcFFv7kBkM1LtZHliKt+wFwOqF96+0zs01TfzSK0Rt7i0gEW
m2Lh4sQxVl5WpDV700F0acebmJRHtR6g2f+R9l09ruNKt79IgHJ4JSU5d7DdYfeL0Du0cs769Xep
z3dn27SOicHBDGaA2QOXWCwWq4qrVpXnMpCRLTWfUyW9gyDu1329LlnYpVimeODVE/qLJoiVVw0a
E/widQQvI55RHpqx5RzlpbsNoH1YsgW6WqDprzU56opQNBM0GRdfGCaYo9+WOzlq6T4D7xGoVucz
K7Opba0mQSCg4AXL8Gmu/EDUp+aZHUfO2IIdKJc4bn+xYg9Cdry1o/6LTgHGTYpymf+nNafQ8DJa
f/olyP/LmmTVs7VuE8EtArwyoWtatPCCEK5LGYXbZnLMwvwsApHzeLaoYnTSgHgFUw+AFLlWcSuI
iSoE2E9FrYggvcQKOnINXv/dYtgFNh8NhSAQIyK/vhbTj1Ehx6aAMwFeF2XTNjERYwN9kZ3dRQ5I
V9SChhnF2899c11cHvhWZjZd4NS/36ov7gJvmrQ0aCJMwevMed6CNuh273HMdHF1YJzQMFIIdgTE
/fXqZKmRE6VogU4Pw3xnZqJCY6UOHMsTo00zyY2L+qeyGwv8p9z8ofSlvmtRbefUopZIPoC+AtJ2
hu4BJ8/Egk3VRZaAiuO+G5/82K7CnmBqIlG0tWE4+eRognLAoKhyqm0/C37I6tpTDwKKEPk8y7rx
1/9e+Zefw1g6ZmNrFRpuADU1onUL0pdpeMkEnm0tOULwYKKFHWwN6JlnHD1GCWd9X+KWSWvDMayP
cah2uYHmYB0kjrX/YMglKXMeizJjWECZo8gxtzDhJFugqGL8IPq960BOo/Ao+foTsDqOH38KxsC5
0OfTd3GJzVJQLcLvz/SrM3PitWGBq7S0Yt+KjhjT/iZ4zQM6pHg1KSYO/Y8ME71fIO4HEwDbp+4p
UuergxAdkUTQLtil/dYEHUzVne9bw6IccP9YqC1jLAk7vlNQvCYDDDE+NlFiD37gmuFO9cqNEXLQ
TItKuxDEnMZh8DPJw2j0o9j89LKXqXq5vxDO77PTOwGm1PVpzOOjZcQ/LXC7WjrvwZONYf+zKX/X
oDIbD8K+HAjLND4CaXCowIOAv6Qdprshad0MmCxGSxV5+f2FsWWWG6lMTOGVWiIoAlamfwzu+Md7
UjdADu69t+nHfUkLpwc28I8tsCTNvi50Om7e+DiYtSsmJtoqw9YdLJHX+cc4h/9bEYB0Mxsv+gIY
PaI6CsRlV8XHKKFooYhArUSqlKj7bMUv/C2v6q8wRn1doGUobEBYYT6mn/2D4JO6xDAcOyOYNU+H
Q4YKp93+Oy97s0TGE/mhOsq9UMbHVi3244R6HDCKYNTiUXgwgdK3HEm3EIyBNWMGEl/7Iq8s9KDw
DPM58eSnCXmcV2i4y/Xt2Dw36Y+Q2w++dM5kUFigjRKxEq61a4FhBKI7TNa0npX+JJnbEZM171vh
ooA5P1EtEJPckJ/IYlfrYIO0nmtrr5qPk89L8ZdUhuADbwpwrmAdYDxRCxbDpDI87zlvZOpJjzMJ
fVinLsBKwN6ppchJ9tkA4HuPkHrLgMb+p2/hWmVSgWnichkIzxiMnY5ET1S7DV+r/rXoxk0KqEZp
t+3JyvFG9CqGJFdT4lmuVhY0yjle8vYwANaPhyEwE+AOAzvl9afkeRfnZTEIz+jjpko1OCnm7lkR
hwOBLSRixRhRitZNvHagURu50LWYRCiN0ssi/7j7OR6jd03fTisNKMdN+Ev1aF1w3xRuPYqOyW1Y
EDJarIqtXAJfkKmBloRHvUEJHL6knFbZU/IVhJLrZ27IK4UtOGWwbyO0mRHcmFjJxgCGIA4Dctjw
mCsarYN0pVpv1i8tsDWJtlKynYzgMKHB7v7ZWBILUjNAxlHHQAsp2zYQGUoO4pUuPNZIB23dxCtS
anWG4ylVf4zSMtsYVo86StEHmzgspRcLSb57/yNubQg5mami2w753zw84npzhS7F6LF6Co9FOJoU
s79xfJpc2BSax2NNZvJa2BFGbsxhlgxMjnXDdG90Y99JYpQdjZNfE3fYRsd6f381t5ZzLYJZjdJq
XpJ1swiJmILTtMRAUS4zn6cp2SX+Gs35zr+XCNcJrkkUX2ZCrmv9dX6YmqGYZMcK3GI+mSySKXvf
svOWdqpKdN4D4NIKL+Ux/k7RMkmJNchTUVEXJxIUjqw5U7ydAZPJWT7eXx5bcfzetAt5LGmBlxRT
GIeQJ0jUbD71imjtLkBbf1Os05x2QB2Em6bM4X9UGjw3wB/zBvqxdeT5GzCRXMYdhQAdHS+zDV9k
mGmdiF1seNlRLxui7avxoRM+Pf8gtec037XFr7r4aaXE/Bqk5yY3nSyXaB0mRBnCXZznJPHT7VSJ
nJOzcBPMn4Wth39EMx7bJtGCdCNEXxs+K7UFf6+b+/SH9KnQwCDiT/9Up6RaaYd+U7sypghznMeC
HUA4+hfAGoTSDTsNLGoSQBL1KD9KrYXShd3C+a+GAiEDWk2Tg8E5WLeZBdaK1GXOvYE1+U7PL7Yg
a/E4WClCdgzU7BwfZRNhUPriF/GKY28LTmLu4gfBD1I/LG0OKC4E1XXVjJGc5Me++VTVnljerrdx
rlLnxxcAO18hMGfmudZQ5cgBN9mVnMzmmy3gKh9EezXYkDFnEbuKQgPzAWOriKFei+qxdIp9/pBs
1Gf9Wd5GG39rbqZn6yM49mdtBVyPXVFrw5s4whY6TNwEV/IZY9dMjB9PUfg8ZuBE6epTWIYgK7RB
bY5/PWGCHtBNj9aINsWONzD4Ow+9t/bZCi6UXxV+NsCDq0eZZhuAM4HlanbZulmj7WE3rMOVv9Fd
9PmBpVx+Vp5iN3fltbxKVrwh0rdX46wF1CPBuwV2N5Ht4upLERTYPrSgSwe1+FTlLZImoogbTVgp
+bHR3B4Ubxzbk7E8dvlo3UeT+8xhhU6Z6+WXelEMZVhqR43IX+A3xYzSg7/HQKAnj+SPPPzN7U4j
0EAciQAHUY6KGZLX4sTR1OtWFvTje/Lof6gZbSOiPxYHpGpTZIucMO7mYAEjhjgRpK0ArMxNT9fS
YrwVx34SW0fZctpuk4D9XaUjERSNp8ZFSaAnmCeWYnXsCaq7sq7aPLGO3brbdW/ZqTzIPzz0yZjr
+DFa1U6wz/6oNUcsTypzbuIxwXOVB6lj8OU9C/0XJnCRZmUEFc/vz790ZSazJi/Wx5yStK38eqih
yaJCB8GbL4CnvNRJe6xEoMCpNb7KwQdeiWCu6xZdTBmvvn2T8yDVxmCR76d9tK6xGbdX4FUTqFjv
2GqAvSu7mPr+6kF/uX8cFpZ5JWU+LRfOQEq8Iu2n3jumxH3712UQZglM4mm2uSCKgBEf2wfgNY3H
c//ktaQgKMOv7i/jNn2ZRRlw5RqYunBdM+soExDcCr3iHcVnEfX3X5abnbwf4gaGH4XUe7OeeFPR
2PcHkLIijwCxL3iXwLsHLpVr1Xmj6KutJvknYe3vws4edhaIv7epe2rX4s/qYD7kb5qt2ZyVzkeY
MUwd9oCBWeCkEVGfvharoUQ7BWoQnFLVRbZSU4yUUMCfr2DqROnyxuwuWCEIp1H3h8OcZ+0yB66s
TKvsszA4YZrOykhJj26MRy8lIqcz4Sb0wM4hzELeCdAgHBcT8ep5nIUTmKyQNKCd7nfendA7T8aG
h9m9NRTwIJsQYcyvGDOL1bX6qhyTxPw6SE54dDNX+p9KJMFb8CbgNtiHbvBH+z38O6AHMMDXEpkN
G2TPB8rZT07Sr6wg3RsmltR4TCUd743mxjkyghiDVPuh9EUfSwt9MhDtaGDAu7K+b343/oKRwQZO
cmckEq6YU/dkOQhE7/86d3cYcwOBpVlGCn4+OOcPNY1s4yHW1+27ndqagEiQAIrAETl/8dV5YlbE
OPoO7AV+PUFk7/zsXxKZArjy7JjN1qO/nzHu9764m4iekTbv4YW/tcRuMqp5gSXMLyHeE7D7iPam
g/Wk8todlmRZ8BTg5JLxuMKCVyW5tUqplrFXOQH4TkCJ5dfYUnM9d4bxMAq3agRcBULAEgHsr8UO
5gkGJZ56P+5PphBEj23U13iMNXhEO7cmDteApxU8Q0IWgCnX6gvERij7IFNPcWp3mqMhKdw1+dOk
Pt/fplszhxyke7hNELXdDFxVtTFJIqFVT+B3kRo8tQo0NH/cl3EbGgLqfimEMfY0ndSy7Af19B5/
whzCY+Amb9mr/qv7jN/uy7pNeL5lgS8arSPYIdaPZ4D4gGtvUk+NO8Qf6kfWESTWlvIr9Z7ieKMV
A0niXY8xNKh5S88z9Wn1WlcbC30WLan3CY9Yc3Enwbj7/z+IOXa9NknRmEjqqXxNRyfHeKJIBX0L
2M+UDWfts1Fcn3DoGQgivCrPJUe2tKkUU1uLmCd42vX03UJT34fqTBhFE9ghHeiP+vz5+TWSU0t4
PVQ3l+es9AvB8wG9OOx+qWdxEyiYF/US6wBHRp/+hsevz6KkcL1cCgHX87UQUc0mw5hkCDkUp2Lz
09vEKwtgLGsFNm73vipvC0WMMOb2xAsAyrOIek9dtRZRGHo0jopPVqTZoqeX+E/dg+7ZAk+Pyyfl
H0XeHPskn6xJjKDI+FU5y1RFI7z0bByEAwqqzv0l3gQizAqZS9QqykSK4BVOdvm86V4FTonlNmpk
fp+5QA1paOPGg93Lz2lJI9kOnsbUbsFVRAynxqlMbbS8/JpGR+WmvvPuMAcBl4EFCkq0n6CWxdhj
oQg93nQD7VTtQYWx8/aN4z3CTlb1jkfhvLRll7LYZ4vIytNS1zz1JK6GfWSTX08arZx8Pzzd3y+W
nGi2/ytBjEnWaOFRhdCAqz5VZ1dpSLMTf6hP2a62W9sEfrd6AVqkIMJT7f/7cOVaNnMddeWgYCCL
pZ6qwPF33tMTmVbCh7aavhTqB4QrcMGhXK2VMU6wYvtxXEGpGplc0enW1qpCxzdHo7dX+fWqGBNN
i3xMy0FQTz2NNtlTefBLgt4LKFSh3Uuwbd9qTlS5cBlcrYu5CQHtrTJwfmsnc5WT/eBwzvTNgsD2
gJQQY6lUVEckFjGhxs0AOK0KkiiwGkjFG1ijOCq7uWJmCYYExNKMVMXf1044tJJ0zhCNU/Eufhlu
FOEwCzUZ3QShuBPbAS9SvrEEjLbHsBPkZahTYPbm/OcXV0sV5loaKpJ/BguSdEbvOuZO4XBjqo0R
uWYFpIMGHvBjZwU8Z3zjIGfJiPWADEah2GBbrwIl9LspHfyzkW9MZLolQte+/c1R6E2W+y0FpWHQ
jiHNZcNJz/MDzCPB+rQycJXQqdB33NQAHqzUetroRmwnK6nxV/fFLmkVrV54kUQtAVyLzDYqANY0
mITunwEYopN+wKsZLTC8Lg9WUvRLSSZyX96N3c9882jxQv0T7hijia53sVGUoFJGOTiPW9Hxt/5G
cnpOqfu2yDrLgPXP3HCgMGff/lJhCK2wU4NzsFG3w37Y6Zt6r7qAZXIO8e3VxkhitOcp5WjEqhac
K1cAKRcouLfloVrHtHDQYvQcbqQtBt/xsAG3ARAjllFijOm7bT9BbL8NnsK1SrMn6flH9FBuTJeL
SV+wyyttMr4xC9pJEHI9OMcPZx/T5k6Y4+1Gh3Kd87Q5a+vqsmaWxfjEUhZ9L/awLGFtrgwXNHu/
kfBsJUdcBweBE9gtGuKFkcyH/sKd9KmpBEmGZYUPj9Jb9pm7vPXMscXtcsCFiJMFHB4LXM0UK9Fi
UQnOIu0dfeuvhzWovx5RB7l/pG7jAegNL2WA18yZ7429o+if67FehefcmVyZTnZigzZvp9vxZqIK
xWG2QxdtlOtXjuBb05gn/+ABDc0hePBn021A8nXDA1D+2/xB4YyXlOTLWKk7Hl35wpG+lsTsljpI
lZ90kNTY3WYinls4b4pT73LOvXmLnkM/zeWSZrO5MIugz0NvmpekIG16+OiefrmmrR1GNzj6P/Aw
xrtGeSpkbrVijCYA1SFvhKcSqOG06ItCRZVLMbAoCBxTgFDr6OhhwephkqolSPyjM8qaeF63pQfz
UXLQknlSj/fNgqU7MwFXAij0rygm6M7DyUgAuYnOpVPtE7ekif3RuSlJ1xhTuO4LMj7Jj+ZjudG+
ebvG4/DrNzpIeLNmed+hzyq52Msoxa1eNviOfptsJJyMZm8+4/1LpKOTub7jr8JN77bv8SZ5jR6s
lUIb9KIaG65RzdZ57QmuFMIyGQdmaSLCxIcUdmPXZKqpcGzefv0A5f6hWoWu53hO9K8BXXNnGKao
zShgGVMomCMTp3LeaZiFd+5coBuUfUCn3eRR0xYfy33zuaXRc3Eo3yQeacatY72Wy5ygNMnmYhbk
+p/qVtrJEt6TRY6J3brWaxnMqRmKIATO6vvUoCOc/NRt75S6vCtivm/YbUMbDrjwNYCyEc1e248g
h81YY8DQOdP2dfQ0ar+9kee8Wcq778NyKYS5XgtPKqp2hBBxpW69lbjtv9/kazcEwKJdeat6Va2l
7eQYK93N7dzt17xy0W2ygDljM93yTIupySpjKaPV+Apo5JOzDj7dQelIHNP7LmHeD1aTlxIYm0ja
KCojuUrOHRr5xuIhNTPajY4QY2brUWnyf38jYgA0mOpnywe1O/tiFMlGhJlNanyuleehpY0AqJ3j
90dBAWeY5GiAIHipuMlbeVWB/BBsWxgfbOfopiz2egAqrNy9r4AlU0IGgSHB+C481jGmVMlpi6Mo
Q8Ve0dqor052ipEpTtxVn/cl3ZYhcO5nQhEkZhgOi3NybbX9ZJq53hfpuf2qH6RdSvf+pvwlvUQH
6YkjaslwgH5F7wSeBkE+Ll+LKuKoKZqwTM9TMo0yHXO/+KP2bSjQFo1Rf4ymyQ2MQ26mPTqo6vdR
HkadJr7XH3SpydE2LVgREp1aSH7Vmt6WK873zUtlze7y+xhVhHo0+n7ZpOc43w3ZuLfAnBFMaGEX
Q1tOfue4E1Qtw+ja0lZeggFAjP75/icsakgHaTMgwiCeZYckamIo9OmUpOfC1LYWKG6FGoSa/1oG
+JLngX2YaITkkbnmijRtfdSB07MpFgCtRrJPrbyzOBa8FBmBj8eYIURwWprGeAn0ZaChZUqzc2V3
9mRLCGfNjW6rgKhbWzx4r3UOsuP2aQyuF+MPMaoJj84YqsHkA5mUqgJYjbIzCF9nIlD0wD85n8Vq
bTzxAsyFfYIoA31mAEjhwpz//CJU0IyuLBovBwaMPvHqq8uau/hxZh2WNxjZWBXZ2avb/tESKvld
G6PqWSjalgbzzhJJ7HQTFMtGAZssagmDnAGMVeigoyawasxUSmhdJDMWPLDqgLO3t28lGlJyIIQV
vJvBRbFIxMYzRr8wje4sFtQEviRA/xfIpZ5L/0+DrmPAoaxj320iOTyh44+ULUaK12e/DeiIKVOe
rQiOpQDnUO4rHk3at/leH2J8G6pYeC0HFhHteNdbI05imehC1Z+Fcl36klt4P1sRLjo6+gFawaf1
mNVOrJUkNdxQCDdeB9wWJjWmJREwq+R9sN4bYQ/YSp64uuYE6ToJvlrMBDYfTbCJ4f9uqwOodMIO
IPOpIGDU08eG5IUjoKIl4lGveBdUkBQeyqK2Re9XJuZO8BD+SbtVFf/Uo3erJzXg8PdP9e2VqYEk
+hsvjlGgMutb4USbqJO0/pwCjUAyvdMdsU1EV43Cr1otQZItm7+7VuBxLX/f9oy+UQxV0HiAchDq
esxdLYUgPGtEE2DA4c3Ths0gurm/ybPjmB/F8EkxwJD9ag2voYB4OSCFJTnFo/JT38jCNt2Lp8iw
I9Ok0QPopQqfatJjUAPJuVF3qulqui0dxhAE28OzMTqFEz7JlotpQKSoyHDI9VUX0lJ5sf7Iln1f
obdwW4QDwITjjIMxAeUnJmjMtLo3vEroz2IcAOAL5iD1EVTutU4NdRVMh7YsMBHaNp41qu80/6Qb
h7IaiBGtzIc0IEHMw7oqs8tkVX35RYxpD5U6xGPg9ecuzIjk9qUbl0+xRWu/oYWVrkYdY89tvIrk
e32jB5/dqxeQSnjSRJo270JnY/6gZ65hjIcxcCbDltNDBk4SwZYAXPbWcVLCcujY7Hy7CXi3/83b
CuD1mNGMcR2YtA3cFnPvxH1cDJM8xGeN2N7ojAMyV+c0Eu2JR5R8Ez0xkpgHj1g2QrXI+vgceYK2
GTBznFbTYNq9BF6v+1Zyk1nMooCrQvsJCjc4A9fepvTMLimnCVPKiG2MbkcBkwHbJS9HvrlvZjEa
/JmC61QHGf21mNpsowQIbIixgKhHhNRS2Wx4t9p3zfjKwCAGrgPbNE+kAv3btRjJkovUkOv8XFeD
sM58NQerrBh68Uoq9Vyj+Wiglydp1Go1JW1b0URNQpP28RhXpCtFYJ+EKTQLmmE+1Egzb8SYOA+j
moD9KsI6WkVt2/kPoSAEARnQsiMRRfHkU1koFkwTY4c6mupjnZCixfQYKgZxDy9beRYKUoHefyaW
EHluO2WBQqdM6D7CHKT1VKxGg0dUeXsNQxkKUKmoUwG/hq7ua2WIapX1qSUl58FtNuWDYterwA3x
RBc9fKrrZCAtx5ZuAxhGIrPLetd2U+cj6m/cYn8IlW3a03ADBzdhaoVge0cuvvgm4p2vSnT7zlR0
YONg0SLtWMWFAkAU8oyHxu1rF+hiDHJr3bpzmuxV3dW/A7QyIA6+f2xuC3QQjFZmdDOouDZAUHet
XKkwvVEK0/RcOwZRt4eA6pvGGc8cJz5fPoxBX4lhNJoYwZg2mEZ2bmn68uP0xQOUcdfB3H61BQoF
v4AAb2XsGrJ/UJyI0H8PaWTUxdxFotFNRVHP63BKEsHNmOQhACCDcrZlyR4ut4W5YbRw8morxbYA
BONiSa7rE3VjEp8a24j8W4osDEWHFSDXwcMfcCcYDH9tBV0lmlWozOLs3mk28p/aJt1rRfS33/cX
dhMdMYIYcwuGKRr7IkzP7+Cg2fkkclKXY2q3ryyzDCRtcNIorMOqrxeDGAmPO2MOGe4j1LbZx/vT
M7cuu7hDF1LkaymRWZboKYMUlB0k4kpr9HcCWvLyUtAvTjK6pDRgB2bqaND84E3iWtQgmXEihX52
FgLyng9ggI98sl7f35mFCxTVPbS4iHgwtRC2XwvJK0spVaVFJkW8D+Ux23REbFa05pBuLh7USzmz
Xi8ythahryBkkPM+ecQ6EP/cJGR7Mnlt4EtKu5TDmHSeKINihZDjPcu0pvojHlQcjqndxIGwtEsZ
jDVjvmfbFnqTnXeeRtDX9XvgcT3eVoUYEYxfE2oDJYG2hrqSjbwSqeAIHwo98Z5eZ22w/vlyJbM2
L3ZFnBpFCyWsJNroW7faz02KG6M6qhk5BS+84unSbXApjTFoSeoka6yxKHQjfMYhoV+cjZkVf2c5
7PynBMVCvdKRuTcb1Y62nF9fig8u953tBioyjKTEbMDsrG8xQFxzdPJQ0fXvkSqkfLt/LHkGwJZE
jUr3uyoos/NIEXCSeapJaad7Cb0y3LrgHPnfUxtzNsE43nV5V837gkDAlSMSu6Er2Bxr4xxNtmgT
9fogVBOMrbGHEwa+ryoa2ryZNLcAwOuTw9ZG8mQY+zGG4sqvyFU3f6zdBk2ZmhOfxrW8k5Favd7f
Kt6ymBinjwTNL0YItMPjn3S/XfOWxDk2LGFx7iWip4gQ8K5Saa3+SijvRYEngXEDfVEK7STiYJqH
3eQOBMk27+xz7hn2MgtUf0piDZvfg52jXFXOFik64dyYizHAXw+DDrprfzaCVEs26m625JF2e9Bk
/+7d7dqkwub3/V3nOIMbwp7Kn9S0UnBo7IBG1vPeeRFF0hP1rQ5IRnldLpz78zZTUGpfEoXZtbm2
hjEctPhM7WRbUJ4KlwKcSxUyzsCXfcnzi29nMM/5MGnlTra2rnbgVm8oTShHj3NY9t+dD7p4rrfM
r001r5T5+MTkQ9lFtm7vX+JH3iG6f2ejrfdaTOOVUd+M0B/KhuqmxkzzNWch972oys7zwSTpQQ4r
2B4S1eZkPgU76lCT13jPNYT5LF9c2VlRN70A+o+z+EVI7U6UgvWR8K66+x7BUBmP0GWKlI06wqie
4pnTpEAAPwY0pCrpPjPkp8ZXuxdWmcNL6JblzlhFVKrQBMA409ivBh/VCXhvp7IPNcHMdI67XnZE
fyUw+ku1sBfFPMnO0ik/CrTZKnio5bHo85bBqE8qtb4SwQGBqPoDpXh3rTzdtzaeACaUEvUhRNUE
AtKJJCQj5q/o5b6E/2Jo/yiKhWNYLdplxhEiDr1p63R6cJTM2dKRh1GedXHrAP7KmR3EhUGD/B9x
VRZnqBGIr5FtPr4kDudscvZcZ5KceaqSigGOszVbRECH2+BsiwNHyH8J2f4uhPGcUdFpY2VEcDGu
uUqBfxZIvKrt6CFZ847n/MH3dMY4zaSvUiVtkBpG+x04p11TIR39MR0yuuZVxZYd599VMY5TKpuu
j7QQr3rb95DoJ85SblE/3/Ha399nTnxm1aFUtdgbqd4aRJJtSSPSg/CAtxuSuhVxEqCfjsf4T0iN
gciIrjgOYdnQFRSPZw4+IHkZjyBrnVYE7fyYiCFew0YixhpgI7CHUd5dN1vAzbZdSGLcAro926TQ
8CYr/yl9WqGkExDL3g2Hgq45wfZS+XR+jv1nVYyHMNIsScMOqxrR9gIS6P0ndZL19utVQZQic2x/
MfH6K4ylLEBtrEc5GMKCTXCipXvfFS06u4tfZzyEWVq5BweRnV8/poAc01+n+7+/6B5QCp0pF+bi
O7MtJVDBYIBA+GsPtp2ux5coJYis7guZf+Rm7y+EMPtRFGVVSAPiHHOFi3T1gp6P/02CwgS/lYAW
pMBHiB28TwQDVNDDLq454eHiRv9dBTtlGNSn/xf1HlfPHItd3OWLn2actDyGwHHWUJD82q80DCRQ
15x95klQrm+aoimsGM2tcGXA1jXOyTv+j0tg3LIHlBswMhCQPHW0tx1uCr3sqy6UxHhjMKT1Y2DA
VEG0c/yZ06feFvcV5ayDY6vsc1diVaCaUiFlfH7/aX0iwvz9Px0G1uUGltBIrQwBwXlax6t97lar
+xIWr60LRTFnehybNNfwhHRONv6LiIlwnHtr+ba/EMCcZzMvhDKZ8yR19VrZys4MZp+BubOcU81Z
COtaDbWforjEsSgfMFn3nFFeZr6w2YAbaRhRBNCTCETh9alISw8JRaPkCFuQmWNOj0syn2dRS+q6
kjIv8yLKK9BSbuEfeNp0FPenRDYYYIGnmpEX3i+c8Ss5859fyJHyMhvEeTXI/zezwkae7S5siAZw
EyD0IM7RJRZFH6sKZi3qWo5M3JUTwFmHkrPlSzWsKxGMssDSD7YVASK8j9bpXx8Lt34pHNGWXmn8
OyCc075w/V1JY1RmFbk0NYWen9+9gyuWVAWDBmYK0OrP/SPJk8McyUo2+yapZznAmGNm9gP1HniJ
F08Gcypxhwia3kFzI9VX3jMqjTaw8xUpz/fXsnAPXuqMrTTHjdEb8SwH7Mkk77jFhIWqiCYB5TsD
QwGnY2fmWk0vScIEXYWvvVMTE9OziYJ4kX/8lwpZV6IYlXlCD/42GaI0dMEaSFrcAFPNYQGBMxLx
jVfwWdyhvyv7vuEuDmgdKW0czSvTiOUKtKOYT/7FuV6Wvc2FECZilFV/aNsBQmISbXajMz2gTvLC
iYW4UpiIZdQaywhESCkddXWIdyX1X6Svl/GNI4inMiZuGYopBkziW2Xtp7TWT0728XXfnm/RViCB
AfJaRKMm2M4xsODab+a91Fe9oc4psneIH4rNuE0fvNXZs8NDeAAUYv9jeB33uQ0chHNf9vdvM6Hx
lWzmBvIBVxYx8g/FjIAmvys7tGuMcbGrYJU6vrpuwfJeopO/6redDSg45sh0ChWdkYIzZPiRpzNX
SLhDm4b6lW4Np9wqbpITsyLpwTzI2xhz9/6UMakikv6sFExoIdF7v8982/fWrZ9S5ZCkGBy5Fj89
c4XJeeqbGdNg+ATqMKzOzbTqMkww2TQ66XzOu+jC5QtWCw29lWhbAOaHidm7LAMBeCUh+5XsYjdp
5CW0OZEKTwRzFjoDqa1i9XNNXKauvv888RovlqLSq1UwB0ERZH2UGzE75xV5Lx2ZKj7JNOjxmdfb
u+StrkQxZ6HF5EZTr7Ca2ok2RULfwYZY0TKh87uLsUk5d+OCn78SxxwLK5DBmZ9C3E78AyiU9OO+
6S+5kKvfZ0xfNdWkmYAYPU+PeOU3gOgKaEbWr/laPt4XtRAYXUliYooSyAXFlyBpXMn0UK/MX+v/
TQATRqixVkWKPs2PSCL9qT9VnAUseMGrBTDhwyDVeZZFOCooDW9Up0rI5/qLs928szJ/w8XlVPah
3LcxDDlEz507ts6orHn1pvsbAdTgtQxMyK303ICM9uuQr1S7ePU4SPz7mgI597WEWJka0xOxE95L
TrpzbxGa25Rzx/KWwZx5r9QxXbjEMnYdCvUv/b/lJJtZM/5xjDcdOIlUD0op4jUlJ4eQRPYRMz15
nRi8JTCHGyz6mT/UI+o+Ih4lExvzijldfQu5wtUqmOPtCZneS8nsPsItcMKuzIOdcxyIzr46DXFY
y54HCcJO3B7mVxNQaQ3ui2/zel/vnw1dZM63iBr9VBvYkbIkJqE+kAjlmuvfZ+tnYoErjTGnvMgN
TYkb7Mk7cisZt7xBy73xuuWEVPf9us4SzaAFLVcyFYs5bxrCS0I4mmJDXFi1akUJflzsbHci6Z/w
0JTcYjJHU9+WceGr8jRV6z6AP+yp4n7MfZU6CZ8iXrrLcSbfT+4XYjzVCDQvh4FpxHXFE/2dOxyn
uygBg79A96FiRMNNrqOb4EfoFBwSA2iqfCLaM+l/c6KgJWw1+jL+SmFce50pU+hbMg7K2iB2naxL
VB9cDNG1QZidEw+P291KBKg4R2ARP+irdYNW/Pbty/kUH7e8Ouqi6/n7NayJIBYPFUHEmmOSf5T2
D+CrOVpdNMILCcwlkMt57pceJDQNsajwtOtxXO/f+Ive7UIEcwWgGbLI5AwiXrFtOqTkHrkvgbcI
JtqL8DgkqA1sPKlsNyTmPtBJQTmmwbG/75eUCwtP2qCU+x5CNBJ0pEbmYT26aIvJz/cXw5PDXAZq
a9Zh2UBdI/2oJtdCUwR1tJf7QngaY8K8ajDDWseunHfV3gU20a5eK055ime7zEUQdv0Q5z1EGI9u
t4vWPM/GM6t5iRf7UetGbpU19gONxhhn/P9Iu67l2I0k+0OLCHjzWjDdaEuym/YFQV6S8K7h8fV7
wJkdgkVMV+xVKCSFQlInqiorMyvNOQAXPl3fI5YAyhQY2Yi6Nuz/eTw9KXeNw+yrXjTN3xfj67E9
W4Ec9UGcThD1wN53DfIUH3qCsmay8Z3rK2Ecxdeg4ExQ00sY6OUgKPuTkyNuevjOuONf7Li/HPJs
LdQlr7imURsBp13atSU4vKmgrgT+PhSaQ8yUthdTu7Uv5PTOaoZnaDJN6KfIQTPNQE6bKFhVRB43
HVHer+8f40rSGOHgUCqGooSMyO1s/eGPsNJW48c/sy9fFfDZIfV6YxSZBiGdqeSA3bIE8/ly+IdC
qHsveeWQAHYF9758gAE7pC6GrkxWe85SVXnuRelpQzjYemgnhbN6Y4Vx2NZ063P5FDvy21Zes8T9
RluYXgEz5aNMQVR5bddWUL6ndieodrjbnzGFeBP3mC7uN9KDafa9hXUKsf2J6dG/zGzMPoAyFVHj
JwqAACYl3PtrfyOfdHLSLP1vXmzfYujSrdz2XRZMzvqJX22HryYVTBLmb9e1fTlPMxNDxQRjoGVF
6eH0ergG9MG9v3pmtmLcqaXqxfzQviKxmb7zMBaDFmDP0Eva2aAv8kDICSRTgPKI+4gUsB4s7Bjm
yqhAIfRCDcNx2ECrzkgekVfk0UJnDfKTf7iF8k/nFHRROcghthCv0vQ+XD2+ZqZ2w8qoMWwfXZNL
eM7TUkH5avntie+2Nn/3DxdCGQyMU/ap0kPEPl07TvSeVY6ZPF0XsrgMDDJOnTVghaZHeMHsXvaX
XEekAFDn5xzgceo6/BvDN5NB3dAiDlVOSCADzEcgjzeFjfw0bFlJ1EVH8S3ll0cvFQUFa3WK3aJn
6RZ9+FOzr8ZYy/JrfiaGuqCqDvQJDfHb2RrM4MYgIO4mwqY+rK+fy1dHyy+nPpNDOXUwN+h+nUNO
XKxApfrikQl1jJg2MDTdzaE6byOXc/RNRTS8iAoA9WKimvEEX07lzj6CurM5sELVIpwWK+Zb/xYE
QuoJPuQxINwqtVi+ZNlEzMRRN3cMPAy8DlCU7V7EtKwltFOTjLhiLWsx+JvJocL8MM27NK+06WmH
ygR5ai1/M35+Xj9Bxs2iqVwvaZuEPg8hGEMrH7ZiR/AywjDKdSmTDbimJnSk3xuBB/BmtOQAaIh0
oKL5q1h/tlnTOme+YsjSYCjbSRFVIlsYbn7/ZyugrEMo1hhv6vD7PWZBDhmzrWG6KFd2iHbcGAIf
hljBDn2VaZ033w5d8zWyWWgIS5MNgHn4jymlG6+CTkRWjMNCpr4G0TyOBF2/oHtj9v8zNIv23m2v
ernnY0UpAfCz2ZDg9qHBkDB3DG4K98KvWlSFMbajna+fFMPC0rPvnN5lUxl6eoUbJ+7YnoEX4KiB
xVDpxeUBbGzq9UOTOb2PmD+7wL4aMDrNQ72N3fvYYlrxRQswk0FZ16ELY67rIGOrrrIdvxGsngyS
+fp370wd87vAqwR0FI1+ANisOPRBRI6zekjOAFx+8EkIzBS4puuHs/jOnAmibJrapk1V8tEkSAOf
C6YDWW3Gywo+E0HFI2ByHoVkjKc2JAHR6WBX5kdvwpdbAWFlmRd1bSaLsmt93Q/g2MK+tbF5AKof
XhChZbBihmWPMxNDGTdj1MdCiyDmabTG3Y16bHa3OSPNt7xvYO3EFD+0GXQFPy1o1Y4DiCCyqdWh
dfLX7hVxqVlZQ05kR7SYKjdFIL8M3rc4bdL9mcGuItCFcXyR4zE7OsMDUArJzWh6T4LN8HDLuzeT
RMVCpZEZbaRAEg9G7GNgyeBlSrEgljIs6vZMDnVbQbnacBKoI88WqBc4+DmOUeNfXImGDg0Qgkwj
6nSRv+nkNu7SC9QNaJKqOcUdU7qZ3cm+5K/ngqgtyzyvV1Ovnq5pfAjBmNVerHr31pPSEv9AI6pd
ea7NvzmouVRqA3mu9uRxwAZKZHxK8a6sATLfIifEEjT9EK17c0FUwNgLLdcPaZOfNeQFk2fZrMhd
Rkb7cig2jBTh4rWay6KixSTi/awucWa1gwhusIXpVjmVVcBasEgrlszRXBZlXZWhgRKqOLZ2Qstd
Y5IjtwDXb1234QJLO6Z/P7u6WiUZIPaGmAL1zgl1GLimRzBVQOVbs7bBQubDDDJh4VhiKWOLHllB
q41qMlCjc3EBcmjJr7KN3uXaTg79i/Cgsvntly71fEsp0xsnaF+OgWeImzDmpHkYbM3RHOOpew1M
H4UyTTd5xU5vmKNGTMWh7HHYSr2uXLDcC3YZA2xmsQWEDLBjixUTjGJSwv9+IX4xq0hpooqJPCmO
I07I6TtH2KlmqthkOLG0Zymo+d5RgC391B48syOuxpgMlDR5F22f/OmsxvW2twwtnX7n2pooa9J1
RVerCeQAhegttQPno7azgwgSCWZMzVoSZU+MMS78Loeo0ZFR/gfBEArbGboemcHN9EvXFkVZE4WT
RT4ocVCaHhGlax1J+hjkWwPFx4y3LoirL5barrt6ZTSvZdH+v2GrkUcFYar8haMGcGNKKRMtDC9B
NUxNlxpqQhKcqV3gxZ+Z109v+dr9R86XJ5yZGETcCuc3X3Kql84R7Gz1F/2jgM0EQhYA1HUMOFFL
4XSZqxOtn/QQs4/TmXF75ZXNYrikh+B81VCr50WMhVEWxO8MrvKBdQu0At50MmjHjbK6j5336zu2
aC/mcqj1KEI1BK0GOcDR/wOqXRK6g2OsBBSffYvV6/91ALQizqTRB9SHspx6IqSBVJi89ds/48OG
hZb0VTW5JoQyFaPXXcpgMksdKOpSIv3Bc85SBwIsI+t4N1oOXq83vivLdv8ZrTeGy2JrWSxTzJdJ
GZEk5MW05fEFY7tR8u399tY/NIQnh85F2KUztH7Jw82lUXbEG5tY40ZIU4A6gERG81S/XteSpXs1
l0DZj14eeigpnIr/it66NjA197qA35zLsBBzCVQMookDXysV1nCxxAnUZrQy9IFrRHFT8rT3b0Mz
IZ1zI/tWf29br5vM/GRZyaWn+fwTqPik4TRj9JUp5ALeQIxErkg+WdjuLBlUMKKFKbhcplCreXAL
u7ZffYu1jMW85nwdlOUoq6wedOVLHTSwn57RRWx7Votuk3t+a9xcPzjWgijzESS8kKeT+ZCOziSm
NwcUPq7LmH7jyn2mk9+1n3vVUMNPIhEkvsokBXUbuBUYEQZDx+latjiMYtiHkNJB7QDuPAbm4fOf
LYQyC5ncVzrHYbOsEMEuic3RjNExxeorXLQHwIvUVUAXygr9JDeiQsjzls/PL5IzuvGNvL6+DGFx
q74F0I/wggOZc1iOWEcW2I66Uc0eIBAREXNygVc/ZBeTSZc2mZhfSjCTSRn1SEr8SCvhd4EIb+ZE
xbD2FN2qVmvyjlke/+kaqbMSy7y4xCk2EfG7bHIgRRTvEyc21XNrvgY25/LTgGu7YmjhsocEuL4o
4g5LEq3sbVdIANsUkHZYtVb0XJkBT/LzJuqZ9Y+l8BPQtv+RRO0oJ8MYDRIkKSI0vnYUsu9za1w1
InOciCWK2sxOU/NeCMTJQzmRFe93G0Dos6uw08/81pHvFVGOEHC+oZ5KOLMqXiNdDO5nmch/BNvs
RoelHyxZlEtEQJsVUYIljU4LxPEoAKScZFbH2xAjKqwc0WJNe35WlHusOiVLgaSJUR8gMEl2ujMu
SATUq+lVgpbBbb5GucwMVtcv+qLhnWkI5RGBytrnfAupkr6qqoeiudHrlXLPJ/d846Q8uS5tsfqI
dCX4voC5jOQ4taVxofEcH0t4pRxdB+123X7Xo3vsbyq2czHUXoICrwC0oTy9zQ3SyETYFi/qG+se
T7fnty5+L4bau7gGdLzgYzHo6StJ8DQNg+48oj0A3fD6vi2f0rckKqZoQPk7VgYePbyd2h8J2U1P
SFaMyTycKRCYPa0uRtH45XQ4VrLbZxYQ9uHpJZt1rZZ91/di6HjC02RODSAmu7Gc3mrs6r50+VP/
2pHIvFgNI309ffWVU6LrZ1wCyoncwy1+GjNSHAp0d2ZMjKkvm/1LigwOc6CdTjTTk3mc7Z3AAXw0
KKFxE5Se4DyFlvnQhGa8ltaBI57Rme+2d4ntsZRwUTNmcikLj/YHWS0SyL2govFS3t+UN7fXdW9x
/2YSKMNeoIsxUipI2Hp7DB+asOuME2KtgbLpA0jvUS6DBLCupGv/0HuAhzt21drv/mZ6Fyny73Oi
DJCSXfyh5CELA3yWcMeTbHXLmjacrMtPXQCIt4wZcQGcV9qviTtZ9uskN+TmbLksNzt93rWf/nnc
1w/2d4j38zOpg1XGZgj8UWqAqFI56b5zTFbBlbUR1MF2gIDufBkb8XZ3w+pLZf02dZBqX6dqo+G3
U5PJE7bwvvq5NbT/8A2uAZh2c5asu8oCXI+98+F8T++nh+tnsDAz8FMS5UMKWEKunbYoJi5Qizuy
hcE4qRZxzNNdttq+WLhvtmVj9NBmdAR+FaKvKRPlVTxMVMaXFgqwd166+/Bet1PzA+DTe6s93gUW
6N5dcx2ebLOxTutDanmm7xju+/UdYJ0j5XTAGhvx7QUf4dwhN8rwm79dzc/dpVxN0+oDP+j48Z58
sG75Qlpt/uO/puz0RlEq31ea80Nsc4d0VbwlBBju0b3FsRjUrl97etzun2w4+C5/eipR8MaLIk4b
fsM4StZXUte95CrPC0vo8j/+5UnyzLu2YyMZ3mSqgB3Nauy8roAqDds4cHwadgO+WiGEMLLiC3nK
nzpCXe8sTuvQmHQE6Pd3lWGL+f1tclc7SClbu/ddA9zQYbuTHmrF1PbBW9CTaBexoPjF6Uj/+0X/
NVfXCd6g6dMdA5m1KZEYrIvObsprVyRbl87T/UBWa/vzH6oDdbMHTctajsfG9sRk/LTEUjXqYvcF
Gj9jFb+NR1lckvg2X23s424gd6Z125Dd+tV8PzVbc2VN2G4bKbJKVhzL+AQqz339Tv6mW9J/6MlX
aD5T8DAQMM4xYj3bl4agwh1Zzt5zL0Qk9gdYAK5LA8/edYX4Mm0zcZ1ojFqXQC1L4loGcXuLe4vJ
e4ySabXmiHtxMFaYkrwksmzFhz0aZBSXs93A2boD0tuiT6S3o3J4qjOzEbfnHqD+YMtN7b1CeJ+U
tl/Y63HdrJ6q1VHnbemPeiuA3W0lg8J3Zewk8OmRQCchyCf7TQlkC6LvhTugghA/QFtq4jYJqW/U
TwFdlC7gF/AfjFa47cHUCeqvVbJ7/JQilOj1w8USTlVmRTetBwqPu2xX1Hb+oDm5WeNzuT/6qxJ9
dUREGelWkgNu0crMdx6SS+lKAN/H/iaf8NI+9rxbO6vC+TCIgglXFxUzk9+U9r6D0DBe91bUoKaN
lIbyxtvjtj+WpD0ddTswkcgGE5lqBlbhRDp5cksCgml4s9zsj+jhdbiauI6ygqYaqYnnqAnYYIm8
7lZrYEHcaavQtjUbGem9cetviwxljFt9k9qA9uycAqXz5E0Bg95IBqsXTOND24quXBMlRcX3cBNY
eU9cNZz6ptQtEnS3Neg1O896VzCdoZOyM3ev/Fu62jyW20NpKQ9HsbVbcgJ9WmalwHuSXM669TbF
vXZWCgLEVUAagzTI5hAarwA4LKCuoR7azhrWvO02m/v8La1MZRVYpt4ANyZ0tAN8n12bWgEkL8y1
oUUDOgIygXhE9s5z7WJ96ogETNzs872zxOP6/b57VCRCgo2lbgZXv8PAxQbdsmty+VA7stqoUP6R
I/XeJBkiD1OG6foDiqazJhHnAuqK6EMzDTc6oNXlSOzThSR2acUWkL5acBw/tmYLHqdNbH02AmCg
1hfibqS9Od4eQocnwt3lPoAFPCPwxXm0h4OL/9npSNFj05C5avEtlm9i99fq+0FBZ5Cp40exE5z5
FFjZ27hygM6e4R8Fe5sSB1xLjxyK/e+enb91gLhO0Jwrk84KC9tI7MP60Uw+5NUx3x4aEysFoISG
kvAqBD/KuVgZN4KwTUhjxfcf8HIDNH/n7QAeW+zfMShK5IK882uRVOtRczarZJOTO+Pdz0jwGVrD
k+fcazegrC7uG9RcNzlGji1cNJ70NvL1ayKtNi6XWZ4PrQzsxsz2KHivTOX9NTaBHivdTbA/m8aq
KpOsE4Kt/YNMKOcekpoMx2qb2JeYkLVrlwCJNyzMTPu2eMMh3omPBVkPpoe9+YStAh4pqbf370/p
8SF1+ttgH71aWe+Max6XoUn2GxXrv27QltysAiAjWZMlGUO+tPlUg0jjuNBr0YMrObj6PXkJD1ND
RmLVKdGPqjPBwBsujmoTou+b4Y6Y8qmYShgr6ZLIRgv4SCE1hW14Pjsh8PQbB71DN7lbIHKWbgyY
0WzPeEF8rY1y7j/WTkVdahpEfKZDdjmQl7MBFIPQ9AiylOvrm7zQ3IMJhNkmTw5x5jR43tcwDs61
5ycrtPdAvZEO5RMuiwI6X41d4/qdXfspjnqD+XqdjOoFZ1oU5PFZeIjIVnBwAVjLWoj/sCwJlCqS
KKmAqPu5LLFoA7H1/O5sEFT7M96BhcQofX6DXvcIeFjlDRNBbqECMK3tWya1lXEZNamvQyaQ3bMA
bhDcLqHz2THWxgpRfi7t+vGzfov65F7KxagtEKFYd4yv/J3++Rn7UAcd+JVwAZ3bFIAbJLaVgwLg
/o7kDDEiSw4ViwOCLOeqBHKeHACqEbI/cubL/uzbcHVkDbKlh63Nk9PDmoWvuKBhs3yQ+lVrm10c
P65KIZ1eLyhmsV4vrEiYHoDS9L7ouOn58rBtHSewzhH6SDLyeEYA4tyRte0qq81DQExAxb8P5sa3
WO0yXz3glAX6sT4qGPdkMSnrHut7sqz93fvxuC7JM0JLZ5uT1EYTpeNAz3Nz2249C1RTwH/ziTWi
OGp+rm570z7ZG3l7gmsgN6F19wln7W4+1h8HHh7qUSL7fYAQbK3b1zX6a5L0ynfTdTjOaCsANiAK
FpyjZ+3dvdXhU18cZV3h2YBhtdSRyA4MhvmRVcFn3Kav98BMJaJRABn1lPZJTZulbvLvUtyPC/X1
HJz9uNoFWV9Ojwnr7JO9O+30yrTfzmiJCQjCtMxqLOs9xFtwQE5nitYUy0RopRI8nRi53S8Y/2ub
/NMG/Y9UqAkXi/gY8C5Y7tPdo38ru0+rveWWpn5TE3u9MskJf8fkDNoKVNvGB5qr9Qkkm4DJWLO0
lXEZ6QoUF2i62k6HDkRFliue1kKv1UD6XwJZKkYmfrmSYPDTOgVpLh4sFwFhUPekrzEmylnVlnXK
S9ZsLouyx0qAvjJA2rWwmqHdrv945DSd5fUrshRcgKr6e0WUbR68MI17VQHCk7mP795SM3nFNAMT
AX4BAgDecCaHss1Gole5oUCOhgdfZ79IbxdQggDtNgNwOYeWfLCcEvv+8+JcXyBrF6kUaFNFqPAm
X7vI2/6LBt9z0jrCaopjidF/xhhBZAxjWGB5VuIRKSXenxRKkeAGXl/OYqYHgzrgEBWNL5a/n4KU
QItzr9cRo+0FDG/BH1zWHF6cAZqDLnhFpJbvdGvNTT4mhIWScdmXKgpz6dRdFwqpGMJykt7c3VVu
Zr9fX95iynUugFL6IakuQiVBgJA66WDlmi165rPv8pVtPAyehaNjERf9F5nAh9RETQDXOXV2/OjF
3GDgUu8NwBOpmwiJ8doebTO7/6vVfUui/CgHttZGirA6y3uIRquy8HiNrWbN48A4RmZyMQU0zfr9
e1m08wOEeHZpQyyrsBTSgXNSIJ7LY1IJEP4aUIkIY3FLTmku72fl6n9iuR/9VMDikudxrRxWpohC
bLDxT9flLD3FYEm+10U/xbyg8uQQzyEkUvK1bEmtw9nFFq0U4jYFQVey9xBX4F2/iVBDVw+lRlhG
ZSm8//EN1D0IwP5SBdNBDkgYxXa91neCfSrf/vGmUvfBizgO0+k4xAEcOpgfAZWOc68f/mKSfzLP
35tKuYFIFEujHb4WNKHYpQBa6Bywa62YK5pu028X+i2JcgShqstD0mNFE1+oAeisFuPpmJ47TNNz
HmKlCHmKEAOVTMksBaVcQcZzF8MQpnvuALryRrW4lQ+Jws11BV12Bd8LpMxJJAcZF/h4+qWYGYlX
CTCXX0NmN5E4qdi1faRsSSPpBiiXcGLybYeMKjh/TQAIo8BYILA1TM8JATW6amE9N8mec/1jtWb1
8zGOkm68SLgqFT0ZvnUwq/umAWaM6heWGtit9/n/3lPg26qyKCLwAsgtdXRpNxSXnMNiW+epAkjY
BZMHJ5ZvXc5/zKRQJ6c2xjj6YAM/PxgkMOOe9EBs9UlliWiSSezQ8U/DG1PqwkH+WBt1kHKaSHIq
Qy1b5yumxFtVsJGLdDZM5o2FA5uJ+jXrU3li6JfT3UsJj9lYxRatE6sFV2IJofyAoKql7wPkEcMV
xjZ7zpAnq9eyXd4ad+Ntok8jzOh3MwsEKvn683Irrnew3hnZ3CNHalkYQbWAXmPxa4PZZL8Uhf7Y
ANp35OmQZdMJY6953SxNA708b97u5qPYPhboACTqeiCcO3iool1X4SWfoQhoBjVkDM+A/p2SnSm8
H0cR7MJgYhbQ2+1eC2Z4+DXhTlmFH0Iox5R2UYd+UAgp7fRgHORjc+9vVLdcKXZ4G2Omd/KJh8xe
b3ukwj8bNGR9ZrccUuhkwKAFK3mx9Lz48T2U/zJipS8rDd9zcfaizctk1dvtoUaDFmu8nLm/lAtL
Oa1o1AqiLG+qw8TAQL4/Gc+sF9OCef+xIsp/8ei3TZQAYvZv/uZGh8p0RLWv68riFZqpCmXuxKbk
S3mAjOLG211s2bnFG54RyrPWQRm7WBUin6+Rfd1HN6H9h1td8AT7G5/7Y7co44YxHjG68FhJaVd2
bjc2mrDh3lM2ofJSGD8XRTe0J77QK3C83RkzykTbSlsfJbdD7tT3xZ61rqWkxw9hlJEzRvRCyxx2
TzgKTzwMyd7VUP0ULAfDhi/yZtj7m8RSYU+s58Y1s1dlnZucubMlmcC0ecQs3U2wl1CHQhHM9pzD
Zt0+X9eipfTXj4+kLU7QikUy7YjeY1jhMZRQ/MKss9Y5ebsO1FUjkVyywssKmPGRcAwHMipmMJoX
3kxS24tQPELj/FDYUWBF4+ZS3Fblii9OjM+cPuOKzdIomxVhJ9W6RtmBN72N8uhv+6/K58rmtwAI
XkfExAa9vZcARAmdB4bw5aumahKGLGSw11AH2avqoOQBDnIwu9cn1Co7UqNgnlnhptsnOup7o1mM
xA7P8hGeq8G/jUm3NazCYnzJJOnXNoADVkWYo4u/6DJ5kZN8DsySCIyjFolyAWVwVG8/SvemX4cY
ZXpG7e0UEXmLKTiLNdS0bKm/iz88Zakz6eIZQYtnldSY8QeIR1MXl/TEWOWi1ZlJoYy0HxeqkPnY
bt68vHNm/IysPAsXd9kTzIRQJjoBJJSoRxCCSOJBxZBOiNdgd+bJ7fUjW8iGzOtlNJp1w5f8RS4g
B5jDd+JJwgtwfV3CslGbLYWy0uMl1dN6Uk84tfb48Zysc4sRWzO3i7LRkoLR3ksGGQOYM4R1sW03
1bsZrVg8CItX7XstX98xy1r7QYua2ZeGQbt7l7tTnRY5qus7tmz0FE2SVSTIZORocc1mUkKZD7Om
iDukTYEt4j0YsSlt0SuCsFp3krX5PL3HRHRnycgSKA+X1TtDxZeDzNkXUDouB4lfj1LQnZ/6jABK
0N+0WwOdC9NYXUT4bbbXD8ChBPNytmK+JhaN6Uw4pfuDIclcH0N432BI282It7NJa9sMo73U1or+
Z01VZBCfGoZMLTKMgkYKlEuHOyajU6ENcaYA0zD7DFxs+3Atb0qijFb92ESkOoNFcFuUMFt8BLBI
9TE+4a/rgtU1tmhdZh9FLR6lHm1UkxZxEzibktiUz/cA/K8er6vY8oXRBQkDLoIsCV9cNDMVA9dM
FiYgEDkPmxGVpGfznllomLbvlzPQ4QZ4XsW0AU117oEUoQ+8flpJ9qS+bOXb5Ki6/V2fkgxcvS+3
rEbapXyCgpF4CceJPJCsUQeaY35d4bykO4ef8cPEOztllkNz5zz+OaCK4xNtL9yO6Ls5BasiIowt
nXw8vV6AiqIOoYuqIklUxDvkfN5HfNrBlA6Yr7icYxuYlTse5K396sSaVBYmI3BNHGVWw1woQj0u
O8DNgBuiPDg9IPw9dF+Z3EphwaF91fp+SRPBq6BoGq4Ljd3jZ5euzHToy8Xqnehcp6avmSqkJWvb
3D0/jwgG82ceE9HvjG1dUiNxJpmKbmpv9PKwrbp/weKjo2o3ZTZAgfsuOiIpkeFjuMSlGzgXSIWc
/iB5OddgqYFH9tIuIUpCeKdmGfklKwdVNSRNm7RGpdSljccxuQBAHN1sOpFAB1hmZiXfpgU4jPnX
XndUzjAxamcawHrKD17ynHLrQXuNApG0xSYX0N6YtS1R87UQYJifZ3zgwqyfghbr7w+kFKwS81Aq
ptuEq6Q58cYn/v7DA2TGs2/y66Rkw34uBSNziZQXV6OslXQfOy8B+a7cJBWsciVNXYic96Sq7mHc
GygIBWaLGB94FExU26X4VYRN5A1VNRRVoz4gCDlJGyJ8gAK8yt2dgaGC3jxwzDzusqX6FqRPed6Z
+dW7yzDWk449ANkdQ1FPMZFtw8lOArDLNzI0wTq8itvCbDISbYybes/KcS1V4XC8/1kr/WqQWrGN
+RKfsJ3wzFu3+yj3xWO2HVep+4opUtDbr+3IXkcr78BKJC2FUaKsqpiuFDTxFyDumHhikhQDntTl
lDVDrx+zn2VhOBzqO5NBnaWsJ+jByyFjX99ksTnlUjYIXFb3yEsStNBwFivlsXxjvkXS5SpPKItu
6MYOhWhlm+IVNjXL2jcAbA/2nCW45Ruz8LfodGYiKevoeXExeBGcrDXRmlW3YOwG5hhGjaE1bDCY
RWmKBJJURZUNWaf2lB+TFiwlMly664S8mVmAP1KP3a5+iTYDI7mz+JpDrvz/hNEux2tS4KdUEPag
IdeC2rAA+iYRwEQJKxJczJrPRVG7qIZJDKxasTt7q/odAFLBQdTcKnfwR2kHKMf198pqRNqxaxiV
lqUSJ9hzv1dJeRujSQa1SyG6djRyjES7rgn6JJLbGj0Z6ApnBUmLkd9c4HTGM9OTZmUag69kyjFF
AlKMMHCAWSMcWhf/xnMr6kToJ+maqFKhbIw32ZAayhQAAsoE7VTTG6I3/4jWOrDZfQWLD00ECrKI
Nxj+VCjtlGKV44BAA6vSS2gE1huuHQl/icejmoIDmbRNbtRWkWoAIW29MixJnVyEC4gQ9Ua1vUas
PyVOE/5c3wZpEvsrdMLIrT6xJBviV8vfbMP5MeZyoYv7c4Inm2wKzdMgbhKJ9E1HjCB3dGDKJC88
AFgFTNbod9H4p4lJKd0mKBElT8qrkaCnXSnfEuFWzIg4PCJ1Z1eXfS59pmJpJmjLFN/igsQ8GsNJ
nJnqZTVULqAaNJVRkV803ADIQZQNTCiDXkuuRLzWSVF/BuVgpH60pywHLOlrfJLur+/a8mF+S6IL
c6Um+BdRhKTINQD/jUkM/23oNzG4sHB6L2GwipDV6lyG2IUCq4Lq3P8t8GsccXZYU7TmA5ysx6ij
gB471Okkc1MzM/1Lkc5Em4xWDQP8rBoVW0W9NPIcasjnEESm46G6YeXCvl4btNbNJVCXQZe4PMb4
TH/WcvSrch5RB3uwLxnGQcLNuOsN0rrZsZBN5UkM3CRYeQXmWkDOEpKmXwOerTJFyeIlUIt2ex75
tAjaOppD4er+ituABLJVD4luNcXaYD6llmJj2ESJl2QBHVUKbRSljo/TAo70YqWf+5YzVbcA34pt
Fh/tnh32LWn1XBxlEsdM7i6c3E02eHq57c8ZIME0+3Gqi+j25wlJU2aSY0kD5jKpHM/gKX2FTvUO
vOnIIx6BBpaD30V1U4B37GIrtxD7rRUWJM9i4DkXSz2Rs6JJw3GE2BxY1sCDOAJCAaaIyB2ie9ma
IiN+3aGhsdzm24sV7XMbVU5GemnJIk5JF/SAqRrowyndzJXGS/WKn9oL3hJLs0fzNVmx5i0Wc1gz
KXSuLovwiPNLqcNVLsnbkSMooZig6qtJfYp30VYrWSMWiwHgXCQVR+S1mAAiCgsbbPljPFvOi9Xu
ZMu/aVfyOv4T2AxrtRSPzeVR96TnMh6dnJC3L8CvFBbmx3iIQfSNgsz0PntnpT+X3uIKkJwEAReT
BzH3z9ih5uIiHVqEZHLrJVag4YXah3ViciPgG6+vbVlHvkVRz+Nu8HhRaHSkvFfSU6WQUrM0DGlx
APMVnVFmSFt0NwogDmUN4NE6Wmh+rsyv1dALZKzMQmhb3eUbz4J7uVO3EbM/cHkTv0VRtr9pB07o
IoRFA9g2e3coiWehuwAltMy2qhPnommApShLD9v58qgbx5djH6LBeXrY8mZz8O0/jTWidSJjlu/l
SQdoxzMTRT+CLmVXSZwEUUkKvahNQQ6sRDUF9GGNm7ixiiyxk/c+3ed5aDaNVdvd+BTpI+mAQZZt
JHlvdFbnIUO4CStX8X2osnlpHK8xjZfGOCf51lPtNvlTB09VsTeC9xEAJtl6iJ0AGGO+nePldfGU
XScf+eoQ9WsvYdCZLr4t0WmpCZqhyBJQgn5qCxLHup4Ahfn8tH3hVTNHR6dt3hrWZ4HxOYvZpPQV
ddB7OpdHHZ/HS3nVSl4PbO4BXZAGsEceUNqz3Dv3TjNv7MdnbSCmYibrTb0CPgmok/0jZhHer9/J
r6Dr13eg9wNtdqKkaDL1HXkMuttM74bz0xNyFiMAVIHrN67RqtBjbITsiP0aoZugXZ0Ks1h9glkc
tcjt7fWvoLw1EN5FGUCkAC/hVVURNcrooRM6GeJOiXaFhvi3NXES5vig9RJJ09EUR8O8Lo9S6H/L
AxyLALIECVJ/HvZQ9Xrtg2NgZ8T3AJZ1omijIwfV6Ix1UXbhX3Ik7K4O5lddkWkTFFaerw9GtOPk
z4BDZIUO11rkGKZgUQrg1w1VR2GJV+Sfq/HluKvbOot3eZXsleYDaHaOP35c3zIquPnXUmZCpo+Y
RdFDmZZlMxbxTsa471B+8hjZlm/G1Mq6C8NyT987U8lfoiiXxHFp2Vc91gNoYVCYNnzOEEA5ol8C
qGPJqjhsQPkQ79ROehSAggdIF7u/yK6Gh1fAy67u9XYYaRdyfQ8X1W62h5SN8frc6P0MC/tf0r6s
uXFd5/YXqYqURA2vGmzHkTN1p4e8qHpINFPz+Ou/pex7TtuMrlm9T/djqgyBBEEQWFiI2vB3Z2YO
S6bfi6HcLkSrJSYuJkD+UZLB6Ihp4qku2ngDhiAzwmTjYOh8PX4kk0uMB17srOGeRz8sijzEcjLN
2KmMU0S+RQWa05TRnXLZzOBN8zz7ECGCYpWtjvqID6mS1KXqs2pkTrXsry/tps2gJmUaJt7k8OKX
5mlnVTlGA8yTRhjggpFOcW5IrGZz985ECLs3L8NsKAOsJmrju8Zgntm0u9jUfxetIdm8zSU7EyU4
5bAu9XFYtUnaN1KBOix+rUz/+opty2A6+KYBLqXia5xVOh3J2GVBQ7hrKa+Nhe55Wd1bJkTY+9zu
iqrHeQus5VEJM4cMp2E2Jau16ZpQ8v2PJsLtMRYz5tbZEKIWGNRb7SvlM1hK3WUo3TL6/m9WDZVI
CzVQFTWlSztTyTBHXQMjWLNMdfNcmbrTZBJL21w1S2WobeKpjHE7l0KGpBiHuOqzwGzD0eFgVT9Y
UxnuuiqT1Qxkota/n7n1scwpDUusXci/8B6zyepHTH2S+L3Nw2mB8sdC6hCAfkHI3AD7EGpjFrSN
+Twu1isYeyQ2IL7T/nF3yF4RwqhJbHHIUmHGhl60cxYUZtQ7WTzcUb245UXuRV2/S4ruocMxVYf0
hNYFtx58g0eJ3yaxl2lRMBqhJKDcXNiz7xH2UKXZEMbGtOo8O+X42LLXKvty3Rg3PBIjaB8nFiBi
YH0TnF7DB+jZw0543x8mYqV7Q62Q+c0ROo5E9lIU89rrEl+IExxgpdrlEE3YxqIad7yBuxh/0oU8
W2T8yhuQDec3GTqGUN7TisLnFdBqVLLNG4Eiw7gZYhEoDCSNdmmuygRgP58HhDpp45C2cJjSAxi4
+LGKpwZYH6a/v1cuBArbmBkxme1myYJO1cDdXJtIA4TckkjZ8GAXUoQD0mLchc4xSieYyzcrBZsL
ZfvRiJwq869bjPgo/mcPzxZQ8F+IM/q0K7GHc/8UG49VglEX2gnxPnvIcFZ0jItvTh1mAvSDxAn8
f0RrwOdoIC2zLWHvdJJbJGs1XGrGpwy3c1TtzMQh2T6jiW+xGSOEw5MFnhxDvUMEKBG/cR6xxCgB
q5qmAc8hhPwcOI6ZZ2oWLEPhZR2erRiHlD9dX96NwJIRzWSogpoGrFO4t60qtzRq9WmQvBUYWvgY
6rdAZTv5EqiI9grj9bo4sensn938I++9I/vMe9dtGTVkGNIgLnYjv4mD7BA/9rnXj/cokjg5OHGm
l1b9PAOdQ0s/0l+b9jdl92HucuZFK+uMT++VPShg/scvEy5+1Wa0yxhWwsidRXW07+EeV1lyiAP7
U/U5QkZ6bz1SkF3bDlnrHQ6LfUIeeFi4B2DTvts31z9o4woCxg+Gr4NKBE984XsmM+3sAUCAoNLf
JuOltCRbsXmCdfzDDGBg/ETgmZL2ML6YpAEmVd/G45dkcFTw+LA3zPq4v67Ke+en8D5a8YqWaeAU
6bhRL51gpUa0UxO8limKfcrXsfCo/kXtQNPUtHC9nzFMzct1M7DKCFxEOz7dx2xXN72nIPw3jJdJ
VvDc9Mp43aKDRDeozoQPSvCh8WTjg3pytIe9UYG7Cxznu0h96flTnt/WJmoTlserfaI/q17Vvyz6
Ic5T0FLlknO+udHMohZ2wrZttm7U2ZEwSZwtYHZNg8koXca+24nk0t0842cChFtwaTTK7QmWFLZf
emvej/V0o1lHVv9qdOv7pH3JQaB9fcc3fdeZSMGt0BR2UA0QyfNnPTlGAGInueZdFyJWkf9xJihe
qaYNjhj1PcI6Wzn4zJKmhQUpVVr6ebcYfobpjDvM98Fda3fdLkz44kRkyrwEXQb7gSaD5CLcXNy1
hqAhZQLMuXBMC2OsxzhW4ECrH9pXWJGPdysnGTBDi2uZj9dV3rRbnCMbBbu1sKZe2spAtDAqQmg8
6+we3sqb5tlpxwMb+DF7mEgnbdDAD344uWcChYMSkjJutAn5oKE7RQseEFRm/psLiFqnxizNsJDH
vFQpSyrKMivJAk3JnDT/UfQubV3+08j8kIPSgMli+22BAFatyTSAXIV7FTwGeChpOPsmi+HH9SCd
Fl9Pcz8qFDdlnk78WI/c6xsnAkn+sVU8j5CphaLgvr5Us+6Qr02jOAvibsy9uqCJa06V4fWo1uyL
HqVQYJ0XT8nNfcPs9KCac/M021Eisdetk4nKCWU2yFFxvQjhocbtLsl6fAco8XBtuerX64qKw2ve
FT0XsH7A2aGMNGWkU4n9NPaaV/yI/HFPvxUHcxf/6kBT87l0U4BYAnDiPTFX00CBmN2lN0AOtPf5
Xw57/PAtQuxokrzN0xjfgpDG2NOS+FR7G9i4K5rHpn+hYRDnEme7GTSe6y9s9LQMCg9BUhmc5typ
vp2WxptRVQGZGt5zcAvAUcsKqls3CEUdH09v5JKAHLhc8jG0O30iOXIWmenE9ZtqfL++qSLO9/8t
5B8JwiEtG0UzsnUhezcGxhcFE8wECrQEPanJwfa1Qxs6yZxIbhGJWI0IR7WbSd9YbYZE3OCkOv+h
jj5aifvhOy+Hm6m7V3Mnmr5E/DnKW2ch6MU1JA53eztVw0bS3YbLELvh9LrFFYM0RmB01Ws28Mox
Z7rLU3ShddN9buZ7tGqzOHGV6NBG6lHl6kGy+OsVIvpgijjN0jTsgCqCdOc0nyo0AiMnT+MvPC0c
I4VvXBS3MNSDiiYzok4O+NrdPlV2k/5v/OW5eMG68oFgASxcAcwGFjis3JrVAD7TWF9RMKTxNDOV
3OybTupMY8HcaJqyeqrWS7X/wRP0bCIRFxHZ/NytiwDc5CCXUy1Tp2L4kPCuJDMN0yBawKFKgFiM
/Wb8pkUvpAwKVu80vZHkWDZDFo3gnCJ/uU68FtxvlqGTN24JPJLZIkT41k22l6XfkgKlXo7Zvc0p
HJfHYhgl98+Wi9AQ6OsGzAgDIwW5JloYa/AMIxWcGY41IaqVPVdXXypaqW6Cx5+AsgE1KuGsDiOd
20yBE6rskwYgX5F86SfU5KK368dh9Z/X5IgBV6x2sRIhOY8JUl7ehYmr5RoCZ7XHtYIbFu+JTNYT
vRV2nesmhF3dUjXEqpBDXbKdVX+ZflvlS++pzejkQ/svdgrhgWaiedFC2khYx6jB0J4xbeBqyzcl
BD8ue7m+gFuHC+8e/Lfw4ACrzeVtYU9To5gL0ujLp7Q9KVPkJV0r8dzvBfYPu2SjKG3BaRJocikE
RJtRZOdIXnRJpx6S0Jq9OSk7D3OkFbdVNHqYx0jxJ54A3DbkPQiJOuo2rGaOajXVSz5kj5lteWUU
hm5sjmu0NDf+VDaWG7ZK4dp5pElWfmthEBQhJsRXA/IlLEyGRqw0IQpCo25ys/bGshxjMCQrsykE
aHMUfnBG2Dtg6Cw8UlDLH5KszoMlcaoCT90XvXu4vsFbZx0XFs6gShATiPDBpA9RPI+TPMiR8afD
Gy9lLF1b5wGveHgSgA9gomKM07aVHhMogVyRq+DtUbSR2xonuOteRa1slLjNzUU7kydYk87xfrWQ
Egoi9bEp9N1Qjq40N72lFCJ/xDooy+hI/l+abMwGxlWzzYNURU9RBpdCF5+RybdJs+vL9KC3MqbN
rZ06Fyn4MjYobZkOTR5U0Q/kqT1ilRKb3oxfzkUIRm2TnHVNOOZBXw/mHs12qpuQGI3XdR3tOV52
blN2y74iZnlUkgrJFw3mUsTA+dadjTbDv7fN88/RLhc5X3KlNxk0jvHayyy0gMsQDFu3Osbr0pXV
b73YV1s6O2DMGvXaLLs86MpHXD+hR9OTEZSBwtxQMhdkyywREmKIvI1eHTRAXIrqDCvMi6HKAzbc
quoj7WNHVZ6vL9jWtWoC5ozaAdrqqS1c3Bl6Q5uQrvtX2u7AMflJu+kp2uZlZ2xz3XDpAM5iolgh
er++ASXdwPU8wBFxl2nZ6+QlZS8xZ8cwLr1mNv04kz3+N80T1wRZ6zTrjD9BPYB8QMxFzTxQMWKa
jOyx5KOb5GiF1T6Pw+Jr89fCzFwzRZ00Hr3QrmWPp614AmOogHfB88lGD+7lJuIaGkK6hKve8eKs
5SLHWHjqdpN1nE3uK+DMv76lG47GwCA5uoIXVUO1BG+26GNZqlOBiqyCjsX81qy8Qb+fF8xTzF8S
2XW/oZ8BxXAkMAPTMN77vM/OQ8j7Oh5z7GusBmr2lU+/mh9VebfISntbcswVEAWWCbTyvjN9nMnJ
eGaiDGzkwchv9TDIDHY/t+0zAxm/odIf15dwK52CwEIHe6iO0ik6Qi93LbMTyxxWaa1ZgPhjoJVX
tWDYyJrURnkbCD27GI5jbnYuBkwZLon1cZ/ljbK//iEbxxPoYd3QwEi0hjnCXtYVbQjtiyJQmtod
ql9L71mIRntZV+DG6QS3BioBGoZtoyAlWGlHy4xPU1UEjY4k59g5rXVT32i2SxdH1185SLauK7a5
nX8Eiu/esWx5HdNVYO0lpY8K+/KVdEea+9flbNUGDFjNOt3bXEukwh2Isx4OTYgVbNMDxzCEN3D1
6F4Xuxbww08RUg1fl/30hqkNzD3k4GyWREubO3gmX7ggqzQppoRBfmrg7UA+KVXiUXtwunSRLOnW
ucesRZx6HRqjrHZps1pERwx6YXlQhr5C0l2WopOGGfFuLO0DT2uQidmq7KCsF6oQiBu4BC3k+gC3
A/v0pVB15dCzwq4ITOB976aWfKehAfCEHca2M+Zl5VpVVuzC3GJ3fbRUe9Wa+POU8diz03HxMYEV
j+/re75xbxqoIoHtgABoqL0f7jNXoY8hV60wKwIeDcVuKfLeTWI4JHNQZXCeLTNGkPru/ADlEFFW
TVY1KUhl88BcXo1mPg7kOHp4zO0HRQZM2cKv4Q7RMTQP/emYbyhYckW1hA4JLwLaNOPdEJuhHxJC
gT2MIx+cAcmh5KXlJ0AEuDMdgfnALeFPY1/5+di0Ph35ACgEGW+nBXMgSFuXkoXfXA0DHtrG8AcN
dZNLY+g0XpB5bgpUX8tyn5WVtmc8tndZaeT+wvTkQQ9DfnN9t7cOGICeK57OhL8WUw9tl2hLBzRm
sJgAfZvawzx/awxSOiSU6bcas2jsuMvBpqHpqo6S7aV+NE+SaOQw9qo5MuMxL2VHeEMXk6BUsQ4s
RNFU7D3gGoYtLBG2uGJPQ/KEjqaRYkaNbKj0xj6BlxghJUHm0YQVXOrRJRESKXTGPsW4Ty20OC0O
mxRnVrubevp1fX82Fs0EmI4gxNSBpyaC2VJe2JERU5xGfp92p4LLZtluCQDFNx7W8O7wtOuinh33
qeVZTlNo05aV5WcaxayatjP319XY2hqQ1aATZX3zospyKSVD4z4bQkh5AZLORhtZ6uSyDo2tfTmX
IWhi8GrlfVw1AVoIKa7ML9AlDxyADNy/4SFX5p3/KiMc1BlmPOc9BPUoGWjT4tLpGQnMv3cHF1KE
C4m0w1yEJaQo/X6qjk3k6NbNUrpJKSnEyNZNiF5C1aiVUYegcd4vxNXeqpdx9gzZ6dw0NEBZGPIq
BtIS69/PDG2Ya01j3MJAaB2V+gaPRB9VNFWyaluGxuABNAPVeg1lgUspbTH1Jcr1ZUDa8IcdPoSx
uRsz6xDllcSkN6wAsBxkU/FM0EyMvL6U1GlNomE8Afanqs3bRm/BxxfrxSHRI83/69MDBAJErKh/
5KWEd3ndWBPodu0isBQ0+tbPVfGmtWiiaCTJx60HH4q9K0G4jSEyAFZd6sQKXplZpRbBmnd8UvQv
vQEG+wCsns6o3Fruorlj96B03nX9thLvaBfR4LwxTxk6Cl4unsI1utCKgJTdYY4zXx+ebD7ejqAw
MaboVLIGGaxb01AkkjfMBcBYvIwY3B/6wtVLhaPeDlHCglGuL9xO15yo/D5hPJv6fF3DTTmgxUGn
KhL9qvj+qpTGmGqKHYxqtIxOTtke++bEZXi8LZtUsYSY/4O2lw9XU9QCml31CQ9y9a0eT/b0QmOJ
t9gWAYyDrYPDCI0AlyvWL4hXiVnwYFJeuPkSAxc25o/XV2vDVViqjQckug1WlJVghnExWXFqlO9q
MJQR2+LfbMeZAMGDlxWZGiOtedDYJyC8lwUNoM1JWg3Z2vW1goUzBRAKxqhfrlUV0YqnWsWDmp6A
2dVMDy+0UOaItqQgh6CjaAXcAMBol1I4mYcGPKc8oMMtBko6evZziL4l5bfrm7IpBmle5OCRVQZW
7FKMMqukqfueB0AP7wu/BcNprXauXUs8uNg6t5azLfZH0LuzOLsoZjPLGqUcYGG97WhW50PgLs+S
RwSN7XC7vnuSsXZy9jnNwZW5REZgtfZxAaHm8Ersz3+tNuA87+ExcEwIxC7VZgut5i5G5YzzF334
HhpPivGQsL+/TC6kCJd9VPVjSTkK2bk9Hm2fZWAprWQNs1tu1sZzEx3zwKyiN1e4R9BZpiamjuoV
EBflbGKQJNayJmAkzY8M9CUJhhVqXEIIseEwINSyVs8HVJRICJEWFa1TMAkFCdnHoMdLlQfaSS6u
Ddtc6eOQpaAMc2HFaTgo12JKaz+jxUufvWEEoWpZ7jI0XIXodb5uD6uZC6+YC1HCabMbwNNrC6Jm
cjLS4TbBZMGG3CDn5Sr8NW75IaL+dZGriV0TuWp/diBCjZN26oD9t6bn2uPlrWkaTgveQTrLJjTL
tBOsPW4WMLSaEFUxP/wy1+VDatzy/qUxHurse2hXktXcShXaSDCj0gnLADOecAHjUITNTAGIX9rH
lKhOo8Tg4q39Rde8OY4dPXHG0lVNPBiK2vr7EsGFcOE84I1aULXCXqr8bVSpQ7VHo/99ffO2YqoL
Ifrl7pldzGLLWjVE/iz1jB8KdU0wsxHHih2bOLMCssN9zUyJH11/V7Sa85UVDBWP5GgeOZSjQ+kN
Ve9FRi1Zv9UrXRMhGObcLWFEQuAl2tgd9wAgGmAla29kBX6ZJoJRmtQATiyiWTAed5MknNn+7XVe
IgYnIsUp3GrooGzL0MYqIUerBrLLY+suw+b/9+dFhqqyNQYarpX2/GZ+1vfFa3G03fwTECz3jX8s
FXf27ZuVKP660Um0soXAIy36thp1ZBKVrmnv2ihs/ZAqUoLJNdPxcf//aCcc3sJu8yYvoB1w4qCM
XmfFlq6OAbayaWdbbmnF7zKKWhTSFIIFgMSio1HGkBk9oeCj3MYgVW49lP+RfZEsnUyUcBOjTKPx
poeoESOINXt0o9jyaIO0s/qt7W6y/onPssyYTKZghAqZm6atIbNELbsZdwC1OU26a+f+wO3bnrza
ys2/MJA/CyrmsCI1VuCUdWhJ91m3R6Pu9d/fSrcCBo1AAw+RlUBWWMa4KtuQh+jOMTXXDp6q2+yo
+ObPct86vzTQaj2Rg45pttelboUa50KFdbT4qPSDCaGNF/lPMj7OrWsYU3mRutSBNkQf9KUjVxO8
nBXdBthQ/U7LEyHkYBTPePzk6d9XPfC++iNJWLzQjCmNU2BdzNork8n5WcO36sXu+mptWt2ZFGG1
8MAacDWE68WEYdFj5U7sdmlvo+xZ5Zii1aw4C1lS66NjQi5zje/xvsNblAmacTVKLNC/ozIIwMOO
0vFxbIjMDDaCilUKcrNEfcfZCO7PmHPwu+V5jvLYZDi5sksHt9bYXh2o00a/ZtCq8Sm5Hb6ETHKu
PgaikIw0+nsyFRB2YU0RXxu9xYG9GSjGrKmomGipF0sANxIhIn+K0VYJ4mkgG3T1NOb5+nRttedQ
l4jZ6IG9UEYs/uVTQvJFBbAnr8mhjL6lfYXHZeZngJU23Ve1fqbImthTMH9Oi/3ATeAfaHWYlUrS
/rVpNcjooSZP0Gv1oQ9OaTSjKaCwUdxpKD6y5fn6UZAIEBvftMJuqjovgeMA5VPIX1JZ3+fG0wtr
uZKDrBDPtSx+6TwyS+uLxsRaqjF4nlq2q9oHTk4Df0hnTIPnx3wiTjTLeNLW83R5Q0PsijtH2h03
p+iGZ2avEcgEsbmPJ1jzW1UeiqTwO2J5Uuzi5ioaSHgAMrIeP+HYTSnl2TCtwmLTMZUHPKYlMe1H
Bw911uILGtXwpHznLjt7CaUhU+MlhoQsNhBBY1IF+iDLUpaCkIlZFT0TgwQaYJ6rmAIQq5UwoeWn
mfX/SpkVuWqB6AwpyEspaYP+6D5cUEMq2rWlG+2USiQJbzearEGRB5Nja3YT0A/hiZPmKHvqJIMq
d3rhoOnBbvFsvEv7va6+sFZzo7Bz4zkDPwk4m2Vpz00Xci5eWMkMwOMkLHCwLExPM827wvikJolr
kZOSY9Df4CkV6FL6FytlfqfWBxNkkQU4xBxDSunx8frGSlBk7JHBMlaCosvlxmRWKyx0nEB9Xze/
oqRBO/lris5y+aJ/jIsvRQm33BTlTElraJ02fB+CgDy6m5NsV46zWyReaRUOHV3+6+992Ll+goep
QqMb5rnI18SsqT+Xg+zuXn9A9CXARaDLAdEP7nBBq7ohJSEL0IGEYAdNv06eoug50g/GfnpWFMnp
2PJcmqrC34NREzwsgjr5Qiquz5CWREO8oxXYN8JZmSG4zW6M3sxB1ooGfdPMvevrKBEsYmvMRuMM
FOM4MWu94xCNXk5/TWzPsk8xUKDXha32/2FN/2gpukyrUavUyCBsTH5bxSmcJb+/FSqcraIIJ09z
AEnbYo1HSsth+nPEIgfD4RzKJcHktqNRAdRbU30GgFCXx8sEe41JpiEPZmQRx+6tiLq7Kj61v0rl
qGq/FG2vaqFPwEA4aEcw0l9fx81N09ZoD6ljHVmjS+kraq/oe3hsDb2s0Q2SKfSp9Tq3Hl+vC9r0
ImeCBDWHVNGrjAHx2Uyvg+4aQcr9FkNI0IL+vwlaNT67g9Jinvqlg0bp93gXz5ijkKAJRfJM27ro
AMZA2hSFTFC2reZ5JkStzbTSKmgzFS9oY0/aE4/fruuxaYEoWq6QelxAIk2DVcZTZRcqIn5MRStc
6spCnM0dORMg6DAALJNNKgRUNxQU4JGbuEQSf763x3w4pmcyhKtaIWY+lRpklEfDedad7Aig9vHB
9qvDa+PkboiRWa3fuL85Xreua7nftF3tv+kHRfIlmxt29iGCnZMlzVNtxodo7Cbt7si4I/Wn6xsm
sqLCGHB7nckQTBzUV03alpDRBCr6l2/r2+xH/Et7azEq1Afh9G5wWeNUT8on61B7vYSOQBzu+EG8
YPh9ZsUFXSC+980d7N5dnOIIUoKicpdb3VEc0y13QMxFTvql8htM0U28xsNgtx3d8x/LF/Vn8ZP6
9EbFX66vzKaTAQRnpQEAhEHkAuiLTEt7RYOz/qF5DJDHgB6MGzM5/G9ihAUwUhKpYKVFkJsfC0zP
G98aUMXwg1b/Bqr233iAM52Ea3aZGmsJV2A5myKnCzHiCKlcTVKe2bRaDAMFh73OwKckWK0e2rli
9RBixs9o23MM5UvbDLvry7aRaIfdnkkR7JYWaNtOVaDVTexN0nt9eND0YGTfB/MFpde6s1zQ4mWA
rcayotCmk7OJhYZFAKxBNXDpR7Uy5IkSYssS2k/7aNF0Z7Ya6tGiqblTW5oMALzRfAtlUYLHa/j9
vhW8nm5F3ZhwC29zffF6jD0fMAgL3KlMO40VBp7Wpdsg2GePWYTiTQYUhS6xnM3TcPYFgk+kIEmL
lB5fQNyRfW0ynEe+z48Ab5ipLBjcXt8/2goGZBvxiJdECJe0gKMkfp2yT0oIDpD0y3Ub2gpxQfSB
AVHo5sWLSTwNJgO2r0uLgH2LMa3I9FrzK0/mBxbdq13nq7Wyuy5woyEfMxlxKwI6DlwPOtsuLWdS
GXiS8hgAFLvRj+2oFU6ndamfDMMIOrGsAD+UsezwxE9u+rmMfTTvKQe7a/v7Mas0l5aY9DN2ofK5
tMMf3Cx6lMuRsWb1DJ4G9JU6HMQO/lD06C/ivXXM4kYHRmmyTxZN7FvAWKOb6zptbdZK3Y0SM/j/
PzBF5lGptICQ5oFitTtkY52qS9yOZH5j/T2TCVZPZ8g34E2CV656uXoDBklmBtheA4bLSW38iNeO
QiR7tJm7WZGRa5ePBkZIwSrWpsCwjeFYpl/9C3rryz0KlBMiTHDKthJXubl4f2SJvFJll+qgYcap
QmKe10dWHhm9IUyW2tt6oQIii5gM7zk0rQsqEX0xzGjF1S+RGrrLOEdeZQ3fdb4krl2OP9Ksz3e0
yV1dL0BIOcz+dRvZTNGefcAHPauhQ18IUOaVhzQO+l8+q679dfgZDY4yesO/yeiA2sjC0FHUmT/M
fVOtWi8jAn0LzJYs3XnHbJlGm0sKDDX4WNBWi6LfpS0mulG19ajARzUeGN2W267Y5fop1h6trxmG
Kny/voJbYe8K2f6POOG2S6c8AZ4bLhFF+t9N/kzDYR+plW8Uqdd1kqBsNQcx/kWXG3p6wMhifCA5
mLquamwTu6Up7sJ3yq+8ne5S64ZZ6T1Qql+nkkkO3aZ6aJNFvQ3YJkSjl6s5h2Y9tPFQBFnReVF9
a/RoL0MLCKp/cSa5ybbCEx2AI7QagZ6DvCexzl5BTZ+pM82AgS/rZlcrlU9K+1hiUMq/2LEzMYKB
YGijbhVpv4pBh1AZ7wfwnABZ5KnhckwWq5PI2zxjK2JpbRoEE7c4wZHEIbg+TXQJqeWXqTukILBs
eHPQI+DVMVGCl3sUr+L6W9fqEtFbscG5ZCE2UPMYJVSjLIIh8lqWYw6bx6Jp37XKEWbn2uPj9aXd
2kFwmKmoDiMgUt+TE2c7SHMlVWsdrRO0feRG4vLklJQyCuQtkzwXIoRcxkQwqyKEmeTmIS6pk6al
N4JyPtv3hQzTt6kQrk8dvXroNBC7VajRlHofMyB+jUJ3Bzpzd1FAf2kyIlNrU5RhvHNDQAOR/s1c
Wmr2wwiz1AYMM6DL7JXEulEB2Jec6dXARS+CNoa1AxEvARRqL890qc3GMlchUL5W5Sj95PXxFwIK
sqzy/94cYPTQBbYAr6VdCsL8ANDva2iamLNjCUJdcpP8G1XOJAi20PW8s2YNQOm4PZWZPzRuEd5w
WfZ+6xid67Fu3ZlZpxnBMDUKPRK2U5bMG4cnojv1sxVy3+qHz9dXbXN7znRa/34mLQYjfG+ugHY8
BSd/STQ0SvamO1VmvNNNPKiui9tQDnZAVbyn0UYDEP2lOCMdGU913CltPDnzchyNnyC5VLsjr++K
TOIgNnRD0h/4TWD3kLoWSZjssi+rsV8dUn2Y2wD94LERuoNsisbGWUIlB7c/8JXv3uhSpwztDxEH
qiwg6IZmllv3R6bIDuyGH7oQIiwcigsT09ZugIz7fePOwwlU27wG5YrEi28JQp0NQxhX+j5wklxq
o81sme0M5xWVwzjSfWV6MZTc6Y0XoI0l1rC1QQDZAvCN4h4A04Kpq+pcKClmt6xxb5j5aXkEweMy
SOJemRRh6cyKZbRdIKWgR4ax1cRR68dUFmxugF/WOgmaOjEkDIsnVkp6pQZXSpPxoFBR1NU+WxYy
Vr2OW98sA7vVA619UwA4I6hlR7r1lhF9j/FaKGnE9FbjsiLAVmYEXDLAW4BcaCVdUC83suNzx3U0
MKIe5cdT7FgWYKRKc6JlhKFpD3ruarbXD98iG5O0c/p6/aC/08kIfh/igcsFDhj92ExwlrrSzVPU
AtDNs2RfhcdxvKmV2yZWUPIbHnHr7KJ2Rn6mdZupJy7jzyOpMT3gNBkgVbhlymto7vpsP/Z3HJje
kR4H7ZUjqaGot4m6L7obS8bzs0GRAzqHFWyAzkgCTLGwZE1BlD5eWkD3TS9PUDsxokOOMXNo8Ild
jE1iThXNvkIX11QGB181EKdM7rLxRCdMRlvMPZ6r92Mre/Gua/VhLTEBF5wBOgNV1OpVz5w0mYwB
b16AtBW1jPwJQfK+0utOUjbeOPkWQb4ereza2uix/v1MSjTpTWxXCQBp+ZGA2Fj7gfeSbT7ISuAb
/eVoKEDibH3HrPzbgqCehq3OGrAt2J/i8TjEv0z+nYMYp9RSNydeMy63Uxvd2z/S5rUrXuNk+NSr
jYO7zyTZAa3pkqfAhoNYCyFoSQZ4CG1dwveMMAUTUPKVjz9zu7x/6xd1v6Tm01jJ3PiWKDA8oh8W
JTNMOBO86xAmS1ivswyKJPOs+EbFKE+MB3dtLkNNbEvCwwYNO9jSD6RV+pJYegXY/7fO3o/1XWV8
m2XAp62qARg7/wgRgjuUcBU+9jVg/qrl5aHtKvlPxeIui9idOf1u9ylDNmEedpbWfYrD1ovDQ6cN
uwj5YGwnkGBK0P09kA6T1teuVpS21rYVYTtTxTKaagEgcGm+0XCXjEej+j7J2tc2zuSFFOFMclKx
Dj2CaAnYVweJQa5fKJx3C+3giGHXedOgCbg8iYwO7dKFgNh27RGNoMWR2beNdft23UVvxC1wc+j+
xiMR3bli/noGvRJq+yCgQx3QWioHWC4nfPoXMnAd2qgtWUBaC0G50QDpj3k1yJGrn9kSFBG6gGXt
BFuWvnaX/keGcNPMJC/CuoEMJHcBmNTdNNvhrIP90vaua7O15+tkKZD14XLA+I7LfYGjGCojBhg0
Ke/0BPzjkYx9ZyM+xjzYPxIEqwpt4PeLAhLm5UAmAKrsHVig0DaAxgjGJOpsLhzaskHXgqZW9NFc
qqNNDRZuAEwoeWKJP+tIpmLm9vUl2zJlsAzg99dsNwh+L2UA1dOocwgZ9Jtp/ayfzP65jtDxKYla
N9ftTIyQ2jQ5np5mvyLtXhSgPR0jBBs8+UzMp1YWJWykxRAjYPDRirsB5lMwt1LlkbVw4LZ53t6b
evvJjshdbqD+YqXGZ6qQPXr30cBSTJLzurFdF4KFaFkBM0ieVPA4ajR5ra4iv9864KB1dNJIHNCW
juus23UGAaDcYqY40hczUgbwmy6IGRd6Y4+/q3sMlaDPGmnd3FB3161kKyRA1eC/AsVXB3IpfZZ3
CAnCsqYPzOyiXarx7C6ausIvmj7dNbnaOX1G0T0RYgaUBtSJa0/N7CYgAnPGIRl2MxL2n4sxTww0
KDJe7lSQRO4wdGySFOS3kmwXnyueHJCvalYEAlar0ILYfo7/j7Qr623caLa/iADFna/dJLXLliWv
L4RnPOa+7/z199BfbkZqM2pkkgSYAQKoWN21dS2niuA+dIG6624Dk1So3YSJZzX9QAz13z9qzcn0
QKDRlPVtPUSEycRI8nFSKl6C9WIg7eKHIaK8qgkc2y1NxplxQ9P2IIREBtBYMf17rbtumhZ6LiFY
kStADBe2EdakVw0LYKkrudrKydbDLjrUBGllpMvQJwvdSYufabCqXdMS86WJHYg90scAKR9qEpr5
i9zwNH/unXPxld/QOeuh8mI3azCPktht9YqMGRmGu1ZuHAEguWgEf/axSTIt11V7kJvo/rbkzhge
9LRj8yDaj4DhzTaOSWMuFH6EMCuekMOOmptSIaeLdiCeiz3J+uI/0mMkL867SBg73Ekd7DBjRORO
WXvmOq+xABXFP+GPyKEbDwjpqOF/PXov3gSB4Bt9pONwAVFKBONRkCui6R0RsPRDkM6NV3F80ld/
+Teh+wI+mcbz4devhS6HMUvVActl1A5V3zbCSGIYEF+uN6WgYUsodmpiqWf6WIblKu5EJ3B1ahTj
YzK4a3fxkIy7XJYBihze1ZmTmY4nG0+3r3zODmPP7eSmUaTAbq3rLzS0wtPLAGM0UtuiP0PAYL+k
104uDbY2ygNn3G7OFOPop+NHqI0elGtqfq43UoZ1Cbsoy2wF++FT9OFomCmTvfsCC3CrSvo1ptrq
No8zseF052hQRuJsqiVcU63rFGhM6BAGcNJZ0FMy9it9fLlNY/YcMbY7zXehN55NmGRigXn8AvGn
Hr7XtTZNNExQpQFvQ8McHTwEAAk39YmgWfCaFzfxyv+ByErhJjcHguXlNG0czeOls6YfYkX3khBj
LwWpklNPQyBa+Y2TFN65N47YYNIq9bIvXVuuvOXtE5wJroBpheYpzKpPDfiMbKC5JWvrr+5f97H3
lH2q7MWW5oa+SSQe3N0sLaCwoiIOoCWAl12fYiZ2rVcvMI5hBAow3rvGzgBXmpuHOgpW2NzFwyue
9bFIQvxNkBHB0q3jIdHQTx0kH6PgxL7yuBB/YGODlTW0945jqFgu1BxoxH9wqhpKkBMcBZaYMG+W
NDbbqm8wIqWkVkwUmQ6+lfCeEnOtsyZeX0jmYOYOeKXM3QGKWa1CBa2epW56q1aY2uKrYrT0sVFQ
XjKEZaq58TaNCm+raUVvh0Z79BeeeQoKSd0vgI3AMb1zOo/duVM6Fi1VGBy5vuFKb32ziDv0yleY
sTA/jfLYe7zIcvZaUa6bkln4AwNv11SKWtfaRl6gg0jpDh0WEma9bqltsll4Gv6sl1JgWpWgbNTm
GNWjc/tu548daDrT/AWsKTtUmo5yqvedjoeCF2Pzmyu1VjEEsS3mPh6PXdFSmL6aKlHqWmHTG5h5
6lNaa3i4tk0u7MQRq4Vvf9PsuaOHDTkmDTlw9lUpJn0WB+rUR9bEJAp1Mg5vUcNDuZ7TX9yssQDg
4LTsj9Ffw0yrJusm0NGqsEY0f9himJvEDZpwWTTJoUqOt9maI4gkF+RognGFJ7++aFMDWHHbYh6v
CrV90r0uRIw+75Wx3GhBtL5Na/p41vJe0mKEajQ1tx+nQavKnxbDSq5ge4Oic5zirOxiLyR6GfH+
x6t58jQX0VCmGHHnmdDZ0CxyB4A1oe37husAEw6bXIeuX6liM9hyv0htLR7NBUlTt9wNRqItbzM8
52qmkSjsD0DVCfd5/SVyVg5aiznsnTLmwOFt0XDoARjbab2op7Hs11hhYJ67oG45RmLOmSIMBAAW
ZmF1vEKuCade4Suhi5Nu5c8SCXtT2VdNaBl/0POM/JcJMshNaN82QeRSVPWKCwbRMoQgx1CiFeoE
hVUPHu9BP8sSMm0aWg1FoEQy9n5o4QSqHJ5NldHeW9b7SMbq3+gTz3+O9ZnTdCRL0Yo0raeC1b8+
PCVX3K6aBhaS8gFD+iTAli8pGf7AnmBxkwzkX0gGcs3XVDBSDqDYFjXWDFH6Hs+Fx1r29dVoei65
LYVzJ4cYEbls6aslj1FxKfNNTzVQYA0nc14QPTv08U/V5zy3Z4/tggyj3cOYtkFsAOIRFVwp+PQ6
lZi8qvssK1MVAMUfLBpgJ4/Q6B/VX/2LZnn03dwC7J6OvXJ+8n77yGZ5+U2HfS+iWJeWRgr3F1Tl
tMjax/KPPOJYhzlziCc7yrhTi6TKotTBMOURHAnM4UIGVFJiuRC223zMn9dvEtP/vzCF3SCkQp2i
CTN3l6lrWIp0j0FC8Q+ayPEw+E2GkWUD8V8pleAkRqfF4rEx16X76zYnvMNiTGlflk3mYaJst/AN
IhQF9USdYzTnL/03F4zeu+hMEZRigsZe6MByLH3LwLAZcOP/xMCYCG7gcjWMPLI7PtB9bnq6C0KN
Ejmy9C5HmI8xPm8f2NzVozwIfDMgOiLtMR3oxdVnmp96UYeWKKijqb9VqkAw7mP1Yc0R4+lYWK8+
oY7h8WuiU5o1l4GWD+5oAiBQQ2QYH4P2HfP1GTaN+MJz2Xv2ov/XIQv6wIF6j8Y5/PetH6GI0OWh
d1DOqMeIx3A/GhURPfTyS9G6K1//7TFicA0zN1+QlUgeMXIX9QUAR1L0C1QpFl1+Dtku7948YGXd
JvM9UgCkM1IVE77wArfFGE8hlsZRKpGgkpaBDeG2c3tBY44Ofb8pEEE4jzEI7LBRWGQRMdMT0yzR
MdIB30MTLUNMnLLN4eAGwB5pFB4EW5aH1W3WZuKxCa4aSI6AZdWRPWb0SpW7oUt8pOIBXRsGS1X+
lDs3JGhuowIgcCIlIn2Q0WgcdqL7r3UatJF4hFbjaDG1fa0FQSwiCxSjUgPnus5lwER3PUZHeTrw
XdmuyTB2VsmCWjHy6TFaVCRMnBo5f23xoBnO7bOcDOm1rl3TYQytphaLdMQQ9s7oEjsq0H7b7Tu5
pv1w7kTemtDv9nAiNm07hMAgdmAirkUxhqHQ+Yi40rs4vltUNVAQOAh07EvPmMDn1An9QMbUMrY3
McGJWjVGZoZud96KtPBIc/Ad7NN1PIqVYsd++Xn7/L7WYlwc4DdyjJ7V4iimWgFyHc0weEP2WFqc
lLS0Ma7xJO5s6fVQIj1bErrTqf0YOJ8dSZzI2vDSF2wt5duXMKebZRk6gAehO+8N3XozfkVH0+ld
8qDnW/r4Wb8PO+pjdPE2/1yqjFcw46ZukxxULe/BSUi1UjHFJ9k+muA/CRo7pJakS3+vc66ZLVJ8
45bRwzZWy0I0cO7DI8L2WlhrWJqDPTa0b4kmvmT3fUGD1/qp/iwGj2JnQeCY51F5Dg8aFljTMvxx
+yAYU/jtexiF9UPdj6oK55AgUU2WomOscppTTkj89Vy/JW6Mvlao2lRtCTKtFY00XYsbvSHe4Skk
761NTg1R7zrUIB4k2q9HTE/qb8Ey2UsvB9FZvprvJSmXLqG0/RSdzjq8io5Mj7z6MjtD89dZYIXL
VCJBNp+RRKziiaJU9PpzRGAfKfrebGDyrD36b0HJvlFipC9wuyTLB1AaHas/h8jbRfc1jRzOsbMe
5xsdRtp0pTcC1CP6c1OSt3adYza1Csgmsla8jQzcw2MESR6qJldjsKTto0NzaPbjwVzmFYmXPN1l
+96+ccUIU6lpiRmW4Cq3BNRbdBFLd1rSS+uFTtLPU++vMGKVb5KEogpUGKTQ1mFASyyRRncCxxGx
BaC/PgbVBxVo1FNjwrVjNVNkAyQdkp3v9sZIUc5/WPgk2t/rA8mcT2NFR7tah9ty3604Pv0ffMZv
2kxMpo0NHtUFDqIvLeO9b7blfanQoqS1rZ2zo+rU6IpGyvC2yZgniz1ACCNQp0Dy9ZrlPtLkFoDU
3TmKsLH0qNen8CPx5KUMTPsWO0gA3fpTRiOVmq95QxRMePi/074gzXBs5GlQKsPktsyD0FAjJP1g
mep2yLGli8PnPC1tghpH9giR/TWbqgfws77FzdZOsxmxKZIU68T6uH2YPCKM21dMt8ZaQjAkbdyl
uY3J6+Ip4TAyr5sYDfx/ThhnHzVZpo2T9ZW6M3xbj7bBO2VY1slmGHZ69mh4HPc6Kfs3c39BkLGk
o1n6ctaAq8LOP+TNgvLQ5rksKdeXU4+mVGJ3Z3dWiVU8INaEDe3tfhlx9JtFB/pL4n6fHWNC3Vyu
UMYEIWOpYlzfxpRLk9JXiWxCjG8/d8SwDXpbJtjB6b9oohEE65MwX2Mw95Vg1gYJfdDsqN5Q9xOz
4v5rZN/H72m+TazYPt0mOCns9+v6TY+5rsEXI7f1Qa9WP1Auf8zfsEm2fTTrgkPoH0zHb0rMtfkY
Xo3S1u/PLz88FKLpvWK9xqtuVa14W5l4PDH3ZqZB6BuhiQBPfQ4ydAq6tOJ0IP+DEP7mhvV5opIp
9RQwiJ/Ro1+TlIhWs/UsgWMk5v04kiT/LxCMxU3CUqrHAccWfL7AyDprLPYZLIls/8hSoHUGqw8n
wWNREAZRBEyAm02uFd1MqzudPifnkKxuy9u807wgw/DTyp5ShwbINCoQhqkaOwLJltr5Ofqo7eSl
Eoi2A9wQaZfC5hMjlcWWt3lxNu69+ALGkbRjKXmlii8I8fyhPamAzGGQd493oJP9/qZaF3SYN38Y
enltFPl0oD4NHfceucf1a3zsVrxWGw5HrLtaGFEouxUoZbZ38OmDu4rWABfn2CYeFcZfjVkchk0J
KvLJP2s0tApLdMbPz9sCMm8Bfx8bawExFhrmYwQy7i/5LiNoKv5l2oblOsIxtvP9hgffPG+YLggy
JjBL8srTEhBsHZ3cZft65S3lzWEg5nq7WN/mjneGjBEUI7FbNB5omSug1kD4VHunvPCWJvGoMAZQ
DQCBpU+qLO2FhpjEI+JJ3xsk44j49DushGNsDctfgG4wZUiuPXG3qCtZGaLhXIutDNxNt7TaIMiW
bd6ZnLBi9tWOij/Gc1APB2bYxPNFLjdVxzYWsXrjrBNv297ndwB7Dy2F6MuFnbnEJZrjk62Bhc9v
f/TAuaDNTntjqaKiKDFoO/Gdf+f6963dPIumZdhuZt8WkFnxv6TFaJmqDUFl5qDVZFtlfItdEgfW
0Kxj23CtSLzX0NUarStLgvYpy/9InIk+aheVaaBmw5B8uvutpQE23cOTfIqv0Blkm0cOvblg8ZJZ
RvUGMYxbJQG90kKW/CWwBSqu1WO6jV3ko149+pm5lAfGNhvXTaMmmDcBXifeUNeiVBhTK0E8uaCH
vRNgByZ90EjQUsk6nT55K3xmI4VLakykEGClPNKGoIbdSIc8otXSQ0JjMw68kGQ6rG/aeMEW41nL
zAsjTUv7syWPVmlLRCKr1adrawfeM5ztZP2KUi95YhQ/F4EOGlTg6SXd6SQ6KO9yYhmktXkCwuOJ
0fpIC3xYGRDaOj5tn/VtsK7fVpZL0cNObwvjnNG84IkF2cXOeeyrGEDKe/IKUu0Ey+KeG48Go9xD
5cdB3IHGU0dfttHhTbYc3woeVTvJCT0hGfZ0m6mv3PENoVAYjR49Q4ubFuZke1fRyP7xoyDrvfMm
+/ZZscLBbnaAozt51or2e7pKkVpbf/D2dvMUTmHU3EUTuOwuplvc507kUW+NfnO6WnnOx6rlgQbO
RsyXF8n42LIo5bIZwfJAX3QS32mWRiZcP93itcbxrpMxJKob12JRgFJErOCgWN7aIB8yx/Ox86n/
UzZdAwbiVLVSWOQWo8vjuCgX0Gvlvb6LJbt5bX9gFH2HB+iDTDR7ZZ2quxPttkg+AZKuIzhXXjpx
1tVffARjXOq+XGTAfYfkWvty598vHKd5L0i7fnhGss3jdfjNBmXaBT3GwkRZW1Z6CHq59fSCzjda
/DxQeuTxNf3MN/XAeCMK0Saw39izTYahkvNExdkisLC7tU8or6Q+L/0XNJijy6MwGDJMxZ+t5D3R
7XZl2pq1WzxuGrLdZ8jJcDrhZzPuaLP9mynm7MzaLHsxAEHx7U0n0ibyHI88PDyMBFXVTbK8W599
qwCk0qY4fa6O2Y/jyrfpI7X7z9b26OOKno6wfTxBnvi8ddaMLY8jA40FhQKnAUTe7bC+benmfdJv
rr/88EWAGPuZqic5fh4DuN5SOW02q+PxyIl4ZzX+gghjwJNWX2DdIYhYSUEVCxh2FFJ5m5PJPrHn
pIuA6QcQNCBb2EhXLBeYPdFGiL7/IEcLK48kjqubC7uwMRsd4Jh0Q+zOhCReFuVK2CfDOe1CB7u9
qFpgkYiG5miex2OhSb+Ml46F7hOEBhbEsvV2ILw1lYYi33n/Q9aWAdFrkvx6QGOEY9rK/XJJ7ZP4
/Fm+RT9puQztTyxVxEZ2+4Nzb18j4d8O9eI7mItrar9tihY14hdrn5GC3EUbFNgUgk8RREqWtCQn
rHbCv5/xviN9a28517r4fuoahlexag+z8Yg9WS/YYUd4q7h1d8YOKXT1btod0PNCkm+DXW2bCK/R
UbzCHBbnsr+L7DVZxh26WtmOnQqyKnFxAcZ6h1Ejm+cKv3aYXR8wyEAzYLSRpFfZGYkFsARktxm6
s7bEOk5346W2SdLTaKEcYBLzR4gNXZZC811qWhqwPN+9n6lHyoooxb59CnmLk2bMwfX3MNZGqMca
6yFCPGUiU22tTC/M9aJRu89czBVA5i/0PiPloijO5tAagKqV9YCIXSMFxFUyDJJ0SpLyTCC7cAnq
MH2VhnZ6qPa0Cg66f2GkEj2UXCAbIBdPMiKYQOotMTF7kO4q6/CZ0sd2fwr32fNtg/LdyV0TZcIv
UQaGhasvUANYFo+V496dEAqtbtOYk7KvtdlYqTMpPVMxMSWjEzAiM0nZYEe2b6lLrLkjPDGbCe60
/63n/osOo8dxUgdVkYNOQ2sneBqd8nlxSNY5qSkvMaR8j3muaTGXtYgGPTQz0Oo26e6MtdB3BTom
dAsYovL6BeZjs/WICnzlBrtna0vbSIk12NnDeun5Vvg+2oozUjvYmXboWvqx2w0EzdcWNuPuLW6O
4rvXuP5Y5pKbPlLiAfINyYrXhb0/G5ZuS2uNbPKlSznmdE6iLm+bsSmlOKox+oan236Bhu/fU8pl
aDpd1qBc0mCCazdsRlNQcPrTPQNsFCX5eqVTYS9scvrvc5vXp8d4xEIfCr/rvk4vI3f11nVsQMNx
gug5B3DJERMIuoWWoVURRIr9YonOAl4Xw7wOooEIo0Doo2MbvWKvqzvgFE0NHXfeL/v9s9o+/YmW
/6bAHFNT9cIQ9aCgQ8tDK18ZJLE8i2smJ2H9fve/6TAnNTSaXgpTq4zq3L3E9CUjjvHaPiUONzif
7MUtSkys7Lm+WvbxF0d3wTK0EpoSPIO7FfcRPK+gv3liHFIliqFsYpX5ubLDc0EQjHdEOWkELTfh
0rOKLQ9tYibzNAn13xTZtOVQJLkamjjFp+pY0F8jPSR3nsUJL2Yd7SUVxiKHvhK1poZKmEpG54dv
ia/ubkHRNqZbEceRcTliLHKgpb7oTreVkMZ2UJH9OAhWs/qzk5uWISFcm3AbGWOqiYJXqdJXm8mb
d4R/zgk6rpF+JbyusJnXIS7pghRjSru014to8UUK2Qono/4z5rkc4eCtabpMKlpwPPW8C72gyBjW
SgN+e56iohiue+tHtO83I9rsPOfIC/5n7dEFIcZa6G6VVkqE7G5hvwAhhEQWkLzWty3SZAm+6e8F
DdZSCG0ZhGbUo17+EkOb4g3nuHhMMAZCzdDU7+bIqm7j9bhqSbRGZYgHzPc12XuLDcY4LORRbYQG
R5W+lM5A3/zTvqJomEO0ga6ajUgXa+xctDKSo0dO+lBedaoRxTEc+1Vr8JfKGu6j9UZdd7x+jom/
G1/GPqubheZnRQFp2SubEQ/radEHb6nl15P2FhHGhph93dSJAiJPbUr2by6NEbOo2JuwN+5dxeqp
SHz7sHkgph0sxbOV/oqXXKXn3PSXobuIzUs9cOPI/DJkJhH3e9TNMKG3ek3Wh0eaAaNTe+BF5jMk
p40DGKudkOe+4z7GfYV1Ck13fhkdJLjrVWVlJ07UMWdhppoZ/sGK6wkBCzd8wZcOUKPAndpYsNfJ
QTrBabfwBVRYxrZPPl36cVsjWait6Y0D7DcQQ6M9dsl9m/WOUkUYUsjyttJogifn3snQVYmA1APg
hbOgiZUujYekJuLDbdJfuLOMHF2RZlgVpDRQUwXGtPjEkDLSXf0OWDDTF7z4+9x6Q4MtEQ4FwV98
S6edI90rp56+R6f+oGwpzXYbcz1JnufES/2eEz3N1DCvT4ZxK5LalgA1x8mgz5su8HQARuBBtbuQ
NM7JONgH96CueSXnmY6LiSpAWDA2iIHIr4rjxf2naoUtDwEsmAyK2FqCeo0TYwMp2sF0igLq5oR9
kxvBAmYgXmw8aZgJe66oM95GTfDQLl3kyMWltNxL9mKFKN7uNznR39Jl9pzxxH26Y1YGNIzHYWEy
uvTQu38t7pGbt42rgF2VlFi50yzxbiDqRthMPo73bpAmH/aNGuBUJmxuOHKVMdxl3PRtpKO0gSeX
vnUc2ZE2Ognvym1Aw4OwzG17dUQ7ObHp60CwX4TcFvlZ7Z7wXP76AJZdBJWZX0+1lRpvzwUih2SJ
bbb7rCMHQNUCdYWg/vcHMR8m9tAujWQWdimyE9P9qCV+LhtIg0obTBE7DhJ7h3tUNb2ft9mbKX5o
V5QYja4wUhMGsosSy6pHL0gMFzg6BTY1yR4JqHdO0T490vvAtoW3kHqW5JGEhHSlnxf33Nr8JDrs
ZV+yzeivOohDqrTlcDbdvt+kQLh6U6JCIXnR+tsy1APqGgmGN8SkXCp5rqzcDi3vnBPhfQQTMGKC
PWi9Amcvn0JzHWPkvyVY9dU6jWrFquO+6thCR5qY5ugmNdFe7gAISYRRa9e3v2TW0F8eB6PajSTr
cdPoqJwUlrBTeprJSz1bKRHVLLHf7EOfDsNB99ZBvY2ptBTp8EOXLc5XzESAVxLCRJllLQGCYGEi
QIEkWpqFoYKdi01bLdW2iCCOvPLKnM++5JqJONOkVEID0AxQuAwR0fNruxwIj6mZqOuKKSbqTJGv
xasATMkSAZKOtMgBHGYH60qnWJKZJBFRxvuF+dyYH2HraMFDUJ9F0SrqY6I2nO0KM7nzax1kbFyE
UXQ1TidtHzOyT8jY0LfgEK736Tpclx+erdu5bgVrfdlYKXnFImPLNhJq8fIbM93/+BDsOAEoB8Bf
1W8Tgm4tumrgDeen/uXN2L+hdm6+x8uDRRANTxFxYPGSgHMZ2yuajM7nbqi3Ygia4lGFYVmc9sFK
sbEH59636lWH68G0lEt56YK5kPiKLqPmQjf8JdY6gFf1aiWYK/2kp2/ASFUATV866Jxs0STpJBEt
4q2ROrJBSulRXmyEkMjJMwaI/MoxOyKOWz2vSFHv62idl9Q73dbAWQWcYEowwmZOMLnXDrcSNVRW
imA4y45CBWpuDrwsDY8Cow1jXrVC3/nDOVmFlknjAzU/bvMw58ZRnPqbB0bEFwDDMMVy4oHIP2i/
5InRrNH4+/fRdXR9Rm4oZlI9gANrxCHldzV5pe6P2zx8BXKMewIsxFQ6BOwHMB8ZexwXqM3gITCc
q420VGwVlB4AXUx/aWiPa4/c0GPmWq7oMZZ3VGpVkQTQM09TNh7Z8QpdodraW3aOuQTEtCOiHeJ8
m8sZywgYLmxuQosHnhrs0E20AO57OaCQ10jHVMCQkXlQygVp6lXqIb+ecxYezVzcFTlG9IrKy8w6
BDkZaigYOlHSY2MYNFxkxEyeXbOhefB0m8W5lNoVUUYavUWh+Wj5GND8kD01y2af4Gn4s9rJjwF6
Dm8Tm+wIKzQX5/llcy9eB4NQJ2YcoUDre+U5ynyrHPzVfyPBvO6VZpCwExIkkga7T8ofYbz+AwLY
C4nRPcg+ZONau0w9q7xmkgkjQiCqZ1hfY92mMKnOt1O6oMB4AUMI9CBwh+HsoVndtzqO6vJ+frqk
i0uIZaORexkMBECFlSLLhKMNdJ7Czunr4oIJxj5UQpN7+nQPagwcnCYlkotxoNSkJqBQKk7UMDNm
DCSlC2qMdYgXsR6MyWI4b7f7r5I7ct7n+Oc5o2RNfu5aexftyCtGOmlqb07lPqXp/gM5Y/Lfbo7x
Tq4g9VkY4DPEsSWV/LPD4um64L0DZ7XoglnGTFSxipHqWBzO6JZGRdDrnF6TOELytS7ulhAyZiE0
A6zYwxsEbXR7p3sIsFLRI+ahJ+Hp4UGu8B7apWRDTkFKkrvTp/HwuTXPH9theftE57LwFzf7DcdU
F+qo7RNIq3j07/t18tDeLVbJh4ckOQ8zdfZcsepg6n0DouTXkVwohhIkjShJuD23TIkhf/gNN9Ca
dSgXJBjVVkMj0JIBJBBSoSi/vxvX59Q591vk/pZLe9dZOTppazzhT+b684Nj62c1/4I6o/k+4EnU
UMedmuWLWjynqZ1UnPuaZRCnhwQgOn6wTvHauPRDqPZBG4xnbDH5KYWB1Zg99frqoynE2l5E2Afh
YvX7bSGZ5Qu7rjXkJrQJgOuaqFKg0WsMovFcFns3OpT1/QLguv+NBsNYk9WLIKvi8RwaP7KmJaa0
ETze/mYeI4zSKWbsxqIZwnSVLZXldZsv7ALh/21WZmM3rLMAmAuw/oDsJV2f16jnY7MYs/GrirY1
lgJZEIG6TkqEZWYB5ZBDcC5xNa26/cKHw0uKxU1FYmLQjT4fEfHuW6RxsK50V56lpx932dEhhbXT
S/JaPiT3JRnWp5Sujrc5nsvsXH0A4x8Uta+LJK7G8/alD4iHSO5+sPc/csdJ6ENAC8turLyg6bu9
kawSFargDkVZXk7nqyj+zahenAMjqJUyepoMOMvz09M+371V5MeQUY8sBbrEUJ93f5AwihZZPtpq
QzwLOOo/q5sX1BkRNkZBwE6Zcjy3+VHxTh32JIn5o6vmttQiqHUXNufUp1O9xS4jzr1ouoNYg90t
WjcG++3OdH5U+56sfwV0aYfIQZc0O52OgnXkeWJ5VpV+M8siiqlN1CSSOdHevhjLt/DjTXkcEU+t
ydJu7c563byfNt3qcyMS+tra9mNIeMWQWX/yBRCNpY0AfGTMba10np8MKc5b+pUJD6Vyvn2+vN+f
juDCX3lBpwh5CzUOk7fIeNR4YINzvy+JwJuelsAAMo0JpctQqhZ9rY1nXcteZL98MbP+Dyw3MKwm
ZDk08wG18ZqFLmrHsfDF8ewWATGHdaM+ZYN1+5jmsio4/99EJj4vzmlUzCoM1RFapzoaFWMMYpan
83MiWd59bXcOujGbhOhnDtnJirLSPwFio6yvmMBhYpRd1MNEyhr4+i7shZB2Jvq/qeeZdQZEVaVw
yZhUgUsTGcZ4qw2muQ/ChR6TukfnJmmCPHaKOMOS59vfJc18F4AqsS17WsqFEW/muwKtK1O0UCxg
/QWJ+mjhcop9sj+PqCQIjyi5hmRjbgCFslmtmtXT6jb5ufcmmoCx7A5YuvgLC18mG0GSeOG4OFsv
e4UGG6xSsDefR46tm2s8uCTDrhQqjKg01BFcFnZC0NOTvGEl8iu/02ayYcwtX9FhlMRVY39IOtAR
Vojn9nc/ekAK0XFpw7iR03HF8yFzzhutImjjmBwaNh0wKiN7XjG0hbo4o200I/7degljuhMde8PR
ze/uQod0YAYSfeHYlSYyamNgn0URNBi4tJyKDK87OvLCnZng/poEY8FcY0j7rowR3G/GLbF3m8Np
4Ij7jCBc02Bcv1cEowA4dcyNojJc0DXZDZbNOaoZob4mwuiUFCC88IHMfd4KRHk9oIWAWmhx4Xk1
7oExLlwQ0aSIKBRJ6b2MOZX0gTeZz7t0xmW7Q53lTTldenUcXk7aA8cYc37/i8ELW2xiZ9s4Zvj9
Ck/JlNB6eeLYl0n+rxXy6iq+5OGCQiC36AhoQUEl0yR8QP3VavXBuwkeH5ORvaDi5WNStCouIno3
34Faxpv9mCm1XrMxsXlBwA+xpmNEVzDe3+oqW+KoNpCqgRx56D4zzfTXlBg9V8MM+WgFlMa7/UtD
X17efLq6y+iPu72TY5inx7TlHaI0TkzO0xk2gyzmXlmpk/IvXt7uW0J2th2SR45mfjfPE3OYggDg
67RUj1GYNNTqwC0zjISgGQOGGQ8MMr7eFrkZsLVrIozSjGYhCdUi/bKUjw93ANrqVw8P3r6prYfd
MRotMyceWleR1eVQ5rCnMKl+v53m4CVQ9nfNA3pedlVBfCdY1isDR7p42JFnO1tjPPcRfab666c3
YtbKoDJXH2bKZVdn8NUtcyGvuQAcp1LEQT8Zj097eAxnTe51uivtZ/tAeUL7D4bw73tlR00rozI9
PwW5okB1A6W47dH6I1P1mwSjgb2iYbJtSoxbBYky+gxYvJC3VnamrH19bIzymTWWAXdYSnreW47j
/JLul/c7exrzCulTwulW4d4R42573df1IcehIac3OnfOApe0LFfpaoeaTY4OUD7G0Pdn2DV/jPdt
xbjsctRQzuO2cah5vi3//2Alf98R43fVNsWK2KQCRy/RYY+p4zNKs8Rf5QeL24fy/TV7zQpjSiL0
1oVShtOz9j3QIEIHQw+U2KcAHWamxXMAM4Xwa3KMUclCpXJFBZKx3SbE2uO61uv7li5/1asHRJcb
DBibGPDgObZ/iJf+PlJ2uGYQK8wiCWAz8aj6toEoGmgUq1YcYZx3oL/JMHFzhp2rKsa0kQnNiLjW
7qxVx2tskKbf+B4K/KbBOOkhGYLS9Cd5t16ciqKbFbkWzSK2TU/5EhObvEcHjynGZKiD30VDUQxn
7VHFK9NZJ/SXYi0xBPeKkVfeEXKvijEesrao9UyFiKQZgMm8ffWywXT98ci5qplWwitRZLcbLHw5
97yJDsQQNgN1AHTGLm1qr8w1liXz8lQ8f6oyRiPUi9EU4xy+JEGD7pcvOf8iP5Efx5uKrjzL+uDY
ke99TtccMnbE9BUl0DxQjMje6vaVA59yZ3GIcJw1uyErdJGKbXJIx4uFHrYzWSPnj5FezA5vDZun
xzM512uWGPtRRZXULQywtAW5N9DznQfyy3WWdor+QOj15/HjQ+Ss5Zo195JkYEGZiJ05X4/XiygA
Q1QV4ntIit6Q7AVQqrePcF6jL36f8WB5N6Qu9rNOrRNPmGB4e7tbI6GnEDQDGTjK1Yqn0ZPGfjMh
FwQZUeyBGrBA4h8qhvIXUMqmhz11jP8j7ct6G0eSbn8RAe7La3IRJUqyZbls2S9EeeO+SVwk/vp7
Ut9Mm85iKS96pjEPjQYcimTkyVhPuP3Lbc3oVb0lhzHAXMNanr7DwWm+6gzPt//4TAYMtjDRgnm6
av1YGFiUSY8NBJ4YhV5LK8Ve+db9QLiu4CwIToQxhtcZl5OOxU0oX+dIG6BIyEtMzOPRtwS2jSDq
IqEyUqhTI4d0B1j/pHCE5AEoRXjYN4sME1nMO9UrFzRBhvgwlpfe1T6qnTHZffCcC869uebsJvem
zf/7+ZU9CNsXtz//TPXjx+e/4u3kr0cnse9y6iw/Bf/X0fqa+d5js1gukIhfj/bguNtt4RSejyiP
p9pMvvGndOaVMsxL28oWTjBA0/K4zCVMoR8x/O61tn16A12i/+Hvf4kBdySI3pkbd4odUSzyI7aW
0+Ao7ew8fGnJEQswZS9WOKDHMfgrEk+O1yqFMovAs/xo3JlLDVlTjg3O++0TG2TA4SiNQtZW9AQd
1DLg5d4htmpRyBgce3XxeXULHlxc7Wmi0LEHOzUoqmnKzMA4g/d/IOu4mr1y/lUWYKIbgxaaVapG
aVJ6CEwJGLa0eLFXu13Lgdf5ePFbDDueeMSmhDqjR5iciQhTGMBYiBl42eBE5DNcMj+sneXXH6zm
P0YXOKKr+eHqrjn86l8xxsR94Wfd24lOjHt7TqRKKhpqFgV5aki79rQ1vAoD6WAQPLnZYcUNu+mf
vHGl2OTzBVS4oA/F10JWijgncg6OewvbFely6dugNR8ZT7RjYOPUyF2hpbhViH5o8PMJNjM4L67t
fwU7HqPAfBJsIo1xLEQzHWUthGIOagUbr3DROrR8ODmLl5W7upC9j/Ak+Lit4ryfi6wUyEpUEzvt
mbdF7s96W0uIXhXwJt7V+8cl4hN5SVx8Ph9jwV9fwzXjxxE7/9h8i2Xspo4VoTblq9jD4Q7LiLGF
wIVTb2tb6tTbX+jjrdFnLvooy/CKijP1C3pBvqUzMVKCJv5cPrYoi9ntOn183SzJ2Yb8x+2Wx871
F3fxWxZjQym2V0XaCFnBU9A6tDMsId7DokWpAdjpwvG+fbR/MdpvgYwZNZHaiEcaPNOIE7AJGlbd
WSD/tdO3HFlc62FcU6WwTlggQ191cXHATN+GOsOh97xwt79deMOu43O0o3/xz9v/rR3zDvVmn6Zn
6n3jJScFTAatG4vfxwWX5f8vPsO3JMZhbQoRq+cEQNtT+24QBbdjuSj9EZ7+M/aEjLbqgTaKo95f
ntlvocxTZMSn/yRTT27rBDE6VMw1WWDWtbPtD225i5yPJ15HGOc6oM6OM5+8tW0bq71Ffdmj4xxE
e2P4d+ijPjnnRcfR7y/P+n/1M9jdqnJsFEVBY5lX6y50lkRFzt2+RtS8RjOFHtXfLcUQGYhpkwFU
BzENPh3PuaMu+kOx8JLgFUlOZGCg33rt+pJt730HPGt+4uzyX7wU2nx28B+oMdjJekC6URwN+kDi
7nuPCUE+howr5A+4Zzv/Fn+fLYM0vWAIinGkBgtmAgxalj4CbHPLeTF0nhgGX0wlUobjADFmRqwY
02eHi628F6R18gT/RkdfMbB2IsvSxM9Yvi8W65fVCnHR3nXJMvZC5/39GQMsB/TDWrtqbX+ECJpX
KxfhM3bQc8L1+QTV5AMwECXo4SkNaXbbAa1evcSUswC3YceBpfkQ7fvsGVhKMIV5DmnSocLIrS28
ip6983mkXhRxblk0g0iGVFZmREPocdk4IaFcp7fVmE/YTA6LgZ8+klv5dIYaGUHycHdArwrlznvA
lBlpcVW3rp3cg1pyvwu4LLXzaY5/jpAty6a1FloijRA3kHqyLVd8t1dRy/HpOLCODd0/wS4zT1mK
LYy4JcgkwseCt7royRoJ2aO9BykEr4TDgXSshv0psLqcEfmmSLkFrw0dxYaD9XCvg8FJJl8r7FbY
p4vbX5Fn8tf4YILnXX1GO9O1FqivwoFIO+CANiDecP5HQQzitLFYX1oaVleL8AXPPbYb+HuuYdz2
FQ22SJuK58xUzjCMp6AGB4q1FV+SfW7vrr7hbY2u8fiNK3bltJscXS/IUaIJ1DqeNhsJTz4W65BF
Zpc+asN721deDJ6BcN6p65M5EZlp5iBZJQ4xiNHSa5+c6HHHg6fbXhOWvPy0wQhM9m1WQK2Nk/hI
fdwVh6/mGcs1EFJw6W+vS3FuHSKDInGrDKVUwuLPnvMaYG5yc/e4fEg2n4/53QN6ky4K+fwkxD6h
xRxMYtY62Gf7i+/zTpbjChtski49ITot6dU7OsHh9c57vMfOHjz6+52xzG2OM8y7dtdIYPIhL0oy
5g1VW/C9Oiahr7g25ablfEzOK8Dm6bQkxT5pWuUGFW7vqBuzJmPuiLy7zRPDxEhpF/6n4OJ5mo9C
umU/EPv3CjV83D2eC8q5A9fQeHJ0Y/RfIAk2qHSH9yCMu32xeY4nm4jrW2R5Tjpu2WXhIKF0t0y9
NngH6tNBB16vNwex2GzcOa+10TzDEpLVJ0bFPzi68D4N42xodaFEDa2hO2jfps8J2scXLv0yqLw9
cYTRP3bjMrOJuPicD3gtoQuYCF4fkTcN1+trmSMo3njppL9krv7xAVgq2EttJUpNbbsrHFEjpe6n
mp+f17m1VxrYeqMuyvbhgoE33qpxzpmyybmyzySxl6BmMHzJL8ftF+fWzsw3T3MOfyy97LokT0vq
Nhe/N+g+z+zF0tuoCw+m+BAtUH4mWxeDTAP5QoMVx/q5whkfpBbQ+3w8QbvKPaBc8fjqOYG6kRpn
sMfaDbudeWdfnp2d/7XPN2kF2Ar+R3Rk03Ztl+qjiU4JWv8BKTO8ZLR75PiHo+tf0qz/2NB1Tm+C
JcdSkc4nlX7J5DfayAxbPqBrjSOFZy5MEISoLq2wwBa9P5Vd+zqpHi+8nnEOJipM4HKJDTMRM7St
ICpPVsbC56EUL+5nl9tJpZVq0QkSDptiK9qvpEZOCoTgC2HJAREOILItcJ2itp1OiUQGG5sv1hHJ
Fg+L++3xAZV7jijqv9/Aq2taYPL5o6zLhgHPyaPjDDoZ0UNOfiOTGXOcbI4BqEzOJBeark1GaIRg
sgKtLYIVlVPT4WTXQKL802tTBLE28wuSpIMNYhvnDhtbI/KJeJpginSbXtsQTljLxiOJnw9ZFGxk
szQM0ZlXw5mcoRxJoRFRGLb8Jy9zH3XnE4kaF1V7mi3h9xTPuqcTecxtCs9CfEpLfDONBGff+pW9
3TaK+aBvIoC5Sy1GI3JMmMPSMQXkvb4h6EPVMSfkZYta2S74d1Y4Ecg80aViZGYX0hMky+Ui9NA1
RUL38nBbr9lrNZFCjXTyncy6KM9VQt360QFPHA+yZ5Makz/P+vFRnsdWQ6+SvksWObmWBDhAyrM1
1kfHRon/BAuHACxdtDn+E+H42j7a/h6ZIZ5Os1mGb51YJ30YFTMeaHY8Xr/h0xjYAx3o4HKxHOnl
xKvEzUL4RBjz7GqiVcry/wlzNrknvvsOT59ZuJuIYNz0XM8sK7lmOVVbenhGlh8BKs89v4a9f4Dq
RIr609C6vD8ViYJTy51XrPP5PIP+ioCeBy08Ue3eNmquMAYNmmi4XBQTwpzD4bguSDDYKjpDPfVF
NO+apX/qPI5E+vNvqcfCQ1PKoNGDxAxM+dWCIDtMUDDxtSXP2nmfi8EF7PuCK00belFEx6AOWqIW
GkrOaxRLEJZaywGDr0+3teMZIQMSAppHyqqlt1g9EiHD7Am35MQ7PwYolMSqe4saYblMNufAss/o
H/6izl2K/3NMfj5H822MrKvejWe9sSxIe9ogr48jBIes8wACLPyDyhNlWMBagY6IKEnfPsr5Eu1E
NPMiZ3ImpBcLhnIETSklKjWQJx1sa1/fReRy/z54/WpcKZsogwvt+7elz08rTKSzcJI1VV/QftXg
tfg8eRosdGe6TzzajPlExkQOgynqeInkasQBKyQEpf22GLB8Z+XvE14ydj5BM5HE4Eoit9aQqtQ2
N7Q9EEzyGe7CCnU1n8f7Mt+xNZHFwIpaKIUmxvABjs6hc1HmwsPcEqyiwJgcSkCcb8W5dX9471WE
BbAU+h20Pr5FcNyWDyiEoHUAG+e5+Mx5qVlPXtO1UGgvkNbZm4ZErrTAghvOvZsvZU0OkAESAwp1
Dc2cd6t8jbUHX0qgFSTCwr4tduh8cX0onlIMqpy7UBQTA/Ku09O5Y70K97e/Es8vZL34MVOoUhDh
3RUuklw9eUeLr0m2SPXufOXxtjiOTbD+PHhkS1MJqUKb3JG2JdEfuBkUjkvIDqV0yXCRW3po6LIj
D590FMFFt7K7O3IeTZ4gBiQq3ToZRg1BG2ywXSYcNh3eX2eAoU4VWTFpwjrQwWd6Wt7+EDwkvW7C
mDjOuWzV5UnGn+/sYeWc6cLz93HVLO2A56LTS/Gna6EjklItuuCawexEQ4dUkyKGMz87x64c7HLg
bVyczdAp3yKYLxEKulyZJUR4UiDf50TmwgtPCeZrnEbM+xYhvBa0PG823WvqKCBseL6QcoFNbOiG
Qr6I84XmHaVvpRi0Ns1sOCoXiJRfc6wRXt+7Lyub86DOxx4qlkKBTRbEueyciTSasdTXHfX7CnKx
N/DH0C/TEsw/YQ4QzxDHf5gFgIk8xn2QBqVo6ajj4/ieY3BHWQE3OefGE8HYm3Lsk6a3evqpwCeA
NrI7zEoskW1Evg0Pa8arRsx7Y9jvo1iKBbJllotMO13UaqT0oJ1dkORERp/SiVCv7DV2zCQI31d7
zGgkXrlR0mDHa2CbNc2JeMb4L3pY9l0M8XfRDi7KV8R5yOeTMBMBjO0LsW72UkiZSUm83sT2nZc6
3a8leRA/0Al4XuwxfJX/4qVg5rOYE7GM/eOwjegy6ufHszOS4leyQJ/tqYVXy9Fv1l4mcvSfkV1p
nQWxMLE77+nJwFcznctd88yxydmHfCKDCXpoi2FrNNAlcEIwFqH9BWVv7eWDI4Z+iT+gdiKGmsoE
1LGf9RirdO9g85BgWcvDtYcRJav9hacQvUS3JNFDnUhCuWrIjQIKpT04ydqTTbzsM1pE2pIXWl1L
RX8XJbO9WbJmxo0+wvwCNIXqn5kMvms1WRwjZM+rmGBzC2X5jj1x++HsjBSz2YHGMZF5x++fg5XZ
pq0yaU+ni4SDdZy8JgQNfiUpH/Z77rodjtXLbM9WDS6WzAqxbjCo+wCVswLY4RvLHcdSZr2LiUIM
aAxpPggZWMEe09yLyoic+pykoPHtl6pIJGmVOIoehO3hlzDet4o3mEvOD7htqn/yWihtPJYp/aob
0a5fTsk2B//IxUCOMHSNmhe3zlc/JwozaDKiYHiULJyrmixNsSRSZncL+f341Cm2qJKkIefFSv44
B6OrxQedF+fNeigT8QzIWIMR6oMKQuXiK8lIcr+KeE/5fCQ5EcFgTIQ90cYphY1irhg0T1mAp5xg
iY2x+q24e4c7lMVTiQGbTCsj0cjpF3SG39gxTNPjg3N2j8S3OcAm82QxcNNHWJpjJpD15NA9D5WL
3S9Otd28dqNt7km1XK9rt/P0O+0I8oLM4SUeOPLZzqzkqINk+wTrKZ32beviGbp9HXgKsj1ZXdHU
g5XRR+hwCFfLxAV+e/IShTua4nAqP/BXuufbDjfVQS3vBryyzVlnkF0nFb0Yzqb+WJ7JY/cZEa/2
Q9UGtbavPd7WdD7w+DZTtjXLzFJ0GJ2v8ioyuDH2YmRr3SuRJuNIuv2wy2wNp0407G2lGEf9souN
FbTr2n/PCe243f6usADb4Xi383mjiXIMylSVXtVqgmteuU/qV7uqc7LiznLddvjka/Z48vbmVnLq
1BEOHybghXfVPq+KHnuhb58e54G44ulEyLk3xzqlt9t7+Lr9l+dbHCaHxABH3Q15U9N1BkenM5xL
YmcPhro4hm7fkPrJ2qApqvMrHg8e1/AYDDEboSr7FscWx3DyyAJwhd4vJPZ4QzOcG8XWczrleD5n
9Ptkv9P9+Nu/fXwcKGLLN0qpJ4p4wYfZhAvP8AoO1HKMi+2tMo2sSVR6Suj7y1DYfwEp220FOJZ1
DTcmlqVdBCmqKygQLjH9cVrd/uucaAwEqD89U6nv+osx0Ntx2Awr2o3drsvEO+U2CCXRarrb27b7
sn1Y1BoPcGYj9m/DZjussIZItrSWAs7qYO4QKdWD88GbhZ0P2SdSqPlNzk+te4x/FVAQLMuS90oJ
DhYgVUb5BPtubG4HIT2vG+/D9eWaiAN1SDIkGT3P3Dm2xJYJzhHZYhQmuW427wAZZJCECHNYApCh
O5LDoSr2tZ8+jeE+5sV8PKBm26wyQW+PHYW3o3fahEh2HBd8IorbUR+2e//8UrJUhZFCt6VcsGjp
udk0PbF3fDGcK8sOO5bnk2x2MmKxYbXRbfM+s3vU7zDPdXFwcoFyz+1v5cVDLHetmCliXqgQafjI
GLsE0wy+HXkfvLYt3lvB9kxZmphKJ3qlBs2psEZ3u//QPlBQo3XC/zEmYtumtEERx6aF9WUoaCVP
Pbby9U6PVWIXcLwdidmuXNG7jVZXH+TG7boSqE5uV5ZkVRTmkKl0IA95yMl7C6omUA9xXg0O6LLF
mKpTZFVIsVTJakkSkhMP1P8SX6GLBJtaTEtlp3yapO9L2cLSFLCFOKUnPGSbFxt731b7xHO4/Ivz
ZQuQev5XHIPynVGZHTa800ICnSjcZcGjuVTfE6wqtBx/lRJ/7+84T+NfPta3UMa762pRsgq6lGS8
C7ylJ9jjA5bZf3ERngbffxrFtxwG4U+Xold6gZ5lAHLOu2XooGWcMlIdsa0NPHpcgfPZnG+B1OeY
WGELKss6DiHwiHZIOv+GAU1KoEk9ZbwreFYwTu9wTH/ekfkWyoC9iJmkTjFhkk8BRHqbYcCuzftw
Lzsi6PTtXRPwNof+BfW/RTIuYCM2bTyI+IAgmDkR835Nqe5A8sXRbP7J/EcMGy3GYNQbjzTweMrX
m4s9esgXVZtLQtcMc8dBOcZy1Xny7ayToGhyKtDlYJ73Wj6qv7OMhN7vqnM5evEuHRsqRpnYlipd
UYW5oSjQPA+j5/6SrNBrsP+17ZYKPANee8+8M/19llT9iXpCLYWqWcFKCsMJsX46Tjha8ZCLDRON
EKunjZ5CCXatyuSgLlDZfRrMhe4hne5wXhmebTAYUllZNKD4BiAOMOqXPN82vetbfwM62NiwD5Wo
zLQrRDkHeYUt2lgy+kYpt86YOEnsFuPl62KJ3p4c9FtOvsDc5+2fwD1PBkzqVq2T7AwN63WxfSsd
YMhpvX5e4znweW21syG+YZjYcmli0Snr7DdYsyrXdYr+0BP4y7BJwQOlCTLAt1WadbAmUphvlp8H
tRhkcGQKrZ1rblO5GpaApcu0DoqWY46zjeqarhh02xG2rLEs/WAiaGL9QqflHWBU/1bZoC8D/lvb
T925R3ty5HVB5OnbjwiEp6bL+Xxz920qnnl7Sq0xUeeCeOxQrdCZFX/ePsvZatJUAGMeUphcQDaO
CmCw8d68T33Z+rShF6XNEsb48SR4twXOZtSnApl3RjKKUh8K1APBUxSobu0n937wdFvInIVMZTAP
y/ncqpaYQMbh4Dln8FOlDSdqnk1fTESwVPpZexxShX6YYFPv0+fmHf0Z0cn+4C5FnnuXp4JokDZB
3L6TejOhdA0YUwhXoXOPBqGcrKlP6usu5+CoObF4NRVGPZOJMPPcnZXkDGEnF+PaLu/1mA1UDEXT
QPwvob7NZkukqJNAOy3SNgcDE9lSS0wQrx2hy06oCUYvOPrMGcJUHqNPL6ONe0ggT0lI+pyTeFeC
F/W2sc1eoakQ5k2MpONw7mUIOXqHAN5a576WL4krv5wskixbDUn/Abp9+aFop4uGSwxxfUXYrzb9
AfSRm3y1IWoTXRNGgESG/MrmrVkQhIHSgoyu70ucFiXuN2Tg9zQIGgobUBfC3I0Dbnf9kSbvLtCS
g36zLr6hyqgtS7qhyCYTsiuyJIzNQL8fFDtI/wHBdEsuzzzMuIb/f5ziRBZz0S4YMCjCE2Q9BQbx
Xut7w0/vzqjFOUfQtTn70EUT4N7WPfAE4lHj5pHnD3byAxhjzTJM0A0SfoBzeA3Bg4gIw4c3bPB8
nrlLPj1Uxl71qKiUooacANwv9XO0v30fZu/cRA3GGqtMOIfnI/58jjhJXHaO6x+5HM9zuZypDowR
dnFVgUxDwlmh2+t1SZJFb6vO+rnENK3dEWk5cBzF2dTHVCI91cklG6OqasIKEmk64uB5gnvyyH7P
nYHiacY8yOdEHWRsiKEUT5j3tiDFXqkPtz/R7Os1VYZ5hFXjcpZy5K2pV4ORTSykV4n8zAHGWddz
KoV5hodaGiM0EEBKje7kEeZQ2GWwcH+t/MjjQQW9HX9cX/hoaJoyTYwJMcL0qsSclaZAWEuXaLgS
Cp8+AJFzctSwbohhk4hWaKWqKKkQQ/uZDmfH2KoE3eWozf2r4/vWiE0kns65FpqjQTXyNqWDWvjR
vrdJDJf64/z/0Zc/j7YTgQwARbGcyVok0/EujJAd3hRHdXJ0nn7xVJttWzcmkhgIKnIxtbIMp4ir
hGxDfH8Cq8GIFpLgXkTlGvia7MUAcj90l3eROYbC5hUrsz6ZYaODYt8J78fFer/yv7SlafM+H30v
blkKA1FgoLeysYecYFhZHkYCnsedZO80tCzetsl5B2Rymgw0JYmcnRoLp/mUIU+PBjvvjHlGy14s
Flvcta+db9q3RXJNhUGpWm+rc5PBVJyjo10b+86e4sjL8kl2VryTnIXEiX4MWimxHJlxi4vg9JTH
QNlWB0EDynMbvHmXm8EQddSbMjWB8SKSDv1S2ObB6X37NSB32XC35PA+m8o4N70g1Wlxxhk2r8oz
5r5UhbQu+eUuajj4LagwfFNd7JBoB9Q03Azx7DP9fahs73d9TtVEOkL608nFSvFo6226hVIQ7Jwa
dy/i8+6J13k8/+pMRDL4EoIStBSxPpi2jgE0H16Aml9YA/HE/ZCcO64y+JIXmBVtThqO1qX0rnVL
BFd99j9u34K50GyCYqr60yVAS6RQhQPuXaMsknYhYJ5yKT5b7ea2mFl/Df3aWDiGTY6ayFxvOMam
OcomOo8X49bnj4bOH9b332fuctaKst7r+PuN64A/mi7L6LyLgznU23rMO7gTRZh7nICEog8tCEKT
u+1kD9Eq2oyirXfkuNmh8r/VHs+ctv2/ANW3csyVNvpjnkoKZGog3yaii0XOKEK/m2QVN+Tjg8sq
MGsTugIzFiWcm8kcpopFzn1ILe8Iz/StvCt+aZiraJGKbX/VdgQaa/7IJdXhj5dGt0wTHf3IvV0J
0iauqYyxhNYKsV8UZArg/xaI5seSLS/PRyzIuZDM83e5LYv/6g2YiGWuc3wceyuR0xGeKu6YlNrP
v2y/C3yFC8wava+3NGTus9JiF4+cQpSjv1ZE8UoHy0e8BwxJPH+iwHrvPr9cPMkOya/VaoWO0wMN
beDCoPr18QEuN3v7glhqB6DhvL3z9jU5BAYDIiT8M7PCL9sovgZE22KBIugypCXn7tC/c+sEGG+i
E0GzJtJvDNU21UZWSLS0a/tLua8C3eUIm30HJ0oxiDOovd7IOZSC53nA1iMkE7YSDjC3eenpWVJE
rGz7x3aZ+xKOcW/qFyoKLDjm4qBgJ0WUueHap8w+vm+D3LYl+oBBf4z6U78Qi6Uw3tEFiMe5+alZ
qJ38GhahjDjSchFLcw/O6xgonWfZ1+c//qVGhDuxdHU1b31UBpxawWglWYE4WqUdndhbPizjO7O0
kRVLUscHKIa2Kfs1WClgxvsV3Ti1e+J5xLOuwLfWbC5THJRYyhLYFj7B4L6esCEsXCsLTNejvkn3
eH38uzBqIpI6zxPIGk+peckv0DzMiNesxJQI8EEWboJtHb720nG7CThf1mDAKgpjjNsIEBioCzgf
UoGay0oMEmygAl/FBy+bNJ8umCjIIJaaYlPo2FN5aJNP95c73weZJwd9OMBvMOCT1cm50gwIQQG1
AIUoyrTc/DMHeg0GeJCql9Oujeia4sCzPE20XTxk4H3lcWLwoNRgUKcT8HYKJ2jzBH8UO1XOJAIP
Px165xzbNc18496xu7GLwejR3RvSzoHBTtcG5pKAOsjYSlsR1N2n5dcOpZzQ1l2uZ8rBcYNBGC3s
TqJwxHFmWNbhJDvlgc5dYvzELgXyv8G4wcBLquoRLjaVdSTBYSOXtvhRo8SOFaZEc/5dTPht8myy
ti7L1igz+ki/nhbZr2gDAsY96JsGIqx52Z55N+ufZ8Nk8CMp46IeKkDWBpjlvZWIeMsAHKfJ3g/+
pYc80YwBD8zkXjIB7Dq0iTG+GxFS4wR5g2M8+zcZyDifLdmsIgrDTrY7G6iLoEHSQb6At32CK4nB
jW6QTbk7wv4xYnVNM4L/aI1iQcDFeXoyN26ayaCHkUWZkqrxiIISemdATUVJuOG38HpmeHhrMuAh
l3UupApsPTicNj0p/ZqAj0jmzjPPdl1MHBbWwQ/VqiyLHmd3WcQVgTOWuIJrWHa4LltSX5z6SHRy
WsNb+gjiZGv19u1bfW3mu3WkDIIIhlWF6QVmgmQPRkR1WwmwSTl3Ehc0asuwsUOQHXsDGkPlxI1s
08eLGsGXoPEOnymJa0sMyHSSXGR6g1t/WXleY1sXrIoHt7KwRIUEWxVvKz+fUv6+iewG42yUxkoR
YU9IUG6wMGoJhufNw7NJsLvMWn5wpFGjYY/aVLEGQ1dM7OG+BrQTL6XpZK0fjRzuoOJUGwWDggs/
uSvtj3TzgTCHI23urkylMSY8IolX9RakYaqGlE5iP1/gnXAj1Lm85FQM43GPedWjK6W4Og0CycAH
6V/eeDWmWbOYSmGstIzLpBy0q/+DBv8EHG4gp0c1i1sgn23AnkpiDPDSpFLWh9DniPJgO2LlG+ba
bdroiPjhCzGLhXWjvG81FyFNhF5/1MQycq0ML7FGv9XB6UXot44pTyICpA+eEfJEMU+dZo4lKFYg
iiZ3D46F9MVATge1gLSnj/zwv1khO3FgSMheHOmHCxfxXhmJXqCuS6sNKY+/Y7Y7anqIzIN3BAt6
ZJ6g2WXRYIQs8DBZbGLzBXodI6JZToMuelsMqHhjaaDFOLwmfbn8MrP+4PSHMO9hFst93NKb52yc
tiWQjjXl+N8XcgZIwH48cRzQ2SYYUzUtRHeajm465nbEhaAlQn2CU40Jaljrf5mWON+S/u4/8etb
DHM1IqvtBLMvgV+Y7cLAPejyftFyDs8b48hhb4MqjVJr0iuIOCTaRVhXlIDskODgbis0+/hOzu36
ISfXzojREBApUAjvrkeZls7+GTzwyObRNwdpgYCX452d45yKpKg9EVlr2GNl5hCJxmZQ2bxuFK9Y
aZtuKaISl+BddW7rONsVOxXI3Aql7wVzGKiO+V0DGmV/d1lwRPC+F/3vE52GizrmXVdDp8O4zhpi
7VJ4S7Rv1PngbRGS5h/Rf4yQHcPJVT0TxR62/nQAZDk6OgJAb+SDeYGjFbXmG9Z+nVyfaKWZYqTL
SUPjR0e072K7asjRVx+N1dfeeKF7Yf8/NsPytGNeU0GTdfA4Qeh494R9DjTFnDp1kK2zR/Cq8Fof
ZzmjpsbBAEfUVkmZS9QaD16/T0MHbh5WdqEm/Pzx9cUl7p93Sb6/HQMg4ilCBVqFOMpHcnDga/qG
PTxyAWTWJzEVGYzoFvwtkTHIy6k460fVRCoZ7GXDTnO1lZ3KXr7gxt+zGk0kMQFJJ2dqZEIpHKD2
nGKACsNTwhI8BRyomit2aeiAlVQsepFMrKr8ecfkuCjbsFVxjdXFY/1mPQwvxwZtQ0H0dtvu5+qI
PyQxDsL5qAtCaWqQFBzuvLfH9vnBcj/fCSJ9kNjn9kA0rmc8c9cw8yaJkmnptLjCfLBQjKumiqzx
UUeu5kkgld0MtgkyXbdxfu3rTb34zyznBw+85vw91MBADiAbiiqikfDnwSaXSyFlaiUCkL1w9UjX
W5OXi7P9jS0gXG6/60QTAyo/pDHwH9XlMb+cO/Gaoq2wkgw3/LflnchbRFLvATw2+XXn4Mvv49b0
MPJX2+Bf8QOEWrc/81zoo8tQXAYLhWToVzOYwFvSa3VXDrGI6lmwkd1GRSEcXrUIif6XtaSLmDgS
KZgwuv+QyHzkVrwk5zNWdzzm9ygMGwb4VpEORs/T5XkHv/qJn2iZ8XV/SGRu56UX0mgMU5GWIjeK
Ez5S5jOkW7jLjec8iR+SKK5PTrPMixEkvxmsqEd+9m4cHfnj2bc733r8wDsoU4JBG92ivFdKnXkw
dFmSLVSHQfEEE/4p+FjJCsK8HAalkbPXw4jHNeh0XKy6NwheyNSm1VFkZTAp0CzMFxNdAW/5s7Ww
07M9BD6W3YAS246f6ge7uNs7PS9tONfy/uMXMh+hj4vhiJVY+IXdCoUJrKrYwN7G46J1wRWIo7GJ
ba4LlWh016b5BkbGntf3PgefP34E832aTM2KWMQxgc5aIxjeRU3CM0nKdbfoef9h5JPvwTzgaRpZ
1dEqoS2i7n4vvxSP7q+v5o0X3s9Vun5oxDzdwzjCtYuhUbdyHN9qQTyOam242wQaUUiMwcbayzYW
pgrg0S6wwnmDPSUwCOHJyHybWzWeC3p+/B7mbZczvMR6Tz+z47ypL+Ob7oCHBWyXLekx8khzRkFo
cRI4czHfVCrb9CKcQvmUS1RqsLlsk53cgBYwdu7V5SJan5EmwGau2L0QLI5A+94p+IicS9C98aBt
Fmi+vzrb/ZIaUXy2TPyMC4qIyIIsjn7onbFl1cLqNQ6MUof9hoWxjHtDVOWWnjci3mdc9zB1+gcf
iQnuoNs8pk2UYiIHuYvVo9BdBXlIi+cKkSKkxc+2gHEODHTYUC4qubvGrod1S0EG0jKQMYlVX0PB
ilzcbFXZox+RtzsvromG1pttnpPKgZNaL/ar88LegrPJ7hLQYVGEpUE9SvamnT3/m+LVD2tjoKw+
VaMV67hzwNMDqleY8cJuPf67xQGRK+hPXhMjzSKwTODkw91FqkkRRsQMvwonSr24+j2EJBodISVY
p2GtLuorx8BmfNofWjIQVtWW2oshzh/JKNEWEk/9UBN0iY6Vx7s3nNdLZUAMA4d5KRn0Uzt0cagb
YVp/TcO5zo8XPMikv/sPu1IUXbRMSdYMtvFJ6ITuNBg41fziWSQftnr4WwwMw/035zeRw5yfcZZC
nB7kPHlOmBJkSUT0DlO75AiaRYKJIOb0BuU8WPHpSE+PPvDZqvNeYrwGt8XMddfCPfw+NwbZkTFs
tTCEmM5uHe+yVYIQ5I5r8r7Ey1ISv91cMxf5hpssmbXEb8nsqG2qmlHfd5B8xlq058/Qiz5SMp7t
HADEXcM2e+kmwphAoNPBhSFZFO5k92QneLdCwAyWJ+251fyZ+HR6oldvZXK/87qPsV4FeilkE0ho
ZNfcl+OCl8DgnR6D35oRappaQ4pwB+/qBdPQ6HdB+4V92z7mUlo/tGHx2jqCAZbau27YjvwZOuDT
VmtMKXdLwfE/aKtLcrfbcaTOPrmTz8VgsSmXTT4k9Ax7O78z150nH9qtU//6EpyPeMFdXz1Xgvih
JuNCFmYhHWsDAkFKIDmnTdeR/Vf3Bqzirh2XZnFxohwDIadTKZqFRmVhKdVrQ7xlRHJwve25+cE5
AsYfajEgIo4phhAKiKqd1qNbTpPGxmCxRXQ7c4WHIglG+7j7Gn/5+3LxZdDWIc4rQCXcwOWrfU1u
A7YMxZZF7YfGoZWtvz/xOtDmgvypktf/PhFhgoWjaFqI6OzrBmBE28KI0fYvH/yZ9geP6mbedULe
yURkLUqSyVyJItOE04BZlUd9dazJsKk+s03x6z32V23m7Ls7xLwBLWhyTnKuJVaXJ3KZS3E2ulSq
W8iN18Hh+IiElLJCIsPeo4mQcwFnUjY/RDHXQYzOx+QkQFRG8kdpi3L//oNzxWcReaINcwuyMDrW
pgkRtbO5658NF6Nyez9f8PKF8yHqRBBzB8xGzLVOvcAzOPpITBYk+0JVCHN7tIdQdo8mkR6Obudk
j65bYwbdE3YDwnzyi9fTPHcVFEkXsT4NBSSkZnBVJnaaGLEYavpIk1H/j7Uva4oc6bn+RY7wvtym
t1qBKgoauHFA03jfd//675h5ZzDZfipjer6Ljr4goo6lVCqVSumoiE2pJBYrCFrN+0iiiNuYgP9k
mkq/jmO/5ht93m3O2etsD0W9lWt+nHoUoaAFmLGGa0HXEo5SraTk0TjmgIuJ9fIykVsX7NMJuXnY
MCuGVq+gSywqUOFGDod4PYuGO/Dx6fbigO7a9TYyGE6QPGfGX6ur9aVK+vKZIPGrK8lfqlTNIUUw
hJv2xXcHGxSr76eAlUv5vNvRrnIhIX3PTCRvwt1Aw/4OifQWTztOsEPMat/p+53tor3vFzl45GZH
ZpYhVd2dLKTy3tUzaNFefbCTWIzVXXMCy++ZQ5CFvYp6xZXCrHE+tat677rnAPy9P5/NEaWQH2Yj
On/UxKsuMamwhhulSElq6GD/9BQgSUx+3OzEjXfDCJ9YolEuXJe4tCoTwGD3twJGW4XDqRFffc7k
K9fQDtc1ybJdmrFfk1TfR4Uddv7FJ/MgNNuIzK3rEpSA46qXmdEv+PCSydOzFmlIIgpSBGFOBquU
Nju8RWJuiIfLCgdmZfIE0jl0O+YDGUoTTzMsg1mLSZdwlFbTDqdTXQMOQVR3GCIz2pgnD21s2+v6
XN+aX2JRB6Gn5XlXz4apne9RoIiO0eu/v3rSLgWhjj/RS0IQbnEQxBpEM7gXXPVpJ79h7v3Gv2U2
d63G2Es46ij0G1GN9NnVYChuYlmFvBkd37RH57nc7pqXDbN9fI1pEdvsS4OU406jXkeLBATEQ3Vm
YfwPZhDNlJHu3Tw7wJxfx3ui2y1RbZZu165HS2jKj49i7It6EgiXx9HFcYzhjXFPVJbpM0yELlOv
cr2W8gIqbe57C+QUKDBguJDVm/NCEG0WdOEey7ovxgljXhDAzFSVIDg352bKs34AeQRm873eY1Tz
O3Pt1t78l2tHV6dLXTgOue5DgVZrc1g5ZO1cVti+9nj8DYVyHdkkKlWXwUIerZckIpjT7N/x5IEn
qJ3wrXk6Fiu8nX/x9+PvH5uknwkHfSikyoA+24oIxNtO6VyrgRcEvLl+MBZv9clAwtwMvKvIqKyh
qXqiqVLLQUmFSzuaFv8gzO9VN/mdqTss+r61alN1CUU5k65pxE41EmE+0ize34ZomrTb290o2MxS
s1UPvBCL8iS6mDSYn5HBNp6s2K42kmmBt4xxOViN+hYglPNQ+6EX6xYgll4S/qe6uU9/MBzwfFL8
ZgsLCMpJdHIxJXGF5elhCxvfvtSkNPWt9iKYu0ZlUr+sW/sXHu0uyoIXq17HGuE9TdoLm+KuSM2i
LGzOsIJ0P0x215PKMWILxPpigc5NKbLz9u662J/h+RWxaZeSZZiZISFpetnXNlrdiw5eZe6Ybn3y
6LnocSDZ2/mMx2QrchTQS6mX8Ak9ZNudXW7VnLRbRPnMmpxVh73QDRUGqmlWtMoYCZdCJ3G/mSYT
qaaRfKgp41hn7RSN8jlGqWCrcFiFTLQCA22lm+C02T3syoIwufdmC7qmaipWUZJWS8MRqp7zIsfj
NgLZWUfcw+F5t2OyNK7V8C19AN0YE3JTilQu0I5DSDDrMjLlJ+8Hi0JuNTMhKZqE3AS4LVR63Lna
+o3URjm2jenfSFbpelvpnG2GszwP3a1wqcV7Gd5PpPeYqA/XjXf9PFyAU3s2jDrVk7NSQBQDeuPj
rWreIto9N8htVfZgzq/zG0s+/9Gx8QVLk2wUiVA2mIYlXJRik21uzME35T3KKubhIn/0ALxQ8OeL
5eLMHzyhkTwBCkYhy7FzcoLxW0ZnIf+/Z5KfrVqoKiPJBH48FO1Q+lQkkE94YzWfG45oqyYuvOef
BOPEdvcfIEq9vnrrB+IXGq3GUPSKNh1rAcml+VHO3w1vc4tqXFioI2BgrR4gCywqcjJSo5gUCZId
j5Fvqb0tiyiiLZ2H5uU+xlgYl3ViredFFoiUD4sqL1OmCtJJpHMy0TzsQG9rD7Zo4PHGep/ur0vI
WDqJcmRRVXj5JPXCxendbCM79zxjujZzuSj3FabxxCU9ECrOGu8a8MvGmKCz3bO6Btd98kJz1F0r
CyJZajNozkKaLrTxSIw2SFTLs8nRV0P2BRIVJzU1uAuUehCQTHqy5pvqRSCX8iE3t/rBfTXN+HZz
n9j3iD5ZdTbrfnMBTYdNrdLHYt9AyP3L8cW5jCXBJEViJpuA8HOt/mnDclusPUAFUVOcFp7cQFro
VRFMviThQ7afu//vx4bcR7v2LX+7bpWrDw9ghfjbo9DT5QNBC6TCACbv4oaO8rTeDo9GZXKuWRe7
xGQn0Vbj0S9EOonWSn2mBQrM9BHkPYGJevnJLbf1m866Vn5uqd/O8wUS5VOi6m99KjlYKfDC4cze
+bF7RlXSMXOMs3L+db5gqmT7MGy4AAVC+Vbt8XrFut/OZnrtQyhXI+aNXA3CbEtgdahuEycDpd/T
56LOFKeo5WCsKmPf0Pwlml9VeRJhhzao3Hdemq1BaqTt9z0iDWenvuGVjoG4elNb6JpyPknVhoY0
tPNOFW4x4Hr8LEGTL1PFvGVLLHVS/kesA4PXJ2CVduXMQyGessNo6uBmzgma6AQXJG7Pg23/cGVQ
CqG3BgNx8fRjWNaepWiWMVMOShFlVQ18bJ/sMNvYW22qtxU2LPPGOMt0zYQodySgBD71DMgMInvZ
BW0iWNeiHwXOyMw2/6u9Uo6o8QQhkzSARYl53DtvpWIWhavfWKhKjczwTxi21YUTkqmwJp+5G1Ue
5rpHdIh7XUgMEyfkxkO26bqdfoa7V/RIT8gs6lFW8nA+UR6tfBfc1hG6vrbb28wqTU4hjWsiSNwn
ZnAE42ZyfGdWxX5O2Lj2BZRX8lMvUtV2xDHtHPeY+nK8rc23kMS77UwKbyebXUFE5/nhntl1xghB
FMoN+emgZ50PN3S0UI9b/2AdYGs0K8t1/Pz7IhT2OgGjW4UO69g5R9SqSU7h5A+9YRs2Kqdwa7vv
3zLT7NwdSkDdn515d75L3RYVqQ8BOHzA0OFOLn9709mYeJ6Ym8ehdwfGhXo1s4oxrOp8G0IhP10V
FNaNxpUjP3sqboMG5mQ7WHVsKaHDJaTfGo+7CuPW9ydWfmn1TXoJTG3hoQuMRvA/gfmTQrKQoOHj
6ciPIF/Ytc98eURrPSsluRoVLlGpvVz6iSGUIBu6IDP4dHtMz7FvCimq6WTG1loNC5dI1C5Ow0YF
U9KMZKDOXTazxuygy51kC0ft+fo+Xq0DXYDRlULg1W7lPAbYHi1IfunEL8GtekkDq92auYYzp7Q3
GAmWWjf2jWTuMnuDja1qhHXuzQ+09G5efge1m/kAF++8moWuAos7JyMxi93MYnRd3tWb9BKH2ruC
n5VDakyQF21kt7elecbUK1czbbLD2Tb3Z0cm6+l4zV8sMakrS9vkXVBOkG1ozTcnwmMACrZ3TI50
lol+FuIs3EYpx/9novvmXnKfQTl40k3WST0HINcWigoa0mjyVSwWFGjcHo8xerFRsRsYc1nrO/vN
cl6Oa2hUXBB1eakGHtC8iqC7frfr3Ndid2JY31qYt1wgyqMYYddkjS8IFzHecme8R0+B6XGsju+1
BiF1CUO5EKU1xC7TZ9t7RGnSLUqTtmdy98MGtRIYhfZsQmrWWlGeZBqEqI6Sea32jWUpIH54QH31
bekECupvmVmVtdh1IR9dhDH0SYIOcMCBRclwsj1aJDBvBsUR1/fw6hOiqqLrSVVkUVDo2EOYlECQ
wGB4yaeNNqdxI3N66wPrYYcn/AixBzODsxYpLxEp79QIORfkgoSocV+hiJhDwQIuk8iEnU4c40F7
1RYXwtEOqgimtu1nI4EW5cxUoMTH6wpc9UcLCMofVWrHYdqAKFy4lpRH5QcYd1ozxMDbPzrJFkCz
fS4cUjbxSRR2kKU3reQuN6uKzH20eyYr21pUv1wfyik1fqB1Xoj12XceQZS9u8F05/j2dD+zBzFf
glbtfCEW5ZQ4iWuigZNxVmk/i2cBAyFSwYp5C8kTJm8iy/Io1xQEXSNrn+awd15uJ1LCHPCCDHoD
5u2BJRblnko+N0BwACUWFliKJit3tQduBzfBeiCcd8tvTn2hP8ot8SCIzvVGmTOGx+4inHei9TCf
vNetfDXztDAKlaoJy4uw0sMMMEgoy+7T8eXldos2DIw6Pdh4kXww94F7HZLlmWgGyC7mso6PYRlg
gDxWuMqKdlA50c2+iAguQ/9RkSrlK3q9aiWDB9zjE0fkLaoLULFxXSSGO6LLXAKtHBohAkQQkf4X
j6oJsxNZFrF+MuLFWJt7qjXFoDySP2KQTAzGX9yoPBdn49bZ/roLTRcHI8iXTAwkZefPViPOBSbl
nDDBUW4CX8UuRvvXS3cYbzhQ/LNiv8+g63dj/xKNck1DM4hBWc8waN0Erd9ECgfDtZGr8kxWcc3s
DK5hUY4prfpOT3F7uICMXzh7ZMe89K2bw5c0lDsKxUoRglKbXR/uJk/H0j4OAUh9paP8lN4W7seG
HcWsO/cvTMovYcZRBf56SIV041MlkiYgmp28+gW5R76acTau+9svMMo3TWKjBk0CAWewY7i9vptW
08TqP0an8pRPGto+imIJsmjOG0qpz+dttpmz4aj7yzHfzWTArYbPCzgqbil0ufcmBXAcoomn3i7u
k331CC4XiwG05tI1PI7O5Mgyijcpu+D7IEtGVGOgjdfynu9SC4l99C0yUNZOqCUKZQkDugjitAUK
nhIMJPVlYks25uExpFmtKVziUEYQJWUvjSVwPufIgGzkskU9LPp9X18xSJ1VDLpanLqAow+qWJxA
w58CDtw7luMjnrg4txppUcNyHE8oVtDI7dzKQM7183hXKOTOHg8VhqaiJXiTHU/lD/AdXVf1apJl
+U2U5aQYCV0G9bygg3W8oMOeYBwsiobgkUFG+m4cGPtOXvNdS0DqLFMGLZbwxi4i+hDdeCTyC6KD
9AMvDL19vCXh8ZybiXPZns+g0x/M6BE5PsUEQ3tqoJDVFmw7Izcm3s5YLH1rHmH5YdTZVCgDJ1Y5
PuyxQhmIweYbXPNvSwDqIBqzNm+HYla1c6zNhCeS+xezofDMOo1W0x9LLOo06owhq/l5n6JoFY2D
yIBk1vYCwlv++Wf0QyX5tkC7/WPpsUrQWFqc/764CshNPyjdbOMSZs4bN4l93V5Xs5FLwSgHJKZJ
UI+fq7R/egkw/Pms2QdYa4RJ88y0xNopqGmGIRqYRgf2AEqLWiPw44CQ5VK1O/A5iU4zL5oeH3SN
EcSuRpRLKEpvHd82Y4aWmMseHIMvL5kFVhvbcFMLncsM98qSilIhqIeDQckAxbuPxzf5EjsMv7pa
qrMUhvLfk9Kg7TwBQnHf2egsmAklGHawfkR8LQ3luo2ZoF/zAWHNfgMDW7co0GHXwK5eLhai0FVt
w1TIUmR0sz07zni8BLe/yM+5wgk9qx/jZhO5rOX5Hy75H9HoCrYJHEADP7U4lZ6ODjgX4QvdO4TI
c+MeK+Ox+r6zlI9yx56od+ogQD4QY1zyk0/8XRKguJ7gLdDFuEXzvijJB4jPubu5mvmdYYurucwl
PuV15y6faBKBP7qoWIBTRLEqbgGss3c2BzpiXsJQvldTGs2bGpgL+l5q4h+b+b2EYZP/w+l+LRzl
LhIdbBNRCVmQBsHUbBK3IJWMSOpYhduYuw+00Z0+QkwHYOyFtehvKRzlOwrE6lWbAxfmAh+vP3cb
/q1+Y8GwdEj5jXH42/XuLf30ZJBj+9ps5AZVaRFWDczD7lw9w5Bt7fa2lI1yJakwBIkYQjYMPThi
2F9OgleWYCz9Ub5EVb24KObDMifJnYwXkM/GNZZ1rAc+/1gHTdesVFXc6hJMEHauONu3eIeugemA
cM8wsb2D883ObPfyXtyjR4KhRYaENH2zmikcPD5cyt4R9v7OMEsndPagWmTgrJ/+XzJS3gRPxWIr
TNDkHi+ZQ0N6bi6isJDLAoXmW9rgNZw9j3G1E2NhIzSR82QMPG+0kG5mTUPt0SdRIWafoR3j5517
eLYD+7MZo2ZeVBhbgm5j5QtlxNP0rNdhspwtSgvBunHP3c31/WCsZr7Gs9aR8jBxP41aLkG/KM3A
/FhpgznstYkq/+d5VoPvoLILM6ivLyrrPKKpnhNRK5DdgJDoDQYNJM7ayy8XlDkHGy35LJWuoukC
ryuSLOBGq8pUAGlEKefFs4jHyUGKCNUGpLR+KO4OEqLsljCkW1PpEu83lTa6nMwXIDDh7ZA8rMkF
peHWKBHFvOGdnYlGRQOFMKwczloUhu5nTVSkObhUhO9yikkRdCNmOsNonfZFQ4F6wdr2a9a5hKB2
oxKVoSDVAqzTsm7feuee4ZxXg6MlAH14T4YvKgkAkPOaLxkoy8D9Gf1PNnpOMM+IgbfmQZdwlGlw
eVc2XAiV6RXpfNSa/2IArNa4LhEoY2iVYED7BxDwaoyXuzeSzhEQSASvGx0ThzqxQUfWeW0HHNzs
n8CcGZgXVzsh9AF/AQNq/mQ68lmKRJ3aQTgmSHN9imTBMSaO4II1D1uJlVFbvZotkaijuq3KAHNl
p9k5oVpQqEHRLjez5w/IDsy+Fpvtfi04WCJSB7eudXmFpAqWqyTyBQEd+0RjbFM6Z5M3RRArPSDa
uUAPsSOicWSsf6BG4vTxeH2tGPZNvypkRSlFWjhAgaMdhI4usAdCr3u7f7wO/ZKQc2mdpx7WSGls
vnqMI1cbSMCZVWiWAtgktcQSrWK4XBeM4Yjox4W8Go2sn5UIto4ItFS7jcma5rCay1vYAn1uJBm6
kbGv5ozH05NqyqCphCs62OHlBlOZmda++pSxxKNchdzGsd7Nzsh6Ep74j5xU21tUqqau3JsT2os2
u1wgD2VATvfvzK3GWkbKfyj1JE/9OINbPWY3zYyNLL+xFsot5aP9xlCOicjDUtA6UZ9rcx6rlt7d
bDBKFlXODMtnOUSV8h3d6I1iEswW8nQcQM3oXHTr7JLBfXhnhDOryYmlYJTTqIsMU2sl7DKwu0ub
+qfy/H7d2lfj0QUCnTOYOoxMwGxpCHPEuSttQoLm4Pvz3HmCsgVU7rn3PYat7lkvuwxXTycOMmWY
JiGCEkP3xCyGZLl3umdWkLq45Fv8+qOl/NwHW+Sr8RrZXWTFTBLQ3SHNw3xV+x/R4D/+im5nCxJP
Vzj/80xBXgwjTUAE++bbz+BsebXNess6mRkumG6glUA9PmjRHNFUd+HdPYtPmuWl6Ca2WNCqBIU6
s53niC9iO93U5EhCn0g+kTvwxbcxggDWbmbqkXIYRRwPEighZpPElOtpE1jz4O5XDBvenFC58x+3
Mz3wie+GVJ0K7ADEN0dHsC4l5g0rmBS+hat6Z7kqxhlNz3jylF4pI/FzvynO8SV490/xXXzJt/BV
/x82AuVAClX003KY4SwEiU/HR959MpxIMP2ceGc8iIWYOnndpbA2H5080CpvAkXspzdG5sW5Pbvy
xbV3u88GPSbTG+N4odMFpR5KY6ZBwh5FNU/Ho4dn5tzeGJF9Ys2/YIQGOnVHKdOmmWTpc+28u/yA
9ADrXWf1ZX7hjun0QKfnKDmYr0Fgi8dlGYzqz3jbusdzAetsWc2mLqGoG0qclsUoZ9hmqOkCMRnu
5kjf+hiCeqcfCDk8Y04KpvVgVs88GIhFJcRyLvTwJ1QTB74oQFAQQjiJVW1c17RRIYUbzFxZwbjE
fDInX7lZ0HmBTok6JR4B15pIVCM1jgnRA0GL5Z1LfhyyV8Rd9+OP++RUzMz8zI6zVRKHpbKpCCVJ
NXXQNODHJEMFjmx5IfnAJYAhJytg0KnYBKwzIcdJs+/E23pqB6i1Z6WnmTZK+ZRR5TRMWZptFFeM
aSO5D6gcsZiHOCs0oec5CUh1hkIJnMp5QvEI7p2XBC/RnnXeNkS2CB5XTdvcxJzJSkawzMWgEh4d
OEenWAL001yH47xtMQQNp8KwmSfLusPJc1yVDJiZcjBv0PhA6j13eE96wsr4UB5HEwQQmRmg9+Jl
WcR0ZGo5Uy8Z+MgPkoOc34iTifk+3GvE2XlqjhdZI9cdNxWS/QZGrytfTYUu+MmhiPizVBpEb8qj
2NeMoJYhE31LTSs91+UcMnkKyScy8WTE9J7E9CNS5SZa9P6TVPRFtew4L+V5SKW2CUnqYyGcVI0R
RVP3j0/NoWNb19Ekp8o8fai36EfpgylNDny04V/rF6NFwcT467ogLBBqeZoao3cTCSCp1GHo7VlI
Y1OVY3M0/mCBVFkTDBDXaWAVpTJlJcQpuiRPDn1aEzXeDjpRul+9oOw0TnGKVDSTNGVgrgmnKpqC
mQ2oDkSO8XuGUahUbZi6IjloEUqOvG2h+07YRVatMgamrxn5EohyxJLai72Y1skBw6XMmN/l4Tuv
SgxpVkFU0PGhDgwjnOhAwVAmXlNmEDEIoKxfjega/u66OaxgCKAWFDG6RpNQ5ES5qFrS24iv+fSg
yZGTlbvRwIvCpDB2z8q6CKIgC0DgQSn26SgXJRJVHyajYsjpIeu5kzrkll7rpqY8R4N7XRz5e+pv
3kIA0tC2ZWiyLNPVll6ntxnGF6aHph1mcUqtYCDMK7sIAf5CENFMKRuyjhkL1P7RvaaK+kJID0J9
ivvC1P3KTMJjafhOrTBot9cWR/wba1bdd3MeRjXuIh6LkyWG3Ud2I8tW0f97U8bADyiLN4AlSPNH
LNbGB6lW5xVSeqhVrTlkUp44XNXxB7nufOf66qzKg1MIA8mQ/ZdpQrso4zNO7JLsEPJu06RWa2xD
FM7/exAFscl80kmKQSst1BVdarIoO/jhqSlBBDSPWxMk8w9QZE2G5lRR02muBtlP1QAHW3awuHrz
JsTbP/h5tIAYsizwYNGhVr4z+qot8jw7VIEtKEctc+X8D3Y+3PI/ENTOb7RIHuMIEvSTLU9PWbLT
248/kEIVBJSqK7og8ZSXjEEVxxcSIMJiMjkenkVWTV5hGPCac1FU8CCCkFwwVDpYjTIBAU4HlFpQ
rT6UCCeeFOVZi8I/WXMD86OQrRBVzAf6vlNABl5otS9khzG3DXlelC57va6xNe+ifEF8JjUWm1Hr
6lJOYjE7GP5ZkR9qSXGnUCU8OkA5rrCvg60pbtaaoSMuFAzaKyeaXiE5Y2SHIcy2kRyZ2I9CnlnB
1DE2/ppbXiJRPqYVuGLyWzU7COS5Z+x3lhTz3xcqC9V0koNCyw4KxuTKxzqw6/Q4VAxdrSwMZmzB
hDEWCY3mn4QDC5RIyHQjKLjkMCUvGNa0FbLNxIebNFFIJDCuXysSfcOitg0/qjoXcMDqd/IYWg1v
1odEYFnzGgrOFgWdZmD9NRRKb5VYcznXZemBx4xMUnI+RpuWP9E7JVoan3oM/dHpuPncnI+yf+Ao
oaYxCmJNzQH3Ugc1qZFgTytH9j3SVK5cXpThXamINJI0cnT/ILsqZ9X9wZB8E27E4scNx9LAbHXU
Uf7tk+hrkZ9HaWRAA0G3b7PD1N8G6ub6FlsxfEBoiOFQ+Y6SDPG7cU5JJRmTXqQHcQSDtH8Wqofr
AOsyfAFQUXaedEofzACaVpNI2mbVXW84/w1jFnJh+6VWSWPNVemh1e87/6HXPYItdh2DTgf8n318
CTILugARWrnDYC6EIaKitqYohM29Xhu6pSqg5hrysrmVCj93YlUIbLD8IfvB8YITyk28bQYjwSOb
qJht1sXn6x/GWkFqm/ipr2vxrGBdv8/Gd657+2+/T+2LkG9GGaTm6UFNJttQ6n0bxIy+y1Ub0efJ
hzp4MhW6ZGfi6lhteUREQ+N295ywO/2BCLoqzGQJaJJQqKXrhljzuRi/LwQoZgx2Q83aqauLsECg
FqGTwkzzxhAMKm1lpiHaBlgXh1UdIZrn/7oG0VGwhOPJV8G3d+Ci13DY8dlLnTF8wfyRv7mbBQQl
BB7g1GysANGiZS4tzFZ0+PtRrxnn4ZquJF7CpAiMszEEmq5J5usuKltcUML2lW9eamlgAKypagFA
szONXtsLfIjLnCEXLte3x1TlwcgWf1y3KhYMFZ/WauxHvQoYudNIox0FvNlr1nUMhq7ouVljL0vc
MIkQxW+JoF9E/f06wNqaSwKIa3BL0JGSoHZ31rUK3826QvH5RjDEXyp3U2j+hCnirOqqVVlE3OCR
l1Cx06krg5DJWoDnZNzjisehQ7+DwuoOns9D2oDBhvIPArUiXKEYgxZAGG8qPzItjjFIdZuX9UWT
n4b4OGkBC5Elk/j9UKjSbmo1cZYpiQmfPCQt69iZv/l3mSRDERXZ0DFq9DtCm0agPum19ND5SWdV
QvDLECtrimuJSJh2glwsr1vRpDzl/LjlPd25bh/z+v8OD4o6jG+VNNyJv8NnYzGNg6ynCCsLpC+D
YFd28k7LHqdedit+yBhXmHWFfuFRrtqfCtyfVJyynfIQFb+6jnEUrNo7pqb+LQ+lzlpsp1zl8PuO
+CE/PTN+fdUlQOHIVqCVVv9stFrECErbyBIyVulh4BxFx/wxfp/kLJtbXZI5O8HPs19hGN+XRPJx
4co1PzukY/RWJkgt+4Ot1psEzy2sjC/NIPwZ9UgKeFfRM47cPM3WKcSt3zchMiJ90gWuJ48+6UZ/
2kz62JmCwnkmHyvqPVrKUUUh5ZET1eWpiKLnTucw3rGYZLPzfd8SjMjYxF6T6GZZhKFptAPrDreq
fBWxrC6CoQntkN/1kqpF1ZZNjHtWp5D6V8S30My/T3uIqA1FCwSm1uOopCLyIcllrUozRBK+ZwqT
YebAGqLH65tu1UgXKNQ9HiPrpVSUgVL4VoMmJ/lmqh70n9dB1tX1lyhohqXTUJFgCCOmUGYHrdk1
hhP2903EgLgmxwxB+WNejfrYn7UVZ/ZQ7DL5WBQmMyXBEoTeD8iDcn4AlLJ9G4uHrrppK/e/6Yq6
xCgRJ2mYRw9BxBPecgxhN032H0DoBqwLzwLob6N0JWd5HulBlR083buRRiUkGscHBPkv6zrQ6qIY
uOxhCBEvI+b+vk18TyonLsN1spcrRwBvcxYIBP0WmJ/BCOtnM6XPjvnqrms6GvWQv/+OxEeNyAsN
fIfWZCbnO3pv6d47N/7s9WgTpK+j5jFkWzs9lojU9kz0sZ+KOs0OOo+BpsajV+aM2JIlE7U19a7A
YGAOCFw/bKruDhTrpFF3pS6SukJtrR1Hz9fXa83df3obRTMEXGEoLSZ+xGexgX068Li/kBGtuLqV
vcje5TrOml0gyY4MOyi9hd8MUOrzSStKGOCkb4roNtm3kxPHDJC1BVJgdCC3lNHCSR8nY5pGaTvJ
8GzaLylCyXj0B9sICTBdF3HIqwZNFV63ghppBQ7HIcjSZy0pKzCmpcEh6tqJYQp0EcLn2ahiBLyG
JyNZMjTKFjQJw+25CV5BwYRVkp8wAM/xo9DmxUPBC6cpaUil/Ep11mVzzeFBOHS/IveOyVvz3xdR
RhnlWlEHPfZVOdpFFJhG+Cua/n32XcKDPF7eMPJNV+loXQuiHuwZQ3zQlES9rwp/cKRBGnZF03ms
GHclbkeAq/LynLeW8cTzXSCQxbS9r4/xIQ89pwzCWynAWHCxsabSHbSdlw8INfieNNKDOKimZnQn
tWtJdtSNkjSxkBLRQLle7rW3/3pPfPuw2ZwXmlb7ruFjo4sPgmA8B0ZHQnReqmG0iTSGr6SZB2dj
+gZFLSo6jcEo3LbxIW5HJ+NJGezC6aHVDSJJt4K08YqDOiSWGtpDHOH4Ca0/EdWQcTUzsIE+KT8X
ouZKxyceMiU4q2sy+h9izOOGthVZxWUrxgs5v3AoF433wtGoVSU+pP3o3TZ9mm6VcLzUHVhvr0u0
iqSKGIPCY4dqPIWkKxOn9MUUHyQ/sxTlJQgqkg+qcx2FphX5a+EWMJQX6ErVSwpRjA/qZEqaEZrI
NpAp85xJ6N7iToYPKO24qY6dL9/wee9oRuPK4oARyfxk635r8r22vf5Rq6Jj68KNGzgyaDLaSlWn
UuuxocCuR8St58UkYjz9rhxLcHng1AMNqSIhbvm+NaaEy1FnJmDP8nq4qbLKSpThQa3KU8q3j5h6
wzMMdBVQl+bgaH6pM6i9OHh9GeDmFh987keQKxY/kfwZdFZWPHxc196qO1ogUVtRUhAbqyWQxvEi
gr8lAh80xpmpOpL9GKPYX67DrWWWJST28A9JEQ1e97sqo9iIgjLi4kMf8RMo09PIVgpw6iUS75vN
kHiYaxY3lhB4A/qXk24LBtxyIxcZqoaD+M0rmsEKMHXyT/aPIUERuiQrBp2V1Xtx6BQen1VnO7wz
k3KqiNjeXxd+1VIXILSux7YNhMkDCEE0KB96wbwOsBLWyAh0NTyMISb4jbAw05OuiAQtPkRjZVjy
eGrnTJpfnAK8WdrXseaFogJeYMnw5CjwQIBNhWoZZhfzQwHfpmTSS1U1m6Ct765D0F0Zs7sBhoZg
EFEUDk3qnhDlXcdrGRTWTOU201Pidbh0q8SoYzMTUetTPubx45SCyltNnsU+Mv1hsDQ8QPRCbmYj
nq0a1jetLOK3bxK/G3ApKnio08HBYcTS0xROmwRFE3KK/iWJ9MN9KoIpWOisrrmpqhrGzL9GYv4i
w1fGcsgIJlbcxLdvofxS46HqnPdRB4dyQnmrdolG+HgsdlpbeCSZuNQZ0ql3r6/K6sKLMtjTkBQA
QTC1KFkYFH3TY1FKJarNIqhx+xD46d97dRllI/+gUGrG9NpCb30DIVngGtGtWm8z7/G6IGsx7TcM
Sn19WBuJXkB9af8QIqYSEXvx1Yfuf3i8blZjbQaatOFAUnMdeHWbirpgKPPMG5Huz4lbscpaVGEd
ZN5V013QvTYPfM0AWfO0kO4LhVqnIgcXMNq0kgMXKiLKMIbGTpIw3lRFIyRW2AnTXlON6kfUR9W2
aAfuBtktTJTmShBOc15k6lHdkjzyPEb4t25AXx9GLW1S50HW51FyqO3ujmOcZ6vbcyE1taZqW48e
nCDKNvmM1EppjcOvkMWWw1pA6hDr5ViqKx2G0/q+7fug0Bo/anDdGnrAOJdYSNSRwWeNEWQcCmun
wfHF47Tppk0l/fvrzzdLmT9iEQ43ddy3kQ97HNpd6ReW6m31JGbY46qvwgVOEhQZT5M6FTrGbYlc
91yz20SeqbQO3GVUvxnJLstfr2+vVfv6QqLLtcS0mbD4OMsFrd9N7TkK1T9xTgsEamupPvL2owjn
ZGX8jdDd5axBXLMyfjtcFwDUFvHTLoqaCMoSegXedZeijzPV7v4faVfW3LbRbH8RqrAvrwOAKyiJ
EiXLekFZloV9G+z49fdA+W5CDhFO2Ynz5oSNnultejkdi6c5MAlUSrBg5vapLd+PJuqGBox9ic20
64Xkx+GI/tapy+r1VPvBsc78dWD5JIOxQhTfxs+3SS7qKpZoqyhRWAhYmGMsYAYhEHhNVOr3xNrX
ekw0gdeByA7K/hVEnFFhznLSTWBoDTo8SR966mAXsdPnKRlUkZTykJNJrbFrvn5qEYAC6TQkfVKT
JMebpUMe18pqV9GAzaBhJxkdHAUtWY3m5K2PXEv7ZEgY/bh9KgsROUodc/lewXIGjU2OdkM3dwPh
e6MyJHo9On34U1F2qfjaHHSD9xRevAMdsaKmIBcB8PtL3Y+aGKy0czxu0oMIt7RuWtmu1N7i9FHx
CM1/f2ZkOmMQm6xA3ITWAVszjkaDl0Ywcg5vUffP2GFMWSgjOEt1sJOIG7TSt5zYh535+UuYcCl4
aJsovX7Nt5xxIdToPIspuKjynVTltpRvk7y1mwwlmFMe6U7QuE9GznsPLrNlqWgbQRMt6m2Xh1ek
WVkj7kw8WT6qRnAwOovjlBelDkm2/6fAJBBSwxgwiwAf0FoFGRSDyJH4FgV7oaxSYobeoPIC6Vm7
r2zcGUXGIYy5H5XjPJqShsKm1MOMdJ1rtDki+4BgZdBG77exJDpTmH6rK14G+PaJalcVIVVOxcQA
v1TPt3KTbYqK41UXXfff/GlsQYjGNUK/AfwB5JO0U/BgRup9o+pEjXmzCTxmGBPXhu1gJfNRRqjX
HHjPVt6vMyFVKzTilA44qmo3rDe3jd2yQmGcAouKUTxBjeRSsrtIKPopwacXVWvTuFt3he6E47TN
J+k1KhRMgPrNE7Xap5CGXtjyuvoXmcMGYeRUVeyYYfPaZi8YgjQPxtRjWhMZ4yqPeUWH99tsLjVc
In+N7ggZECTgkrF+lhxmShrnqYfMpz2hWj4Ayn3S8GoMZLso92iha8aYqDu1P0XN5CaduPLTcNMk
CkFD12qUqi2NpdVQRV4f6j9uf97SIZx/HWM1yybP4mjA14l1SoLaJGXycpvCUkCD17w4b2o2Eegx
BkxpDSUpK8wCZek2oLUbR9Wq60cibhAd4D3fbXI1dm7TXIpozmkyJi3RzbwQjPnMgx9xp9pBAgyV
8uTjOJP68zatRTmWMOuChghLhptglKRTUxobEsInQ3nJ0ECYVda2CIbvSafZU64f1M6VaOAOofYW
JQUveGPns7/80jn5+YbP/JJZxGFmBmPqYY5MNcxkjdI9xtWqdVeJh6Z5DITQGXQ07tJ9hQpR3ocd
oUgeOG3ohC1doYlzZSH2mvzJVnPerokl3y/NgxmmOTces0UcKWz6MNNwONK4KqK77JTUnOhi8S2P
xRiyAe5MdIowld4k0RVaWHjtFhUWm/uh3dWPklbYWSA+1iagZXzfNQEJJHSciGOpmIEy7D+UGQsm
pcAa7WQRxrefSFSPJOzv8ubXUP6qhl+KMhExR4dZtRcQVkq+6tY84/IvvGO6TzQwB4Fa9+Xli3Jg
Fh2AHbxWLG2jOhZmPjfk2t042ZOMnnUr2wXNnkYdx3ovahgyQCoWvqHPjc2LN5nWd13Q49B92cs0
zMXUit0WlBhmva4i3hDjohidkWOEHA0cKQV2LCKG4DHpq7UQHi3uXAmPJ8ZSTxHVpUJtkTZRsM+2
sg5U+iFlO+y73UpJ5t42G4vEMIOFkULknVUWmMgs+gpTcpAdmVp21LsUK2Zi8a1EIm+KOD6IR4s5
PYCXmTmd80FR7sY13nP1+yiQFq8fXa1KjlYsBT/SGWPMKZbJAJ8yEwuzbiUYOwxfr9Dua6fQhdtH
uGx5z0gxzkuJOjEQBRmJBf09o8U+kfe+JrhBXNij8Y7QtYvRK195ZdlxIrxFeVSBEKuiy1O+GnCd
BJ3qVg6jK5nYi9p/0qiy+5JDZNFz4nUmoyytWqhXXiq3mVqF1LQ4SSk012awq+PMSToYc3/VdCek
EkkjiZxczeLtndGcRenMmxjoLtOB9Zh6Ft1m8luuYspaydaA43+8fXmLhHB06CkwUAv/smxnhDD0
hg2HTQUXnQ7juhi7DmFQOTm1GFikaQvOm2PxwkxkB/8qP7NIHGET0Krp4YfSICOS/NxFlOi85OBX
LMc+bCQ0ryKmVRHTXk2midgm1pSwir2VOo1Zt1vfQDlWKyU7a01S6+kzjcWCTD/jOl2XaKfopFWY
JZspcIrR5JW2Fs/YgoOSMfqNM2YukzZi2rYWpJS2d1WdTcQsWqKqk6vECAJu3+fSAcsS5mtMSRfx
PGaENdD8ovVlFVEQOk5BquueO67Gz4aKPd9zIgxDqiw2dTRomP4PS4fmuww9XbfZWDKV5xSYyFHq
415uQh03WKS23H5I3Rq76EiDOq+M4b/bxJbuR1ZNEUtpUHdEK+2lso0WXtoBwjc0nxR2lce7chi3
dXintNCG26QWr0eTNEUxDXQ4f+FpnqlbiRYSBAFm6iV6bFPZyWt0V/FGAHlEmEg4M5oxC3UcnmY9
5x2Ww0ZumqX/kRPGmam+1BuRYgDXotuZgmTr+UGgPM1ZFLSz42JuJk8wDFRSHJfY2+amyjg8zFJ0
JcdodNdx7YjbNIaHqY1jzZowWdjp1QnpVZtOyXPbqrtBFtd1Uf4MQotDclGw0astanhqi+iwu5S1
Tu6ERMFb1IuiytN0tNYo26hE5RCdzkhy3pa2xePT0T4sGSh6w51cEisV1a/qJsFwvtjAF4tGvzZj
peT4qkVxA4KtgWFQzDuxMt1lSh4KQ4a5wcTK7ViuVFvVWwn+uM/Xtxla1FTdxHw6nBWmtZmM1SDE
lkZFjChavboq1RcaBquhTYgR390mtMzT34TYxYMNOlYNv8CYW4k9ILQbXKt/Tlqdcz8cdli0iaqp
8WaaqszTDJ/0mflOzYcwrdxMD9zb/CxJgiLOmDfIL2pXA/TJWKS1qgeZFzQTOq50gFf+xGQCT+CW
pFuFa0dIhlSLyB5b2ilq2+rwPv3Y7UcBLrYMyl9hKz2qFJXxzH+6zdbSAcJiK9Y86o4uY0bAzT4L
Amyzy7yKUjs3f8UysidCvcr7421Ci7Xcc0qMqcgMjCH0Yp15MYB2bHkM0TFt1dqxVk19FYgmVr2O
tNmqQdJhDsP61ep+YLeKKAB7x/JiodLtOlOCP9CH869irIkQYeniMEAfSuXFMD8k8QfKeWHGA1Bb
0gZTQzCBCBujGSrDvNznWYjmRNiRpHT1Zjd7k77hYQotWWNAVKBPF31ecw/3pbXSU9MEKCcGAuWi
DojZOkFbvBlNtatlwY1b5KQjiaMWS/IDncC0gGaiFeprZ/KZO6Za0OSoI2YYpJwUEnYPsmLaUosl
FEPLM5M8WvIle2goa0xtHhdDt81rHrltGjsBEgK+Pzm3hXVJC5Hmw1Q+GnZkiW3aQeRUiMKoZZ4i
D16sSZ4PdCupbtZpqq/KNOH0wCy9j9BLhs3gaIJGRzdjlFWJqmXWoAl6zAClpbf6XT28Kq21D7W9
ghYg/F87a9A5FprdG/KVcEMfm6xj/skA7Aij+2qY6oMQYsxWC5FVCpujH9X3OZIEmamsFQ0Z2ym3
syI+iFW/1yefRH39B+bHstCRjZSaJFqsuZPHOBplA3O41ljt+sr4lsWKXSbdxqh41aFF6UHmGk3L
uFq0fF1KD2QyKSQN0w35NHqD1d8ZaA7sRu1gcmPvBVKoxgAvyERzPp71zH3mTQ5U/hGN5mb+goV8
Nm0Hp8oN9As835bTRUJ4CSIQAsQXptgueZKlUssrAzdYSQfN1B7y7DMfd4Ju/P6jUxMxaQAgEUlC
noPJzmm1mSAthikKVRC3AdoaM7EG6jXHFi8YyQsqTBayUoewNjtMTpRIW8XGMdKAAV38Qch6QYWx
IsrUhNgbjMvpOuG+Q0+mLjzJQjMXCPMmcnyjsW9f0pKegeIM62N9+QDmlsqx77WonCd4DL0lqZ7a
VnLUtZdRh0cv3QK70oqgI5X4LQDMHAZ0trc/YOlcIRxI6SNvDX1nJL+wcqHrCxF6rg6kzD7x0PgT
8B/tnAbz3Kx1VEbkFjQytSQojSumSrSMU+NZZAQ1fhVZAPgctr8jSlPUIkuA2cTyp5EjFUGPscVr
tljSKVkEgImJ0jhK5MxptVMldlWRFt4UqcW6HfWS+JnyqxSreyBqUY6nWaQmiRJQDlBBBLlLDW5j
ddCsxMRsSDBtqdyQoKqeWiV08py3+WT+cOatpgE6BKYW3TGYEGUEX9QA2hipQeGF1jM2c0/ZNtb3
Rr9RYk5QvnRNMvwYsjVIIVnsKEolymWp+0Lu6VXh5n6zQ374kHTK4++L9TkZxlwMsW6hIJsUXj3h
pbTG+g+r58yTzJp5dWRnnDBHJpv1AKTzuPD6LiVS99lW1R+dFdDLTHTK4AU4y8dZ/NTWoVgYLZjQ
qxcQ0K1nsfu8fU4L0cU8C/43CUagjaExpwiTsJ6EAWQSjR0lVjOhPcFNomFvDKojVOVeyPSX23SX
In7kfDEjJKG0oiE1dMkbQOKDpjE0gGwUVFlbZVauy0hpSeQ3wMEXTZheBFrrYZC1l14xMIJcGnaS
x4prxoa6RekztsVyBGjl7Q9b0jmMYhvo+sakI5rNme+ifdhbyNp6cjWuNcvAY2RajcqhmHh5saXu
b+ymAQbeHNbBRc+qcna9g9TVeBBAFaRY245mtZqSrVKZrtFbttnYIkqpfWRtgPRjBw9Wo618o3fG
InrozcGW6ZOu8pqllkQawAQGJkAAD4Bs6uUX0RHoEUFUFF5eaRUxqRrYoep3HJ+3ZALOqTCKQ/te
LjoFMjcMNYX9pJoth0CCNP2xXN2+zUX3Cv+KIUIFG7GRqbnkSCkKOZKmvEAy6NPABo4ebWZlNBcp
exEIRvtS2gzyHpsh7dIytno1/IEJR2+eOUOeYdDkayT/7I7LIIv1LKcFSpe7Ud5lb3VZEo4OL50n
3nUGniIK9jmxeY6xz4Hy3Va4tVpwonQ9Ud8JB84zhEeEuTRtyAAdYYCRAu1tiL9M7N+TeeB6i0SQ
bIArAmwn3iCXt2WJfq2kxgAi4RE5Abuih7zr/+BK0A+DJlBUm3BejOWx+mwqEPKUGMivC2Kkh7KL
f8kaJhLTPwkX0CGlq5hhVUwUDC75qWPA0DVNVXoxrddxLryP8k8pi/ZQ3ttyvuC+4SFUBWqFKhr2
t14SGmMxAu5SUwAlp/GJVQoroQl2poGnRdw7WvbtNrmFe7ogN9uRM6k2Gj9DHqwuPLMdiV/8kBLU
mYrq9+0EJnK/Ck0mAju2fdYfskoMfRFyjZ7gvKnXwSbSEo4XX2pv0E3MMM73o2Jicub1jBdfDCHR
Q1l6tWCue0t9CIPnso0OOsZXp7p0iuIHWmntPKak9rF9JhfsJG042rVgeFFOA4rsF4ooGjwuPwKD
FHkatXXpmUW5LSjd5Tzo3QUJwYAfcuJo7ZytEaNaqFq0aRunpUdrjVT+XaiugyAnShYSf+C5tgV2
kKxGWIE6mWKY7ACIoQe5aaRjidSIpEwOpL9608IQT7bbcrjEFKrqGu4ORK56unu19adplGEvrAar
gSo53+p9Hq+6XJWIX2LOz5xClSOWC8whFkeFCdwBOJuF5c9Q9+s7gLR5Wlq6ydRiZ0os/8HoO45O
xVXN45EK+yxrJKxlsQarxASGZa6bUkh2UWgJO7UYao4GLBzifEu6PA/TGBqLk5tTsUVSF/WSCP/B
CtullZ1atRHRJ11Z5XlkEaNoFE7SYOkQQRBZNAPFIeCpXgr80FitkPl55aU+/SGEc4u65a9vS8eC
lULTPQbekanD5CMLhxj5mkiHUK28sD6YgN6gFhYlYPzj96kgR2Z+NViiS4pR3UTz47wwYuopQM81
pmeUhKng/jcajPLGwSDXSpxQLy0Ue11h/k9KOG0YSxeCzgG8ahEtWTqbAWu6Ua7NPqLwivHGnOiv
LP6TIW5ANWEmDG1yuBP2kak0kkZbpaSYZNbXgSE4UhW4betvbp/WLDuXDzMwIc5ZbhVPCwAaX8pW
XtB6ApInHul64FH1TZcoodiN2kU8wE0epVm1znxHE5cpvHtYYPTiyYi/Zz5m7PT7RPh+m6HruwFD
sAO4GjzWru6mjg29GZUO3v1dGknDe5Lzfp5JM5TAdQpaRESekBiOZjh5onN0hEeBCbnUSo+CsAUD
vVtjR9Ht07lWczxVgHeP8ApOB2i5l5eAhoWxKXV8PvXXhpWTpnkxQ46NXKSBXC2yBgoEi+3iFqsc
ieHAwA3Qoxm9ALpYlJ9vs7F0RrAhf5NgA2yZ1kE16JBacyR59wIAutsEroUVKFQwuLNawGGyaoG1
OeGYqlLhJfVASaiLrUelElX5soztQegnjp/8Ciku9fCSIKMd5dBjLAlQNB7tbHNcl6VTP3eVS4OV
sIvyg9RxBIHHICPHQZ6rg4h6pacXvmKbauVvh0z4notoTFVoRjkWcxbaa/aAAoEZbgMh/nyhZ8qf
+UKYt8oE9gSld/IGo1Yq4gCpp67cfVRK4wxSIRB/7Dn27dphz+eKBhcR4ZWG8fFLwp0/RYbi45WE
tp2sXGV54GAngF+HdpQcb8vMEo9z/WDGVMcAFYt2jtGxuM1lBFiWQb0M6HdGsfOxu8HMVrIfk8I0
iM4L6q4VAdOFgBSCl4DT1tkVcUVSKAhyxNpTlF/NDLHNaaVeOL6L32eOL5djo08U/H4/REg83Pkk
Du6LiCQm5/AW5BGODseGCAS9YiwUxAzRaSmTXCOo/+jTO8iChpm8jJtIWmRoJgNwbcQ57O6TLKs1
Yxr82gt1bVMawEU5tUJhT1W3SzVOXXA+HEbo4cJBCIEC3kpsG3ox4vUsi1ED3xqRArA2aojXxPfb
UrdIBHtI5rznjPXChFS0EKbAVEEkwHkV8UvXrtL65TaNBck2zTMaTEglYO993gZpA0AZ0TbTeFeh
uXXAmogxEt2w/KX0CRkaOeK8WBaF2zQQ8iLWgmYxwkc71dfHMWuAPvKY58e+5+WMF4UOr1kFP49M
Hrt9KTULDNMVdeOJ1UM6+MjRDA4s0iDL7u0DXOAE9WEDZdk5U6hccZJXojL2Q+tFgHBwlb7qtnUT
WTwnMntvRuDQV4M3Kyrf6IBivVYjNKFvtWrrjflkp1b6UoTmoZOkVZ80RM/6x7HNHtUp32nRWk92
kvmid2+3Ob0WFbRdob1nRqPFu4819PCPqGzqSgfsFD93Q3QWrGJBRlZY7n1C5SR1wwCleaw22WrD
mG1vU7++UFBH4lDDUgvkkljtbkqEhU1ldh4G7uzOmkgqruHeSalznmTXZuSSEOPPpM7M/cA3Oi+J
N3m66stVj9Ge4CDovDud9ffyTlFph+NCtRFYxQjSLx1YHfnUrPWu95o+rhKAeKfVTlRy080BnGtH
ExAsLSvzbXSfU1IOgbQSxLpY3z7XayODj8A0DR68eI2gbnj5EZGU6XEDCfayyXeGAAgS8UAEqnIU
fuH6kJdFdw8UBUVDNgE9+H4+aj3gGM3ejR/qYB6V9MIy55C5ltH57Q4AUGyNwONHmz/jLBipUTtJ
jYQCVVCrxH2ptNMhFDDrpHTpj8YAKrc+ivVGTccnNKIrnICEXYyIRC1gWjGdA4g5NIUbLJPl1E3m
UBiSpwG4aFSxDGs6lekh/ehjJ9lb0+Mox0TsbL9dacmuecQPrUf/1H3m6lPib0U9snkYbNfnbs5j
zEBZxFwiMv/zgZ0dSCbnGiaKQ9mLhrp0RypS42jlcVfZWqgVGMwrUdHhmMSFQSWA6wHIZx6YwFWz
5eGuldOuSSesMzI6omD0LLOwiNIwCUBNiVpZTpEa7jjFLtV/3xyjaIudIRg9RCIMU3qX/AZSnBZ1
KkmekgnYgpfomldHTXW6rTQLp4pmIHRy4fkAbFM2V1SltEP/e4BTzSNpK3Y6FUiBcTzSKnho94Ai
4Bilay2FD0M8iCayGXuUzYNV8TSYBhbdepiulAHZpwNL6z2lGs0O8VBEJkeSF94sqH5ZX3hhqPBf
lf8KirpGXNSSJ+pOVtmqgW1upFQcwOdjwZt1l2EMZ/htC39JkwlFxNjXaG8W0hcYRtk/tE6hVTYw
yG/f3YKJAEospBK9eEApMeVLCUkqPCqQ6ZM8I1M7ak9aI2V2WtAc75Y0qQob/brYG2KWzeQE4YQR
tEwAdOPtj7h2Moi9/xoeAQbEFa4zFpeZwiB0+AhBktfIMZnOAMyzlRRTY6tN0apv1Yijlks05xgc
oGzIn6Aad8k4gPKnAfB6kjeMpjfq4WFEBZAUikWx6kP0AivmMLl00ujWQMHPQPscIO4uCaaCUqsN
sAy9PO9/hiGGFYE2KWdosQTs5CaPE1soalIllCO9C8oCLwD1h3dFGwzbryvRUKbRAJuHLkHBNYe+
+VHImWU3cd2NHCe+YAkA4AEnjvkf9Miy6OhWliHQxDYDYDwFj02HMfakclsdWESITW7LzHWkCa+G
+inSLpgjuALNTXqhpB0A4bAJQA1/VDrtVrJARc7hLVNBohhNndB7ti8v0LD+WYIF8tBXHZFsLNtN
Uva8TvGlK8LrHT8EsUBhcD7WM7fU903Rp0aseGaaTZ6otJ9qGDR2hU5KjlVZpjSPCqP1FqWRWSvO
KJXQtCROUsXzU+196LWnUWvuhM7/dftyFsnA6yP4QIgOzLRLMihHo3yaZgoabWQA+AyBtZ6zJZuy
EidOEm52YZdhI/YsAgcYWC5YI3Yl3lMoakId6DIw4dMdGqNspfpWUdHOugdFENb497dZQ0UOVkPC
1JKhsqxVhiGHLRrxvXb4nk8psTDcJvNgY67FDlVoSBw6MJG7NNid0qKaRhoAwnWAKKsYUS/H77E+
JByDtEgEHVcotMyrDEzGIBURhTwPAYiodSs6VVWg7NebpRn9CSGAg0PJNVST2JEYq03KItcqfQbX
rGw5zxD3BFPefPzuzeD6US/FqhOYdcz9XQqdOFE1xpJPHQtR60x0a8voqk03IgQibV5J8ePvk4Pc
iajFoTKCh/UlubbxKTDdQsNLDdqSzuie1NDc6L8P1YG+m7+Cj3laVGHITG3VA4Q6MrxQqLyZCkDY
fjt9Y6HXE5k1bOtBUwIL72OlmV6kQmB4XRM949Hio8pnfFSpyZvEu3YPMyGg1n4lKWG0L49MjVH+
9c3EQFHxrU6EU4EVR5m6iiRegmCJkIZ6NjyDim1T7IZU2reiX4aAcNYLyw56IPQGGGsXgezMu57b
lK5WffZo0RRbEdcD2CxXbt4Us3T6FmiYJs+3XgcsCFT+5gkLIC8PL2wqCw9SUFL8g1TQO2AxlUJ9
JwUVHqmcbOgyVzAKWLUHuG72Ld5XUOOpwvnJcRTaeSCHK1pGD0VW5PvcrDmKu2CI0FyGPgt0maLN
h+WsBXB7m4k9ooYQlXkiSMGLgU7nn7f1dZHKXClD7wgiMHbqOkpkzc/lSgYyUVxWJFdkupYQ/P22
6wNM/FfbNo4PsSUj41UpNUGZASC+MdLUiS2M7aSCqNiVLg3uH3CEERBAr2AOBL32lxJRRLKU93WD
yE6NOhsYwR3wPwyTU9FYPLev5c8wDzDg89+fhQyA3Z1MM+wAdRFn1iMmLOOVnoemc5uXK+kGci+M
NgbYDBEJRLbDUugBxBcA9Mhrs4BQX33EwjinVuDODfVJKWrO0bH4eKgizDIAZ41mS0xYsW0AqNwn
NO0k+ZQQ53DothV53562pHJISb7faba9EZwjh0c2E3BFdE5rnh2loEilJRcgGm4bx4l29HO32X/c
PkhGda9oMNc1oDslRjJGPjlv3zjBMNs3efXbTFgnNUaU+Cl+e3UYtvfBNiY7e+O7HDJs4uiKDKNC
nSD7tYVG+9PLQSMFuR/Idv3zwSP23eZp43DO68tPnwWQV9SYkLjxJ0qN+VL2zqu0ejv0j/fbx59r
V1jfNTagv2yeGHz501sU55D2TAxG5GGSaj5G5yCt6HZy3kJ7u92ScuOSnHSuYj/H5OnT2nJYZfMY
V6wyBmNSxTER6UwYUM3fJgh5v+FyN/uhf+fuSpN9/f+52wP3ijirExk229h5fPj5bVzZtvD9w7kt
8cs3iC7eeUk9suE6EyKh5b6dqC7Ip9fGOaxqcv8YOo/rn8QtiWT7ZHd0XoQVh+Yil2c0GVVu0V/r
+7Evn/KtOK3vRu+7Se7cwqnvd3ZPnp5E8rR5uU2TbQ3/6/rOaDKqHaX9oFjItJ2ccIv+VHsi6oe0
Kz4gLJvAOR554x/L9uqMIKPvft/i0CdLPvV2oBLZcTa+/RFzcgbzj1zJyxkRRtvjQOnnqpV8Um3x
wX/8r4fGqLdR6HmMR4N8Kh1IYzK53Wl4H2Nvk643zzZ9PqY2jyTzJL26J0a/lT4TogahwWm0ixSZ
/deftp0fjO1xs0NfxerIlUbGeV4RZPQ6sVokeaJAOTn6x+bzReIkDVhsF/b32W42YxqpKkYQvP1B
ILVd4M/6u+zsQrJxeOLwNb90Qx6uxg2SQNS6CdqM3Y72ISOH+/v70/ZR3/56eCC2++MHyO564nzw
UqHLfucfSWQ70UIhrBVBAuX96+AcQnu13T4QzyTfA9u2PzhSwoIjXh0qY0Gkuq0HTcSlhd7eeXur
7YAM5EE/rZuR2JvjR/DOPVqO0WKbKCjF5EMn6mBwv4Jf7Z5Sp16HDsow0udI+v0meRpJ4MRrrlPg
KDnbnULNQknRdi+fmtXL4RA+HJLNahWQ7aPqrD1j7dmSLTvU3nwcb9tMjmaww1IBEPKKJIMqvp8i
EhBehzb3EhnrgnYEmuaz6zk4g7NaTeRx/UBc1909fXIjleXw60w+GbtimFkU5D0kZv9WH7GY8MEJ
nA0nRvgXJUCUiPyThclnxuZPUSzFipQo4OhtlToThHL7AF+6i0lpHzfHo0JuXxE79PU/RfiHIuMA
MCQ/SONMcZ9u37qtmtsIvLrDSDZHHqjCv4QK/9Bi7otGbTBIgBc9ZeTFeZOc0+oRluXnmtip+/x0
PH5wjvOrQ/bamv1DkLkzX5XyoNJjmGbnvX28nwAr7mDVvV0NZCJbbO4hHhncH9HrbvMUhOQzJOlx
fnpspoeEwEdxHvbLrumfz2E8hdWXqpTU4N9JNmNPsm325PD2P/2LnP5NhJ39bqrcz7oGPBfJpvym
0RXZPO82Ly35b8x8ifJZHG3KrdFMBZjR3pOT7dst0TihJTsHwsrmlzydkShViu3rWaicXpx7PXZ7
Z7dzerLpesIRlOXYHMAl/9M7FlUyS/NwKjHJeFKIhj+vvYs3ltQ7DsfvcG9HvXx9dHnexGEJQnvh
KXzyW9cnm+DpGIlkzyH1L678H54YW1IOgLmP4ln4D69YmE5GG2wV5E1037LndB+cjiWCZdtO777b
TzFneuYrMXFD9dhMTN+amS/W0ax6r6u31fb0ZcvWhLh4tj7D3+EPT16W/dw/HDP2pTOCejJmmq39
ou9q1bnbIVwRHvYfG264wjTMXMkmY1qKsa3ipIRs7vejfVgJZLXarjuydvGA3OGhfNtMcywHu9ex
r/pqjC1Qc0KfSMfmZfPJ44gnmsrM8Zm2oZEFiDPizBFWD+wOc1/4qdxjAC9XebaDS2uOlc5pFaj/
DtKs2YeVDgxuG/Z3JZx4byieP2Xz92Pj66X+dUuvo62vD2/v5EQevn3/3js/8ADn3BKXLSaqBIYI
YOiSWeglhHgm3oZ25KS2w4mrvgqFN5RLYaxIa4VpLn45ktdDuX17Fwje+AjoiOGuiUl+xOQ5RMAw
EoQMHLO/GNMhqa8BAWGe8GJY1DCdpihqoeCBULvT0dlzfn/2gVesnf0+w5qOJZgZcNERmFt4gSCV
3xDxY9zybmpRfc/IMMZRhQ32tZmNFwTDxuHOnR/Xt3V2+eF2RoMJrToz8uvEAisZaVYwEodVRLq9
GTnJKT6E69IZOJ05XIqMARySwA/yLJ8vR143zqtFMMM92HjRbHjuZTlwPOOOMYBR2xjYrJcpJ7qi
znxTg0dT5/lpc/zkZVW/hnJvCQUTOJlTkPWqipNsQcdZhY7uuVDfI48pjvCxVQpZFdVJ1cFTjMGI
09NnT4J3jlBwBO8rEjm3fGVu9GUGEi8H1a6eO5Jiptpcca35rCc3juzLVJ3RkZMKW6AD0BnX+1d9
/ZbthIHkd5tNxTu05eDpH0lge1wsk2aFr+F2DocYTbAuooqeVHC53Lwf7/AY45D6QgU4W1Cq3Ffn
frUayGO+/5kSFxGuvX8pNrcva9l9nHHGWAlsJMKS0RKHqJCMvCK9uX18NOyHhjx43zepbdrca5uz
pbeujbEZSTUNjY/ejVP0ogvrwXY3m6N1yr6hnY/z8uMyxxiLIg2CGLP9s7FAxGsQcLddP6pzFca1
d7AYHK/1BaxwizfGYlSFH42CDoJYQfe2P9yvtg2Z7uqf9ubzePyDk0SzAwpm6E+Zy6jsO6jzLfTw
qQ3CmRnmeGUQ9RhWTifvMFBgfrstKF/FvkvWLokx8UyPIYJOSipo9f4V6SskdrbrtXVEzQT/cDzk
Qib6ktgsQ2eqbQldBdDxmRhSnGTysD8qdLbEvavbuSTEIzeL3C3eGI9f1Srtph7ksIC9cUZb3lUE
qMGOcfAwrHPSBrxhbI5/5tFkFD1Q8zGJI6qc0LGX5W6B2fFefEK3LuferqOZy6NkFDzMoywdJPDm
vOJlBJCXyK3H1S53nzabSeCGvdf265Ico91SLFhS34Kt/etB1En+Q/SgaLd5uvZhlzQYtc5pFwU9
puBOVe+sXkNbfRCxLMq2b1NZcP+XZBhlHulQmAAfUVCd2ItAAXKLgGT2eK+2dish4OBJ4Sxlt6SQ
CQEMM250oQY9R7k/0FMikOmAfBjXSnEkj30FjRNaZKn8dUXZL/rME7j5WG6wwbZJlQgxJr3C7SQj
eYUQQIEROf187RzVzcJHg0OPI9/s+0ewLHkq51M7vEQ/wlX/kPOMOudeFMY6dEFSY2IVDI3H1318
UntHF1bpS4nEwp4j2Qvh7YXMsc8eQYuMbDJB6+XgCORA/G1n44n11BNeynyh+HZJijEMRig3+v+R
9mXLjSNJtl8EM+zLawQ27iJFSpReYFIqhX3f8fX3QPfaTRLCEDM91dVtXZVmdESEu4eHL+eoDjYO
nftBReonD3KWskEz+cl7KRN/4MWpWKUqpLzsrvXLe29oZMjWtV7I48Px2aAyeYsI2TNvm92GOew2
Os0PqBuj8vO/vS+naAOynwLevBsV35dJbf0F8BUCK3u5D2NJYyaeI2QjtR56XMwtRU2wDVYKBaZX
IhOd6gvqv+ALhYnTqLnALSu3QY6SbPSsIeg1/xM+L7mmBSMTR69/cx8PJQAQ23ZUS4nsdNXSyPv7
4UwsC7TRHnlZcLyj5j3wIOIk1EgKxwuBayicr51rSKTY6hpxgaJhSMfG2y3XPcQFeZNoo+TTgvcA
DoaSxMHL11tUUxWqc0+aXi8l8GYKBHf2MB2sY3O+ZKNxJ3GpOO8IuVNiHlYo67grf7VFb9Dibbl0
j00hWZXaqdy8xfJ0uOPDjsS7dkUXQ98lFZm4E7fMVacaIKWm7TruCZJeVUwIc5EseEoUGpbc8kKk
MW1qL/teAzY5tGQ4vKjHHKWqejEVNPPwuz+uSahReGnltG05BvRXfUDGq9Mdaxd6xmOVX9q8icMY
QM5YtdroJWMybJKFX19y9b/G0jKvYJsGq4hfUpmoaz+jpboSMUttam/a0h22cDBTBOWkLHsg+v/s
WaOzL5rJf9U84e3SXio4L6n2FIQuUCPAGAkQpe8Q3HK6ye5KM3/DTbaUFJzJ9t9pwhTpte4LH930
ECWjZ+AqA7ES/zmgylWSlbtmn4vE6Kwc5vu9+BxachrTBvc8kUuhz3CfCChz7EzeQD+XjxdRvFMM
zaobQnlyoTXN9GS34IwX7pcpnQafhHUYj1dZVBniQM8MjVRdGpZeQ4snOXEfnIOQtC4gpx8NzdPx
/IpM5CwRYi2saCbVdn+Sk5CEK4c+FrpMQMfOyw4j1PVJ2g/vSLa5KL0tJtxmSnz34iYuhG8weZaP
DzA0ReyyT5WMwdxmsco9fvWDS3M6go/p/zhmJYhp6ctVOZg6b7S1gWLUYBh2JdHHDmsm03G/qknc
UfBpH8rjk/lF4hDfb4aMsFZLgT5iYMKMkoDYtqKrS2LHq//BKqdAvm4kxsCMGjcTLEuZQylLQv3b
NZei43mHDFw8zH+iDjBtFw7TLijasEdwXFMwBzBHsaRLQdX8Wv7JmIQ5jcbVPTgcR+e16V4NpDjI
91Id5b9I2/wTMoltcjUuusGBkOvYBVrSVUzRdLRHx9E6sez/8P3yT9zkraSELTBOekQBm911F+9o
qdNnpBEXtm50Br+14J+UMaC7CUdlORHkAQTA55eMJYC/WvIQ46Y8+v2JM2oqXg25Ar8fkpedoHP7
Pd5g9mKH1rzJ/lvGxBHladM5XfejAOWHZg6bnYm/0GRafWk02ec+abe0t3GbqSb9Di4LJjx/T/8T
P3FMvRI7YlFDvHkw0QFtYAJ4IRSY6UQevcQ/EZO4xk9y2ROlcYVXXNBoRD6cz2h6cy0DTfBoK11/
a/r3gnLMO1wgnYy4GT8Ef/fawYRiC5DnAU8ijwTbcB+9sX/FQ71KDPABO8+Bvdi/OLOTGGIBicoI
YQewy8kyOynWXKcZ2HPvlAN4uQT3zQ0rEM0HGYsa3+Dz21TVetvXeJDRYRR0jxjpfzhlhXI9OKEw
IC+NQ5Fgup9YOvrEOIlhePaclccgcomQGGr6+lhnZl5KYwsJIFEwRDHyk95vreI7PZuWOX/uwrPM
ycQHDuVjCT+jPxPbg4hxMOj/DotNlqFKmDDg84JHWB+Sa7RC1v7dLeghQo3R3R9W3ObEUCuxt68y
afWMYKW8WW/L7d64NNbzgjLNLhgYx2CSG2GvpmD4IYCcpaTO0DzsIWUg5LpULmF1zMUjEgu4GkBZ
gMUJwCD3mxrFmHd2KxfRXUWvwC31iKaQNiNhS5CoXaOHvgt0ee8s7PSMEwXw24jdKwgK4NAnN7ir
8q5YFzzEigJJG7vpgJK3GKGPGjE5TsAIAiga2E0g0Z22HWFmKHLzVIMHOOTvzauzZdbrb+D7S0/6
Y8WZM/s7SZNLIZRad8g8SCrMjUKCs2aEnB7q9qYmKi3Mx9LmngOYEJE0ECWMNCRThvM0ykUECPBs
IQnJLk+MhieDi8SIgC6ZU0NFTFqUw57ZdTJprAtKXPqCas4VSdCxwo4wFSP+1vQAe7frCtFhEDKv
+f1nZ1c+8W0E6AprxSvqmwnVh8MSDNxMA4gKqSB44UYsTYC/3GtrILHV0LOxeBaKVaDZdStTFuB+
NDhlliZv657WCmAHyOP9nnuIY68x/QVdxWzidBaNbYELoTicdkZi3Gg2/CpfeYR/PS758p8+o4nC
jmO+I7wUEG0wx36/vpgJ5KTLBQjS+57q+Qc79hcULxE5yCsXTZUMiT8a/D9hx3n0FUzJuS6sWYJ2
UuDScU9Ld+hcpH33QRP3EHBaUkUMr51Lw93vItNfl/TdtRmi7KOINPvASD1yXOpMHH/10TZMvIPT
eo7kYkr9HPlEO4VbGNKz/fhMZ2Lsm4UBJfp+p7kawIkRsKnPfaMnHjDkN91GXPnSUjQ3E2bdyZlo
rFprZcm5kLMJVrXRa7RpTW0vkvJMjSjRMdBP1qA1fry4mXfzndDJNRZUYuzWGPE/Q+ZgAJCnYfXU
+ag69JFK58eyFlTkFxhp4oaSmGfyqLP8uv0Q9LYkgRlTSSb7tUAN+Zrqi2naxxoisxN/67UREwwx
tlUvVozR0X1C3QWfPmOMIAfCwD0wsyQgzU+nKJmyZKK0dbSzoAskscDl0+mDNVD3whyqVfMqWeUl
wMtTIoq0c0MQlpphSF0U6FbDKXuPSFGRMDq7krWEQPF79QA1ZUFaA+QjFoufKBVbdW6M6XznPOS6
XGIYN16logZGFrQJR5GpLIHZ/tYnyAObBNA7RmgpefJW6BIWxCR56JyvrHE+exSVi+vSZS2PR3Zv
9PdCJr5PRsunlhUQ8nI9/DXNjUo3yHWZnM41JLZTa2fqmx3GEA4rzLS6tnd4eluvDW//sd/vhXX8
hNf4EejnZL32TbpeP9OPpeTNTznv0SeO53Lz9HP9wZUdCZ+oo8P+81ND9rzRU7Qz73JytvZrNE0N
6zVHB8NGqwCYRJYuotFwf30A0Cw04BigRXB66w6+K/FF4TioBg4muIQle7Dbt6wnkZ0emLelHpbZ
I/knbprwiAEyFg6F5pxFNaOBfJXyBXCGmfATh34jYaLJbi4AHaaBhMJMVn5J3nPCGvk6pxr19u5b
RrqXgvILvv+nOXq6jcA3Aak1YMtYbOb9Ofp5pnZJmojjVGxKciLSg0/ME7HQd7SFOl3QMbOkPDPT
NIghEIuOgCTAPvmpvt4qTxk5Qem34hmPCk5HQynac3LdOew/WpIataEglnv+eOycf0q2k5XeCZ1Y
LmbZHU6sILTQYTUlwViS/9fRV+buuvnS9K+v1Nbbxs5TmM06ofQogzYqI8f/+TV4v/iJcYPPuWGq
HN8hIhFkputI94/u0Xlakf6aGPKr+MmcHy99xkferXxiqzyrSn2Q1+I58cl7JhB5BRTmpSh4xh7v
hEwCFTfgyyiVIETXDu/y3xMgczoLRbTj47X8Dlbudm/aa+WVidIVfCOeVcs7nJ6ENfP1WMCSck6n
TXo/UxxWg4ThwL5XSAQJOiYKVhYR9W23bq8RoZd2wZvNTFBgWTKYHgAcBmiE6cRe2MeAvY167B5G
xTHD4BrncncmzDgsuDlZCrWoRJ/ZTU/8hHwfhdXCome39Ub+JNPGiB14s6VuNI4YDYhjFcfM6RnB
y24V0qfXccZ6f3n21p6BrPnCmc4kR+9XPzFNRGiJH4CP/Nxc/Q95DcvsbDRcwqkbT6/bdLUHUIO3
1IYw5/ru9nxiiHjr44/HPR8HUHXzINnnlcxgDu6kGAaaStbf/ee4466uL1axZq3lZr8nJin0pYx0
BmSjHcNFKfAlel6R4WgY8dOHuA2Qgqbaf9IPcb/PExsF82mjDKB1wxPGTPQznJ8logXzTVnS55k3
MSQhBQeiU2RUAJN1f63Imh8krsrhRGE+n9xmZUVkCyACA/UIX+/JUvfRDM7HvcAx/3FzpaS+q1Tc
AIEbffeOUiB06KTqJ1m30GLKjzErRQJisdoz61pv1jmGDbdi0a6A5n6IRX/JLjM5cRXt+e2Xct4c
o/dx6GmpIDIXeN3t7MRSlSFOFa2DxJpudDO0c6uxu9eUaqe/6B6yKlSaPi6XYhdil7XVUTooK9WI
DHG/4PDnzedm6ROj5StP4rwYHxKi42VnNivgTWMwxPK3262wzsg61dFZxP436rBzodLdHkwsNwer
GieFEJ0bL+hnw1xFahU9Al7WPi7OX81E/HfCJqYqOkLTNSU7rjN4apJznVJJIQVrhPJBDheeqzPZ
s3s9npgozwhMmmWjtIE2Cfwg+/y2LtHmeByrovpjt7+0kVOsdYDhMi44smE1OzwvVNKgwoaJnnGe
B4ghC25+pg38bm1TIDq1AOOxUMDpqbt8DZQXQixME2GYDWPHNDF8XVm41mYaLu4lTtxQ6oWhH1aQ
KKGA9G5a4cpe2MHZi/OfFagTv1MOVaxGLSRkuinZ4OjdG8Z+jecOIp+lZOf8PXkjbOJtfEEqBCnB
cTW6ui4JT/XzT3zwpOoWY0V2bDI6oy9xHM0HJzdiJy7H0+KA50KIjclmt8MwCeIhc6XqhPwh21bH
U29tu+aXvTSMs+Ri1ImLiUAfFfUpBL9cNwhJTJODh0kvjEGsP1sDr8r1M6MnNKIBXdLV8dx+vRZu
1jxxMUEVla3YQnRKvCeZcgQTC7hMtmiTND4M+oxU31H9D56At65mSrgR92qAXDaEsuNIFc72HNPT
ynJMa8+jq2pBdZeWOHE1gRdGmljD1Ww2cksLFIjHSvR/Mh5xZ4RT1ohKKtTQA7D+2XvznvkvGTVU
5q0lm+OSov60Pz44tCn0bqdxjMyGAvTF20qHcI/Z6l39Umw5/XM18juQ0wn343bPYxR/LxOE81tD
sd6A4++PyB/h5/9uh6dps8BtuaEe7ZU3OILjJCG1tpja9Qzx9FjUTGvS/SZP/FCVSJzc1dhkWChD
2A9z1RFCfAp1vXQWZjSP30sm8rvaei9y4o0a9HtFbCLhzZKZ0QH4suwK/Qw2ZXRNbzfPwN1xde2N
2ZZLRYifTslH5zxxSEHgSkVUYbFgntTBlE4rRj+ZSE7WVu4Q9Peib3msB6FLFna00TfP9jN9e3tF
aDLQtz1ajB7v/ky7+P1WTBwVaOYKL2NxC8i73Phk8HJZcVZjUGRPavL1WNhSBDitjKhsVnp9iX0P
v4F4aiDhZgILa+VbXEz4P2/juKKyRTJDt+kH8sFwlI8/YNzdR7s/CYhkL6yTPhBxqX7+CZeoDGYK
TPdbOfFKpZAKrdvibAOYLQE+m7H/MB4vYOGxAMaE+6i9Gyq/Ywd4PsndmDkJQavx5FGMlTAoGzKk
rS08wqpTQIxcs1mSXBZMZ9yhXzsI9EOZRYEdCJXcvXzWqV0/APHJeZNspU/xD1CjFiTMhiU3EiaB
T9ELFXoCICH0jny8bWq9Z6jEkJfHOzkfQN7ImbgdIEornjBAF1mK+qNhPb2+cnRsvkSsuvRgn1eN
G2EThxNX4HMen1vnSiNFdlC/m/gCemfSJUZ57jc1GmqX0MdHw310UhNPo6l9k5Qc9tH/vpagn2HW
9RJR1Pxb+WZZE+dReEHpcLGKSi65jjBYI37F6XIZQZIWjmtJ7yZBDdtVrlz22MCNn+jDRtQHVdcX
o9Ql3Zv4h4QPA7DhKGO4eMWsUceS6LMzAI/h69+trQHM6GWxH3FepoKMCqgARXWKWsEGGq4i0ZMw
s6VHBzhCXETf7QaPGPtrseA/Gs9vpfj/wqaDW4XUMGkbBhJeFfpOj0DwoauEArtiUdLsFQsegf+3
rOkMV672HO+6voTXBQaRNJJeF3Ec51+cNzImrqIvQGEt8c5PCuO98QiaJyyerAFOFFkL+jfTtADn
fiNr4i7SAdS2vQNZmr3TBfRlmfyqM+K3fb00Ki7MW+6/rZs4C7SEgKOKZ+ABcUhjaer9sKuNbKWX
1DyfTidLo5mxtbZv9XYPFIv19zcQAhfnTOZfoDcrnjiQTnM81ymgmJqZjFPkzsqsV/xmqYlwpsPv
fmcnTiT0xboOHBcGsGl0IEXjgTaidCQb5INQO1rT54Qej/oS0NZ85HOzvolL4domcoQe63u57q6K
We+G4/4yqg9dfB3Nea+xzQdc2awIPPvJiTZ1kwtOG0nnco1yaApSI6RHmBd/JV4RaCHY/Nroj6+3
8Renhg4GD1Ao8MiNilNkA5fNs6KIBeksyim41HzSLbXxjNHMVAJoDtEliPobAOYn6iElrpMq7Lgm
knGkIPSD+7t0h82GO7dCJrrR1F7EqE0qYT6d6O/lR7hn6XUTf++uoHcWkOrR++1/A/52zk3eip2o
hiimspMNo9hdpXv+OPhfYurZOVek1C2AQRkVXUMpvx4f2myW5Fbu5P4R03pg2j4enaaC9f6AJQFT
cmtcgGu3FJTMKeWtsEm4yqZqVRVxJp2Hmqr5PnbWw4cXWZq+hEgxa2n/JP0KWqtSahyQcWI7r+iF
Fl7D7bq5AH1waUWzabpbQZPotIlDyatHQSEqQUAQNpFPB7qv9YQpBt6UlrGMxh/8r40AfXz485sk
eiCqlViPBxYSIBGiy5t+fy2jUCxu4OTyAQF4E5V4sEJMoV9VS0G5W0EbV7bxTm5AdH1pJ3+GPh8t
bOKxhsCtJQFcZGfk6q87CanqK2OzORk0Xf5DdftlxKrt1/ivdcSk7eWyNgb6mkRoyqaAt1n6ntmr
/vZkJ95GEPKu6QV8D6pOZmykVndqDFtoF58FcycKTlzgNqECBIqTyYkWwIOru7iFICYhO+3KA07W
dFEfeF4y9rnA71bS5FDFhlG1oIak4RnhMxNRhWhmA0+DNlC40zGRTaBMCy5mzupvpU4OVuP7WOny
TjoHGulDPbbYCqmz4Qn1nhENi0f292up3jL+5lSZwHOhojFZAq77tNOpAVV6VfSSdL5eOcAtpWh4
JBzxTEnTMzsvdIcYEjKxR1rbsQO80N5aWPTSB0wOFeSlCBN5UTqjH9P5APcwf25s1qNu/CGyFP21
KSYJ+twS/AXJsxfY7dInhxwUHcN0EZaelHr+ggot+6bR7bZG6hmhBlGsV8qiL9I7Dkvs6LMP3FvR
k5NGQtaVIw+isz+80RVnkV/JaHWvHfTBtTr/pr5pGmWdTYhu8WidYqZsYdfnFFwZu4px6BzIFSdr
Z7UECx88BYlogHoddi/pyT16Eblc2lcPdc2vx/JmAN80vM3+yZssOI4xz1ErkLcJMsTnHkdlvSEO
BgGzV7QzI//dm1vgMmtbCcilqeFZPUa/bOE/mGzT0HLIiyIPKscxCru/FdyWDSWA9ynnCHNLrEg8
5dia0roaayu93X4ej+JA0LizZGcztn0ndxI+xIXiOZhuU/AcBy41QDOuOUZaz58DbO0krsTznwTI
v+vhfV3tbGb1rSzOii19wSSmyMEe1yc8vsC1pVeMIX9ipvX4chXX1025/nLN3l449DktHycDFHDy
gb8JMzv3e91nwNWI0SZ2bsMn/8zrKOj0m9gc0zjHcuNZ0ttjLfvB6pg4szuBkyX2UeK7UcNAy9Db
DSZCjx463bfZxmAu8epj/ezsn9cG8V5+6ktoGkDLQAXA6hAzBAufMl56k08RQdeJmSHMZoImZPIp
JRgsO60tmbPqmmEXE1E5q58FYxX+k4Q5JS5bt8JbOihEar/j1AzrY9DqvtYRn81Ixn/k2U4KChLA
BUZAArXDYNuCQi45NCptuhUT1ZRXzwWz9wYjB+zv33ipX3TuWX27hJ+6yE0A1WdpX2Vg4zxzz+W3
UK14zQPkb63tHM7Ijswqd2hTnx/v21yYeCd0Eib2g8y1apwzZ4bVC8ROZvDFcIa0GRDOmJSoB8rt
2POFRS/Lcakbc+5ZfSd8chdFXqx4kYYVJzWajZ/DiNXdJ1k49Zme5qANZk58spD2nunuhon8U5Qp
ZEQuqLnYqRlzlnial6ajUo4HLdzfZvMJyGDhb16s6j8O+aNIZBDhE/OAW7oMFnRVnDjnIWIw+cZj
zwWeBjz9ezqMpcnM6BgDY6Tgo7AXDnncxzvjgFVgLkkFYShY7H9Bm6m1yjJs0TlnV6XmLt1nz6IR
mIpCItQL9wZtDHT00PiwYJQ/GvtI7kS5ikwNJI+H3JJbVa/FBkRyAJEvqWAjkaKfdywKapFJrNK0
zoluWq4VIHwOvNVzZGgymjcTK6LC0+Pd+J2A/tkNTNtgIwDONHWTEpt2suzwzjl/0XyiliFpPlF8
+sxjvdCeGbYmcrYQ+/zW9InMiXtSm8pJPFFAo7XyR9hoR4muL0uQV79LSvdCfmU0U2CHYvLOOSNJ
Ftu49BRy3WR64xnyU2hh2EZ9UhxDAnEyYIFM3MAo8n0DRoIf/scaPn4JWuvBKC0JHP7h/ibS8r6J
+ETGcgUHBf/D52EElA5KPXEwYbP2ugVN+519nwic7C+bS4UXN5Jz7gq7qtBs3XzVO2U3GMV+H5/h
sk0f2UHeXpD7O866lzvl2kiaLHGw4855E35vruE+JbEBstjw3TFfQ39slkOXwfh60Z6Oz9Hx+big
y7OW/W+jlYmFqVEacUKpOudUImxJKpZUBnOMnxDVwGE/FvZ7fmRcLOZVweOqySAhnmSgarfWKlb0
mPNGtJxj8JRsHaMngYGeJiquAROOPlOQYrjWgHmgt7gZ6/OY5Xr+fvwdv+OcyXdMYkpw56ppyjEO
4ASsMAd5tcFvaaj7um9+B0aVk++NbDyW+XuQdiJzotGqx3CgC3aZsw6CSt3stmb052z6ITmvdqR9
FwXyIZs2v1n3r0fbjgzl46PXPy6Icpci21GVp04VjPdoLwb7Ht4Tk9tDc3O3dHpEOpgdeXGRBBzO
zcG7xnuRhmvVanctR9aRUeIpKdraunoP1gVd5xzRl6baZr3a7adMMhG90BWMU+NTysiWqteOpZKw
aZ9djgQdpu2Z1eND4MalTZauAZoTb5dx7Rh0uHcrmdpWoB+ClSNOqffwo0YHogvUpDwUiL4eC/v1
YtNAM4TbUlFk0B2C1PNeVswqcarJUDKpoj3w6ZINo2IWaq+dH8v5nej8EYQJSVDbCTjViaDKD+oi
VwIEJESPT/V7EyK9Kh+k7w9ej4zmYiPlryyCCfzOIt2LnTYNNqGSIuUJWs8MKTPspRiQbW7KJoL2
JYqlOccx0nbjQYb/4RGA3O9l2LVaGqSQ1Yy9HcfGNgW7vYTv59FfEDTzgPrLeBZf0wPqVWir+YTZ
tJuaLvUXz139dx8i3H9IquZKnSb4kFwm4j7Q1rJj8LRTj7Xyp6JxTbJ2gdfgd/Zw3OebtU/MNcx6
thtCiHzZ7Do9+zLN9/fdZrOxM6DZlYcEVizTQ//3XOakvhjxmRuzAvkbrudkOUk7a0Eop4mSAE5k
TCrdbwDHpSEKMBJzjlyjzoBftWHdQ1aB1NysNUuNqNzt/Teto21jlZq5oOqjk/xlv7hCkC5F0wTm
jyfSM0306rqFE1WIs0swo+RTN9Bbkwem71c6coIsQZzPLhhHIGMKmeeEH5dy86hKAiYM01oBey13
aLC1bJosxQC/yrv4eUlDkgNPT1Azy9M9zRy36+vau/DqHk0GNA5WQnjMmKssAvw2MRkaGzLgABz3
JRHe1I0wUGxwn60lfiMFxqA5C9HmrL1hnlwRMFkOSIIfl3OzaNDWF6mPno7LwBy9atXlR7G9dN1r
iexeRtWU8vkL31dEKK8NrweDYjQDGV6C9kNRaIMZZcVNdWEgWfSXaamv+XRIzVbeKYIOlvjCr5bi
xTFymCrGSAoOingRpKLTVhpXyRyQaDfuRTAVB1wI0VVUEDBWCRlqIqZUFYyksHKX9niixU+RuxBS
/ASk0w8AoIIErnMeABHTnkOlauMyyiXvEieo4T2pQODXEcclq/ajEvX2YwDytF6+DNmOy9+qDEAZ
MpDllc80pWhdCfJAl8wYKAWmWtFaGHObopEyH8Mpv8Qa5VzCyidRI77R9AYrGbFigmSWs5ytplLN
7MKV/JoNdNj7q9ohmEDnND1de7LpYEL9y0Ei4lztHArKoSAmAkNqX/c+WnB/OV+PTXTWXWmCJqpo
aRq1ehJbeWXtSKwjexcmoN4hJ8GVp+rao5FuAhGewoB0A/2ICXk6iHpkh7qRndah+aF82MpK0itT
s1t3Mb0zc0kqqJUBxWR8swHLZOK4Y94TFbcXYWPDjsuIP9DsqVZYIhWunee7ZufHlIlI+qymesLY
kvNcdKQ5VTKtxSXr+u1S8C08WAgRBiOLPw2De1S5kqEP/EuFyeRs1XN69IETzv9KgdmHHcnCc+FS
ntMZaT3GQS0pg4b0KCm4vsFHJrPSJJqEBte8tsxSdPjbGSHBjL9gS4hbUI2+d7FxFuRh2sb+xVsx
V89MnacysNnvEk/vvZOTDEPVKQmZP8PfOHwP2J0WYFiAtfn/cRO0hu8QoUIYrwYtmTCJl9Ouk4uq
LfxL1D9pzzAfaRtfUGao+yNT+0DxMYu/MjLwg86qVv6sNAv37szLDEAzqLBw4zUHZrTJRvhMPBSc
xwSXHA0GDS0Hmio0/Vs6r6nB9Js2B6LItiFFvUe4yhSnLjVz12hVkn66h1DaOQzCPrMMDsGpKqi0
kIQYg7p7f3P/daOO3XjoovPKQRi/rsK4rkcDHxcTXPCw09KTw5Km0h/b9cwDWcGNgIqAACblEdnl
XmBeDHVfDV58CfhtBj6MD9Yx6kDP2U26cxwTLsY/s4XNCcS7pAEdcuIudTD8TnCCaRuU4QDmYVEB
46ZhoJMUAdsIYXKprQRsN0/OG1q84F319rVeRRfWXbhWZgz1Tt5EBWIZJNtOAHkJ+63hukPn5ONd
/R3PjAsSEbsjkpJBIH6/qV2ccIqrJckF6JUuCIG/28//xnTaGBVNdOVOykRXOAdTlbJbJJdGXdXH
biOY1UZbI1ntFnaqixumXrCdURemAgVNVUCCgI4WfppUQL9HxQiCl16c4rvyzK56adLt452beToC
S/RGxrjoGwNI/ZEbN4eMbHWteMIGG/nMWOym6FGVeixr7pREPK7grhVRUrTJ/jla7PJVU6UXxBJ1
byDblQB3vDS4F2ZxknDurG5lTcwsa/IgkoYyvSh/2gJ+h7Abz9uGwQtTHeRrWdOyMaPUeLzAmTwr
Ak/EtzIm/3Er/SBR3GxmUOdCovlKdvHAKT8ggFCuYbJqGBO0w56wbUo9Dg32SfjOo4Egn12FZ7e2
maOrbRnp3ecCwnMkd20V7VgtkQKdj2mU2IpyrZiXulwNpaGWq8ZHtmXdIzLBiF6PODGgaf3sLOVK
f2sfcpS4vEazQjg9fQ9nidB4ftvmF8/XJek9TXZivfAQ+e19IQI5BGQQZB4v7jEcvdmvKCkdxtGG
/AK0b9J1zwXaDPwT20p2v0qO8unx8fwuOWgqAN4EGehSiBuQubgXh244oWfZMr8gGdrUROFos/IK
y6v38qrUixN3kjCYrYUh4s0vObeYJWMb/dC9QeMDYM0asneIV6awF0EQtzHnd1hvh2Y7QKK5SP+j
c7glzc4pqfZU25m4cOP8xvQaV30jdJKaVLqWRfcmhO66M3/5ND+D52jQow0HxJl1hcEO06CKBZCT
Z2lFg8Z+vOlzR6yNrwnYPXjHpkaflY0jcG2VX6RBzxzSdqoVdugq1jQ9+fArKpUsfSzxB4n51y7L
PBYNABAOuIH3xxxpQuXkdQ+OJl3ozBR1xSThCMcb6nf+UgOqKCeakTDUYfUoMTjfrFPSinQ4oc+G
+Jtepgkqbx95gBwu3+uIzCKMGhUgDfJoEdHBpeVT9zfJaIeWkXqVAf3Wp/Ww6zy7iG35ky9pw9h5
ZmR4mywiZ/3mHsBDcgSdw8IUgLRNlYjreF8dGqm4eAJhq4hGxWsQUzc3i7CnQvvupxbrvGieGb71
0qkTdbF9Fv6iyCRJAO2niQYEN1NQDS22A5R3SjRcF6sGbVS8zuIpilKYYmud7imbmtNTzcS/lJDP
fnxIP8N3k0O6W8VEK7k8ymRWkosLRtp9TVfQcKTsBKByDdvye/hEtwRKQI6V/AUXuPs2qKsgMDnF
cnqqqHYZ0HBY86zV672sB5XdJpY2PEXsVmSMNDMLh3onSTikT8q7fxIywxde3RaMkigs94Z7EP9U
jqGkW3AkOq8dsyksQV7L2lHBo+5vHlhFrDP+S6hZZXgIOXNgbCc0eYkW+xRv7mzfB5kRNjkVPTJY
GJTw8CvempFIIFMB4rdlbrCFyTW0b5+8z9rTc41HKgd/P7XoffWkhe38Pds5UYrxPrzxpH5VCnKh
isWFXwerHXM91Fackwi5NIvVAd7pERmhLRn+ZqDsxevVSKzC8s2l8r80Htv0WGUMDSC6BBAK9/Ma
uPmOvGE8AJOpxUU4tN/Kn3Sf76uVZ3IAgXDP8dZMwDVz6OlghnuXKDvJCvZgUEV6/hKRVwq0S1AS
seAgw6whS1/A5XuxJYs3/UOw8HqcSUGq3O2XTh5GfZEKYckoxYVVSpqU3+O4tvycnCQLpxqa3pK8
39HPvbxJejnPOkEoXOwMdyjMEvWakbF2ACyIqnums3JMbi8eInAX1wseeKZMcyd5Wo4UElaO4TOg
G8fwxd000ml4E3etSsuSyPXb0P8fzr60yVEd6foXEcEiEHxlsY2Na7Wrq/oLUb0UO2IVy69/DjVv
zNiY18S9cfvOTETHOJGUSuVy8qQLv4PZcbJnKlRDfr1/1eWFV+9yp5XZVe8SzYf6Y6eNnWxFgdUj
6Qw00HuAm2BGG9TkbMVlh9xSP3yr3jOHHRR3Aqfc/47/j25qIJNFMxiI+WYnoKIS2mXZ9B2H8lN7
rq3+kNvVuJE1RJ8HXBdxmveYukVutl/ij+KpL+0SiZaH5o8YW8ZvusuyzFT35ZZxJ05M3xRq0ygt
AcxG7WbSmuSxOwnSths932rszOYPgWy2v+JnDiOyT2yfrqxpwX3H2VIFmAKgKWT6XYq+uG9SN6RG
RqP6PHR22MN5/NKYYel5umtlTxRLKy6Fh4r+46gZUuFDIaegG0i+zE5UF3mmRqoPXSaOn5rtW9+H
Jv0ZHgL+qq0xui5UmyZpFGlqHUEz/bZ9F2ssiQxIjhDX5xDZnfpv2MgbrTlW7AeAQaTYjfFvlUdm
o2wjTCxorTyVVzyKxat78QGzXFwctmEnsqQ+k8RNARKF2+02iavXh37FSiyk/a7XOrNK2phXoaJj
reL+KDzGp3Ejfj6COkizsl0ztbIh49dMbfvWjxZUPpmLWM1MrdxqnM/CLDdfqbvD5AQ8VVawWYuq
FiKCq4OYXSB0DCpDRqaPS1yp2GUxMbX+5f4tvSWMwktGkV5EQIDelJtbquUa0p5N8K3Rcf1RqqdU
3amPWQL+VXrWhkPZboViQ8EkJAAxcSwb5Gmdpv/owYs4bMXo8f4HLWRspg+iiOnwOajYTJm+S/XT
g3TgGk6f4glvw4d+08Hvg9fUYAao4I0Y4aOKlm4AxGMK/lNqqX/Sfb4G4FzSQYSWYGXUcO/ArHz9
FUAra0WpNtBBcPa35cYP30b2268BMPD7lThlSRb6aCml07hgMs9dlkWSdJ0WNmfgsZvfcGQEZLiR
LET9AZnvle2VFzwGfUKmAqRC4dTOYsCQ1rxnY9mcle6gS+/6lwDOYUpB/mMmwVZRa0sPnLJO9nKy
kl5ZigelS9Gzey1pRVZEedGcq9/Sr0RRLGWwiWqxRgd5VGTVZkts9qqp2/6hJpGVA2XAqoO+Fmgv
lICBCLvYgtmlZ3nHMNS4bs6YLOye4lcVZu6Dbl91JIsfqS2vXLFFg3opb3aPOSmCQpQgzxf3GDaY
yMcSM2aLGBWX56Zz9daSElOULMp39GTwFWu66HkZkjLh7r8fkNmJG8roM6Fpm3OboaBSHArikNLy
+2PRqE5lxFYtoQ2gNH3ttKJr0y/PvdNLybMDH/JWk2q0GJ3jujPbHE4xzaxsdAIRlcC/SW2PzWde
/s6G17o9yIYbDD+yxuo/7n/GLQPMVAqEh6zApoii8u0wXViURAp7NaXYgAFO8BNY0Ikt51Z5HGLT
OBc/v/SHZxU1nGgjWWfVzQ66EzutWe9UV167AtOKb3YEZTaCTPDEWjndzotPCZOoVUoGk86Tn8OR
lw7SjPqUGRk6DNMcPwV2SIhLQyt6lx71zmbF7v5mfHt/N18A1lEkCHS87nR2JvI0dl2us/osvTNH
feqQEGzk1CSiI0YHxCmAONVb4IXrfjMcwC2y9VOU5OO/DaKtfVWhDha9Y+DuMQwstbdotAV8kHfP
979yySIip/ffj5zd0MIvZSNWsU0VM4fSivC6ZoeyQJk2sOA13hd221o16YchY/IBqOxxLDP3SpUy
zDetKzyBFgiyNNMd0S+AQNMe3pPT4IYOUn8r9arFm3EhcqYHLc0TsFfV9blJkE1E4Br6D3lsx3Ql
GFgoIF6vbQoWLhSuamOG2ePfazNANVJ4LdriFBtZewd9ES6YSz0FRGepk4NS+v6+Lh7ihOj9bmkH
MeS16DRPOS1aXp/1vfTYBalVjZASt48pXXlAp8f4RqcvJM0OUBq7wkhDSGpyEMl3uaBugrr8cX85
C2WcaSv/t57ZmQVKLHECMrUzUmpn4Zf2FZe7HBgOxdNyU2RueKz9lWTiggcIrnoiSZpkqDLmclxv
YdtFAaFcBT11EzoxbGNSfKjKio58B6Sz7buSMjMJrd/rEUiy6nO3HyzitH/LiQu7sNtd6TR2+hQc
lF89knKSJW64FeE/FatzuSO6Pfpg+4fkdQ0hv6A60BoQ+k7VMh09eNfrNioVmdtYqM9p9yOiGLXN
nznaUqONghi64/2/2eYLcTP96aIwLUfBr89l/rdlGK6i/yqSaOU6LJ4lQUPQdJwa5qxcrwkeeDw2
GM17bg0r8b8yBd0UyRogeEmIpOt4WUQJCX51dpSF1LfCEMftOfCdgGBibgOy87W2skWFAewH7Vwo
v8j6/A0RKo0I8BTbc2Wnbm9LNvkbgoN0RFtqhTZJR3cjK3P1x8RFyBi+gGUc9IaW8ghohUN2sl2Z
X/fv5gLyBxB/5PlFpBpQ5Z3nwYzO142SsfYs5Wa5Lc/SL7G1A8ew6k2DHBe1kJRGwzERQeNhq94B
jVd0Q6wDR2NYb5aHdO2hX9Lgyw+anTZNRqPNSd6eqfQSaRZLD0K3j5LI1mMzIIEJOBrSGZtMN2Wl
24/v8lbDsI03bVgxjUsPAAYYGWiLQwFEuwlkeqmvdM6r9nzIUGgHd5jLH8cdfRkeB3RDI7meOpnJ
PbvYS8dq5RlfsMtXsidtvXh8fKXUeSLiVHoU1Ufp2PRs5e2e9HluujAyaQK6YXoJpTObPIykLrKx
bc9KBqBZf2yKg9/u0vqJ+JsVFZuMwKUoY8LhoIcRNQ6g+PA/rhcTcUmnLQm6c9DZzTvgTIBkbQGs
yEH+eEQj5+AFYKPRrc7eobB4X/hN3gn1B4K+DSCTgCLV6Ry1OvaMjEVa8hOL3fcRV6z55T+C7Lvz
2MprMFfcb0kaqoQYyoIc0HzKJ09bn6Wx3J7a1JS7bF904jGMMUksbJ7jwQVydmVj50ryH4EgK5xg
M2jem5ksLRLluKn09iTIyAejb5CTesW+L4qYcOMovQOTMwflYJR4midGxE9phkqvHKL55R8a9+9F
oPkQ8CPVQCF8FuJpRijkWVTxkzRqG8F4KpXEDIJyZR03ZYdJDCAkOJqpz1E0lGsdbLVW4uMkprK1
beXpW32v77s3fR/sJDu3BYc6EWbalK5kGVvmFg+tG+5ks4O9W1HI+UMzfQnQckQkKIuB9Xu2YGnU
6xHOEj+h0BLtEFHpoCMwMwHjkg6huBM9mbntL3aoUf3456J1A3kZDLFAYgbfMdsEMY31ykj6k4ZK
QuQMR4bp8PFD+5KQV7U+kdbl8lGTn9TciR/AtLcif25ysHId2CqkRxU84phdNBNvFGEZs7I/RVFo
lQJwj/oZ1aiauDVdiVyV6Tyvbc4kS0FjB3AcwIfOzlvviNAFQQtZVDTxtBrxM+FHgmKdgJ5m2HNU
vyjP7BgRnEa3GQkt3vzxa0dTKnOofoT1PineuvqQotddOSTSluWOH5tFY2nSHjDcV6nZa8yREqAd
S7L29tyazOvPn52UWvmdUFFsVUNdGT2wkomKX/CSGF9pYhqKmRpW+vPfaIcEUC0BmAIKOlPMKCR+
Eoa8PyW63dS72lHaQ3Hge5k4xQ8mvQ7gSTJcnjyoHy3Qgf9GOqbMILiGJ2LMHVf0+jdUHJv+1FYv
pG+tCv3Hg2/iOps+YI+KZMrFLtcr5GFcIXYkZrHuTdL7le+YNvZabwz0QuNJhJWAt0lmOqoBMYPA
shdPYpEIViGTDL7mkK8YgSn6uJICBAeA1mD8F9Engirk9U0omSwMPVqyT6memEp6HIZNJz5JsXN/
U296dXHbIAc1+G85sOLXcqBGfhLhr0/9o/HKKrPe925toRx88j1dMKvA5PvM8z46dziE+0hase03
L+K3eIqHF0CqKWV6LZ5Tjsl6DOJVL+iPUecU0QeXUE6UJkDuuLLam/Lh92oJvFjYV5UAwXktbmi1
HtEIxEnFqZR2tNzVuZMpmMMUm1FNrWYsdiGGKNdZcYzb9jMq60/Mv7LiYVuumfnFEwZuUtOgSAjk
ZzuvjEnOpOlb+grkxX26HeNjJTwlyuqqp02c6xLgkYomo88O5n22yaNaEhROI+mk1g4ZnvMTyS1d
eMle5Km+HyKGqQY7aB97QTIBYrKTJFtx2ZeOGY1IwM7IyFWATuB63zXdL2hXpNIp7b5GY9ukz3IL
kSLY59OTWoorbs9NVnI6Z+yrjqYQzBnQbp4xNuRJ71MRRIPgQzHfDphg8/Px0T25HNTU3o/WBtjb
fA3RRLl7frt/pZbO9VL2bLczpZaNIJxubv/Q1m/VoQTovxm396Xc4PO+l6irgLXBuZtqTNdb2sZZ
1DU0l05HrA3skGSLOAfj7cwNs7Yg+99uEzBEuyfJTJzRBJvdWXHw53Pquh/Mr1UKoZvA9T8fBB8K
rD446jk6ilM/TkvNF082B6Uys04/jz/f34+JNVrtptuWdvpQbQ+719eHh2ewbf24vx83hYdJPGwY
ppIaOkYf3nTNdgAj90ktnWjt1OcMdA2pVlkK8u9xXmLcoWLK8CCf+fiR0XxvPK2IX7pjFIg8PIog
a7vh4MoGHsC1rKSTgpRmCnh3tavCFHilZ4P/7LsMjcrnXladRsWwwsRWulOZTZPQ7n/GZDPmN33i
jpVh3RQCYMC1UlC0JSUh6aWTrG1Y6pQdqtqfxZucbHh3juDM3Bf3XZKfywMUH0YMLZSo5s1sWNWq
el0kknTS2EMiYQrqduwNvMYPmA/fdOgAGNWdktq9vzF8uy7O8RvBxDst2fbaSclMLfA01eoxfCge
HZFbmA+XVb+A7Upd1h/HOjeHzCnWBv/d1IwmVYFzicOCRUL8Ll/v0tA3YPaocHXgK4Tv4yFCUYzs
JDBsvX6BCfH+Hi0oBkUlELjkafrvDYEKcG9JKmAm7Ul5BzIdHNR/7//+wpFf/f7sCEYtKHMlasCh
/gfpDxW9ui4/6Op2d1/MjWc+1VD/t4y5P2KgtBLzAcv4iRjEHux25f6ubNMcWJPRIShLAb8v2b5t
HKWP+59/U6jDmV99/+zMG3Xgosbx+xM/JMW/3QPZc9cMI4utyFp4AK5EzQILQ+kKWhgQ5R9/RY56
jJ/vr2VtqyYH9SLzU0S+qgzT78tf4Qa1+tU+mzUB099fCIiGpG3VSaUSE/1o5ujpaDeyWw99918T
78A6K9yKEn9Ttl5IHP0w74BdIxg/VGPKm2E+SiYiMIBDfgNL5wyb/mH3tQaiWnBKrs5pUvkLoWhR
VKoswzIxvEKzhM+d/vLn/kktPUqwMUgvIT2IiGkeYyaCVif9NDzrKB7zV8lie262TzGGyB26larX
wgW9EjXTijiKekryAaPcPpIDdUhkyoc1otU1GTPFMDiyFaECGWJp1ZYZPrRrGzY9ULMHRUd0hYAA
nS+IyWd3J0yp2AipNKkeEHUWQANbUNQO5pqcm+h5aiG7kDPbLUyCkImAZ/QUoGxNPt3AVbbJEyC0
D2ssD9Mv3VvRbM+EpPCrPMKKwMbvr4Sii+dxsYqZD4gASWVJjN/OahPY2M5bzQet7dPsjhCmVkU9
zVM6Ya7rC6DjZKOgryB/WbuMCxbg6kCmy3pxGTXA2qsxhKBD8LL5lViK09krztHCfb8SMX3ChYhA
RbdCLIDbX9sfg4Nvc6dzxZVncsH2X8qYA6xisKNqMagQT9FLu03fDHttLOeiALjYoBqCj03nbi6N
A9kHsAruhCnZAYDP9y3W2s/PAmTMLCoYyfDz9Vf8xLbjgNHo9yUseV/Anv1vBbOXWPclufFhAKaG
fWZCq1568+/e2L7u0pUDX1vMzJjQgeW8R6bzZKvInrQWO60sZfF2YMAsKo/oB7lJ0qRJFvJWAp89
OFyZGZl/a1teneu28BpPye//CpkdSZMPJU87CAntwjH+cRpxMoQXvz47DZGWajm0+HWGSFm2NqDb
UTGkas0Lvinww/+6kjM7iyCOeFLn4He3MRX4+S131Y20k7pVMuRFO3Kxnplh70alg9HCeibfJcNE
+FOxtVeOfdHsXsiYmXSch8iiGGt5e0NaHsgP+CuY5d0Epuw9Pz+vQVVvsH3zvZv0/MJwGVrU+D1e
91O0c4/0xTq/YkbS4f3B9s5f95e2aCIvVjYz92wsqi5KDLiWz+mGuN4IDre15azt3szSkzBhsd5g
NbFbm5G3/3q+v4YlV/9K1WZ2fkBbMsbo4niOh+Ahd0+nlwZ8D+aKmGVFM0B+BmpIGTj860MZEz2v
GlWdJpPm6I78i8aYM1tj2VsSIqkoq+GRB6vcHF3HwTIS6ywEsa6lbwdHQmQEFgCzWvEjlgzlpZj5
pSnQYTa0mIigb6MdYvVtsAI8XtKrSwGzG+PXARWaEQKAgvkqz/L773g/rF3LJWt8KWR2TXzWNUMv
QoiYYh5jbSrPzNUepX1g1zv2L975S1mzixKX4DrSesiSt5Ln75i75s4vHwlqgBS1MCAvZlYfvEdg
de4x32M00EdqEjce4ROt3JQl9QLxhYoMIjI4xnd73oVhaTQeJ5WvKIiA3hW7+pEfkI2xCgs5UVix
A8aivv0bici56MCeI/0+z/ePYjA0DGMVTpHJjmawZ/223/MHawfk4bNq/xE2rdU/rp3WzQyMyYKC
qee/YmeqMTA/9oVYVzCLwlZFM37N0foGdjv76xn8bl9f6DzEP/VOBzZVBafZmnf7nY2dRwGXHzDT
FxEzUTll+ADs9LjBE/j21tjJkTrm09PLi/Tw+hU6ofO1+3N/v+Xp+b6RO0FU0DU7dZ3MbnbO/S4T
i3h6DiEZvZXZWQNnbgFq5v2D5Ug4bv8Uo14HDLG5uuqlaO4bpPL/pM+uvcrlKG5kSH97g/TDRkos
39XcYPuxR5vcKzhvIzvfrgHcFn2NS7Gz08ZUC6nRaoj1QQum/8n3GFg6TXC5v7eLl+dia2dH2kcF
EYMKUkTNfpxYSHsTYaQUrjixizmEy9XM3ktaN62Qcsip9+BEZOaxe2mPamoDW/X8Z8WGkqXH+VLY
7FVLmqQR1BTCyHFKlHWpqez8J+PlFxjGfnZO/MO34a5PHd89VswPmfbEpImDubCiAkOcGlN4yv+C
AjSwX7/2588zSg0rD686uYo3Oo36K8rAKPCo2sw0Nn6nqYne/cfFe39PXYokFTX17cQH2u+mozi5
LnkaJEDQRSvJHPP37wRk5RgDXO0KpwHcsrZjR4f673d/vqaEVrDJra9i+/X1Z9XmLRsfJP8BaVCB
6JiDcBQ5SNmQIQlUO/Jz4fUYhnNi23AT/qjcTb2tzcD1f+dbxdpHj+BXtJmNlm33vrLe4LC/LeDF
R8y0KO4zlowpPkJ5TD0Fzazpa3ZMzsaxhLRgEx7KpzVqxcm23JwTQAqoOaLbDSHStYdUdrRSinJE
SrfghTURQ1lwpIqVa7jo7imSIsIHwzgq0AFeiyk6naGJr8TkqHc0v7qj2xHAM2yAq5wVzVt0xC9F
zQyL3AmKllFGToCoja76I3dDSyq3xs8vGgOEKZug2fnSN4GtrVAfLflPl4JntobrIGRVxoKcKi9y
cPssDQ0DawbtFgiHCVx4pGSA0wwRWKhZjFbVcQTsER1PRV2a6vAjbl6HeFsSdfujTwFNliqT5Gsl
q4WloV0I9W8A8PDfc+hu3pMh5g0XTwdDdeqt/xu0QexxjaF74SW6kjKzaylpCi4jbjvF6lfwKbQW
x5SXcZP2f4Y/DegqaLhaZbp9enHbp14UsBarqkxnNy7JeEoVhKOnAuNG/FTZGONbHaLWjna7ILcK
Xr0CbF0Ty1fPobxZue+3C76WPltw0ZRtX3KpO4ncHtH9UDbKxmeRWRC3aIil0V2VyAdQMq3IvX1A
IFdXQWWmgI1RJDOHo0uHVh90BljSsEn5XqC1ObIRqM3CIclDOHxVxiYOQB/WH1QVMzsM+gIo77Zh
ls//NO3Ke7bgCuBzQAI4dRQDx/r9llx4uCQIZJoYVX+iv2vyPFbP5bhjwk/+pXHQLrziDW13a/SQ
C2biWuhsDyICv1cigGYJYuPoUu1Urcl7r6QYThnvhuFdaEAT5Oqs+8XsIX7sJNASCpE55p8DOTb5
eeVMpgfx2hBff8/MQool7yJof38aS3vIDzTBw8gcLUez53MgPQ2mHDN7FSf17VveigVJDegTkGKa
t16OacdKiXf9SdzLgUXJC637bSCr27r4GesfCt2UWvYQp+DkfzXQj9izY1G7yegq/KikVlY+9VJn
NuFJGbYaedSjcsW1mtZ97wNn58RDtLTVIhCAcae8F4YQbqM2PAi5PK7cxptGYCBjoYb/24rZCdBk
CAXQefanoHpL/FcKvmdkQdGHnxQbQTtRNA8OtgLYE7Yg21elJftHoX6JpecqfZXkjRh8rOjEknWi
gPGhYQLFcDSsXb+aajQWuhJI/clII7138qxIrIAk5NMY9HGTq+XfBtjwx0otfUeU+oMQAyWJMvZn
l+rZShJyskUX54A2B/DmTx0VIJLDqLtvlMHlJQ3rsK5Y1XhpulHL3c8h2fq7Gn0wxIn+YU74Wxb6
FYGbARAJkOL5ujFosh/8pvUSUTBTybCM3LCyDQmGFeWalGe2KNg/QEJAQDplcGaPqd/XaEqR5NZr
Wv4W6EO2MQxBWRFiLGwdOG817CB2bmo7vj7GdqITCNp69CqVCdzSlCFF10HOya/UT4vGVmMhVx56
DPlLDzF6V14MJdSNbcK1lB6Zz9DGoleKPprEwGg3vEa99kdpCrVwfJVGP3U1lk7MFyXQDPVGg579
uiUPStclrV0KUvmSVTm6W5uCGW+sD5UvNrDyt9rI4yOAxMkpT+TqOW0GwUkDH9NNCFWKVy73XDFb
haXMLsa2e4mHNntETxIYHWNqCK3Dla78Lecs+ZUNfnSK/TDNTTUv2LOfjCS1ilHVjkohlqEzcJAM
WGUVhe9hIouosXFUktFG3w0beay5sQUiLgWRKmdJdCIsDxnglMZwrEglkE0YycIeuBzll+bHIjiL
WaOI4GON0meeCWP+kEcChtCM4hA0ToikIhgKMpANB2KUvI+Us58drakbi+XwDjuYgGIjbnNmKXml
f+ZxmpZOnTEO3k4g/yMnxayu16CUuYjWVPS82ZkqlbHVNDme5jRs6swsW1k7g8ixb506jxnwrWic
+wwjpia7th/QLeC3oODlYlxm4GwtG2YbNQJeJyljwzfBptR9RHnARrfF3mmmyjvMfRn6IFvDbs6D
xekuoct1mruJYdUgX5xszMW9jeQ4rOWu7zwQJee9JQ2c1ci0al24EUejS20fRuOlrRjYwbLUiF4b
1tAIG6JgIi5vGY5CKg2O2R2DlH36RQrsEE1AJiljQAowmRLIHbErKtFsudB07qRg202sQosyAN0S
2hz1hCJxFA2gGbB8hU40RniMjmC1y5yqGMvfrT9WpW1IY/NXKII8sXOuR+CS7cAkOCGzwwPaG2GQ
oywTdlKbZu0GTfxVv22MCghFJU373AR+k770dSeKtjCoAQjU+3HATHC1DsbCBFEeRUN9VenDitc/
Xd6ZCUFjEbLLU28MaOVmJiQeeBHm2tB5nVZYTbfVlHDDy79CugY2nucYppMEBQoSchLoE4kyD1F1
AYWyVgx6T48D6WUUtN40jFrbgBxKxNtQAozb9k1slrmOIBu8SHbrU2HD6FCindEAxykp47VmgAUL
Ci4BFXlvMPbBeZu5sL3SJ1pDst5TkJ22FIoRfqmmfd1/CGf+KlaOyBTbixZQtB+Bpetah/u2rVkb
kdHTqLrBKFQrpM2+rTVkP4a/GNG7YrCXxE19FfBGNYPKcwz7OGqcsDEQPQZk8GPrE4zMKaC8WTXw
J5aN1FIwgN65v8ZbPcITNJUpEImg+Wj+SKR6Tbu6F0YvKmLDUds22+G9bfd4zpnN0BCzEgRMb+i1
3k7ycGSIITHYg870ltc9w6GGohfGEbWCgBRHgwscVVgurAR2s+jx+/jQwSGKMNHolBFnLhztkKCr
5Fj0RNUfXFXLP+VG77Z9BOoF4o/jQ65JjZVKQrm5v6cLV2aiQUc3KF74KXs+BWAXxk8UMKeMycro
9X1pGaXsiDrfda3xjK5wayDgu+xPvAH6VXEjVmMm2IjRW4W/BgabZ5anHZiod1FpQtUfed7Zd8Dn
rA3e5JIHen7R4gzulUk7jWNcRg4KBEwOBCl/pVkwlSCIHyNkYmKO5sioTfB/6QMz6/jfMqLEaqUm
P2StKBxFcRzPTVejATvMKhvFiNTNq97Y5WVYvKIg3ZhDPvibPIvLBz1gzev9zb29+VjTRAGlGHBq
0H4429sikotabkVP6YeHQi5/NIVC/rmSalBTA9uG8ASFlmsZxRBVGD0z9t4YNM1RxkQpG/oc/aJy
a+zuL+f2PgD5hVyABPwnsirzHotM4RELlUL2WFIS01CbYVdnY2aRvulX7sOSKOTBkEwDfxZejPnO
5RqLe3gPHpIpWmfV/hbQ4/uruXU5sWVTNQUdwRPaemaWMS4vnGIdxavEqDzITY12Ta5qLzmQ7wd4
BMD3thrIMHstsIxxwNz4+/LnMT00fvoAtMZNf8BkNEuGVUZaqQqqVp7Ub9SkG0zfwLyH5JdAiG0M
Tg1SGzKC/0XsNjxgVj64/+YDQNOOpCaSmxhxfq06eqYrRqZNO0Ayu+0DByNtrVQs95SMb5J4LqXS
zanixYL+KHa1yaN6xaIvHDNcL4RvkE+nAeHXX1C2kD9wCWaPZfxcSYTtY5rqBFQXPrJ099e7cOCT
d4BWuem6KN/pjgtL1yk0bmLSiF4mKhWDiz5i6hcnZEOTunvrhMh3apknm5yivqSMSC3cl3/7fKEt
V1HgR0wjc4Ayv16sHvaCD20SwTksGQd1iLgDLa/h02rpzzwX/mGX7qRf8jehj4QSpQ72hmt5viSI
Y2moohflsbajUp7vA19PN3og86c08bMHwe+Qj2C0XEswT0u5fjmxv9hnmSARO3GGXouWU1/vdI6l
pnJo+cx4HuLhjU1Un22HHiXjOWThqY7RW07WMne3L+kkWtcRTk4P2vwlBRlG2Otg//JKMZ+cAuTj
PljsES0xAWe2onp7/1Tn2eZpm68ETjp+oVZKhJnlpIVAo+xMofxI9GRTK9kj5iiaIGbbR2G0z0tQ
6ndUWpG9cH3ARKPhfOGLISCQr0WPSaqEmlDKnpbpmS0ngYQqEc+g1WqyIur2KSOEEg3d11OZHVmH
a1EDGlkBnc9lb4PRJyvO5DytNG3h5Y/P37CoQD8bIn7Z6xlDEG7mfbvXc+04+ukfMaofGrQlCknp
FmX00o2hI//qOv4jNmqwRAmOn6AXSATMOv6SS1DJdtrT/SNeuLgErju8ssnpxBN4vXZ90GgR943s
qQp6ZzVmReXPOO+sBFRH9yVNJn92b64kzXSpHYPMzztIoqFTCKD6QRkyTA/n+1LW1jO7nQB9aRgK
2MleknBb5MdGaza+6hbG2kypRUHIGcLCoyQDkvnrjQM7nlH3fiV7eW08dNXPuCk2eqeiK3IFNL4k
CA8oJnuA1QT9gTN3QY37Hu3RuuylcWrn2icrtJ2idI6Q0BVdXboHCC0Ry6FyC1z3zKgaPgXXDgkU
T42bfBfQ7Aw/Yo2ge8E1wKgdrAd0BGAkw1yw642TALiXgjSRPKX2A6vT286tUykYzUqTWwxGV0dH
w9ikXaVPQ1Yw2tgZ4IaCP9ZozgahfGV7bxeNktZkyVGrxrs592ObUCA8rBLRq2t5NHk91lsUoRL7
vlreWjOMJsZgBUR3oIIHseL1opOE4vXEQXoZj91R849N07qBtuJZ3r4PcGBhKhUMb0BWYs5+0wyZ
kIjhKHmJDFYzjDsuCxVZvPGAWWSf4BR7VtYIRG+VE2UzjMsDxT0GLMB+Xq8rI0ZncOSvPZLn47ME
+nU7yX1tr2vt6Amdtsbvs3BaqM4rcOxQA8UqZ7dOQMJHZ2MFt66R80PINMxy0UL0RN8/rlsxGspi
iMWnkTpA5szcmbhCATkSe+KxjGC4EUnqbceCf37fAByDmw6oKyqr0IvrzUuFKuFhDSkhyYBn6pHR
YW2mr9zqW9WDlIlXEzZqojWZ3beRZrnfNwrx9N4vPYSO4AaC0/pc1vUaWO3WxEONIW0aqIV2mrlX
VmfSGMVprHpC0cRbtcjwYom5uMtSWdmihDy8hUK79novrW/q3MM7iyw7CLOudxEtxH6Ws0b1ooqg
ezJs4xiTbpFhJiapWaD+Y9VACzwYnWHzYSQR3FyLY/nQFmNXqt6Ylaql87HdtHWzRgqztKhpUApC
UeQLbhhbjCLhY4n+Ao8GucnGRyMBw0ksr1ilpfNC9A5yDVwlWZ632mcEDJhyk2lepEcYIsBJ6mqp
0u10n4U7o0ExAARGgXP/bi0sDY0FExknKkoqOoFnG0i0nhstUb1EK7ithyGqzElXmINkNCuiFvxX
oCQmukmsbqIQmR2WMqhJRXxD9UqdpluWDcIBTDjaTpOq1mtpFbh5Gra7QdAUi3RyfMj6QVrFbEw3
7NrzwSRREVRhBIlMsJPNbmDU80Dkfq55hpgjKuj3DQkckn9oKZjzJJNJYFjWULkwleyVrgYNS/uN
9xykSaAwQN5h+vsLH76oDDHwR1H1woSiibcOe5uEmEoG37tY2e9FUYi1USsEwSxilGtRQS9QoW11
zdM1NNcfVKXuu6d4iFJMWhd4r6zUJG+tNMa5ICFOQJukETrHwmRpGpYEgwg8gWESc5XS+m/R++JK
dHC7qEkKvAMVtUL4LDOPsh41AdZV1Dy50qtPmRvKJlVQ7jKjpF7DQiyuCH6eDO4UmNA50TmjAPal
AvghjSbs/o+0L+2NG2e6/UUCtC9fJfWudttOx3byRYizaN9FkdKvv4fOi5lutm4LnmeCzABjwCWS
xWItp06Ba1TrKAYwYh6tvvAozAoCqQWKuWDyAgvD9UkpjW2U3YCTwmNdvuShVWwxKr5eoJQQmUsQ
/PDXjZOTfaA7bAEG2KUo+FRmEgZG5FRvTl04LsjGpVNL22FPqCEfIjYp+5JJ4yoF7/w6S+Vi0xUF
eW6UfKenae7JWYixymkTbmxp0L/LgD++pvVYn6yYmv7Q9tkvC6XFBTM/c+qYoom2UBwFiM/EeYgW
bRH6J10YWEUUelWEdKpZGF+MfBESf5tPwOX8mCcIuCTyCoLXTSyGCqyhhkGP5wtzY+Q4fjPxVoOS
tJSSn01lNmeMT20wXcYcYkyazGj1MmSGsrRkEX/ITwsOKtxhaARK4mIxp8pV8OelsR2Edpr6dSqz
cyvFTu/bUbZuUivcDpi+7WcF3LoWzEarfgwfksJpTzSm2THP7Be9TbVDDsO/EKbOHAfcF/hj6NGF
wooT12SFDE5PIjuwiTmezQhlyaqI6qcJyZaFq3H7KCKaw5RHTO8FkRGa+K6vRk94lqussyN1Cs8s
fmroGWoJel0xQ/GzQ6+w5Q46j0FRBOo+oCNFJslRizpiVFZxrOwH02ldZQKP1ffPPri85IDsILLo
sFNiMhhLQXUtA535VKIyWzDllw4WNc+MkLO6L+kmGkA7MOqTaIXAvQGPgmAqtcwptTiq8mOIx/SU
ZwlPvcaWl4dGusfVGdb35fHn++ph5UAUECzhwFAdhC27PqqYz+omqK4fy0LWv4xIs/iDTtANH9Pf
U9gbQKf0k6/EmvOsyqxckH4TbUE6HHckumEfUJ0QVkuasNfafqiOQxbpx7QEFVKtMrbp4v53JsXJ
qYrl1oudTPlyf9k3GsoFw9HlyCC8FWLtTiOFFk2FUx2BHnQmV9MiTPGSwjACjzlYR9i6mPr2d1qz
8bO3EIJhoJBpRqyHuo9gqhIMxRhKJa6PZCqBM4FHuYI6Ja6d037h1b113bgssLgCpggLDNjR9dmm
RglSNw0cT0ZDQ79sayfoGdw0pVKUxymW4z82APf7sGdAp1lRoj4qDiu393dahAnCp8BX8GkMKCLy
SXv8KC6cJ2pHMaAMdX2clNb8okuArcgG4+gFC9N+VUzhSulYrmWQfH4pDGJQNwHR2NNY9bk7OZm5
B1TfWveh865GU7meHNAkmC1mgWV9/eP+t96YyI9PRcUBhRck2kTrXSeD4dRJWx+zMNVXOYZSl/Cy
N3Vpa+/3Jd04D5AEO4xqJnCDqLkL0THKPpliSsDBTY6S+I05gN9WZsWCHebX5/py89vFe/cAVeVl
wOutT+wubBKz0VABDfvMb4ZSRfa3NYunvpNT6pllb7Dd/ZXd7iEYIMBHxR1YntYQbD9i8THHrTaD
Rp+i6UvZZBg0UwJf1JxqVmGW12fF6SgLy9As3Odb0i+DaHTqSW4HGSUAWlmo2tpHsELLhpvIcdR9
Gq3B4We4UXxCH14xMddV623XSKNtBZGaYfZZKNvpsC5B3hkteOa3+wjSHs6yBEYXjukVLi9UZmqz
MrEDBoifh3aLOHEBFcu+0DA2loilb9XxWpjwCiCDFxslqJ0CAnyPi4gKHKcstT9t7RG6AcSHlBDQ
NwAHX6uj3VXxVAySFSTNoG60qcVoZ2jR4CY6AOOUYrKDafToYW01M1sAGd0afLihyHih8gNnAS71
tewuTMeWGrETTDbz6yE8JCwBOqA7T4OyaaTzfa2c2U9wg4EeDYTraNIVc5VRP1Y0hYcYkCYfLXc0
5FzyetvMnAV34UZLwH6FGAc0qgBh8pTR9bJ0u1EQg9RVIJvZNrHwXqtEkVaOulQ3WxIkvNRmY2th
aVQYwGcOGH3xp6JPVp0svBU324bVIEKUDfBNoizw0QNz8VSE4djFScgqwIb6dJ1W1bmUSbGQ4Z0V
8gG3QuIcjc385xdC2ljKpdDGKEEyJAAyGhFJHuSoLMsF4zsrB/y1fwfCY/b6tRzDyZEycuwqYFES
7miBUTyoKy+xBot6jVcdOg03BqAu9CGINb64L2xOT2YczNGr0XhISOqG6aq1xg2LPmnaIQswPRCv
qZyzHdj+6xVRc7SM2giNQy4/2j3zGt/qe//+zblxFz6EmLzg5yABAhjJtZAxH3mmwjEPcmpKwLDG
6cukW+XLgJBo34xO9NYjVt1PwOhtIm1KPFvr9FeZmNGTyVrM4pPs0m31qNuXdd56rNB/VpWjYW5e
qkfmgsMg+q/8Y9F1geD8g45fDHER34WpPZXmIXqx6tXa2Cir4Th8u78lYmcdACCoTSHTgImsKEgg
P3u9JbU2ja1d5PYBjmzhDYUTrfOmUdaAZFcbVASZX44t5iywxvZTO8kezA4tCFJvlhFSgiTcV6rd
rEKrih+srguPlpRU516u+mdnYMMWkuXdNMVh6rddJPt9rzjENUfCeTQt4LvdWAGid8Fyib4JFgUG
QwvQMmA+kTcVDArA1cXEJtM+6PmIwHCjqN1OIt8z5Dfub9+SIMH/rOURuI7Osg/DdAC0AfNWNbdI
Ttnw8h/k4BlFhhBZbRQ1r09pUsu+T3TIsYzRlSZz5ZTJ91pvVmyy1vdFzVx6hIf/ihJMy2iSSi5i
2z70DnkMC/PFatb9eOwN2VVVumAvl4QJByVZoElTwSR4yLCsyD9K7fO2X2LLmDskBw8iyAYQKSBN
db15ak4SbQDqGyzTU+lRrSh3XdXaW3skD7o1KgtnJdpmrnyAf1jol+cdlSIJujxocahUEEdbh7mZ
WRK/VZNyQfPE1iBEEBgFBAdOsdAXB2oLQSUy5LxSx2rigKpJjRlERhRiZk7cD69dNFgYZGNR9UdH
O25LxzxmHuvQPuPJTO1HL6sccia2XMZ+G4HC20VeXYs0d6wyXXO1aJzeB7PIn8wSQ7JXZaarIdyn
SFN+ynWLeRnySFpq+yj6IJxN1KhZqordGD9TQUkM3b4wSRwZKlysQtPZZKSGdACEv/k6WK65xQQy
KcX0p4WNvIlksZHwcEGUzvs/LKQrrtWj7sy0tG0SBaCy7NfNQ+OW77z5tTjVS+/PjWoAzIvCpYpU
GYLvGzi2MpIktBQWBU4KTM5gPwHRv9VbjFmVS8ntle9Dg+kuWorKWPE64X+luO46GVajtITdvLl5
159iCasukK5RqoRGQS/tC8wzVUmzycF+SzHuSyo3n7QpH8LQIYWx8YCgifVa2lejEfdjFCT5a6JJ
q2H8M8TnHFNHBvZ2X5ToS+I0LZkXriycJm/quT5Nqc80wNGnKFDSxlfDPUOfwxgvcLHcWBR0pCLr
gecF8S93Ka+FOEY1qHJlJUFb2EcSvoRKtqExCITJQmRxA0/CciAJa0HrLWyXLRjIwXHCMMaInEBX
pINhVXSlIc7oG636Qhs09WWsYqtcMaK1GSnZI4vtbj3G4DunsT1s0I+jPskUsPVKgWvdwHN5DOHW
n0ipPVcDGkcBUKaLLPMz24Nh6/B/0bTFj4DnBS+8YD1E70hCkzSI0Xqj75QoYMYO9d7i0dkrmW/8
6H6Fob8On8rf+Ob7589/92VaAgIhGxE07C8OR8ymmmUYdwoKEwHB0G7MD66C6Qn0Ck66YRSDdO4L
uwHLXEu7oSweE0DYGw3SmvRXHDW7pB59ddI3MDNry0En0ngYQPRfvsKW5ta0sNZZ8SgOoxOAT+BC
PuZ6oxu0/7SjbKSBUgyu3lQApYUoXxqDi1Ylt5EZngXj0TC+Re0r6XQ/ToHQu78FM3bEufwE4SpU
SpYZmWFiv8cfUfpijT34z/2hlz1tCWk18yZwriggMlDn42H+9WpjZung1sJqw3FLmz8sBLnp8L1A
l6MafTUyshBj3WoxWIOws7wCAM/ho3XrQotpqfV5q5I4UJJgsE2vtcG0Aky4Ubzf38KZFwiSVIQ/
gHYBqi+GJXaYRGoKDzoY1gYI5Jpj7jZebGLEWbegsLfWEVkzPgsBkBa8rWLWlkq1bFe6FiOjpfKO
C0xE+VosCRHpJOCaQAqsMM/FIEknlmRTpZtQQYySgK5YEO5N79nUV5Ev+a2/NLd97pAuRQl+QpqX
PRlyiGqq35LkRU+lc+jbhUjsplGFLwiAYtBIqfC5NLHmZKZjl1RllwTqpnnW3uQVuvHc1lo/Ne85
43QtX+9rxNwxXcoTPNasGQ01JZBXKZ2X134eo/Q0LqU3b03l9aqE+5QZY4cZdpCSTKtktQbGSVm1
T87vxTkrt24P8PUIM2GRLSRwRQdcsiLNCk0jQS/Kq6UVj3JUbSorfrbbbF1PjpeUndfqb04ELgG7
b0/TKP1p0Icqke39fZ0xmIigEBgitAYsAcu/NiEN3OjaKoo0sE7KyXyxf5n+z8qXtxjgiT/3hc2p
5qUsfsgX9mNiY+1wuFXQlftaRUOT9d42xKVsiSNqTltwn+EhIOBAsMvt5oWgPGniJrdpGphS6pUY
aUcMMAulCz7PTfmZXwK0SiDhj6msPPK4FsPhAFHZTWmAgvNT+mjugQktnotnjAQIMK/XrzJwzW/J
gsWa20U+1QTtBEj7I+V5LTXWKymedD0NIpm4mDbkot3ZRY5m0BdcrVmrxfF+fPIBOHBEJ9VCHK9A
TZPgzVibozsdKIZ356tuhwBowR+e1cNLWcKrWU8pU3IJsiiILx33e+e+wksAKWHv0YUHeu7yXYoS
HOKuBXEassNJ0K2M1X/65QBOoaIMBA5er+vTkZVBjaMQPQ5d2oPFqqAud8z8z18kYHL/ESKsANGh
Yk6shTuJSdhm3Z9qrXIz5ylql8i5Z/cKWXzLQZiGzJugbCoIRxwnI2mQWgVYZqT0JEvg47q/nNnn
HuArOBUYmoU0viCFNVXdtjnu66gObNPGCp5JZzL8FgBhlCfsn6OkyaiZGvmqL5mzCqmzNLDv1muD
jwyIH6gicJURw1yfG8J5ZqJ+CDuYGLEvOfahRRv6Kpa1P2NXGz7TEVvcX/aclXJgPdAhDB49IGmu
RYaT3rIw4xc5dTZI1kxbBL+Zl4LVdmGDZ0wGvBvAHIDnQy+2WAY3a5k0tIyyQDH+VNg/uARa1nq8
kfbTS7oSJBxkFBNS66mUBoaar4BR34fUCECIsbovZuad5rEm2l/AMsJbIK93LkKX/lAkWRYk1GlW
dVhG1B0n591MMVQSxUiMvwYjtNuXNo3Q5U8XIVAzR3f1AcLRTVLSIripsqBT5DdVkjdENk75KG1D
2aQus/WH1NRem6jZjnxmGUqcwE+mDfhnUlC6srzAWFMgk/372zL3VcixweygzI3eXeGrygpYPLA7
ZEHcYsQCS1f59GzVxkKGck6ZUG5D1RlpPSSJhFi2SbWYAMPG194dm+ZHrJ0UNdk6SNR8fjmYh4ZU
FJCZMNjClUyQh0pkJ8dytHal6GgPtt675tMlHRDyX0oRDTbRLBp2RRaQlQkMRFx+VbrfFXqsv95f
DdfJ6zCcD7PBTEAH2Frgp4TVUG1wUtpOeSCpTum1Q10hJKWr+0LmNOBSiLCY0ehrParkPIhzELuq
pfsf7reFdB1SYegBh/tzffGKqMU8Z6PGc9C9qflLqm7b9M/9JcypFypRiDHBIQsaBSF+UZoiBKFE
AxHRQxE+s2xHQt8sdvelzJ0GQLB4bAAqwNQeYaMaEhotM2ARNdBT/0bzWucZBvqcFwzvXJwEYOy/
coSXuu3qSqJKnAX1Ww5vUIrdEAOPwyF05aj32kbehEW+z+vGncYgt+KHUtEX7uvc63r1DcKhVV1O
akvGNyAJVv5C1cr8bX+rD63tx9Uqfrq/sTPvKJ8gwNuYgZdHfu5aQxAVJp1B0yyopGBMihPLMbmy
29IMVLT1UmvWjLojgYpUAaZz4xEVkfmkTfTISpUMI7Mntzf/RBjulFvGwqWa0Ui08AA9i5o/MmiK
oJGD1MQ0bEecof0uYzqpFK3BQ4NDXMKzzi4HyWB0hwGxdjP4Ko1s0nRMxTNNWletIm+a9mO5hHmc
UX1eROXdT7yPUhOWQ5sy6VLLglm1TWhj5Mld+x92DEePmjWwOzrQ9ddKkNMujfrOzIKm/ZlMT8MA
JjKwAmbtl/vKNncyaMxD2zRUDY6b8BRhKAYGxxkOlgI/WKMxeIIiT8s3oOpauMhzRwNDwbGbCPhA
j3G9IhR6MCiURHlgYCAx0V8dMPVY6ecjO24qOI6XE52IGPdsaIawGDoIMRM3sldOdFLiY5MvoUtm
3CeUkjiSixeTgLAVFoOuEtYVkNNloZsk2aptk11mNhi/GgxVtI+JvUcjxOb+Yc2FeJCHzhaoBV70
m+6xgrTjRBU8ToH6hI4B4sqb8mSDXcUnv4YMkLyFQ7tNj3L8xL8CBfWo5RQNVhkXeFZXuS99nVbl
Slt4SeaEcHQa0HAIktBWeL2ZmTHJRTGMeTApjxnD4Hq1Bt5v/UuvXxf2j3sIggdh4FVE/hA4f+R7
hVuVgrQf0EUtR7OKW6xsjMtZYyqv9TL9xoi7calmMXe3LqUJGl/KdSMhbwplHCKgyt/1CHyTcuct
J0f5b7q3Lm6wLrI1UxUpsSHp2EFymKx8y77jaSzpqje9KvOG7JCk6672SbPP1ve3lJu6e5L5rb+Q
XJuaVjBHRVfTsY4Dtup+dcS13/83IcJtG6JpSiILx8a6zff0R/ZtAi3p830Zc+YJjdAIneH8A7Ii
ypDbmDhjXgRdn/6q0HzTTehmMjv/fxMjPB1SJ7N4lIoiqDtjW5bxbsrH75aeLrlNc8uBC/gBVkeU
IRpCQN1CrZyyIqDognYJ2mvWGY14ocFYyqbNvYZ4PwBy4ryKcM2vVQCoEQCglLIIHC01PSVEo66J
mdf3923mLgFyj4gMOFIkhkQPgkWt49AJNgK5ZS82QCTQqR5Ko8DELUj6CH0FlUYnMIyeguI9ijTC
tbXsxs6JzfIgJXvSxa7RP6j5a1NtSA3kxU952I/JexH9QOm5UQxv7Jfci9m1chIfJHM4j47gWadh
W2mMQt0reWshaKuTNQ0TL1pylj50+malqKnA/QNwDT2T1ycXd+B2xN8iAPfiWvcm/73YY+iTqyFv
Xa4ML0N55f4xzm/uhUhBWaYsGjOdJgWqHsNa3tOVvErcuHcflX2zY5vSMxYkzlwEU7bQPe4gGALm
g2vvhYFSlMpwBhmmMcyLTQU+MFSnpPjx/rJmrCD4WXROHsfPS2QeImaNvo8+zAMMsEPr7mbKFa/V
nvrwReoWUuYzjyXcWjB36Og/Ac+TYHB7MDM3RobbVoL8xh2KKAUlYFpsilFnu5ognizQg3lM0IH5
H3aST2/mPQc8oSA800jWqGqBfwJLD4bhNwnS4fMAErSbAa+OGj9MCYjTrg9LG8KqjqM4Dkj/XgOG
LxtohST7Aq2rDgrR9w9tRjOQkQVwBPg33l4m3HNwmHWmNI1JMMW1Vzb7LtIxcHshmJu5y/AO4UID
wItwXMzLguSzUDNDRz1Mfyom4svGH9NBTePz6BHe5/WvHEEtEiuGY6ijHGYZz2Zo+UT6kVbPAHUv
WMcZTYeNR92Nm0booOAQ2orBWtDWJgEoT1c2AgY/MRSU5hU4n0X2fRpqZeGYZnfwH4nADF/rhN4p
Wo2+gySordzTEf6r6XMJjlUT44T+g0JcSBLNYV6npVKGKCl2IaBUVMYCzR+MWAtByqziXcgRbKBD
GsYpA5OgaFDB01LfKBBGLhGD8LsiGHc4MkjP6IAOIkEn3CX0r4WZYZcAUbQG2zhKth00uhSmzgsB
MhHNOkAlioeT0c6QaYpsFqqwkxn9AaP2r/uHMmPvsIx/JQiHMkRRRnIFEjK5W+X6DzD4eq1sbSXl
CN4CH6Gdd1/g3JIQCaMq/xHiiwQJxEnRAmxCIEq9pxLMCPLYvtwXcasAGn9tAWTiEA1s3rVKg/Mn
ZEoBGy7VtlfFmdv372ypNnK7cVwIqOE4GzCw6YKQobOyiSBPHlR1uM4d4yHVviamfogZO8VFD7oW
a3t/Wbc3FdB+PBCo5cIYwaZeL6sNJd0BhrsI0KTtDniI2GNkn4f00wbhWoxwfXTi5L1EqiJABwH4
lS3yMNUP5hJKbmkxwuuQ1GEft2WNd9Zc5bmRuEmHDGPR5G7r/L6/b7c2FQvihSVU7yyUiYUFqY6U
26lMCyCCTmFSv/TgtqlZh2UBQxub/n1pc3oBqgEk0Pn4MjQmXJ9SKBMJhQJ40nGKyn6C5JjEXhq9
95q2/4N+p+WkzI2689uLkhm8Wd6kKLLnSZHVM3mqSaDnaet3gGj6YOqqthphS1xBM6LgO4C5AbgF
OPBimGABW1WNsTIEWRJiVBLL3xgms64nyyCb+9t4YybwpAMWwSk+eCuTLDyEbWiqUtMMQ4CSqi9Z
tR/nC2kR/huuDPi1BBEbUYS52bU11oLbKrmEyGQFie16KrN+C/Be6klyq651o3N8ljHl6/0F3iab
uHw88aibAviKaR3XihLblVLCCR2C4aeuPuneTrEwEqkExhPMmV7rdQvrvVHMD3lImCDmQnFH7HOy
i8rMGhvrZZ1X/Y6BhgIPPfEnaeGZv7lughxhXUMTxmj5VCGHrSOjcS31HPmt9qAuFuVntdH6d0XC
VdOInqqhgxVB45sXEMvukt8O5ly1q8T7+kf2s/XCmS0tjf/8ItiJoiTGMB0IPE4/H2MfMxYXHscb
q8j3DuzfyHyiaown7FoAPPaoow32bvpZJd7kVaq/uq92SxIEY1jVyDgWXAs685CD1jTsDFCbgiH5
5305t5GosBTBwKN7m6iNoeF6Jc9p5yfto667/TYIB7fOXcyGeGWYPW5g9OH/KJhblotDqo0mmvII
go2T6tQYU0vXceO90rUmb439t/ZH7S7s6aweXpwa//mFxKlvMiVWcGq9/JJpRz16ybUF2pclEYKq
V2Eij0mqYze1x4G9U/tYad8XNu4meyucmKDdwC1ORcGVL4sLH7RfTuzpb3XnZj4aw8pNqC4YijkT
D0ZENKTDf0ZMKqwJLOmpBu7VIZAT5sohHmNtaUra3LZdihCW1MVop06jhAYqc+nOPCQLj/3SErjN
vTh5DGMoIQNL6NPvan9Kh+eFM1kSIDyDsaZIXaPHNAiRfah3aBxo4gftBz0PR/tBPnxNTqmXP90X
urBpIsV73keAzloRDfKy8Sul8SrgE8ul2W6zUsC3AaJDnm2x+c8vtq5OwD2QlziakHmqCyBAu2BL
5947kEz9I0BQL5Do0LzrMxqUv4Dd8FLj3BWbYVi1yUZfKkXMWjuEaJgLYqPYB3KY69XEZR6qYBKi
wah8lzkN+RoZKjd2MWLV9vTvOKSF1c15L/8I5D3SgsAhY31rcYFerXly4lnvPVhaKEbLIEO2oObz
W/l/q4Owm2eJZNROK4pE5vjHcV3258cCknNGG0CEhBgX/Rhwj0Uf3SYWRTMbdK5un8r0nMfHMT3f
V+uZRVyJEB6kqqprKwPZaaAq36r8F65rU5069P8/KtXCteWqJbiWV6L4rb7QbZXU6DrGiJegyDsk
On5o9jeGCSLKUgw6LwfFXpRiP2ZcXMvhxo0OGu4QVMChtlfaSORhMozuLGnAjOeDFf0rSTB0nAFD
GS1cpr5KvQzzevRSWmWaJ4XMNRd2b8bmgTTaRkoFQzQdYHmuVxXJozradU6BcSduqU8uRfbrvi7M
bhxm93yE0eAzFIyPoWhTn9VQaCrviyZagzLR1c2tzortfUFz+4aENSrK6IJBXV7QBLthBtVzwtD0
T9yE7fL61S6/8fyaQj7v3yM9jvI8nx/BcSDX25ZXKU0SrWLAyQ/nTnJLZVU3HvAm2aehSSDSu5Qk
LApj8yIq6x0LMPEATFRaGnukLZcC6VtUEBcDqAH+onIIx/h6QaB7iiwjwQTBXvPqQF6F1UaWtsx0
p3zT7Kql7tw5+3ApTlA7amPEqcRwVLGWHcxfkhr5yfiqRitF2QBl/Ek6F8R7V4sTTmtEXtJhGRZn
DKlfVLJbYGrzJ7kPAVJDQQ+vEvDCANKgneN6B1NHYmXaTewMZBfmCRqlvrMjc6lwIWzcjRTh7Suz
OE+0HDP1jLeUbkClQhXQLD5jqJ5E3+5fJ7GhQZQlds+ZaasVUgdZmRRIxTe7ACnZd/O7WgYJqmr9
4MbZNn2o2Bd1fEBku1TtEtFyf+WjGAsSK0TuN8XLOLEbDZxv7Iz+cDDL+cWwcsExZ+zSI7p+7fXL
/fV+4JAuXpIbecJVK83SSnDI7Kxv8v6LMfkDBmmuMbG5RC2v3NDt+I6/22Q94t/SLt/45ur+J3yM
Ibz3CYKtHHjOqTMw1seWv+X2qUeTT1UOqyrddmhZTQ8WGi+okpxI1vtt9c3sf4wA7U3lDgVDz64O
Wfy7alYmhg2yQ1/38E6ep3KTdcaDLWHeoU29Wnrs+mbXm8qe6tQbF+oB80oDxJKNrD/wB6K1D3vT
JCS22BnTJWQv3PA/7Q6DYfHf2GPtmqmbeO/f3zfB8v89OUDyPlhqUdIRrFc9OuixVCV2ZoC56X5d
NSjoRKOeuBRMzn5ojRM439C0fl/svMZcyBXMGGui3tQzk507FdH94CclXRvwD/TwEQWeTM/WVHpV
6k00HImzoxEIwBw3UV2TGn5svhUZUL8G9RJM4iwP1cLXiQ07f3fFQiUXrJgmgj7Bbc1tDN+aBhxF
q6eumfzK6wfk93IbVacdOIosKrntPlwsOoisqX/lcuYdnkoEZFcIBHNJRxNqhNMw4mGdmmB/AdOI
GWKAu136oTO6UZRj7N1KCg8tcgbKsa7PyFoo4ICYSOIWk3awMCzdfByrfQ1m5fuHNrctiIIAOkNa
FUwhosszmLQ0w9om55Y9FBhdVCfP0FWmJ142lJgTeI5ql47B0nj0GR1Fi5YGPkC0tYA2SNwVqykx
JU0azpP80inVZjI3XdWsWVmsNPq5gIWfAGSBuAw8JSjtiEABxynQ6qDbw1lnp1qP3YG+ZNLaVJGV
P6BXRn9e2FIhm/FXHsePAs4C3jmR3nTQpdKYFG04jxmpvjAWqasactHirXsy2oRWWo5BNgkO84sa
UWufl5hfef8bZh5GkPQCAAQmTQQ24lDoWs9ztU2c4fxsxyoyzLoro4lS+pVPrZcvddV+FBwFOw0I
MDBJsHEyqCSFpyKfHCKVhUnPmTmWD5NuSM+51UuYXphFJihU+mrPCDReq9vRj3qwLZeo+5ejQ1bJ
OKmBNNkYsmhqozeGINmCe1yviZXaHukbciCJ/RVzIzXfUkfTmywwfg9hXXqNA2OGIbf9SsPoz1bp
6o1EYmUtUcz91MdedwnYu9e6PCIV3BEN9sbQmmnBxM8pMmweqEBQAwGgV1BkFstNlBQZ0iJ5+Qr+
9Sdderfo09A8dNrX+4cq5u0/FAuAYSAOUF/EqDHBc8vtnoKbpaJnPVw5+g6zSneOgnlbce3W9M8A
0kGgwV7HjnqFJQFVvFRGF2FF//cBcIsxXhfFQBFlWQ8kmiypoedGX4fM3pAmXvMRsHXlg/zw0E67
MtkXqOSb+k+ZfKkICI4bE3Qxb2UaPd7fjTkVN8HnjFmVmOqAMPDawzTKyRh0o6ZnKfzekJ+jc8pq
tzVdq3pYdNCFlMffdaPwhFo4gNtAVF/LAtlYQeOS0LPap++AYbqZZcIHS07mz0GqPUwAJuoCGmj+
sC9kCq9p1DK1rtSBnrVQ+qnZmzTcVDWe0Ghf5d0G8BZ/JGDTUZgblpOv9otoOb6BN7cafSwOLzXL
YJG+XvRU92CzVHp6LvSDnu4aEhj5MSMnTOvtVwnzKnTptPVBSWFCJ788TktMTLMnfPEBwtVqSdHo
I9c2LZZWRl64zCjX4aMO8nACajGr1Bd8/KUV8w+6SJ7gCTfT1MQxp6PywJRu1xROYJCl/OPsm4sL
/M/OCmGLRDFCzUmxs6PUbZWs8WVE5bW5SyTmYowdsjV83lu8Tg23MDb3r83/R6/+ES7mWEOmWnTU
scg+Xx9N06tXyLbbb6vp65duu+B0zZ8gJiPiqecjGwQdlsIWSfYOsqziWyNv++xLCXzn+KyFL86C
qPlN5cSDGpeGuPP68JI4Ymoit/RMy980OZpgqg4RvZc+2teQC6vC9Z+q//NfNhOdWOCr5uT4N95T
1ZdyP+CSErxdNuh21gbCpRqzlj3JcQdja5N+R/pt/Pu+4A+q4pvLeSFYeAowr8rOK4Pick47JX4G
VeXXSQbcpIYNhB2M+fziKnXlBMPsIozJ2FF6rHt768C5o33qYSzpLtXPcfPYyF/UkID+eINcF0NS
jaiDm+lbe1iIKLm9uPfJgpfQNbRnpMJegVso39nIsEV020tLPYtzW4O0GlguOacm3D3BbsWMVmTC
sIpz6hyNdbwqiad1tVu8hMbGjDDe2s/BCwDm4fy9++q0Z6lE48MUupUTPqrSERG8WR1BZLZvgT15
ZNOGaluG+P7+Cc5cDeB3ZDQBgWMd0YjwlehEjpVa4ruxKaY9C58MbYch6P6onxpjieFwXhgGE4Bu
GK+l2IcRJhPLpMLAPSxBgLyNNIrJBK6Z/ZTRg18O6YL3OXPSWNu/4gT7Bsi4Aip3nZ4dtw3Czdoa
/9Pm/SNABFCkzDAwa1ym5zrvvEY2V2P5I9pHG2NCjxtdIqbniiko7uVyPizPxbPQSDXVuxHLORju
sLBVH7iVe79cMJF6rfVZOeCXq+mXEEA41eqQb9F3ZdT4rd77XX+SetfqdzZuSshkEDXpQPK0pzZs
92rSH7NxKUUtpj+5u4MFo88O6Dz0IontuOBfViP0r0E35erRscL6IR5zPkG+Vy3PpmP2bVCM33Du
rb2Rdm3pGqT8JPD67zegTxIfAPQrZkFdm/NBr4kTa1DZunmK1WfU0jEa3IwiT1d392/i3IvIyV3+
ESX4GWnDKqfVTNyOxjo15bZ/a5APHZMukKV98rM1/PQYgoclXJoCP6tYiBw+sgMobgkWUcvCsG0V
CYJJZbuSQzGrmKX9korNuDU87P1HDP/5hf52rKzT0Q7pWR63djKuh+5QeaxuXfItIpuWnMjBnlxQ
E+UjyCfLH8rCBn80r93o+MUHCGfZ10ra5kaMZPCOrYczxm8kbrYim87rH0/GWlt/l9zJP6ayO/oP
Q77tPbbpPUQR1fZp4az5Wd58iq6j29zmqQeRtiUKx4KgmoSEXP7AMKccGBQZZKKtn7dvabqB/+d2
+nPz1ne9q01eOD045Ln3SPjt/oeIhJx/9fviQ4SQosmqaiqSCmmh01C5b9h/5bkrtr2F4QSbApNF
c5zIs/X/SLuuHbe1ZPtFBJjD62ZSbEktsYNfiG53mzlnfv1d9MwcS1scEZ6LA9gGDqDijlW7atVa
od7i3cp3uzF65kqrHvUqaoy6sMAAEh18dKimf0kn9a8vQ/YeD7wp0UwTeVcIgTU1CPqL0GZvgVZ8
DfXWTz4ej392HdCPNVHKgzGaflyoQj1IXIh1SHuOQVYX5MkuGxhymZqZW4Pxcgk/OHvWpkIicNNw
uPRZS1Hx6JIm7C8g+wg3QjVGH4Mfpgv95LNH7coKddR6TXBjhSswd1Ej7iBa7G1zwfetTKq18+MZ
/C0ldLeVUVpBsKNB4pymSFEbNi2DGlOIeKq1amvY8DZvo2neYSzfzt+wW6z+pxGu2U1lDsMhs73d
a7QeLO1HY3nr3Gwszu6s9Jf/ISl61azxZ2ueAyvWlwKCueBcw0P9n2+lbgDwswJRkOMGCHmfZAPp
OWQF3D00fyKeJ2qxcr3nev+/ZOJuzFI3uws+jkCusZWZfB+wPzL33AprNT1IgIElx5zDLfN4UWbX
/2qc1Asyi1Qu8tW4vyhtMGyyvi/NrGnLtawGS13Xc8kYDA4prEmdEeeUGlwJlufEC8r+kpndprZ4
Oz1yBvNTPk+rC1r8nWyldrV6PMDZc3tllBpgy/RTW0KK+5Pp3C0UwQI9LzNxV1a+RPxM8AgAwMpC
uDfvoa+sUgFlAjY9NfUxVL7LzH4l1SOgzYdyBT21Mt2D+Yh3kdU1mWTp1phfz3/mmH5Ucg0iTReV
7Qsr1Qce7wYUmFSmW7gM/8vx+GOGdgYxlOKaOkehS0Oa/xhpqt6ym8AlvPLlvbepTxTuzCzFnnOl
CaT9+YlLEq3TEg0YT1w+4hrQ6F0CduUlmq4gZ1oHUMwNDFzGa6kf9dq1AE+2y9QzgEAyRO5Ype9a
9VEoa+bDY37x/Raca7osLj1Z5kpnNx9HbW+uZNo0EnCUEtf0QrtqTnV4UUVj6NYJWgN0iJdnhhRt
w0YlNSiOtL9P7N7Yp3Y6E2jQt2aw9Hnq6YGZZLtIMeu81JV8qf4/+16C3xUgUQcGJlo0jhHSthVL
eA1XfOOHldy8ywzYduzHR/e/LPcfM1S46cpeOk7giUvIWCJoGlAKEdVznRzQ6mMWaFZCyMMDKqIa
MfaahA2hAq6WIf5IlBWbHXomJ3Gw5aJW5wNu4YwvzQHlOQNGLFS+rfsLOOJ0MfL11LUkJjs1iwSI
8xfn1XRTzqh3M6Xl2AZeIcqsMNhF2lNRhO+5dtTCVerl25F9F8bnhN2E9cptGgO8lxtG3RXaEmB9
btCgK4DDmKQo79R8A9WveykbcL0oRf8hBu1kR+yNPpe5XZsk0tIsT5uWjhmuDQrUU6DWxNAvACLw
nir5KLA1ARFuE1hBtkn4pXLBnK9AaZEFqfPEkkgzkKhDLfB95uIEf3jZZ+WvWdCFN4Vid5+Pd/ac
IdTYkezhNbQE011XLiN16sRkdumLwhhzXGJM4+Rltxqz4KCKS7f1TH0PKCckNSG/N+lLUTfDEOF9
7rYojY6ZYkeN0/UJRNpaXW02grbVcm4jBL+09C+7Wn/H5ddmKSfocbUQSb4yXAIwhFSboHiLljgf
5rbHlQm6Rj5K/ZClDDQZ2+qtaw9l2UNvzwpikajRpYyWvOvcuiFrygGFAEQGOABudyMTuIXAZMxw
qX2kcSI8+5QT36zUrln5qBT+7SZB4z2o33D/odgNpb1bY55a9qHvQwVTBGCltFr+Q/iR8USJFvzG
/Zm+tUMfMTUK48CDHUbb1MqPUXnL0Qv6/Hgw96+ZWyPUVV63MQQYQyBjgHQodF502Q2TDaz12MrM
wx1mIJ42VX+QTaXT2xA7HNgWUPmL1HN6r34i+ul5cNKaI2N4FaRF2nX2xgdfzPCSSFtl+BqQQch9
xpCAGijEcOXXP/3gWwS0Ydikar7ixTWfGR48Tdd0UJpYmJb7/Xv7vdTcAy0eSEoH1FmSHYfxVK8q
o5UJWllkbwE1vGSJWoAEQBW0y8BSqax9dR1JhRl5r+jL09mQBVpjAbM3g63ByOAgkA5Dfym6tG93
LwbF+FGvYWRRvBdaf1XlZtmee6EnRdecU7AFqVZXsaSLRgJQSSiyOhpsSeDaNbtuWp1LP8IUfIQd
SkprfqlJ/T5OlnHNo/4BDjAV5WHq87oWNKl9xQ+og3CuqZbFQKIc/MJtFH4v7MmZ8zW5FAVIOHBD
3/FaCRmnVoD58BexhIvudQ69XpmpDGdNeobUTV4cWtknEXMuPQldkETKTjlzqgEzCn6F0jb0w5+J
+qWg7w2a3c0bRCiZxrOyemGDLHwmrRPicTmuMFfkL60Y8RYoac1aKYINEq7R0R/qpXaQ35wGt54d
/g8Al4nKdCq2UU8IULDFSQQs62WbEaTTCnKQ9c/PT1H/PO5eX1/f39+fnj42DlJs5FdHYv3rr5cF
9pHHQX/fxLNDt4Lmvix3oGmVLv4OOAsi270lWWBE2nt2YNdbwXYt4Tmxx5W85szsIJusrYQk3oTO
Im33vX+eVMiUiX8dsht3reuB5qlyDM2ziwRgArFqCE55ILdi3qvVEkRxJlWOsib8CRhIJqgwrTzD
+aESlI0iX9iN/65Z4wqkLk+pKYMj/PEEc5N7pxd4otsBvSR6Vu7ScgMrhMLQaPIlI4dBBzO4/nbw
yLdICuO4e9/4pCMvj03+xq7cmUSbFDhkpviNJiVT0BqRg4tcvhjbfXm8HKwf1t6I9UHXAvJprQ9o
nSYXi+Baea6Oq9VKX21M0yYhBm+ctgt+deZBiKm++hoq/vFHlM3ZLJcvCgnMrDUqB0C+4BKudL3Y
9ZsY2aTNErRpyahAVZWxoyFE22MK8OB80X8Mn0VsCq/CbnyColn7UkNJ+uydF+Z9clMP5p0GcLJB
iCe4X2Dejb3xY3+wDofUsA6+zpAfBfmcJt1KoDZHsnX5ZGDezyHRP3iSHVYn6diQ1cJGoHVlEHpO
Uw9iGLxStIkb79b7lGkse0NfyRd33zzvrXIXB9bulbc000bfj859n4Dv/DVslCV44uymvzI83bJX
pQuoACE9zMPwyBm8nu21c9naRYT3v1ULb4+nfSbLhFGCIOp3X7SIlqBbYz3oO7KArXHCEjLuWs3p
RpB3HHtv774qgR4++xAeW5ja+xAY0GBIPIERCm0G0CG6tQkiYqYLek+95FhRyXRyO1stDOveN9+a
mEKZqzlMAygpd66rXFhb3ABwa4ZWYDJ6S15fUU1biatFKMaSReqkAojQCLHHKJfeaI1O91bMU7mN
HO6ZNzILG3SV7t2F6/F3VYI6MyByBdBTg8QwOBeoLSpzxcB7cYVRgiO/3fq6Zhb6p2+Ar1yPCcr/
Vmal5Lmwi01hV3ugIaxpDhLbI6z1HBvBKjR6cpTskoRmeAJLNonI9PUN/pXbgRETRn8FfFHvttI6
3jPrWvcsV/fXBXjyz4ylLoxodmdcDYjajXJSJgGjlMrFyC3v5GSHpT6+3wUCasqASFdBzwiC0EmR
9nZjKCjT10mrKJfaEHVh6x6Z59wKLcyYOa6iH74xrrxNZXOvlVUSdZtZ/tYntV3bERbRfeYxDyD3
XrlP3bJfnbkCUavB6wXYyhm6h1Btg1SNA/UClTmzMX+Ua8Uad7xJvEsc6O7r4zMykxoDNuLKHHVG
YC6JxzRUL42J/nRA8y3FRB6IaOZHZgRWaPsmYmqiGI/t0s2b08V6Y5c6KZ5b+WIpYJiyrW7qdfYU
kJ60oBF4Ldat3T655mODM/fpb7S1BtEKsJLQvZtjCSHuMO7Vi2uHhrCqt1hYi10VC3fOkhkqGBUg
GoasKcwgDFz1a++k2eEq15X3x6OZAU9AmwXg8f8Mh3p2xJB4VoquUy9v6RoNOFZ0AiL22dvLu9Fu
oJChwEUiqfnOLRmefpg+OmCeg246WqnA10oNUEYon8XSoF7qXbGRP+RNbJSmaCj2cI5+SsfHw5w2
H20M0gvIXojA/Co0+w4bugXXtb52EQozEAluKBTRPLQHLOlzzEWzyD7/sUTNp1cLPsTwQu2i+Wan
Sz5wrbtKMKLmLJsdp/MLId10hd0PTIa6BdiFcG1P2+jKM1VoXanHJNUu6S48y2feWJI8m5+5fwzQ
1X4ICXKDOxmQ98wKyPBnb8da4sJmn581PDSglSWBJZBO3wOUoimtXGgXcc9+FBv+q/wFIjOTf+YX
3pSzlhAlTOAcNKkiiXU7YU3iio1Sd9oF9BnFc/hTgXyahWIm2J3HD2Vh281eTtfWqBxHHcltILmN
hvTcBBdDk0x28k7cvtwqT2yklz8gPcknZOmFP+P4plDon0FSnjxEA7PLczCrHcBrcBa/uO9mif14
7oK6tkE5Vy3LFS6IWg0Brd+S7gMdYYfyV2bVC+QZM7UGFT4cvT94jaLxiIYdcIELFaYkdS9GVJH4
2Dlr/jgYuqRXO87cBIfYeXxXzCSKYBAALg65GDQZ0yySMdumjFrDILtRSGH7eJJK2wb+00dVGDzz
hLcSYAAEHYKlerPtPhdZUGbn9uoLqLmF9rAHMSt8QWmgoetEFNO3hM/KltevT7wBco/32AntJXHF
+7sEOIipeAZMCZibROqhNqhlwoEMyr0o7Gi5/Loouc34i6k76/EEz9mBWjrmFkyJk0TC7REs5aKq
mrxiLqyWbxCH/ixGT1mB8q01c75nFwKE6ddubkgRyQUOWQy8EMBGRTePDUIEmY884i8xg0s46srU
yKDOYPJCIyzEm+LduiEND8o6lKOgnjUhaG9HxvuAxwyjIF2Y8YkrNmy+VcN1rhEFnWgu8+q6XwGU
TMI9C5iJdx77o5QRiXcQpemKYPdfrPfRrBT3nMf66HCoYOPv7/Ijy1aaeu5KnUXPk7cdeiiOuZbr
GU1l1GhekCGdBP6/hDSvUUzq1pQLBOYJamBOH20FbwGhc+cSMEq4UMSVk7Dhnc8RIc+SpNOLMvVV
1yyqAUKnCtKIIYgTzDgIi5XP555ZNIO7sHPmLKvixPwPDRqQHU8768rbiVIPdkCmlC9yz6Cvuwe/
vCfw+brqMcmBpCW2UkXpSdKGpUL/3NJOHUpIzCJUQrGF8hsdUxYeFBRkwG+Ak+AI40JjI9pIqSNw
JN8nvtVkGxCly+F+9Daheki1SC+4PdvpLLfyGX0EWfKnNmzH0apK4slHrgEaM//Be6tINQVQNVcW
k73Ev4Jin9QuejjtJn73IBEvkSbS1S3/lm4k8cSqoxWExO2sUt0J+Nfjw3kfx//ewWA1k5D6Q3Mh
NVBZBGdpPSIdBynbI95PJbDH4JJsitxb5VU9GGUb80ZUCu26kKpTHcvg6hqKsycnjcFzrqpLmmt0
SformUYIvZhMr4VECQgvJAIpwIdH2lTp14+/+x4AMmHtNCDTEM9iCHQ8Kfh8J4+eGjtCpcZrUPwl
Tzwjr/0Y+gYBAOxtD8U8we0tLcdZQ0icW1IS/q24Na4rRZIgU4zH4JRJpi+3NgNQPixH95KHkHKo
uewU4siKZUdAYUIKrGQk10dfeQm4hdvnPvkC0ype7qAahygGS8eCoisLBVuynpNkttvpwqrjrJa1
u9oInK7eAI4pud/iYpfVtCFuL1iYxZghm4N3sERLsshRJrBRlXpO2GiqyTIoF3Uu65pD1vp2FXAQ
5W2rajX6rrjhfaa10FdCmnDMDRXC7abWFfVSOHn3thDBqMJrErRdoQ+CqJ+6J9oavOth5TllJCLT
Fla6zEaSPollW6WQDVYDSKER1YVqax47QhOtSq06CMO1OvBLCIX7JAG+BmTzKKtDuAZXB+XvvJAN
clBseA53Vn09ifbDLxbEXKOOhtIQ7yzR6DozDUzBPXCiWXkWoDmZWBA2OcTZT37Ho/87XyXQ24pJ
iOrY19DaUrjJJFPhtpJgaNqL4niirjBL8ziFp9TSTslK9ObAT4PYevJ3V/dtIkGcIUs67KgXVya+
h/eusEtOjfJUiBqp6res+x624Wgn8rhwD/3O0N7ZxusTFSr8CSaRW9uD0PHQNsg9h1efcHm4hvc8
MIDGET/fNKrOt6tIPNaSxboGb5Qf8Yl97l5Ec+gNKdxyumKKPBGO0iVRjc41WsbUwL+/dOncO3ws
7dVH0g6pKSTFLzLPAV2idmAquxdMQdl4ewl1w/rAmeIWuvJvgrdSTgxu/dLgdFZaWKbfhSFqqsCM
gFM4gVgn/MbtVAnoDO0aSfWcqovM7DQUL2lh9p7tZrrsftfMrs3tonlPx5AI4s4ffpasIXO2AlxQ
LxEutZFjaE3oI0JZm7C5GbeGyNjjgNaEpzg2Q/cIoQyxNJlo1WiEi03pJHyhQuqetec6XJegkqiR
3GW+Rfnkg4Kg4fbNZqzfFY30kHkN1sE5GiDHkm5qaQnD+Zv2/NHgqTyCyCStmECoyZH3lWyh2ZFU
/XPg7bVWjzZB+FoUJF0l0StamuC00Zz/nh7DbBVJxujvvNqSpVe+N4Yv2Vt7zLMIZHi2UQajwY2t
VQfZjYlQPuO2IWnvoA19mLpH9KA7KrIFPnvlhyuuldaJo3WRHoAy9CcN8p2sWOK4T/NtDFxpQFpm
7al6jsJx9pKWRq6YRb8t7UA55W9oUnnsCWc8OApNMgD6CNGQW5GohPigVLXHMrLn1JElFzqw8YW3
BhN+awCsFRM+sNVaH/ZZjXY1E+1vlZ6in2sjq7o87MUlUY85t3TzOVNQd3WJxCnEjLrK9Zxhn4ho
+7WqyOhQRPdZkvkv9aCLoimykaHyS3QaM6fzxjJ1fTUx34+JyHgOk5IkicFzlOtapRBJtsCsVKYJ
Qcf5wuzfP/kRGyP6x2U/cQiDnup2uGjvFsSy9HynZp8YeJ5w7Pe+p5IqB54inWgSzagaCJiTNhyC
5lbFcfSHtaYu0trdvbPwJcK/GpGm/Brdcp2EOV+IjeA7mSp1IOkLtCep4Xu7aBVO74Yq3VVKrF4y
rjt6NVtvU83rjSwZQArmc/xbJjeaPrBxZPAFl33ljLsE9b5/2uMLIUwKlQEeJHig37udK/QjKUFS
+YHTuMKqDEJDU0odUPZKsfPK8pvWrJh1GrZQknsOmZe43GmlFSmAK38+PjP3RUoUu8G8hbAQC6cq
MnWRy7koDHKSRY5sR4A0ca+KNexxWUWizrtrXlqVhH+PDqAKch5bvgcITZah5ivAwwLCKFGxSgss
Bl9pfuzIxVOqWaUHTp5VFh0V1xHkn6GyTyriot2Cfapls1IrI3XZt5y/9GAM8NNJSiMD0PStY4Gs
jl1dzYMNTEELsNYF6ctXwRXjLzwA79JL1CdPYcPViebEWGQQd0UOLyeC0+MassKuqoDiiSEhUoap
LvaZv+BrZ3YzinCIRKCvgSQunZ1gUmB8A7aMnRKQiF21RG4zbTXKjdz8POVGAr4rgVPHz3PDkzK8
dF+KsMmfWlVfSuz/rgndWkIWAv06ACMh940c0+3sKWXiZoIfxc4Qjxsv3IvDhiuVvdvsCqcYRbPL
3vNh1eqILQxGdC+P99t9AhTpHSBcwOUC0UEOyuy35hOeERvXd32n5CYarLAj0YCOT6uN92kZkqS0
2aXelfv9cmuSOlzxAK4ortV8ZxITifiGxAKHBqz3cZS+GSSZHo9wGgA1v0juKqh5gSwIlHrUgeqT
rAdTpRI4gt/Fht+MFWEzVmc6JdIfW7ov6mMuIQsJZJ8m4NagI/usqLyeU8LQydLtIJ+8dgTtD3rN
+G9kdKQP8JXGqVlYXEi6nawetNoa9+DnIU1FUn4bLVVw7wEu+B7wRiKFDvbpSbjwdm2VOg9DnolD
p2b23UQvwesJ8yydXIsZSZ6uk4OKkuRAqqPgaPKx7FdejjQfZOXSham5rytNnyIifQC46ESQTp2n
nO2TMgNXllOKX3l+actTxRyFBJJQvukFRHbR1B86Um8IqBWLGxdyfQgv+YaHMqX5eJnmtt90YQB/
idoPnM3trERZ0XcclDicRhAQDmlNapdCWAOXm42rUCliA0HC0vtlzijImcDpg7WAZ6GMSlHlc4kf
RE7sq+pKbCt23TXvXN1ugUIa8cQLtYUX00wG5Dd/AlYeAuMTV8TtOIfChTjHgFkdxZ/isB4UDpoM
eG+IFUnOPYLxKjC5xlSXYMFzB04Cbw9a8NkpO0aFWXzX5CEe4aGjyO2458BwEiXodanLceHumvwK
fbIVEFBxSLCAxI9uthGajh0U1Y+Q4ID8kRDg8lpwMnOXM39tYlrWK9fm4m5Gl38YOX7FEU6NSDMi
bv8SAF14YdP3QSDQlKqiXdiTfqE0Nbdjrk1TwZDsCRrCoSJy1FxSQM3SM3oYc4Ak5Qqeu0qmgnYq
Sey/PxsKXvjoXZKBeKQjsNH3uZHVqsiphxANsxdXKAxf8PSwz3Eek6Uteu9lJ3EkEQGPBJwQPDk1
vVkb+WOGMaJdlbOyTuWhot4Xm5EbnyF6Pik5KJHhIVZdcU0OZFiIVl3RbwKjZkpQIahjakbA2FtN
JX8p4SCA2ooJtsnIL7a0TxfU3WZDuQmJbrR3gcHn9lNrEGPkychhOZJtIyHtilY9ogpPFfTgxg1a
U9nKjpb4emb3H6YIvOpQMEPmg7rB2UwaBHGQIkdLKgNU3tA9PzOjnqQX5LqF0mrwQu/VbcUa6Pll
vaUoaDqq9KDRQzfVRjWQatBsMzXr8vnI57HDZm2wZzIVLdRqHB9D0Xci0Ngf0hEKbpLqJvqQd+9/
vReRv0DdDQhNqMv/jtGvzp4keFHe53XsgJoI3bZbQTK6whRTULL8eGzpvnUcW/DaFHVVglkVAlBC
FTv8Hj2X6zcltmrXfG3eAh0EAmZsoQlzk0e6Aqm/5BBCv2vlHeTFavR9TAvEr4rLDFKUk6A1deQh
xyuMURAnDtLTlZHxHBjHIkhM/70DvDFDXdCFmsVJ2EWJk4whupQ34Jry+S3YY/qlXOfMO+pmRHRw
yxeezzYqTAln3h4zoryq7xBPVqECo9cmUmCB1XcEta/zwory9zsXWGWAABGJTUrKVLwBHv+wLYM8
cQA3M5Fw/xicah9a3+GhIlZoqACXdEZ1lLcQfx228B9LwdeMc7r5gOkDr3fvIAeAKaaJU7KpRgZZ
i00vGlLr8ThnsimY4KtxUnGFJ2ZA7udZ4uSG7B6bzgB1HA+1XnBhWgy/qi58uZHT1YLVGd90Y5W6
DGW1KqF4gsEph6/yZ0JQm4oM8a3XkQlel7qw0c3h8/TY6IyvgE1QYYOaDg++34mWqwllPd4Dh0Gd
OEyEFyWoUT/hNKBk0bSRHrQBYzcd3+timi0BSu8bAXA74MAAC8kCB4nH+e1SooLjoVDUxE4Mdr5D
WPc5B1fsiY3u5QwHMJZUjOp5yr29eGw01KSPs1La5VlWZ3owRMmL74XtV8RoVfvVYxc0hyDImU8c
QclbCW3DgJxDU0sfjSQFOGVLTsxLgw1lZdx70ghGkaCschlliU77yUBEWLL6KBMzJBc1yeTi3v8U
+sALjKYPy2gPSe8+1bNUhm8QpTrtjMcLMXuoJzow+Gu4QpSXbueDz1pJKvIidpBTqJnWUCvCeSBK
cE+Kpnc7CaVrVY8C8EJ1Ojp90eP6+AP4GbcEvbY/H0AdblFk0xDyWHgyh6tGYgEmbQKIVEebCrrs
gh6Be/YneCp7SwXQFEUSy6+ItGUacC3Xv0rmzX/BLMf1c+1hxgOiJedC3qPu8j98JkDPIEoFBz1y
OdS+6dACO+ThGINH7Dv4YFfhjvFF0POWVtAYbWfJJWlVgueSXniNXkpvjPuUAJPd6loZ6z3C9Gjt
uiYKlhGvl9G67ddlAN9PCoWwS4oK9yRf2OUiCulA+wK3iTfa7ao2SJUzY8/FTjasCnnbFBGJfAuZ
QgFdzaHw3XSBWSPL34YcaaO3AVz07iaAFkuERiCUMou1Krxogy536Gt7HcLnAUCHxCgLhnRL5fe5
uwCvKTzp8bKfHnG338r4ZdANoRY7qO+3htfIuVEkg0s0TLmJwqpM4jjJVmXJLPFkzTxuJswgGJSm
1hxo3dxahsqSW0SyiFmSWW9V9UIFyMEwPklJkS+46bloACVIiJAgDgd7GRUc50rhSeUY4GoXOBHM
1s1ghlr2goLPho2KpcLJrCdBeAs9b6D18R91qBhEmkEDRheHTdDwxGlW2JAaBFn1RR4sVAaC12g0
Bn/JgU2XBRViCtdmKT/pqn7ghkWTOIVM5OKoSPuG3aoWDigTbfPeHsqFJ849ngsbHTS+yDGj/Aoo
GbWEvVRUnA/xPmdokY0Axgi6WZ88YOsVafhXlEXUo4+4KDSZwWgrXbFY+FTA+zWwWo+/uGHjiguf
NHefATkDwlsFIBrUqm83FVtwTNAwDKIkX2s3YKQFiKSWzjxTSXvIUftbLis8nWWSQG+A3V14aM4l
CgRcURqeYCiSgzXr1nykuD7YzaPUgTwRkcM3ZUCdT1wxykYQ7LSv7dg7lWplBkuib7NxN4zy4qQI
gSwkdUOKXAI8UQvLnUT64lSxqaFBIsQNzahN9JLN9Ep+besduvqJl1iSXOFqxKswN9FwP3Io6fmQ
6wTD2FMfvKixwbo6+PgeX+MzxxCKrQjGkSRE9oo+hsxQSyGXcKkDzWqdEdZe1YIdY68tIW1mKkXA
MuHtrU2JShlwkdtlKIpGVvNISJ14V56ZdUIqHTJa5PmZe/5ZEn6J1XEuO3hjj9p13Zi2denDXkb2
viX+mto3nr/Hp2O0k8lrDmVzp4Ju4qL3njnxN3YpR5OmXKWOIZ867U+8CCJxm/ofqWJLWQ7yDOg5
lSpxpT3Yutj+XDFbF5+TG3Fk9mgiarZZbmbxAqZ05vzdfNG0Ba5CS2YUZRcP0NRBuXzqF8iNlk2w
63vC+d9Vv0gbMmsPoDUWTJVo76R5hoYhDpQqh72hRyPlCmlXss5s/9xjzYGx11mi5/upX8ZsC11f
dcT4SrZuRV4e7+zfmAnq7p1ik3++gzp+SYvmY1/DDtiCkIRoREBpmIDYFfvuu3m3K2OXAtyak41z
7j5Pp6VE7FxS+MY+5cartBUKrpjmnQDYCjbCcof3Sxba/SZzMXwfz8PAOHmfj8c9V/O4tktzEAVD
A76JAONu9EEiaLfHc1uPXQhd2Iawfmxs5ql0Y4t2q2IXxKqPMarKtgUfbFgf3eGl974XITJzyaIb
U5QrTdRIzAYBwxIOCRptkJNBj3C7rTo8ckkpPoU/OoAV9+5Sbnv+5vqzj+gSi+R5CCp8nOiBW2UF
aTKd3bMv7LiJvoHRGSODAQFLZhZnXl7I3MxezleWqTsM26fr4hGzywonmQOoLrR6SNAtBsezd9aU
1AbdKyAUNK9G2cmMKHtAd0rMdkI/SlbCoe0BXPhrBgrEylTliazyg39lpUZnVUsLn5CpTFAu1Mol
HvNpy9wf2z8fQ11XacPFfs9hncN83/pmj3cNo0N/AQ3xMRA828RgljJk87v4j8np/1/dkNPzFzQz
mGdB2nGhVYMhVXwDwphbJBWhDydqQ+D9v1KKopa07PtOG4S63/HlE8A1so5HZfvEJns84pjWZBY6
ZuhL6M4e5Y46l5O7ToJUVGa2aK8PD5mDLIbhkppw6EP0yVdi+Htt9fhaoFzAv60CHQomH6QV6CNT
coDSVXXZ74ZiG7glKIORFSvey4II7pcaW2LjL8Qx1BJOFhX0IYF3fsKCIuS+XcKxKKO4STsocBnF
Picfm6Xux2lhrrblnQHKm1SC3DJM0Pe7Tthnkk9K9+/n7GYElLsQkH5mxQYjkKPe7KJQb3ICHoJI
EkjMK/AXuZcbj5eJeu7RY/q9Wa/2fQ9CkqhhYJIroMon7fEwgCzHwsrQF/edFcpHDF7sarkI/TDg
AS3hTbDqz520Gd5q00VeMnt9PCba7f/bHB4ckOtEap/Wt6xBgpyIHXZ8p/tHiHytIXBJRCLZlSXZ
ohEgX1rZoFncPY09xNoYdKUmaDP+evwZcwcdy/mfz9DoZ0eI9i81h6z5LgrX7eCRUZD1Ao0LbSOT
KDRYryHKqAusvBD2TPvwfp/+sUvPdsyWkddi+PE6v3Sm+97s8md2Ya/SPpGaZI2lnDGoVsIx0aCr
p1Ygyze4hvBdMGm5/yiaNyHITBZYy0z7FCOJDEgDofTVRUsphPnt+2eo1JPCBWcvqM8x1MtRX6IT
XNhGSBvdXihulpbgu8aPe7xIGKgYg5bFkP19jaGGjF4hjh8Vw02eC98E4dGYWhVUVQoSA7MMje/G
bgsra921GOX6ONroY6i1pwrqG4/32fy9hywaSkmTTBXlLYFUb4dawxFuWLsCoA0N2BqqjKbLmf8/
Q9QFW8qhWoIyDafYgvLVetOsliSe/sum+jMW6opleqiXRD6OTA3uhhCnlrMUwhn+Rwtyw5MB9W/9
8ZjmDylyJSjDQSUPSJLbRVY5rxHdkO13AQewInQYyrokcfvdALqhoLHafQprqwmWwAtUXPev03Nl
lrrqR5BjSImPuezZs+ZlJH71RJcw3tIpnT0g/9i5S334mqyypQg7gvahxnZ8ZFp7cNBYOO1g/731
flRG3gpkrHn8HehL/cEzYQBymCwCACSjAAGjUi98LnkhOmZwSwQsuncYs8t/QY3DGkFNzwetxfQO
464X1nQ69XcX4JVR6gKMm64GFApGodp8UhngBX10a2UboBokaeuBdo9/Ef+PtOtablzXsl/EKubw
SpCiZEmWc3phuds2GECAAUz4+lns+zA27bLqztQJ1ed0tUGkjZ3WWh7b6bivGUdUJM74XOtGqf9s
L8w7klcekBDrYroBdarRVAZMv1PxxJJ3vVXGMu1ejGZj60Pce/OuGRukVqMMJHYcojilcTsANmVm
YldS6CK9eMGxZ+lFRc88D+t02LePW87Mpzd/bKEtB8Y72DXX2ThpFcngKu0Ta4rS9jhiSW6MeVen
/6V8xX+GXVjhYJThqa2DUl6JKlXjMmxKiaKJtAir6LHVglc1ObHva/9l3u/biKtzYM2Z2aoeIzq3
2vYuvTIupgvzqomCXX7G5fjZcH2a3Po1rHKWNROG6qrY2NylkRs5yWUM+deEXR7OcTL8bLU+Dbd6
93iT8wIN0NNBM6JZEWh7ugftQ6ui+pqTc+mcddvyt3VcPYSZH5Q5gPfToebOTql+Sxv02pqhc3BB
c5EdO9vAbz1YSGdyZAAoZBFRzFF4jlrr/+KvLkhI0GcF0OBebakLLTFRUxOf0ifmcHTMu9o6c2wW
i//VerjA1EGex0c0DEjbyjSLrp4sKoz58IQmiRgW8Zxj8d0mYgDU7JEDxS9Qef16/9TcWflcYwCP
8jutJR3o6JDPyO24aQQ0pJ/Nejjji/44p0X1DDYYMLE1YiYFJ6NUqOMcrKcRnVwFgYDBVb80evxu
ev8hzb4t3qeBVvtj6hLieTMGwu02ifyDFKO1nR+syAjzCy+e4nzXbd7bGGJoDSAJUXA1/rk9p5b1
82yB0UOhD4/Jv0rQJwMHaIA7OS0W2HQJJS2x91p0rv3h+wOOvYNG5IIKxs9bMzgEadNxl7nzofJJ
Cu0Pv4mNIurOUg//OJdP46zuXgmRPNXaznwo7nQ35G2iVWH72OrXvSnO+EJrCBru+dc5rR4GzWB5
LXVvPkybMvRjuQHLTwLZ3AufzJehAtlUsPxF2hg8KaRMati3Cx5etGThuUnPeuDfnZev37PybJsy
EKVR+fgehEqs2KRuB62+M7P+eRCQTcJhAN3Cuou0mQZm0RGDuPZGosw7K+yiPGO2fjDYy1T+d5SV
7xygCbB2NYxiF4/cuxkTDolh+EDMehlpHHgVsSbnzMy+BwbAEUL2GeR/uAq4B1/tjJ35M1R5MKZX
borg71gknrysAxIAlvz7tf/hkKK8ttApL8uICs/XkWajsq26a6ZDWobtXQqSxn16ai+Cq9+H+WGr
QLbmLgTRiOuhGv91GGn4c1B2pTrUhY416091cFB5E/8+yg/+EZJW6P1Y3hgMsn4A+lrKaVSFOnji
JG7aQ41ZVfXW6kM0BE6gjgfVOcN/nRn2+3YtHAOgosAhNNxv5XAPDqNXcszOP2rhie/kRo9FrBAE
afF7v7EyMoMA5FxS6/vWfR11+f1PthIYIDXWDkbtbIeYYs/RUzMRx7qjRUFkvj0zycUx+fo+fB1u
dVLsBSDiSAynyk2aHe0WTDTt3TBepDclS3pPi20r1ha+5QzChsOf/9/w6xNESxdKirJSB/nXvx/R
cSRQBd5APahN6AbUEjkc8HPVgzP7uqZZlQ1QIIJzdeB5TWz9qXEf5ycduaBx/Ph9ej+PBKFXYK/R
O+Kv7KXd9QyvhYZj0t8W2r2evmTth5W+i3NcOD8k9LCNizo5+gtwWP/J+346NX4w9Hk9Z+pQ9F7U
FHlcNnmIB1dDIrEbNo0gdcoAQj7MhnZdvwyyO8NubHx/f5cvgECV6SzdyuveeMXQtjtLpg7ZTsQy
i0S2RddaG6e32U1wkZJbMBxfZ+/l4+9L/N13W4Zd0C9o/gfzwmqJzUqXekBxfmd0c7jop0gMBWWE
UEpGGu/CvPl9uB/eja/jLVv+aaHNqpdV68MWzfpRU7fdqyDInwLOnPthrXbIl5x5NH5eWCwoeOrR
B/SNwRVkEZXwagE2yw2oC+Jje0L74fLXzg7T8K1A8ZaeeR1/tEGfhlwZBb+3po6OtTroxNiDEu3C
2XnhuUzEui0GZwVL+b+jrHlZW4+WQ6YwSh/zk0nuVJgRtT3d/BnCZwqcOuJ0whJw90UWOeN+/3hY
Pw29eok9oEplqcMESNWQ3EYNWrWgBzkBB3vmvHx/Ir9O0lydl8CVhiMwkg3qTpNGbqUiR21K/U6w
JxAs1ZkDEvDE1Cmpa2OHSIHM3U72Zwzt4pV+M/OfJrw8A5+Obdtxv5sCHKIgfc6DP+V05l78aOk+
/fxl/E8/31fAM2VZs+xlVd/46QOzTmYTlfa52PeHTA4wKmhWxz/gM0bc+XUk3jppx1qcmmkDcpcH
tZ3Ceiu3LPI2Jx5aFwaBIdiAqQYwmcezo//0XH4efbWOI+27QSswunvhbFA9IBWBuMKx3XpxTiaC
DyApaSP7WIBd1N4jxR6eSWWtu2j+XRu0ki1+JIJWN1hZIBCRGYJ2WGq56WLthJ7TmG6cqIvrnTkj
N4t2SOmFSDmbbANlUEHOJjt+Mg9grgPADnI3KE2vFgHlr7kbskEdxIPsSXnT3vEr89UbIn45Ppp7
4H4hQgaV0v14OofYdn/cgE9jrw6a5zCf23qvDk3chDN6gNtdezXt0g9wfl4j7WJH6CNKKHl9rsmD
gyioJ2+g/Yzvk8v7ez/MSUBuWPhKyXNy14U7kB6FGvqe4tcDJVN8uGwvzY1DZHJ7P+7dm3M+5U92
5/PKLdbi0zXpFfNMUWHlwK9+kPvqAFmOMwZnOf/rm452UXSug9kSAeTKf6w7zmbWKdhuyo6OyCqQ
H3X+VtN1hs5DpR2rEehPi3cDES6oNjzR7Kq2L1Aeotbm94/5yeoAJYcIBN1lwJmsHmepD8bc5KY6
5M1fLztxdsa6frc6mCT4V9Ekga5Vfe1zMDT4pXbm+AdpEzSR9QcOCvHfp/BDtR4QABNUjTjuyD6t
HYzc7GzmjUV68O+bBx08eGgRJGwzEX1j7ubIDcHHx+Lx8fdhfzBzGBYsgOh3N4yFvf3rSXEykAB2
ZpseNnUWq8eqCXfDH/sOLhXkcpM6nHf2Ixr/QT4DUhXtajoT2f3wOGN8F54VLjjMzJpIW6uoNfag
ATvsA0bcC/NBuyxf+NsUmrvgJTiOkbhrriQoYbutQ6wr/fIcgPe7kQEnAUj5bV9H17W1bllDB1Oa
1qabHmgFag6oIcxXjnaFBBkSmqN5JsT8l6b8emu+jra6NYasjUA4XooKtQi1U/6qhQuhjpmMsbPJ
b8D7uCkTN5pCpAXDuxs3ouHV5SO6Fi8NUl2NuynWI3MzJDqaAlQMSZro9/Pw/SZB9RmpM6C90bGL
hs2vxyHIVOmJkqaHjDehDejyOdmVNcYCz8rXEVYHDhSFLJWTFhzsRNs4T10i7uu4ux8eg/v2Utzy
xLjKzmUnf/Cmvw66eszTCnBXUKenh+5G7hUYmlXMSRlycq6t4gdLgXQIyNlAhQXh0PWj6Y91Vk0+
4h8IzEO/6rKKrfLaNkpY+t836qeLG+hQ8sRg2Cfznzv/ycSnQo4SuuDaoQI/0TG7GnbWnt2KY62H
9k7fpdvscj449/aentJL7XCOQ3M9UVQUF4g5wLQBCHgAJf56UIzKHaamtrSDhhQdzd94PYQMap2t
1RHRnJnsT4PBCUCWDnNFKns1WKrPpitUQY+y2/ErvC7biqrQ54DwqjOkCmtzsMzr81CrkyLntgUs
tKRHK0130LcDWr/RNk2HRB2Ful2BLIFOz4Uo6+ByPejK0ZlmWoOkB/Nr705+EeVHd1fC2uKI/vn9
1Hxz6v4zkr2Ye9Qo0aH7dduQirQ4RJdwHiBrejBJvWFREbV7pHQZnBYorcZtKDbVKbg6Jwf67RKu
x152+dOJdbveLnqgAQ4BlIh6eueqZBy39JjvpvqDKrBL5m+/T/fHdYX7jq5z1HMAw/464izM1Os0
rKshE9OJmkkP9adC0NBLb+adl/+3LvO/GcJoouING4pn5et4ohxNpkocHpWzWzaJqBl4aHQUabWd
dZ9Vt2Z+T9MF19yIU8GumVeTDtztC50W8Ef1u6ny8Pcl+OZXrL5pTSfDjKmFUAfWIMhCJBhP6UV/
LO/nEVaiPIgDABGX/W6RvA3PNiD+dJfAQoFyHRykJaf6dTkyOfI+K2uQxKGd8lj8rR/T5/rUJx6h
EGFR1qbLQu1g3c8bbXdOjWVNDobXCyN/Gny198bY9LNfY/AGmgBVPO3lqXp1iSDlMT84GYFzPu+H
WL+91K4GILnOUQCsXXCMb5voBFgIBwL4xysXXNgwjz1EnY+UJ1V/6rLrKb0yjXOwrXPDrC60xcfZ
aHoM030MF4qcsYZrd+DfJECCC6D+Atv+FyV9urK6Y+QcDhIMrz88p3m7o315JqH3L/3y2SVaxrAc
cJqihAAerzU8K4PiCeLsITuClDKpN/6FiqqL7uhsj1rsvnVHAUTjRRCpY30NNthTiizNdotyA4pU
7Bigpv/fX5gv37N6ARj3gVcBo+uxax8G/wV1wFCALA/sZc9+cz93EQ5PCwHh9q07lH04gHW1uneQ
2/n9O364PF8+Y/Um+EHuabmJZWEg4A3Q2h5Y17YGfv0Lq0wK58xo3+q32AUHBRbo9oDlx0HY//Wu
tlUGVJ6Y8mMmIBdVEuNR8nCeQ7D5QkdAVWgarmP7NMVIOHzMez3KmlAAukG2v0/7WxHmPx+C9C7I
OJF++ef3fDpyo8dmK3PH/BhMt6YTcutypBDSzacw25YnJD+PzrkQ4B8aa3UEHbhQ4ARf+uCR8/k6
eWMCgmwK5hwUZAdv00yA829a76KwN/n1xLdWsLEboNAhJ/JGN1WY+QfEQ8I/swffkuvL1D9/xnIb
P01dgyrbSF2VHy36OhodqdEvmnan6ioF7dm07+s7s45qKIYBoK05j78v/A9vJZCfSw81+MNRY1vZ
y6nNwEpBveJYuo8+iGtT0MgaaVi+CGiv5VDq4/VZPp1vfh36EmBaAMk1kaH9BheCxlFTl6yZjlUo
kCABey3pQpeY8XDlEvWE//3y5+p5jsAlTFT42IZlBFUZ5E9q9DEoeCvv/7SJFFEEDcXbPgyiEYER
iXQ493sa1UiUgZIK6jy/r9U62YpQ2UeojronElMu6LK/bpSqg7Lv0QJ7HOq7XKMhlJ6d7MxF+GZ6
lzHg4S/YfPA5rRGELMsGmophOvZeHY6gcSwBW/19GsYapugtE0FuTw8AGbUwj9Wm91IbWZBl83Em
L8f9EG3JUxupvyCW2CLraZI/U/iYhy8VVvDJjsPThkfg5kdfLzndncCQGoa7l7vdX+ipRI+LFM3t
9bUVRheHgTx/VOHFuLFDN7xCaggBLCPbpanm0kjwyzb6GMjrRx+XEABkZCQf7skGJMvCf74NGwd/
lrSbWz+ciB+WOxZeIsnmnJCiTw5W8jhGzzy8P7Aw7snva/LtGqxWZOXC+a2OTtSZYkUS1d05WqT/
nTiOpg62kl3Az+QDrGWBv1ier8Ot65LaIMbe9jDc/vhy1ElUhg8i3B3fXnbJzTE6nnZtjL8P8cXF
a3J4b5OnbfT7fP8pEP/2BavYqsqnohoNfIH7IqP24JLdy2nzvtlcxVEMmx/exkOYuGESxtv48kAe
toc4DK/CizB5jXxy7kj+ZBE+Hci1dqk72zb1FL6mDJv4ySNnSVrP7O+a9X3I3LwIRgwgIXOBfgU8
ch/9u/bX7WOgMDkO/U7F3d4+sfwaCFE94k8QNv99zb/75KtdXxn6zvfBFt7gI0R9paM5F73O5gKg
C+GjQ1E5e9PSvQB/A0CiFL0/KB2XHNjgc87ducVeuah8SFPKbXzG5oHjUh+fTiLUyb4Mj+B1IXch
Lh/BGXjabG4k3v9DEl9dJIfbR4uQ/f01buDbue3//hKDXB2k7ig3ILEM3Lj51bKmwxDMdQ6KxspE
f8yu6+47waPmJeeP4FcXXRFV+gGEIHw+jinRO3TbdwDzhwAiBMU5UfI1P8piHiFnuTCro/MQNLer
u+FpXjE6mmLHJw36bpHc0T2PtEt2miLuhw5k4CB9EBlJu/V3WCCZgNs2hbGMwIAdNZuP4ijv+bm2
/x/WyERUAT8N7LtoMv6XUv3sJjQa7wyedcecCzQxA0F/xGNURmmd6klgpjI2HdokxjzJGNx08q/N
zWAHduLqsvQYi9jMsw33zTzmwVwlYye0o+65NFa5fg4t8v2lxLfa4Mpf0qvIVq1O+mTayhNm0R1r
8dxbkFiubovpHOD7uxFdBsFOLZS2LkKVr4em8YKsGQIM4i5Z2zsA7RXoafzQPccaBvKA5Wd9NZeo
L+BMuBYaX5fz8XWsSZiisVptuoNXA84ThhY9BZES6KzbPTVeqT0Uf1U2MZ1A4AeQVE2T7/MMkdkE
0KQUyqtzxQ/tCObUKIcMzUvLG+NynrX8Q7DSXVRoxwChsQXsI6vhjo+BSE8Kqb6Hlo812LpGB7Qk
Qzugi3JotQE0OyiqJKNm0ikxesXvMlCnOaRwswkiFClDo40DkcVkVjhLYToJzdgxZ2CPzTD64MO2
2gmA7NGWb81U+A+taDJrV4OEticgcQRVsekx9aA3XdeBJqypxFwfnLoDTVEIaju9+MgsL6XA+Pkp
pK3QYtqNaiNsh4td3gfVvMlLfzQBee774s/caw6cOctqZVQ4g4Inkc8g23GpVHMbzqWVgzqmLm0Q
77iZ20Ssywvn0ha+qHZdwAGIM+ocfHmp1YMSynWYSsmsCnRflkNn6fGwqIcRqyn9KjGV2+dbfAra
bzQq5JukOD3oUrYFI6jugryd6WiJ8z38YLC/uPJR+OmES+3I3N3bowZm8wqUGjugnKebhpUtcPrC
qQ8Zc+UQDbXRXU+VTh9VUck/rV2ZOhGg1z2aRRlIdDGBPKnxzKBJCl0XWshmW46RMQ9O5IgS7E60
7gpQ6dd+CSLCfmzfJ9B+GZHjiZZFUIpq8EBZc1Fs5twqU8R+urOrZWW+N5Ae0RJucw31Z66Bw0T4
k9pwb9nuyeo9J/RZJTOQoGmSJpCDqO5STwceqZcOsLRuqbuJx1sjiCQQ+wpp23K0iQy4XsULruPI
uoWoe2zL+sR5xm7xpwQLKcDl+aZq61SGambttUhzo9grKBNiYnUmk3ysU4MITTfnrdcEcj9O+rwI
whv0vXRFru0sAfLJXd5Ks9sIwE+KcBa681aI1oOOyChYEJuaxaywnYB9bi2QZpBscNJp20M9uQ/b
ptONKLDL7K+o/P5vYA1AJRVaJwHQdiZgagT35YPWGQMoBF2FTaNU9tA4d80WHAi+GqqY1eDLjVx7
CJCutsv2vixNT4doSwBKfK3qcitqA5dC72tAmhAUWsZM5nkAUUiR6dmHA6wkeEva2UnqIjMMYmme
wJA6uqH8HFuyEQZgD1Gf+2iXt5TRzxcjxJ+1oweArH/sNIDXYoPnAmkMR9kmQTlmeJ3GNribUt29
HrGM170ug4Rhl2YCbvDpbQBPImTUcuTJiaErFORyIa0HZefFfaWBXZw6bpaG5hQgodUPFPMXKc5Z
6E29+6hXo4cdhQriOwASHIFSC35HWuS4/xJPYBlaEoAitPDLDnJMKUi+QF1SByz0OiYAHJrG8sHo
S1kSJKzbPxOfpp2hVXMOBhMn23MvC5q49gcakAWwth0L6DWEIzA5FCrQqU7aIoPt6v3ae9Iai7db
o+jZgGRskapIpVUW6027PPPC0Y5zYSADAYbV5r6unao/DL7JsFplri3iOmb1xuTYgDem7/GhuXKZ
T6RTGTmIPXITarVCB6eThEDcHdo7GlRFUiAIwLvpIGADrN15c9p0BCvFmAWYtOtW6EhMW+PeA4Zx
jpCHcP+0noTzpzoBDZNMz8s7nlfTaz02ZQaIbuFBrCRbNpUFOQqTXlGD2WoE88hyyGAVAlO2F1oK
KEpYchdWS5rM4bHylG5tC4A1//TQc/KA/kp1J7aMhuYHdMF2YEGaUxRwEBSO4ahbpQHpgBkbMYzB
6MaGUcwOFIiCEcGyrWRNdPArPrmGFDZY0nsxhEE760HMJ2qCiDDv/Ou+4HA0i5L2O+5mxUNWNZ6W
eD2vHgNuae3ODzqRKH3q6wRcbcIIsSdauWGiCvxjlgV5cQ3BF2pGWleB2BrVmHE/9bRYkkTAc4Ut
c9mxU41wEzVp8jaoS+0SeeGS3Y6g+wFDmN4LA+2C9qJJZFFg7WD6n1CVHufQMpT80/VeIGPkCfLX
Cb2pt7MoOis0B9+5BlmqbIjPvfZOSYbSiFVPjkMALbYAYvIqfUh8eI4qZkGPtHJOp77a2XbagXzH
pzVPtJy5Q1jQRty1JarvW8PtNTfpnDk9TQaeG+KWAyat2ZX3Z+p4U56U0wySVAxAg1vdaVGysK20
qY9TV/vH2oXqESyRJ7LIEswsyeg3so/M0aHzHkpyGdSEdQMKQd1scR5zKgNU1FN8PTFwPmvioo0J
y1gUDOSGExSX4W5AbQsyto7aV1kDcQK7tX0wlpuS1sQwkUommdV2z+iG9m5EPmbPCNzGAq+0AYZg
J8in9tCNadNvy0qbrkt0ahabJtfhCDEnECjtqFmLdb2HWgaIt0awome+iTte+s7OpLKGkpJZ6MED
8CJKC30KWZrI4W0/hL4m1Qt1dCxCioUGSZs22q/WUGsW4aAAgDBiXZmbjCOZG6aGnk47p2khTIIa
YZ7DTe9neotcfFBGVd+BPG/IQEgEsyRcdkHnknrXQx7gFNWV7kky1PoA9rGlRTuCPXfQ6aR7GQdk
D4ebpEFXP/jU1UGx3k0a+qQZlUViy9rmsU5b+jE55VTHVeF4J3QVLekTyxvLiI0ak2Hnjg0uaI6W
sShFRrSNtFGYPXSfPU2HTrOFUZKeNmh6MDX4NVPbZvICe6GfNLeY031n9FW2hcCERpMpDQY3GQwh
77zc5wUZ0rrTN41blc2e5rm211Jav/HCYTezM0CzR2YMvQUurfs8DqgcQQjWCLvbBcq2q4PQ5oUi
gXJQQ4ALAPlPYZmDsQH7+nDNbDnQW2GVTXvy6y6jd46U5n0lhQ/KaxTQur0rzXnAaz6D8QlQu0bP
H7icdKR07RS1JrgfMDdyauYRwjdwVckslUR3h6z7RwHu8A81sJqDO8Y2xy1aYXMawnsPjE0qGwaH
D44o2nkqa8gQKgt32PSlkUPsBkygsfAavwb+WI7OlpogSL1RPDCzyK8bjoCtBLnHbTqlBo30OQVz
u+6JMaJ6yuyDN3iqiFTX1zRRWSvQBgomxGCHqAaRsDGVA3/VaODR2xR3qAo1Db1h0dj7ow43q4QT
BW/B98b5VpRiMC85vkpEgzdZjxKn48VMXaPepAr/GjNJq2uRI84MA/T0PlmGNmXEAqrmptOo+utI
3c9iyLtV1xXKhxdi8BGwDDkrb2nqFGAB7Sv9xpp8VIKXRxe+JTP9N2QVshdUu+b5pkpLn254RRu4
D33rZBs946omWW9kYMuvBS1IzocmCwU8hiOEuaa/Nht8Pxzzrgkg15Wn6LhzW+xhi0fMCiHKZ+N3
TVq9ZRAYaDaV6NuPion0vvEGo4sbmEZGrNzxIWHsA7SHklNL8zitPCsLB1Wh1jvzAURjraV3JC88
elmg5QiOi96YV3hDXBaW/syfxQw3J+yCAZHFnI+4R1OpwKRfUaxy6I95FiAIYcP8bkivuDbKVAHx
J6u/AazaIpI4wDBCGhGcJnA1gkeTOy6cAM3lPfAF1nwM8i5DAKNbqorNAq9BLbPgup+86qGejDQp
uYmyjhY4Sal0/5GCnPswaHy4huJbmhJmp9AOs4bWeAkyHembrG8KbIf0bRCLOna5hdiahw0VvZsl
HtUbGWdNP/ELs9frIc4daLaFk65AQ4Jiv21HnS3b8RJLBCc891vk1hmo2FByamrtgjqIjmNnKpuH
1OyRCc98+PqhYtAkCLVsAqiuk6Y/xXIqAy8uW5EhxmtAQAVnJLXzyOmFLiJENIrDf1eoFiGrDigX
87I6I1rhBc37PHpYc6ujGcgyi7wqkqEIOgmzhefniBhMtElbONXOoW1ebi1tsM3I1Nu6u/bQoFnh
YuLNYolNtaGIAPoG3YvHLEa43oP1ZbCRT9Hp4mmYFoOPpk8QgCTQi/f8UBg+VDbxdrpPPefOoyUL
RB21PULCV/OLBk0ychgvtb4NqnB0y9JBIQD9dmj6H6aWzAJKhKGgtYodWGroPreoukNXx+HIwY/Q
jQhd0+r31AHsunIqzCqwR3Ew+7wK4FkZ/kWT9xPaJV1024bK12oVlnowoeKYe0/UzEHd1fG5R/ft
NIPk37F5cJosYdcha6iL6lTvlG5od1UJ7Ui20HaiPDL/TanH9NAaAlZEmXQHAchHza9FWWpvut97
SLQFQwUeRNkyTkBQBy7jAedJwFXNQVjmtPZ1x0bpx3bXel3YaHSiYVuZ3lHLAicns41qSQjkNook
jczhiY7oZf9oUb8BGYQ92PsGvwftu8FhJwDNELtXVlm9D+ZYXhplRnns1y2uZOFyPycMXhMlLC8t
D7TwngMgRcHxTY49zFe6nhXtRjdhaGBRGu8OJy+7HcbMR8JOz6gWGQED1TPjZnuaJkHbmCnAksFN
hQXAzxDjVUVtvYhpU+YIoQYfQjvKLBnR3ZqPxB17ftm7qDBQowAzKhw3RRHLTgNYw4dRh6QnAAmP
0mLFDVj2XSSbcrjDuigh7VehomhCrU5voPaE2wANO9vAYlVmXb4XVWtAR9uhMIPZ4AdzHLgq+zv3
nbqR+WjPkZUiz4E/UhR7rGwLolvDFZeVg8gVq+5pt7PJ7FdDWEKP9bZwAbY0SsuNTDQe0NCAdt4D
rPVURSUtSrlNvWx2Ix+R3bPPUluH3JtbnapcTW4caCx7nhGtIjfUO9IJmxruEOh8mX8COpeDloDN
sLpmq+XBzej0lkjsvMzAv+g6eh+PvZNDbg8meFuhnIr2+lYwIzRtnz4btj3wCwQTwoBL2CN5mfsa
wlV0VypoG6SsEbE3G9SIqeWW23osZi8Gx1f2t2FDdSWQlM62ZlNazbapuqa+rQPK8Fj3eifIOHB0
krCmqihkrHibb/xMSTvyRVkNO2lU7ROIk328jJ0DruaqqhVZnlAvtJVeIwyGMHBGaGXXxlaxqSkT
SANLa2Nk8Hf9HOS4RIA5RuHxsAwITmuGcXJpAcs9cb07taYh4FyXmol7D/EoUNoJzcwOojXafu+0
PQJG4ARRJEGXbABfH1n8LbDHmQJZitEvltIEVLbObLAmZ7Ky6tDFEUS+fSpSLJdp10PUZZPtkzZH
HBAhQfyAHzclQNwg7ZRRp39UvhATkU0rEIxpqFeeKk3vkIaRyEmFwQSIx4XlGFMOj0q2fgRdDQ/A
LpwEkxitTQ3IWQCcEHpeAWkDivC5gYXqTL53CzPVI6GP7NIKqqAOERzB2imd2xYZLWoXxPIomt7L
jgovToUqQbRS8QZNmtAhMWD6cisejaJUt3wU8CX5gmwJZyvVGtIxF4UEpNlRvfcRnrzrSmjPqnGk
sXHhXUs8mqVtQTcZEPeQu70MTnVGgxQZ/9I71S0dA+QKJ4PDuywxDYgqgZZEtNT0t8xyqpfAaNSD
qZkzYB+DNn2YlZoQy1i9Ae5yG5TVfjqnN0Gj4cSPZon3z7MonvEebQWPWuEPiC+cEjmwAHmrBjeZ
z5vah4kOA7DgwOopgC03iKdrdIgxu3OPPVi+QI0+Mw96IWYOG9tDAd6PWaFBMCSbvb4jYzHpPilS
kICQbHLls9VxcOVlBW3tEOE1sj3Z2KtXf+ytNz5bLtI33DFvh2buwE7WwTcC56mNyyy8TFhgmhcl
3tDAqv4OpRtw4i4ePjKEbQUD3lFr6ckQPSdSGoAEsIDBjo05gqe0mjUNcdfgAeZjluKUjrOvYl+f
ahpBa8SyTsaUTpKUMAfvrC4DPRxsXRxFyy3kB3PRPZqGw8AZqyt59P1G5NEskKcJ8wzUrsegLN3s
fyg6ryVJcSwMPxEReHObpC3vutwN0V3dg5UAAZLg6efLq42N3ZjJygTpnN+e40RP3tFfTeAfG0dD
CletkLxkXhHoI4SPIZAkugbAtb5yy72jvaA5a872pyxqOmfv1zEAE1BSUufjFvX1Y7Q6TX1rgkaW
u8nziFFRhrIjmqzSOszXcZl/gmr2hn00uCI9ZD6q0HzwRJ0SsBn6f1Lcrvw2Wztq8tpV6B+2oJxU
rpVvPlKd6AdBey23AEn7S+6Xo/p2Fidjep2WiChv2dHvKauGlifjDfGnia44pEUOeekzpzeXoXer
MR9WL+gPjlyicwaas+4F3gBvJ0vhnZOFBeSQZZ2oT3IVIt3B/2ScpaWTPoyzQx/SWDFV9TttORr2
1A0GmERXLmxnBZ9ZStW9jKLtwI1NHyenZibaM28YrNKdXlOrwPz7AJcO/icqS5owLXJPlC4Is4Be
PWajAh4e2csq2h8JLSRi2mn3KDoFmJ6qwtspHBN1LsvrajG2lles4IpA8Q6giWguEWrOvdEm436R
vv1ueMp6Ksu7lqF3SGuAz6wa9kb7zY2zxMJBMeMEgDB8iSS3t9yAjFnhcEspDFCOBSx9IF2dmvOM
re2sqJCfaKy0rgEAF/3dXC0uHyFaUBWQJEFGz9bXP2mVcgaWq/sOqNOue49ETAYmifOTUWbs6b3E
cznT4sfUBlI0p/95dUYSu9PryT35Q8LV2qzo/fckebjyzCAi+tzjGf3R/FxMBWtYJadkDZrqcwlU
8ZuJbK3yqrE1ZZ/DOPjTubceze7J6ArnpvHkaI6b5j920EkQcWmwjD4RP2BT19CbFFhoXdZkj8Q/
VcdITvFrO3rtjSm7GK/xEI4RZZUYZd9Lbdvh2el06bk7s7m1v0ubjCoY26KiHq1dV3irpaCDF1Ql
B18Jop3b9Xrbq7Yg1zYBIv5ca8uE1PeNeaGlu/iMqi36GYtmk5+tZMx8mrhCojefS3u9bEXrVU98
SktVmDtFXG2E1fm3blT4xbfp1cYPJsfhzhuM0LnMurLPeb80CWdBMtLeQ1zIl8I9xcMQyvRtNCme
gcLVguHEtYV8XYfWcKwJQdQuo9Fapibv5l6QoJBOMTh84aZh/2hCO/WX0p97j7SrPh7la7c6Hr/F
oOP6sW2axtlHjLn80qqvX7qur5FisS3pv51s5hSAHMaANR+lh4jvVCBpDiqqzRXHoqicLOfeM0SM
LDoql5u5cRKfA1tWzt5hWjU3ZIR4v0DH5/sxYYE7tUwRtJcp3UT362bUn7JL1YorXIbzQ9C5RCUE
1SpAsNkWWb2zPoWq558kLqLVejzPsbXdfpkSq280lBXH9DVkgsnNW+7FpNbhfVrjrgZ56GM8vCDw
2D+nITx3dnHFedY9IuVdlNq5OKHubb3D2BQpYX4kJlQU1mz8XIt23C9m3bjZNWnrEveRighSyAu2
62eikD03g0vOiugNH28RcXILYDdNBybTiDR0ucTTLvQUEi/HB/LI21nHw4tiR+oOdco5uqeqpxiP
5GSXxQmTSPArTJhS+NrS2tnXc7d+VxScMkMuQ1How4aQjLZZo7vmMmdTKG+tly7xvmooz9vH7Szq
D7NxJF6agvGmAONbvcrbcU3M0b/AjV2kdZsXX+YynONd1gfpF1Zf71M407D+recyKX5A6mzyzPUa
sISs8ipPVIIhqfLolwr7PoHAqjumWAlSw2hfOecpDHuALlX1hJwWQFuwAigWVws4psJsO3NSKTff
MkpG/lO638StE1XCHKshkY90m49o45wtYEpT00asYKX8Lq/HQW4vLXPIu9Mw4OVrHHdvMOlQOcS2
9qtzk9WZTj+GzicOadyYJTbSsbrLuvHz5EPqimFfTm6fnGJh+ugxM15NoMjQTn+8OoiR5a6ma3cD
vV7xOSXc+DExUxPv1mn2DnFD9XDh19I/DAUj3yHoxXZre1fFu7LI0EiGFD3+9avWTe51Py4uWBRA
GENqbOOcA2eqCILXSr1EvW/hOXrh4rJsWobdshUhkLRNBQjnnFasIj7WCi3FdvHHtHmrrknXh86J
0YAums6NcenXF810XV/QNQAvSO7GeDcMPRtRVbj+O19m+sSGYe/b2cTfOuPH2vVhpU9JvRXpLonF
9LVF2RzsRNQxclVjHJQ8BcmIUn+oZwBSo+JnDxxTgBfECdaPcUztDhBgpdrAxM5bC+Tu7JByFhz3
kgYC0hdL1udsWCmtgMUIFZ+mx5KScEfzFo3+ekg4rd/MOsjfCvjuqdEzc5jjqj4P6a681B3Y02FY
2fRyr535THXYqZE6Qe3+J4UXzLtwGL3PrnL636XfOstu0Fa8hAxY4X5h6baHyVfq2RBBQr0X9Xkf
SycZ1YZURoetWkdKHK8DJvxF3L5X8cZSLuIKqif2q+K97SgMqOUVqJ9ZvA8W5UPNLDs2Zl9ZXZu9
brs4430I1WsGEQ1GNdcrckKAFJlP1ZB9rhXyykvH8P+w4SR8LWsNh1d4I2VNhdHrY+coIGhvrfTv
skgY96u6Q73hgZzdTLJp46PxZHMpJkNIMC6pjaAKoEx+RxZ5nlEnzM5QQBEDTSPipxUM4J3LIfhB
7AMzlEKJw7EVW/jmNNzubEzL8B7wRRIIL7jTd44SNDNEsvZ/x8uUPkzdOMBgeOPY5k46aw6xwFfv
c+YWz15ICEM6b9nbmhatC7WjSaT2agXQ3y0diJ2tPfWMty1qDpyOTCWiLKOPxTdVfRoTst+rMHLp
5IGHurNG0sfltCudujabYWf6sNEqj5kALzYLRU/iZTb/LRM4kB3gp/gVl54ECAM0fCEPQpoD+v8p
y9t+dcm286opyKOOIZodQhf80tUa3CTkvjW70db6p3IlZkouZYBaLzKjOTND6hCQHj47xzIvIM2G
0DbHYSrcp7EY3WRnLDhXnvaW33cJXTOf1EBnD6XsGIOs8QVcsu7sr1YXzX9myEaZl3JOYJGaOX6T
juwDctqC/h3Kn4rqzLAD53Lq0v7EX+0/lFVYb7vJ1NmpCZgY4CAK3M+irl/UuPnTZWxnHqqQ6qOe
JZHoN17ytT8PY0N7ND0t7Ws1TpugcTOz8hAtJEXlbrCmP1sT4D5bRGFeUAm0T4KP+biUkeGJmK6s
Bkvx/Nk7c38HMFD+XXU1sToytf2ex2C7F60PhJOu8Y3wrgYWPWfRa1BVEbYN2cX/Sbv52UE3Syxf
bQDVxjO4Dpdl5rFSbuh/sFtcIXOdIDTTpexvx6XqJgA3f2Iecv1L1a1FcpiCaEWOFrfV76yz8zNF
dfypM9vyegSftEVuTWB/O6GU8rguavhEKsHUk5ZRHe8ZKx0CxMEDboy/kqtpTEnQv3RrSnRasZrh
2DDyviZVsI1f6E4XamxU1E/iFDgIaXOROOPRsaUab5cpg2mOg/X6lDWj3s6x8avwDF/hV9DlrhCX
ZdAUj9nYUudRzc7mn5suEx8Nr1oIUqui4A9Y7Oz9wlkbqC9myxKJhSHKB/47qI6+0/RezsHtfQHA
y/g026l2D11vZr5AZWOHNYp/NWB+gsJsWTziG9BBz9GTiy6AcbAuhvEm2phk9z6M8Fcsocb3BWeU
e5BdGyKZgN5HT872UZ/ZywqTp9YU2XHbZuKZwhZ46pQ1XjdiMltHQIrE9P/SDAIK5K2Z3xOWspSn
PeaL1KgX25wXYv7p0lQIFOIbnqZsMY53MzLbq2MgFkDwnWhG+UuWkDQ/Kf9zcjvUrlPnaqB09ECB
W7pAR5Qi2G90yTn1boX6SPZq4x94x5kWZrdDMTX0goGfc54UyVO0xuF/y7i6xWFOvcHblWudfKd0
XoBFuIsLGwwTf4yjxjHnpsIsgiaahRRFk0sO8jqFmppNNfdABlSbOtMhMpZD1jrAk0c8yvF04LED
FYCrDhHTbavEVa8dXlS5OuIp6Nu6fpyiHmw0Bj1BCREisblhbg1JCav7gtTWOkRGVHDliryLwlrm
gfJXJtcxjV5dL9tooBpWVsloGlt4e5GMhmUvq4DSArftjshgsMqvIbojWM9EQtUtqfer9b0rz9ER
tHOxqymSXZ/q2OPczqI576qM5Wdhok93TgJEajI43hw4Pv3De2wRjQzLDCNp56ncE1WSrr/8VnHj
p8LMzgH91NDcqNpteDC3ClpMI6OIDzpma805UJMFq1S5BnvC02u+oLUR/b4VfmAfSzN5MLwKfm47
OP7UbIdlEGv1ZFUZE200wUA9RQHqv4rzVCfLkwFNM3sZ9Vt10w9atI8qdiv3pMPON5dMGeB6MTWu
84SuylbnOu6yhHXTyvt06suZIdzJdPMLAK/VLDqD6l8CtdbuCuMTDvWbV0Rtdkn7BNJl6Zwo4hsG
Zv4oq8EbT9ITYPTZ5pq3gPUs3lVE7V8TeKup29s1M+spK/oE/K5xsKD3zmD/IhgDDqNPONFHtH5U
4oFWBv2xbbd0OhYrZGsfruaPDpxlOXpOIfu97NPV5s6maN8wYY9Kb+VzQbCw3T2JSi/lWZPiyv0k
TWFvUd/N9EqkMLN5FWngCBcICuRSGJnly7WLMWf+MJiRhI9ZTswbiGw6q2F4KUUFUs9Fa7aD10aY
J8Y6uwqLXBOvp3ZM5y+2nPI5sSV8iJ/Uk59P6BhGkA8yuA5zK/W9guffjsIZy5IkBQaLz0YnMza9
ekiLIz8yajjZwf5SnjaU834wQ5+hqvC3DOhDFuNd1lDDvKMjyjSH2vY8TGIOLMoyNfb2s0OvSH2c
8if9vvFX9s9TgTzvsEQiqF70Anv+WaZOG6JEK0jxjry+Y+a2ndCPCu/A/UhL0/zh+ZseCF2KR942
zeWbF2NNgmzpTeTZDiUBpdmuoB2ufhUChiYvQjwGwMCQu4Ba1Vbcr7IPoYuSpK128BixvCCYtOGN
nNDaHgCsa3sclgxDqB4y6x2ZUNP4AIgj8RnwkxeXtS7VowOJ1Z9XPC3N65IBZr276VD5N5Krp/q7
yCSdb70V7/KuSdzInlfTxnden8zVqSys2HJZrR5RpTFClPvCdhi1kVYSWLVsG+hc5aQb+zakQv3L
cZNgorYh6bOHOXPS5SscgoanKyyNf7Mx55D6WoRK5Yo/Vuy32TTQkQhGFsKhOo9bqy2S9I6IpSQ7
LRZ+8dx1c9aClcZMc/k88f6cYIKnZRcIP/SOZFk262EMoiLjKZsTBBnRFFY3MjU8lQaRlT2NvRvL
f97objV6rQCh2zxkmYATm3rr/EpDahgPzeIUzQmVhm33TqS94ZFTuXsahMc12HvJYJ46/rzsLJXt
indJZ6N+cQl556NzXRX3rSkYb63Q5Y/nYM6+89qEkzkGo3ZuYQ/pKujAe0lqGCqv+Wts7NP8MPWB
OpS2D2FPweGLS1MDDKDY2CyMFAe37Q6bNZ1HCVkazW8OlM58pW3g+5g3UzSJgNRFdVmox/wBiTDS
2SG6Cda9VGsR7zQcXndZYAJgkzOh/KMjM8ccIzcih331m7S8iZ1+9k8RpctviSzq7eysjV+dtIb/
3k0qLH7auESes2A972BJuLb7HVgMwC6SF5YN9uMFr1XiDMseZhxJvqPnmOsj47JGnKb8q5RkSuaz
0y+OuuU1R8iQbiJs/8iOfWy3+qMXHUym/Xgf6iUCJvL8ISY7zcrmNu4TfZuNDSvgOjtkM83hFlr6
EBsqX1za2uujs7YIRoKoD8PcnyJkv9ySXKvusLIWqIJZemxhYU89AmS7Eww9aufqdHb2QkqSr5fC
R4BXA/pAYyDQwmaTQX0eGjnGzVfbz+63DEc9gjkodHjoLjK1UyZJvmCIQ+qr0t57ZT8i6Ggdm5Cj
r5nG+gHSRJiTlVA9l0YG13d5di3vfiNsDG0VW65pFcZjPrZKUVK5ue7M4oYN/MYpHZ+HYIsAt/2o
bbbdEF73K7X4wYpuRXrpReICWM/O1jdQsqJkIHPCKLhOEBO7KB7sKNvLAtkEa2CXkkm0bCUdlMM0
/Sd66uzKuGnig4Bbed76GLQmW6SLF7hItndODuxGI3voc5BBhp7GYrK/jFPh8s96Ob0A6A+PWTrW
BSvQtL7WpHqYUz1KtR07lvsNNeEY/JM8TdEOmIfJpvaCNYQy3WLIxdh4qIuydP4vcqY1PJfx4vHH
E/zRgg6tNeEdSeT8hkSZa1R3Q/wyrTBt+ZI1SuSFnFGUqdLV9wRlaCJYmFC8s7dmGYGF87rSm2nn
6sOtM/+L7Wx40AKh924xmdvmGsmxd1bQbn8dP2wG1OOxULlL2Xa5h3edMBYmzXhP0nGJu6pqEPms
EAe/EoSA/TlZ0Qj9UcDdC9LAhMcWEbmob4ApwpH4S6Hd3WL7FFVZyTN/QDNmZiZAnweuVaMLujDF
9l+iu412QepdneNcalQVlqb57YSSzL3TvD3tXmaRYYTlt4B5igKGVzXV/okU0AxpgEyFf5AB2Np+
QbLLPRMGa30u3F71wA/tLE+yrwkA5HXFXp3EcwOkk1buZQtSh3szCTpNZkMa3bpuhk5RDbSRcBdw
aaEwsFV5jJcm9XPtM3Twgk1yOMyujxzRxhC4rFhX/WDsLxZ/Wo9uCVbBeCv1HQUPeKFXFh5mI9ee
J9Hohwq5uASKY4IgEashDkMBLZsDo3FzdrLMG+6h0LO3DP6/OyTh4iCWn0Qc5YvTbcGlQY5qb2AO
eBucDVn1QdSGWcAEo0TH2gAL5XFdjrQHDon9lcbsRzkoJwW1Ju7g8NspU/VBxSL0cnfTLiyfWMYX
1dCpuYuSVH6ZOBqQ1K66iM/+kvKZlZ0egrlN/0V947wiyUmedKHQGgwTar8bPgz4l238rsuH2Ggk
52NKoBNrwPozJ2MkP60a3GGXyNWfdm3clNETZEVQkaYnHOFDs5Sh5186ODoeO8hlDyk+WuODcqdo
+1WlwLc7EKiaXOo5IOq0DYelO07xFj14/DpZ3keqHu+uWprfQOKiy8U21lMeyL58KRrFRC94sm4g
Snj2g4id8ijraXqtaOqh+mWFTDzNc+mAdk5u8cl5v6VHRtCt2ItiAJpTE294nmyyde9lEqznYJtK
tLbrLBm16xl4mb+8dT6TZFNsnm2Nc0abICy+Z5ig87VJIkKowSO8niJXTAj9VWtfHSec11ynQB7f
cg4U+8owksJHmK3jEcHPSQyU0a7PolglGq9YUUKRDJhLjoHnK3sjOOLe4GHSHxWhbrx06bR8j2go
qv0YhbxdPvpic65VIvBJJ9Oqn3u6iuiXqtap+khCU5kj363kGJwD511PYxIfmpJzOB+7ObI3pi8L
laDtCIM7g6VDI8ZSAT7HOkqyHSjCpo9JW2TxUddtf4Vl2uw7Gbz0j1x8O6AClsGbI9T0GY4OFZc0
Ma3NQcbFsuZLvaXP09A23LecNOrYxY3n4GIvCZpCwDFAz8q0DYoHBJn1tJ91Sl4ZY0c0vsKmxATt
9QyieWJicuXdYQDRnlfhfi+hrp6aqQro0ApWoMauY1178LONbumhrC1qGOOMRIzLOfX3V7vHCIJh
1btvpD/m6EOKN0M71oAAtq5LrgQOsgObsbgVyZxyqYUlKDRzFS4M4OTuQ7rD/Jf5ubX3favAbBKj
l/TgKL+vLjW/wr85Gtr2O3TxhIBJcfLs9WJAKwKluEKzgQLi/RSV1XyIq6lsf/MDVkiz2VCXvcUH
TwQut7HYx0HY/h64Hh9d49pvNLhtlKdbhH5p9HQ05dvkxr8XG4zRcebkrFkM49H55bVXqxzUM7e0
7Its/RPgYXhsB7Rmf5RqrHOZUEW7e/R69XjbEC64vW4lVGZexw2oAiwvePABJ43oLqDJxfSXMSh0
j3MaW/+mtVYOj46nFOea3Uyw04GBH4mUCjyUDl7RBrfzGk3FHoHgEhOSM+vwJRpsSLZHwyFw3rgX
aOAoTY0Wb/B1dVLbZNpjFU5jd46mUiQ3mivauYARQ4BSDQsPH3vh7O25HSv3WPoR/HjJMgbmkZbz
Sz1lbOtuFI7vphridTfEKYyvh2bqNc7m2ttzGXYkp/p425FWVNChs0hHDvctHh6GlcZ1xikV6iMS
bI9PXazI4qnisAjstoBDAzJcy9OonD6843FMyoOd2ePz0gMI3404LcIT5+C25AITrXPOXA8V34wq
jK+3HWhSd43zTZLD+NqpWS3P2dQF4aE3bvEnnlCc1F3UFXsji+pvacMi2JVzUNf3NlkdABl8WdWd
Ty7yH5CN7I/uE1bg1rpR+tKx7btITVC0tacWugyJMUzh8lpggkKKUYmJ8TOKLO/ilhTucarntbqY
CPkv55Rbmb2rgnE9dmZKizvXLXxuLpP6wxMdKRWl62q66veaOJnS79BhV+Ah7dYP08+td/I8heA9
LYbMu9PxBvtj5bYG90WIAOboJf7GoOF5vk6Gg8RkMS4ofDoEbqBg0g7VKarXaEDQ0HsDeEAYJUQ8
NtvKv8lBZCxFFjr3ngcsW/L2ehFeZIjo4U1AOcqjABDY8nEqfM6GTLR/a563Kk9hm4d3FSU1KQIY
IVg73MYEv5M2mLABZYHBvEbF+0R8xVRtIM9MYcZo9WeAAfuXraHEQ+iTa/ji2FWW1W5w0g4AY1jV
W9vMbsb47fhOfzu7bcvh1JXDh8LzBm2k3f5rG6x+U+66BC+ZLWmC6odFfvpKLGGuxWzcXURLbPxJ
scCAZrRGx7vzKyt49DYzAiI2jFF+bmy0pscgJQcDl06y9Ue7TvbWDxWLDwK1rXo0YFQey3INNrMQ
Qtz/hMMGZDyn/UyvOr6NQBwmk27va5WlTwKbkmJS9pvk3gWoFHQ9F3N5p/2qSQ/ot+r2PnSVLJ9t
ILdAMThltUDDwGC1Ip3sbfq8Im7Wv6DEva/JhRs6EOHhdIdqRuXCAV0lXLEgC2ZXyoXYEOlF1Rth
c60+aw99NQSPteIxKPyr0wbLnWH1oyrjUHQO90XRVc0PlLoLsIdcYMmeYkVW3GuXkheZ8wxysyCs
Tr/mqRFvbQK7g4dGCABZNlfvOLVZzHNUVLOfI4Gd7yB92VunPhQPKJ+vzmo7+Wbne2v0pRJ3E08w
n8xNlpzlcp94k/gGsQq4v2AhUf0sUY9nwgNy13FDKXK01TFuCXmVNru1Z9I7lAiQbN2STOiiWL+6
vGzrNuNGHmD9i4j/9T+A37K8xOBH/bGOESkxbyCx5/yavXGP79MT9wW1l96hZtZF/pJ2Gjlk5wbC
PJbMivXFJM22nFxXqu8G3prk1S1YNRu/p+td0lTjPxvZ+Ltyx4EDQnpN3ui0feoLk356mEC+E6dR
SBBLzM57L0mnaC+XHneo8vr2W5nF8W7ryMMhgYi91ge/zKZLa+aIumJUctFdMJt6+WxUtBQ7Xt6E
Sg9oVLVP4hpt8xI66H6HLCCQv5FdAAs+2vSDgZr+0Bg7AiFPRYkjDa0/SsisWC2/ULIU9urWWKsd
Xz2Tlm7naMxxf88u43lE/eYwCc98LVMAMEjpvS3PaTiEWEazq+cOGolRPncgjyrsj6vwccal6jlS
OrgHp5gX0NVu/pE2TXDaRGCgAE0YaLZ/TEr23UKzLcdyGBhEj2WCclbu2KLM3o+rjpA3NjvW7rC1
S57WBe0T09hLf19UCoOFDCvx2mdxNSAaEbHKZ92MpPZ72ulRahTyGdsmD1vma/eGEb1I964zVq8U
HITO7eYLT+0buxTrwxRXgqlXDVm4z4D3S4avmLOKlwJZh1Le/EGT1hTnSwLXV5BUo+HmUvtR1Etl
Pja7AUMrP64XRF3Xx9SUbfgPoIbfocF5WZxdCk6Zunmt+ZXsFvg5tGHELxlqSkVCNFn7ZAwdojbM
FdootuuQNJYBRt0pg89ESl+7t2ud4Wz3RR2+jeU4Ut+Y+khw4rKcQNJKx1noI1qWNyhfiRqnw30A
8l8XxT7xlbmlHaYBEOWbfGQvbx/jucBMBAbVizzqF7McaM529W6ZribpyHEhc2uMnuEOQtO/BRVZ
vnXrabOzulnvBetezdVXFPYk9VWsCf/sPluXL+VBz3AVFwg1PZAROMkfZPMDC3oUyQe+wMaCz6Fq
hQCpA3X0sraHYdChh7UIQSPuiH5TT5OzDN2+7Hp2fSfjQxyiUKW/g2DBaAAIiv5chP7CEF6SPUtx
54blm9dBjOgSrqJO4wgWRzeVLu5d5IE5gGb2ESdZ/Ee6Tc9/B8/+mDvXvWOBrbe8h296LwuG5Tw0
W49pYCna5wn7mrdL0SuC7wLL7RCSg6xwKaH2HQCYfzh9x/KIhh6zID+JDY62Lqy3i4Ju5X0vM5LA
mZOW5L7e3PmprJ31qfI96e4hp8V4ikVm/xMjXpRdE80whynL6S8YjOEX5iOuqTTo2ujsTejvbxWc
5Y9oC/wKWxvo6FDFVftCqqpm2R+D5SEaIOivQoAFumMaxWtoVecfCElDM1lutrkpqGnDiyddYl3i
IUpY+72gkJIjuB6ye85gB9lXEfkpKgLPqYfvECUSATj4e6bmd40WEqkiT4S48UJnNHsVRRmWkZK6
hWfXZQN/CkeZqhvOLv0foQPheMeKtVSnUUTyw1KCFqHsavrprRnC3jnWsksfapBJ7tba5YflD0FO
p11AEZIEAkQIQxNC5bGgzuGthxtyxOjU2dAchATDfN9EVD4ZC6V3B8jpvrRu2qnbJovBs+dgCOoH
k0yRui1kcJVkL5lXHTrL3I4Fqd1+MBDDHLHhMNKwAEI5QxGXX+nE1MT/o4j+CxIQXX7dqqcVkX8N
pO6M3PCsNpNmuez84pFsqXo5aJtNz8ahRPkSwRN7n4UqgrdwbqbfW+iZEYXSMlS7sBtYVpEqZHOC
dEK0TrVb2owawiQp4vWi3M7dbvHB9Okzzur1NZAtUgjbjLjuryPZfDMNSWX5GTsMfvg84NFs16TO
vhnUiHSyNkFx8F3BZYGEqjhDEuhfsy+DD0CXhtqgZW7IVZ/iNM3LqlTfW5oGyLu1u7o77B71b7Vl
81cmW4cX0IYYUSyy078+ExIE4gSCkyOMtvrDOO0CibdwKh7hfILwbvIsGzFuovmuw/aKOS4rOY5Y
39t9tvY23JWpQCytgSB67oQNcnAJQhe/BOGY8TF0mfCfM2Oy7CnBL4S+LzHliwNeqB9tbDKyGQKW
Ggne7iC1xcpZkErlSOQ0AnvqnLtjr4JzGFRo0Fq2iWS/Qull+RiW05tsI41zbsEgBOebFAcdBm54
Gad+gKypEvU1KGeaTlp0uFirZen2nqrjmNO7kCO6fOoEGbfcr0FvLky0HHqg1iYQZw+k92pgU+IA
JhFNvD92E7lufDa4JfSrs+k4LG5wwhco2+vWMZ9MO4LUJWiu+qFFOjP/Y4GTZGh0BdlAO9DRLuFe
r9aHAf/Au/FnZLNyZpbYBb5vxtc1zEKUfBtqUj5uGnXvzKRLfSHaS/9t/yftvJZjR45u/USIgDe3
DbRlW5Lb3iC2hfceT/9/oCIkEuxDHI1upIlRiNmFqspKs9ZKH2rSCqhSgX/IDeWblgrDORIHDmEW
ZHm0aYsm/9SHffJkBPFIMaIrhu8Nj/XvFoCKPlGkmmvqB0LuINE9yOD6RfC8htlrT5o7gB7USlP5
Evv55AoGw01s6HZpzH4Q6oEABFW5CooaIZ1aBRDmWPxOYzXgiz5rSE2AtSoD73Pt+lHwpIDkovOP
X42fCrn3P0WJ2Q+gFOvmSl24zDmKIzSaxhPNdkcriBK85tWJthEliLqrnNLjH2MgznQqZQzP9eDC
zYVrVoF1gRT3HCNB54LOlVFuYdLoAL1mCOLv9ZibUC07AaAqT+MPketdOsBH0+8GlXfEp2Ahtg40
DhQM0k40bJrT3RcE4gYVFmIYXpDrt5i9Z4qCuK0JMU+gIvwv4JDA0mv5GKKuinLHF8hdbblBodgr
ti54Jw+IeBUVP0becWIwMVKeyDBN306UFFS/GFTlDdRJHxxALHn8a73r072Otkx2HOOk2RVjWXJK
aCYFnF1VBwJNS+ALwv1sgVHV7TkaM/V7KQM3XRmMPkZDt+wocgsWVB6gRDp4KYrC1bNKev4LjkdS
bxO3lP4i21HI657RTwwFojvP0MzWm3ajkQOw9WiajQ29PXHUoInkOa3dIpczxTaifEA9nQUIZ6Mc
s8+Uxmj6eG6XfsHppueemEC0qdCaREtV0ExT7v3gFx6gkVbQwXrrOKBXQatYDq0DlWJF2wGCTaJH
FT2AlmVm1AHLpjYJE62oOxkquCxcXo6IaFAQUq2CKMbhtLFW6Z9aZNn8HxBWPH+b6m14BDilWFQW
ETbi0ILKyClV9jvKKkWxq/wGQQUtBD5p63LISK1BFQ3ZHnOjgxWgpdbvCVt1aukfiNuxMjuNgL0Y
yoepivwjQKoiApxgKJ8iTbaomvedb14yqauKR/pUsMsScxI1EIJIKs+xktbRujFS7WsdegOaw0Rn
F5eeE7E8kKevuTRAZ2nldKRdLgRDyoTjgRTZaqOW2n/mxSk1owm1Qf2dg8BVKCA3im1JvG8Ug3RO
q9G7INwTHhtJh4G9wsGV0VMCYc8660aXSkRpdQjn2xZVUZDEMxospBGbLCw01wTU22jVzzFhHF/p
ULcFKLtKTNXo+g3jXluhuQHElwrpag4NzKqt5MtBApsHJmDiPVoD2grFg6mACSZTJN9SvLUOl14z
oKbACw/2DPMzBcY2a1IsEKeWfvFDz/VRJAME7+REQZtDSU91w90ELtNzUicrZRlV0tAk+kYAqhXT
v3nlFWAy6Vd33UnILNV6Ap0+mms56zoiLzFAQEHJasNdNYo0/FGQbskOo0vAQXNBzdPnLnCT/ODj
CTWnYfjEdwvtJvFa0cmfeNo4efO30Cadd5WNwaJnY8qRhUBlH8TNPhISY9ymSsf450lJhJJL5yXe
j3HQy2Q/5J2v7Gqqnd7J6tD+PCD6h8+Uq9FPnE4Mjf6p5k4zhzg1dB1WBloIn4tGDseHyow09wS3
CKaVTIIKf4tuKDAIidtfyyugeBCyVim3SyNuhTyypvJRCo8UTyDt9BGt24OAwma/ElF/4faMqBMg
YxQDy/Fqa+DP0kRvV2Te3VTiKxiH2SUpYDhLkq5o+EZg6pteGiERWzQIQFyEn7S21H/I0Gd4L/LO
epTyMWWesUyxc6C1CE0oTkIiG96dlETccrVVZLjDVXU1tb3QmuIN40aqnyrFZAKnxx0/t0LbInXA
dlsHQSutX71feD8jPsC49oGEixQaqOysm1KvfiV+R/jYqQElUCOhf+QqHX8zcMcOzpwqj9/y0RPc
nRzlQrmjfdd/blOj26S6LlfbunL79pz2JaIrJniCp9aixAdsAg7wrndz+KaI/3ScFSNC/LTlBJ7H
jBf2wTeA/gCbxDugFxS6axrd5W5MxrpYZ3WRPQ7Dy3unSP2nQqEJ55SyTxcT6kyq2z52DdvvLKmn
Rq5FsEyKRu13bhb5X5AbCcgamsQ6QmRF66RT42wdq5JmrEBagFINNGDoK0q3TbbDvef4LLVF92f0
/RvFLqlckbZTqKtEMrCpcCUp6woO5hMtfFrTShELl8H3KdmWXgJp3W2t5m/X6TXpKRcoX4fgKUjV
qRRnlAdhpJ09yKEukg+Z1Ox7aigP5lgDmu4Z0c78VNR75IdGyU1g1l4FdkKkNVtwoZI+XPtKXrE0
z63Ho2xQBoWWXrqt3VVUpdEVkUYSkgr14WtcKn2wNSvTnwhaRSEe5RZeAa0DgbpdXvZt74gJGZdN
/iuCnRhCsFhGVkEl8VokFujIhSuvkpXMkSOv+wN0ntzPBXCKRqZvNOo2qwwPCgnv9TZDWXRcIw6m
PfoFagkOmh3tTexMWtyN65I4gc/jnMXg3T7VbqHSLLaqyjFUas1A58TyhvRLQD0LykJ5NNAZ+zxk
Xe+eM4bOfjHFoXQiWW7ab4NCy5s6+mCFxL3067nf9GkhyqIHCr6xbK0VbR0xtVEJRdpFCilFrsGc
gHFVEBcAcEFqJsHVLLUv+ZT2OK6GTDC/WM+TvaWO7qdSNOA707jVnoxcHBxI5e2laMt4MwJ09cDR
6/Vv6Ptgd2CGUH9Hpo9kY6TsK67J4sULQjPWxFSmT7qiAhnBVYe8La0F+E2IdoBDBkMIZgJaaT7S
aJeTMv4SJV3sPphxLPRgvGPRSUIdoQBLMvlnK9cQOeu0bjwVJO2/MmgGkNSFLnz0x1KTIdFBi1mB
QG4U+pRgizehRIefc2ZVD5kouTKDT6wyfcxVjzpKKqbV31Rq858ZpWF+QZmaJOlUDIafrZaUxtq0
iv6SUNrqVkHqKtYfXRRoISn05reeFFlMbxqk+gn5CD2HM24mZEV1niYgBQrl0KslPZQq1Xxvn+mV
OToWLah8bTYyY3VMUPcP0iQxtB4yv73gWNtoTaMJFJqEOxC20+A25ZwnzdA9wASAMNGhPSLtiwBu
mEVSDQ5QrKqfumFY/RHGiKVfqV9bKrxYKB1GbyEl1QoxVw6WoS+EOz1pIIEFquH/gDEQggiurK6+
+F6vVyel6SdcWisFp7Hv8/yCzrvcncTW7WmYQGUJog04BpOD20VQAiXYv78CasA/LDgXV3BDoL0J
KFoDgSALriP/LGcnA2qDsCdraWV4wXUWrwu6UBlaEFBoKEoEYNRWLrGUYFuMGIs2ZUzixM0K6Ara
QakIsqPHruke8HIIeWqKMIGI0NZDh6Ydu+YKIB8dcw5+biJm4o0g/mpbC9RGuXiVkAJhgUkcdDxq
PtyM0pZw1skjNaARbiaTx7RNV1tetrO0CGIizbZG2YxIc6oPQ0fTbaoEyxxenl+H1HT07SCW6t9d
UyjXREXWOrathirPaWDOICJUqS66uExvqIsHQDaJ+lVCSoImsCYI3Y0SlV9+Bi3pQ6U2QBGoTgjc
BTSMTHuQ2iCKKunnwGj1XzGOBvSHQo/CGFuVfk+no/0IpM2Ina4Ehg4anMbrJsmj2t3Hnd4aW1R6
ymprdQQsPIhgOCxbDMsoB+usWwhq9mXYHLI0gY3st6Vy6ntP9Cyq1L6k/BxTtTzKKdX9rwaALula
Az1E4GscavMxzOvCPVqQJKle5IKATPqImW0B4Vb4KqlVmzHOl7/2FBvU+3dWUdLMh/0iA7+DHh6p
iSO7XnGrhTqV9w21BRPxJVl+CuXAQwlelAmui6gD2SNMVMiUZoR4IOb1wn3vcWN3PrvyWJcSWaZV
1ogMJIbpfyfB7KstqpnNtZWNoloHnd60wJRrwdvDKfZEO2+zATYXJARJeDAp3iPX5Vq+e3OjXP4V
5oJX7HOzyE2Q6RZZCNRe/TsupUZZqKZZh46TZ7YRxQZDMWmeVUBiiq/ZyAOYw59L/Ojg+6FYfzdF
4m1qAzDg11kwFMpZQ5fO32UhSAQk0dCNWmkU8pgPHIde9AWJls6bMLqa+JgVVZ5dGAHMhIlSUavq
WlkFcLeRLRP38IQ8YnZZ0JTiWW1ynRZ1U1H0aDu03pyk8tXkStm87w+KDuxHaBUdJoChZi40tqZV
iRR7rTuhOT3+Vs1WC4Dl1uHPBQ3c9/rWMgqGoEg0Ueb5lWfaqlGbSCbIp/oEbrgJnuQ4WSdg8DAI
uElcjYL37I3xpsmkvbmrbZudWhBflu6Jk5oy8CKR2SAMCZn9hEJPjby3+AkMtRtQu/bWSIg44EJO
yZ55Fba3WRwuMOnXzuVDmZasTYreCmTFmR6qwLLa2PCaUxcXw7otGYBSAsGiH9wxXRAeAaAKC68W
9UWzEXTjWwplbS+2vnzxoCi4C0rE76ZHSLIFmpRx94aIgupcyFxr0NHxs6w50f5Yt8MuTP5Y3lcE
uhY2+73S8GQHrXc+Nqo/5uxLj53UyHCTmpN56+vnzB76vXHShHVtG9JzkJ5KR/G2CUIMdsYwx0uy
NJjlzk6/sT+TFaYA4suoK8A9/UFGndcMNNXW0PmG39qp2wAt39E58aWNby18YOnuyiliWgzHlln7
fOVGwCQ+sW4Yv5LbY3Me0csg2fHELdoDFg+llsMo+EvaSdl5nU+Q43o/KH/lTtjkWbRw5N9/Bwpw
ojht9zRo+mUQ/Cvp4LKG4NmiWXaiu3Pxig0ttFNYPH6823eNSMxu4HwbujQ/VPRolT6GwHCS1OQG
lu9BaR5D9ekfGCFVpQ1AZCbPJ49HqafUuuq2J7RsP1u69AfW+s30lQWN7PlauBaEINABDYu6ombO
7qsuWJVoajkqSsGXUnqUjU9msWBifkIwIYmASxAT1ogZpdnINSlvLQaLy+EFHGper0vopPqujHeg
Kz7+ZPPLPjc0O4qE0FptEpVdwvxWR4+R+1e2fpbN5WMrd77Ym+XMrlrAyIIxLqXwUpU/5eC3aV3G
pRldS19spves+VFMr5IvFqt21VwUHq9hDQBcLxf8xtJaZrufC73r94ESXozgk6udXfW3mi2MeVja
lOknvLqRiLD1qtXyuTr3qnlnNkUMH4fqv7wt862fTXfxWwWSlYgVNATtWEImw/yq6rf/beenbXu1
lACegAoANLwoUE8i4Q/ygRAvF47X9MlfP6D/WgmBpSKJMjdnthLwAbmQi3p4mVTIVjTODmINEffj
ldzdFJNmvMajqINye7sSEjnwzMxDufj5xURLNkRsVAp+l12+YOjd8zAtR9ZwMIpBIUVRZrfFaFNJ
9IcovgT1kepGUB3NBjVn8INj/m3QqNrR50IfczPKF9f4GqHvrSSm3dOZ8cFeWsiAfbz0uZb6/AfN
7lZfj+oguPwgf5TXMfJngSbT6vWcUsih1DFL5cvHBu9969dfYHbHmIDh6hVFoUtrbeUfKcqSiUlf
c/FLT3s2Pziv7cwu2mgUFE0LL75E6JcmYJZh2oEOQu7N2iKnZ0G9jPqNAffh4/W9nMi5YVMxePUU
CZj3/MQ2ZiSJ8ELii5UKF4iTIOquiOvBBEC4T3iKHo2fZIrtMTnoxwS5JsrgS2NG7n1jUzWnYQYE
e6o++8ah4mvNAHbvkjt+s/YFRqnA7NfSpaVOL8i7pWqSLsMw0BjsM/vGg2S6gA7r+FLUj5R8V6il
xSRp0jd3ZdzUDYJaQPlie+EDz0d6GDKDmwhndJEAS5f1mUuIgHiVFJiGq4yQh0geW6EKwXzmsH3U
u2cpe6AwGFKwaYytKf/si/g67QUAmAF5sHxH1WOjtcnCr3r3Rs1+1MwZ1kEw9Ei+DdcG4uXQPwcI
IVhIizVUL6Rs8/EneOcUJ2PE1grCOpbM6Iy3/ipH/VNLXL6A4T1S+VmV5Z//3oDO358mQyHANM+U
KFkCMdLy4drRxVMUJLqFbx9beAlz3pwd1vDaxGwNQttrJqn5cCUeWunm0Vd/s+azGq07ZLtpi++R
AGkLa2Gf/h92ycQMQyMAs2Z3g5ov2odpO1yj9Nzm35BDdISJtmddBBMZpJ99g9zk0nC3dxeSxfIZ
DQYEMueEEPbthlVQWQp6+uNVQEy6TqBGcCdBrpxUf+FO3rPEZGyJbJMJGcwNeWvJLFy37LxCvKoe
0utISrnhHt1wgFILA6yXDM2/o5X2kerF4rVBXeCMzq9AuRLlXC5uvK8Hy3Q+PjB37Rky9fmXZMac
vdEDxQUy4l68ylW0iusni/gJdfwi2X9s592DKOtTjUCVZcqjhizPtkrzwCaBexEhwBuXWou2dfHs
FSWSSirtGfnaZuLTxxbl974DkwaxDVUJko65Q0vgtldqN4hXI0NXNVaFn5Wrm5+SkVZPgt7Xg6Yq
2aGibXdQq1H6TbWv2KlUQR20YqtzEtLSGiX4wSvXC5OHvgbljnqbdkBJZNXU+fcaxgvUbK3etQhT
rGpaH7bQCefE1MI9mp7+Nyjm/sJNu/chFVgwCGJx4mVtdhIB02QQUGTxKnVP6bcwwg/aY+vU5Tlf
OIp37jS5LRqR1Flwh9J8DivtGCGrcovrhWp4lEubXNfXwXhQzN7OUdfp4eh0I7pO47D+eO/eb93k
RhhpbuIkDQK7t9ctqyKZqR39eDV0YYP6AeofwqZNDj74tUr5/rGxl1mIb33mW2uzTwrNX+Lla8dr
+Qtgev1t/C09iQdrE25cR93L+9ZDAXFl/UiO3nPznB/Kzcc/4GXazbsfIJN+k7dqmv4yX+5VyK8K
SPcARh2v3cF7pJ3wwKxI4aw96s64zT+fg2vCaFdrX+3CE4isBePvog2Z1auKyURxjf+QJw/xyniE
LBIIYWO8ehXiTXCrHnxd26lh8lVK6P2i84w2XP0zgykNZ8yplfHrP/kFFoVWzrWsUCR4+wt6WQMN
j+7ItaoELlf5mbrt3u2dLtT2ENW/Q5MGi6+b0aohrv3Y+L2TRsTD5G1NmlRZZ36pCbwxrOj6X5W0
ejYPlWFbafqUjH/NfPs/WXo5ha++s0/XHeKK/nKms5UKZ55+/CEZ473QwXAy088f23vv2aeyEbE6
hU6N53G2r6kC7MmKPPHKCg+N7m4QgUYTIn802wVLdx0F5V/4vjzGPP4zUxSd/VEVE3zSpdAziB+/
wuqZsXAhZDfBzVdFLK6LzFjyT3dX+Mrs7NygLagkUYlZwag2ZbsN6tIW9PwUh+6z68pgyte+V528
vEQj2kHlqxG6Q2BF65zqfLk0fXyKyueXmNeGCqWhIc6mz05SL2dthj6reE27ONhabf+XaUPdro8Q
CPh4Z++dWTIgTbQk5hhp85OUyKkGmpV1q/TfohGB5h3Aybz7pMFe/tjUSylzvqrXtmbVrrHs80KN
I/HaaQ18L2bK2LSfd6qQfgJUce5kRbBDtT+ORXmjqfWQjOpTEo/HEDUrG4XpcF0lgKE15PVXhoVa
VyopkLnEi4dMtD/WNy+Q0C8UytHJqCCibUFjxpV++6a2lYE32oXsrvW2A5QtVwuOX3of8NOqRfXC
tESZ6qc1W5xRhAHw05KgRNZQNFbqcxM1X0RtDO0kTpnypKQ/kULeZ4X6nd7gKTD9Q1xmMgxiZQcu
e1x42+/+HoUXgGIpM4StWTBG6EkF3G3Ea00sseo0ObTB1qoLVu5cV5MAQWPujUK6R63yrb/NG4tx
W5EgXbMViq6Hbpt16/ACHjgsNojefXyC3l/St8ZmyWwJh19QFE++miX8iVw+JsZ5ZMIayG1x97Gp
+wtjZIBOX0gRZWvmEBREIJUcQs8VXkinb0LH+O6fEeKCKv+p/0cL0xRLlkWCZ0ucLQxA9Bg0VKS5
GeSjqCn6KKcCNICK8/Gy3jsWviAhLJ7couM1j/gQFYpHfcDQ2FTotcjFuK2Za7X1MsVbiNLvmtJF
GucWgim6PAWfr94oQRqSvCEBupb0v/9CGQtsL+jSX3qg//p4Ue99GIua0gGgfrIlmvOtQpBaszws
pQAygGzYcXsATpGgoZXFC60BaQrg3joxjFmoNFu6KZGIzFxzFKtRxcASGdBEjhgwqDvjE2Oldqrx
XBvfE0AEQfAZ/iNSq7sIhqfiL0xnf3+xaZvrZCG4a5MW4eyspD4MwqJjRIg5AGUnxEnotif6Pzgo
ZHGGSigjgd2cWUHcTKI13clXgnoRZIwKnlBObfnx4627d6Nfm5m99moJFZ/JzfI1i3GCByG4oecK
FuxjK9L7uJRvNoUwrIhzP+/x5tWYCy5idNdQ+TOAjRSi5xop1TTZRfEfAEsrNWG4Ohjv28eG792B
13ZnX3HIqb8rxiBfPRq4aqI+GN1OyuvNx1Yk+c6ZfG1m9hUVPVe6MZHka5qhaWC6ipMxhWxdlVT/
J1Qoszzqdk8WVJ6R8Q4OSE8mp8iIguOAOMHCr5mMzS4IE+stVeXt4VnQZ7dRrVMI/51nXAeQO9Qa
yHzR11l5paGsER9u1h8vfrpvM3OWQW5u8fyws3NzLm0UPVKR/2vD7wp64tTKbK+/yTkntobZ4zUP
flEt3MH3Ri0Rqr2mmjrlPdIMftQr3waVpoXGFhnXoJB2Qroan2Ll2g3SMQofTf1g6Qv27uwwWhWq
RSiokMgytfWtQcUNezCVnXWVpWZdoP1RBbci2iPhjhhduSpaYCfNJ1WRbAPOL85j4SvfyWsBKZtQ
MifPR1w6HcFXK7ag0JihOvi3pPmhWRcoqys13EpA4qLeboD39Ogv8smZbyAkN/CL43AyYE0hBVUg
G9boCSMpf1ta4Xy8/fe+jGGSlVgKc0TJeWdnP4M5DZRHcq8RlBugVGJF/HgAmN4CjPcZrEphCLLx
V30TLE1rfodWmR4C5MClKdMmnprPam9HpQZ563m3rpE/5+U+j+y62VBgRP/+ZDT92kKatRSQn7LG
bZactOAqCTsvqBau3J1HCQAHQTzJGSELSfjb3YF9A0lKirwbnElH0T6LI1WV8in7JYPdOAHgFTPP
RmXH6fJvhrfw/L6vIr01Pnvo81SrW1QzvFuUmptiQOAcuQVL/Y7cu52D+pPcpaG/02l/e+f52Mjs
K7xPIlrjs9sQMMYEOpni3RBvgngYgGpDSNLaIZey1Ke5c9On4IJrB7JQNeZ9GiZ3jYMxGN5NPyEr
qQb7tD8bnbWK9WidFd8Ec+GiLdmbLU0NmaLCkDbvljdTMwpdmfTYMKIPNr+DiOjHl+d9WVMBeALW
iGIN+TZR7ttzA5ZP1lFACW/jcPZ2sbofvJMa/m3ZwCh8blS67Cji55tB985xRwnZlvpfoYMqk2DL
wtYSHirkkF0UVItcsItuC1PQR8s8DoOlROPdnr/9qcosn2GYIsr8URPess/+NzbcvBZ/ik/9utnH
B9Bon1yg6guf512kNTM58/IdY2OZW9iFt6r7pjDRu/nz8ed/91LO/v7MpyIrZ1S6y99XW+RGzMKG
KFwEP9rm239vx5R1qrw676MyD1nNtqzTYRzCW919UcvqbOa4pEQfboHXCQv79C4WZ02myn0hcORd
FmfblBZaVwuRy5qMJN2KfRYjPlqQA495tquGpt3D+1yIst7nagpwIKIN3AHemBL922MsDiSmSMeN
p8Zmism623I693AfgkXY2rvriSWKq8qUUFOgmYfFiQZRMWg98UTF2un3wjmwzY24CxZetfcn462Z
2aM2WIafhALDrptD70Q7wKvyUn77/nBPJiyaGqAqpvjp7TezAiMRBTUQT/We6rQDeWlVOb+8q31A
bOr4+789gW+MzTtD1CuZmDfy2aKd71i2fJT2Hxt4f+zeGphd1XiKjwbxZV+6NaIzR+ADC3siv/dA
b23MrmshWogjdb54Mp7ghSSQWuDfPPZHPt8X9xLYLivrnOBK0fvc/bJu7qrbw0HZGMdm4ZK9e3Ff
TuG/985U3u5dzdDfIulC8VStLfoKlm0dAsdYWO/7pGlmZTpBr0K+DnZNhcQoJ8Tp1ujVbUxH/bWS
V9SyFtZz/1b9Zz2zRw/Js6RpQ9YD/+whdATbuMk7wVkyc9dPvDrz5uxaIV4M2zhlB6s1aB6HgiB+
Iv3RbpeOo7S0QzOPhC4GKsItltybtWvW0yWGX3KLPuUP1lneK3axkb8w9ctylIVHa+kmzKIx5tej
oCZjWbZ9O39Q1t7yd1xa3cx3jEUbFfC5xNO4sTZJv1N+En7b6YO6kmyESm39bF2RarUax1tc3/1j
SUWTgAwwK1HL22NZpKEaaH48Hctm7R5iR94XDjiSDVOfFrzK++RiugKvbM3ciiy7jCBkVMNp2sRh
He2MneukO3+nrDMnXn/sw+76l1fGZv4l1UxlnIhTp/3jbumFnP6/byLm2UJmHqOkaFUoQAFOLScx
WCec+87p1zZ5uRN8+Xgd96+ZrhugRygC0Al7u0Po4SSCkBYiGPJoh2LLOn+IrvnJtcMFv7Foaeai
VAEtel/B0nTBqpXroP91SA+uvXSrFi3NXJSEzLFYTGvq1u2+WgVr4kFHPZbbbAHgetcXvvp4Mx+V
M5Um9oZ88lG9o9rTc2kc6v/90809VNoMmamxIHQR9/0+dOqV9NdG0OvxfzwNM4eEHoglhQoLKjfo
OKyqlXWObMlmrtTCaVj6cjOv1DDuPnUjVtTwKsaQRogB7fomLizorvP7zwbNGytuLjSKbrGe3pke
X3lPE99e8jx3vDioQAJ2CSdHL3u2O0D1aY9CcMaIb4cYGY7JP7imb2zMNmYMVUaPmS9HGp0hZ1Wv
Vtle2C+9une+1xszs23JLUZfQTSZtoWZvbbI48c0ioW9f99+A2j36oPps1fBQwMhGANmdxcr6Pt2
fWTCqBPiqwOExyGTxLa5ZFJ571PfmJw9DoznUpGbYmHKRb9NflWwUzTkV40jOoe/S37h3rtHO9gi
u6HmAWps9h0ltAHDrDWmd6/f59/yh55bZPwIHOb1LSztfbVv+pr/sTVHW3dMHTXy+sVWcm7RbH7s
8EYV5QimiB3lJ/ci2dlveRUfxAf3cdHZTm579lq9MT/7sgznK+FGvpif3HrsAB99uc3FhqkMtk+e
t+Ckpr/4ziJgR5CafF+gwfzvr2JdWdKlGIk+Pm6wgl/+kK/VVW8z7N1G3XjBw989q2Sr4EIpIGqq
Nnvo64rye11F0ilJIFn7tPX1m0YK9nXsbpp3qJKbDEJJeWY47qqD8m0I+tJ67ySYU8L8758wne1X
65X8IohQmZV4zmQ7dqxz+hOCdffN3dFXtc2zcHTt7KcoLth9oRDOv/Nru7MHe+w1AUkM7FZr4YKm
eOkEjmmPx+7Mu3qUPwd2gng2Y+sc91L/QJPKqZYaeHeeCRpnlk7eSyv0XTUE7Re+PVhPcmuNqb6O
/xw8Bo+Tl2XW0iY5MrWNmWP+Y3ouV5Gz5KjuXq1X5ufPh1DFFNwYOnryj9qldk7lUT3Ux2C32Ujn
LWN5fzDP7e/I0Uu3C2f83q3SLF2F4gm5gf+e7bnWZbI4VOz5rVlru+rk8+a7u8mNyCv5YTlPeKnJ
vdvtVxZnLkvU28FTglo6oa3HhOJ1ZxtP3XYKadJdZQ9rEksKNqhWPfT7bjslsu5utC2k3H8xUzFe
FZvl/Ei+EwoDdfn3Z9BmL0UoBJCLRz6DtdMu5o3u/q05jBvmvxBsMaA+/Vn9Ygj9NreZaEFCX5BY
LOzEnUj/zU+Y+bfODUK00fgJvRM7TCVwspN7lfejHe7SEyOpbeF5KaC4l8q8sTlzOqRrlS4wGZtt
yPNVtFNeEm048w5wle7J2i2scfqMH+z9HGlglIrWKWYpnb4rDz5xec8hy23LWTS0tJ8zl1IzJT6J
RRamcJ2yc2ULNpqwNuIoncMU7f3CuhZukTZLBErEWNxxWle3nvJ6lyAjObQsL7m6+AvvHyWhb3Zu
lhGQZxllEk47x2WZ0tD+WNnGY7obHLDpS1H04kGZhZ7TZBhVcDmc/rF1kjOjjF52r3PQIjrkSw/C
0uecOaW+nvTiDVxEw0PU7qGpMYfNqR20qtby3t25OAHhphFi57bB4WE6OLWuxV29+yi8cgozT2V6
yBiUOrvKLN6XuhAqU3Z7mZyV6iB6bVfXyQ9YjrBYzFOmt/aDmzIPXXVmFjL1if01b+6hOOMK18zY
PHtfageYNF/9QpnvAuRtZzFRdtUe4s966Yw2U+rblXFonPgcnxnd+g9rgK/Pnj7zVAxINy2t5TBk
68/VuqLGed1qN3G19CzejW5BDVuSDt+DsHp2yGHZR2ETddJJP42/jBePwZziNdNBdouF3HvB3mtb
sxNeCk2nV6ifvJQBpad+023bPXN08f/pzrvWK2Mbn6dnMeRCIxmz+tiFTEf6/X7/Z6mzI492eMOM
A8w3B3QwbQrHPHrhEqB1aZGzEx3qihsg8o6fsonc7fQS3Ca3yACDyz/KhF590PmTiq+XUJrHFl13
6qrts+u00+vJ9skr9Z8le8AsoSwAkQVcNjuVsRJTYBqkf93W8GiekI3HX7B5+5b7YG789cdbdjdq
I2TU0WNQ0bTUZ3uWdIaXpIx0PDE28W/vyJ+Vev9cONK2OArDGrmlXX7KNv4pI9EUttpSzHpvM/FO
SEMYMsJ88w/cDMggJUxSO1ncDJMTCu7VRivLIUpfyk7uPdyvbc0+btGYYlyjPXUatmTsJ8vuH+tV
evj/yIOmeza/CK8tzUISRAH7Sg1ZlXFBLP5H+2zsQh5U81j/LX+k52Kj0gRw7eHx4818D9uYSHmv
vuYs+cHPIJrbskLGgt6yc0tMqj24TvnXOHi28kdc1SiNLNi8u4Pg6CZUFAM9507edV0pKrVG5p0T
Vu0lO3hrdnELT1p8+CcOxnpla7aDEhIyQTHWnJbd1AwN/lR7AO0LQey9F/O1kdnmtZpWShGChC93
fnKdhPVbjQDv4w+3ZGa2V1pZddMsmOm7RdTe2wNq8CtQ3AsX/O7783o5U5zyKiEuh1ymYd3KNHbb
S3VTHrx1RqWq3apfggW+/NKSZhFkLXeyMTK++6WHzFDtymFSMqd9aYcW1zR7UwPeOJN2vMybOsX7
3npyy73trqRT8eXjbbpXH4dj9Z/zPXtTI6ZkZpLHokoHss05WPu0F/wdwdv/eCBmnjhLR5SWpsON
XP9xqklNfp9FLbnBaRfeOadXC5q9n1kmVfo0S5JXenrTop36YzhPSSpiig7K+s6Yba3f/9tXNGa5
qdK6Ul35GJ1ariKFmcQeDyj42e6CP3qhgc2Wh1SLqFCqNhkLMMdMGwkKyLE6yLQJu3O0A8xwVJxf
NSiAzoEb/uMTF21dPD15zu229GnvBEBvbM+2sEJYM4EYIZ8evuZXeR09jCs0ue3WxrBmo167Tjbx
dunbTp7ioxXPNrQ2CiWXe1Y8Hmn7opdL8Z4BOMfk2p91gkzleWEz79TYXi9zXumpELaTtZhlGquT
5HgP+eayv67zc3X9tPu98E3v+JQ3tmYuPxzBP6shi2vWTIslYYuO4arZaQuX714c9MbOzOtbfR+g
x8uaviIe/k20BWAB437/B6Dv6ts3eYPaJmP9OK5LUDX1zu5JLyAf3QDpP4d5VkFUy1Zf8DHV5pwU
5acojrYLG3bnjZYl0EsqbAXYbur0G169AQG4H0kZqunK/6vtEp3yh/o8dekXwRX31/MfW7NHAIVv
BZnlyZb9UoL1V0hfT5HdVHqiJ+tYwmKSde9AglWdgNIWeD9xtr7m/0j7rh7HkSbbX0SA3rwmnbxK
huVeiLL03on89XtYs3dHSvGK+HYHPWigq9HBzIyMiAxzTtCXTcOV/DaUK4xAmgz7piS/sjILOjEl
iGfRGouuSWGEVbvdyCZpooQLRX4r2i1e8qhiIrm2PKI71uQt5BoNFi585vCmjMq1TGpxUiSCASaG
TG7vHpJj85wuWVMwziBM0kszfY53ybneCWa3eCx46iCv5VIHiadIxoBpiN8CZRSEDVYl/TwWMBWu
Yi7o392k3DgYYzxFjCCBARbjiIesGG6+Zl1Qs2Rm2u6q1i7zzyZllrn0ohZGCfLfuf7zKfty/Q2U
eweAJpfWmDDYsrq7itafkemZ7Hb0TwDvhBntDJQxQLiJbpO5mz/VS3OzfspdtHwDOrlW4LegijWj
XbsUNhxGmlvSkpgAQ7g3ZEswSx3m7jyz9XNKRfkMkct5DBGMnupz+wlgWnI+2vYTCgMX+9SRuSrU
VHXkeqV/1vfKACUZFAncMnh66bI9GJ8F2b/HxhKYKHCOMjxzOb6n1x35/r9u8t+nXYn2ayBTcz02
GWROqNMyZFjuz/bTmAX5AH8SkreHubTBjE79JeqvRIolr1xQPh3NbQeRoQVgUWTb514Q94BOwCEF
2saIAYBRI4FGOlRKJgBPlDTqD5gkwk1r7a19QH5+SrM0QdX04em/M3ozukE61rgWSblJoQYOeuBh
N1GrRXtFtiqQ5qlX5VFe5PpsRWvSBF0tkDK3IESrG7/AAn0fGWlre/b+rgb/yn5JK8bIjcermxM3
/vzq3HiRUYIkgDgpysjA7sQsnJHw580f7R9lVLU2BOuE+9/aKOqiGZiZjvMab0C8KPVf8BDNyJy8
6phi1UC3JmK4gLJwDFIswA2Q+W366oGXsDXyF7TdFoIJ8uDH+0dJwmgUGqQliR/L+JjClCh7xvMA
hdVSPnUsgOI7HCzqHsxxi8dC6EjtHykjygxK2hh8oxOqHRvnXJSLqfOMtptw76OGDoQyECLoK+Bq
EhB4LLrFSe8Il869Lag46k40tZUao3herAipszas5sc3BrRLpdZA1HaZAmVa13/jbfbZ5aZnRZU+
c440AMaddGp75abrorTGwsuvyswDjNImpDnrwjO6MrTGLK1DRw5joWYxJ1m8vfX/SEbXGwrcGAAX
ZOrWBwLjgyA6SJxY+AJb1QXY83Lhk3AI0Cesqs+VDzTJGODGSwBalyM7+BwU399Q7dXF+fsE2Dgg
C8k8Srx0mkkR4w5g4mXiXMDnpdoVaKoBWmDyZg+MdL3/SSKrB4dMZA/iUrOjbbkvC1SaRUsGvfuG
+xkSk19U9ToMFqn09Fglqajwn2/DBKaqSsCb0URKLbrQa0GeyCaOxoEjnMlUHtNCKUSHuQ6qwbma
zmgj7rYCo+mI4zGXz9KQPX3JiYWsSYmTXHrQMcQpEUsw56ic/XhZf+CptCCYDFxpyMJ4KRWfCX2U
ia1cp46MEtUnGO4y5gmjO8DSYZ+Bs1YQ9qfKgYnfgW5pFS1L32JKa4A/+LpcbIz1KKERu+aQAFh/
5QVgjFpFL/xGPGLEF1T0Lgqnv15iDpHhd4fHn07Pjf0dyfWnU0cCtpUIrqNJHVU2ukuCCR6wZpIY
yPEIp9ZMuEwLki26/VyS+Q8I5m7PlHEcV8DAxh1KTRCBFcpTYANdWVfAEUDOEZo3W+MJIHg6cLd6
uwZpPSm+A7tyRsYdcGDWSA58ARa72gTispFmjpHuC/hnL64+ifI56Pjz/faCT6otozdFs/+xlvKT
ncKXfuW/4gKeO7Ew3mRj4uz4+ByEKcuBibb/2Q5KhXyuVvyCG1InXMqH6ONV/N0HR2UtL5NNoJdr
L7Rr8xeJQn2VnAJLWu4w47pHjwj+3OKNuQQlnTj82wrYLw2z9BjjvQPYYpmsr/siyRwRQJjFEnRf
AOwHPWTy2rYc+1wHoOs0BECk46XPB+mpGRL2GTjzyWsmaLE340+m7AaSVJKAWXe8Qeg4sffxMzAw
ZE5T+4PFVlkKSvrkq6pZ6dSW7Nyw+KjzlGoCjxkoPqKAdCbG7PHzq/BGuyggPK+UzMFEubhUA463
crbgDIUBd5NQgOMxLmNxRvvoR8645UBdx2sZHZ8iYNipBA7fcxGXN3Xm8LEhS6QMTVzJMlsIxxJN
OjbXH0Wj2JbyWuAWCvo3ShRH5gJyOlL+5yNQ3xIB46oIwDG6XbrQ+z0v5U3mMAuZ2/JgJxZJsSkA
xtgT7DoaG5eVaKagUGoswIHmX8ry8UWY0jwYUUwjATcSFUUarEv0PV7xpSJzPvHELPTkPTvXmJUI
PmfkTOgU5IxAsiKIfu+cQ57ywsD6WKmLPhEstBrOhQ9OemhTEYELF6QZIKfjJAC9MqQpPX0YTOk5
AuhMIf2no41/245ONA5gDiPs0d2iQdUZe2KKsy+tOls5qxNjrMSNTxCkfD/PZAqnbD4mhAFSwwqs
DLS+0RZd6XfZ+sHFk/rMiQgCE4QA6xKkJ6ku7UAh2xAltXKGzIVGVFHxnyXCnAD2GxDkGJe+FQr+
BYZrwATqdGzeGUzRK4RvOHGRgy+QMFnaE6UFDVjsq+dO81x7aNm5Ehw/cbFxuXDYCD1U9g5Zv+WK
0MXNxze4LvtyCTzmO70ImmCkoF4ETkKZAWseAVR3Bs8kSrpaplbKzo0kDTylbhtFRoTRXFDjXWIP
ROd904QbDLZVkcH2Ef+S5oL4AqpUzMOzftVhPl4JOPgMJeM2XhezGtH4zn92c156LtOqRa+hwoiO
0Kb53BDxlC/DnCf4MYHFiDFputUvBhFq6WojXSz6GmUTfG5KC1CkiIDhRmeKT/4Nn8OseIFkT10B
kiNOlz+718KSXV3ldIClEZmtZ949dN/rqAQAS8D3YEAdYSANEM+D+LJsfM5zRg4eBX1/EY+mR1mx
L+AQW3mYSOlAxhZfzEHYPb7vf6+3W6OOeU0J2PRo+gSs85/lu1L6ovFENQK/tGO8vvdmukTHQL1k
yHtG3rERZF9hFKzQM5Qx1SX8PSH6yfg9HPQVhviMzQZmEKWzmLzp+uKA/xY9OZ1S/ZTrIFVHZ9Jq
tdJPc++JexuFCyOgJwY9qvh22u8BFTIpBM11z1zxBu44UtXLyH/yLzOu5/5a3Iqhsge+m0lqA4Dp
M9JsphfvKkCIAEAIE7trAVTujw+CHqKEDtxKo6yPlxVwPBGkeZ3R6/lSIWi8+c032+3WAgvF8uer
18hlddHJZviNnuY6KSZuxq18yhBxbV12wKtyz4Zso9d7a31WOoiHyFJ8enphrZzICKjAdqQD838m
jrl/kNyKpoI8lY9UJRpFg7ZQzH+5aB+BTPXx/t4HkrcyxsO+0nNQ2ngJzIp79mOnaAoS1DM3iU7N
/HOAkjDC6SBVAnSVWwkMWM26QciYc7Jwn37sy6pd7QBo+Y1q9loy+hl9uc+VYD0SImOIGzkZqD1j
C9lrhbJhzoDOIpd6OVKv9SARLT5r+aWTZirzkycE2zS6KQU0GPzt2ly+FAembyFNwtRBZSfKs4B2
8MdHNBHjaCwgvmAEcblZhLW3UvoB9X81ZZhzZkZmYqsblax+PXT9ziV1pwwI9kVEnzsgLPDQuhUk
o3lPqS4uc754iXXJV2ElkKraFvV/HjJjRVeCqH0TKjEDNSwEaWmHtxtaKEQWPLIKCdivOB7mNnDK
Yl2LoyxWVTVi5ZYac16DQxKTKfwB3aIE7+svTjdTU1/J65mH8tS1QkgK4B3ESwAYo3ayFAohHkQs
MNZaUwZZnoR3+2O1mNA9BIDcmBtEhRO43reHlcdVDRbdxHNiuXwpg3ID1tqG+EFiPpYzcaNQRwV5
CpaDJ8df+++VhVCVsAvbofKctMpWAM7Zu1L0qqXBp1D0pEhai+PZmWs1kZXSbmRSB3YRL74vqJnn
bK09sPYBNoDfLsjAL4m9JHC2+mrh7mK8aU8z0e7fpBLl+G9EU+aKKyW5qjuIfn1l9WfZfO508D0u
JGJY1lIz8QmfSJd7BPmGEvxva9GQMcCl1zayhNVinRvG70xmdkJ7b75oVISrA1AYQQuluvCcINAW
8gCucYndFBfOSMparyp+ZvMnxcHIjK8qkErJlF6FXK66fOJ5TgRSZd4MGgmYXIuoXudZMnMxp5wr
6sucKGBUGenPP+d/tTS+jar6Iqqe06wKVa88bKhAUpVgvHRfP6WG5OqVS2qMbBMPs6AuEd0z4Gs/
uqIk2ZtbzXwP3co++qqb76G8B9h6Aa/N8J6DSXHudRuiNcICbd5viK4h3Z3xjFQ5604Y5XrBsCtF
LWjtnWqwi2O7Ybn1h4REkrTt/1PgqX9kAWwUM1yoISDreKtDzKVmkyKKfWedkO1AOM7sv7/XzzFy
U9/dQpiDp5yK2lBI+FcelVMPXV9qWfSpO124bOs1IA+jtd9aChiXWRK4C+QHggFY9rER+4IhiOs2
2HPsa6It+XqNTiaW5MxKSU0wZBuXdBO5ykzc8/eApO/59RdSWZvejweXbUPfwcw0OA4tFD2AFEsQ
Xn57K33HvfPjhHNt/pz3e+u4YdDhrZ8Oxut2vTiJn8E+MFJ94ZrfitGRjizm+uOmr8a/O0h38KaC
kg+iH/kOL61DntQvFQhgMUcu66GyAjZ1tuoBcsyXS96ID728Lc4VRy4f9ZFJ9V455P5MMn4i4YS7
cfVBlF1AbiQIugpHKoHuwH3jGM6UtIXg5kZXa46UWRlQYwXkntgSmN2rKjfAr6v9lOoWTPUkdueq
YhOvQ3wQYApAGIKsBOD2b3UaID6XAkCWvsPq6ko0K3t44Z8CnX3tjMRwXQxisjM3dsoVXkuk3FKf
8lpS+5nvKOVCLvS+wtR42r8jNe/P5TCntxuFCAGEFiNYIXWDGmR4W6nHdheiJQB+ITHEU7nzMe+o
md0uJqmh+PuKRTHAHkAbTWLMwZ0fe/5pcyjJIw8cyO8QEt7ucDMyj4MDFEde24Ncov9HWIXeR+fp
BY/8bhouEzWyeVcBW3ylS3MlyanAF1VqABkCsk2AK6KsltTKoKhOIb+3JVL8gqA+JGCO5nQ9smb8
Pt0082chsdnI9YBsAOCAlHq3A4hxi7T3HczaWl71DMbwxPWNlj3wwTqUR75rPQCfJ/9W5MRjDFbR
JeV5ZsOnYrrrj6BUesi1Eahu8J1GOTWqrqkLDtMKF6JmRn+I/EPfVwaXBQB2s/oljye+XPIzPvCv
cYM2jOjvBGUFzDfg3KhviPKBi4ca34BSqJXEBleTNwyX7tKd4ziJFRkYWyC/MHmH/83ix0wy8JNB
50nPkF8qSa09VobF0xNTAcQUg0EXuzXND0n/zj6lmdTxpI9CkPM/8qgTDypFLC4S5DUrNLOW5/Qp
MuuNssi2suF/lAthN6wYewfWB7BmrXzSfGKWTJ878nE76e1GAwHQafBelQCOe3vHSq9s+CSuAnC4
nsB7HRyU0gS5G++tFG2XRBvvm1kJc0xak1HutVTK+wW+BNzAFlJ9Qbde37f+V2NXekWs0Q++4mWe
LntdQWePHJhPMpFJH6CYtnN24PUiJXFO/cu6mdG8KeuqYr4dfBBQvDtsQQ3ExlqiuL4T5LZfn8tm
nfJvCoZBLxmZ2/XRUtO7PhoV5PYUDsQTVEwN6sl8iAUW6b3ODIi36rcBUcFQu+OJAp64/43vhGEZ
+WIxzwEk2NtD1ko0oAoREzhZ45mS+OUpRODN/AJsE81q5Cc20wMMuGe/NTAKN0logMBbl0U9Ke1Y
m3t8j8KotWN3wYwnqqgf3gG5oQxWFIHHh45W23K84NhD59qhNBNgTTwjMDSOTAwEjECjlIZdhFAQ
wJcdOm29YgS9FozI7P0ndfh+bDbGf4daDdpVFBFKg0gA8e3t1vJio6q1xMRO1OQGuo2BMkvEZhls
S2ER8B5Bl/PMw3ti/wQUFUWMkgEAAk+zW4kB18p+dNFi2Kl9veqt2XGjCeW8EUBZ4LIKezdtICDb
DevU4H/yNXo/EO+hr1g7d5+M9XgLpxeETDciKbSC0KCeRYoQoBYhT+xJW71Iyi4dVmH68VjKRDkF
iWlZkGHbgaNwx9LFJUnJV0WYOBgMzUpSGwoJz/Wm3QCMdYM39UCOLcnNpxSoMmlq1s8c0uSnxeOv
GJ/vtLpcfwR18X00OHltg48AY7wpYpoq8z4fS5jYTdQI0T3IIjYVYGFu1aPjG4XrqgKNWhc47mEZ
ABG1Kw7ejBZOLAROQ0SsAhhWELaMn3H1dC5TN877DAsp2+RZYWvV4soyNx+vZSoCu5FCLQZITKIv
gvPcibV9266EjRvEOth5Ym7bZ6/CYFcXMDDOxWL3xT9Ufq7WRvnEpgSV8pD7CSL7SDlJw281HMJi
l3pnrsJ7aBl2M7HAhBFBhCvCiADiEs0lVIa1zAKtTaMocTqJNHVEwujYX97K2rrwaBz0D3Pv8Tsd
gUGEIIASI2mMlwt1eK3Cg1dQzlIn6EMg5MY5ysY2aJICPY74GUW5M8SULOoIRbVMLlwYpQ5XKUYI
Yj6ftRK0gAcgOWrYr8cKc6eVEIYgekxLAoYKi7vVyixV+koJ0B8EriTNaz/bsvp+LOH+2TeKGBsf
MCeAXD9dqsxH3B2Oa9GniMYKHzWh9vWVA1ScZHlP/HrNzCnjXUyOuQdcL7RYgI4ObLLUWQk5iFpA
4pCj/A2DhbFvBpBkHvmRMfU9AO4DwfDjFd4//SmJ1ImhDi9fIkbInXV+WX+CH8Ju0Q38E1otAdmZ
fmjI90KPvoxs7rZPnN6Y9INTA6ogi45A6vQCN4hCLygcvG6Md20NKCHXIh5vfNS2FhqzTeR31w4L
RTMFEOLhSCU8Nm7leUEmq+6lKxzRzlDsNn0LXBxDRPKfy0xS8y62pCSNLvfKWoaJhjSjAklN8B3L
xqlhyanvZ27a3HLG7b0SIoUMn7ajkISIvZ6KC1kjjuoaMw+lOTG0C5OZiC9drnAKc2w8DpGI1szI
J9ybdA4C67Ey3nd/jDsHrHgUGVQYrD+vfrUoxIkSyG/lAuovv6vvVvKuVbtmCQzUU0fidk4F72If
iBNR72cx9CyCwYBanFz7VZ2j79JB36tC1sFHkVmVaLzIKcFooZzMzjjdJ1pGiSNtM88jkIRhuT01
1hXzCrjWpYPqWk8GvPbA2QNCnb2CrBWGDMQzRgwzQ3H1Nj7VzDH+GeYiyvtEC/UNlOa0AZjYKjCI
OZimaEbgcCNPSO3rwOhYrS7SjJ6Oe3gTA1HSqD3OFaV1C+1SOqUFDPf1HCzplIW+2VHKYrKVrwqZ
XJVOESxxr4mxtdSCsNXbJTIWwpNynuUwHEPuRyuiLCaG4yI+85rSSbWtJNvtK8NDe8LkULgrrULb
LJlLBc6qDRWjhEouRbUAtRGyLccYQ4L20xfRzBMr/MoxdIORfYDwJzy6pdEYSDgm0oU3tMpIs1fm
LlrCcY4TeiODIjKhEuVz6y5CByKTVA7nHRMARKkpUbjV4Oo1YBO7w2DO1djvO+bhBcHW/MefhLv/
l0u7sgmI4fsmiNzKuZSvEdrhnPhFQkoyGdvUw51KlG26BmnasFItAYmixxZpIp4BSRTsEejnRODT
U3eFZVshjDWtcvLmNWz01pDbU5ITVZyRM+EyQIU2thIoiGgw5EHZBb9JVC5LaicMj4OwUByv3EKR
OuJfZtA6hPFCUOoLWhgOdRkN1Rlwnt6KQk6kADugUDus2SAH84k+I8XyVoFz3oYlJqw/VjyyL0CX
AdiY7e1TXTePp/JnjZlaTM/NDShOxR/4HOSiwAQHyBS6h2Ioek1yO7l24kb3wf5pJYWZboK1cvnF
yS4AWGkP2jqql9Kw4H3SId/OGOJO/Y1fy2jGIdynI6Fr1x9DXW1vCMK2K9UaTrX9xiAhYP/Q5koA
JI0wDBUPQiL0pfmmQjog0q3nUjejNtFHI/HQAQSaYMFhqaPhqlxumbxvnFIG65OrCYOe5CC0fqzT
/ITbk9HpiFfx2GmIAO9WA8ouEdwGaGtOOZQEDEH8c1wuRyJHUiVmCNjOhQ/oJoV4gyl2doFm6gr8
7yFpP9TuxVfXobhuGj3z3x5/11/W+3b5HBqaMe8/PjHxO+Uq8JgPGyXhL07JEfnogg/abktT+ALM
0QJsfYNn+yLpc70rNgNvdJnJCfs4JAm7UFKji9ZoBm/snjPy6ts1QCctauDlNN3hO+IH/fG3Tuzh
7bdSe5jEURZxHntxKrKFViLB8I6qwdg5MMIFBOY5Xec7ST/FOiKJ7xnh90HZrXBKTZFlDNSsGC54
sr7H+rY3kbOMQPnwOSZPz1uNvL8E5O1Dsjnd0XcvHzPy7zuxR9q1kZkBj6Px+UUlpRhNvKRqIV0Q
poFlIDKHRYL2w6g0UhAKeIZEOszYu/qM2HvDdSuVuh2JoNWqKGkXp77segnxWVyBSXORcHOdScL9
PbyVREVpPJgoxaDC+qyEWHvjvdcvVmMOGBWr0X5h6htkqT8ByUgSG+PbmBgvic6udVhrMpenvp9F
ofZ6/NYr96elyUUuOPfiJM/pRngRASM+LI4xRPmwR4VeQ+G8by0kxgFlA6BizHgmGjsFCGq3m0Hd
yoFD2xHX4AO84pur16lPanETNSLh07cozMfGT0CCkxkVv7dRkMohLzMSfwNWmEqSMIEHOFCOwbIJ
92X5p6f3JfNVL0NLJvnHh6CgG9bduzuBxDbrkRGVcuYD7j0yPgBEqUhHwu3DIt3uu+QFGj+oXu9A
fB+TLWZyz9HKI8cf8ds+LuOTjVlBTB5/irvvxS+geOeK8veTW+PGozUJbMOYLUHr1e0XMEwcim6S
9M7z+nW/Ddaf4N/Z7VGqCsgxX9u2vTNPPVmtPqrlzlnFpk/Q9HtYPD/eiPF4aaN8/RXU8XNxzWcu
H2MfgIBYvihVRIAQN3PcUxcOx4kTH7Et0Bd+u1S0HuRKWeW9EwymWylmzGnm42VMHee1BOpKl5Wb
yX5Z9E6VAHJOiokg4OJGtscphhThudnPsiTfx45j+f7fRVHnx/XhBRjLWe/kxvN2i2JBRtb94fV1
++7r+3OxPcPFGymnHy9kOZClu/TIWVgvE90mxDSdjCOOD0hLtK8+LU4hWZnpDsOxzm+qfxuPN2fK
sgojOxtGMjEeSmcIRWYs0Ca4bF0ykvEewuE9x1Rzos4c86QctFjj7YB2WfCj3R5z6A5DmIx3Kkcu
fEx9qgiuWBkNFPXv4xVNae1YWMcIDRq9QPh4Kyl3hbzttah38Jc6IkkYGJT5jrTIgP6fBN3B6HTY
u3i8pFry5vLrmnUE7vWxiMld+3ctd9zNXVGBqjbsQUMN5Gdvk+BhwEUvXj5Xq5vZNLrBuG0kT4M3
7Z1GvOCBleIepqAjLSJ/+XhFU9f96nQ06jJKddYzvQJBboc3lYY6f1b/L84F/JcIcWE6x4miWwVo
VF7M2LjsnTZqDC5G86i3k8KZdC0NIf3nG6+lUE6iU8BBW6SQglTRJhkfJ6/bPWvurad80ZLjZX08
AjeqNd8+RJ58sMTAfMbjrfyrl9H2+foTKNOJ3onWFUsoYG68rjOiaDAzW8vaH+Gq7GH3JBxSsvkA
IcxpgT6KWJ8xHVNH+Tc4I2AuEP0N1JXueUwO/ul/c0GTeJYSNXp/vMIprbyWMFr2qwCoykPZCy9Y
YBWhZ8E3ZO855+Y69P4/J4lplv9eB20wpIRXqhhSgnCRkOdtNnYn7JdHCRlx59g9fYmkQ+zRAuQB
ACv6uJeYwZixjzNL/QvFrpaqdCGIXVV8RD3aR+1HcmLP+s93E0U8vP0wQAk4CepecO2laBSvx73A
9HaVSpZbqMtCm+sXn3hJo1iInh6gVSGtgUGh21OLo1AUGr4d0O8C3Gvo5GWJ4XNjGW2JCfozTy9X
ykeuL+aGyyaymzeC6eoayNxSGZSfgyOQ0rfljyBaV+/sU9ESF4Ny4kJ7yj4fb+lUaIEgEYy7cJ+o
6VEKynJlWAtZNTgJmpj61BTRFBA2R7yT36NwJnszbht92yEHs/wYQWXxSL7d1rQHy0/V8YOj9ilp
4lPD5UYuEPaVCQ+akK+SYm5mZ/Kxdy2SOsmwTrMsqYQBj711D4xvtAvp3uId4FWW55Ck0VP0Pcz1
DE2+OpB1A5YtKFQxVj1elaur0PFpFKqtOjhDZGmxVVxYcokyIxFeAoZ07KZpTEyrLh+f5ET9gUPI
8K/U0RVfSfUa7ZJqhTs4LUgeZJK2JpqIFVFvm19O15InMOQCAiB5dfnFY8mT53olmDKjZdwWLJ9D
MK89BSsO3CXRG5u9+YJdrpI5BLSpwPR6lZQSZYorKVo6CvMOHSjhpZ88s+PLYa63hMYO/3OPY2cf
CyugIIak/HyEwVovEaTB2W4rfW0hi7Roz4XDmDamGPXAYg2H0796y/w4JDARzSK3f0OzWR9mnNTk
goFNLGKGGRf176V1daxc4QpBp2mDg0y9oFr1QvB1cEDPVVYmD/FKDL2vVdaIWg8xab5t931BOhiC
FAhvqvZcg8DkscpMpqBkwD6jMwgBNdAAbpW1ajjQGuc+63BkuWTMo2ee95/vEoZG95/L5XEJcBXL
Y2b7ku89voJmNpTMkKNDGZXmTyuaJm2ammkdduAdRsp1SZizcsK9IxxlYKwUqAoIFFlKcbLS84uy
CTsHEQ08saxrn9wanpik++VPuvh6Aak5+udWVU1OC8cl/uJjtQBwjmJ4LzO7fB99334KtcvoMMiV
2Is651kgwh7gH4Sz8IBDC1Fij0R17NJ+ecOM3K7anw7FXJ/qfR8TruL1TlB2UGWA+9tHEK86r/0v
Zv/1PUesUTjiO3nz9SLugW2529V6T/z3X1TrH69/+rT/PQnKIg6RWMlRjZPI+5ek3hfKTK18Qotv
F0hZvrrrYsUTscDcAD679WqJ+jBOX9UeeTJTlHk2K32x+FbNWWqOUYlufemtZOq6qg3bKWUWdwgs
K0BPsXiRGppnJFqkxwByUaqFFts+ty+lpzhdJ/nstPHcB1CedahVdugi7K1AXqPdO4oxvnEWFssl
EQ3bZK1VvjrBIs5FmROx2c3C6RhQ8YdLxI1y1y1CM+B8xdb55xi+ABB/pfvmgnlaYFj2sR5NJPdv
hVJPpYRRwoTPILTTpYYAeO59+9meztHhnK2WS1syX2Ikr1PCWm8IDknDjSX4jsziw004pdsPoR5M
vdSlWfBnWwpzvM6d+f5enzXSjgmarayfQ+Nop2uSbDZvmWTuYMPJaRy7AejvjNefu91/8ciVY+K1
psiyFMrPLJ5fgXdRILaSdWsJHGdA6R9/FHNjKpjy5wnnrA6acZi53bMfMF7/qw9oLm2fJD5OZQQD
BBIZojv4D2xCQADsaOeLJ0bRX0xzhR2ItwffnnlB33vm28OgzFvfq1LSMpDvY7zQ7dZq7nCANnFT
PSxm3pH3mHO3pvRvdvxqraGqNRdtNKWFmaCktxXN/RIsLk8mt9rpPByJMaf0s9tLGTehyvOmySES
XQmSxRlL/+SRdowL8K48ot1ps0kMGO4VJvpfvg/Ct3ycm+ufSCPfbjFl5pTIZUC5O952gBqsx0YF
dCuwq3KDgx7BrS/rSFf0p5cXUFMAQsIUemKCJzAl7j4naFHH0S8WM8dOA3wjMrz9KMr0RWlSeGU7
fhSYivbINcK3I/15tL8IDF/wBJsPbO9vYfnYCv09Gx7Y/D8dudKBQfOZJBrlRkTcJsSoN1tLwayt
axyPl+OGMAeoArrs8C6duWozmv5nlK8ku0DWcSMWkoWiWCJfZfV5tg5qTw+jwcpa3ny80om2iZsd
ptvdyrLK/CSHvNJ4LT62wgbxILE7CyW6Jyzx5FnGzKFOvNluRdJRm+bzTBRDZG64W9eWrGDlLsS9
u+7n7OZMfPinXlebGSf/z4ONs1rbbbsZMrLfpwD89Yi7sZ+QcktlAjzlE9RolsFi7igpo1VrlyrT
xhslJ3Zd2S4m7hNQMQ5LJprNo4y385HCUvFXpLp5XmqQ1dtGGJBXuKiCWCg/YaHL45Oif6mntwx2
zHB+D4A3WM+orTD5AQoAiUBkM7J7Uoeq9nEVhimiJBGA+A1Sm4VuHaPtUT0HnQ4CqmV0WPpWvRaO
qFpkuDqBpaeH0Vkt1GHs2Ztt5JxoGYGeXX0S5bQKL1DLOsQn9QcxAhDKFqacLJUB/aOu9UV2SNGd
dLwFZrZi8tivxFLHjtHApEgEHAXgqQxZz9W3JMh1t7ATTn98ef+6qO5O/UoUdeqZImlxq8FvAO/4
0H6Nj2MWwT+vf6aYAsXR439ufS6hBUvc6t2ON1D8zVABxJSuVT5vXgS08bIAC2rJT1mTI798aay3
cCetTIAEGQeMCQCxeyP3c5s07v2jL6c8Hh/7/EUUk85pXH7XRKzDcMJcfX6iJj4qALp50cLEjjXS
26ilcNMi0NQxbEJGShkjFmSjXNx+xRx26EjDVIeJGZZFiuLZ2vtcFLPjY/e6oLI8q8mKgBzqOLB6
+wVDwVetUqNg2bCxEdb1snGZUmfdZMerCklZJTYeqwQ3rul2Y28k0oWmIm25LvTT3jEYnkQ/YQg2
bHF9YAwo44yoe+t6K4ra3h44VdHgY3GdztrSfr1W9fUWWFiIWXyjmLlV9+9rCEORFBZmzH/RHXZc
m9Vle8G6XF8PCoJ5V2PmNk10T44iZNSBcFqAMaRy3kGFab9+QCEW8Brj0P37u7cALMFAXvq92pCd
fhhS6/EeTtgodM4DRAzI+JgvxLjlrYJoqNldwtobsIdgFkXD2Of+OCxko7LQ55stie6EZkd+w1l2
5AkvjG56EYMRgAnC2AI9x+xGeFEwjdQ7YbPqOzNXZEAT7aoaLV3AfVXqLwA2kDSfSyre+4lbsePP
r1xyy/M+HxQQi8ypiX+dQZC5CT2dmQnh7rEUpFtB1NULi1JpfUyrO89IsqXGHvmQaH0GTh5m/rR1
pX9W9j4AGSCHbOPIzbxfbkx+DfpBB3DDtpNZ8qK1V6vWBqnRqdbxa5VZJ5awpMfs7Vwjy5R6A+II
6bJxyhjgI7fbItfhEOeSPzhcf0rXReFogRV1/oyKTzw0sClXYkazfLX7nFgVWtlB3fhVcyhETHF8
xcQ2zd1YqPo9xaa+qK3FafERGbH9WNWnTCHygTDFoopyj0ppOl/kSZ4I6eB4rqfX2t4V0I8Wrhkh
wTikOiNs4uEwEgRrPDCaURJXJOr1rrkhqpAZ6gLphlnnAMmDCjB4PBwV/RM1uhcVpwhSyi2yJ6U9
1ws1qhZtg6+FU4fJu1VZNvF/cfZdO7Iby7JfVAA9i6+0bdnjetwLsWbNDL0v2q+/wdG5R90cookj
bGFD0oI6WS4rKzMyAgleP9koz4WCYEdFllf4ruG2qhIBCFslnljy+5c2ZyvbaoHW+ikGzB96tPAW
G1U1QgL+40rUB1RDX0r1/vaCLnkQNCApkPMDSgNPkVmgw3dZ0ooJ357VF7h8UBrndimZknZsz166
xZ1+297CrF6ZmwU7TQV1Lr/n2rO0i0z0xIFzk08NUt/5geOxFVaNhd16ZWz684uDIiWjzJIaY5MM
ldhDZpbVa3li/kqdbnEOERlMSF6UbNGYfG1Ha5kClQDWnXsuSe4UOT7SLi/1wBtkqykrsu2ilNcl
MFinTaA5sjSsSZHx086Y7VYcFPD4g19tQtTOrnEgVCEzLWrtOexNLnLkYmKyJLv0RXjIP8oPsdPT
j9srqSxEDlcmZ6NOQ4UvWg8mJc4pqrfmg/AfUmgU4Z7LdL40w1gP+W3Qv3FY5t6Ui2OZ3Rfgsc2c
Xjsm3nM6nBjglDI4b79iDVqn2Y5CFnQ45t6DhP9aSywFUQkWT74f3kFdoPR2MJppbtQQsaBOkjkN
lOIfx52IqiT7jMCau8s4o2QvQfJXkf9m3YPSGGK3levaSL2DUli9ug13ZdSC44QZIHZVhjV9moVL
ANMCZ4WmJvT2yTO/0fYNaiQVSiZSsR8fa94gdiOd4mFqqcqDXdODyNkSKbjZ7zK0YL/0a1i0hcv5
6gNmTgSJhyERsxBpj86UBj39HoJvlKjT1mmUlZ2/0F8AXgWIgU7NIQi6fvbIxQkTuYIJDJfRWSht
WS8g01xAvM2OTq1d2ZmTbPc0MAJ73Kdnzx4TpBVFw7NTPGEf1fcfZWzwYJCVe2MpBrz6qpmTSYqe
QEEGXwV6y1fZ04+AzU7wWWK9EhD11eG+CRyjOK/40gV3A04djiqgK5ehdzELVlKlUEAnnPTnbFSw
RTkjg8B5hpRyiba96PX28Vs48CKvohsWRbmJLGAWgqEAS5O8K/uzykj43OJ1qktK763s5oXyARV5
Co4+EF6CRWTeqyJreSB4FDB9FYI10DGwE8/U+sAEVVPR6pV6HlFeRZXeQ4SbmqEIUERnJJ1qSMOj
Uu3qGtx1FdkUgcWL9u0Z+M3/CW43FTq4QP3hAgPI5drtRtTnh3hU+3OELqjertKDJBf6fRl8CeDC
QLESjMJ4S9emR4yydHxOv/0BC0/T6w+YH/U0CuGQAR1Pn8HwZb931qvpf8T6/fcGlZUNeF1L3xDe
Wk5Phz3+zVoObuGkgwVgAkxPUrzo+b6eAKFs8diq8JyqgF1HtsjrTMhr2qdR507KqTuEd/U22m1W
Rr1whV9Zne081o3gcxIAXNozOwFiQo/dUhehZPT0kDpfTD909uGvagDW2m13/fFsrHzA0uv46gNm
5wxzgfBUml7HuAd4G5Q+rdn/EXxAtB7N24NdmmEUviWQBqCdHqSY1zM85BxR/IFDBIr+MxmFiv45
G5/GdDNoW5WuHbaFG1VErx2AxFDCwJ6eeW4FoUJW9/x4DlJDfG3+xIBRIPl2pyvm35cXt7XQHgvq
xK/HKsZI16Z1zfr05xe+XA1ISTsV1ll5BAcn/KaIxh9d80Z9EI0SoQyIXeKNGhjCU1C6a8LWC3gc
MDMBQw3JGhUUsXOIQxLHSlywAdAq1S6PAa9T/xtAgH2Al2ziHXz5NLYbH7KEnPV/XuQrw/OBV50K
vqYe76loI/A7X9EFelClVs8FI8hXXm8L4QE6aaA1AlAqOtO12d2klUVDaIVnBRMP7YekfVf9k6au
jEheuIokYUoLUFUGZcj8nVbihcgzDbeDqD8PkHWUX6NP5bs/8DbY7g3ZLvX30W5NzhgP1On+8FDq
cgBtGI3iD27p8tBahze0Oews53Cw/gxb3pIg27R9GY3D2273vabDunDMJEkFGb8Acge4spkjVbOW
66JcGM5JcQ+6Sq00tRidNgyCMwiab6/2QlkIUiIXxmanrEJTK6eGMLY/npQ/iQm69bOuPrDNX8ex
0BUNAkkCznXhpVt12Auu88r0bKe1mtgAgskPZ8EpERaF+oe9/3w+1ugiS541Z/eHbOUVD7bkLa9s
zjZcVxeZx2TYTPXyWdVfo+2Rd4vnaMV9LD3WJSCwVQXUI0gRzDd2IrGajC2mNUcCLDNzQ8GbA5TS
3BYP2Brxl2czi76mZnkiW/XuU34C7cXTmpzPQikMq3vxGbM7sfUibwg6fAYI43nw+LoMkyvsxldL
OpFz+4Feyx7Ne+B83T7y6CeUV7bXtHtmDzFA0PE/BS0WoBuYLbHk1TlmASdvyL/qyK3pw+3t+wOm
/W0AjwsB3dm/EahjNKKY2tf9GXCOdyhQmuNBeqY7YPcVwAkSqNb7TmXF27IyVef8iNKIZn5PIgEg
VyN3LRoYGdSDoFWpr53i5aH/+2WzexlP4JJLe9afQ5Wr97EvU1emyePt8U/zd2P4P9jui1uKdRoT
+aKCEU94EwS/eS4zRJfoWsqOty0tDgftboC6g4b9V27VH9C40JSY6CAKHkuKXntx7cJfMzH5xYvB
iHItt5HX9OfnZjBSCEBgSU+F/YMJOqRbtB8qovG2e0SN+vbYFk+rfDG4+VoJPRn5H8uvwu5oT4Ki
ufMQOgjczdK03gTsj823tk1QVVnLrC0u4b+25+lyJRNpWzZtf24VedNxz5z2wSmjdXuES/fsxQDV
WeTGMdKDnwib0c+/mGeq/Qsf2lGQmv/BDFpOJmoRdBDO6Y/7GgQ+rdj356LwDco+fNFui8caT+/b
dpYeO4gX/jU02yrpGINHRRj6M+VrK83QrS17lY4dlOsZGrcDAIfjEMm0SPgWI9UowLzXtihPebJk
l2q/9QXpWevTlR08Wf11Gi++araNRBlgeI3DUo4oYj4JNY3tIKkAlGTAnwRBGd8PrfRRESquQAmX
AhxZRtUDPYTo25Snk3VxclJIg3gyQVd0XbD7Tgitsrwfxmc5E/actpZxX4DFo7qDVgMBL2C0h84T
0X1G8OovkZf1aoBlQlOp9EwDYlyvIaI3fkoMrX275IWByQV0Hf23khqjCObDlXzm4l2OdAt6AX4U
FecnR5ZbDcI1QAGX36n/6vGSmYhW3h4j8Y8q2VEPER2o6oza68rmm9L682WeSMymohqVUL+7nu0g
EFqIPPscwB6ckSNNfCRuoad33kuwkkNZyqWCxhJ5MwUSB8AgzMKVbOhbPxPS8WzyLzxITT6cBsXu
TK9fmhUfuBCM4QaFEA+KhDLi5JklMVbGystQy4i2rDF6swYCDhrOycPaywbE0b/nD+hpdLzKYGGQ
kGi/nr8mriUWFwj6NSiWHLV+9BSrZkgG26A35qmelEwIjHL0pN5OBJV8lL3kvQ553xKHo1mv6P70
MNTjAEfCyMVABo1sq5D8qxcDFj81GYQN0SNBJV/nfIDfDciAx9mDqvg1QEdViTxEmORFcqBMDRVL
KSQtt/IU2dtPqNd7nA01OUKRYKV5aFBJ5gazklouO/VBKk+SY+hYtqaW0szOGiBZdQHCwsTSIAoh
6n48DKHZd36kbLux0+7FtE3EU67mfbKXhlzwj1UQVsRUAuKJOrS7C84Zc9RR9iBWEKJTmjG5elVz
tc3v2iistG3PgJZ0qjoRC1ztSgiM6Nglkq31icjv82IYqp2QKt5UQxA85SjwXInmlM4TeTtLav8J
PjDoH9MhTOpjIMuBalTg/IaanVyCcDavwgivPE0C6bmmSCG7i9OuiOwRiLHGSXONVqY0FgNaM4YU
6nehR2Iw8QgJ11iyJ4jBhq9oH4LWqeTicy4lbfZXllMg2fVgRJbsIxUKAVpmsZeTwEV9QCrulbTT
pI3ag5j/Xi2bAD1lQyUSXWBCmVtJrSYDpr7qw9GgXZqn7xkYqxQrRMKg/suo4Fd/pbpJfbBXjTXJ
Nk0uad3OJ0SOnsFoE0RWgC7Y5CmPIyEu9apGJx0UDdJIcdtWlcMz5Bd8tLGhBoQmei3uC9R7qlZD
Ut73GxW63rWS8Q9+3jWjmeDvS6aXcoP/L7QsO8caNHytrvBbf19XSIx8Jz4fJt2ubhM5cEnTKPIb
fqYAPCJVu/adiYwxyNdl2lMyJsOg9xAzFKyySZPc9EoQMlsCZhpfpEVq77KKQDO6GSJBcfw8CaND
I2gBdMIEyYvlAxI0JNx7lcdlR5IgIebAgVD8KDrM9+IoNURP2zbvrSHMMwjC515dpkZd5XJs0BL9
wKC/qrOhevKhbihGUE7RuuyxKAp1PGRqCcGRROgTYkgE7VEbMYsFyC2rmCReL5Cs6Ex8C/O3DPqq
Gdi6s4y3GlKJ6b7MuQyTF3RMhloqohoerW8spr2OZkmN6G3dpeU2TTu+vAMDQaIC3juUw7DxQlJz
jzLtAZkZNaWi736nqtHHmFeF7PgDUWoUPpSwtVov0QZDEMI2sHnFj0UsldhL7qiAJQlnoyl3fDAo
IK0oIFDvJHWVZGBsKXntL8lSCCJwfuPL5gi9ty8NKZ7AhoqlH5yCqgiIy1cZH1tJ6pfMIjTsc5sP
Ba6o9JYjyWj6aEah312WEQt0LeNLD2ofH6pHXf+1csksXOmgS0bFF1xp6AWZcz9JYxvjFs7Hc8ig
sR1p+zY6c9xWDc+oUeqafOyz95Y+lfEH8Dh6GYTffV+YmvcVpuB51b5XPmfhzvuH+UoEgxsK3rPr
oUrHDECTqdTt24TpEK3jHaSTqc7LJi2d29amH5tdsKiqI/mHmhFGP2+SzjTeI+Bd5c6ZQlNbJPRZ
pqGdcU1kRtyQ2retLTw7cOVBxgpRCxg95FlsLFZTAN6iiXGI5NLMWOhbwM283TayVJIEnRbKBwDE
gKrlB2x4EaKJrKERF6B9MSFoMMdzvClcvsH0MSTn5Sd5RCMG0/HwYlbig1JDq8ycUlNZ7U/92TkX
s6tCCBt5JUQTiCewheYxhUZD0edpSV1SbhQWbkhpKd5DMjyA5yjUHBFMatG3JxoVpLa+JGBa4pWk
3zy3+esLZlmJEoy9iThU1A2S91y167rZtiGvE9lWZb0FlZrsNuNXkcR6mm/7cCVunBcqJvNTMzFy
q1gNBHBTfHKxFLRJWpK3jLpCKOhiJdhNOj5KeWCx5DEST4J3RMXEj/6y9FsWn0CCO/wdfXTwAVIT
vXEhKHEKnRdrvYIbLTuwYwmf7C197NfylvNXzj8fCtmeSekXbYRzxrlGIrhfypq6nvYqg5Qq9cy2
Sk2aVUd5SBGZoCoc7VNmBHeiBrlDbzOMZsU6k1+bs9kZ+edLQM+l4JADgDJvZ2x9HiW1jqduN45T
ZTrJX1bOx3TKZrsSADX8Ml4VUOH4WbSLRQl8MS8USBO4jDoNsjQbwu55+RjVRlzeF9CFKOt9WK3U
jGaR6P8M61+js43YNWENRKVEXS17krWPToEI0mphbkrX/hoZqNNB0g7vggvzerthl7QFzQl1fS4q
Qa2pjYhDJEh6Vvk5Y1DcaYM+sntwDYF5rI82FFCbIxc19F5RiaLzhVauHMBpWL++CPsfnHtgdEdK
5/qLahA3pDzDajJy5EvHuyPyPtEMMV3Jzs3ewz/Ti+eZStWJ2QZ55JkdVkZSGWN6Y5CrcEFhCvG+
qTd4LPojAJXd0+09tLSal+Zmwxr4fABMSaQuDY9M+FOERxm4ids21oY0e+JrwLk344AhgRKRpbgA
C/CBi7pQWuoBOIrbxmb34D/zN9W1gaaBqgE32zlUYAnYpnLoU7REj/knsQEFFHltQHZ529CcOuCX
pZlLlLpCzuMs09xaKF4S+SEE71NWSU7t2WpX73NNV8s/daOPqsnWRKwW3RySFihzAc8McdzZBczn
Yq01Yam5giONThzfJepD5gGqIpxiXtOLcis3D0zbFeIT8c0oOotgLVp7/y7N9eTgoGWJgiMw/9d7
VRokKAbLtea2XWywBq88GYweEKOp6QpMZOn0KYLIyegKR+Jizt2d5UIIaCTRXE+A8pp/GMBfyqIt
H97T7vn2ui6diH9NIZNwPagsYiBian3PTbld7UGzAeiheo3aaA4wweaBXwNkDuEEGt7hUq6t5F4Y
DSTC5gmTx1I2swRtjq98Dem48Oh32wRBYrjt0neVFLpXWpq38RonxyyTjbqSgfu9ikgIQZQUzAm4
p1Cqvv4UQC0S1io4MUnBveV8CXIIEcLQamcnYr2GeJhnZ6aBw4UirzrhnDXgfq6tQXw+ZFLHYyUh
SM4EvaicUd3IKjYO2iMG8Bvr0ppUwO8lhc2p2oFwfDIrXNvsYhRBehZ5LmOl7jO7QaqkW0knLg/s
wsh0pV1cxjUTBi6kgefWyTdoWTU7y/QB0lRI7/0lImdmY/t/9qvgQOUnTWXQX6u/6K9B2DJwngLf
HYgPkeC95aHiVr7ktMFnkh1qsuLwlmZxWjXoYwBaALWY6wG2UhEA0htpLpfsUGTflVuuXKNIWpzF
SyMzp1qL6kgrMdBcSYbMoXjIk00NkiKkOJwsuu+1F8X7HEixcubnadGfXYnMuAYsEAjNwMJ2PTZ0
YNA6HnEGuszNhWjnoYAsosW32jYNUEuq3QWtU/mh2dGn2+5m4WmBVbwwPZtWLc2ZRkmluVUM2pv4
fN/jfb/pzaABJMrJTPqpsUSnECjMLSKvWf8dQk7WkVEEn/mEnJgdR1UKEdoH03zzUIPPuq+oAWJE
FDYZqvigLOQ5Q4TeZj1KK7tJnA7ddUAFsi1eRq0VHMK4qWeHUpELVoUZLg8GOPZTAAB+bgD0o5gU
4lo98Hbthlg+UAY6/hEaA071YA57zeygZz1AY4Datxfid5Ry/T2zLQCInYi8Mb5HOcudZOE2ExSr
7UAoKbxJ+ea2sXnDx8+GA+oMXNECsuGIc683nB/WDQQGGA4T7SwvxIMolJ0S+oCeZldVgDSe7Ulw
Vjw1Kk+PkFXuxaPaQ4AglWsDyVKu+eQqWwXRbev/zWtHDe9uf+K0736tD44iHlJQnsNb6voLoRcV
+0owai4yw3cBCZDqq/yH2zZ+X+uYcxHeV+IVqCTOOStz0EXW3YDLQEs4vS4JBvpQ50jN4G0rrGy4
pSsX7G7AB008tBTk2dcDAm14Tn1fxkGrRSPmt3gR+h3TKc31WsjAwVToIjlxsROiwk+E3qCKkxfj
fdDHVo06mESfwIS14sMXLt9JIBllPw2QW1GazbKUVIGkhh6uQ9FW5L3XegYvbMN6jeBuzc7snDdC
VY8lhwCKNNKxDrMNum93Ep5u0UqmYM3Q7EERVoHMA7ysuUMPDU4QZThBYKQrb9DFvXkxa7PAMwT3
eaHVuGuVNv5DgzhEz1J9vr03F6+ii6WRZ4GghCdLPBYYCejqvc7QJMfHvjn/VaH53NwNqn3b3pza
5B+XQIE8xJlASPhDiXERQMhqxCX8kHpurJNHzoAYzlNvTrTBT+BWYLoETRcF3WAHdee27uPnbetL
JxEsmziNCtqOoDdxfTgSqZf8UoZxVQ70DLEfSFvF7IWrBT1oV2ARS4HEpa2Zp2X1wJM2zRCOdY4q
vZeQQpBXTCw5c4R7QB1PDgz4tevhhLWXeBrDcFDCUQVTi3i96feeuOXFnbK2ctNum3vKCbSN9xiS
ZJo6241KmfFBMdaeO6TcAcGJoSaqSQLypYSZVVHhIHR/q27lRbRidI7PY0hxF8pQeG4Daje+DDaK
tq84vPy0TGdjkuqDqhmBAGr22xtl0S4kEKHDg5YfWZuO5sUu9XAk8riqPLcwpR0rcMAh/GN4vFnv
5LX35eJGubA1uyQbKSvSiMPE+tl3ET9R6bNclVCaJel/Th0qq/87npkDTr3aJ1KE8UBbXU93wray
JFHvh/coPkZQr/XX4F0LeQM8+y4szlyxKDJVy6GS4ypef2rZUYrQ+0hBV9Uf/fyhQE6Z28cK+re6
1K6EYCXyWEgkT+YhtD2ps02VgusFzNFkMA4pzNMoinResYb0o+D/iP69Vjzy6QboKJ0DUXa8iwe0
Sf6HG//C+o/Tvdg+YPRNhq5gntsRXi+53JJ7daNCpeGId/LKjb90S4ANHH+JEIwQ5g+WqJIykO7j
2Qcprkg1A+c/nISppWHC4CqILK4ncoAjkBsZbixENGeorDb7UAbTeDvhZqz+lYH7T+ZXjC4kfrB8
009DigFTMg8Y6q7UaJHy2D0hM/LUQZY3JpseBdcC9spXiO0V6Kfw30OmK3aUo2/hpeGrlamdl2b+
OTYXnzHbxByXq7HS4TPiBpARUAEpj2Nh+dZgy05vlqBbB/OZQJCBNnuysoeWnDtQouiPAc35FMld
T3xNQ7/PQzj3Idqw+A3kMbqIVkfoUKJXKpfTFY+3eGIgfYF61xQLA8VzbS8K1CzqOCw05ECMXknP
rQQOVEPyAKTIDoxB1xtdKxUXo3ta1jlpmzX/4TqbJK6AJ0AojjzY9RdkxRBxZISzRyOHwUe2VjiF
svdKUxAOdE0AcMnrXhqb3Z1UaJtO5idjaEfvdEjLMKASbp+dRSd4aUS4HhFNxsFPCVw7wg2vqsxY
eE/Exq34l9BLDb7zN2lQgGOtG+0iM7N+rQ15cVGxeTCfQIuDG2LmBr1GhF48JH3dCLnLBCxyfmnK
eF7lHRJu6Z61dpN80OKYhdpGCG2VPN+egaV79ML+/P6OkIfg1UTxXFIBuoHHZp88QLadswu5feTw
+A/XWu4XzywaTHF0JikfPDuv53zgooi0goZz0ylOGruy8HesXipvz+WJ40kdXJdqxonBs4/SjywW
x0cF+IPb415MtSDGRegAVCwyALMLV2AcK7g+JXCbvaUNj0GzpeiFHmiL1Bw6rnowDwAjV4qRm+f8
44r1hWlHTYDHKZ6AaCDhvZ4DgXZlDZ9O3OgQ/hntHpLSBOkWLEBpaG7s0G1okdQSwHxklJu1d8vS
mwLwBH7qfpdlvHtnSxA0XV3FgkSmba8ksRmEdio9tFZ8QrtCC6DS3cp4F8IbGJRwAyLNMmlSXY+3
91RozyQCcWuVM1hJLL4FaujYorhEPUctvjmtM8TV0zWNYxYSX5mdvQL5lJcKrB5x8+Sx5++EJrZj
lRpkQtQrNukNxK21CUzX2u5aHC8aY6AKhNaVX8lsPggDcSwa3PlCiJyKnqKFYLQY+vxjne0bSdCB
rLw9x9OG/TXWiVNVAxICWMCZKwtx1AAUhsmBlLomGlEAuQhf3jf5GhH+wsVHEbNJE78miHLVmSWW
N50SEVy6bU63FFkKGu7TlG6oEhq8+KJ2q2WKpeMCrhUA2wA5RNJ+to5F1NflIAlw0wRlEBSWQBES
eMBMbUMKhKp3L/CtMZAEsvBonlMrQ+1AlYYMDqJqMxJeM/9R8M/iWgSwdH38sEegyQuTIdP5OfLl
UBCziLhtErxhV8sAF8mHSITjwpuPB9hzaBy/doS0s0o00t9e8enQzFd84q74/9Zn6yDzgLvVDZBP
qgewbl1nUMFwlUIvW9DpdmsEO4urDvlwCfUSAFDmVf4QaOiOlgWs9YCfg9WLT5vNIIYIM2LIzBaB
jqz8SoJl6a6gCK9QnpqwNxBLv/YbGWuAx1MrArwH0I6C0JjZSWN27p0yD43njaZT4MbrwMzqfC+U
pyzd5/3KFbk48El5DJw4FDWy2TSLcZc0JMyI2ysOLZmtlqGpomSM01yJnwJKRreXdSHwoVPvICoc
E3WZNAsJamUkSY+Mj1vECmdqBQo4IeEzs1VzacXU4kUA3T4FjMU4x0gzXc8v6znPj/0atpCrMLCX
NyTg+m0bxMCqJPnR18C0HSe5vOvyYDACXlm7iBdnF7UOPF1QwEWB7PoLyBAkQxNwxPWwc7UEWYMA
Jat9ow16xN6C5OX25C6OGNag0iSg0xhlz2t7o9YNvZdiNet070WxWX9LiiEz+YT+PFWGpA7gDmvV
xqWDemlztqIxxymNyMMmsGPKWEDBvWn1PvnwVq6ApbkETwj8EAJwrOhsbF3VtowAq+lWiveWQRa2
SKTIrEBo915HhsT8lZLtkj0Uw1F5x9sTl93sPQAtOaFJY6xdoxoRlBnIqXb4RjC48qlPN7cXbuEV
TS9tzfZJHIacl0/7pOtHPWwAlFxzp0sX6KWF2TkvM6ZmrBiI+xwwwQLxQUgsEq2hUJauMoAlcFsg
wYlM3ezEKZXC+FRD6KWUyrGnG79/ot62KGOd50Htm1lrjQiLwwIKTeJFVDZQc7je8LKUR/UEWnCz
UTMjohnMa91E5BwusG8v0ZLjmmTH0fY6IReU2fYrG74QshRBXiE/dwrQyK+B933bxOKNe2ljdpTK
BLuxQuLW9RKn86z6eaQbFchobwtJV9A2fGlfdK0ktzKuebNKT1nijS1sasJ30nxT7VS0byvjWgoY
L8Y1d4OKSJBIUbC9RfggLtnzIIYUXc7bIF9cffkvY7VGqL10oKSJkHDCU0KubhaSa2XHQnRA+Cc1
6ThzFAGvHrNsjch3qa6M+FcW0eOEYBh42Ovtl6K70a+KAuAcE0RCxiRICqoFq7DezoUR29xmzeLS
fr80OP35RWqvrL3C40VAWgDYB8ml1WofbcUbjNfuV9ZsaV8Abw9FMGTdgQmazSAtAkZpqKBUqzUm
ev7tcPxT7nLVzboQAdEuro6BZo+4ZAYeGXjQ9kRv6fiw8hVLl8vlV8xOnZwH2kgCFRCs9AvC2N6O
vVbaGc8PI8p7vU3BTEwUs8/dPjQ84YAvIc1hjNcQr0vTrkD0RJhiQwAUZwczgUSb0gm954JgUC9i
wECjYzmCoDxma0HL5LHmce+Fqfm1o/gjTRM6AuIy+BYFbRxwCbtMiTZRKZ86rUU66iHOIL1C+aMs
PVTNCsZm6eQoU3UMaw9J2vljto6KWkbfBOxzxwE0umCGur2mC0uKgzmhzCaMGS7Y6y3cKuggomPm
n2otMoQQrVAJ7rz4PSjxpKtXg8CFpdPwjOPgswG9AO3jtbmk4Gu/EZPglH5Lu9Ekp2RLd6kVH/uH
PNS9R39LzUgvBPv2KKcdcbWMoCHBNAI5BMwXwvvZjvGHJBLLVg1O4F7pRXNCHUi1LjFdDg8FmDO6
lWhlxd5PZHjpGIYx61gOe1AgOVbaeyAkOhlOWv1MBd6ssl0V3d0e4a91xAhVJPcwPjREIOd1PbEN
z9CE5En+qa0Tq8ykTdU5SXxfatLZWyNO+7WIky3ghoCKAtIbjR7XttKy+B9bQGEBKuOUOaCJKnFW
MSNrhmYOnfZp40cx9U+Nd1d2og6eAFTfBAjuPd2evUVDeG5NPKTAIdO5IWSoKrwY/FPfimYUewDN
30Wjts2Fj9uGfidhp7nDEZBwP0GYZt6Dm0ScH2RdEJyU1K26yOKjwUSSw5TSfNeL4T5JgG0TdPQp
GtgjXP6+OtalvXn5BbOxootIyJs+DsBDafdevCXtrlbCLZVSM65jo01Sk/e/bg97aX5B9wrqLcCe
UFSYRe+qWKArUUuDE4fHJctepa40FG+7WttctgNOFODIgTKaI3haiJg2cl8EJynZcP4XQ84vj58C
beUiXDpseJ7/r5mZF4tKvw0UBjOtDyrXsNHlGJLOcT0RmFkweHvyfr8jsWfwbJ0S2ApS2fPzVpSF
nOIVBnNsMHj4sLco7KDW5vq0teTzQF7jiDdXjE6PnLnLpGiex9vhh6BXuD7k2TCULBngqXNLcsim
u48OwTaoXdFR1kprk2/6ZQqty8CuQysbGfJrU2XB2j7gu+BEJDSpHHwchKMXQovKCdY24k9T2C9b
094QUVREFDxbOp/ItB1YG5z2r++qXlsTO+5J0z8nLUMbjGAn+6Q/WA+QmtUfHiLT/nrygdJDOGk+
fVl3T+937gvoulr94EJZ2DXeXOtuNMDr9Pl9/6xt70G3vVHBqbU78Mbb5vH+c6Nu743He8ParSzQ
4h68GMjM4aMxGY+jaSC+K90xvdpI+riWMJkm/tZkza7NWBxDEf2hsOFHiH2URkGg568FBT9B1G8z
uJoRtwMgPmcyqgV0csZ+g9tSjnQl/9NKoR7EQN8Nfwm3G8GPKaS90xboU0Un1YaNlQGCMYOLnyrl
IWugAExyNISJJjBfzu1jMDnDW58225pogQHeilRwXDvezP6s5BwX55cCsIOLG55xnu5TSI+eXX4M
TnG2V2JIlhcrjmrJAHg1QXE6BXi4sa9PVtPFUtvlGk5Wgp7etoSrCoaqNG9P0oLXRePOVIAAncbU
uXhtRcljwNs9iqDuQb+D4rd+++eX9sfV78/zMV6IfB6bfl+NjDFIdYpOYpWdUDDQ1c1XoT5R3lTC
Z5ImLov1XjKLQY+LLcd/BxBq8f4LVBQVs8shz7xjyxq5pAMmtm1T6UQLmd+KXvd+e+BLjh81CFQi
MD5I2M7JGoM2a0MUuXBVxwGah8AXvQlAay/eo/0ZDdBGNKxk9X5DlKdxXVicZXA6VVQT3oPF8S/g
yPoTNZ8+TnexERu18UqgQINnHghjXw5vVm9Yn9TY6X82Yr9y6n73Xs4+Y3bsOjqyOBC94CTGBw78
tlML5ohE5lRvKhMF2PCjNERmoja62tA9LwZOz4Bw3RP6yaBAKQ8fhfAW+E9dj0ZNp43MBormURAa
8BLwQCvB98IFdjVrs2MWpV3X+grBBi0h0MSZEaCEDVchx/ySJ6XugTfi9s5YcP5XBqcTefG+iFO/
5lIJ84MS312geWbN7TUvMEm+sgUXgkUYgkI0Kk7gaP0RV74wJHa1EAZNHJ4G7q1sAcnMTJEHgXgN
oVEFrfZv8vh6e2i/6zDT2mO/89OTF61PM28iKVUWQXUuPInVK0/h2XnWosIoOALJDeJpWwL8uEb6
rRKeJQKeNHY3CgAGdd3m9pcsOE+0efGTXiWKQr+YJeuw4urcx9h7lQ9MAFU9XU7/H2lnths3snTr
JyLAebgla5BKKpYl23LbN4TbA+d55tOfj7r4oWIRRfQ+F73RvQ04KpOZkTGsWKuoN7zb6qf8YGVx
dppMHLOm9sNLF/1Qob+BuuWtyfZ19fn+ata+JFTbbC5zLEzNL+KFsCUnaaCKuDQTU15u7p+8Lovt
uvs3SwPbYt7UIe+5b3PtXny0uYgfPB2+hlTApkX8yNDrXt377TkPNCfRN0DYa6ZA2DKbJ8GlB7vS
9Y3QYSghQ8yji9Q43XhImj1IzVL95DVnYbMstOom4V2kT0hbB4zBYmFd10mW1zZYS8W9oAZ2F829
wf6LUBw9XzqHHQSJUP3qL0JwKMFYVExGWeGXIWLL+94tuz+9oPxK/1WfYdmuIGI17TL81tJoHAh+
ovox0B8M6TlsHiP5R6Ru0V2vHTpAguzXTNFKt/F6t0J9aichKqNLODVQgtsA2fT0OZVKp9nq4K/d
Ip3SFUeOOXqQR9emvCaME8FKoosc/qbAHG2V6dfONQq6M0LwvUy2+PvrMhw1CwHOi0VgKnTTYzSd
y+S5DEwbTGLf9ExSbQlTzndyERUyIIJmBVWQuSi3eP0jo249GAujS6YzMqR0dhSdKIxu3J7Vnftg
ZfEWq2RE9IR6dk6PLDttzN9U6uONl2R1+z4YWby0bFoG3UUbXcT875CeNWsnZW+i+RDosW3m36Ot
6eu1WBEOjXc4B7D/JWmH1Csj4RxbJ/m7IH5OxMieWWOFbPof/OpHQ4uFNYNWo5OBIdn4LGr1XkLY
L7iERn3I1N19N7d2m0jLQRdTYAQzsnixmBIeQmGquU1NtZO7V6ul0Ss4VvUWCX/um7rFklFxo7HG
xkGUSQV14cbF2DJyPSZXkn3tUzpmD2YlQmA3vniw5cfetFM0W4MNSfgahls47pVvh220EixiAhzf
4qlSE7VPBBnbnfJaFA+ZBnv6XtWP95e4sptXVha+SfcHwaKSH1xaE/mCAuSpHj0rQ2IPk/4aq4/3
rd02jWayCpYDsxBt+htu4VEO1YTKenhpI1l88uKk3ImJMTqQwrV7H22Kvdb303GQZgWTwvCejDqM
zoEOTT6jVRltzjx/G3syz8Zow42TtXI7ZYmvDDpDnPOrhaOBjkryCIUJvyz/WEN0QVn9d6NCl5cy
Cq54O6lufqi19PP+pqz4N4iQ51EHinbUm5afQIiMQh14TPuh+BLH6efMEG1F2Ypi1/Ib2F7VeWYF
SMgNRZ4m134TGXFygXBuPI6pVUJZFlVof7oCIAIZ8UcBVHWWUmBmMkLY8H0ry1TUuYUEJoUTsHwF
O0VWEKzrkkuFCHk8OPp3+NI23NBtF1kXr4ws3ie49g0BYrbk0o82jFmoGgh25sK+FP3Md/U3+bDF
nLdyfzDIjCuzlqpKU+D6wY3ELPQ85mEuVWXGew6LeK5NyQIylwX/GFJdfvLV1NhY5tIo5UnQh0zU
wsNOiLnsxwc6ym4htBeXXu7A8R6hu9IAoZW6cYyUjarJTQ19Nsb4CgIODNPP0NLrFSpCoE+NgjFf
/F60wwFwqy0XCRFW5pgXy9h10ve22vWpaHuG5MT6RlNueW5m+5BOkRHMGFOKN9f2B92zhqzykovi
JTbVbGjQ7Vj7X4zM7Ct8Ro3OzuIzpjQ/rBjEOOrata1r3wZUCoUw2vhuq0v5YGXxSvpTSmwQh+ll
pH/Ts3/5zN0x1huhzE1SN28Z/wA9n5MPPt9iy9S+jvpGSi5xLB1qcxDsIPvKgJPqPUgnQzqKWvYo
peZBhTUssGrXJNXcVIpa5gjvPwIJPXCFDJLA9H79IyQJhZnWZEtBMJo7CG6HveI0Duh3Wzh9/v37
b3rpQXbc96VrNwOZF7i0IGgxuB7XRmmrIk6VcFjyJngVpxOFTs6nd5CSfS5uIX5Wr4Y1BwiA6UEJ
LFvjRiwHolLNS5wudVvsOsIrin5zkzyhKFHHw2NoIetCTjKVCRIjf9Npq2m+umLUbbihMwvcsmag
JZlXVl6QXkTeEHgZeVZ9wqP9aDB77BW1Zyf5ED7c3+abKSE+rmLQr5ir+kwWL5skMEFMXm9iVYON
RfB+5NODPOTfE9mxerg99FPS7yrpVYE3WUt39thEDC3yqGkbFZOb1c9tdMBP9LkIKegyXH9vsc29
JACr+mIqgrgXPdHRW39wpnHyKVBpHWNCaX28v/j5ln7MR+BnIyQDvcprTanmfc72Q5VG0AJhiBUr
fMkbFM/qQJbA1ctb7NC3h2s2A+En76UC7ccSxqNWMyGXihmIW5r+T1OUjjLCHdqEB72ApqD/VqLK
HnauFblh6TZJs+ETbyrB7wv98AuWnhdEm9Y3ZviiJzDVJDthfOriZ00tvtMNazvJpr2YDHBYyr8G
hhqY6z21BWRnKKaj5uo9MF6zRap8M8RsvpcdeGmJz5CoWI7VFJPQGWnLB+9TKX8M86g/xokknRSP
AW1EvBV7imoJUKvU2HGv6ee4yJtdU4fyQayi9JMamPOsbtP0p6mRJlhGvcQRipruL4/3rkibt0BT
/xXaAjECK4SyFGrhjQO0jOxnghp+P/1FnIYmL79skGVlMupJc27hN99nEADvOl6gYzRE/i5V9c2o
e9UggDDcMKNInJvrW6JNQSAITdmcA9pXWfpqNq8y0VFXvXbVYBvdj6qXHoWsP3rf6sc+eGq1f3Ff
E5S092/Oe13o49WZVw4PCGQcEk1BfMf1D/GtLkN3rm7OEB4/+tKp6b8pmVPt2jJwfD/cqyWUft6T
1Rl2KTTO1CG6t/c+Je2/vtYdCv+cqfpDXn1n9jDg//CZ4+nqy/imCzBfjhtvyc1Ze/+1GgUHYiyY
W96DzQ8XfQip2TXJ0Jwp6ZwGdGZa9RHuY3tMWojUv/hx60j1H52hE8rDJzQnYUzWdqq8S2EZLk5p
VTla6ga15mToAGvWZ20cmMLdAuu+Z7zLXWVa4B2gRWBvLV5asaoadBOT9pwYaTHZVa8VL5lU16Ij
T0ELhsoXQ3i4Kz2x7NY3gid5TELPLgfUZsWQTrfJyCy0hWolh1/KAhi1rbeqeYpKb8j2bVpJbhS3
zHiWXpSBihLM9NcU+cDXC7+NfpWl1qP/bFbFeSCh+BHElUjxVq6iYadmjTkdMiVWQAhM6RYZ2zLG
mL+QSr2L156ZHGYor8+TqobQTmlUHWtVtQsv3Gnd30z60QQjZCLP5takxPK1eTcHl8rMtM5c7rvL
/nAgpGlsdd/AHHAtr+Sk7g423/r+JblZExrSPISM54HqxVEsgkRdGqZGDHLh7IfeOU08Tl91MrTp
KRbOatyQO3nSt/smb/wDJukoSkSf0EKQjF5vYzD5SkVHVzjr0Yle72PfnAdSxFD9et/O8uXkrVb4
IPPKDJAO2iLTlVq/62JOjhs7trnhW27XQD2ImTDiMZwqGfz1GtrBKg19JBMSpspOzOqhKk9aau67
YtwIfpZR/Pwsf7S0uG5p0WfQfuu+O5mTIwuTaAt981tozE/3d+vmtC3sLJxlUpedT6cIO2r7TKC5
KzL/SfNTRoGjX0m11T5YVj9Y1hxEzmR/RHeQNl1v4FioseEXbGDxTDBzHrwd3CraV3KDTjrcX9nt
Eb82Nf/5h3vUKbnSBi2mgsQ79a9Kuffac5z+IMIjetg43FvGFvmrIOWGStuSbczCkzkRpcNzWaQa
Q9VgwerJhsT0/vJWPtzHnVxWKHW/nSBjw6Kafg5jOiSmt5ugP2D4NvD/3re1cuyvbC0OY6e3ggpv
v++KADPC3lG754xMY9Q3HsOVQ39lZ3EYh7A2OjXBzpR/Bx3gxLl8kIqNc3FTvlmcwaUjIpYe4FTA
Si98C3XzW+elb5knP8lfkhc0fwU/fJUzZuC0qd31W1Kht97p6lQqC8c75YWlVJLHqTS+Wv2fMf2P
ucr74mbgL6N9RK5LPUw997w+nQTfTSyoGwZJCz+3utw7vlQVh64scrdsEX66fz7WvhukAqAagFtK
N0W/LhWmsQ+bwO0TsbcjkO2n1BjRSODd3DC15kAon8zBHRUUul3Xt1rXq5CkoA7cRi0jAfUXmg5p
XqfgfkmmPiV1Cod2I5T5cCynst17ot9tcQiuXIc5WzKANVH7YPT++jekCa7FH8PY9fs+/EcJLfD6
rdfvpaERnLGo6o1G6E1RlY+KlPosvMjUD72HxaJzA/3twWpid4B1X5Y9uB8pbVaD41f9Pp7iY+R5
TquHrgzp2v1Pu24bUB1THkQKoI6uF1vWo6pNmhS78Bsnb5GVi8dRKbMnfmfsDKC/4YpAAqO0hH8a
qe93ZZn7G2/hinMljKcaSdXcANq+WH5jFJEsoA/g5lZXpodhmrTPdVeBAzKRIygPga6KiaNkJZI0
XhgHWxM8a/Z5JhFz42cwWbn43o3hZYKeTZErjop67KMyOWpt3X0VZZ8hFPLzJzEQmqOhp/LWmM3K
UWP4hZ7uHHFDqLUIOMpJHKW4bVO3qSX/ksPgdrSayttluXnoqlI93v/aa+bIerlccBuI1GKvP/YY
tXJtVGXm+lMGGxnpbJ62CEmbDvNF0tbRWvGFzFDqTEFgcxZuvbaG2qFZ9cGUu3Jj7gy/tftEf/TC
8CGWz6k/OdAK9aixtJLupJJwUek116ny1BpbT8LKB0YUnOkilI1EcqTFLsd10ASqXhZuSYWpMCAV
CPKjFZunohpaJ4raV1kI9/e3+qbtx6V+Z7GA/WWmeF9WEaO5MlDLbelWufnQ+T+F8qVMvxnexZKc
GsSAFjUP4fjZl7dY+Fe8NXh4pKoBx9MfW/YbzTFn7FzKSldSs7+N4e8jrWeyNEo2Hto1OyAp5o4F
TE0Abq4/bx97ceeZVuHGMR5STVLd1t+8RNM37Mx/z1VmykYi/8wIMlcEcaHFMYpoOA+lkpfuWId7
ZKFsk7qc1ocHNfmiaBvx8sqZNalwMOuszioVxnyDPkSVfth6AvPUlML8NH+RhCw7+jBg7u4fjrUl
Uf5DcnfuZJFpXFvJQbl7hhVWbqE4MDA/mKN0LCP/3NVfe3ELIXhTyZ9HaODQAsMPL+7cnLy2xkFF
BcaKMtcyH9vaFhiLP40tOWBz0Y4pKkk/PNRhEB9KjR+RtXUcb9dKNggNAS2m+SosxydEsc9HXYkK
N+mYofZ/iIpPDfKRx2BnhYp9f2NvP9+1scVr1sa5MMZFXLhILdlhBcR/i3jopvvMbs5cqLyYkPDy
BRcmhCpsUqMzY3d0rEN+kp7gWfqjPdRODuQS5HlnS8Gp3OrWzd/o+hLMVulHqEzQkfsuPHds6j2C
FliVxGQ/QCEVM/QV1d5zahQv9/fw9l5fm1ok8q1Aexkkfgx5Xh2FO9N4jZMtNNOWjfk7frhmQhUJ
FZSiCcOQGTP1XREmcPqnyKLkTfN2fz0rB/Bq6xYfjFZOnxaiFbto/9hT/lgmHEDzSVRyZzI3OLC2
bC2uGuV2LQsNPpP4kusHbXhDKjE3nSTdGqhcyXKuv9L8Sz7soAa0oohSLDHZmE/OAJ+LlVBfHJXg
cxBUu0L4nEbPPU1sH4haL20FTasr5VUFYgrYUlkmOlbjtQHNBw5knzmZX32L6v4gjoGd+CT9+df7
3/A2LZjlibhvM5EK7fnFG9AYIypQYpy4SXmOsnNbHNV412gPQnz26hdV/H3f3OrufrS3yPeNRM7H
VMMeNKe2uM92l9dfhT3tUxiXNkzNyfXyZn8wpS6CE3mqE6uKGSJrZj2vpzT4OzRHCC4cSK6ZjWak
E/UgysPF0G2YXvuEFAnBxc0fkOm26yMUV6OpTAoI/GoQdqHtq+4sNVZlv+Kt2f9Vp/nR1OJeBHFp
qFWOqWH6NjERIHnQtXQHL38KOb7xeFSMnT/1MBoXMPOUTugd9Hqwa3EL3PFOXnWz3R8Wvbg3gadO
rabneJ7H0u333Q6Kx2bX79vX7AJE67t/7j81e3jFxZCBBNvJBgcU//1vvnqaP/yGxWlG3qf0FaaU
XdX/h/dj+geGN+im2i/pLzE7/f/ZWpxkD715qzeLxDX8YxYUDJMAZzmUpZ3+hmNW67bYTG66uvP7
qMxjQSA9mA1bsofN1CqeZLSJOwmH6VAzfyD8i5ArDFcP0vQqtL+VUzedQ/0tbdPdVO3H9qBvlSFX
slo8ErkkYChtLkovKlq1WIVjpLPDaQlvzXF4Sv9hCDWlX/F7Gmx/q6a/bg/3hPIUXorbdH2VKkGI
U6NJUuQpKkWySfYH384iZCQcP+qkudBklA1dsjb/m9L1QIFLFEHxlpVR/g/PHZMnhI1zSn0zUFlH
w9CIJQdcU+uDmD7I3OkxeUrzy5AMGwd57Rn/aGtxmUoxopWBt3NpFvk1CmifBGtjLvs2d+NLIpEE
KoGog096vbOxohdti/ywayE2HKUO5YddYEKVBjPb8N2MtgpQa/YgS2X/oOCDxnIRaOmNqE5ZVyau
N519wxXDP7r+6HdPo/6jtx7u383VZwa5DwNqdQVo+jIxDYPQzEf0B12vfhtRaU8pk1t21A3QWku2
COzM1x2h1Pby9GvcKlWurRSSRYWeH3zelMWvdzZXqiwMujh1BRHy8zQ4C/4hNXy7b2NHMPfjlsDJ
mr05WQTyQNigLbE8la8o4SANDFGH4kkTnsD2OJ736qs7I4N3poW15/72rrlZ2Ifme8DWoj9yvUDk
SlFLTdWUR7zQI7vxXv6MAf/+5tdffGULQ7O2PHMW5uDskD8uR2IHo53gS7FS/J6HViykxT40H5mj
oXTaZZ/zwNtIVW+gFXw76p8K/CK4upln5Hp9BsqkUoVGqjtNwCsoULa54o7lV6V9apQvndW/JKZ3
7hW70JQ9MyuO/OzTDAddWEwdg89oZYa/hPDUfru/7++QpcUbyzwH80cgYGcOh8Wdtfxi8nwvyV0z
ix7DTnuqmvJfxSp+a4CfIZXsOXAas+xqLR5LQXYqEtHA9gPCV0nND16lO2I1fRKiIzXujd+2EvSo
SNjDJsavg3tmEYkoetUr+iDkrqH/GbzxMsmRbaJPkaMBKrxm0LFUL/oU79ousAfvQTVbR6D6LHSP
k4fgB/Xv+z9otrfcK5SV6JpqIDHZr+uPGKWV6gm9n7qe6TmaymisamTnsI/kXeF/vm9rde0fbC3c
ddVlou5N6hwL7IT2SCPUKdn4Otmlxhav9da6Fpcv9cPEpJzJ06AEe+SNR/mzIDaHrN/IVteeXo4/
A2/AAymiLgd7ImpGZm7hxqoe+Z1YLQBS5OhdwqsTi04bi7sgUQ4To3ZGujXnv/L+YRvVTQCStAuW
nQLYE8Yo7cLU9dvKyUPjMR6rr9YmK9gNjGu+6aZIV5r6jQWH1sJVS3EnGLVXp64CkL2qh70Y9s+t
/7k1/k18a9fo9qSru94LH/y6/6mqX5NNacH5zi7PKcxx4oz9ZizZWCQLZVsp0+RluDddTRzZzFE8
tPQ/9w/o2oNI43hmkAbbowNHub4NAGXQ/q5YaJj9NRP/MQ3SvTbov8dsOGlgXY3QcDQ/e9Z67WyK
u7oddvd/wdqx5UHkUQQOqN5Q0cpFp6llUqZM22GtAauDwJLPzFDtjxv+e+3wcGaha5iHhWk1Xa9V
zhQ+Vt/M4B5Rss3WEuBYtuS95I1bpfhVU++vhM6EpnkTDjOdojMUOpvK9oOvEBHW9XNI0WDDva4b
mr+gDqzzBtJJJls2odHz/RQVpuSvYQ82Od7ol60ZYWgHwCYD+FBhLt49hek9FLUJJAQ4R/edIf/u
q1y09UbfQm+tHXoQDTJlbjDQoNevP5GX5oVYeEQQldBTLHrJw2Fjw1ZiFG2+1Qzii2ihqYsDr3Wd
aQ1lnrnV1OXeKR0a+jAezZtjIYyN9xgICrmy4I1WtBPoIB55qMR0f//Qr2wolWjaFQhdzU3AxY+A
xXqsgqbLQGi9qiZVzda2pk1Nh7WlSnCAUaGF2ZvS0fVmpnkSmDrtQzdMd9+sfWf/gUTb+eR+/bZn
9t9+a22oJDZe17XaN+yT/2d0WV2xCjNVoxSjcV3t4MNHg2RAH2nM630VPTaWM3Rwke099aGI36rw
JEBYfH9zV+JCKFlkslDgxbK43NwuTxjaUeLMBdGmH4ww8PYVozqQPjOJZSrFodKRbpuUYqvwvvZq
AJBiiHMeCAJmvXAwKSLncsD/uLxcxc9SbPpHPR9UB12E/jFszPlESdGxGMOBMelSd3oLJEEoRekL
E4aCkyhZffjvm0GfFS03Cc/HD7s+AwOqjUmBsohbCrH5VOWWtK+Ji05yUYonv7T8fdUX405TA/H1
vuW1M87QkDIrF9Fnluc//1AvFYOxg4U6K1xBmw5e0T1kkTOW4vG+lZUIi67RjLliw8keF65JtIJp
aKY8d1tvX5Y/5e7hW6/93SyHrplhUgAUIY6WIsviy9K1HepcrNjGIuYrJhGh4yA+9pNyybtJ21GE
2Bp6X7m99JCIcub0BlexuL1TGgxpFucFekjKScoYo4bYKzHOuSLttOShO4po+tzfzLXL+9HmEpmZ
FUoD0RB926b/bPrnUPzRma9tIj6mVOUS5aIiIl3LnyaAqWn2pfLzY7FVZ195AebW2Tw3ZNLE0hfH
Zhasr5gbLsirJkcYftT5Vvwqc/AWgRUiIdAW0KAm3li+MSKQmjgre5rT8YMU7UVQ+QVJ477r3vrk
TRpb20++JPF+Swt0JdIBOk4sQNUK328trmI36oPnKWSPbSLX+1RtfirIpDixEYp2WpjF7v7HXDs/
sNrMI2dUmol6FvdPiPM2HcecwKqdSlsPxcL24ex9kTr6P531WMY6ukZdVCKILIgbsdaKEyZoJa4D
Bw9T+HL+LKewbUShQBPSAhxeBw66SXFyqJSHXshmV7wx9rBybJhkJg5iogS90SWuQ/HGuFOKij5k
+01qGzvaUtZaWRDVVWme0me4AyDY9XZGCWCUDrSZGylq9eCPEKzn2jB+qpUkdq1cBjUlyD6M5L6x
0eJacaRzpQohRJNO5M0cQK8MfW1WU+FClUe9ymqeu3Z8iKb/oZWLr5nZQgm/GJ1eJKug6VupH2Pa
/tPgBL5u+8r+/pFcyzaASQBXpaU0d6eXVyCL01y2gGj4mXAycTLd1DilsTO9yva7/DUwalh7jG7X
l6btNcmhSbeE6tcOikx2hxK4BPJoObc76qqPRDZgDS8OaaN9qds/9xe5ZWCxjV1tTsxgJaVbZ0+D
+G3IvS0vPR+1hQMD8D1DfNhHgpxFcqoVQqCkHh8qSw4ZArSPkNuou7x+kA+MbUmlbW71T1aeP4NQ
inCKAhjIqYXFLCjTKBz90k1nsupAPBuwtav7XIHI9vDft4+xqXlIi4NC1nF9z9KpEM0ir0s3Nypp
n9eT6PhJuNGjWVsPsYkEqEAlvV8eAl2M5bwu1NJVi8ppJ3knIlSh15ENQdULGfFGzrHi+UnhgZ+r
iOriiRdBChyWgzl2eYUINM0vfzgZrXpURCG2g42FrfkK9o7EaS4z37RhKCqLZDVx5caRWe5Vq7z0
cZs/ZOHGIV/bwFltbEbtzKNB8xv7IbibEAkY6latCO6SQy8ErlQcmV2kzV+8bhKZr9woVI9IYUBY
ASyQFjdKL6ogjvSkRhovf5uswcmicqPpsWaCKAvIDpxK1MoXwVac9mNPjxDsWN1BV2J40b5rk61W
x8o5MAlrWAWFJSKPhfuzPPxfIgGskivzqTMiW5igaNLTXRce79+iFUsEq6BlGLd7b3Zcfx+Bfmui
MEPnQomyU8PfTf4mQk+4SSZ6u29g0WYlEKBilKmWUDFZSItM7QBB65NoXgbN7H/4JeXN+6u5DWWw
QnsTPA5FOfzC9WrEUI56ySeUyYLuWe2zDAYRtCUVv7EevQgGhGEwC1SCa2FvNqO1v2/9di9xtcSk
AJRxGICyr60zVF7kvJi5W/cFEjJJpL2onpHsvHygRjYYwcZqV4CMs2+nvArSg4rmMlAcZMjRA7Uo
XKX3gQNPQiM912Jk2okkGM9DnUWXqSYUMKsUmLJee/o/elcg4ZQxQ3a4v/jbi87HxePzizhIfIbr
xYd62ge6RxYXSuMb/InPivgdraa2Lh3D2HLLKwk01mAqgmCYLgZh8rW1po6DHl2bGeEo5+murovy
Ox5G6221S+SXIc+pbQtZCQVPJoTqP9BcqfJzz/x04PRxBcOl0gklamGTUWy8umunYJ5YBtaKC6f8
fP3TaqtLjbAUCxfSn9F/aaKXKnSqfiPWW9tuxM+AnYHPJptdbHdU+VrUpR6xXl3rD6Ofe0fNC6V9
EkfaTvDCzzBSyRs2V1dGPZQrDPTeXCZ93ShmkRoRTjRVcBAFIZ3VEk9GGRVOqdc/75+n2zB6Lr7S
sSf+IlBXFl9YShstz2SM1floz/0QC4JGpGJHL7bb2NpT8d54fNecB+E67ClkXjjexYfLCZ+JAXC6
dfxZFn8U0j4wTooPQ2Ot/o70LR9/+wKzwA/mFl+wb2tLhPkKqEvUfEIq6WHQv4Mq2pI0WzsokE7N
HL0mUxPLWrYa+UVpZOQ7/PGxT/xDPYznoSM/kBNg9VscGKvmeO9nqmOmG5c1tXYQwrYYOf1mLB3D
ACz5ZLV/JsX8Vxx/BfCK3D8lqy6QdAsvALKFWvki4JwJBytVlQq3eo7jv+1OPlTmLv5Vt6haOdLX
r/fNrX0zmrpzm4WmLgDr67sdx61Qd7VagPVksLoGHQ+xhjVukfiuXTQI2KDU4hXj0y3OfuB7pWW0
I6kHypJZLRa7UfO/D5P6WVD1t/tLWkEFMVzMwPrMpT7HAPNF/BChSbXhBUIsY4w6LKpYD0GfHwbZ
YfAxVJxJI8UrDvL4ZlifxVhFqozgrb+IxnkMD/d/ytrZwaswkj0LTN4Uu7NmyJWkNEu3HPey7tbh
U119MfwHTdwwtPp8fLS0ODWxlni5FxgllV9bN5x2n9vJLy20GX9+zGEDRz6z3k1bLGorDVG2GjoL
ap3kZagoXG912ExxQfhQuhNKsBJFXxgdH5OqfxQ9zU4siV7o8DUqkq9TsVWVWMH5zdzjBJNzA4/q
x8LdVCncdEk0lW4HwI/kgomdqjw31ffUUO08OifSqyb/FBkwb7ynOIfkNRU+ofC1kXesfON5Wo34
jMI3wcLiZ8hhUtIjYudTZhilQ+rIPTdV2W2ERisXFScOkmBmFJwxGNc7jQ7HlASeULqtbLgNgMFQ
fkKv9cv9Azt/r+v8Gif3wcrCHYx5OckhY29ulCQnXXdgDLWpveybbOPAri6HMgQbRkubgOd6Ob2f
h5oWlpVrdu1eNBOIOOTHRhl+31/PqhlDF3XG7uFoXaYdQuuXgzexnkRQLEZ1ZcDsZdIcA2oLG457
5bGd84D/MzWfkw9eRxDRqYUOtnKDjgMQn7XId4JI+Bw2kNSWVmTHJfxJ3lZTb32FdCcNqKCokS02
MuwMr1K0qHItgtTkIfzlbQFqV88EeEM6KJCBAny4Xpjm5YTdZTAnvJHNhMU+J/pVI2sf5xtXac0S
fVw048jgcZrzWj9sYVvW9ThGVeX6ICvCRN8p8Ykh6EPZ/Ll/LNb8lsR4KfScJFW8sYvIyKqR4h78
vnKlXGpf4nysDlIxTv9mmtwcqyJHZEZSn7rQmA6TKJ+aMN9SUFhzGzN88x3gADxo3osPa43gWK2Y
caxcCO52eorO8vDFFw6hoB7K9n+4bB9tLY6mLqRemzYdl+3Y6X/Mi9H9e38/1z4c/S6k98hSmS9c
PO9CDvOhF0+Vm8Vf/QSllx9gMz3p630rs/NZOqf3R4axTQLo5RCYn2hFXytS5cJKmxdHRfl+/+9f
CdCZjQWxJUM5A7P0wpPrVi3oTUyQAoVceglY5/dUyE9ixH+VZmjukyYRbdRT//usOi1K2iPgC5ij
Y23XZ8HvamHQewbBknZfWN+14MWsP91f25p3+mhicbWqLmmzQBOJDxK6HhncViLd2Gx8Va1mL4qf
EnEvl8f7NteO+FyKI5czKOIvi1dtTcWdPytdblCndbtO/VFa9tS1jlr5GxQGqzcaHm6CWNId4CCL
+yR2fih1pl65VSH/FEJROnSG6TuVqpU7Jpqkg6TAbJCnfrarfQBvbdJbP//7etE8BsBBnkzjefET
rLTzIUSiMtjUpyK0nklgPvtheJR86dLoG2W7+YMtLwOTl9Q70Qni6CyuXESzpOrCsEHcN0EgS4PN
KvGkjTdt7V5/NLJw/X6dAZyVg8ZtEF/vo+NkfRJ6u5j+B7+P8DytT7pLIFQWZgQmOwOvLQjYrUE8
y1LqpKNxqiNL3QW5Eu3uf6a1RVkgZ/VZoweh+4U39JqMqQ9knF2OQQk1Cbz1jVT1u0QrHzy9aTbM
rXwoup5zX+4d77Ks6ouRQS878Wq3ahrOnm6WDq2gGARdsKW8tZYF0KS3mIHmUKC8vcx8FC+2gqpt
XCMoCgYv/mYRwO7QV5XdOEyW2zDZdDAnQX1IWlE51HKaXfrAyA5BGpjgYItu48uuLJ5GAwQ3M38O
qOiF2ylDc6yNIap55YCd+aatdO1OVzYczdrlp0HD9PdcWSETWT7n8lC2QRW0rn60ypNn7sPyqTFq
GmuPeZ4fZCPk5j/+52OETTiqydPJvJYMnLVhRAwKJ60L8ZhJj9lN8p///ehQVxRJYxF1JM1aOJTM
SwfcTN29h5St9lpIih21ovPfF/LRyuI+1IlfKtVUdW4/2cX41ja7XPrU0ym/b2blKGjEjzO0lKyc
r3T9yMlD5CVNFvaunv/ug1MgOUrz676JlZv9TqcL9T6IPXPpE+FCyUV6C72bTuco/FoAq/ZieW9B
1Xzf0PtFWnhfyuGgbyjNzwnZIuquR3GAfr3u3TYCfj8GxXNVfqMwDr+i0qdMRzJ0Q5lasR7yVHqt
DCguvne+08oIEv3b6z8m/ZJnkV3yQSuVOsWnJLvo3Vc91J2wByXWxA96VL7c/9Vr2wPsjzYSIoCI
Zyx+dJjCiDF5Uu8aYbTLrB0SNXatfQ31cOPcrhvi0MLcPFdyF4HUOCZFohtt79ZFeoQNpyuVVz/M
P41+Em+Ymk/NzYcgHYZ2kgouTN3Xp2qYxGGIY6V3x6MfPfa6dqSKGum9XW3Oe9+Gh2jycQ812Elo
aC7DmbBLhkGM4CDQO3AyvBfNU7QLg1+l9LcQ/t7/VOrNsiCQQHxh/lR0npehroLC+kTvhzxcG+wB
Hz5skQ/cXkd0cMFXmZQ2KaMuD0M1lbpfp3M1OqnkHUU0u1eRL5XU/yp2yVljQg95KZgcgVcsn9uo
nnSCv4j6SKI3thjUwI/NoxjCixinzpSIbn/p4mQjHlzZQKpC2ty0YDaQuPD6XHiDkdTTSNIqqeUZ
JsEfkpVtOIGVSi1wjlkeVZl38YbLZRBrU49DQs4WGpldMkmGkxvpRW+C5P9xdl47chvbGn4iAszh
lmSHCRylkRVuCNmSmXMxPv35OPviqNmNJuQNY1uAAVVXscIKf/CdBgVZnMpaP2vpVKmx3fnTUngh
khk7R+DWVN8AtdBgeAKdzbHu67y2K5lSCi7oh0wqD3r49/3duP4Nl4eMvi2cOIrg7H1QgJeLSeMk
HOKOEldd126RaAX9ioFCVxsGta4IP7L1f0MVTKfc7LxN18ebUJ7G2DoxihvmOvffsmRpMAzqfFb7
kkT52aCwYsZBtILXsuhZ0z/dn+b1tQX2Ds0WNEdpd1JQuRxM1UFEQ5UdXmbAjQ+1hhOEasepHwsx
P1haJe98uBuTYzmBOIJxJHQxNtEaVgmVUgwV41XiDGbsSx0i+iPhLOTq8/CoZ/rx/gSvbzAm+NuA
m53SZnMR1WozvJSOdVbhbMWNb4GuWtihWaieYJOd7o+4WVIeezBwJLQk1EhYXGUpih5p42R3VdCk
Cjqk5lQ+GGNue7qSLk+5MPYa1ptb7W08KsHwYxSef3gdl58Qm0jbCOWqDiwYfjrN04QCf2N9vz+r
LZjrbRjUO+FuriVfsH6Xw1h6Z+c0DhkmhZuCDaPxiDIuau9pXXuLNWr/iDnPPg4j2pTKPFtPoaJP
vlqO4+OchMVOKrjZR+uvASwEqhKzIaKebWnYqelXJqraBZI+d0dlST6XVvpqGoivOFGhP0gh0l73
V+DGOvPcggqgI8Y6bysWZdFFmD9qXaCxgyEfSzHSuPFImLPEO1toy/B7mx4vIFViDAR4RzaLrVeF
hkqzilNTrGTWET+fEOxtD4HVyRKJID8xM7RNu7b9ElfZYB8kBXMOt9Kk6J8Q69WvfTdIH7J+bm23
6JcWsVgsrTWUz/OqPbRof8HSLks5dmEY1zt1l20z6u3X452lrW6wvLdXMenIu2E1dhe0Sl6Pbhal
zTmylsKvKgs3wm4YJfoTUXnserM6ZdIk/wDyKFQ37hvpKDUp0ney1D+mCfbQeohc9VCH7c7n3CZQ
b79y7aOsqmhUbLbfM8uWeI5LqwssdD0QvkjbD50UAQ6b8sWL7Lw5Sl2fe4YZO7R5TKz+MFnc+dBv
p+a3Z4YfsSbJ1DPeWLSkVpenqppD1DwphgVLmGHZWKihEfnqtKwE4dCayLOqpPuL8x32xxiwYX9s
wYYKt5yn6O9xCDUAZqNoiMyUoXlnF7PhtYaRPiLKUkb0S+y5JgedkAG249gs/07maRBeiSA9ecIQ
aa/o6BJqyVq4LId86sMOvbBJfv3To6OAG0KDT6OCucKTL2fZJstsZuMsgkpVqkPZdgq0ZFKHwXB2
y9xroL1dUd4V4mNuYLofmxXtmzVJlWXGQoXcD6NcxdGgS3ECdELbr6Iw/DxZFRBKKZ7PrdZzENTl
G17M6c4GWwfa/hBuCwRcVgFxZKguJx1VbVJLBvursiYHy5zkNTTz7FyOCaWeFO/YtPuzx/VtM1GQ
huu6WiPji3w5otXpRpvpiwjMpUYJ2yLsEouOqj+KyAf22XgCCice7n/bTaD0v0HBOZIcmChBbOsQ
yRDh+pkqIsCZs/1A2zBB1qisfKvp5wPRYHfqlVg/xfMce+Filv9leMJtzvHKT90iI2QklIq+53Ob
NS7MulGM3zBbULDM0H9mRVc8mLrUednQqh612T20ybYhu86edgqxGi/iikbfpH2GTLvbDqUhMOUu
+ZSbHZZIuoxerT2ZpwRFxYM2JfNh6qvei4jej51oJI8w56MG8McTjdr4VTlGX6xB7HXnNqHP228j
UweFCmRPpT57uR3kfoKapYx1EEVUHmwBi2PQLY/sRHEbCncfbBpp7+vc0XYi2OuXkjeSgjC0Wnhv
V8p19JLqgdZgGwyY+01uG3WQPR3J7OVTqHPwd7bAdcAFHwhhSQphFLX5FJfzXKw+HlN4JEEFAOJD
rsP50s1u9myjht2R1Uby5f6WX//CzcmGZsHN+GavgaDo5YBJlMbpkjhtIKnpcpTWjUfte69bdnNa
a/GIWgt12y35mabNCAwt6oJ+Cs3CE8qgtZlH2aqW3idhvhDpSaE2LjtZ5I1haYYj174KT6Ems1lN
M1nAAK6TU+fvigEMDfB3IaHjE4mdFOvG/iSMMtbdCdzwyiTZqhWnJZvsggaTOJEbnmWKg4mJbQ9e
q7aqU1fuqQHciGIJSqgw0ISBpEbx5PLT1WNbZkPfDwE3k/MlMvIvk5lXhzovDD82MIxzJi33BsJW
N8PHzKMeRmM00Q1sKIdwT3rxxkbCDwWSMqk09/WWPTmlVR12yFAH0Hn1j/EULcd86Paq8TduaEqD
aHPimAxCckv6rmkwNEmiDkGmF+96JzxmluzPEupEy0PVIilmaa+jHu9E6Df2EVUjmMogPFnt7cU8
KUtZWmM7BG3UD24MIEcRxXe5i8+Nfr5/Hm+Ey1AjVt0yfKF4a7caiEVFFt6FxhDIikg+aaHUm+dC
SgfHS0WYvjPTvvyYhXbtuLHGPe3LdQduVLRN8VOL9Ow4ypXlZjxj76I6md5T/P7WZJ1yJsbtHtpM
Ut4PGhat93/1rQXCo5OSKuY8Kz3hcitG4MP6qY7GQMCKGQ1nAHUy/NCmpvbqNj/dH+zGWaPSufpj
EJOv5bzLwWpz1Iq2XN+pqR28uV0sN8/znyJSv8eD8LsaUKYu9uK+W6MiEQUdFR6JQcZ/OWram73V
18kYtKbxqSuel+afIT9lIXGIOBiYWtyf5I2Nzp21ltzeGH/bpNAe01qaRDUG3WCep8hCWvSvEl3W
Ojs4Wnkqf4Y4zt0fctt+Wh9ZGhVv7x1NWMp+l1O0Zxg/mZyPgbXYaN8Us/0w5Ca2J4jlnoQuDyfE
aKtzlMyZXxj2V+JMcVCodbqFE5+M2d7jgd/YVusjyDW3/nOFnlfwvojSohsDrJ/SJ/RRxWmmMn1S
uRgepHzZY/DcGg9BV0AdnD/exHUP/FauWvpJkXqe+UDRF78CJe9y8n5EWvWVWFT8+ZkB3Ug0Q0lu
BZ5tNlQhHGFihzgFfZR+ayjhOMu/tTF/jsxmByb9JkS1eeSpvYFJpQlFxr8VYEx5hFLZSfpgNtX5
FT3Nz32XfpObofbldFmeIjV3/LjVrFd4KpWXj137DlOv7GDJSYJ9dGKkhTvX5S+zN+cGzoJTf+qY
2DGkguvGaai6aZVNJ9RT1ONI1WHnxG/7NexM3jiadCuzgCxkGz90lWTZbZeNQapbKYoDUp8/kDrY
n6JIO2bDkJ6jQrQf8sSOzrGFQLOigjofzZJMNymsYx1rE3KXpuYLuiantkmdY+8Y4lwN5Yx/miLw
pjNDV87tj3GRSn7s9OQ5MNm8glvIz+r8MRkG0KeD2NPBuPF18CCn12ITfYG32GJ4J/hcTluIMWgy
PN0AFiWf0qGLXhN6bodxHNrCjTvtM9Ti2ROLNh5La54O6tym/tCPy6GfgYdO3SAekdAOH20uKK+l
wXVyjMg8lbMRuqWcYEinNfIh7St9ZyNfv/z8/lW4exXZ4M5aQ+jfTk0rq1kfGsYYhEsdQl+ValSa
sBS9fztdn01GIYDk0edaRAX/chQbTrmcldwFupCEX2bK8hyp1XjMLXnwralXd2Z1fd9TjgfgstYI
CWe2/CDF7LRuWeIpMItB9TLbGp8RsFpcPdaGg5VVsS+EXWFzYOzJMN4aGbUpqijAyMGXbeK6bEAj
Oay5hbqpDk+JGn1OFyRbx8FAAVpW52chtFPdTXv17Osnh4aLthKEqd2oEL4vV9gselOyx3YJBnEi
AvNRCJo+GGb3qEinufa6PRW0tWhweSut46FP8laINOz1v/+2byyaSnOZJksw1uNJTRJXU7Dsiz40
iu4t5Z68x83Z0QHBRokQhVfucrS5Xxfc6JcAdYfeb50GHIcjaZx0w3GV2XqRAFD6c7NWnUxz2dlN
N3YvhXSISGt2TRlxM9eJ2gxgRNZ2VI/z9JDGwdB+t//TIGRZUL0RmNrC+ESt5VU5o5jZKuJ7pxR+
kn8fzV8x7mb3z+KNL8dsHCTIEMgH17AJFCCuWcood0sA3Sdu38npi9F/lrPZQyHs/kg3kpwV58lk
WP0Vn6tefrZ4CiVTzp05iFpyFw288SGJ/TTzOooQuie+CJG7rQow0vB3hl7P2WZ/rrbfQMLZNStP
8HLoMKwGoUbLEtBpHTzKdGL0eIPsI7vFeHKmuHElI6E4Z8SFP1sIJMXNkOykHtsu5fr0oY9EKcxk
DYitN/dervft1Fn8ilL1tS/hK5UP33RV33Y9EMr3p3zru/4+1iayjro+thudsfpk8fXcXajqKI9G
Hnu8MTtf9sYtR5pMmYjaJudhK/G4KJM6TZUuB9RdnmkA2CNxncG/NUT/xFe1bnci6utKDnUV7rYV
4s2SbsFV1N6nKmtmJUiM/EEia3jFeDpx61LaA2teLyMjYTGDSStwDT7d5cYx67juujFUgg4pW/WD
3fwczEdZ0M2ao51VvDUpLmtqhkR1tHI2Eavaaq3l5Ika4HMonsrWjjG/kbRjXwvp2/3Ncf3M4zbz
v6eQNsOVL7NolNaKjFkL0qGsD3R7em9a7L0JXV+U4MyorRPwrYd+ywqZrLIs5FFWg37QP6l4b8it
4yZ43rf5nsPJ+hkuzzdDcaXA0yLLAg58+ZnILExzTiw1QEXtvSb7ivyMycoxmuUTQgunlqoNbPed
ktT1B1shi6R2FBVB1dqbZwjdpzFzxKAhYR8iaUozQ8KeYkAHc2dn3MjmGGlVw+UhIBTeQmvKdony
tGB6tSmUwBjE90FA5utLsz4WVfRe0XF1bSTEmwYL56RMaRaX6yd2l6V51yTiDwXSuMhoYgC/ocdJ
ZEMl8HK5KfUNoxbKWlBnpdsWv7Twr/sb9EYB+61NssbQLPGVjYptRK29dIqGO6Ocpq7Sax2qJiGq
4frM/SV3avtX0iRj6ZNnkNdoRpuDJAZBJ7wukfrpMPZikrxYNarYy+UY3SenF8XOQbrRrUPalnxm
9a2CrrPlSTjNFNfpZGqBVXe6m2e5deqzdniqIqfxZ4gcnrGw6zUtxPCzsf/upX7e2YY3jhkiY2xB
2ktrS2dzRY1GZvVj2+tBav/Q+lVO61w6xbEI1Z1b98YhQw8JT1MONeIB23LWHGKPlfadjg7/DLRl
wEE1tyTTbeu8OhlynR7qZsqPUi7i0zBpu+re17cW2QJlWXRo1rhrq7IVSXXaKsOkBxCWnvQqcVM5
fT+L7jzJyVOUIWCgPejJj0RJ6COgwG0oePK+H/B7u785b5x7YGeEZYQzUH224BQrNKaeyoMecF3D
EFEKF1OXJ4jkr/fHufVhVx+yNXlY8ZqbeMmRM9Gmam0EDgLYTrecZkxAxiFCo35npJsz+m2kzfWp
Jq1dRXZlBFnbAqb7khTJYyf/uD+d66eUfBLCNR0YejBEtpeXRlvXNJHFZAQolOO2Ok6jh1PoZ4R2
0BToYbjNSt/+h0+FhAuwZwNw8BXSVS/DjnfENoJppLw7zhbQDzvXj7Vo9nyRbnwtei90GklsIWFu
W255rJkd/6cHUV2/Nx3wdLH8bLQ/G7S17y/kdbilrzECAiGU51fC8OVCznUSOxXOuQGmS4+S9Vhr
iR/LqMorf2vtr1I93h/uRlGD8Sg6oQFJn5ShL8cDcjfUvZiNoDAWufcHIgeVLa/MJ6Vfptabmth5
ihDj/WoXJULmgqbkyZJKqPuz3qAINCqz8dIoTiK7g4mLq5cb2mroBB0QFS5DxD91tYjB4Vv5WLlS
tMjPs2XVpqulVvL3/dncyEKYDRE4UyIGp/i8mU2omHiAq0aA45LaJK4Vzm4uZacaErQte6mCiYr8
rgckP4+Ty8x3vt6NLGC9q6kXMjp/2BYLdY3oay3sBFaUenoVfhxzOG7dFy1OX8QXS34s+tEV4pjH
6h6G79ZzRUWU70jMzA2+bf5PTQbgDmWoQJ1+JIvhgRv8nnXvEealVQjrXEs9U51q6Oen+8t+4+0g
q6IADOCceHqLBiuylXtgNGYQDkBtwikaDnEhpHM5OBhEqHJ1sFtbwXalntBPp9t1uD/+jRvOpGRK
aLgCroG2XH71BhVj4quBWBRFYz+aqtw3ABB7TaJ1O5nX21w2wShvA3KQSExAJtsWCMJ4MbQ5JlpL
l/SAbK2fOt+aJHyXAdkMNW+OO/ia2OJFw9FsXyN9lRk/z+W5Nl7q6Fc+n5w4cRVkxzuKKKinUkw5
WgKNCu3h/qLc2g5rFYM6JTBqFJvWK/u3sk1oUT3SzFwLdOVb2CR+0zk/6UT6tvq81hz6eji2k3bu
sj1B0BtYrLXD+EY4xhKApdqMvFSSnRI4EdFGZ1WLTmF45qt9tevJC3NgYc9yk5/1zDhZmvDD/hwn
4hyW07E14nMemx/vr8T127T+HCJNXnV+1Fs4+ttCJLBTizifTbgKh9H2pZcXdf5S7Vkh3ByFs0T9
g2bXdXXVyhYjRg42wJm58uoFEf4sbfUDySu5CqhfKiH2Hz/tq2IyIMzVco47fJOkzFpq12GYoNjZ
LeMp7MLaT1W1cIthTs/3F/H6jK+6VcTqMrJppLCbKKKVa9NshW4SRThenWto03TeWFQvy6Qd7agn
7zOJLsT7+8NeP7wMq0EIWKNfTvjmaNexEYNkM81AKl/n9n08/ZNH1Fv3Xt2bs/ttmM27oUplPsuR
bQZaWh2p8/9SwKtoZf8uHaGNEIkiVuiP0g5ra29ymxPKwS2LnhAg4F3NzpMVWI/2Xkv8xrZkAVGz
J2aF5rBtKQ1x3zaWiahr066Fm9iMnuKpbh7yvCx8W6rFwa7Rzrz/1a4v5PWr/f+gm68m4sW04gyZ
ygE2ok+biHL8UH2NmlAc7o9045ZjKKgb5M3UAK/KxaUIZ2PM2Jel8yPBesRyztxMnprL51J9ytrH
IT7H9d5+uTnB30ZVL2+4ph4MQOyMymUOaJhYd3CjPVTMek1ePjXr1Fa+Ml+OO3yzirViSnFUGCad
DV9ZzruWVbcn8f9//2bTm7UOYmng7yfFc3PxGil/meGerM/eIJs9ruZtV0r9erImxW8t0w1T47nW
/zgVYKnA49GjxVjU3lbyIic1EaRzuHydKDp0VA+9vih/Uv0bjvc33M2PQrRBgMm2I2W9/PLRUE+N
KsVWkBoAK00lbbwasMZ/GAVtxbXbSPEBEv7lKHYjt9mqJBSMpVI92KNCA9gmfrs/l+tcAylbGvZE
/iuMUdtssMxcABqHwg5KuUA7vWhkL3dyG3cvp3tEamdxx6r5O0fuZidMvjUwkFG6qOuD7GyrGjiT
zLMkT3YQjgveZWZhHuEUFhgKJ8thSq38rAi1OxlZWR3uT3nrFUd1a2WXIUVGSEBotBUt0rQRBLo0
2oFRvy7yX7gIH4tkPC8FmozJ9wlEbqacdUM6DMbjsNZ1aJBCd3dTfXadrjpDMHq0EcRK5OTR6lZQ
426feX21N+ceD5u3kI3aKsp4lx8/KvK0thKJcy/y9BcSLvVrL8khgVvYvNMlvfLsRst8yij6qTYX
iqEYhSDGGXtIFkq+HWv9sVFG4x19UNlrU93+nDqjCRbUbPxekf6eiiX7mMjSuLNrb7yicELQzyT5
IQ3amn7Xfa3b+cytaC2Kl86GL5d+NXyJ5Yel+kc07xXj2/2veeMwEpEQAtGsg5yxxQHPyezUc1ii
KGVI/UHJre+hAFR3f5AboAZycY766jXNOdlKClvNUKEWG5pBPjdB5RwK64lCvsDHxM0WN3Li4zL/
bYa/yjR2i/hdBNEoFE+R+aLRdlPK8ZjY41NHOtS62Xho7dfePjfqc9VBDj1kMQ3VwWx34qY3I6zN
JmJRQJEAPYQVuBU5l3RaGyG3YiAvSsXeztvwk2K2zmsiTFF4U6bJJ7W3hgIDNp0DrquxE4ENLud/
ez2BednQ51uOyJUlwBripvoWtk4SuZYaykh9W3kJynlEDiq2MlX4aoFkUmwU4p9pMRZMzsYs0Xwl
W/R/UgAcsa9qSSl7HXF4hxZpOEDYq0SfHyQDZVS/jtO+AGeartY+5ex8N5rOsl1DKppg9aPOAPSG
qAiouYF2h6jVJachPHePxIzhR6wQla96nIWUIDqV+kVlZErPXRZKltvnSpZ6yKI6p9we9S/RorWj
60xG+1nEhZy67dCVX3J8YYQbdVVE0mI4PUKYUZ35YDcBdISqFHmSk/A4dsXc9f48oof3aA4W+WXb
UqQ9GH1lJicUncz6oRNd/10eJEU9SCja6CfTmJvvFbXwb2Y0FOWRJQojz+rLZTxjJWtpbr6oRn1A
T7X8JPe0inbu2zfO7O+7AcIuVTnawKD0aWdsUWp00TRJ4mLBFjRdhGtmUZu7YQda2VPVVJncrKeS
qiGhNLmSRItWj538vSXhTuzGizM/VQ18X3mx1aM2AHlzlUEZfzptHv1VFFW300vdxqwQNzCBQWGB
F33lCG4Ck6SzHLF0EoW9RK5PlYIGq1JPqe9UQ/iUjKo4hLH8p4Hy/wYFGEvxCAdoa5PgyK2SyNWQ
mMGcnfu/7Er3l+qgdEeR/Gm5Yh0JSWMed54ieECb6bVyDKNOq8lpHM0NY/Mvp+kfqAv9YXZBN5yr
kbwJ7uzKp97EEEVS67VcyJSDJA6s4ashOmPjSdP2KCBXRa91JK4YnhNyUZjAm2g4L+twGQZhBHP6
c+q6d1ranMbhOSkLVwzGu8nWTnL5QWTOj2zcU6ncvjmMDeQMkOm6V5jpZmyjcRZpCYn8wnmVG0uP
dFrdsjQerbR1FSieCkJ9/U7gtH6hy+N0Oehmr2jgtbIcomCgxT/i/LOE9V3ypznUOjF2P8uKdih/
2IyRO2aXAQY0g75J3VikfgunJMJkZud120YbjIPME3BSyiDUELbAjb6PQ0VtFTtQqtI+5Z0NURz0
uActTTmqvVD9KDcjD+mPDjiMvXztzK4+2oPzNbPU/mkuRiWYQyKlvEUaeDaEFkgm1oySyNIHfUBd
PzRK8xgq8Z6K8dYsERYmOlh0hFG3Q2eBvXcZKCUL5oh6l4ZBkkeuli2lG0vF5yGSj3L4HNqnRn9y
WsuTV4WSUHoe5/ZQ1jMgu96rC9+QPlljdGgjxW3BhKT23u+7qkZT/qVMiC4jPw3Mkrr5faLNIpl6
ehgoyq+Yj5g2R6X7kB30JvJLecEXh2KYxtumdM9Vu/dlt8HROjpgP4yA1sKNsYXgqwLDH63Lw6CA
8uZWiSS7cWjuRGA354joJr2D9QxeOQVISmzVSAoTZ4zNv5oF4CBVz+EvKfQ0KUjC7tWIxqMRKUdE
h/HN3UN7b9NLJon9iIY1GZUpxMg3KUxcqTR/CGUDWy/dSC6OMkTyDs7K/VOyN8zmytbMMI7sYZYC
NZldYZyk+qeCbd39Qa5qGetkVu4CLghkswSdl/u5y3GOyEJHClo7O6nj4CK2a47AD4xv7YAweN6F
nl0LL5/znRf3is2wDr06KZEIQguAc305dJEKCQJKGr2ECrp8li/p1pnRDfN9qAikk1t30Yy/c234
JPXiPQ6s/4zoGwudEG16VEuTAvb7JPfs+eP9NbkKvt9+GLAuCvgsDj3iyx8WUyLPzKaIXobugPwI
7h2ehghQUx1z48GC6w5NKCo/FpiM4xMg0H9Uq4+riRAubL5SnBVQuX36Oa0OjvOxb49qWh7q6Zym
A3Xo1kvqR7vTd8zsrt8k0gWSTF5F1vJKwQQ4WqqFas1vlo4zeG5GovXVJ0g6ppZnyyxdbUOkgih9
f7Wu36V14FUuh7CC9vV2seJUN2BwRy9Oor6M1ujOiElgynjIivjhT4d66/MiwqZS4gd4e/ldcsWK
lByr4ZcmtG1fWOmx05XlEJXfIXoc/3gsZgTEF8LlWgne9ChzKhdKoS851ljAEujvnaMyfKTXt3Iv
dzbc9bdDReW3sTYldUvN6wZSE1bnc74y2MPRr+bZd5AiOJax/TWV9OUYy1nyEMlpd/4PE3UI1sAT
057ZBr5NyHaicpG/SOmzHB3N6jlvE9/p97pYNyI2EL1rsUyBtAGqb3OfUc1uC6dIixdyM6+P0PFt
P9f6vxQeDgud3nxwx/jUlJJvVNZOWHr9LBl4RrzRZdaceqvzrdlTHjoCc1x+mfiEqK/yVBiZ9uH+
Sm4rTCQ8qOiT88CUQTR4ywJqkNqwrQkHWWMIk8eJDp0HvLYGUDSpCZOTtc8FdUSc7Ns23Nmut8Ze
9ZI5f/j/0JHcHA3UscpJwvA0RCxwxP5LbzIvltCpQbIqU7UPtVZ//fPpAiamrMXeWQ2kLodslF6V
nF7DtBZ35WRhz2onK/3KOh+zTkBF/uv+eNcZGpgVOq4QeDj/iOxfjmerc1Vqk1G8lAPEd8oeYxxJ
fl1NY/m+napUPTmZvbRn0EaZ/fP+2Lc20Cp3hZUsu5cK4uXYYq7ypusWXGsLeITLLOieanrp//ko
KwgVihEXApSJy1FUvM3AJMkYjYuy4G6TlXdOrcw75cgb4RPYFYC1cBUBnfNWXA4TFaNcZCIsXugs
upYRe2KEOjWcZTgEcTwdJSM6CNONC/uTFPZBbu9FNjeCaLg/gHsJUlfd4e1ulS1aDI4xY+8KTcOV
zVQcG6t4ka3ih2r04RHRpdjNKovraBKhV+rLD6sR57SV52OIhcSpFPkr4mCFl5GMuStG0YuE2h8s
rdCPCa3XP395QMdQgidRB+295TA2Cx73GRI7L8KRjghDvZt44bv2fburyHzrLUDgnmMMpQ1o5mYP
NLKTOY2+Lk17NJXH7hQdkvExhdV3wJv2/n5bb9zLlNKAYWGv/GD0ZcAxXG4EuFRqL8tD8aL2YfYX
zsGhj8vo9H7MHZ2dZ6g7O+/WCSZb5gwjHaSirng5ntVrTmkWnCI5/+U4mQv2p+AxHx/LaM+p+M0B
9GpuwHdJ18hlr/QSTJQvQatLrCN2fR+yAQEbNVLksxE5xXMMX98fBHQ2uZDag1NI3NKo6PrgzdJT
arbVUdMK55lIP/UAHGueNSaDn0et9KGIIsj2SmefZ0dYftfFxlNkNNmJ9u27qKmlg56W9WlMtehR
1kbg+KIZful2PJOeVrmH32aDzKrWPsxqR6JbWfaRql4IdTITO2/7rVeBEhzsdu4TQtnNBx5y8KyU
FPFmlJZfBP+vsRy6ipIdOUOe3kXeLIPp/Q+bitbvyqNBsXNbHy8kO1TbqS1fUAp4apUZo59nPS4D
S3y7P9D1buIG4z4m14Scyv693E2ZEImENRAW2wRNWMIXSu4LLo9ssd4Vw/J6f7Trc8mjjtQrHCFK
Pqj+XI4WLuSUjlmXL5r5z2CdV4ZQ0brt+K8e5U9g1T/iln5/xDeM+eUWZkj0wwA/gJHFxuZyyGgS
ySgrmKEYMe5nQJZnUbmZlDg/BWJIi1tBryVR05y28qg5wCEYcWJ7p8VT9UXOKuOzijjR7FpDvfSu
VZla79Zypj0solS/VX1Yf3Jio/kRgSIZfLkoImiQRm1873D0POoAOHcmdOuDQQ0AdfOGV9k+b0NU
NuDixvJFEnC4atmlHg5ObX7N7NEz+nRPlfTWJyOLo9fHEvK/zXUzxVGXkXpVgCnMhxludhCV8zHH
XzYO5bOjZdA897xmr08clya4UKTY8IzgzF1+s3kw8RKfo/LFRDKsdo6l+b2xq0dgCV0cHxyS6fub
5EZUzYAr6xzuygre3ETVdqEmFghtLNllSdCLQB/gawFA/zEa6/AzfBd78Aotsz/FoM1NYrSccug0
VMjDxcYE5vn+77k5f8Q8OCBQv6AXXM5/WXKHOn9T8qRkmaendAnjcsBQcchKWohO9SHSUffCDtfZ
GXm9y7anhZos2QqWjmscfDlyT5dEljMOqD3p/mBKXpadtFj+4zSbZSbQpxHF0vGuXI4SKhMOgeFc
vozKGTUFN08/DrR6xmrxLHmEF5IdKGvsAPKvo891UJQzkDsCCrUtOKlONuTyvHD3jOiU6O/Ijnci
z1uLh1Thyn+E2U5t83JaTRk5YeSs9vGIRFTEflmQ77b+b51/bUVrAzAAGrhNqWMrVDRitvIlwgM5
g2PRSB+n8FMIEilaPt7fh9ehzaqQgGbRSqIghd/EuCKaGm2eNJZMyw/LoBPg9p5WLgd16PYUA9dv
vt154MFQ4SJ9XM/hZvGSuRXxakifSdVTGH2S68+y7uoRPi6ENj9m+3vn7Km63doSoNPYhHAAsdXY
jAntuAMNiUE4nczw2FnG4qeIgxzvr+KN6iCFQcQQOVLIHhCzX05tHqAXampXvShxjbsKXeP3cdl4
4fxanjGD92vbcLO9COLWZoTXyRGGfMJzu7nSBk1k1qLCn9atp7p4zY3HVt6rRty6p34fY/M2UMcp
h3jAQL5LZ4RrH5YaMjya4sjHaRAad3bjrZ3/+2jrr/kNDYpMbmtpbYStmZEf+kz1Sqt2tfqvtBNn
Q9uzWrm1N4DXABZCJZ63YXOY5bFPU2kgvzMMwCKpIM5Dnn2vA3fjhMGPQzzYIUgBTreZUz4pjVjK
rH6JzLI8dIulNUDfe/U0T0VyLpGn2lnEG9NiTmTHEAzhrmwpeYuT5nWZ9/ULliTxMaLv7aL284d2
0fR36EcBH17zBhsUw+ZgTbadpLONn4o+qeG7oUeqya4ly985WDd2xMqlh8SPMg4jbYaRALVnOBWs
ripUZcfXeoqfM/lVb0cS3Pp9TudZaPPD+m80uA4a6iYx9jU4ULhVMRwp5fthrO+Uyd6AZBc3GVVG
qjnU+/hRUOE335S8czA65vwyWP30LZ+zJPXqFKazP856dRaNlsheT1sg9bUkk/whNcyTrkGh85W+
aAwXK3jrRwY24oeYQ5xBokaoLruw7bw5nfUPyIm1cBRaJz6E2A1ZB13E4+Q1LSxmgs9GQJBANPin
1Kt6dJQgk5sejc/xV9rb03TMzXDsP1alKcZzW7eZ5jboF3WuNTpqcoisYa1clmHGH6PZBE9RI7q7
8+XWK+9qjSixUe5m01+ZdamZU49OHZtEsY32YBb1QygXVL27UX4oQTV61iKs2U3iuFPdrkWDZHDk
1VhwTJ5tTAV29FuuA0Be7ZWNBOQGYB1lk8u7BfcmclFQNy98JuFWufZQFcLXnJOSa8jXRo+IVx8X
yF5Rln5YxvD/SDvT3biVZFs/EQHOw1+yBpWGomTJtuw/hGVbnOeZT38/qnFPq1iFInzO7kZvA0ZX
MDMjMyMjVqy1EhCdHdYf5kl28bwEEbskOg6zRDJbI9GPfe3vslKXeKeETuDl4Uqke3Ziz4bIGsx6
nlTelrwCZRm1UTcV+jE3M8AwcM4kFS+I1K4amu6b+95b2aMrBo3FFrVKSwHmletHOj3sFj5PC07g
uthImmob8V/B+rbiWXNMsvAsLnQQ2EDOuWyXZafQNIKmF9l9AMO7LSdVfqeE6vvU0tdBMwHijWE+
qS91ScdClyn5ruh7fS/Myj/Xv+TSmoLaZlE5C7GzcCnkttUO3SzAZJW0aa29Km1J1q2s52UjQF9Y
VILaZWhBgJbqkErqxwZgY02Fk5o45/7Kdl2zsngVpBYpG9/LsFLfNiQ1jWyvaisB4Lmj4PokwikU
ku/gj6c7EIJXuB1yVTl6tIzSCyhLN158gNvMUZJvUmiu+OVHRebUT9hptJdQRZl3wzLxEYgo9lRa
pB4JoVIHHPAEM/Woids0fJLjx1H9IcrfRFLUopo5DXmrqht3KFk/+CrtQ8najXlp+J8+Z/kkanR/
UPyaz1GUe9WD5lO/b6xvjbwbors+W6mxnEekwJQIOoARzHIXzPbpZOP7cWRogoEEuKjfD3Fm2H4B
HNIjmtuBNq2OcupzF3ClPHVaMTolque76/vjLBLhG9BgguOEKiCEdovEjKwEMchQwzgm3I9UujZx
+vrvFqgAcAeDRYMCbJ7zTwGjOVNZWVNtHgtRUJ2Yzb4Rk2JNHebCypGiAF5KPgaOpuWRWud1myN2
y5Ha9jtB+QsA+F4IH9QDwpcbnun/fKyQEaGCAnADqJuy5PTpQoRbOyFm2kzxVpNJoWfotaq5vqZI
e77pqfLxcOF/Qc6CoT2dPYSYC0lG1ADF4O4uq5uQ+nz4JHnWyk48C4HB/n+2s9z4ck2hQsRO3E+2
CRNKHH4DjLwt1vSzL1zysyUgJxQf+NNHSeeTP4S4uNnNREQZh8LObGvFFn0/sVuwyBsv8YRD10ze
DaTEMJt5g7Br20zj+MnM7XXHPONR4DmtIqPH+0JT5iB8cSuKEE0Khu8heDsKdo/sWpp+C+Rtlqov
Hu2m5d6YNmUxuJGWPRfD8EJ9cAa8JnG58iVn2b25M4zLcg49OASXTRG6X4KIrWXryBuFerKU1Ycy
MfqbUcniLYF3R/OpJ+3KxjcO3ihLh+sTcck8jeAw/7IiCmmGUx8L9LKIrAzzQm9BqerXm8IgDMwi
Ay156zBBNq5naNdqK8M+ezh84Ko4Aklszgi0xflXV7moRbCWHNtfZWyDQPHuBtVOVzJOF0fHnP5/
K4trM2Tzh/5sRXwSne6x/dpFDnWSv+VanWbeiou7DJjYfw3NR+0nx4bop1HTCUNKbpMq/Jb8vb5M
59NFcYBnMAkMILZQ+5z+fsTFTLuH1h7V0fXCV42kZDj9NbODp608ns6nTCU/B7UN0DfImJbAO28U
YhjEquE4WdDpCi06KoMjeN9JsZa9Su5TcODOXglvzk8gjM7ILfTuEIFfNrWMvRL0mi8PR0n7Al6M
6AOW/8dMH1eCtQvTyFt4toVmERyN899/Wqa6FZHFCozhWNJ9CduP3ZoZbfpA86VnKSxXAqqPQ+TU
K1RyWyQ6SXhSn16W26HP8mJKFeOx23Ca/jBLezA5w51StVvVjnUHXhp7/+Prc/u92gu3yU9Q+M0+
3AWDXfwd/hZPxW3mrL38zl2Vj8KRoEUhz3eWVil8sa29PhqPNCjd9yA6CgFhqmyNav3SVJO7pJ9H
pVJy9p4bzKgSKE2Ox7qme71/DAKw+5ndwL3979QB83v/s7HFDdaaNGAg3DIejSnAPR0xrzaW6D8o
Sfqeqb+q+r4Tivu8uAmFFY+6NJsEHTOHxgz/W7YRi4Kodl7cjMdAP4SGcMhiWweB9M+7HyzFf40s
dv+U5fQQi+V4JHu7N9TQTvrxrr33g+0krK3bha0I+pr/kg+b+74XIdtAX6NlxNV0VCJAr+EPpZYd
UXwzlJWg40IEDG8GUQCaI6C1gImc7sXKYN9lejsdhYr2CGNvvooN/WybnBgfevFtlqzEbeeAEQi1
P1tc3HVxL8dwhGDRaKedqeZf2scJMjaHfBTayUN+P5jFTTbYcrdi+eMRuDgIZnZ9sP5Q754/EunF
aUNR7qfj6+tDaO8enu5y+6cb2q5lp3Zph/bDsCHEtwOndPztId7G8x/sYPf2Vtq1Ldn0Sm0fv3y/
f8lfHdPutj88+2tgj7ZsV3se0PtgS17bDjey/XTDdtsYm+et/WV/f3/7/nQX2O9/3q975Ed/47UR
LW7WyjIHo+4ZkWbntru7u+t28nbcAiB2rB3yKHfAXFxr693rG+tnfQ/bpuaEbvPk3PT2LdB3+0ax
Vy77y+v7aZYXl3AUV4Ou+/M3uV6Wbqtin5LK2pHb1+Nf1ROwvHr6shZizD+6mAiUjdS5qRUegbP4
Ddb5fiwlJOKiiJx4KGzjIl65kj/23NIGbBT0MQPLo01kMTDaTMXY03LxKNm584aoEP9B189J7O9f
fwW2aB/VLyvre+EYoDPwvybnc+/TTZmGajf1FiZV5YfuxDfJRnAaO3VeXmeH/QkPh13v0leFKT46
7+ZROYDXs/VtC22juIOfQ89t7hZ596Nf41S9EKGcfNrisJfGKA4NiU8TE2WrCQXPPlTfw6qpiVPC
bT2GR6WGN0UVV47hi3MCLBmlJ4W2jyV6SqLqL41KJR6Nrn3s8pssPdTmW6y2P65P/vkAP0Qc6QWd
j0d0AE7nHthlNVaRLx1h/a2be6vo7LRA8Xszyp2TScrWqP9ct3jhMKaXWVGQhOGMpL1qsZ3TSU0a
KdalI+xs6pTaUS05cvTeJ3B4ZXd6ext3/QGa6ccVu/NQTj177qGmR4cs9EyRufBsRWtN3s2adMzu
BfNmUiUS8sivjL9h16cDtsmeSz3bSsb2ut3z4GQ2S/wDYIzi3LI0FyUtZ3VrSseo5uUR38XCzwaN
5dANhZUMyHlu4tTSIuLsCrmRosFgLZvIbn+J/ossfsvKeBPcejBzXh/W5WUEC0c0BGqJDrZTzxE7
o4HHnHHV43ZyLSIFOGM8DanRSIIF1IMK64/PNXvd7KUxMl8UqCkdqzyrT62GFtxrmprJR9Ogp9Pa
Bc2jgXSu57ThL0FcmdBLY8RFqb3PiiBw5CxOpkoM4ykyc/mY0oHZ95uwtlWaKktzm3KTlg9CF9sJ
MlrXx3i+9+d+/5m1iMSowhV+OsaiCfRxihL5WIoP4EzbuN5m44vf9ivx5IW5xM48PCIiqsaLw630
EiUs9Uo+DkXtmPmvAE3CKCxA33HgW9otsivXB3YmaUYG5MTiYvWSbOgmzahZvTy24wTpj9zOuleA
NYLilEO574SNWlvogxo2mT5bCCx6RTY5f2yG37VW3nnWvkntvkS3CTerQ2Of+fo+kQ1HU2hyCXbX
v/iiB4Dy5LiYiSXxutO1yKNUbvW2lI+FsIs8sgdRtcl2ANKlEmbT0vYM2vzXuHwv5K5ggSFUJUfC
UQk06tRqMEoFqJYOvwu0P+iUOYMVbkVlU/BGFv/weEVDoLJbA4r61Lq5PuT5txfHJFcC3k55jAaH
ZT+qpFX91FatTFBualAI1flu8pJ4ZWIv3DtIvhGgwoEG3421uHf6qpzMNPDwhCh79obpWE6Kk4ft
RtAzqBFEllMhG16vHMaXZnZmoCYlBwSS5Vyspx5UfSWQKT/m3W+oSXssjAJa97ZCVGzaYWYrf2tB
3lyf04tmZ76pj20GYkheLGhXykVdCdQf6NEeq10tjJtBT21zOOjSaxEXX3VhJ4f30E2uRKqXlvOz
5cVtm9NCERuxrx3zoazo/++JXBpUyK4P8NJycg3AFILKG9q4i2lVklDJIi/QjpFHBT6mcb95H8uD
gDiC33Xb/qmMjP11k5e2JnCXmT3QIkYD1XM6p+KkUSVmyx792ha3zfgswztbRvs+/yomxq6fYlta
iSHOJ5PHI8HcnI6f+WYXkznCgiCg5TIdEzlStm0b6odaMKrD9ZFdsgIWhdBoJns824FjoE5KHhTT
UZ6I78cQaThI4/9VYIp4hGuUlAnFBfo7lpFf5SH/EJfldNSFKd2ZIWRd5qCEK6fJ+V12amXh+Hlq
6YBdeCd16IXfG+ijbZF8JbqXTeFgeWq/MncX7HFvknICJUKv5BIwO1iTnHhxLB29SNF/5po17qTO
JDzQvKCyQRVFK1t7DgFOj0vi2A9m0/9EtIuDbJYArXiWEXQBk6HJwmsCGi7hcRTysulWttm8jU6N
wdhvIjlNSzXbbFkOCrIBpCjalccqFW1j5NU+8C6Pvmj+38m8U6KVLXY+mafmFrt6KIU+tcCGA3GM
HC0ZHTacU2tfq38HZJwamo+XTy9AmcqT2viiAXwt/50UyX0QRpPdyrZsBLZg3AmCNlNHt67q/egR
Ybu+3+ao42xW53oIVBY8tZZEPoZZ6FZMnHtM6Z//M/oH/UeR/I0hjbxu53xfk1mbm79ov6YXa+mb
SR0GpYCW63Gq/LeU/hguOi9dueHO/REjtHqCheD1Tgb6dColFEUHM0/No5WkoQOwlzFRa6Y1qOn/
N+P5ZGoRzelpZuoFRFSUj83MNtQi24YDXNT/i1n7ZGXhhL0/RV0+MiDTS3dNMyF7u0YTd8kBPs/Z
wv2g+a+zzmdhUmOTCUXmpCABWuPF1BN4maKv1wd0aVd9srYsB850QLnuMW2SltQ7q/XajT81z6Pl
38fVOK34w4XCAA5BzRqeCtKCZ3Sz6lRXYaeU5nEcs40MP6LX1A+1JW3FyNxM3a3VtHs0UA+q3Dri
bTwmdthKeylvf1qR91p8iTvjrxV7tjLtFYnHD6XCIJbcVNHt0dsYUJ7hBfuRZpxctbu4IyT9cn3C
zpdn9mOZdBSBBTfi4g6ZqhC+edB0cFgOE9hZ7nZ50wwb1Ttkqrl2xl5I7ZkGdyI1SuJSHuwLt1aH
pLA0mj4Ivr9H1g0d6GmOPJdgBxXkuGE7Ot7QvCvCY5DKdpsK/0wIQVfxTA5MUEOoQUHndAfXwgw5
Fwrl2ME2u6FGrthqJK5hwy6ET3RcmNgidpjZ8xexjF8KAj16oX4slcLOakSPt7z5jG/o0FYvvZsF
1coxe+731MFgkzNhMYFO/aP97NMhb+V0fPleBUSqQxpCMMvvRUrSSYx/CKXVrYS951RKwPJ5WsA6
QeWdWVwcG2obQ6gV6mAOY3lbZhOVfTnbA/zifWvJb4AnIyTPTUiWuuSQeuyLpon3GrUwLzwocqFA
lJJUt6rUjbdjpb1dd+kLgCS6BhDDIfICPUs8ebrIZivRVOcFxtE3pbte0O+rxnuGQcHOrW8yzyA0
2Td63d54dbKDpzhV7zXltpbMrdS58hp6/CNuPb0B56+ZG4VBwM8oodOv6YWhtzwPmIn8bSCwMKFC
+GFBnu7Qaqq1b+FvqXesR6O9uT4LZxsb6kRgWcw3tysUMYtzt9VjuYZLzDpOXbYdg1ek7R0hfzSm
F+ivr5s6d/dTW8tTtwTGSTkGWwrket+898od8k29CeR9adprLUazc53M52yMti3K/SBPQH2czidN
FGqaRQ3GFH1b58+oYNgCousJtZX8dS2BfraxFtYWV74idX7B6W0dM/29GWubDk8YEX7MKsDXJ/Es
tsAQAqe09M59+/jt6bCkSh+FxAq8Y6KPdsk1LAc/rXaNBe3ScOasFxaYOcycWtF7P0J7IvSOhryJ
rQ1Q/DS4M4uV4OWiQ4COBVX1wYG9hPxXDK9PDMxMoA2eppumsv3UiShpdYnjP//7zJHRA2AFQhxU
xcLTxahVo0KIPJ4lFfQ6Gyl7U9KVM2We/YXT0aTOeMBYzy1di/ewTP+HLha+cNT0tN70Wi7YSi+n
h+sj+eAoODMzg0NkyJLA8SyWp4kSNW6DRDh6X6tH6UWVKHo57d/Jt8dxd6t/0botDcHw2q/YnT9/
YReEL1m/DzQzBCMLtzC0SsgUUTiK1X1EhX/UNLuOfyJ/3TWZrXobuQCAJ624/PkRxRvS5KDmgU0j
xZKdHV07IdQKxXfpcre76Y/V1HbXvhnSK1JlK7bOTw3qL+R8OTCYXHzldIRl1EWxkE2B22d/h1B6
MdsHMW43oPGgc1Q3/Zo28gfw83RKsUU2jP83QHg6AE8NtlVQVxOiXa7K+ZTWv1onFl0012jCglhl
um+03z2klG37hW4pRGnpHhGaO7jG9uFcJnpFdskooDG32DAVVZQ1gp4Lkw/skQTPHI3x3l242jRO
umeFfeia3n1c+CTItJ1Q/y28VwRLV86DM8ZZIi4yvPgVnf1sn2X7W6dRYvaQ8XCz7jnKfnj912m8
HyGM9vR620t49J9SsEPeHzSkZ7+zypWh41S/d4UC1dQk2goiNM3cX+GvIbLPdzbRIH4/U/FyY6gL
xxAbOq7GVIlcKQQuXWdkzpPBs1Z22JlmAjOAiyNzQ6UDiPky1z2NHoleSFBcTWYzN80mEePD/Ios
IOfzhccmLw9tIW6M796Q22RS5AAECjjb1Kd0l3ynH9oReF+MxXaMds0HmHuAT0nbpOHavpwPzIXr
ghyfpTtgRoBzahE/gdr0jGAUY7cNnDp7VvNqV856DvpbK/c3Xorc08rBd8EZwd/yEKXwRD122dsQ
ZLKUTIYZu5V1G1QvUvsY+rdNfQ8of+UcOH+BUPeZ/wGsiIgtgcTpvoRNvITk2cvcIO92wKbtMB7t
ipH2smYXfuWSRMANvU08fpO87KEcun8eLHML+QElKFDbdJGcfkEbxkbRe6V2FATLCUfAFjV0ZlQ9
5GRvriBWzicW2t653kUf1fwuWCylr49xJZsh91amNbswFQCbDJp87+USnVxqrbpquyoQctkorJtE
ACApzqSpk2BKQzMWjmEhIQeiBr3pZJYvbacE5L841rXT0M707foldn7CA4Ij1wq0gu18tsOkXO+k
Qh4EMkBmNTlZEWq6w/PdrDjh89qz69GzqJ6GYi1uwXulayq8F1wLMlN6nkgiggJGUOh0YclPparU
T3yB5we5PSQwwAD8De4zSgNOl7FRuyTNNgJ0vnaWxvDG6tUNoay81xrY0K7Px3lAaQLARDoBvCJl
yOUjrQ/CLDNMMXEDcZC2mSAPDjaBBBTtWvxwwRRJU9pjAR2Q8172fGU9Ge4qsGK3HhRlE8/Y0qGi
1a0cxjWCwHOuHsYEqxVAa/QAOFRn5/v00s0FQKZhG6VugX5kQ0+ZWdYwyFZOd6cTq3BuyMNX9vE9
h0g3brLKuGmSdF/UO0PL7aoadmNavtV0Dcsre+38pTdr4hBbwHpH6Hs245LSJUHQpKkrehZi2Fz1
0r4b041X0AfzU6pax9B2CsqFzb4x7pJU+OcVh/XOnNtRUYDifFlsdk5XtZFzI3U98VbNVPZcsknX
SkNnm5sGE8hS4bAxZ5Xzj9D/0/z7asseQPyKuEa9DVTZaesnC1qaVnOpQO+u+/D5Q2JhbTEkTRXa
1h/93J3M7mCWvS16h2LYfI3gO4XARjvKylqkeB6EzzYhhJofSCyisbBJOFZ31lDlbg1bjR1IXb6N
5OyJPtNflTrWOy6r8C7qQhjm23TcKGMd3UIAASOzaOWbwouEX0EmrNWtL807WXRYuOC/g7ZkcW/5
nTI2YzfmLpUzvCg0aBJvOoOeh+hn0CfldlLXKTFlNtNJJMBU8ByBRJWEGUH6wmhlRnrd13ruZj0C
TVqtygdfpVe87FOfVFbt35i+z+0lCMJGj1PvDhX7H7lklIe+bMz3FWeYQ9KzryGNMoO2oHRdPl5F
s+9peJRzV3s2bpS7qCCtZHf28K7A5W6Hh7yx6b1cA9Ke15fnSWDwOuk8SpMf2bBPHl+IEMUbpZq7
w5TflJJu+0/VWGzqrrYtpBhj/ba1EDPbIFh3fcAXl3x+H8EXI6K4tbhPrHCE2GTyC1dsm691O0Zb
r4QFQ9YmdR9logEx6pS9Xbd5dpQzWNgX2eEkQs2z/llNADMnTFPuhmSGacKKkBgtWsGp6ADbXjd1
FnnPpigwA8Mj9uMRcnqS69NYE2tJhWt4PxX5q259vf77ZwHB4vcX+1gSAk3PIrVwZWPjfYsadCzs
qnSyZI+jXDc174OFZ9IdNzcA8cqk3LZYqQS19MhLjMKN34tD8RjHtrkpW6d9CdT/o6V5/T45Yy+h
D5ZYSuFqlmuYh7zbNLEz1F/GZ0HbSM3K+XvBA0/GNe/IT9ZCedL7ZB6Xmjxr4VbSnoJffvqymoC4
sFRz4x8REjf6/O9TOyVCcrFmjiwVsvZw7vbvJRGT6D9DRerEQ7m5vlwXPO/E3DzsT8MyLWEkCMTc
hKJs9NKuQRkuuQOoPWA00BYQhCmnv28JppmFpP7dRK5soX7Rx9vYe/fKg1Q6OvrQHVws10d0HnuQ
1uA5zwuT9B6U6QuTMDV2jR/j7LQuT8VDiCQPvEr3JJv/eC9QieTmIYKBYK3h59JMop4E4yapPvgw
F2ZlkpY0HOIgZnYXCP5WRczu+sjWLMx//2mt6kCEMM7EAh2FwjaNfTjHRpL4161ccsD/EAGB2iB6
W5wVREvAWhSswDUpvSTqQanpEbyJxn3bruyp2ZeXZwWlcB3CduInUlKnA9KjZLTiMC9dX98FUM4n
T3Ka2YOxAnK+NG+fzSxWpoP1Lq/r2QyO0GS3gXxzfcouGaD1is4SOJTQsZ6n9NPCDI0+Fjx4Stc0
a0dKH7L1WH+eisVUsYNAY5i8IkEbLY6FBLFVjTxV5RrtLVIo9Frph34TE+Irxk4MHyX5phudYTvc
WPXXMFC3sh3Fdu9U7UaTdpRV0rWmqwuLd/JFy5Mji8q0HgwKHEJzI8bi7It2Frx34j/XA8iTQbvA
8OGWoK9z4fe+kBPoSUbtDrvI/Jr098VazfDC4X5iYXGVRGnbIGOCBaUfHbF71827kHhWinyka56u
O8v8W4uVpDmVZzklSrgRl5JTg6gnZZEWjdsisOKQawx4N0TJTRKBofh3UzglXZyQDVEOXYQVvd4R
OQZ140695KjygxSReBj3141c8AOoKOZInKo/m3jh/NgdzcloGjeFHDtOYcOJ419GPt6WfbESBZ6n
FeaMqTXLGJGtIo+6OJuivuaIRYXCRajrTqr3o4Hzq8+K8WzQepiq0S6GBtwT1Jta0PdBssblfD5W
+AXIztMECKgTjsvTja5CTY2YSFm7fAh43L+J/OIJmwHB+utzeu4jvJtB5n5QsuLyC39EhSOMUHyu
XUlAiiLLIeSW90K+lgE8P+pB5jEgsn+z0vqS7LdBqUHOuqlxMzWye+kljw765IwK+hBjRkvn4fqo
LpgjA0bbKHh6/lnWYYdGUZo+VhoCav2b0O4A6XW1I7YvlTOV4lop9nxPw8v3X2tnldgBuG8QSY1b
vvtPkPobwe5rlyRr0ca85Kfb+dTMwiUlCKjRDBkbV89+jxFdscZdVf6QELv0NmFIqOGpdhP9uT6T
F/xQQWaDXBb/Yk/MY/904fR5PVhCqjauuodJ6Et7vwYeOg/bGNUnA4tNDWOn1cYRBiANc3RHsvWN
ss834e76OC74+YmZ+TM+jcOLkyqtUEV2Q0Ry1e5uzkV5xcpmuuAIMwablzKELHSBL8YiJWlRjLnX
uEkBfQZkMz0JUC8D3f/kGcXK6X5hZWaRFTQnwaCQ/lkYazryvGbYt+4YZX8m+JYiQHHVJG20fu1N
fCHQhQztA1YLgmjOTpzOXjOKeq/6cusGB/9YHLrf4i0a0/vmNr5v3r3XbmUeL2SgTu0tTiUx9YQh
EqXWbXbNgcjjRT0UW/rVDvDb/rNfnIxsnuVPfiH1YlQ0iogl9avll2+TFf8c/H/Ho5A9AudFjpwE
F7nahZlW05OcMKZ1++jBi1xN8Z8rbSsIt3r1rvdQ9/iUHC3pJppSSOXzL5l/c32cH509i9OD1O1M
Ac39iR7b4gsm0YMDu81b1zITiIDtXlTswL+T852nPU7TZkoypzLsMYAE+7EhB1dY92u41Nklr33D
4jCR5dwbp6FruQVI1Tb3rZLcm019U1cl3THTj0lc05e5sO1hYtBJpoHK4SJYnJl5K9c9aO3Wlceb
YPybFYFd5LuVqb1wMJ8YWTwuugz+fDMeWjfp7zoDhKXkDBpkMOIXZdgn/qHSv4fP123Oq3U2k4Bu
8SkAYWdBei5HqZ7CQ4vbho6COififtl3T1srr1y0A7kwPJJkI4H6nm6PSbeCNNGV1g0j61ePhKIZ
CG9p9H1U1xikLp4xiGb8j6nFGdNORtKDmm7dYkdY0Gwa0y6qXZ7v2t4Okg3tQVWzGX6sSZ9ciPTY
mroyt+wAVEXRZTHELpImsWCIVpTfh/FD02bbEsIOSjkb8DTbfqIczjdInQfZ2vBVzGr3+mLOIztb
zE9fsPAfoR4qPUQ81U266jGSm69asLaOF/fBJxOLdWwj0+ozIFUuWgvbWgpsq7tX9ZVxfATg1way
WMK0LUcYIbGi3IQ/axju/7wFkh1uZYjmSzsFiHTX3SSkj8mivlKSr2+Kv/lbNjg6/RNoXFIDHpzo
7yoOZW2CF9eJ4gVh7re41ihnm07aGv3a/F72XmgzaXED0Ituw6kXSfADGojCIdwu22pMi/kQbKrD
b3nYtZ0d/YoP8pfrTnNxZ34yOP/9p4srVGA7CvV5TLfJYdiJTq+svOnOq37zpfXJxOK4bvtQRBPZ
mq8M9SUpH0IfyhcHwcGiuSV1f9AS/TYLHZW+KHqljrGp3fu6b2tDfRAL6vpqZ6vCaGsIP5r9Sqbl
Qth48m2L6Ccpied6k+GX26IpSU886U9S/JX+SXvQH8dKXnlRXDwmQPuScjEArEjiwreDOm5rRfA7
t22+iCPAGCt88MIZoSU/TMOXjMT9RA4wFet9pYk3Q1CskX5cWnHiB2Ct9HUQtCyehDrcb6MuT70r
9JWt+Pta7m2l+q2uKbNcOitmqVbkYWg40pY4wqyGAii2pJ4ohTQLqfW3qRxXwq5LkQBijjC/wJQ0
8/ideq+CjkolG9HgllO5jcR7Q94OzeMweJti2K4JKV/yFdqCaTvlkUZJbXG+plYreLKeDq4Qd04f
RHuN/lxO9LLJ7rrIsEtY4sVxc31/XnoLfDa6OHErgTJ8ksYDr7W/QbwzDDBVr3p+4OF23dBHnWNx
6hJUIlI2owmBfi48s+9g1M91LBm571Rh7WRmddOKzQvt8xsvflOzH1ljl2HthrS+osq916UfRfgr
F7qfemjuJ0jc9CrbDlLiFIq3KxHYbZ+bEmEdMV2L7C84MRhxkgEgcQzj7CUhaUGApg9rkYo3bb7R
X5GI9IetNSZOmrw12/R3SA/8XzjrBu93UNrdSmJnnozlZH22vzin4cAeakBn+EIkH0pDeDaHfC3U
np33zAZ8IyLHJwWqZQbVqEIp0cpycCcuARRKf5rKUdeahzR3g8m0a/q98vYduPzWmLS1CZ6deWkc
Uvi5YA1cm2zc6c5KWq1VFa8f3aS1ekc2xxsRBVU6yRXvRQi7N1GBvMpvhH1YyuU2ENHDbo1oM0xS
vzIPF/a4BqkTcHGy7uT5FzdUJ/DqadKIL1HFH2X+V7TaR5SJnV6g8+2naK01SFw4t0A7UqWnNkLa
Z/n6hgBZU/umGyk9Fo7kDzdqse2M3hmCxJ4CiFH9W6B9Y/ErVb9XpeVWv1rfu02iNeay81YIhgzc
G3mDuSp5pjliZrWZ+PU0uk3mRnDBtYEtK3dGtzeN7djsOsPaF3BQwUB+mHt6xXAnwk0r/c00f8Xb
L91aNI+CG6GGjnKVuDj6OlM2/FYcR7fO79qC2KrYWJ09Abw8yt3WeJjMV8NfY9y55ILUbageEM8D
GVjsMU+YRkgh08ktkGUdUA4OWrRyUHqaKBUArjRJMMp27E92gRi8Z1hrCbkLK0ADxszThkgrK7DM
4+thPlSGpkxuGX2H1/S+/sUU3ZWRVTplD1OUVziC6BSjTbtMJdz4LTRR/p8uy/4E8dv14/n8wIF1
kPwxrKesAy2zp/vRVEYUzmVxctsBOK1eTgeYRdYqguen6qmRRaQmxZkWIP8wuUlzm8PcVFDh2q6S
YV+yAlYd4gi4Zri0F1da0PWaUjWV6GqR7+SGbENw8550L/8+YbQ6s25ghLmv52PlU2BrRuiHakIp
uvo43vWyEdpKaj5dt3EhwUTbO7cm7036tqzlvhAqIJT0RIpu0N56ww0ia6Hw0ETHxKup5CobxfKd
QF1rC77kC+jpUaEGSDfnw0+HJhcRQj0eVpHBHG04KeOtAVB8JW6/tEyQxEJ2QbfYzNd4aiWIDS3h
ZBLdnN+vYm8PfO8ZQe9fRRBur8/jxQF9MrUY0GRlidgkmuhK6rTtxgfkDFYGs2Zh/vvP3oD+sVKW
KhbEEWhhmduWkqzE9ucXBzmUD6A8lSt8bhFYB1EoG5WWijMmJkbMTywfcmlaGcgFRNNs5T9tzHRD
LqOCMO/StjDYPVkHVZ3Fm6i1lVt5k902D9nPYsXc+byRklJJacBJBeJnifMxgrqTGJTs+ugyNNU+
QZX4+tqfzxo/TZxBRhO0BTDU05WxakGoozpRXHECq5dU254OvxR81nUz595MJMWDay54c4MtCxBD
RYo2bybVHQsYdsRDQ3fTpN2G8Rqe9oIhzgL6jWb+CJ4lizPUEFK562NJdbOm3EV6+Fh45rtS00vS
pN+vj+nC4vCIQxAOilgaVZbVUt5vWYpsiuFyU9qB+LPgIL1u4YK3AWADE035kNovYgKnq9OMqpZN
TW66Bji99L4px6fakzi1e8uuozajCUT4pYU9iIvhwUI/aOUDzmcTdAonEO0u81m0rMCFtEEOkxpa
blA/tK2IuseDXpHCC1fwvyt2lrW3Yez8OugCyxWCyPHCyO7A+srWoUvers/oeTQ7DwjtT2aTcvoy
uhxGUa7GLrbcwnoY5VsSBbYH4W6b/ZJ86UBD+pfr9s77fWf3mB/gNGnQI2YsVjDXtSyGYEdwtaCB
71a+qaVbMe8fK1OkSbtzIMKBL4ye8QdrepqSwK6FP0WvEMjAHgOENvz3sO70g+al+HQUW2YjG4lo
Cq78VCa28Ko19sFrHP8lu+0eqgdhd30CLkw4aC4YeKjCI4mxnHAFfvG5OB48GrmwmYRfcavcVEK5
DT2EVXogeKtQ7jNfwhAdjYQEhI7or855hE8DNLXe92S/nMU+nq0RARXBJ+XcGcJ7j3L69dFdtjWf
aTyNcCj51FZTtVUamL1+bE1tvA3r+qtZoxZYlZWxizQlWZnM+fA6eRXOlC40CYCVJy7mNXBqrirQ
xG0qDTb8blO0SAro+67qnlXd+6Z38Zq1s4TL3Cs894RQmgTOKi6OUr8o1KaGpebYGq+68b0r/Tut
shujhBqd1JVqOmq7NqHnI8QmsRU7lPoa63g6wqTyctIxUF5U3QQPbtk8Elvuq84j8ZyMmqNZNJld
X8PzLTqPk00xN5hRW1qe432cSUUbN+axrKCAxuZNbuj1PvdF6eb/cfZlS5LiwJZfJDP25RUIIiK3
glxqe8Gqs7rYBEgCxPL195A2M51BMIHVta6nTrNwtLlc7n7OQW/Hvd4nxUNWku5YNvWPBikHHzR0
zDOz2XppXA5ZyDZCN1LyJbFmGnC5Sw92dUkbKPXhLlvWHbyG65YZeyBuDvYd56kgHdDAoCRL+wo0
BdXLzlToVxsMhsBCjsgW7gp0EpfTXxFVQgQ1BRP/I8b7de6O4KuWUNTt3gCJ8fIX/c90Rk7R6PYy
HleXKYa48K7hgQukMBgZLi23wjUy2TOQ8Bd0CFUB4CJQf85OjHgNUIAZPKURHuLdgOlchTumm7JE
UMN9shVh/ZzSHneNmhnud1ub2394V8FJT0Pqfp/BUMG9PsnL1CPwNSwcpwHMJH2e2fSUzY08VsIZ
9nQ8tqYBAjqQ84ZWCNKBy98/O6+0Vap+kXYSczo/QPuq8TJtGo4767xhxsINCFwCmoZR6FhNg9WA
h6LVEoDM7Y7dzwj+XU8VJfpqoCXrWbPVHEt7cg5GOZhPqo5W6dpiqd8NVX8gTmEfWK9RiC2Xe9yP
Vz4HjZ0LEfaSXVz42lYeruUjK5WirL5UmkZjI8/UY5rQLk5StfWzHFhHIIPA4enwCbgsMGPcnpir
g/ZhHmqni84k2o/X05+Bo7pnGWBIduUGtVTyQzknOZKa/K/bIS14GweRo4nirwZpmMuVnnhOQQXm
ZBHEYYbftEKAL3NVnKaWKoDPZP2v20O7fizD4DK5C2xgebauXuSlVZs9zdM8stp3Y3wdoLEMgs0w
f2MaBNsyHibEJ8YeD9nVDQnJY7gsbDKgMeBhVzstzSDkxksnj2rdECeNa2ko5s44lFbLvHyq91Qo
ruKNlb3VjTxAUY7h2Y5R2vd8eIYuaQkQiIkcrV9BVO32nH489S8uZFhDVIOmZ2A7wG6w9lpdl9EW
meho8CEOd3IPNJABCHwDJ6ABeEJBYk78cEBR9If2XkW96pu1P+y1RS9WVl+xUGMqCGeByoUI/OVW
IirEJ3sApKPKRFKuhjxvIUGTYpj/gEv1nzJLnZ04ZGNREdLZC7JnARKuj4nWGwbhPaWRnj+oMyS7
5+htavcIh7Z27IWZlTNQeWtAaaiiEE5Ij0CF2XV6r6b5sSkPTZr4FNXvXndOTHV2nt1XXgjh3Ofx
raIQKIPR0S5JGSkQlzfH+4J+4SOY9CLUoDyQ8lsFO9zeSVtL+NniaiMNpOwMHE4aiemJuCKAmGj6
SFgooDV/29LG2iGjDSV5pPRtPF5Xk2oTqEBquVZFhkBCXebHKv+qV8PTrLXBbUsb64dLBtSiC5EQ
Yqw1SYUjCrebtbKJpsYGd5npYx7z0YfEV1EVUDjya6CJzAKguB3Dy4a/PBDoYkafFmoWALvB/Vwe
iEE0uTbYMyh72u4nH/1p9lqk7d1Qyw5ddVYp94RyVHN6snbZ9K7n99L2aiVd2oENTFFhe3zJQBNI
61PVp/70bWeMV+1KQPzgAbtsVBMVwzXPdV00nVOUvImIGrUmSGrb9DgmD4V7j4wxcqJgSohM8n7b
6sdD/Hpm/7O6nJxP8ck05aNdN00TSTi48k28mP+UcfFF3hsBWGr95oiu6ocmVO4B3f0yPbCn4kCP
c6Q8a8/TsQvN895Rvfb3F9PwsQc/fVC1pA66vm0itSMBAS+PORp+Jc6qAqGVWfhQGf1xew6uncOl
xdWNJrKxSJUZEy/bOFXg5ufHug15HuTDE/QJAbU43jZ4FZQgSkMvCg7RkrAHDcjlnHcVqyUiliYC
N5AvVRKkjnaq6h2lni0ruDzwH+40ZAKXp8GniXRb7ri8mVmkJx6iLPJzt3/nOpu1hJvYrxCJRDoL
LYyXJpJ0rPFcz3hEErAnoQghgwGCqp6ut/qh4/h/7VgqQTNCepXqY/UNeJ/Kb1ObnW/P6MYZRUUT
JBbAen88qi4/pJ6SHFGLyaLcGPBeW9RO74AlAUX8HmHFxqwiO4D6MYizUSd3VmvXMBRqkZZjUdNP
Xq2MkUAfWgHgyO0BLTO3OpZ4O6FTGPcxUh5rjIhrVKU5y4pHTk1lyDMFRNX9vKchvrHzAThFURa8
dcgJrq202cxLkU88Qtk6NJPhDlQVcXFP8umHSpxfE52PPN05bde1TwQZn40uH/VpX2ZDOvWN0/Jo
Is25LL5ygayYuKuI9GoxerbZoxH8PDK/JuQtFXl0e2a3FhAgW2xZ1BTQ4746FlKzx6ySKo+Szgz7
sfOl7A8daXbuyk0zS44FqXEUrdY3VjIjp+Uyg0cZQUGXo8+OdE44Mev37eFsuEt0Lv9nZ3U7OVlu
Duh34JFpnzUuAIZ/VWtQtj809Atw+TvtXcuvrbels1DNLeBU4N1Wa5f2fVVmphDR2NZdbDSF9bVv
StdH1RByVI3GDoVa7JHcbbkZNE3gwbEgBa/po2yKVCs3KhGZRXZSOhxu7pnqO3Krpf4Mdi68r/q5
PhK6x125Mbng+0ZZFQ1KqHyaq8lV0aLgMLAiRbPZQEfReZXcaYKxLmMTgNa8c2zfJaiE3l7S67O/
FAc0GMU7BDmUZWt9OiAlmhAqSto2mmyBjgmVZl9byyri21Y2grlFJhUBnYnsBFK5K09W80oheWVg
cNVUntpssu5M7uaBTswUVDxK+9zwYfxakB74basnYYn372nnI5a79XJD4SOQH4JwHTQAUBm7HKtV
Ol1JVbeNdME1D9rnyLkJ95cKOuHzPKGz0ZYLf0hiVn5D++ZAU+EiG1v8NYBzSSEhO4nXNGozaNm6
/I6mBVU9kiZt1CMTcUDzSHeai4rvXPxbK/vZyirSkI5A0SpHchEUtMMBbxaQrk1td7g9qdeHdBkL
Lt5F8wxEDSsrCdDcbV5hTtWe3+tdUoDKyXovtOyYpqnpZ1a/0+Jz7etgEIQYMImObZyXy8nTeF7p
xIVBU5mgbZ6p75qaNICsC3vHq17f83gQW3gDaGhcWroRLi0hw2kDwii6qBW/5fhVh9Bm9SaSHZ+6
MYEXVpbXyKcDWCPzO+q86SKk7qBQAoZCL4NUMVgOQcRbGyVgIbW9R1iz3hsIR1AURmkJ9zEY5dcZ
vEkA8ef2pojQNzP4jHGBBHlm7DyEr3zp2sxqbFrH6nnkDhranRZcUCBDgi728G8CEVGtje3s32lq
z0C6NH+5R9Z2V9fuPLCRIlUsItf6OhTHbnobi6+39/3iKz77kg8TyxwiEkWpYe3QUgOVYdqmbWSX
P7UW4vNoJ4UW+wFwFnB5A11jmB50m3e89Yei9NosPAeaVRaOA6S8L3cLnyvBWDLBXRth8SV/035Y
r/mjvEse6j+2n941yBhBld5vzzS9K8Ydl7LeqxqAGXBbqJAjWbSUdS6tT1AbTJIEZZWceuZ7PWTn
wrECrpqBZbg7odNV5/na2MpbM5ppWZWqXeRSJJFCBUwBkPKrJ8DOJMS2vJmU0904wjudjHq0rQPR
6jbzu16AI9S0zSQ/JqorF/Q60+gp4a3t+LTMgY6zcgh2B0y2ynzSLIo+H51ZLfX5LOc/t/fJ2olg
FGgAxUqhqxFVkTVrFt6VqdXRWUb6JIsjQfnnWE7ZPUBIxSmZRL13x20s0XKwcdUimYcOhtWRy1kz
6BWlQwRkoPaYVx15a6fKPlv5kB0SIlu4FzYjsai00tdLRgLGdPD4WoX08bzT/GbWTgVjyDUSop0L
GEPoVe0ibtYJCMzLQshoAWWPKAuu/HIrpWQyRlAXD1HRJ65nac296Yr2B51V8UD1QvdGpAkP3Gry
M0A76p2AQMlOY+T1EV66v5byOtq/cMuu/Hs91DprGm2I8sEY7pD2eSKgUvhuCNYdcjI2X/o8ebNT
/Ullco+P/aMUeXmQlxISPD+y6XjVrpvfqTZR1NH1MSpSjX8RNBlDU9MnlI+y2UeMooSlDkhgrxL5
4M4Q27UqmZ3Q5s0OVcqGXwUt6qey0zW/GAjoOak5IIEBxTd9bG2vHCDfSDMOP8uEfQeRPA7WJlk+
gf5w8DvXSDw8iEAy2ySmbynTs5XPbigVmZ6ItF5Ew6UPwOeBID70hqqDClVdNzvPzo3rAdVY0PeC
unmJ8dcNeHVaCpop+Rhl7j99owXpBDHW7CtktE5OqUVjgm4sLUQg+IIvvH0sN47JhenVDYEiMfRo
Jqjq1pr5ZJbJi7DU76NbPrXyriRIud82dxX/LtsdpfcF946KOLjpL7d7y8B9Nyp0jNSigCqZERQg
9UWHrE813WtI5+tdcyYMbSupEe7Yvr7sL22v9rlRy94Wdj1G0p6gLsYBzJm1QNJjT35Vie1rbhJM
Nfg7jLY8DnloK46Plmmd7rU+bk36x+sGbLRAlqxDN7dQZslHgfUueg8oVAVxgASmb2r/oONiJ/jY
GjWuKHwsMgAoSq9m3J7cVm/ljANWENQeE1M9mcIVf7+PQPO45Gh0vJ+AlblcV0fPKtcpnDGyKjOW
GZR3DQAEfxsuqF/edtZxY/pQhDPQ1Al/Bd+5/P1TpNjYaYcikjVFecdPeWZ6wvnKp7MBYM40EE91
5zuzdb/U0BDMUHfGWCc38xr71NrvNRq/a0GPtz9pHYvDd+OhiqQDilhIzK3neBpFYjKez1GaGHid
9mML1ly0H+cTLuLbpq6Xc+mXBJ4Cg8flvX4du5Dz1Ou5miPouA5ejuD/kDR6Hdy2shF04CqCOwL3
DRrlkQRYzbE0a5LmQo3KVHYHSvPuzBSj8ZhjDMdhIlo8oXAPUug0DVOu2wEw8XYAdl0nMOUsjypN
7IfSbeowzSr+2DVUPdrKYPuZ6KEemam9Hrsg8t0JeDfiQiRK4FpMpHqBslhza0hGJ0c6hR5NaRUg
Y2EcsqB3/xi9Z7HQBP3a5BceNAZBg5EHIFisv8/LuRMe20smbri6y09ZVvLTNkVd3CZmhU+x7iy/
DrMgEr+gLhvyvVBnCWUur1BofSCORlPGonm/pkfR3aEcVL3WI1x/XnXgd2pQhO/6XXJf++XL7Y2x
sdNhCy8+uFJQ3a7hDHPfKKmlwlaH+L5mXyGoKty99qXrWPFDvGRpqcX2Q3PQ5cyBIlVmbVHpkSjf
wN8XFlN7oAMEJbO9qVvc0tXUIZwzoR2+FAVWlnJd505nNXpEf1jkZB/4cSqOtQiRUyN3c+MPJ1P1
qj2y6Y0zjDyoBkASesKWdOjl+IohxybNZzMSpnU38cnwTbN0D3+9UvDDi/rn0qXjrBnPdW3IjbEU
TtSpUgR22VFvEuJh7vI9UfmNPYF996FoA8ojRLKXwzE0SbUx1ZyoMEkemHbeBUZvVIHbgNbm9qA2
Zg6IUwUN+6B6A5xsdZkpettVWWE7EeGGBSkTzYFa57injLY5oMWXg4ISHXRrKzZp9Y6NxImqVhdn
iSg0xy3SF986SJrEt0d0ZQtx76LNgn4DpFFQ3ricPJukjLKculGrKU1cJmmjh0SDJronAM7bpRK9
NodmGdR0ddAXL5tiFQPlgL85zLYJYn3quZDLcZOftj5A2vc49JWnl3M08dAATtsS3EtFcsT/OkiC
smS60618tZbY/zh3uC+BCEIX8Wot1cE181bSNJ4a0F5AyOpPOad7IgMbRsA6DlJivACBN1in5RwO
VXXiOln85bDjO/Z+ebXrFeKquPbxy4g4/L1r7MoDLm0wnz578Vuf7g6765sKuMYsnvJv8CRn0/hC
vpfgz27BKUfnUDfOZvnKsqc6nXxNPKaacj9avnDcnaB560MANcB2wcsE3cer7amoVdsWcMZxZxSn
LKcA0YiOARpr116Z76HsN6whD4d/eAiiHL8GVZFEJRTMDEXM5ezhYKKpUAZKBtr2w+1Tt2kIUi2I
wnGBoEftcn7hc1nZi6SIHYfcz/Nwcqv5n8IpfTvdZUNYpujijtE/xG5QV9DRRYGX7qUts6KGA5Bt
EedFFo3sRzUfFfnS06Mc/zERKCqWV6iQfQKUY0bODN2iKBF4Aqrwxb8WodHtkV+RM8DbIAGDtcQt
jmK4uxp6XfXq1CqyjCcEf8e8LWrdc92BeWzI7tzCrZ/HESrjmousdaE2wB6bZXYepDncYyozPzXb
XSD01TWMa0NFv/ICT1y4fxev9Xm7uwyiyKNRxslAXyHr+aV0+sOkSE97bYTu682xRlkZ0aN0lAxc
67NH955J1+HawqKHBJWCmhNKv+oq4oUoAc06qILFjXWPJ+xTUca8PGbGubHPrYZtSNDnopTe7eXY
8Md4AyJDBXwycpkfddtPIwcTV+ogq1LGiJ+9fFEKYH/6bK8vasNX4YZGuIE6CIKB9dhklirCRKtk
nKvO6PNawbNTOiS4PZarFnBsLXuhLAe1LdSf0fp8uYyssI3EdAYaJ1oFle9QmEjfZ925No86qUE2
NPlUgjGjGT21ywPh3Ev6G92WgUBDmEEeq6TcOedXde+PTwLnHWK7JetorFbVykxmJh2aYGlGX9zE
OctGvJtDaNbuO2fSn5LEI9Np0v+FYGdXTuHtKdmaeISxC5H1UpJeI88IGWpLNlkV1yP6gNURIkpm
Cg7e21Y2vBn4KZb2MKgaIom4OtJFYdSDWnVVXEHcSuf5eZpf56p4IdX/ajzoPQGIHQ2wyNxdrrBE
7VJmhoXprBvIXJ+7dNzZRFsHAjlI0G2gmIaxrK7VXJ0HXcvzKhZADvjtYL0nYw/ecVLvYfa2Tjya
L4Fxw+ThJljHrSVF+1HPWR1PRwVELoMVltNptOIkf+61iEyvXPn70w46PDSxYHjoRlqTFaP5da4q
tMfHpdRMiE1K4rlEPyva2+0NcZXRxSmHZDaubMiQqNp6QzC3SafGKOrY0F87MAn7ChKK7lsHxkLx
LDS+M6yNG+7C3CqoTERhz3Sq61gxG7B7TLoMetb9m08gxafSFXe6k5K/3/OwiSQIajDQwjVWNi3Z
qok6w2ah/jv3NDQN5ptznP91K/QSnUMZD+cKwQIkpNZOLUkqYtC2jtPc7wo3VKfD+Aa4WY0sgoJH
8O2V++BGWkULMId/UK7Be95ZvQ2T2ikgV1M1cUHn9EHPjfyQdKWMtLYeA2V22uOQKmPQpagiCqYZ
IRea5tvEgtJIWo6hgeS135iQSxNEb0NIV+kA2huuPxbMOvNxVBaViCzQBsv0iqxo7pWqVU9uMoDy
LoXeV211fSjgr8LcHacDY1N5FgUrHlqem54EeuCNqrPtJ5gU9H8OcOJpVj+XXKVHUUFnXPYoNhLe
BSnRsjukttmdhvT2l3YWEGSx+/54e8oWF76eMR1Fdwi/KEgXuIsP/nSFCg23Df7YxJNRVUc9UesQ
Mf/omzZSzGNF1VAKW7y5tN/b99eJe+wNQ0FJCwEy4ql1dJzNrt5WBt5tPWgbDNWXqnZ05vOQx6N5
LEURcGW57lgIuPP59qg3fD5uFIBbQHuJp9zVXUuc2eFd0cSD4wA+9VXmLLYXn7xzzrZcyWc7qwtU
M3utgbp6Eyc81Mu3+otiEM9OvjsLZbj8p9tjDd/yJZ/trfZ/B3x7iuabJhb5T0c+DyCqd+9Kiswj
ds/tKdy4apD6QTPlIpqwtGxebpzGLlN0E7l1zLXcOEsnR+XFgZLyQLt/b1vanEQwxiLHBCrtK/W5
RFYNrSsMypAPzWj6DgrlVpGBXu8dae5v6Bpr9zKh2tbokI4HAgoxH2jSVwtHXInAUxI4yCxQ2TnN
M88Rv3LjddB6z6TFIa1OjlmGTuM3SRYMCLgLzzzhVeqV5C7tfUTZWh507sOk0DtLQuvNRHuJ83p7
aq64OBf/ijQLwn+sBSqBK0feZY6bFS4cHgsWsK6PBtJG+Ai004Nybr8D3wLlt0x4APq+3Da9tSqf
LWuX62/3s5MnZtnEdef4bLbClpXBjNoPcYaQJfyg8OwrYHA7J2prhwOStjDHoogBvOulWYdXaqYX
rIkdwCJaWflZ/Sd33y36WrjPt0e45Ro/mVqHnz1raiE0zK0pdIGrAfx0Kh0eHQuNnvqsiQPYMaAR
Tqs9JtmdMa7TLiNqTjVpG/jksX6Zrd6b1AfGWTDm32n5+/YgN5dRh+NfXm2L+NflfJZ63c+WFE2c
JbnH+JcGCPDyi+IUB83Nnwb6qIi99MyWSQtrhw4+NDhDu/LSJF5aGrP6ksUz+PFBncZPtVlVnqpz
w6fZON270kw9VOrJMRvn8dRlWRNyFyoYgz6DndTKf8+D2wctN7qTo0p6qhMmTxqu+ETNquD2BG1d
FaBgQhkHTQq4J/XLr5WukiChiFsqGV0JEF5VnR0KXHDakBTUjGKvwXnL8yzPLXD8AIAJGOzKnjMz
OpOKxWN4Hv2/Rd4v/uLzr69O7UzpqOcJfl132lAdXsrqBzXPSQIiHvBNHvvml3TSgDlAqsS35/ED
kLWONCBwAjk7dN5DSnv1zupZ7U44RCzuZnZIynuQNb10uusbuXPgWv/Sl79Bl2ONd6N45rT33Gim
95NJfTyVEe0P95lyJCXU4IY7UKKDcvsuLbyK7HHeXJ16VJTRjrUk/dERcoVBUObCarKCsNiyJ9D1
c39MHh350CrKiTfFK5Lr9c5NuvXMxhiQbkcdBcWUNT9BZoyt6yojZkam8piJEY9+CmgSZMtmvxAa
vctw73mjNvJTZ5rTk1ZM1THXezdAOVDb2yPLDrtaKDgDYKaW7Pq6qcboudqXhLHYYOmBq6eWe0l6
ru27mvjzs25PUEB8Kt93tsey/FdWAcvQUIEEoYm+2pnIkE3d7NQsVnI1RGN9A5KK9DfNmOek5r+C
jZXPR+dnWYdlPXrESR+HYfAHNuP2J99T0LIZPD0x8qfVId+0Sx6z5bQARkfPBV67IGVbfR6Dspal
jD2LBzb8RKTq+qQFfYThVN1ZY6BC0UsH7WGSGAfSN+1OJuQj3ljPDlYCtRsQfy3c35deoXP6mjg1
Z2AmnUEZyscKOcfCSfsfLt47DwO3kgXNMkOdEufpJCUHWZor9fbcFYXGvMlO2b1itOk3Vvco82ND
yYdRM9iwVM/AH17p5Y/bK7oZ3380ocN5Aq6x5lGwCiXlzFCwj7TprjHHs8UTr6gR9g7poXrRrfss
8Wdh+KCv2okStrITeFyAlQsRIOjm19RfKljzmnLUMF/fy3vqOfhPR+16LyXx/xnjf3ZW12dXjqVd
uLBjVX/s5DFzFiWPZ8p+zMLx0b9wcC1Pddondy/Sv74mcEoWGvaFGgfTu/KmnLa8tisclxztiODc
sbPf1S6KYc/I6i5yRuoif43bQovTufHka5s8poPjScGCojhV9E3/YZsPJeJNNJIFDYJQshMtLMHA
5cbH6xBtPuiPAf7laiG5yROjmwZchwYN9Uq+SmWPtGtjs+AlCN0D5ADRA4DDfXm4QCSuyFFUPFan
zC+Be6GN4QFKcs6rhywFwZ89+Vz52iQ7Y7uO8y7tLn//9PZWsnJAfyXsWtb9LO5G9Wi4x8L29b3G
sa11RFZwaSLVAUhdt8hVje6QOq153Jou3k5Zn/jE1DnwsOlut/a1H8egcM3DHSLlAzm9y0GJkfSg
yBU8riHimnfGI4MsvL2g+VJcV5ydWEHutQT0tW4d7XicJRZbbxZQdoLkCPyISxfTpW2ezBMfAQ6L
XbTLglkAgYatZBZ6DwvPBSZz5FMTtBaIeou2pYd6zIXvTEN7bloBdmKIeO9c7VfBBO4yqN1aBsoj
6KpZpzgSeDtzGhQe67X2gu7YZ0vWmH/7vTGnc23UJ3vc83zLRbSegyWjB6Pg8cXhuZwDU5Pgqhga
Hsu2ONgZRCAsdp6GGGl0jU/BgNAahRi/BKNvPUEKNJl3xry12QAhW9K0C2bNWH2A3gMvguoTNpvV
I7KkFjj3LUQOEAbcG+t1bA4aiU+mlk/5dICKrmrmUoUmimzmn+NYIFT4kw70T8rUu9kWvtCHh9xy
fcWYvLGs7ltp+GlmI35RjpN5Gtle59fW2FEoUlELQ+XlipaxL7nLS5vyGNQpnkIVD5VYyfYCxq1h
gxN2yd5CpRtvksthlwaFRARyPbGVyGPLNK9V3H+ZwU5gKzjsHKmN44wcHVrYlgU1AMq9tGVwRc/H
3hWxk5ADV5ivSCemnfDGCtm5WZLXpiEgiublo5WFt41v+H70nrsKjg8wOuiYurSNqkNjgxhSoNft
tbHeJ3snQtmYR+R4AOTS0AyIK3T5+6ftwzSlHpW5FzEQ1ERDR8f8qNHHdK9haWNTXJhZecTM6Htm
qjAjvuuBEfWvt2dp8+fRA49OBqTiUJ++HIVoJ72f+1nEFCAchR4mUJND4Ot/YQShJ7L5qDCD1/DS
SKvYOWXouo1nQ/g8g0QQSvDD30LaFhAM2mv+n5XVZuN96qhTDysiMLwdt7S52P/99rqqo+Syg8YB
VqGoZGhT4iv6H679crL/zab6ZGcdM6VKzukAO3N3dhIQN6XCc4sjK/f87EYvwjJb6PKDfAF8/Tp1
T+q+GIpGw9Gk6H4AeY4uUT+ovJygBclzwdQMXt36iOgze5PSOd7eEdvz+Z/11bajeV0OHAKpMXR4
fF1HitECCbIEMwCIqG+bWpZ9daUBYoF7HZAhpIzWj596NPKkaWmLzWcpoc4JPRJNgpUb7SZ0UBm4
IDVl0a2vHi00tB1uW986Xzq4mNCBgusUolyXWx/9Xo3aABQUT+IZWJuQysKbp2bHykYSYIFZoqXr
Q1YJHYGXZohat71msTbmuQr4I5dho2shdLvuTa0P3ZQ8sOoEiqSza/VBMeuhaZLT7ZF+vOyvJhpc
n1B4BFAa9bPLb9Bs0Fmpjmhj8If/YM6jib5+hSiHyaUe5CV7JFxYTQJz0DzNbmuPq/yBzPopE2ko
zVc120vGbM49HjgIWUEUhsabyw/KEstpRnBqx4CKzWbuSQCos3kn4bGM6mrUn4ysZj5tJmBBVdnG
hMzHyeKeMz3p4peTPqsKeFp2FnpvSEsM++nScbJCIxQ9ezHpGOCZfelNVlxpzd6h2Tqfy9vw/07d
OgyjCikQi7dxl3hG/eo6s9dp3+tdN7TcXtezB2grpLHAEruO96XCjKwH9DrGKwnqRtohzc6gfPJa
1ThM5s7kbQ/qP2OrDZpXjVmZKYzV1h/X/ZE6b6ha60ge3z4IWw5nKVaDnwO9stZ62428QdAwTl3M
8T5S6ndpfpdoFRzGo1K+aul92Xy/bfD69C8NlnhnotcGiWZn/ZzPdTlrJkRjEbVzPx/qoDW5xwG8
QIO9q5zKh6LnR7PMPROdNn8LhgZz8NKQsqD90D2mrSHKzpSmedkgt0XdNwR0hei8Vmp/O6fIq4K4
HjA7hJMgulwtXdpNpjJbFhIW/fN4Ts+9FdrJUSX3OpVBtte5enXKVtZWkQQtSV9OisnQpxerSe8P
Ru5xba+h+rr8tpjBC2TBTGD13JV/sms3KRLXYTEnyMPYg8V9avO7MVWIhzeYEQ16ARAFHpqnyqmb
o0Y0cnBor4di6u5xW3IPKZ4hyJZq++0ttTkD6CZbXv3ox1tHbC4IQctMJizOfKP8LeZXa4957urk
L4P/ZGE1xxMtoPJWwEKb4z3J6lCHv6SmB53ZRz3dGc51pu3S2jp+67mZir6FNcoAQQV9t1F0PsTI
/LJxHpVGegLZxa7IPHgHbqun27N59RRZWV8tNOmGmXazzWKTJKDDtObEz2221y6wnIELXworaN1C
8QeuxwSx1upuQJDjyARjdKrjzE6FeZIEyMlzhdKfvXMeNycU1zwEoCyEHVcgcJ1NRe+OJY9N0GgA
eP7bFi98UA+shP5nIGz10E5Dt9TcDiCviG/P53XObRkqZIZwa4D5Fm0Yl0OtJxCLVQITmhnQNGn+
APMQNEb3mplNPBbkUdrGHXh3nq15j97z6g75sLzgnIAZRmJxFc/NTVOpZpnyuOPKsQNtFvklWvcI
Qrrz7TFunUA01ahQ2IKUGyhfL4dYZAJsRAKJEIVC0Tzlju5njkCbBKqJO6fjenvibAEMA6a7Raxk
XZ2Q/SQNp1F5TGc6+6PNLUQV3Z4W8p6VVejS1MSUXW7xeNSChHicB7cnbGNLIj35QUGIJyDqlKv9
Tyi1cL/ZPM5e277wmtHxBnoE9fuU6b6VhCMPneqJkq+37V6pDaLmBPlLxNwLKxi4OlaebOwMu1Db
HG8ZoaFXJkPYa44ImHKFkSPIXjRUo60CsP9yCAbQlwBrCzUkACMQHUj6hsZdUDKmgj3rRjYeRK28
zqCnPk1QSfUHZajCivCQJwqiIkN5bow0eywnWwfJEh3AFGPIMBcOqDptInY2xvLllx5lGRkOOAqu
4FRb45jmmUtHpxlSKLo4FCI7ANwSNqAij5D/66Fs7Wm9PNyezmsv9tmmtQZZQjIKGlxzKmLyrXor
f7pfe6/Cm2HHf21tRhTkXQuEriicrt8qJkAOpVMxpD2gl+hLBWwE3azwnbfBFbvqsjXA4g6EEfpN
8C5aPuNTuE5q0YDYqBGxZt6nGf02Tq2PbuyFGh/Jo2PHisAiLujUhkCBHnSazk/ZDJAkpKmc/F23
KuwVgOAanyHbW9IvbAATAQrZjH+/PevXbm35UMBboTiBWHx9P5Z6xVDar0RclS/zeJ++JcDlqTtg
++srH0YQkSxMsyDTXAPQ0a4wzq6DjJyWRLybH4pc+n1m3CHjHLjZDrPCtf+EsYUFENQ5qgXhjsup
rxMXvC+lQHrORmNTyU9KkSC02tOX2DSDMiHg10vxZ10cyTocUK1VRNyB5iiYGydHwUdXTuBW2KN2
3pw+vGNRW0evJRJ2lyMSOoiiRkMVcavd5a4CWq5TBiQZTb+l3c7kbR18VHzAGgLwOgoxK1ea55yn
Bdi44j4nv6tFxwEv58FTBFo7VGTKFfZN4XvNpJtGUfwBCAmd00CMXY6vmZsUEAfkhOz+mCTgrJW5
B3K3xtcRw1T2sex/397014hlHE/crP/HorV+Nymz0miktrAhj+qZkuCb7hvhFJaB9JKg8UcfYgEH
cdRfHD/ZcXNbi/nZ9Gp7JoPVsWomWEySkBfT5b8ytQuY4JVnV0MNgg3d2SlwbZqEjAWyRHBFCBUv
51fYPK2LJT/Dy7NxoHDhnQpMxjGtdqGOV3l/TCw4RkHpDOqbZbNemoLeioqyIZIi0/gzR7DtF0ao
lVagmuf/Ie3NeiPHmWDRXyRA+/JKbbXalm3Zbr8I7k37vuvXn5DvPd9UsYQiZs70wxhotFMkk2Qy
MzIi0hWn5p+NhqWbc8OMvx620F1YuU1xviCkuTZahS0ynnHUeopglZ+1X/qznzwGe87UbDDofoic
pbHYMbfuEYAn8fpF4A1NFsqmHomdJJR16wF1AbBNZwn/lqz1e1Q4MsFQg9Q5GqSuR5U3YVnIwtQi
1H1Ois+p3WXojTAiG53gdhQWphyxkkxbVzAoHIFiglVENqsjXdxaOpcm8txIyJuFykH7SMreFZ4z
cDqDiOYNT0ZGlMEyt/79hbk2zHotCOTW49uZBFCOGWpQLaXFVyOdBfFYIY9xf99vGkRpFeU/NGnc
IKaysNS4vhJaVKWUxQn1FArfEE5306LId8Y4dXbZoS4WQBmQca5u3RaIENdEDWqreFxfD1VvpATM
hipmtu3XgDRqnVBLcqsMu8y6P8gtz1ybrlbaEZRyaTbcIaqnuQnizsvmsra7USyIFuLWuG9lK264
tLJ+xcXaScIipLyRdJ6aBSROFFuOnsPQl+uGsWabhnDJrtgu0NDS1Ta1GxSjC/rOa/jaFLnIkgY/
Ft47g2VoY94gYWusDWPAwoNh7HpEcWU0aadFgyfmyWLzaV88aEGYMsAbG46AIAuvdQiFrmhk6oAc
smCMwgGyEDjnfWCAvCWC+qYSufeXZ8MMknJrExzIf9BPT7258qwwGqnSOm+IC4KyOsGsSQKLSGrj
YgEGGK2tEGGDM9AtpAMvB7MR570XqRCM5/oiMaux/TsAXunkaEI8VaPaMg6NzZEhcYbobU1P0b37
aZKLQs1FsBn/7KJHKX/gYsbDbsPlcImgtgtaSbCZ6NQxCOradtIBePNaHoWwbFREi6uAH+0hbGi1
gKQxXHzD8ySAPPDcRzUWFLeUTwA+ZMxipPRe0Rq1M3fqApYk0LDed4mtxcIeAv0x6qWoW1MuoQSL
Fqjp2CNLBJKvoDmVi2JKz0JdOXpWPN83tvUmR5MYjjRsJKSG6aukrQY+CmNl9IxcmB6iLlcsg2tE
D92Yyo7De9aMagPMoDUnOhkfi4dBVAenScHEdf9LtoaNmhQ6nBH8rNxP19u6lhPUubVk9IROLVyZ
Ay6+ESZL7YpXUU0fZ7g3w0M3svKA2CEXh1Zv9JSBVPfapNFWbWvI3OCpS4y7EwhVqxHi2DGqtEOt
syof+q7gLcQW3APum+qYhwZSFjyaRniNY6mpb0TXV19DXT0ckknTMKqDN3V8ZUll0NmDanAmyKMK
a0ql+NBXEvr4+rY/CEPIQhZt3LlAFSGYAFZ5JfykzBt1F5d5no9egYtWa/RPrT13uWou3d+lXnZR
wLNk6jcHfGGROsjRiGlAZBsWswhSWMOP2k+DZrd2UoHYTzvN0ft9D9s4LpB2Rfc1soKo9NIXbomO
gyJQy8lbQOdbeKMxkWBG7ocl6L5x8snI0aGtGU37tz13kjYoCnQpJi8BPXoPBTxU5Q6F8HF/NBtW
UMqV0bukoO0IXJ/XzqsDd9dk4jh7jaKdJA69xqGc2VzXsrhyNk493LaQ1wWGEg3BdEKVH7twATvc
4iWDyh2gs9FadSXWjMDr1soKdDDgfbh18X9qL9bqONcgmx08Li4B0GyIzIKT3U4YLABPi8crWlOQ
y7iesDoKuTAM4G7tXNtGjc4ITUtM6AezjpX1ZXidlFsNIQYCrACxHU8ZShGWDsLUjR4/nzkpOtUl
iBmX5Hkt9ImkWn4U0Z9g/NWPLJruWwdHlWp9h+jQHcOFSL115DgT5SBrJ2/6FRv2ANRTbwkS4xLc
msa1m0hF6hsLplC7VgqHSEBb7eQ1cw2F7g5NzKXZ6X/ve/eGOwCIjyIJJJ3A30xLV7UDBz1ySKN7
fPhYVQnpl5/3Ddwed3AFdKrgt0OiBs+Ma28QhiFp1CLkvUYrR7tKeBk5FHV6ArrPKvJV/BBCYPY0
Kjnjxt0yrCOridcbUHe4eK4Na60iZOkS84D666SZHXWCGBpnTrwZD8AmZCzu7Y31Qv0XK4V+WGQ6
6Q6wWA/SUR6ixaunnvDjTk0HMs3u/dlcdyfl8uhmQs4QB8Xaa0bt3hQpKpwJ+eKV8y5vf0aSbKbQ
5cYLSikZpjacfNWfQtgH7nUQklN5mbkqplEymgWdGrozZcPzMqrWCLFAjVv290e14YQyhDCRfsYE
ggubCkmQD270mB94b8gzw9R6PrKapmYJMG8sEOpzaJPGnsWjns7hB1oGYRZj4r0wH80i85awNjUW
a9fqztQCAQEPxl/4PEjIaOXqNG64LuAk3qtze14euVQ3IQUF5XJXksDimge2yH/dn72NhQLRIPjr
QUoGviJ6oYAFD9JU4XivnxTIMbU5+ISTcSGpWu+71OAZi7Xhgiipgs8N3GTQQ6EJKwKhluVarQUv
f2iggFZrmhMIRx14pqlgMX1s2QIZj6jgCESugAbFlL1oVG2gCh4y8XE8We0Um3EaPVbicXy5P4u3
vDEg/ADZAcQIZAPFXJoPT5qFPmmyVvQqTnaD6RxxIfj+GqKCqLPif84tAYc+CGIERy7KczYENh8V
9jJW+z4SHqpwcPjAeL//URtn2OU30ZSevYLm2XKqRC+tYnuJrSlwOPXQyW6u+73csS7U22Tlml5D
dg1JQ6wu3aM5RfqCsm7Ke5y6y8KcBNJr3GQWuNi0/CHlfBR50anp3B/jxubH9QBRsVW59VYXOy4b
eey0QvC6fI7IqA0TWmYDiXGabXjSlZV1E12kZ7RcHrSlTQRvHVepoHNL6CA6s5ihOBMpYbDKbVlD
Qh3zKOLlg17Ra2s5Ul5RWg+C1wogo69MMTijLXjqrLxleMjG5l/fVdL6rFpJXdZD72JcopJWfBDK
ghc3mq0kQwq9gmQAyzogrEXGSmdv+CNSJyJOG2MFe9OlpFoZi1GZA8EzxtYK1PABfB2J8ioMnwIH
jbvRu+8aGw9HxI/oKQItIWquiLiuRzc2WpoVGVATIhJq9fC6lH+lojMLYd4rij2VnKMHIKtOT0Zq
nIaAxbC/URZZ41ckcnHZImKmr4xE6zJVD2vsv/z3nITvM6geIZ6y5zr1UGkSmQFDShvJReTkJAL/
1U6zGarDvi490Bv6sROdqmd0nN+fllteXBy7mJOVTQtaQlj/62npM8hD1RqSB2XXWFIGm/JTo3vC
6GT6jySJbKT+dRSq0j+9QUK0TjSAaWf+AEbrlv8DgvVTgh6zwGB92AYaZf0wgHwBLTRA0EStVwZk
QwjIGOYLj5cZ6k5JOFtJXBFN6+2w18ksg+Alm92Wqay2cYxoCFWQ50WRHqAUKlwR6jGTO30Uvb6H
AO7ADTWQ6RyryrG13dCQBVIokL2sTaTXMz+OilAAviR6cv02jYmltAtSGZITFCy2tI0jZP39AIYD
G3Z7FrdJLEW6lItesUhWmocW0C6g+glJDPKdSrfvu9S2NUTJuoiQGY/d63Hl4SSB7wQLlye65tQK
njUhWmGdCQSkZELK4i83RsW/jySgJgsiLxSqvpH310ZjVU0jTZtFgCrelEKzAI+2e+48dr2rFqys
zwbGELcLnqQIn9f3Dk1FIjdR30HBXvQEbrFLyEj24JBRQ8le+NkCkYIZqNVOjR/C+MuokkM//q6E
3SiBgmQeGRt4y4uQGAE1Ad7faD6lZntSR6FexEX09HlvtO/j8JpoLzNLfWLTioyUhYYmfNw41Ckh
DLOhTR1IsvkkexKG6Sw1eekqevczMFQWWOUW844zae1sAuUe6hI3LVuzmuRlihPLy1tkvhvXSB0g
wh2lTQ8T376E8XMx/KoMu+tlshi8LWadleUaftYsrWZ1am6MHTsUbNRoXEZqgJa3W4pxKpIik70y
d41pBElQTpTpFTxW9/fNbfMIcGKXhqhJDgNFKrIphSH5yI1AqISpNfeQdjemk1SkL7P+DF6TRtgX
IsSsluwtbzmGMtvGuwYt2gg0cC/jdUM/PBNtWCrQKcjeUgShHXflsAuShjdLGe0E94e7cchemqLB
MZAVj/k6mWQvL/kTN2WvKVgU75vYWrm1NwV4P8A38e6kDgUQ6Fd5LMseX3TKcyuixJuPJbefoNnu
yOwqwJY9LCEySXgVor+UsldAb00ZsXu8YS7sRuksVfMrRbbCjlHo2pq7S0Prh1xEakLPpwnOA8xd
DYaYIiaj7t2fui1HwFYHVhInHJoI1i+4sKD3TTZMYqt4KAbVECPXAJtmAJe2tjkKAP/YoKYLElGV
xueNAgOTPVdm1O4NLj0KQevM/L4SgSVeqgcjs/rpyVCGQ988Vr0/8k6Dppf7w91auctPoSaUX+nL
c6AncENmdim25jqpMSRZDNatvzmxuKQQyENdATi564mdlXbGmxETm2XgAitABOWLCSMvuxXrIpGN
qA6V6pWbgjJiqHUNAgBN8YK8yzKSCi3izEpBalNrBqsMpPAkCsPzIOdaBrR7vJcCtKSUvVaddDli
tRlsTi4uZnTGgqH4hqBXMQqpLIZA8abeLfrj0J4Un+mwLCPUPQjmumCuQXfolSJkspZjED1lQWL+
t/W7GAyVCox7YOz4wVC8Jq1InnzKYEwcOEY0s+kkF0aoJBYyaXmcQoIDFBauOEES5BkKP/c9fusI
QQn2f4tCbfCyD4swajAOzFUr/xr1f90RjdsMKw41MwNEIwJ9lQQGIDa80aheZPxqhAVw0B+L1OPV
+vf+QDYWHoWU7+MdxJk3lCYByLKGWC5gJwJ1VQs1Ixv6j41dpnF9RusYa1xbyZ01W4paFFo9geSj
PECr2q5J+Fj1Rv6H2EJcR3vQxmPRFg9ZFJoqyHDTWX2KVTdRSa5oO73bD76cgi/JLlgkz5uDR35p
jU6gvkunCHu5XJICnG9egNdbXj5zTWBpzYMxs3o9NtwF6r3/GKK2V9/0egWAB9xFDQkqr6Dz/veh
BxwFSRtgiJBpp0voKQr4/BKs6yhOpEqQVgfmLHj+D85yYYTyemXFk0ZhrXqNeJq1k5YfQZ0y/uvu
cpAJA1ODjC2q4kCkUFbAkNzpQdWr6/ZFmZ5g/4K7nHFlbaAAYGV9hfCouADSvb7DLq7ooeoiZUau
w6uzZD6NSuBz4C+zhhpgLy0reHDoG6AZxGup2guDrrvpkoJsHJis1Lk/qxvHFd6VIuAquGpWoOn1
l0hA687lkGmeYPiaAuFu1amZhbJNI6v8HWhnANijg6s5Hqex1joNKfc9+J4k8Ri0T/fHsbWb0HDw
PxP0OPqwSoUSJgwJGbZI+Oqrjz5D74vAgLCzDFFLFwnRhGaaWvOk5kca6dYy+GHvDT2rDMyyQ8cB
XKDyet/DTrtfRuUlD+eHKo7/DDwjIGUtDvV0UQo9G5qg1ODxaG2dSBvpELf5e395GEboF0M8jlkg
lJXmJTxKzWg/HuJDHlj3jaxTcl10Qe4TBWA8gFDCgTtf+7LWd4GazQbSktBXtXHuiaaazpLdlIth
xujaiOIw2kV6x8qHfld6Ly0jFkTFAA9M1OOQJKQrVxn0b8upCxZfeVx6EgS2DsEekr1kp2G3fHC1
277pe6B9j7luquf2nMjuNFmaAiY4EAocOlCsVfZb5OSgQfb63b+blu+PA5JghThryBRSnhSWE69l
8cD7Qa025jigolYKqUqqKuKIOAUVSZeeJ/HE1fZ9yzc8a6tp4HVRbUMnEPKn1H1rQF0ebPAj70cJ
Eb1Ff55AovA1/9QOTeoaghODROjvhESWKUEk9CF+jWJGrEQ73vcXAGGDhCAYSdC1c+0TMhTR0zTW
eD9TshGbNZ+JWAuaWQVDxIj8bvDWqy0cpEg8AsWII5W6O3il7qOpLXnfKslnTT4/evuz/ajIoXLv
z+tNhxVtifL0tkdjsMTnvJ+TwVJISkqy/tTbQKXsVNcg6KQyayJZTjyQQ0GeFLePSf86W4x9vbnC
l2Om5jfONHB0K/iSj/L7I84C2btPZDFb63RIzIKpRrMeR/RWuzRInb9VF9ZdIf1/BjtLI9YwEKs2
1/ENdmiaJnrKWNf1lhNd2qR2UNKGohRCbcw/np2fP40H9xBaJk9edoyj+CaNRK8rdRbHo9b3a7u8
fxwcazlWjrw3c2s4W4wUwaaroqQICOLa26TQ5P9Kklf6gFqrXxJQyX9Gjd28L89pSdSAmDOJeut3
8ue+09Kn8zq2la8UxwBq1EhHXu/ELAlArtJOvO8onCk8c4t58EQWiwvLCLVSqjhgF2Ywku0NMp1A
zzaAcYAYjJvm5iFBD4ZaqAyyXBOe4bxfy075nv2Q9/obQMvRI2gGNDs7liXRYhPE1p1uRxqR/4uj
qFC+AynY2r9CX3VjCRhzPo+Cb+UEz/9UJrVM5szRPx58M2UFxevBRe85cAVqKGMCjIvCwPXSISWh
6+irnH2uFEDudhRy3rnvHDcM4euEXpqgTrRag1bnwkmzv7wEKXlLvz4dgTj75jiQ5RmgJ2KcwcJT
kAd7twNIifxm2F9vontDpM6xMuXQQYsuDx8cGI2dE+vzNbZLV7diNx0PKizjcNlxOFsCW/nNYn9n
TTC1N3hhGvNMV2a/yqYHXS13Pdey1BzWEdwbIbU1QGymiqikzr4YOlHb2Ty/16vaaYP69f5cbhr6
7mcECArYEGpvKE2kyIuULL4Q+dCMNrq/5eLIrO7pbwZbejyoNID9Ym1ohAL6tVNCLXzKSz2Y/TeJ
4B4QPmbzo/mwPh4F8jqR3BRC8jz+iE3brogZkfn44rdPJuvI3roaLr+CWjnQ0+VJk3Czv/beK2dO
PY4s6omt+bw0QS1cFgt5nRdYOIg7kBTkmdI4k6Y/LSJL8uzmXbruwpWVF4ofsrryHV7PaRdLYjkV
8eIne+Uj3wlHcJckP/N9XpEMklA/7zvKZth8YY5mpFPqUY/SFJM39KQ3j+cpsibLKax9abqaebJH
y/Z/BI/vvxCw2fbXiwceLoaz3tSqqSHT7PBjHoe5vESLL87nWhsgxO7xOujIFzL2AlHaL+R+uDRm
YWw2FhV0Dbh+cZwaa7fc9UyD4jdMU0Ff/PxBfQMCTXD6g9YcSydZ9pCkfUgIB3W9UwpB2JARztxQ
h2PIUDiDIg/IsUAESONWtQzEAEnd8/4Qfk3iS5m9g1gU+5TIy1ced+4yPkWo10Wp/NLFwz7hArdG
jlH76BXS5h06sXd1YOXdVx2VlhL+VZaF8J/3feP7aUBtb4QJKFgh/7j2EVKuuCxqJqboj/bl8/lD
QEB9xL0w/ZocvFcyxCplYxUPoSkS8yW0vLf71re84tL6999fJGjmEFwsbTEv/tQe+udRI7n2znPO
JKFRzcLu4xhrcpP2X9cElysKXfz6iqTzMEWpD8MgqIsfTGCXhlZMaNhBHIB+8AHkN4McQShBPfCv
uWiLEoug6aYo/m1dQAUeESEUoWhStkTl4z7quMXvD639MTlWObsZZ4Pi2XyxhpGw6Nk2V1e6MEgd
m8uMXnQd1FP+VCukApyhG81yKEEMYU0/e7Bq6ZnZFOBHG36FIXA1D5zwyK109laouqPsNrFt9MhW
GCAgZWzN1TTteEh8Q0oBlO3oYaciERW8HB2Xd/g0gXzqYGr7alNGvnTTBLC765pryLxSJpouSIxm
wAbMCcgOlp3hT2+Zf9+Ft96IKi7f/xmh7scUOI5OFWEEmuSWaJYmMi4uDlbVtJzFqU7FXjk5owrk
mwWH6lwcAfVLdOCPxTl2WDmIbf9GOxzS7wAVomPx+ryThGoQQ63i/VCTfyV9bIvtvhlTm8v+ysGr
OjoJ96eHzL0wkkKx7k/F1rMKqVawyCMqAZCG7sfTymJKpKXm/XHiyNR/xITveRNal2l26Ceoe2Yj
iQrBKSEzw1VvWcJITm49F9AEsZIeAqALfBLl7n22gK8qwloEyUuvflSVp7r9mx6aUeTIr/KLNIH7
vuVBce62ICmD+l//iB4TxiGzHpm0Z6PXfVUow7F6Q82AQ6BS40zlfcjaSPxT/dYYVrxvI0turGZm
5Ek3AiPAkJFvAt84+nrpzl5Nbxd5zELBF3TUT7CPJJn0LeMdtHWLXhqhLom5rsUpGWDEaN1JfUsa
AmbsfPhg+A8NiF2Pxwsz9IWZDnUryhwH/5k1UzN+dMNbnhyjyNOVczbZw1gSYX/f5ub0AYwAWnqE
0BJNFFxOGuRnl0jwJdE2HoaQ8etvpN2+h/TP76eH1AGWOvV8KfpSGIJptOXl2AMiuBKdkFezAgrL
CxRiAJ5ZvoSxycG2jfwnCQfQnlsJnooTkY0BN5McxrHhjHOV2YkSTBkZDby/7aIHEnOSyhY3GLiA
QB/R9XjRQKIGWoO8XkPntQo6qEzkI5f+hjBa/xmh4gmETrPgRkBKCYzPUO8cJLNYOkM0oS2cQrC+
HYXCFZRh7EygM5BjXTi8hM2iypVHfkBwYudSJr+VQqHL1gzkeos6HrAwbjUvAMWri5JBXrrmPpqx
mSbn/pptRg0rguT/XzSJOuTaocyNHDBw3+qAhyDaLndzpKUWE4jmwr1vbOvFjCzjP8bE6xOVH6W5
5oZE8JuTYDmtOVjZfnHinf7HEc3ucXkWSfcwn3SHt6Jj/5qQjAFVuMGf0j5Elbp78ICrSr36KP+k
czYHfu72UZFOdWZXy1PI21O10yGVmTUOX3+gSdAa1MKSA2+OnLQb7EJ/MjIWUef6Gro55C6mZX1q
X0RuEeQG61LFkZC1Nk4efjGz4F0k9e7+9G9d4ZezT13hcwvZnbmCmXAmiXTSInswXAmpprxlbNXN
cB2NZiALRzwMTiJqmg0ISkG/BgutEGUwY6R1j/HbsO/dHCdqQuoTf5J3YH3bZYfEG39WZlavKWdm
FnT13tuZ/ec7qJlNq6go+SAX/HywuqcOAlpH/VQsxDb15v3+7G4GpCvyYG38FkBaTtnio2zq57IQ
fH62VTfMdgKEJAXL8MKPQ/CrfawWM39hLOlmjHJplFrTYKnzeVZLwY/2CMvASKWuUwz4cmvpj4Pf
VA4kx+8PdPMCA6QcfRZrJ41BBWliGEGkuKsEpL3EQwku0tYW/y27x/c2vbBBBR9hWLV5JcAGJ5m8
pxY2X/ilVQKFPTPi2s1LC2A9XFd4sKE76HrvYc0KpUU/v69nbpD9VNQjXzLCivVGv3FC8IbxaEpD
TyQ9YV0JSd4J70W/LG20+qKulISnSiX8ExRxYoWx91jWqKmbo7DPpBLWmsCdNCI+BmseJO3MF1ZX
2uZ5cjGu9Vi7OLb4pUtDcYAlPbM6xMDRU53Yw/ATYIr7Hrd1PqIjbWXOAdMqOoyvDYnNHEYd4iY/
/puGxFG7mAjJj5KHDLb6X+7DS1vUoEqkxsaib0R/eeQRTRgx4YRfEqTTDeg8PjaHipVW2XLAS4Pr
el7MotrHijYbMJjKA7SRdpLykf25P39bLnFhgs5Z6YswlCAeE/3elHN7OX0Ox+JNF6yIkQDZPI0u
DVHBRDVOwwySVtFX6mXPhTo0MN8CESDirwVrVocPk/zSv9RRT6ZYZfj9ZiRzaZwKLvSpBBlLWYh+
ZByWANImQGfBQUjhFWZcMfY0c6jUDRcYUwuGZAy1BR98Z5bZPqyeuPZQneLyeeEnM+ucuN+1rOaK
zWsGZRTIUq99U2g7vfYXuZXrXESzn59DfGNN71i6hr7+XVM9Tq/QcS72UxfaemWB5UR1FlYDwFYZ
Du3QABpJoHKGJCu1QcS25ALsUWTiOrPpXorKnC2IBdtSeRASl1dPrbyfZMt4MmLGy2krfX5lmtoq
nDg3XYcXq6/8ctKd4ix7bM/mxJHFyhyHMwP0dIKG2Az2mifvyohkB/Eo8kTEH87lXPm0gKsQeYP7
22vrQvxnRgAXul6RRGnzEdlp3kfhgCD/6mmMZMDW/l2RahBaR6sCcAHXBkKurqZgbAQfPZ2zW0Fs
tgJeyAxfkXVlBMibeQfoJqEhAmkYdJBRyzuXSpeF8oRY1BJ+BtZDZx5QQvICkyUttjUoXB4oz4Fb
BYJ61AYCsVWWhqMg+ICejCmA/0ZpAQJuj0O6tlCTuHvKKiafyzpV9F0MeDmYgAClhEw4FbxUgcYP
c6Xj9b3LoZgB6KLdPilvAcmf7PTlWB5Zsf1WfQKiZeB7RMRkoORDWRzQPL3MqSH4KTk2p/PoZhqp
HTO05Of7brh5MqAeqUAuB4ND6+G1m0CbJY2iOhD8eP4cuT+cth/D32q7L+zKbRJTBCUNbzeNGf9I
xmMtMC7pzfW8sE6Nk5Pb2QjK1bp67EtX/qrD91TfN+GjgrQwS3Zv64WhrR2ECN3wigfB8vVgp7jF
X82x6M8AGpoi8PwGqZcPqbBB9k7aFIkiuzkX6S7/1db2C3hPSmTMymqn7AX0e4d/ixBIj+XH/TXY
cC9gdlYkMqohIIKiLsB2gfpaqQuzD2FzstTgCYKM6X0TWzv0ygZ1z/VzPqgi+kh9UC85I5c7Mief
1NYf+93UnJPwPHFWBO3Bqhydsn4Umv/nL6C2btHMYr+kKHyXsx23g9uA7jZrZXtCdAY6/y4Ij0Mt
EdATkXacHNnI93XLAEltzrQgIhUNRAHeIpS7oSu7nfqJn/1ZGj4n0DVzScJYzBvmX7xCdKRg/2eD
ijt1Dei/esFMz+7sJqdoH+1b+/MxJPjjdmR6RnZpLz+q5MfhBZrg1v2F3io4wDyExIBe+N7X1y6e
9IowZRMq7B/nz58hKU3OzN1ul5ouKvs+7l0yknYXuR5LYXudO+qQvDRMF/rmDkANiA3Nfr+4rfqg
9V9j8ZGpjJcXywq1V3RwxY5DAy+CWhw06ur+qc313ZIg58b3nPOfJtNAShs0ejiIqV1TRf93Mnuz
s87nx8JpXRATkGeC2fyhk35fOy/eb1Zf8Zab4uEHWJKB6/tGrDyZeGWGACCABeohDZ9FldUf8H3Q
0Yt1YYEO7gVpQsecDAs5GWdTP6suWm7I4yucMyPJm3E2zpPZkV+5OcFvY1JYoj3tI/MVdZU/74Q7
dK5iCibS6yYnkZGVwP/O+t77PmqZuaxTwiLG9wFth/wisn6ZkzilW56Dp2Cfm6794Cd26jRu7kC6
jBTmSDinMBF03HeBrZsYr8f/rQVN/5HrowHcw7L4ABzKJjDXnxAsPS8Pc/JfnO3SEnVAqlojtLWB
QnCOIbfrpGPI+j4CJzFQOT9CFClfECWijcPNzPuj/A4G78336pEX78kUp0luqN+2P19BYE9q4Cyj
PSiJ8RMWfSJPv3qnsgfS7f6c3iGdRV6Q6jUhe2e1RyZMaPO6QgUH8GZU7tGcQ32PLLeSFETLjLlo
Xst0V3q6NTYPsvSSC4IVOwV669PZ1Pb352HrOQjas3/sUtFQoSq93mWwK7pQlv9o/wQGMXNnxzil
mXbWY+5ivod4lMYQksyI7zqHP1hoSDD9kfxmDGfrtASLA7jwUIjEu4sazhBIsQgGNB5mlF+Pj6+1
u4e+ZGItb2WBe2AXPDBeW5vb5dIiNbAlRM1AGGGxrp4KpQNazxwzpBP3ijWcorOhPKDhjTHKjaoV
uCqQpEbVc+1qpW5cjpdVyFYDC3keLKT+PuPUDSF3RvrUZPEGbC7cpS3qpRMjL6yL6YxnW0/OH6MO
snBtOVu2wmow/66h0FtyZb4C5wVCQkQr1y6iR3Ng1KMAkDWvm71bayfwCj4Jh3zvkmf0NxGndcy/
xVkPSeZ6R+n1TX54M6yyxVHIWtV1u91+C/KQ0AgAKwl9tyftshSCjFGfk4/Q00zhYHYuyGvIX2x+
htN+c3rdM0ad/aMGitywWZfzuDg/P53P3h1d/eDAdZ+fDXMg2fHp9Y/9bn/V5nvjTn5m7jLbsMIX
9nvzhhFljeaQgOXRBYteaYUGSYyTnmYGh1pAN8jFcU5zqzEySDYBtmO3gNYfoLIXWcYylY88F+Ky
CmbtmBZq+RarBb9XUJpzE37RHoYyzvDPqtGVFll7bPEfuu1Cg3GCbcZ/q9om3saQbsZnX7sNt8RR
tUCoFnkFK3A1nsijGfBWsrNwNxp7r/z5l7N2R2XfE91kwV3WnUYvHSjRQaC2xr83aOu6qPRoLJGB
bxd7EX5KwuvMORFBVy9jz7MMrQ57cX7qCdiFAyT7/UHzP+W+AsedV2FCK4FhaDOcvxwSNZ+JKpUY
EtIoWkGsjyPikR61X7v5ge4hxUZORUFbwpN+hNw3R37v3hhn29bOW1tH15oJZLjp5cybwQizHOar
JoRG2FmR/shJSvo4NmXubwDhF54z5aFGxZG01UEI7VReXu9/xKZPIT+A7jmUrYGepQ71rqiCTE87
wS9CNz0uxPh6bx23C8mTa9vhj4fDwdN+4NSBpOZ9y8LGBWasew8FbPBMw6eodc45SVsaoAf7Q0rO
SLuM9jJjvhskmDzpqSeMcG9ruQ0kXZB2WSf9hp57SvVMhhqK4B+lCEJC5L35W6DJoyIPBKWQwjSs
+liY0v5tt7s/1HUk1NZZKbTx0AC+DXQQ1HFfTzh/pEbk/WJ0jOKzDn914wlK0D0A9lJiDSKrPrI6
7j2D1BZSxELRJyTa/OSXUJ41obFUnYX229imeGijKxZScrKKA+l6+XKR59Syho18OM+DvZjxYhUd
i6OBZYVyT1kt2yqKYWVpzfDwGHvpjrclIvwSDRDYWeoOd+IuH9/4yma4y1Zee80kIEUH8iL00lJ3
VaxGULwYcNrq4GII9RdDOJW5nac2kCX11FsNlPqmPxpktTgza/3y532n2cBb4XAQvjmT1qiV5p6N
K1nIh6UTAR4VPe3XCsVIbVfQHvgPELDtgEJo7cBenu6b3QBEXJul1nWRI67QS5iFpI86h5ZYAFV3
Nhx93DUD0dH2WGmOYeET8uhLeeaR51As+TS8GalVN4zo5PaMwMeIK4cEuAyR8qB2zhCObYq3rIjw
bx+T6Mgq2qz//nqjXP9+aqMghS6NWb9gsKC5UbW9HEcmUoumshyL5kWGRj3fno3Equd9uZy7geVj
txv12j412UhCgM1nHR+Y+8r36alVXoPUCvLnNPhavlL1URtN7XdJZgIA6/2F3gh3r21TW6vS5uH/
kPdly60bS7a/4vA73JiHG31ORFcBIDiToihKekFoxDzP+Pq7IPvYJMQt3ObrDT/Y2vJG1lxZmSvX
EjIJfQ9DipxVXaSESXbtKSusHEBpQyymUgmDA/1ttMGHA2Z/VJhCWuXyyKj4sgukDLF2IShDwDXZ
GqRJShWiglJpZPEQ2Dx7qAqv1qHkBQL7JnYlgYR5IMsEqvPAFtaRJHSQ2FC9ZR8FaUo6t2lfg77p
XhI26t8TxQFZ6c8D9f0IwjidtXr0LOg7UCRrMhBCOWQJ2UK2BAC3A3cptQXEJqdkWq6sCFQtDMDd
Aez5Te+G48pUTVAtdfSkk5jNVf8+qsyfO/T9OkJV/iBeBjAnuAjGuJQqVBsh7uoBAxMBzhjSLivm
jBvoSvoghHoTRjRJpkIg350dhLuAXgURh/Sl23w594pWaVUFavJjH+T+zI3Cl7Z2p8Qyr/gUsAJt
u4GkGXoiY07huBEjx/Zc/igXwPeHiyInnriuQCkThLZZ1yDnKvJeVyvTix5BhlpF+yjOiOS/TWGr
riRf0BQBhCC4QiA8MiaLdoqgAm1yxB/tdXqf0UyXjLm3SJeFbqikN2KRCBO+3JUUNExi5eA+hnQv
0g6XY8y4alexElJ13T4hBWLDERV1btPSTaBLN/hviEKjIhsZSFSsY2IvreHRpCheEwJEEOImAowx
fWdfeBpRj6ocsV1SPcr4w7vmNEVMfOXlhmwkRhaIIx6Fg+Ox9ToZ+lpwPo5uQpDH6ohn2fNyqWxK
BG+XpbH4yObA3R/xdJx4g105ws4tf92eZ48T1GVGocOnwpGrQU2cztgGlF6Abhp9qNvuxMkz1U9+
5IIwfA+6MAb9ZD9TPdsI+txZRBTloPY2N0TUh9kIIJazwCXZVD7t6lY6G+Ovh8NZT0u1FyM7gO10
15YEzEm6sxRQdEdZ16CQoK2WGF8anW4I+VxM7thbLuHBQ4wFhpVUD15EGm6ldiVR9h4ORuhPOBjX
bkHElUBdiNAgqsXGykBxieCaqrVAqLTLtqa1Rt4dyUw1HeDoxn3piylIzLUD/szgmDKH7zmtd+sa
1y4Q/B1pecLDj12hxl1aNKsX+7QI8QaZer1PWR2tJAS62zJrYbWNVmxMi2pWyTf1DLwR4PTAIf+N
4ZZp+KoMfAF4G/6hZMQ5dKT0kvOJxB8zgajMPGLVZy7+LGwz5E3etxjbaqYkhK5cbhLIgwE1xS0K
EsHh92fLNnSDJGW9WDg2tJ2Hr9XcMTGeU74Tj6+MPJlzK+NJTJM2RAEirIjriIjPrQ4xtefsMZkj
jT8VwL/ybsV9j4frUOcOms3xE70rcc2E8leX9MgSS7jktL1T79+aN/XtyBONI/KSX/dbVPy6ppAS
8S6eeu1dOfcu2jBy3dqil4JEQhsC1N+AiMTbCQuoXjev7pRu8ZV312V3R/eKF7K+Ug3d3fZEfp85
M3IiwuIzMTSrmEpGXdkWKCEBaGoY2iEce7lamLyz/XawtZaM98lVcv3reMNBFRVAxS/IwtlarHjZ
STQhEY65CUEiakbWnTcrdNY0kicsE/1nt4678phBZ/4xNzTnzFweKJC+U4c5IrlZfDYzAKtxHbLb
anWorHqKs/Cau4FDc8BzAz8DjrVhk5zZk1QuS4O4Eo525JNmUQsGr679V28PDhci7ur8ju1XRZxM
9fPqWtQQrcZBA2iFOFqLlY9gWhM0/FF/5Bc9nio+3bikPTYHBI72U3idKyCzIUaFWwCsPGB+EgfP
9qybpRpUnVumAJZERsrqgUbtytNDNkQRY2A4oarHdogxWKUpiDBTSMELe06BA+Y2Rt0duXDp9osw
4WmRWCVAIOkq4HXFPTQcFXMqPwsunpc6W7+HyKOEs4lFcW2wBiohUFgjiAFO/MvWuylQ041U8ccH
vedJbc0DWlssDke88DKUn97xS71QEC8Go87Ppq8U72HgzkyPNrLfZBLInnHndHtQ6aKAr9Ttfa1r
RPKIcGJzw3hC7I2KHnl6mm3qtRVPVrZfXaN4CIBNaRB3x9Pgsvutg6oujcf1LhAfUZyE2hwpKQpC
95ME79d2+7mp0UjLtgeccA9TD7r+KC4yhwQM4dYsHDTLEifQLl+sv+MbCNQE0GED9yDKTkbWEH1T
nDzA1So9Fi/sg7Js9fpe2ATGvUJnKw4cMqBa2+fHw0E4HnNCjFNsrQjiuYe9Y07syCtRGjBf/9OW
0UQrbSfEAqMCjo1KU3AymZKI6RanIhbXljKk2FHaD+wc+03qtpYyJejUXjiW0p2vkSieOUYL1zA2
vOD489q95nlL57ZGF0PHtLzdJSyObh3FMdpBpP2rd2SMzlzFLypZLKyUftIJq9dibxdWRydqjWxH
4Te8cBxSAB3hVvZCXtT3RNZ3xmqVE9586XvqWhIt3n/u8LXFC0IbRAVkcLEAzXu5Tzy7jPsqkPHS
UGldO6Q5+M3TzyaurRLhq3aVB/RF+nown52jee9xHl+gc2EHUC4kPoVq5UcLd8Kjv1JTNjxbwKYx
CHEgyjRajXzpqErEoCsNysm6B+eE2uFdAUaG2iIkWr1hgeJJ/FaTD8Z4FQridjNuYjTla8N53oaR
F1pIoutwniocEylhUNYUFKE0i4VeO2mZmx3LIOnuHYhufMjgL6/0pLJRLi4yrrJunR61gFpWlxH0
XbuYQ4VI1glECuBiEDkN2Fc+EgHMSWoklUiWMQWUHh3GxXb37RiFt5wfIk7lSPFbKItRaMp2pBg5
U732KDnZdG6V1qTJ++oJePxq3nNtBU0ujZGOCl/I90kahzs+yaE5kJV8mtG4A5kTFWJZcIwCiCYH
/+12T36i5IiVcmlqMWIEx6xUNADOXV9dB5IQWmmoQAAwlZ13XkLOl1ailNAwLmOO9FFdLtSYZ+Zh
GiseCblUqWnKhxUEFeKQbYw4Rx0mAZcAoNOxm7+wEK9hidw0lU1RqRu8Rhiqggyqm1Oyp1dvjH+m
7pt8eOPVqOwE1//Rv8+gEE6lg9aBby0hzNxd2obmmI47EZC76vKe2xyfNqpcdDFSrkd3JVP3sPV1
Z8/NOBBDhEY4kyY24pWcH3YIMsiooMZu/1YxgJLUWPNjG6vTcFd6ba7XgZUBmJSQR2kLCrSXJKVi
psshpUwy0ydui+u9lRHbRE5l4O8YbQ5J9OxObiPxKNZ6zez7ZB88iCgUygk7x5pSBDAWFeuq3XRT
2Ljhy+NLE8pw/7E8Lhh2Ej5Ke8kTj9ojn9KACPmMT1ZJPSvq3f7n0+7qCQDfAuTlOFOh5nF5oKIm
FCLfbSziwf2odeuqBmhgIntx/aQ7syFe2ojSjvckFjZyc70EuwhIg1z97sM2nVVNibGwDp+WMn9Q
J9+/VzsHyKTIAVONt9Pw+7OjnBF6puOcXjwuPZj5eeAGx+XbHJ19e+SxVTJqDIXh293RWBxdAAB/
/v71DX5mYOQ5KVLry1oKA6pv2TMXwMLHpEZKT0Q6T0lJL+yTSiZasmrKCafty9v8qW+jqylTIizA
DKYTY71+3ppAa5EmA94HdIOrVTbfbBY80Q+KTxx96lq85j0NMNf/zNlo17WOn/qOy4pD2cG6+3zG
e4SIBgqE5nfhcpZ+np6i+83iCATJ3kIM4aZN/4/5MSqV4VJWaHx0vX7kVtvhAWDrdwrttocS6MeZ
P7GKrh4yeLDB78fzFCD70VC3fVJwnIcjNQDacd1RaBSXRne/ANHOuz1F6HhtbM+NjcYWqhy+03cS
wgiiESwUGt5Z3NPEsh3ugPHawdzhRBnYqUF3eLnn4jpwIJUeighVmOmSNam1f7eqqTfbtRgCnvSI
V0A7DjzvYw8U+0KVFJyQXk7tT/M1IzGI+cmrttzOn2rDvVNzfUOFgBzrY6Affu7jNQ9x0LaHJhE0
QtGCyy6GShUJWc2LR19+zbqXLrmPmJduSiv7CiAWb4gzM6M+MgJkTuRCwOn1OJyaLq13PhBTGXm9
d4iL/SASsmL2IOZe0RLsu2Cv9MyOMLqmg7yrQsbh525fXT3AhgCdyg0SOqPVk7p8xvKdIh7ZZ2Yb
NjO5mkMpGxUU8kRu/7qhQWBYw7MR03s5vgqfcVqiutKx1FXZFF5Z24pjow6sVPv8uUvC1XWEvBc4
2QchxzGqEKq5TBpFMJUYhaEQ5tCbvUDD+fPahGLIAUW7H84QnIL8wz78NGIS3INLM9qhKtnTwe13
/Lk917IZyDeDCGkQGgMSZ2jv2Y1lR4zGOS6Wlr5u6Br66ARpfZqfwmW0khauTCs6tWP5azfZuc3R
9axKtsuUkNfFESQg+gH+rYFRtz2YWGZk9kZWRplRwxo4WPf6w0SHr00Aio4AXwHaCfDZ0XFRlOLA
dIDzljmkoWYK4aPq3gngCWpjA8RnfptSNZvB/WKwuqeC8Ffv2HProztW9Oo+EdVu6Ppaz3faSYEm
PAixfPoJ+jtroq/fQcI4LhAOHHDCiI+PI3S9arcc48niMUI5TDnPZk5OY1fRA79GXbiqt75eum8/
G716l58bHflAldfFRQr3Fj77w6O9BpSLrLcFmX80u93ulKxWAt1Qy6IPU8fFlWUFzgDgA+C/g2hN
Hu3iIPNtXy4i6ch/gqSkQZhXB1lNy8x+7uAVH+/CzGjHJKITBmWb4rCQ+nTW+yrGlPF82tnIQPxs
6lq0BdBueLLgEQS77vjJ7shBKvV1Jh0RiyQDZerdbDejOXHJAXjWia0xbLuLixSXG6xhXwws64hQ
Xh4FQc9CX09ymiNI4x3drdCxqnErY6JP3w7bwQxUOqBBN1yn43q0BpF4KXfU+thugw2nC1a0Rlj8
A3xdM49K61NpiHqha/V+ontfNPTf+ndmeLT3JE/yYzDaNEdH3tj5kjmUcyGae64JVGtdvij8e9RR
l8orFN0kZuCar9pLKBoRnucaBEUKAmnPu0z31tmxq+aBdwI/RcjTcOXOcpsUNaozCr2A22w498k2
CWm90o6cf1Ij6uqRQ/Jw26YzKaOFBz4wKz3I2S6HQim0QzuG+Fb8koEDpdBMh8c7V7RSlPkuPIBA
/VXE6Q2vRzRAjpLEQPhJqtEIgKPwJQk27VC9v86kiKAwCMn2kjmBzQRxAdFw1+KrX0yWtg9b6aeh
HOb47NbQbA/JaFWpjxIK+h+KjAol+JBXHNj80BhlLzFG4Rrq3c9L5/rKQU6KQyIcWp3jeyNwu1oZ
JpAz3a2CWJXtkCkuuykbo9OrTpDcz1PYWIozVL+lS35qT387lL/W/z+9GF1AbZt2auZgm4GtXo+3
JaAKDwGWCMmW9svPA/YdazOyNVryTZfFUs0NtgiKBaXEEkJD2m9skhKOZmaz5OhBiybKFa8OISAw
eAPDeQNp/uXiiDo5K0o2gNGyqMzKhtBVxwWtkTTzPALiqC3bh9hlpxirvuNCh84imTFo0Q/yK6OB
jRI/UuIaU+f7z2yPejUe1TCb2OMGPHHBEgGUk+1Mfvf4VfrBbnNVh64AEasJZ3LwSr/tjbNmjMYc
uMkuZmO/GbL9sckgDZ6jy7bhIZ+TbSNFMH+e5K9s6U8GR5vRl5JebEuMt5iZpUskDZIBnj/PRb18
SyRobkFBIAHnG5V3qmdE80Cxkjfuo250F09sg33ngCJMTj+3anI2Rs574XpVonjhsPSS0AqqO4mj
7quT3ms0Sog4rx4bbxVgSGJSyHrALL1u4rj4nmcbrhewM8DVg3IHkquXCzHmo6KKUqk5FvLSkxEj
3sU7TaBlgiP3SbJj0lpSTMJ5JkFcASUjPtHuOO/UCman4mQ3WhS/SIjlNhCPngnNWhbn0iTO5tpR
OtyDA4MlnPBx9L9DdkzkYxmNhAz5wm8xgfI+FudyOXPaWegtAum50HaScJiYoGvXPSgQBqYMQWHx
8rkcHQGvyoKRyxbyHSvOuyv6lvaQNhYyb+cLz63MgtJnkfMmZ/sGA2EpWXvOqwnk6/gpgCJHCBSo
qNXj8PjC83a0dgPGVgqpQpHVozh7xApRfaI+4WE5S2aQaKookGqdBZVRFF3ad0BW6fI6BpRE+vrn
5wEZjoezbfStKaPxYAApA5q/Z48sYO1C0JCA3QDMbUcTfR6/AcaGuNH5KICCoQ4YGMrBcOhx7629
U7MUguW8IeWSWUY0WgpVCbKc566KJ06L0en0zfjIyXO8vhaTgmWPZXKfvNjRoWcXXm15nM6VpsxM
BNdGV8E3a8PiP/MTOJZRS6bD9AZI5sj3UAqCbg605vJtFEzVdkyO62i726HGtomEMsx4zhpOYWas
FVe0BeGOj7JuIbagJj5Jr/E1W+NlA7wFiBU4GVwpXw/+8y56eadA5xfct8CiqzPos5g++LQhFwH0
Jfc6xXBztZcDpRGOCijvAOZ5OaSVz4IVFVD8oy8aUkil0vLnmmBl3Q5OpBt+Ftosx43L2W8/b4+x
GMzXXOJ6ZRE2BBsN8LuXhvsgU3y7Q/mZULn2g1x1zazlkVFLYocnQuR2z51XRw+MKvhzjlU6K2I6
lOGFyVPU558BFzWzQhGTfQgs3LZPeOCWWOkl7fzE+rml1zYyEuGoZBJ4WYT68mVD24h1k9BGQ73C
HHTCXW6W6II6qQs1OkC/BmTwNIAgkQes1MgdrWu7aJDOACForiNPRP0dWDp30V42/PdmVoLnnjEk
Y6WY3lyaNXo0Z80MqTKQm+4DXZtDtQD+umcyUw7msIXHK/K8XeMVknC8LQhol8J/yFFo1WZZeEaL
sI7jPCsNnjFCTKU/rf7XW/t/nI9k9+f3i3//N35+S9Iuh5hWOfrx3/9TQWHxJfRe4t9IlX+8VL8l
n78dypfSK0rvrfjv4WN//+V/X/6Ib/1lS38pXy5+MOLSK7t99ZF3dx9FFZZfrUCrhv/z//WXv318
feW+Sz/+9ftbUsXl8DXHS+Lf//rV/P1fv4MiBzzSkN+UNQ5C6YKkYvH817m9v/7nzUuE72yS/DMJ
g9/mRfgSv09+6OOlKP/1Ox6/f2ig1+AH2YchZo1Ds/n4+zcoPUAUdiDGgVDx77/FSV66//qd4VX8
JWQkUZmLokSUymG1FUn15++0PyCRgdCthjgBjiH19/+0+GLe/pnH3+Iq2iVeXBbo8nj1IFqELw2k
VgJEz8YStaHqqGJjZ+6pWnQ5iDGKx34qBTF6AaGq8tLE6KYtOaGE8ChM6OrReakfw22twFKjg2/0
bDr+6tx5Z4alfrEVLi2N0RuhoiSBpsJSYuTWbgqA+v3sHz6vDblMhHIRMRkdiU5cxYHoNu6poTkU
uDb9yTbZ+3TjTVzaX5Hub/04M4TJP79HRa5V/ZRv3VMMOg7wKvegB8k5or0iKl8DBCotSlRQ2LsK
0fFq3un5RjBASyzrqhlAmi4xI83kFOPnwR2/Lv+cx7NWjQ6a0G8duQ8795SDjaakgWUmH5pRmSW0
PfKX9qF+bkUiT1Unf7+IRqM+rOCzG9fNbV7MFJhlF5ye37fzfuVDUeNUHOslt0AkZlfU1JdIvFgo
9zd0GZUdQ5oAgleAx1/aZjLGl0W/dE/cW4yiv5wkzwmtnlSXiPc5Ci+3genBjYPz+Pqz5eHD4xVw
bnjwtM46rYFAMWe5Yal1hgLyqJz0D29TN+d35wJDe25ltDMLoXahSlW7Jxn6pMhHPLEZ4SKCZxoM
iigDd4nH0HoKEDyGkn6tJASMkGDjJehUfLXrrHe1l8Bn4jT3BNbNPC5K03G63mhULSWpxEPxrhFY
imf/PpJ8lGW1cwF84CTKZdS2gEqdVp6Sgb+8QmW42ybrkBM3WhkEetAqB5/Jn1G5iRiL6huRDR1M
j2tnQNl8Jp3iWkoCBViuZjwQRPJ6EBenvusLg+tTR/95Csep12+9HB0XMecqXcvy7omfMdtyB/6x
O49yG4fUD90r9wTo0oT7PUY+f7M4Ojdi3+lQUdG7J+EgqhRCK+B0NyID7OtbxqXqozolKT7OIX6z
ODoT7C7M6zzj3FNmRC+ZBYZ4EHkYrRmuWKqgRkYz6l1PQj0ywEmL1yZKpBxDA7YugJr2QKrUgKcr
nBdWOMPPwZbRoSc7cXANe+XbXkJdFhJ+OLn5r3k6W229WrNuXKKN+apfaptI959/nukvqsKxBZUb
UrUsxDGBBb/crV2JGiwx97xTRDoqz1AfvA7ukrv8vQSOgmRwDN8akHsf1ad+6erdtjxB0IoxvOdy
2VXrUjXlebfjD6CwIAgOnxzdNlofeqJEmTMmd2h3mcUqxP6Ajjo4CKR3xHoCztizerar3oOdTYA7
X3aI8kU8cXYvzWRq9osD5KcejtZy6GYcW7qMCxBhZbjzGpFMsIuaGfhdQTLKGs0dCy7lhXtQ5wDj
dWZPbYIItim+yiSn7jNLbPwbmiQG8l76VLp+nDj5WobnEzBa+F3X9bHI2e5poKPrFqxLi4fAqma1
VSa6AkXWctYuuAW7chfCTltN0md+FaH/ND6jfRDXacPWNlZAQNKVuHCfQr23Epovm11A7xXLHwjW
9QBkLgskO+iwKLJFRstFsXbNfNnu49fdy1u7Dw0PdTo+fawA2hSeVPBk6W5L/HVy4u+KZcOSdN0s
p4gLx0i4P8cP1bvwQwfE6LgU1uUDD0hf1zuVAKfH85zX8bB9k0xOHwi6FANncmrIh96ott57Scuj
Myk+OqygbyMItxYkGPCU0ZTLPcS7DtOpsu+dvAf+gf9g7sR3GZS0izgygl4HkBol0M2kWNK3xxNu
QGjp/m115Fz0hQOUZhx5J99Mt5LFkF2xAu3PollOpSu/8mk/dXDkS+Spkmo2A1MIUpckWuNEsPFW
jA17g4NzqtBtHCb+c0rPejbyIDJBSwKI5XgncWYvWh3V9BsbDH/tqoXCKrNpXwHifmLnUMDSc9LM
iwPqnnXv9PPJeH1jnrVi5GEoXRT2SoROY1OC4ii1+ln46m5dCK86C4RqjHSNghx/bW9YnJ2zn62P
K8b+HANpqAMG4mFguLlcU3EYt1xkYwwqA0zIur8NdW8Z6q7OoDg3/WyeMr3SkR0BG7Kj56A/VCnk
KH9uBDIR11a2jLgnDzwPFINGAcCu0pwUeSbv9Dh/jcA793hYvz6Y3gaYIh0rDmofgN+8ztevClkW
gJ9yyPwZPACFsxSZ391cRC3xlqcsjRYReZRnzwXxzWh2jzPENe+MgForVzcHfBfU9nZIpw50eq8P
jnmIyNae4xam5hK8LjmSygJZOzBRkOf9WjGXyewZhUIoMMP2IqYCqk5xxpJ9q4er1lxva70xChTX
0pDQWafvPszd092b0W0Rt+UNCJQg1Q+SCAJFKrKsdXmxBfDr+d4F0PITSQmyfnjWwa33ANJi8pbr
Hd2uAe8G5Z6VkPuQwD7hTIE8mvacMaKvAeBMIH91fLXAV3vysX0e8CL7BNqoh01H3tfPPbqgLxnd
uNuCom8FxikizXVzv3hAHR5Zoz/vqHY3j9a7Y6poXEhTYoHh3abvj7bx8GyDQSOhOwnXV0gPSJZA
TmuLsRxWR7t8xXw44CKM0GdEdMhcIvs1dNP09bwk97OWPHez5yV9b3UBf4SKxw7Di/pOHXe5hpYX
sy3wpxp8Lg2FbnTWo4fBuiR3Mma128n4ylCNjn1n4vslQfkycrrDf7whemTMVELbhYDKHGOxGXLk
853ZkicLJcYHgc5qOi/IDvlkrNvVaXNYhnRDdmDv9ujKWmggQs10Y7FaGHcrFGdo+mNGllZFDrkx
R2gKRig8LUJtLK/PF6CLKTzSgfln9iQSEStu5xiApBMc7+uKbMCmakHEHJPLAxe0OfDEMlzy3psS
BlRYvLn6rDGZhbAYCjLI5tjpASA9AJJFMxkDZ9zhX1DMdoa588kDmFt0pLOR+kzJ6gMqkBA2sZfG
gqNDyz4SaursUMlN5e1mBUNoJ03peuvpxqehL2Yfg6NjbN7XFV1UhkaOONBY0uyM2Jh99NS3MmNd
LfYdBUdebdY6Z5a6FRBrLaD9/OIBu7vDslpv72vd7Ghn5PrxYb2VyKOlYEfUujpjZ4Y1CFE/rJd7
tDzQ4ZEZ4ERC7G5ZGduHQCeJ/imQw+M7VvKwjRTyGemGdXygxm4xEM9uZk8Yvoh8PliPDcHodrq/
eUHRiko2ILh8Am2HsTDKfacP9Ae1wSBa6RJ/aRPc7fgHrKtw4kwLg50uXABg8dXhexV4mSQQnKFB
R+OI1qG836aH/eMrWKlaMA9geAl2nlmQfH7/wGLG5NkA3AefZnhkCUoRNvkipovC+vmAE6/e3Gfn
2yjHwDOq7IF73zspOF4emeVjr7+uC6yaB8wUNiw4VdciHXC2CX29n5XISb4hbJDNTypZDb5rbWSm
QA+3eYWaKuCJy6NueFwgmfo2JzFM7iFy8JUj8Kg9S+dOgKSEb5YIQDVb2VITEhtQncKC+3lcxinR
P2+fM/OjG1hzNVcW42LwCfn9c7Jp5wrOQZDrChvbkreymS6C7RTfxrXHDgLpoIMQhhKxcZ9ZN0Dh
htB4pyL3UsOV7J3G+3hscNlLjHwcifs0oU6bK1NRvmurAIKTYPbCe16S1dEbKIrUpOEYGAZ92Zz9
VD/Fp+aRf8SLJF0rO+b+Ly7m/88i0IOX+OuA8//kzhDHjl/OY83DX/kztMxIwh/gbQZObIA2AqX2
T2yZUYQ/JNQEg1gZwBmArwZ43N/BZe4PBU42UOFQgUPt8JCG/U9wWZL+YAE8RiElAsJYwkg4/S+i
y5euD4O3NmoyJeARLx0vMasSUN67IcqCq1Ovda929XA2ELs//ebzUO+vvjw6bABYY0uxwpcRd0cp
a0tAnTexcX/16ZGf5vVdKWYtapk7TdmxArMLOWGKP+AX3x7raKeVwsd2YAcGpN76NXK/QDN1oazf
NChjbQob/A9F6KmBwdUmm0jU8fKJGMqv2j16tCQ+67edygVG38Y1isxZgCyDTjvc1u7R64u3876J
lQQScxAzp57o97rMiBNvkF81ffSgRMRYaUS5DYwqCmTLicuXhg2myHJ/9fHhzy9iSgWuPAW170KR
IVDTr7zcmbpXL54Nf++dr+v27NNS3LZqyZaoeNNmWoH82207ZxykwrSlKV7/gVE4Bb8ppLh6E3wP
gjy3zeVoY9pqrai+V4VG1QlzZOPuA0m58dOjjalkTdZAxxKqlGrVLhO/4ta2ykwUJf1iJoXRC1Uq
FbHKOwyLy79lKVBTjnTbefJVun42kbYs263i85hIPwYaCbKpIhOFN358tDG9uggKMVECw0uzrc3X
jiWlLWveNJdf4aKzlkNMKvNdr/SNohILIlXiu2BPFZj+arxHe54V1CQtOEiM5l0XvvV55MwLn9fm
N7V8zGUshmLQJnUB2ONjn1JhiuzrV40ebXdblfjOgwCD0RRpTHIu86nYc7edsWNISSyocqbEWIFO
689yp+Ghetve2vLRTVwHINLLvDw0asUpSNh6Nm3UKrtxuEeb3o1Du3caXDyqFuKwUj0Kkob8xiU+
2vZ9FPWNU/QhEmBepIsSJCI6BXUNN62UcbWRzFdV1Cf4euqvigr13hMO8S+WylgrGaX4sY+yUARy
+Xod2aFP8jidoIP91bdHm14WepfVetQIA0wwT4IoeoFEqjCRzfjVx0cbM5PVomgbwTd8WQ6ec5kt
AqIV+RQi7VefH13HfcR6mSfKvmEXHtTXEtHqOKad3TaZg9GzAytMuopzWAwMH4aJbkuQN6rl8sb7
ZxxG9DmRLWM/siG/lRIWyFG+fr+t3aP9E5e9z4QuYLoqGHWiNn12OX+KLuRXAz7aPpwtQaNHgPIk
mFNE4uWFFSnR/07G5W8n5SvuezbgZa2UXZ6j4UEDKj5BQmmEH+xvGpRxyWqtunHES2i4j8+yQnws
omh326dHGyhuQeuuxvh0rpTKvBSUBZu3ym235lft3dmYBIBGiHmBj0cuyN4kPRdvbPVo67SFWOQR
7hyjCxuK4j2AcxV/SqbsF8tknB0t/CTvWNnFMskYkRaojDZkrTveNt5D0OBsSEKbSeOginxD9kMR
OrKc1klPSgL+/Nu8tzGSAICfMnXL0DdcIFJU5uTmU3j7X43LaGt2ClO1toAvJ0y3KJ2UI1HR3982
LKOtmUquX9UKFNP9qHllmGplS2l2m7PMjvzZhFWqtnWBGqqFVr7z2fYoSg4/UfPxi0EZ47ftOPM8
Qas8w+HcNbii8e5hm+K2m5MdbU6NLyFz4kUuXoMfuTNX49seVOzoYisEN8xqB9+1GxaIBIjcoU7k
pokcM83GZYgnJRe4RhMbjR8SDRCh2748zMDZzuEdkfO7LHQN1lORa4jjJzxop0KUv5rG0ba0wZ4T
qKXkGl4ZxIbKFOA8AUj7tpaPPM6YQZzK4/Dx1HvSXMQgXfY2l23MRM+wqe87guhi9bUqijo4DeEC
LrlxbY82JeuzUtqo+LrtpCtsoD1fJlN4mesDjurOy9ks88ZhKgabsnVecCkHxK5AVnvLeH/jeQpV
j2uqaFgpIUDWqlM+FI6m3rR3ADe9bHhTexHPO/i4UiITJIEm5rZ3IGBgl1+uJB7+PeptsG9KCulO
MOnKwVTS/VfjPboxgacXS7fGeEdqxhI/AuugozHNTesQIoSXTff9lvE7hncNvgNzONs4Pk1br77J
lwVg+PLrUl1Xdavi6wnbbMKg+ch6Rr5xrYz2pm/nds27OApzBqRZwGEAW1FMCdj+atBHN6boqE2d
ubJryBkqWlUAhigXZe5N2xML4nJY+NypHLZD01UmpX26k9PHm/aPOtqbeaT2peMoriF4DKAIDUqR
60ZVb/y6etlskAGnfuAmOFW6HvUaNhQ0bnKTv6Dr5zeEkzRxE2T4sp/5epdb4f9l7suWJMWVbX/l
/ADbQEgIXokIInKuzJqy+gXrmgQIIYTE+PVnRe27786kKzusuS+3rB7KrDIZhLvL5b58reUSnPqN
D7nmTAAZbDKaBFdWHrSii/Dr1KOCtW21V56JmbC59s77moToxL6YWbPrp0szV289+MoxWxOHtdYW
rtNDSGxY0AfG5ObGJ1/5ZWHrSBWewcXdbTkf1bAp7QFK5LWFcALY/7D0mOPW821b13fLJZ21t5Zj
5ZA+RIWmOHF4YgwIidRu2uAhHPb6gRs69rawHbKHeLqKAncDGcP9JutYs1YnxjVxUQzwxSW6VuNd
OJcXMLJvrMVf5hzm0B8niu3GFFX1VIT24xnNvy028dUuOYHiTPIJn1DX9H0X37Um3xY+1uwJE6j/
XUexkVEQJfaHpthmdHzlhkFNva6zcEPo8n2bgyVdlnBb6sr4ygtdEgnnFMxuavP+mEvQXIYjSAy2
mcjKDRXoOKw/nY1ae91hITqHjMUlAY23rGTliyHGtWdtGlxcNO2fPG6D24Itnt347CuHrJOoG6oE
l+/NAhKKYoLAGNQcty3Myi1b4fzYaOSvTHbm85KDvS0LeQ8+/03XX+uUCd+XXiVa5A519SgDgFLj
+bTt0qtNUg+8qAcL/1EqOBUYqN+VULXZtuhr6UxtooF349k51ZHT+WGe2gsjvm9Yyy9Y+Isz2lyF
4FAkcM6wiU+yWczRh+jwpmoSeuivo6xUsrJRiCg7O9LOGRfLDKbPqp82GuMv2OKLp+98NeOUhht0
Hl1uZN1/rwyhT9u+6MpL+3ZpQzJCIoMGHxgHmc20rdf9C9fwMu0BvwQZMWmH5LsA3i7M7S5K1CXV
j7e+6MpBudHAQU+4eD3qU1HeLV65LauPVt5Zx8ShlImwJWP7ro494ByL+dK08BuPzVYpLJ8XzIA2
PT8MiRtue99vbg36PYdN35KtvDPyWyGVW6KsrDrAZCESejWD03zj1Vd7p2wCTOx0LsrE0Kpj0rnl
KnfiEhT4rZVZnTI5b90UuBKRMB8HjBSJ+VBE1bTx2dc+6sXLPCZdlMnE9qdOLEE24Zi/LaD/mjl4
4aCQ4fWSrjFRFvetuk+YAIZ5rtzGZ195aMPycs5zEWWFHHyA62199Irgkrmf1/e/oPf/9AfYGgDU
YKNrGIbnMlXp6htfpuVdZcMl1cZUWdCW0bYQvKZKjGQxudbnLON5F9xg98agSSny/TbLXzmtngsy
jbPGWyRR8whm1PAKUrmXlBXesM01JshHzmimpY0y1089OJTMdKoLPr3b9OxrTFAZY1Ke0SbKxj6O
dtXg4mdF+0uMHm89+8prO7UUk+zrKGvms4CNLMJ3g3Fu29F2Te2DgYHEEQfr0ZIAnulLTEsQdomt
4q1nX3mt13ih8TlWRlU90J9tZJY73zFv48Ofb/vSbW1OvdnD5WMS6Mx4MfD8mLLels2s0UE8mGPA
bWE0oykejQcZo3aIx20nu79AhEJUDiuBrypLVV6Hlk2n3I82Jhx0tbmC9VMljUA8Y3QyH5huyM9C
l3zjwqx8tRxEaSaBhZlcr/a5z/WpR9a3Lfldo4QS34Zcn6OlimeXTeCOSbtoibYlB2ukkAohul2M
OctE3xfHCfq8hyH25bZy5XqImQKvV3UUO6yrJMnsEDoQ2KuNBhmudthyREG+Lzw8OzPT3vmjuukj
tg20BoqC184USWNsxRVshg3khHQs3i1kltty7F/TrS9cdVpMZOPehzOVtn8omBD7JQwujWK9EWfW
uB4FwgeAkcYo68bmyXiMXvcNjbYdmdaiQ72UTUvGIcp8p79L2yZXobtIrfLWk688Vai4LvwlZllf
s2gvQtkfCw/a35t2pjVhXNibcpHRFGUgTiv+MLQOjxVvy00tOUyLv7YYSasurFUYZYGLvaPKKb/2
ZnDYbHv4NbynKbykrajF1mT6eZfH4ZzWfFLbXPUXf9YLg8wjN9dBkzCowinMezVztIuXKt8WZn5R
ub64+pC3LWTp4KpUKu99DqDpPmjj5NJQ5RtWs6YqinlPpyGESXZobd9UTTntfAUtwU1W82ve8cXD
kzpxapLwJlOSKPWVBJVOXNAL7nSOJ7/JV9cQn7gipVbQpMn6wtp0ssbeSGgSX0lt4v22FyCvDXPi
hVryFqEM1Nfzcxv43WOikrm8YJhvvcHKZ0uMgqAzjzfoEt3cd3nd7FDEgvEb3k4X7vHWF17tsZAx
iWE0EYO43hRdJYUnnrGNj982LdAaU9QMZRPgL8uiuC9PbVDyo8XY/rblX6OKFK9K4g2UZcsSV8ep
oypLhijftpP8mgV6aZ0CD45tj2WxKDkOgTk/AhdQb6svr5FFNZM9DpgwnYJ6EQSpSXkAmJts86w1
JSErfM84urBsjiDV1jSg8QqlSTZe/WxLL1YGsrVFZBecwD0r1EmX4M5dWLtsS7aD8PXVi/McC2gn
eTYzxEogCuMTiEc2NsLW6KLA5WMpKmR9vlPt96kFseQomvnDNntfeaxjMh+CFlmfCwk5EG9MTp0r
+baMNVj56uAbBD4P2XblhrneexXvfrRQftmGAAQh0uuVn3jUjWzG9e08E5rGC+fHfKDexlizhhpN
HjQVG4guZ4BjuM+xb8vbpdbDhXh/Pqf+Jt6vsUZAug5ldLZKG8oBdJPowO2SRCcPKizDfS7tkvZo
VYptTrCGIA3oUFSES56FaAfvLe3ae0zLVduO+msUEg5tS9zkKNCJ2piUVLTYQY6QHjaZqb9y4Gga
o8lvkSRDBw5k4eXUpUBu0Pfbrr5yYAaDmemEfMr643CDrqLLls5tgwdCFfS1kcZJ0MlJsCiLgJAJ
dk2nQV6NGBTm2/poa0hSgKZ7LRB6MqPI8qmPc/qzS+KNNRx/5cMUEK12ILg6IPbJISbtc8nqedOG
CI6r12sjm3AcBsZx8WGa3g/gT3mgVtQXHOxsHX91MLqmsldEE8kxGZxZErh3A3SSdlzVetN2C/K6
188OOVSv8BrLs8SNOr/K40C/d/ACb5PNg43k9fWhqja2PgGLGuv6JAVpbZ15M5KpLTYPHfXXV68M
7WPa6iSztgrvVa3828RK/rzt6it/pRKM+0URJ1lsMa3n9Tz5KLp23FRwBd3m62e3PuYtgz5MMk5N
ddXOhUpFOw2bIhm49l5fvcn10sdelGT5IoGsYqH6VohQ/9i2MqsNd8bQQTL0BOseefMnoM2cSisg
Q5+2XX7lrREvZFLyOck8SYzbs6WGZk6SJ/Om6hxIG18vDhTO7FTEOs/AdhTcaemS1Pe7cJvJx/Hq
6mE/OtI00CRn4Esz/pjvNasuSVy8EQ7OPJsvs0BdskRDNBECLNJ5aa9879S6Otm28mvAUmnDssYo
dH6uddc3oyvCayBf3DZ3jVfuqmrMrAnZ5VnRIvEG/Vd475qebgM00LXMQVnkiYqLIc+M9v2DF3rV
n6pR7usmo4xX/tqFdhY9abysHIFVjIaKZGxAc3Pb1Vf+yqdE56iGeFmRqOBjFOp6346F/b7t6it/
XVoJ7RKnvCxX83To4yA/js4LNn7Wlbuqxusqm9RQCbR1vYMEunzHQxl+2/TsayTTPGk5nTt4WR3W
5K4IPPMB5/9LlKRvuNMazbT4hXKgZPaywQzTM5mEvM65v2yqQtE1nIlykI/Kvs2zZllINrbVfZkr
vakIBWqC15EgV2NgrB7zjDOvPQTzlKfTUhTbotga15QPUdN6cvAyOrAWyih+dRxJtw3ZBG6D188O
nuVesIV5mWtqsVyZujXvwzxqN8ZgvnJWoRzasCIE5x+XIdAk49hC/LQv/W0OxVfuWnFoBRuK51e+
i/aoT+efQ1qW2xyKr9xVsr6ZbIFQ08+duSnmubqiYrp0YnvL5Ffuin2a8BlaYlkx9/UVwWTyJxmN
6tJx82x+v8lX1+imtsUxcNajl8VFzwSk7Sf/iBG6PpMGlCpppCO+7DaFBvA3v9oLgY+La0UnL5st
6Lm1CAmml/Ql7bE31mkNdyp15NelWBCSwym89qmgaYcCwLb0bw15KgHUSjwlxNGObKTXfsiijxpV
l25bYr9GPRWJnt0U++bo+iDP0A8aT1VrN0aHNeTJeYRqxbU9ainqfT8PskkXXS4/t33YlfvSnhVl
gOn2I0+mDlJrzO5VIattoW2td1YVsxeVRHlH2iO7BOf9eDQV5KW2PfvKefMi8XIvZPmRzRDVQRHB
i37QoRObqlHgqnlt8z4mGgornThJ4vnNvm3Qc49kN220+jUCarBG6zwGBwdvqZ8OZOhvXSvFNqtc
I6CWMIEUqE+6k+0d9fZtLVowlRRq22w0ZavsWPZNqGQfm9MoWbdrY3zVBmQo2wxnrZhqwNnk51Kw
U1uBUgTgBAgShG7cVJumbJUda9mPsMvJO5Wm/TyPrPlR89F+2WSVawhUFw/VqErVXg0hrf9gQdV+
b11zCRka/WLF+k3UX4tcyB6Co5T07VUxu1DcMJSi8uDIHXiEm9uZFL2XYHrIVv5NG2tO7+Q4evER
6jZz/mMkoX/u/jVVB+pi3+q2r9LCWzx351EoU0EZTs4hz3jkFdVX04yzSjnxpzlMvVlF5LrQvWzV
LlzyxM+qcgjlV28KWwydLTQagy/8/CugUg5LszxF09zV102elOqOF7xqrpmIW/Glb3rTg7pb26l7
7xvT1xD0np2jVYqXyMVXj4yByKFuQ3T13Rs9Ny67Kekn8TGfi9EMKaVeAaPTc5c/6IBW061y0xJ1
OxsMsdsHVMn8qR3AUnEHIc14AQUdAKnVEze9DIZ0nIQ/8f3czqz7VHddXRwx0NC0V0ncxywVblCD
3g9+XSu8f9Ev5mrpaIKJBN8rDPTH67C5j3WQmHI3djRytzoZiFG7cZzi+LuibWDuecGM/6xcPRB/
PwSqxOlLgyeHQ4wRzLECL+tiCZm+Adc0Zm8NxE+/LrXPCpOOsalK8CqHkIMBjx6bCNdpQpAqdijt
5EN7EPmY6/tqbhx77ASzuEIM5jgC8kg0mNl8ENA9Yw+VbWR1n5BlqE8JziYtXiineobgRoBz5xLH
Zf1YTao9i/fRSS/Hgs3M3tk+rE0NKnWAGN4vCSOu3jmoJQqTsmkR7amADLH3RYVutk1aArLIi3SY
VDNp1EAmNkLEI25H2+8Blgy7cYd5vzkMb+aqHlBW84PZLWk+NZxVR1BW1cLuzGI9hk5LE+cRSMfB
+Nv+OYR2HD/2JYmLjyZnZuhAOwAynXJHIzKBLcELRVhcRb1m0R+lJXX10/ncW8CVJ7yFNOkQefi1
XVQM1XSqJrxVcJxVbmvIGYIeIfDToOG476FJgMGDT4y6j3/6VhRhBYkyk2Pw0cR94z17i+sZdGeL
JVy+Qf5i9r5Dm6JWe4xoQAy2qNpEHcJ2NNDkamZ5djBuXGEOGFbXybSHpuuQTDe01GHQZRXUJ11z
8JLCgTee9WGRN3sel2r8QVBv6J9iJebS7p12ebSTvfgSTZ3mh8q62KR+58PMO8NL9y2wWKPvprKk
FVg8FczXEHdT/BYT8pY8xQbN1CDFubF+VFFUXo+B9EGwl9T0ux4HLXfgD1u+kcVWEJubOTiFIA//
gcpgFN8F9AXoUfCk4Esqwqkw+d1UaychsC5nOkK7iOaJFM/Q26Fa3tGlSEh5DTqbqax3o0y64rNF
dKAQt6gmXhZ7kkejvq7PrO9mD5ylqMye1nM0fo483y4/vDAX3Uc78DapUlegQu2nfUjd8liAK9vK
fY2dIWh29chltaSIHt5kUu2jh9lmA0ACHTlxfwB91hFzlJHNUwVKI/MTk2ftPKYClCyuBT4dzCxx
6ugckyHlfVWZL9AiATQim5DM1ckO9ERygCZfk/QiSRePGugM+DP4s6ABFs7JU0eaMfoSzp6DtlAy
qI7i2cZhpD9r14X6sSxsbJ4nrXQAfb2Jtv197ldk+nMUQ1WDB2722/JY52zoQG9lWtBQpX5fqDLI
RhFxYBDk3IWS3Moh8IcgrWljwmHfxXkIkEJNPBs8T/04+wdOZUR/9h4OYWCl1yLRdcYlughZ4BPb
3Zuh6hsNhYRpAA0quiz8fQHaB/8rPms/5mk8xaxUKbaGMXkHVRrCAeXSALzgd3gzjV+rUHcC1lxN
PjQWPNFMpD9K0zrPgFKojcRDVISe2RPIzfpXfkkd9gseDTE4HM2Yf59lPRSPktdj/6Bzw8gRayPo
tzqmKsD4Ysxi8REbfV+B5jKWSgxpYVUzXsWGLmYCWD4ewXGM5hMa7DtHh4aMO97XvfhIk0C7k98R
Oz7beqQN2GRZWcjxULvJuHHXjpM/PPYGcebOVkV9Zubxy2AXcIDV9qJeEvCVW62DR15Q16dNPZcE
lPZ0nOrPXt5Hi35Ebl+hhdFhILhqb2beLvwwBradbtBG9JifEtJYELe3KqBzmqM2Vsep8vWsvrJ6
oiV0PpJiRHGyMB1tIX9SgBJIgvpBFA8V7zuE7Dyf6J9gNqsbtV+GygUQ9FO8a6O0IbjGZxvzxEKR
TFa6ORZ+Vcj42ARDF/uHQEBA+YboxrfzwxgPkjS7xM5ELHfhsuBbpSZwdQd0gpv93N9r4qlK7ZsI
H7fZmfZ8uE7dEnrtY+tiy0HxPS8zMYdlRJGvSV3HRBM/1GYUX3JPM6QEU+fI9CPAuy95CtXuavhO
xzEB4m2yQQMBNW9q3ImSeAx3wvPzESKOsxvjJ78PgIsViS2HJEVbCEf6n2W+DLPJWrSlko+IgD4p
04GWiZf5JOp7SBNEEKOr0qYpyPx1Nkvb3eREzv51ZfgyfmjqxQ531J+183fOyJKFyC0WBAHw2sMf
l+LjNFoYyI5Yx4NuB90wV2pIdBA1fUJUr7w/ej5zItKKKIAgRJWExY8qqZvuQxf3oRZHqsMihhxp
HZnklvkmFlAd77Uc7K4MWl2e5mYq/QSSwEHTDqnxEJ2eRo8PCMmUGtq8C6MR2vB5MrnocfGlPwgQ
opRsqXbEOdHYXYc1icF5KkJASJCS9uNOFkJjZokHJKzfJ43GVg4JvoK5P7xpHMQPkMVS2wJrrMYe
ym5o9VdfEsgxG0jNjHUVfg6GpAqh2tppHGDSPO4XT6dTARKp4GCXppXwtxkJIUuHms7VDYuGLnpC
5zdM3pcLM7XDlyCBQRE2MmWD8hcEK6DZswjZXsc0Z9WneulZ842TsiVzSptwCkxaJ10QfSuZwDaQ
kjKqy89iFjnEZ0TsIfdJIU2dmytliwrqhTQEZP2TrU3pg38buhceFjByDqaVzyUXR1YijyW7Epyg
FeLgwLwAQyMgmOmRQXU4Fqelqtv8qih6ixWU8xTcIueg8ScISFKZtUtw5hFrFvDPPc86lDKbDBk7
CYljFebQfku0fcSjMAS5vK/VWbNAW/IuUjT20gSwvyDlqunBrZ1IF0DrAMR++ZPO6dRdBVNdk2yh
+D5IuAedfHS8mDrMU1oxf8kX3sk+nQsvVC4NCl/TO2+BTzz6cwVkW9qaZJFn6dOI1SVCbO0SvP6s
BdSBAE1rVIOUhJZUHsLECv7DStCjgXPZZwl+XlXo3p6Ywi71eZlzzq+nKtbsWQSIJ98WjQV7lJ1j
w0OhVTjcT0DNFNfAWXHM8uH4PMbXrrGd+xm0SzMcIMHJWZ8OfVDoUz6EVf8sW3B6vA+BeCyehtEL
oVOrMQU9f5KlleaEfmwxBikEwbj+1PnomX5fVBw0wSHshikaU4Im4fhBJoYgoR/E2LKr2VRjyU9K
VDWmWsvC6xW0ANue/Qh6WTHsr1KoTyOCCNYHFbkSCqj+5OX4CvBnY26mBQz9f/pABj7OOGqxW957
HWanXe+/m3SPiZaw7MrkY1mW1aB2OCF17M6TiZRfCKirqgfosDOSdRX88E9hDXxyJ1meMIx8BUmI
Ac2A/hhy7SWPM+gHJhyeRs9np8YHC9AVmtCx+6Br4oqvc9LFeH2Eejk/8LGpFbytnl1zB2WIqk+J
KMbmOZyQRqZtC8nxq6oVrbntoAEUHoe+lPIDY22hZDrImahT3VJtEAVs+KkH1Kt96PNhkEdbOc8z
6eA3sfehaI0gP2Ttxv6Inc9MaQN0XpBiW+SwyqAidu+7ofJvO9rnyaembWqKmB2zdh+Ufdx+nBqK
eiRWeYET2IU7TCz0EVKyR8+ODqXnXuZNdRiY8eR+iAfHnzxhJ3LdDYJCGGQZ6xpzDlNS34f1IheR
qgXR58OUzBPb6abrNXYbkdt0iSrb3/j+WERPIPJTg9zlDa+dOMRB3NMnlOGYzappkIiEIzSUqowu
kCM4tlbF/OC3dhB2j/lnOh7AAlE0t0g++XDNYxFEB2V7IbIqhIdeq6WJ8gOjULs/El4G5jYfpH9m
Ou11KW9KRccaQJNglO7Kn10f7wnOu/X9AGSXveqLBT3WqKg1VNB7PGF04o0oo/uJQYPvVvloiexZ
5FUtHhazZaANF/Hi3+RdJPU3EanYPvc8MMFDUCOLxgEO80/Rg2it7A6ddd1wG40kaq9obhxiftAP
/lVJu2C6xXgq6C3SqHI0+UPqsp2yGBKozQcJLwZnRLUE5tiFONQ8RIOlLVKruOLFgIoRSdRdLRuy
3A8RFrqBypQH9abqis2CesseWMGyAYO4N/MElJ4k8i7JYr1RsV3PSjFlAk9XVFxN2BFBDaO0AcQG
feM/thVRVqU9Q3L41dAVV/Xkmxu01/172eht0wWUrSp7RLmeI09arpgubDrawHyY4zZ/3PTs6xkp
zpbONCGkxE1UBtekqKvP54z5QqPrFzT5N/Wf9ZCUGINOzHMpr2pdF211oBC4q9KAdvkVA9AJc3Fg
cxR7FxEPZj8rgCR9EHb/KBOJs1alBbsvYUiQ4SZIvSCpTNukm1OPdnOIjSjGbOOe9irGD9iWivxI
jIbIWSVbAgnEGgDaOy/hjb0WQxkUMGuLnpi/zFB0/fv1e6OtsaaDBxJ7dqKaxquE4/iQDV3ippPN
g/Gn9l0AxTQwtFzqBb9hx+uprcnI0BvsbK8GkOp513WpE4/twzLw9T7RC8owKcsXyvaoJnhxvyuA
LplT4O8Cj6Ektvhzih1jhBgbc16XTXVuu1OiQsJuoyH35K5tMI4H6W4nvaRHQaCrG3tfkjpCQuZc
28cOVMzWtt0D0Ihjfw/+gQKHB1vE5voMXtPenucSp+pDWXm9ZId60hXfk66YR0RMxB1ylJEg03EQ
XTB+UNqit5HW0aCgwZTXOdi+cJrF+X0+mpAFKMSYRdhi5+ez0XsygtLooIQ32eGaxlMy3Ks4EiAb
k6Mdm3L/65P+IwL8u/IbIGv6p3utrvqLsf2/0qsPw4/OQaH1f+7+bO3/ZH3zHRqtuln/ziu91v8/
BFrPNvQ2Pf6uKOsfL6nxzz/+f6jxo+hfNDirWYW/NJP/rbjqgSv/XxCXiikNI/SmgnMt/D+s+AH/
F/4HYhEgvj+LGJwRrf+XFT/6FzsrtfpBEFM/Jn74T1jxXzsjSioQdT0LJUAUlkckXIPFQ16HlRdM
y02AFhGKkLGO6kfXxXX+kTSocXwsRKUv4D9W8lO/FIsDiMVC8BEaeNCjPT/UCxx2OTGhclHH1zx9
EOnT59v795DKebH87/4dMF+S8mOFXjRP/3qPVR8jmQfaRkzG1zJ9/gNSMFD3uNBb/gXo/m+k/ust
Vs3TOWqVWRLcwh4en+8+vKv275bdFz+99Cq/8NF/d6Pzu75YL0O7Gphy3OjmrMj0odjjZXDSv9Bu
W6mb/uV91ttnTorArzQ+i8zHfauPXKFushRZRFp0C7pdHqo92NwS/j5AedFXQ+ohLUTNdefkkob0
Wqok7dv+38HllbzzP/iS67lqOv9nmZfs4SHZHe87CNH9PxnLOu0xs8+GvMabq7Nk0AeX3hOIA/39
Pc7NpxcfkQacQBWccwLV7siHovLrj9iKfJlUwt0RzZvx4EkQFUVlGKZGePzd39/qbNvrW0XQhAcY
NUAUoas+WOvlBLVO446ou+sPgsXXzTJVp9EDNmdMRpc6aS7RVKwCCSXoNEGyGQ7Nz/K062FgVI0r
TNIxdTI2sNnij1HKoIq6B2dfc62QuV/A7Pwat3z5kucbokLyS/6cMehTv17P3ANFSEdwtjIKE3UE
7ZoDbbpop5nk+74dzV5Kkx9dVSSHwhl+w1jXnmwwxjuZCJMJ6cY/29bv2p0LAmhytU28r8tygpxy
OS17b8qrJw8ngNQyldxxTNwCLFjqExCs8RE4U3coUc++QqlS3XiVNAcKAr09RgpNxoiFwBMH50gk
wwD/UuD2HhTL/v47n03m1RLQCKNUMQR2ACePcYh/vQTagUVZQdItC9vCz5L6fHpD7f+f3gXA6yCE
cF6EJiKN1hPBM6RfcukvBjM5iuxGlg9Z5/WXUBZr9yBJ4APeBQleSiFNt0avLx2QqqhB0sy5pPvU
xg2yNsPG933EgwtZ4W9uFcQEIEzsythm1y1uInMFfGxOs1nwZi9x548zjg6HeKH9099/od/dKkHx
DFrdDNv/uqmr1RzrMvRptgSCHUzHqj1dmiLD0fCfDTWdRd1DOAQEBiFGHKBPtTpaVQRySnlZRBm6
eeywoEm3d7V3adZ0HVrCMEl8zAAFMAWkJ2sAam770rox6U88D8jPpg2WYtfVtPxZ5wnC2mJ5+z6x
Q1JfiNDnvfSlqVPkOVAJYqDwSoBqDVdvB+liH4NhQ34UQmhIew9194xZtFFmjQ+pU8d496VEroUq
ZWDJpf1hHdwQ3ZCKASoCMnvId61HdJQiGH6gtj6hx2bEbkH9lp0mqzn6FZ30n8iQiEsk2OuVpgil
Z5dDBpiEIPZcvXGspk65xouOA5iAToi64rkFyGxnOx6iv7vogyjRI/l7e11HFMpogE0DfxBY4JKr
oMpUvoBBPdYnzPuKtPCZvgOtY3kBsbX2il93SZDFhqB79/GSr+NWEAVihgPqk3FW3UAWU6dRzVwm
7fTP2NMQHrEz+NgjsJhQHiLr5EEMDLDOGC8UdcmyHznOUHy5yGr4mxdC7TBBKPZjVPvi1beqtJkw
Z9y0p7EhGkkSlCLKTCS0IHtjEIcuoO7/ejvs6RBUQ0eS4tywhmmDKSSfJMHpefQppCFZWNzEoSp3
aC7U/2h0/bx+Z9UsHEPgehHEVlZvtvSe0wWL5pOf5909y+vu6LfJdCGV/qvZwa1jQD6pj6oN2pev
DcKLE19wZedToAAkdmPZnTzTXDh2/OYmDN13joM7UDfReuTcOhhb4lXjqdXBcqhGPTdQ7Sr6n3/v
Qn+JFVgtH3lQck5PcLZbrZiOp8nQoB5PgLCRB96b/Jb4nblr53jZ2Xmav/39/VYHnfMXYhxfxyfY
p2OcGl+vXcDqVvSznk5RQ8VjhJmGQxDKDlghZfYmGeXetY4c4iqH4GdY6guf7je2yAOfQ6wg8XF+
XA/8ScRLXpBhPFlWeoe8Lb0yHQt/SmuQ3X38+1f9zRfkMHm4GEKi768rcEjTVd0MwQgFrVLW6Vwn
ZJeg7Xup+vm7dwqRg/gB92H9a0KLvLVhVYXJfMI8YPMnVpTb/+XsvHYdN7Zu/UKHAFMx3JKUxKXV
2R19Q7jbNnPOfPr/49oXp0URIpbhbWPDBrpUxaoZxxjTt5ieqFxKFiufHu9qmw7rRHGcnqXZq1dV
jK31aOMeqq2WST59FM06R3QjrQ+yFJZfi1CS3tHszdsfSW5bn8fAsj7BHNQstEMRe3bKPrOTA+v8
QuG+8bUMydPQyZINW7X4putn+C3dDCcj0ZNRlv2QcxgoJ06DfZFMqudndWGuhFd3QIkYKkPQ62He
ZcbKRsZQuTpoLPOSBlNXQN0x4d/mQHYYckyb46sSxgyWnwot8R6f390D4OeaOGhhKHjpu+ObGEDR
59oy+4mpmH8XgSSvkyn6zo0aVTyPapicaXi3b3tzZHq4PB8pFN056nV9ywK4ZPD1jG1iZ3Z9JfS8
nv1Zq5k0X9i6qyBWftHyvPkODTl+U7D3g0tzd0VZlMqNptiC/ijG5vYbLf3STVBpZn/thf2Z2kPW
u2HaljTjlKI9gofvrqYwgpHwz1DsLUuwGtOpGQwx+wgjDE9mYraxQ4PNdNVIlQ+u395xMgYd06ny
9MDG3e6MZx+Mfcfjyzq62kxGijHTc9z7dhmPJzrG02kyTaDkj2/RS2izvfVYFgX/rdoY7/V3/Xbr
I0WLFrOdZn8pu8aplyjrL2qnBR+02Bp1N5ELP5uHc1WZ6TeZhud7fTJOYaGlrsakD8ZZDfFbhbQF
/k4WdupBYHbnVfjehIEIagmZwtn2VKTYlLKRuQD+DBPXjYp2/gxORhodqeuaZ03OjjKXvc9gUxRk
cKfgU2yJNwEaFRYCSrIvMiNzU1rRb2utLb9Ueh2e+gb4GHJCRzJou4tiCClu6gyN3RIG6MYNkojU
xa+zMQMjk+jNCbGl+g81biKUkmXGTiRVqR0Jde3cb4oXGuV7YnyKtJvGEbABkqoulv14tCsdgIbd
SqcsGKy/wUU03x7ftJ1NasSkINIglRIpbBy2NNlBlprm7EepLHGLOjosIjb6d7DVihO/o3fomrev
DeRWP0bEqBIxKraxpVgbA4Q4DZ0wX6YuWjE3Tq9rVx6TV0pzEjG+LIQ1Xg/SwoXeviM0szXAmNPi
5wmcXxKq1KfZ1x8817tQgFUM3imbUnGZ2xKyXAcmYpql4ndLUw6eCMZC9hRTAOx9/LW2Vd6X/Zgq
5TQZmit50cYeFQYskyCVFL9uZHk6Lc3c1x7TK8PF1cL1+BTqwJ/bLtQtb1xodjhVo7ahC5LZjNxu
zGTTkSuRxn5sxeJ19K//nTYROlNyub0KT+b2tAM7KCpA6YqfZFZle2WS0nc39Gg5Ki/sPZHfF9p8
VnLVLJg1FmIoaLECUmuJIeFTnX1Smho1zcenfpfuY+J03LWBOycI2z7Iuu76ckwLrI8kmS6gXekb
jXT1qZ2m/I9ctOb7uFEbj44coLDHS++EEzrqSiZqyQSZKFPenugcjOmcmdiCGYnAz4KJDLLb1Pb0
Cb8A1Bsgj/wmlIL5qtkCJPeQgfx7/At27jbpHXs3FP6pbhOVVYW/to1W9o08yVbNybYdr3HfVvar
eBIvl4ebTf5JLq5bYlsnLmZAHkXamb4cCt3LsorZ7XOXv951kaEQIeFb5bXrc3ug7crmtqfA9AMh
GdTu83GyvWGM818Yoih12yXQvz8+wZ3Laq5lIqJ37qyxrQ2raQmYJspMvwSx5zWh2Z60GWQhKeCR
2saOY7bxkpi6NWa+I6gSGVlK1ik6Zeiu+zNPQzCBdiANnl3n63zO0myOIALbftBqkmySBlUzqJcK
dIVuT1SUTTUrSqj7wKhr89zO6BA6UZ2nHxolqp8ZZFx9Cuuw/1fvtBEIyhIrH8shM8qDyFt5Yalt
giayacqNxAkKJ70xjhThRS4vieEPXW8nbjoRjZw7pas/SnKoG+9QFtOKCwilLrnEvQ0EKZ1U8asL
mfd9VtPOSHhBxSBOBiOjvyZhRO+6xYOUT3Gizo0DwDWyTkOidV+LIm56N44DNfbCQU8yVy6W4I9S
VbJvIGXzd2Cv2vq7tqSNBiVCmd7nhjlWrtVCDPQGClvGJQqroDpLYCg1d1YlfXyO0rpDx1FvGKVo
D7OZuMLKlb+bZugAfEt1+SZC7bUFl66mX2spygEO5p1pnuKsLT+JftCBfLeSvDhV25rDqVQ7/ReT
PsYZYGOAqENdKBzJOEv2997OzclFcTRtvFQMkoV4Z2ePrgSHoXHzVAve0x8ayk+JBrnUM7XBXhwA
aiUiZ0ndMrOXJJDZb7WlBqel0Kc/lS6SuveMOm7eDqOA0mBEovkTAKLJL6bW9VcbAKF/mvN4BOcM
e+RrN1T9Z3hLBTSVdlE+a8AP/pkbVf8FFitpLkomLR8NO0PRK50SQElLoNozKkRkdoThk9A+ZoqB
9vYwq8HHJpalmdk9ofEpqESyki7C4FdUwBpxhiSo3nVyMJg+exq+lH0vgvdGH+I9hJHI9Skrm/xd
XyhV6yKnxxjyRhuZowBINv9zlGlJXLTWykD5ghw8BfXYQ8wY5tDv+TNSJ1faSHFFIItfgMZG9lNX
RfEMG10uXHOZ6sgJy5SWiKH3QI+Dnh90bvPQqs9xQVb6UWbyZ+/kRa2o1JOntnetTJODJ2DU8+B2
qjyqTqQNaesysE3106Yq5cukIjPglmreal5YM8XbAeOm/SpFKGwnVZTRdFOzGfIro4Gyv6a8n34R
Qi5Ps5laYJ0VtSkdodaMBmysKfgZWnL5U9e6XDmXTZ/JrhnIUnEqZwtiSigbrZe2WQOAe4RaIEMR
81PuGSg7uRtBBElAVLghE322MZty/RTiJP/9f0M6jVOb1Brus13/6JnqpwPvpDoi/e/4aRs/JxST
TNSiNHNriRKtsmspaHUfiF8TOY2c1ekpZejf9yYEH+OEoin8BjIPMe3QBUep/46nhKJEEZl6m2IS
DN4un2tSUIxypfodZvJdQ8fCy4EyHZi51ZxujRw2jv2RHtLG2WxymvtOK7Vc9dVWGsrZIT7A81sy
eGtHxoMCzwOR/DMyZ+Axjx3ZnnfBPdMX02jk4kVvN6j3ZbiGCqo/Zwlw7SIW86XV5OWTqCzzglbV
j8fr3W/VAA4ir3Ufsk1161mCKigkJRqFvwR5lzrRIMmxa9dj1T9L6SIMR2rFMp2jRSL8fbz0/VUy
dWooKsO4ILDd9XNpOikxpJ9VyAekPpONTO1nGKdy4iIAA14rL82iP/UqttUBMWof5Z47ZTgKt7Tq
1qSF3GybuHRzZOizkeRPRmxEIUN7rQjua1wA3NVC4uxTR0oH40pC48WnD1AheaE3Gro9rdx90eWi
SA+O5D6MoZVHTQu0ACEw1+D266dSXGtTBiSwboDNrhOQ7ee5VcR1aGLrr8fHf3/TWIu3bNNmM+07
RZ8KyeSilLP0qbC0/hRpMYO0FbV/G+kj0lPWEB3s7f6mkbMAGeDIqVwjCHq7t2GIdSiKi+VbcZJe
QARZjiGW/K2WzMoFDLriwGBoD17yzoGuBUIme7FH4BibRTV5ApshNNvHcmfvcOQgmWdjOYW9LB/s
7940ofaIweBOGKDkt40TiFWG2YnW9ktRqWdJ79Nrl8xHXfOdr2bSnLFVyrV0srfxlxIwdAjEDaAc
OZFwIYH0RxuNwyke5ZFXqkQHVQRVvbOFRPL00+gN8lSoxt9+tmRatHEia6M2rJYZpS8L80c9QwO+
P9baRyYWjcYTLMIW1qwSBMEliZTofTs25odYgm/jWONEaxH8vfQ5mM029ADF59nbRNUL4UCCW/pL
W4nuYwLWPXhnFrP+owtm+8vKrjgCUOzcB4AAZHu07iyhbLvZ8awSWoou8EFXTwo4kICZaprNBXLm
UEzp66+fBfyHugVLrqW828OTWsuuFpA/flX31uxYRZFLJ6rGzWc9y8vXaVqv2R1wnLUhyYhJdbWr
t6vVs9JIJuxKv8tbwstwMH70Rt4cYI127jmrgD4AakRfZtuTgQmqgJyaA7+EW04wksIu+SJDrbEO
FtrxD5bG8ckWfmI1iLfbSU19qA29CvzFjM3FI1xWif6slWHV58JpIKCeKmuKGIi35EdFgb2LspYD
SF+59vBlbhfPqBeDJ1YDX5a6+DMRUad+TxOt+KJKUP8+PzbFe4tRGiTJI4cFMLapRoaQKEd7GiRf
ahAoG+oEyizDSuSnQbHj8+O1dgwIF5/6Ln1eoow72M20FKmuzJIfZnbuZUPXeXKojueugZPH8ziw
ijtWn2YFuE8qaTR8t1ZRyF03Ic8l+bTGo/eqXDceowuyN22aFQ4UO+mpUXLj4ObcV3TAqVDSx71T
zpG3YnXdEHUTvlvyVbgbshPmchS4aa204tQb6Nh5Rj4atqPFxfiXBEPhorbtrB+ojeztnD4fnSL+
1qnC3t6gtJiMXBi95FO4XCeLlQHAsCEU43jWsmGWvcUOIctbwdz88fgT771QRsnr/6smgZ25XZmn
GA19m0t+Vi/Gc54skhuSzh7sb28Vi7dJ/4twVWzLZpAFFtFYJV82nSPTGenDaV6BVvSRiPDejbVe
AjRa3zQoNtsxBhtZySBiOybVpMTuKteOIaqG1FybEMbV49Pbe4w8C7FGRfSet8t1dpxklWbZIGJa
3dO1sqX91BnOnAz/4XHQQ197r8DSuCqbK4LUyiyrfRb4fdoBD+utpP+IupoOkjHvcxCpesX2ktq2
X28EsKc2fzG6FQzGZuGl5Op3C3vsg67zKctmzqIsxpdsoD5DsbU4vfpMOUv8LXoQqnoX14qMovqa
TPqZImCSBgpDYyNLo/jYvm7Ay4sTpMmCGZVB2FPk3BhuWvmFpmS1jeCMiN9lKlMre5QHL6/fECEY
LhfoInd/ffy/9Q5DoAFjSSTvh2k2PVvQ+k5hrYT/2KEovMdLvQh932ajhK6GDaEAk2ZxU27XUrMK
PkiW2H5ityW8swGNdwYfrcm3EUL/0DMv6wKUFMIelF47DE4F0f5boy3hJcgk6wD/seOWEZUgAgAW
h2fellozCht5M63+v61SGoVWWSG60gzXkDqaG0thdoobg4gPh1YfnMXO27Q1jUYBSGdy+61NjYGP
mciPBD69liZ5gzg0cCir0EHlGszOOxoPvrscOSpmBwN+l4zHWlyhjiSIFhm88RQZk2Z5XInxw4jg
zJEE546Zs4VFVM8/dR7K+mN+u1JjsNiQ/vnM0IcMCKyT5BDxaA48w9lpM9k+sHM7RWUiUzqDgJRV
/trGwoY0jFkhOttvswUNl7xTtdzt1UhfTnMgN9LZYOhQ8kyZv00vedgO5Skq0AOiHjrN2cGDekm2
t7ecVrewNG4VTmXzopJRb/UEKrrfJmOuuzZFmPraoLoRvW/KhnIr9DsrOAWLNEyelKXp85An0z/G
bPTfIwSSOgf5ISNEBCNOFPyCkucXGXrgFY0ljfnuaBcEB1Zt74ut0cVLaX7tTN5+sYJhb5O8RIHP
iCP07W0t/iGnafkDvBwqE0UyCPXg/t+/PVIxOuVrUkFKuzUF8G0DESm5BShgGeuL3g7KjwAKvuyB
rsgYrVTFTbpKJOl/LG1rv2769GpbLVmjRYbrkNc8d+M2etGm9hKkFnGV1tjuFBqJeU4nAH4H/uk+
tlgX0gE7ArNZcc63JxuB/O270DL9OgwtRgNmxVPf6Udyi/fPm1XwEgDWKLZw525XQe1yJf22rJJG
2VlZBt3LG7Da4BKng+u9uyFSIMhPwBEBPt4uFc1lH4FTNv0sAERjww/wK3Xo3ceuYndDhBEUDqnq
EJXdrgLIVl7a2TD9yGwKr7WV2m0GWXsyJejh/2EpUmmKkcoKSNp8IVUL4ahWI6V+TIVrFfJ8quxo
cpe5VP7LrpCOod9k4f62l76AP44zkk2fsX/fFMBCALHH9mKl1Xjg2u4f9IqwMmXILMA/qAjenh/6
BHG6GJMJsKvsnmKlsM5yno7uZBcqXCftaOzoznqAiAFzAgMETratrQSRphagiyy/QDjzWiKUh+jA
0p4KrR1cxRiPTP7eekSbPCpL5X9bHkSRFhGBQ4f5MBP5Q0+r+yN5W92+CfJB/JKDMlEPMrGdGwkH
AvAmgL2VELV5YiEiBGkvVZaPOMTsxMguOHTwXxTbjmaB7C3FhyM4INRU7uBcJgJb4Mc0y1+Kxboi
rtJ6tIAmr9CL4cAM77xmqoY85DUEWkPA23uCCIZmdDgdXxuo0nYNalZTI40H937va/22yov//i0g
0JQEHO/cWj5PA/Clrc70/OYBhnvc+RMSYKfHT3p3PeD5BuaDQu0WHDASvqHd1/CtyqVAAqZENQPl
PyecyuKs64n8+hqLRXkFILjNxaCctDGKkjWY1PhKpuYMQXgyW7s/GwDy6HJNR2yS9YvcRhcUgeG+
rm10qsDbyQHovbUEBEzKFo2sul1FYyrVuZFpvqTuMmqyX1l0n2uYCp5IGvXvx0e7E8OzPvAEqiCA
6+i33N6YrlyYUmpwtqOZ6JUfK2H6j10vve6lsWVmbq4abflhrtNmvFiNatYEQFr7B0qN7RW6/tpt
HiPEnh7/rJ1wAlsAwhOeC5iqbcxVNEibNJNmUncScwXXvFTeJk1g/tX3NTJLtJ3t1rG0of9XqQUt
4Mer770iulwQXSixwSRcH/Rv9ztfodG1TcBrNFLrTRlagbKuSE+PV9kzC1wutKDg8YAP2dj0KDT1
KZZoO5hpPb9reuRQkmG2PGuqfj1eaSegXsnZeKoXxhL5wu2GOp7UQoGHceyTOrwfC8AarkKfw3Cn
IjN+6EWboMtgh+OTLJNs28pIt7dDW+Dx79g5VxXomrX29Ego7qI0hghBsJltH7Gy9B0ynyiMoKv7
5T+sgjOhW2WDLtxa9sbQU6SXFNtHYCYOXqojoLBnqztSj1hPbfN0V2A6FAu6DGu56fZUozxccRVh
4EMyKAMva5mg6zVZk37NMvQlr2OS1W81pUMF7vEOd+yhSnbP7uBx3nc+5obOe1Fm3M8sVd50nPYV
bczwrR42nVvM1tEA1t37s+INgfZxqvSdb3dqlkiMKKlClUTXhh+pFVRvDfQj6JHQO2BE63QSMTEq
dFf70qZJfh4V1Odev2naB9wf5AEQdtuc9oRA49LGdLFQs0t/TEnZ2hfDzBPbqQoC9hP/YkkPHM/O
EyUERy6Bhjt+det4KHuMWm7j6KzO7N1miWJHQ6nknKC3+R+WYi1KN6sZJkq+PWJNzGjWiggfB5Dh
Sxbb+j8txlk4US5QRH18ljvmFazq/19sfai/GTjEkqZCzGQxRh/JuisRhf/ol6x9moCPFU60hMoH
wB6W6ZQghCf/8ep7ZoB0Y23sI+0mb62RSu9Rt2fJ8hHhLd8hPDa+gSmgHoTMe9+OHGo1NOpalFn/
++97TIknqn7GvM6iOelaHLrTbOinqK6Cg+Pc2xCVUlrIAEXvWTN6FC6LnBF1BX1SP6XBEnsW8jz/
YRUgmGt2vTZy70ABXQLHrkgNP0ID7MIkoNJb4ro6uIc7lBtLXduChMXyCrrfXEQK2FO1GLnhlwxy
gGuntJ9mDcFnHjg1PYRA3SqYo0ulTrHXVoHsIE9pvgE8RtNS7yVPlpArM826eZcnYekESyIOvuzG
7iLSwUeF/S3gs8O6386bGPQKhJHR5NcoN8LEE2rfon7c2YVjxWnOv9DThArLYv7x+N5uXs3Lumun
iPb2yj0x1M2NEqVWoSGZXel0L6dGreJTAt3hvTa0MniqpGXuSC+/R6LtiNezucvryqToxgtNVSWr
XR3Cb3d5ynOY77pA6bobJw8RwchrhyU7TXnUHTRPtrb+Za01VFhp/ISkW7xza8w1KvpReZXLCA6z
GRvTqVKV6ZwUBlUssN/1uTdK86oiBZ175VT3xnNta/23V5820RdYLhrGNMu2sPpKEnGIBm16tQMw
hZEE+M1ILcsz0uCfVI3bz4gPz94EgvF17+zlAIxV64ZAhUbklnNWpos2M9I15Xqp9lubPOttVyXx
wTvb+6RUFTVacC/6OZuQrGAoYYJWanpV06n9rMj9eFbDOXiji+lI7mNjnv63od+WWu/1b7eHgTKD
OaEyfe2myvBsZck8U+6DA/+88zoowlkvPB3Qt1u+dmWPUdUyAeaajmP+VxxV4ReVvOJSZaig6cw9
RmxZEQWUPaMvvjy+K5uA6GWHv6+9eR+qNg8wIoL0ijpzcdIK23SNms4q1kNxYs724IpsAVr/W1DQ
X6FpBBxsy3Uo0cKeW6lMr9bcI+mpqmH2lHSp9U2UZVp6Y7+AAkUArfHkmVK109mZ9ga10uUtcK/8
KOvfu0vcQ5mS79rU3Q76SphSK2OikyuEkEp1zMmK3wKPaCpH18b+8+vPeo09yVnAe1Peur1NmaRO
mj0t6XVWqj+puodnNFZHb7Sa2INsczTLcHdv8KGIijD1IH5ul7Mjs6ZNPKdXJbara6TrrZuYTJuI
kDM9QBTt3WBAZ9SvwZDSpt7eIqTHxwiU7VVriMEcgHbRx1Eq4SlFvTLB2A/Rq25ixL49Klnp6+8w
9T3AOPQ9qPVt7R21ASDNVZxe5ZiZpWlW/4MWeHgSatV/TFBtPbjCO+dKXYOKPT4UG7R1KQr03jlD
zQkA39B9sEWv/1uHY/0D4EN/ZFF314LVgUFdU5a7rQlqDL1RZdfOFNObIjDEE3G+eOrF3BxYob2l
dIrmMs5SJjXbfMMCDDbUWMxqBNbi3SKNy9kI8+FzItXq5fFD2DGrpo6GKN0+ZMvAHd3ezBR0GWmf
nl6zSSQfJjSE/XCu/sN3gtSx5sxAGXa+U1DGRm3JybXt6+jH3DIHoGP03ltwFNrBhtSdB0Bqvjap
DboBoF9vdwTGM09o9iXXEaVA2AVJZTYnuJW6fZ7ybIhdrcmT3hV9GNMrL0zjZ8B81MxJGk3+s1t6
CP5RiVDtidJ8+rllyn3sRt1oZKccyJLtNFnI/++Y/mA4+ajkVzSDrOQ0g0ADyqCCY3Bt0LSxh14z
Fz5EUPifOmrG5CwL5F6cuLOC8vUX5kWEAcY7shzwim/3jABobzNTIrmmgLpO1ZTNJ5sy7fuoHQ8q
znuni44eRWewWxTzN5ZMslKUG2s7vgomlbtknfLFmoz00uWidGldM/OkDydHbvVXtgNXb0X+w0eF
F0OCst1jb3ZNwOjZ5KoPSX5Ce9xw6jQdL0kXdrAO5OFgpzsvA/zG2ifDIwFB2Ow0jEgQpFJa8Q16
eGIE0fJ9MSf7IBzfeergRGBtgs9YI8TNbUUIJ1oCArMr6u7SUzKo4ydpbPqLJldHkf/eUjSkZcjO
QNSULexeArElQtQdrmMDc6mOQ6ZroAjupGiknx5blTXu+62o9PKtyG/AVaxQOGAMt/dRmteBC2oQ
XzM9kcaL0Wn1d1UKkQSH7RGf8ynJPw6iqY5mcO9uUV/p3AhwE0ttrFk9KpS8E4t112oulK/pRx5M
7/rArD893uHuSngdKlhEENTObnfI+PUmboSIr6YUUvJUQ92tA6oQs1IeBdnrH7U9zPUKWniCFbmw
WQr5aqtmAE58Zexe7hpWnf+1ypW6wg7nN2YNaeLx1lRtb0FqOPSVTOSEtp4O6JIRFpmdXs0xEt+1
uVC/1WaafoR1m38TVR59nqClMPbFbJBXDtVA/beUkuUPC8ke2ZV7U5pd4p2s8syhLp4mu6QVYLVR
dh3DLu/OfWIOfw2itSqvs+vJgMMm6txr1FI8o+aldwfWcS2q3R0grUd6myumSNvcRnzFoFvBlFyL
3kK9VUj53xV578/STJqByRw6DIiwUSdvoUL6RRutdjlwSnu2BEgB1Qh6ugZ4xdvb0gprMpvaTK7L
IspvmhEqLnr8R6o/e6+OLi4gV74cPN/NKmqQdgMKncmVgacFY97i9oKU+BfbnmrfVqHE2XZ8pKOw
9w4sqnAv/Vyio439Wsg8W/T90+tgSj8Tu1beVmkS+WrW9Qc6FnvPgL4q3CQBb5xg5fYMl5ACBQFX
epUWWfrTknTlLyZqMtUgKZbyzdgWpv/4Hey5Okg74PIx/vcCk5E9FLjAPLmaUVO950nMACOlzqsk
S4eBPnZftVaaT1nG3X288v2HRI2HVgdAcLFSsTYfkkFFdHKRxrlSkMpOEPoYJalZ08mqg8ad+t5y
61xEBwWp++2yKHk8cGyIxXeeaKmJYBLmDF2loCt8yJw/RyPV3WwJVbj3mXgP91F4qj2UB+pbL43I
2/fJyrxMNGeQzL3zFtYstCYeezx7WaXfpUHPhDPGywIoydCYyiyMkGEjTRqfu45ZDNgdYX8N2rZ8
VxczpMKWEFZ12yGLjkzvtrGII+OnwenmYDRIudsnFdaw5UgKyWdEYn41mVkF2bLN4sATylD8oxhF
KcCRScl7iN7FzzxcCIh0oF4/Ur0cEHFVjPyII7h+/bvjQgNxJWKvuMXNQ1DKqZSynmBazvvO14ZE
P0MgPdJpuH/YlBUATrwIKvO8N67ULJIech7hlh3kEKSk1IrcKosl1el1iD4HPmfv8pHCCRgWAJI4
7tvH3TP2zUKTnwA2iqXnPBOyY8sZyjSiki+0Mudzj0zhs25Fr2xZvHxhUkgEUrh9K+zrduV6tvK+
7VXShVGX0eNpAg9ZetmVFGZBPX7We5ukDkhiTLtAuau3IPeS5KDqiPXCKH+KmlIgMRfYku5ZmVRM
zPAIrK910FbPyaLZ1YEXvLefyI0SrtA+VdfscXNtwgQ4mc4XvNba3LozNLiPZsgwuqUck4uuptGB
z3uBQ23v6So6sT7pVcpvs2Bs2HNcl0N0bZmQ8jZWu7F0h7IqOsDsTR57Hc6p4eM2TPVhBEtFhzww
w7/MlF7VybT6qXxK0nZuPslh0WtvFs2SMvp08fhu0JbO+jbETDw8UTNL8rcLIg9YxT7IUYxtcrgJ
YM8m1GqXMWZ0RzArthfprZIw0sZutVPO/JzlqulB0TqUKnp42d1Qvx2BMndOswQg4fF6wXPOcLPI
La3F+Gbws0JHjupCdfSM+TSIykSym+vLUDlh3JWfULlIDG+cJK082WWdx6dmYXCWY2YNNbMQvzg4
IGoHcel0bVHdAawIEvRBXJZuVbXN4gz9rMFon43hp5Ao2XmjmMz5IjXMHTpD6Z9NFzEqqXRV0TUD
jHOpGL1FbqGWIiqWGsxzQt6HJm5gWGeGS0fMAarkfOL9Rnp1lZJ86s89Ei+1TxynfcmLSu7f5qkc
VF49DfIHuRlN9HoDY4i8pRsV7dPjJ7BzCUkLwPSsZQDuxOr5fqviMhKkQP0an5oy0IfZX13uzvWo
v0v43X8boTl8frzejielD7RKxfLwQIBt+q25Ui6IDsTJNSt7VXJ1+w0iBlHmBHKo/T2gBPIpH6zq
wJPumU5BoY/uPSAwpm/dbrLvLBv3XEfXOQk1j9pVyPzCsr/UI2ygx/vbXcpA6HGVfad0ulmqs4So
GRwVXUN7yc9Y6QbVMhE8t6V8cJI7Xw7aJUkIXJHVM6xe6bcvJ5bZhAY2xFfZroTm9I2RfCLTMi7M
dO5+MsLzlUqjL4aZWjzcUoVSzl1k2ZnLMMLSiq9zbsJklIKwzk6BhL04MMt7O4NsRyEcMCw1qtVs
/7Yz2egNeiV6fF3kpHHHAH5Ir9RMoUIdgQxmng4M8d43o/+2qiHice7cwBToajRZQCvgnVeXcWpq
b52Q9qlnatDp9dcDABg0DdD1tKk36JwQb8ospCi5GnI/PIcNSaRSae1ppof8H27iC7Acki65h1h3
/dspFrMSMV9l4hSLQj9JbaqjxB41p0hPj4KFvQNcK11gLEHG0KW5XaozYApEVbrejMmwXGlEi71W
1YARjQwqO7gdOxYECWj4GNSAZBuM9u1iMWS+LJcNLJZmIU3HHEQ0LmqpdwB6VpeOgfXvqGNoB3fk
PmWlZ0hNCJVw+DwQkm9XrZivRDmBeChnLuJP2lL1CVphbTkNU2XzE92LgH6MgWyLs9biv4RSbx8G
v+s5bhw40CC0YkF3rQZbu/0Rptzgd/CfV9XSTUpSSFS9k+wxLJwqqrM3JhSn/FOoawy7nAfQLq4i
5dWXXJZz4gvAqMXBp9h5qKDzyVBWPQUEPrfOQ8kZ7BuX8dWaSuOJ6sfCuFZGKouI0aBGFyznx69n
p0G2otpgZnPJqL0wGeTmTqPToAMnImSK1ER1utme/LpnIlxSRSaKM3XqM86tOiNdFp7SZUkoNvfB
FS3p5MCjrMZ1+yWIjuWVT0IIt/0hyiDkOLdwm0mWrVLhIv5o53rwX/aLli/NI9rm0NI2D6uh3dky
Ly+9JlY3nGUrt896HelMLV/EcztYxZNpV73bkQe5jWC+dNgqqqdTYL88PvmdFw72nbIaHRB+yna/
GUNy0QIXyXWap9BDqARjItLFNdT4qNq1+5ENGP/myp9be763Hzlv4yCG/BxfGTmmDQ4TDS3hjUyE
/5sYsXo/lFbypYx74YtofjMy75ZUr0A5LWrbp8e73jE1GDQEFQDtYty2ao2TCmDFXCp2LVrJJwTL
hme6W/0Ho4/7C8l485Wqw3RkuXeWZSIrzCjcEbifbXksXCnEJRXVJwVObeCUi4UOkBapxbmBLVa4
OYRF2Wkrq20PrNzOygzjoVu41sb4sza5V8W4SWPoUvuJydDmWUVu6MkezekiMfz5OWkDjZmUxZFQ
xs5bAoD0wgODWnRXDdSWmMGTBYvGSsmkB5tmjjFQ43j8LXduMAJmEJSpTlA92laig7QBbSdK8ylR
zMqTaiaNNbp2bkf5SDBtZz82pVrqASB90XLeOChQW5GRw3B4qkBdOJPWqB8YC3YERNtB1MDCZzfk
JDA37jL0NkFQvlND46lm8DPTsbpa+pQoFkoI4xjGkrP0laG/laukic+aUtWMuIkYsvwGmakkOb36
cPl0WChaJ6sew+beSLPBbHe5C68ByeIZEpvxZUxNUIbMuT2oOu7smzEJxBorh2kNBDbRIVFvxkRd
SXoyGAb6prCDZcbPKcrPVs2X2k0Ybt+dqgrlNOhqiNcWSTu8txlt/ffjPe//EKJFHBIyKHd9Tase
oJ1joa8lxEGvZA6G2zRAFxwKZYGXqq1ybqNqdtVYnb08nlSIwLrxz+NfcX+tOQ1YQrB3CJfvHg+j
0ERVDZX01MvV4oX8HmfCrLi1EPnBC9rdMBcNC4EH5sqpt4a5KnM9Au8tPaUrIQVx0Jo5p0yFDwYn
Az3hw0FRmf4TyVLimMEgYJaJsLnWjaUekV92nIQOlIxQBvtM73/rJFiOibZChPTO2qhw0rIy/kgi
KXuXh9XwK5G02Kf1pH+as2Z+6kszX06p1OraOu8pPOK13weHtz9mezCKTPL8f5yd147cRhaGn4gA
c7glO45GI8mK1g0h2zKLOcen369mb9RsogkZXi8W0ELVVaxwwh+WOXrSMbD/Q6AlmPqjNjvPdVKN
QTZr7tGe3cz33Og9GOt5JxjZ/DBUQ4FWojtBdXQVFtVtZfTDLMRTQoqGIi0RflA0o/HXFM6Eflla
eS/zUIanSNP0P5xO8Z5YC2TYHu/F+4uPiMyUsvIA3DC5Wf2MxGQzRujfPaWW010Qg5iVAJ+Itt8Z
5z7s5O8mjacRAPD/LkBAOMsTwEGjp9aENBw5CbhMq+xPyHchiUe98sPjeW2dMYMsitIy0GLPWcX+
AlMabJInbre8Ug7tVE3nZhkwR06NPcHSraFg8VOLAUnNUZMP9K9JmztgWT5ypyQWNgMRTb0Ddq3l
97ZQkWb9/WlZYDJBCqJCTpR5O5aTIEOIpFeEbBO6NlYGKNJq1QlsmbXXbtucFqQnCo9EU+Rut0MB
L3a0SdjKdchU8UE4mfk5t8fhpcxz79vjWW1tQp5FGqUyPKccfztUGyo1hrpJ9FSbw3hETkc5OWmW
70Tmrw4ktwkAhw2+CVBSgglqIrfDGHlkleE4h1cv7qf45MSm2r2dxaxF7ztL67/CS860IHcWus9D
VXc/4ojGAF6XISJqovRKK+CBmGMwfF7yKZ9RMzwhYEQjC/q7+s/U8HT6VTiVbYDAapwGiG1l5rkh
ssAed5mpXLbCjv6N0bSsfN6iEFCMEU9JUDaZMxy6VlE6f3GsWAQ6xZZ/i2YISQ0sa3oPbWgKfSpE
2fSuDku2s+riex+Mnl6QMyaN41zQbazNYBDCLnhSM+PUm2TARwRe7OYwdNPkHcn50wH+OViit6q+
uJ8TLZ3y57n1uiuN/64+Yplm5Qekzky0TIocfIhTieSCjZrx3c5MDaP0oo9C9BSHfDk72ajgR9qh
9/WuUqvMfSbcny9RNCGGqZgArwylBBM9j0r/BQPHHOd0o2n+Ib31xFFRq/StXnf16Hdjji+soyZY
XnWq0jvHMIz72m/yqC79Vm2jjyRMeQHaL9YbHzelMfaLQoMSprYNdTOp4/WD2n+c7DyhG+dAygLR
2EBwhQroKnYJY9rBuijBlWDq/IZ33Vr8LALysVBt3nOykn/ZaovCAYRdylMNRXTtaRA22GhERRM/
eXYUH+knTP4SxwhLLWp3RHn5UORZfMDcZG/g+ywC5AwVCFlLw7VlfbH0KLYZjeOKJxN5gC/J0Chf
R/RL3YAkq7tOecpb3FW4zT0++RuvsOR9UKTRQK2iBH97JF1DhH2dmlR5Rdm+c1mUS2F070bTXd4k
nvk3bU3l3EwDhXj0p3eUpjd6ppTzKC8DigJWgHrc7eietWgmHmvxU2WJwvOLcqjOs6AM5Pedtlza
xhzKJ6MN9dav9SX/Ds6of98bHsmkPWiorGqNccasZ7w8XpWNLSfZHZRoYKxQcJR//suL4uSYpcfY
tj/1pS2OPJ3kj0k/HSaaYju7e+u7Q1bh0iUL4FlZDRUvpakvSSOe3Dy2n5Jk6QM0t36qBoSNpPc8
xFubvc781vS4gqVoCfQmff1gimTOs9ENeZs9VAi5QLRr2BjKc6Jo/c6dvzWU9CwjECC5Iz++XckU
/UxANbTPTI12q0Xv5zA02nCa0mI+P/5oGxEO+TCdZMYjD1+vZDh6LuAUk0csmUPDh5QXPY99OXS0
3ZPuHBd5/Jv2lqQP0HXJ+AnfqDdRML6dXVTGXtHbbvQk0kocE1r+n+g/RSdPIGGWWpOyc2A2Nots
8tK8wIfnvrRVJsZIBUOJniB680T308eiycrv4LLtYOGa9K1xnv/DzQQ4mZUFr0KlYR0oZ8DBHXvy
yB3jGubdoNvvlLkgeZ7weJ0jtwumqmp2uC8bEQlpCrVqtK+QEl+bwdmNV7iDTUw3WWXi+hElSScI
ORB7Jh8bu+Y1GiFGJScFBnf7CbWoLe3OXpQrwte5T0NDBEZSuhh9NvO5jDPl+HiXbk7Mg9IjkcTU
gVfjhdhMJk43IWmHdPR3xy0QmE6tvY2yceykyCNbkyVEH2B17JR4WBI0I5Rr1hb6eYTQGMDXd4O2
bKzfP3Z0COHn2GxKUvrVUFiXedhNMZSpR+XbEbf4IDe8b0lSu8fSA2r8eP22vtcvw3mrGDIBw2zT
HyZ3F17sC2Fp59kouoMlMv0IOm2vXL+1koDReBwtiv/OGsXUGaKdnXDyrlJNx9e1vnwS0WQG/aB0
7x9PbWsoQMloLnLeyEtXGfGMfH+lwce8tnMq51JWF7OaWMVeDMedoTbG4ihLABr93fs6TNtwtlJH
OFf2R3Gxp7HtARUk49Wlef92wi++8se08dJj5lnJP43ZN6M/UnoGqNTPnEjTwLnu0hXGnPsZybP9
UY29pfuENoPZHc0kAtup0/6pD3m5qNZ74Rj62S1S62tiduUYWGBz3qDZY390oNZ+7RKX2N22l8x4
oSjnhCee+fKfKjPyIcByp3sbkgtFf7kEnrMP7wMXhXgCWBZMuibigwOGXfVHJXQhIZtA5H0PXIX7
V7sMnXoUYIa/o4ePSFZmQd28uk2BH1gYq8O3VE/G/oyMkvWFehyPFBlKlhwMIciEFDQY/MFpZ7AH
6KH8m1M6p3P0+GNsxJyUIfhH5q88JPJb/RJtLLad2HFVK1ehp/abbEzDw6xN6lE2iEg+SJoVQCI/
M9Uud87uxi6g6ApzCN0JlPPX10SrEUCpNXIKTWiVp1GKrmSipd4zW9Mfjye5VW+RMAJCXOTSGU++
bb/MsquUDpyZoVyVxbERl9EmKGJKOhNfswOVbFZ8Hq8xaATOmGZh/OhR6Pvw+EfczxfZW/DptCeg
HMPsuf0NuRHnvYU17FPeVV5gA+MNwsZZPhlYle881ff3PKhxGRrQDCHVXS9tnpuFE9m0qkcaQxei
W6Qp03rPVnJrFNfkH4bYqLJYCxieqiB8nypXey7n0byaWCbvYb7WTGQCHRtyHRUkzISkKcwq0Omm
ukx7cFag9dz+gwbE5Uc6TIsd4PuTDQEQa0ro5P7dO7LZ7nMGDfs8x9Bi40Wzf0Bejf9OxsYDrKyK
T3M7qRcckOzPj7/uK3rjNnmjzErLCS0xgtu7+ibRWqa7xSiehiVqn0pqNTP2CCL/F1eN6EJaUZi+
DjXweS6igbw3Xz4h7YJAcKI4B2tw1NPg9Pa7QdjL9fFP29h4dGsQRwP1S4/DWj2Sol/iyU2M6Ile
w3DOzLy5WCGWbYWt7anYbA0Fa0Dy7cmXjXXk5CoubbCsE0+d0qsHLODSc1Iga5cZ6Z42j7mx/YCj
SwE2KLrSBvD2PBWEBSDiiEcjSN8/BkqouV9SZkzPIf4+P2xLoMPak7xGfm2F/TvgLyhPgvbpftiU
NbrnLlLn82S2gwkkjGrPYVo8/a8KiJf1TriQZXA3maW1QKR2lPaUskb9ajDaT1GWx1/dJh+Fb9Dm
vcz6hKVkEoWaLL2U03fPAoyLD2Xfv68kFvtg2AsiJ62i1XmQ4ywiAsy3KwvylGr86OjBUP7NSqvx
B96Qf6exRFSjq+3IpiExJ3WgD5MbUo0u4481Rlp7+J2NzyYhlWTYVKNpCck//+V6VOh4pa0oxVPu
xkOgo8B81IFtf5iMcg+6I7/K6pjIJrz0oX210Vp9td7L8G73SP+WIvmu9QYKBorVBW5uNAfdbdX3
HmyIQw6zz0cBdj48Pgr3OQx8QAoOtPtU2rXrNE0DceD2GYXhxkhVtPS87gANuQ4izwvf6vBCgDXW
yc5tvDVlgwgfOBsBMZXO29WNRidPFTMjnVAT99jQf7l2diuxdP0Y/lGE4QwoJczDs8AGmC3WN0CE
f2veEgggnwKZZtD2grl0+xNCsCXQ5HEI9xK9D9SSEEU7HME1qceJOG1ntPVzezecPLq/7Cdsp0l3
o8i+VMOg/QjBav6DqsmQn/qyGe0gb8z0AgKk/ISnIqBKcEODeaQvWO85aKw29usPIbBB90Xq6QPE
uf0hlDdmu7IH+6KMSffNE1ocYHUTvUutQhwfL/HqOnodChYofLdXJMBauAWRDCqvlBhwwFaMAAMO
mnsCe6jHo6wykNdROJ8e4B2wFneKZDjOjbGLIstFiNm5itbVAetGE4qQZfGeArrYSYVXB0aOR58K
nzTsJmlzrLV0wZBVRCuhjQLa0r8JB+GByM2VFw7XFEyWVZwgwP8moPx1UF58VMh4SegardIsPeV+
cBUGNbos9NOiAsU7KtZF761452xurCcJJB4jUmYanZP1ThWE6Gkt+GqxDMo0Mz4MVRmdhdumAX7H
v4k2/f/UfhlvddNmar8kQ5JQrrdjus+xrr84ZTshplYnv1dH/P9QVL0IOOHNg8q83fvV5GQ91mT2
Ja+SHHh11r4ba2X8XNrhzq26tYiyYEJPCN4LULfbkYCltDUeONF1LOPBD2Ogdk3rdm+W0U1g6Vt7
jOvVhfo6M1lm8yi3M+hacGuIc8VYjC66UrR2smsXDsXnpNC0MkhLY/zuUjACkULkEPk4IuhvunRI
ro/P4cZpJyEBOAG1FULtWsi0E5OKVJEbXfuq1Y5WhU4eBe5657SvkrPXiQKYoDiLSBIwjdVusfQs
zuraiNBj6qpnoxLDWxtK9lunse3nKOxK78AKdZHvdF60lzNtDg6liNdah0TvyK/+yyUOejjKlakQ
V+GUXo1oEhZ1CGfnrvnctyNubFpdIqU6VQjv+dbQivDJygZE4QcwjOVBD3u6X5NtwrwfMpD5tZsA
gRwV100Plls1UbBo0tTNGc16z21x67fT6dNZO/nvWvq/x3DPqCzSngjFW+E7uuKcwl6I91m8dE+e
ChraTVv16My5u/MOyG/yS4Dz+s14BGRKC1GF83e7bKFThplLje2i5up48PpFP0P/mQ5pOY07m3Dr
HNCblV11SCL3cmwcOpXuYnwtepF65xpzjCWgspd13+3Q0L+7g6H9OSkmZh2xMN3nVKMuvUM925qu
S0XRhthJW3UtCm5kAHXMuBdXV5vio+c24XF2or/bWSw7t8zGU0ReBeGBNF6aMcvV+GU/JmkSqeYc
40ECgtL2RRzhKBv3SrMEIgcK7A+2143HWMKlds7hxgVHrZ2EAiFI+H3rC0cfiSlRd1IuBlK/sD0G
N6E5OZTII5b82R+tKXb7UxsLK8EyXKdYIGgg026nO4lYr7wkVS7YyX3O6q74rGb557xzh50vuLWu
rCYBIKk1gierDZs5Vq9oehlesqyZhK8qOcJv2F4/1aMzkJHgwlAcJ6fM9+QLt2aI8TOKaXxOGZbf
znBWta7vshGdfjJG95BWCiBJcMRglJypWXYwNxtXAigNyc7k2eBaWK2n0ysZTwnK/M1U6dHZA8Io
fHemunchWW/Kc8l1/xOkQ/SxUKJ23tlCm8OD9qKrRx3jTmc4VQbBcXVDvCx05bPm5QgIRNT2MrLC
qJyee9RFyovpJmVzrZdxUL48frA27go4Qy6sVOQYOEOr6aNyU2pzk4grBDpn+AfrSbL0kv03HBZ9
xCOycp2kwCky7YXfY5JY+ZrXVnswsK1vLum4LDV4+DvXItgo9ZxWOL8oUxu9ydw+8d2sx1XVifKd
0O61Ubq6ialOcf8TMMuin/wtv1wYZeFm6aI4ENlqW4neepURqSdN1UGfDbNhXkuQ54D/eqV1spOw
wdx/9fIomQIVGSfnVA95k5wd+KpPNNOU/s2oKPPL1AMU3dmam4si0zNcIyiKryM1Kx8r1WsiBeO5
sbf8vkqj78owNGYACLY0d7KzrcuMTQgPQFLpadPcLkuehnoapng5CYTcLooFBsyHFboY18iooh8x
52c+Pd58G9ESLyJ5P1Uh+nhrpUfSs27S0c24mrOWn9rKKU/LaOvHx6O8NgNXH5xAxfYQ/OE2o5xx
O7PUpdBVuhYRS9OJ/J86SrX4TWtJ0E6jL+nkx4YeeU8zEoHTuVcdGm9lP1oYgeJzk1wj3ciSr7Vp
isSfG6MZ34TF0L/Al7S7oDOGygpmOlsznpd2Pz/piVM1f8QIG9o/FaIwSJl5NRHV4BZZ7uyQNXpS
RhWvhwZIOxp4d8d3NLUphVMWXxUUxMCZ2wipoLiIK4hfz7MXve0TtWoCPfQiNeiXlhXOLbPVT4YB
xLLyUlyCH6/21jelzMdZNnn8KB/dLratKa06GnZ81Zywusa1XQUio+L2eJSNo0FcA0IDez9a+OvC
RV3r7tDYbnzNHbgMKuHw+7SD8+XEhfbn46E2J0T1lv/QTbyLppYc3HWzsMQ6AKbzhEdFQMH0N8lQ
rx+Sv5tjDsCHCHG1RzO1TlUEXuNr11O1VpymznwQsfiCV1jrVqbevY00UZ3/y9xYRPAkrw3T24+V
LQPUo44DqEcaPHdvNpXkUNZutrOGG68cnUpiFtqIgKUs+ee/XLkhwh+lHWXJNY0EKRFzRM81Bv9a
+XlahNPZA6NVvSCQPHw28zr5fe848h3JGbWhxkpIy+34Ub1Uk5lG8qJpSMs8HU2ZvK5eikYNL0XX
icvjdd24S5kq+FmAnxRH1hrTdB6iCoCtuOZWl5wWHNQu5lIZhxhg4VfIZ/3OodsYD+aFVI4CT2vB
ErydH6oI0IeWOrrmaVsdkehB5iGJi3NYxdNFrYv/8DLRo6UoTMUUnPJaAd0xxihD5Tm6IqyIdUaX
VSe4C/oJp+09H8+Nk85QvIAmXgygPVbPEld3Moo6ja6tHXt4Ctn6m1qttGs1xs318VfbHAoqBltV
wiDWmcQygY8sdbLDYcSYe0na7E1YR+6TkvfjjpbgRnBtg9iFoQwdDP361YZcSi0fhz4V12W25uLN
ACOnASWaW8ahqhc6FrNIkvCblXeL+Pp4lhuGRVBZ6B3TIyHmu9ucmpXWuoWQ/7VckrQ+wwXF83py
6Wy3otPfpBOB56lf6tA44C8wZ0GHTZB9coChZIGd9P0cKEZlfh1a9JsOdd87z/B8KxM5kSR+iVAL
El8e/+StD4PWFWxlDpU02Lnd3ulk2xiADN5lrK0oiPA4vlAFyp7IfPa40Vs1amqbQJmk2wHENflb
frmqFBPnCPTvPen4pr/ETW0SCJfjcQBJEuS1EMcxb6djHcbxoW6QKai7uN9JaTeuSwDCwFcI/XgR
1tdV27pjk6iNlKivhn/Lchqe2gl2Wugu6GCZ8fiHa+U/w6QedvbGxltHQEF9AjokKd9agX8RVhnH
E9r46RB2l3A27PfONHo7j/da+0U+dvxDs4V2KJYu6/rVNFe9MSGQgl2NmcJ5bRUTeEHc9eKk0/D5
E8eQ5GuHKOBXqxv4P5iJKMg1EQ8sT8oiUvsMQ9YTO9HoxiVK0U6VlBekpBDzuP3ymZa1ApMDbMWa
Jn0bI+f5r+3RMy5H4GvVHFbfHu/qja+MrAALzQJIlPtqVwsEQ5EZRhZ8bCQ0xP7X0eJ3orHf1pH9
tdGMH2WBs8fjMTfuHYlfozEvwY932W474p/YpBNebZFR/tmG+Ryobqcfo8mhTLtU/6ipbe7cdRun
l6NLYsHBZbLrNMY2UKEm9MWX0kv+pNLUBW0OsLZqlmbn3MgvtAr0CQUlhFRCVkgqbr+g3Vh2aaUm
HgCxibakAoupR8MoqSa/rjltPrA6aziUQqv/ipqlDQMvb5TfQ0zJzU0czurySWmfrS8rUPvKENcU
FLQKAWzfSVX7pXWsEA9Vu6t/U5/y/6PxjqDHTs35LhC22mkZTJNiyRj3WaBZZfSlsUQSxMZQ/5eJ
/TKUvDx+uRmHWBmiKR/CS9wmxbnulT+NKhlPs5aO/+EkUtABdA60Azvo1euYjyQYSdhjL5oDSqx0
oT4vDZeDO5e0hKfWPD8+FVs7FBUT7iIJqgPOfzuzCi4uLut1eDHUtI39Mp/V/qi3Xf7T0BZ9Dy24
dQbJjcjYaIzc987iQq3VtgPUnthWG/lSrCd5QXXRSg/6PFcUWBLgY76FUdmeev/WRAnDAf9IiPXd
0+8Zkz2KWeH4u8lwBLHivhRlrgZGadbH319TKni0lcGscxxXZ1GZYphyAovYuoyWU0+fNWjNSL1o
vbtXAd6aFWeON8XEcJSL5vbzdWJQqwnttUtajtn7XNUizh6CPsNS1Xtcq60rhsCJtqBst95F2iOw
+3RRaQxWZu+8r5VoufahqX7AxdDIfa0bW/ACXntF0Hb8c6Q1s5dfb70aqAggM+oQo6BHfTvZCHza
MuYWiaEIQ/Wq1zBvTgtlk59qFoX/1qIa2kM0ZsZXooVsz/poa6nhzUHNoLDPL1idFI8engSLOBcn
n/N3XW5PJ9jrtk9xx/r6+xuI8qNUy2S5QfLeTtQpaxFbNHwvZT+EpyYxlkM9SP3rVv8PdnboeVO/
ZyC+6frKNvSZ3EphqNZzl+fKNoagww8oEHUy+UPa7G3YjU3E4knfESxz7psjkZUUfby47iXpqq7F
JsdaPtcYPjVUosroz9lKeb2aQrf+Jokon2a9jX8+XtyNQA9QAk8ytyys2/XpnKOuWYwSjxW9spyg
abvsMOTOHvZhY7cgekCfktol+qrrdhvCil2mC5zt+sl1TmNtCgwX9emM4uAeZ+g1NF29/YTtkFbg
UOvWfTQFBrC04KZchl5Nh4uFuopR+B29jb9qkY3eV63KQveQ9X3W/IyUznpeEIB50arQqL4sZkWL
yBwqZ3wZjVGZTrDw5+yLMg5Oc007kKEBmn1R/jbXRP6xhAdYIGvdLC/20PZKMI8NYM2h0tSPNIC7
5qhMztKflzmc/0EmexBBHLa6cdLHWUogIakZjHMn4muZAfiSZWdtRqXVkZynMfQbL/O+ac44Tx/A
MnptoBuxqV2KuM0+aksL4arVMGI56K1X/tuafYYfXNVWXZDkha5eZjvufgBLAzDVRD1bya1b8Qfu
GPPkV4hdFNesG+qBPoNZxdgj4QSAtmzS4dWi0iY7anllLb5buaiHeXOSfi1B6qjHxztwI9oGD0my
zSlgA66P99zABujlmaOqpaB0kFRXxUg09Kat5Trohb2TdGztRaQ2eNLQ/9HvznhMCBpaUMjYGarz
ofSQF+8qPGoG1ds5W1sjScAcYuGU0snyby+ubkAovYacfhU4zZQwYoooCrQ0ctuTHgN7/P2QnpeP
+JqCDETDddA714AdyJ2VSw8w6MTzGH2yYKH6SSrsQ2Ka5oHK8Z7DxeYc+VuhUUt2wPpk13ZTt1D4
6EIOY3vl44Uvulfa7/CE746PN8rWZYmRBBRgwKo06lYPXutM5jy2DX0JACsDHSE9omhhYbTgN0qT
uAcjm0sziDPVfNKH3pmCBFx/fXn8K7YmDO5ItlxBit+9+6FQ8tmGgnCpxBh9xlisQN64cb/kir6n
3fL6iK6vMgmvovwgm8rrJz6PG8foko4GFYHg/LH3ivI7/VCn8hGZNMUpy5YR2U49LLI3S6wkz1FH
Aw1mXmp/SxGae8mzCuqukVlKcXCWCTK9aoFowq1VMZMPcWTDHYwnCz1CRfTN5zorUjcY2w5wpdWl
Sh5AoY1/gN1IvhCqFspJSq495Z6TCfgWRfGmiULEH397hSWvCkoXYrDgMFdR3ERNTkGqQrl4av45
hZF/rmbb8DN1Mna+5cbjh5IzyjhUE/mc6+JbNyS6FzpAMfq0Q/iuyrl7yyreuXC2KklSEl5qecDM
B+d5ew+UVYXHSm7yGWNzeq5LkKw2XHN/8FDzCpLCNP+qBjs5IvL/bRxQ2I167efjNd24ZPkJVJHQ
9yfBWdeFtZ5CJih/jmmJjoZiphl6x3GFOxVqKCctLaId0MDGMeHao8DPY29Ko7rbObeLnY5ZOyuX
1ETxqQiHDGVIJT73kGB2kv3Nr0gMzLX3WidbLW+9TEZi9YZysSKnuMS4PV1Gr7F2gI5bo5BYS0AX
JOi7olBc1LqoxlC5tJE5ByiJpkfA5Xsp4eZekSA5G+0XupRrPGXpKrE74edyVeF+XD3cwy/FZJjv
BpvKt4Wfzr/0rFXbNwfPfjZyaxEHEGD2h8fbZSMz9ZBOlFoSQBGwjL39elCX8i5TYsr66SQuSBmS
Q/VNciQ0XajeTCjVIci88x23BpVYJeAHwPZhwtwOWtOZys1opMuNZ88xUpXwydDa4m0m0vqCikb9
h97X3U6FYeNRkRL8IL7pP3M05Y/6pZbRtGh7Tqg9X1AZqb5oQhjHqEN2LVyM+DApTf5mSlwzEBMv
p1b8F7NKiTdBWoUE575qo8azXkVWzbmkyfm26KrioHnVz9Cl0ij9yXeW+H4TU9eQTC6kLuANruvJ
idZpla634UWg5vvJwT5FOoPPO2f/LjOVhpFAsRCOgXQJe+x2TWe97uqOrsbFq1r3QzMg7d57envo
s955qXPDwa+4ApQIfum3Ew2GxpuCrJT6osQr3Q6d916YIMXSX6ZB9Kq/2KL+3obLgnhEYYV7qPn7
08pVQEnDoyVFu5a2xO1w0eyaC37k4wU0Bpum7pEN96M5WaJ3gzPV9kGrKIQGS1FBJatJPHQ/08eC
mNqykj0awcaykyB79Cw5PQRKq/MDjdxWo6QYmHvhLTg+aFZ+jFiNr0ndu99cte7NU9QazkhTySKZ
eHxnbAwv2Qs8MIRHvKara7hfhDGMdPgvhC1GUHYUlnxsLlq/SOPhuS1AdVZZhh1gn+8UCLZGRnlY
ZpZS5W59W3m9W1JkaUYeAMT7U7dCiKMw68k382I8a0vkvmmauj8ArQ6vjye9ZnUhvs1xku7P7DVC
wrU5Q+i24QA7c7wkizM8pU1npoe5QJdFH8RynrRWea6S3vjTm/uBrlHcnhLVCP3abhfZw0SrBHWJ
v/uw8HYutrvblB8mn0P+C+QQinK3W7M0MCcSiT5c+lGxv7iFjYJFtThnOAjLp8YTxufezMbPj5fj
Lsyg+AZxkYICI1KBW+2BWqGQCxq/v4xJ7wxHJfSS66zOyafJLEbj2Oh5u8dPvbvSZL0Pprrs2CAV
sqYyJmPKAYyq4eIV5L2WHs9HlTL48fHENkcBO6TKaj7vxTqccTotLmHHXUCOe38ZniheOn2Jdr7Z
1ijkaLxC4AVkj+T2m9Vm5qLuQtGiGV3r3A6Y5NGA3OsUbI1Cw95BbRUrK5Lu21HauVLQipnJAqpS
CaoCeYbZbZyd6+AekcSHAZYDsk6KuVG2vh2mqqlU2GE+XMzRcc9IyETNAUs37X1mOPxPJxmpM1AA
sV4W1Nnf13mPsAExqYGJetaZ4+HxF7zbmrA3wJHAFSWgkYKYtz+ndDpROVq9XITSp7oPKx+TZhzS
SuHbXqkrNL6n+Z/HY96ttByT8ppUYQfzclePrkoxoH26XBTC0/e92bUveRWOO3tzc2ZwbGHCSF7+
+vqD82dZQ2wuhDDREpSm11+SPq7/oH2rn7VYKhE8ntbdfUs/nKNGX40gjahpdcqjqQMfr1nzZcF7
6ugBZ3t2iib5KCWj/Qn+7VnXyvoSdXH0ux1EOTK9BP7hjaGWfPsR7ZhmECgQ9aIoNaLAUKY/mDO9
BNtTuj1lEfl33STfcizeM76eBMWuk0PXwNYaXvhyAdpsHpvQm5+7xhYfx8bM94yh7wMJBtNwHASL
QRkWQdPbiU10CJ3O1heYx0r91Rh18YZ41MXHa2wGzx/MNtb8rrW6v8fIM1/cwZveJQkVwR1M7P2O
lQ1a2TUFfYs3yeoGcqOuGqKEIF+v9eI9ZI3uBBIM74PHO2hrGEk29OAdS4ev1WEc8q7E7IUtywZD
ZTuq59YNEPGf9nLvvYFWMVGq6blSZ8Zy0XLFfIMXVX3M0+y3UVc0t36ZzlqEBtcd4kOowOgXu60v
imH5UJnJ36G+DIda0/cosndPuxwOM1nJ+ZEG3HLSv+YsS0ZV0VGXiz3by7HMrfYam+Z0HpOl9otB
Na4jNgKH//DJfhl0tZIF6vMQ+ofl4lqTdl7aOX+K6lHf2X/3hw43Tgpe/CvVYNXV1YLEamTaC+cg
1Kf5vdDn+tg5SXmJoDrsDHW/NQjYPZ4Czhwvw/qxVZREdK05GJdCScXBFCB4zL7do77dT0iOIo80
FWfs2Fc3lqxYgjmsjQuSjNC05wxpImOqPsY91ffHX+j+HQCwwsaAQQB09C6VTUw9C9MYPYcZl3nf
DVP1OC/4vHQ5TjDoaKlfH493vw2x/AA+j6kQHA1en9ttSPwzZHYvTAoC2XAec7X+jpkRanRRhTpd
gsJV7QNlVXcKMVsrKvsE2Kny9agv3Q5bQhF2RB6ZF4Cc4gBSbwgyjWZ5qRjqzp7fWlFqMRJOwbIC
wbodqiCTq9UiMS816hhX0fXp56i2l+cl0eef3kzJdudelIfo9s0Ba0bQxGvAy4Nf6u2AlpdrMXqK
sE31uPmBf5BTPy0J8nO+UeUYcFl6q1jnrMkdKQGpXAtTL/9+/FU3llf2c4mSCCeIdFcvUaiPbVbF
OL0toab4SFpVgZmG2tF1k+n8eKiNE0h1G8Q/U95o7CIGRpcqyu3LUkLzhxRnHxbW5vh4lI2PCDVG
iuWhinpPgoMCauUD1yjRSu3QmrPy01hZ/QHiKNYg2YQq6+MBV9OiE8vDJsWG6OhysayPvAMKoKDD
lF2prLjPVpgTZ5piL7/bGEU6ikvDVoJaahC3WyVrkCCa2ww7cYDTL1oUN4eldPdInqszLueClhuh
Kw0Xulh3czHxf62Afl5Nreh95Dq0Y79kfzmDtmAaPhtEQhFIiJ0VXB2D11EBxJDUUUOmj7uq4vRd
p8GyaLLraMXFp4Qm1tMQGkmCq1VSen6Z1pJG3MegxjUrMt6nLv20//IbYEWzNyWHYV0qUwxznnhU
s+swq+4fFlbm76bQcXBcCZPAjpfmraJ4tW/PSf4NB4Hq8+NNtLXwwPNo55FMk2/KP//lja8yWr9D
2ZRX2sxa0Myj8Wfo2LVPfNYFuqIXbyGHcev99qhIBoJnAQBF1WLN2VjGZmo9FMivC2SzD1Gn6ufa
ntoviAi7b5Mq/RmDwfj2eMyNjcz+omPv0OS6r95oZZF1SzPgS1DWxru6VGpfKGp2eTzKxpYCfsAD
jDGbCuJ+ValD5ByAXK0UV3T23O9unSTpcazHtLoQ2TTRIUc5q/QHzBnxSi09qzlWbdjEO3X11eUq
NzY4Nkr7RPq0sdatrbFzvV6zsvKKqEf7LTSHv2fUrFDQ6vVPj+e7taqvoEMiRC7y9SsptGpZujgv
r3UYdicvi6zTYkzpzg2+OR/uuNengtLy6hISbSwas1mKa5uQetKCbHDRDB0yFeU34U6vS+dw+3Mc
EbTE9Ov2QLQWUouFqPOr40z6l9HIYIT2Cmf3ra1MMgLWy8G+RolIqgOFSGvPrHHjQFKaoZIBogTL
3vWdhC4bSNq4q65LnyIZjjr7NXOr/jiWZn7oc52IZ+qMnVhn4ysCUHAM6dECBHKNshqTMiqKZCiv
Y6QaJyPsS9+bxj1/lo2vCCuGHojs40vM6u3SGtWgkOuHxVVomemncVWdK0NHrFpR9qT91lUh+Rn/
x9l5LMeNZGv4iRABb7ZAGRZJiaIkym0QMi0AaeD9098PWonFuqzQzEz0ojWhLACZedxvWIuGyGag
u33O52tJRe/eNDjtHYbt89Fp06aLi8bR79SEK/mhBnh+n/ntuOzG2p7lvQ1jz9i3S9BMiTCj8poi
1aVXjMLv5slDOwzrn+c/aNZ5NqzWwsOPc/mzsaceMrxvXUOdXFyG+AnCisYbo5HnywxzJxvyneok
m659zPDSOCEcaOxeP/VnnZk/b5e/HkTiNgd5QbZvCmW3c4QhtDdGEqU8mpn+ztGDsA59lk+37pLP
RixGQxwrO9TW/vXlLzxk5FIO0A+HgsSGff6QiBpCUu3W9sTow/loeNV0a0XDNd+XS3sIvy4S8k18
gjbp2TJMGibqEt2eMsM1nyKjTR/q1gzwcLS6pJYuTc0+N5JxXPuD6q0oseXcfMSTWl4pIS8cHGa0
EKaZWSLqdl5CFvPQ2n2etSdQIOXb0ffKz7SJmjh0svHKTXvp1YI5oVoFScD/tp/yVz4g6mKdLeE3
p4GZ1n4sIc+xh/5xBLuBlUjGNx0oSCdkfmc3AXTn1KBSliczKKcK6czI42mmaOSMEj7NA6347h0C
XNM1G70Xz8fKZDobNgES8AuwvCpJhUQDMZB+Zfbe6eF9Q08drtBkL60CeIgAQjOWvPIsiKRR25eh
JQUcsmCIS2iPqEk21876yw3Kw2ySKLBf8Ud4sUG1ygoy1LQ4ZWPDGV80JITYa3VUvx0lKp1Pdt6v
5u002Z1zGM2x2PTNvNLYMwFYJfKlkRD26fWzab24G/hR21h0I+RSoJzndmlddjZ+QeJU1oszE7dM
0sfFzTSz0ZkNtzd1upxqfFSDOA9F9NMh+01j+GGmuEvx4GCQ1UsZm61FyTT7TvfVWiAnHdYUu/qu
rWWJIJIsrjFVXhwyfjcqEGDQIYySYpx9M3cYy3wUjjyhAjPfCb8sTnOl0sdW6ehKuL24FMkFaGok
RF7cX6gDl56OVnmCjSRv1i6347mSwQ1akU+vf41LK3E/b3R3gKoMSp4f50xXQNiyXnDQMFHonbY/
qXTG8zO7quls2/xdfzUV/hxq6K6UcVsjilvz+Vpj28ksMoU8kWvavyqXORnUNSd6MmB0oTnbK/2t
4Rt8E8KU+FjCug1jKxvMr5DcWpU07YDLTkPaM7zx6tF77FXvGXtM+4IqmdG0/GGmqWvFYzc7n6pw
TNfYVhq06ZQ5yzWF6osv7k9nHnTRy7vfbkDyM3AXp2CqVAKGWMSN2TbJyGDlSjF06bKghHfotmLc
8oIMks1TXoJbFie3wO5iHZbiHujWP878/nwdQjY4N8Sq8B482wkAcvtIBYE4+SIKdyJH9qgqFn/3
+n679CycfGIzQBfEzM5CZoc6G838oTh5evF2aGU7B3iH3b+/MW5wsB8b2HVj7TzfaQV8lbxCn/g0
STt7h2ltt/P8Qf/7Jc4q5JEAyjfB0rNnWQx/Kp0hYxVzadFjTOXBTadr9qAXNhpzEDpgqMuTTp2P
f1rshOn+Se6CslmCfZDJrorTOQzL2K+HUBxe/0AXbmeWAzpBRkYOdR7fpc6RYOxXcQIestwMGEFC
IlGw8qIxWj/PVt7tC1M4300lrlVW2w47ux+Qh8J37s+190ItrcsDf2uoiFMVtc6uxQTMgPlkrc7N
HJrVGyufp08lULffvSGDX43p/Xr90S+tT4uJ/5oUxwgxPt81furJskTM+zSWuloOZH1hC3tYDeHJ
j6TM3gi7aR874HfDnhurLXfOGspratMv6jvK5Ij/2OSVm7b/2d5VWGA5adPLU26O+uhgH2DsN1uF
970lyg+5FIV927jdtRbzhW3m0Kql/CCTZJedRTejCqcKt2d98ifPWZI0LBsvLuh+g72FxvDvAY4i
kotmaylRt5/nd07QBbmHB2TVTKYdW6vbvm/CJvs1O4t/LaW78EafLbbFpb9SVonZp+ehW3oKBqnv
jBB/Rq/vsLkUT4Ywv1SbqvfrO+ms1bvdpcgDMGqJyCF5wLNvOBT91ES1K0+eauUYSyWmj12pgTrp
uTDDTUlJz9fcCy+EV3SMuSIY9NMcOEe64l9kIP2Sy5MOm/UxatYM6bF5uUHrztllfjkdRtXI3Sx8
6wY/hzERWdPuyR/bH7icXqO/XHrpBEZw6fhwAIk663Oxe4q5s0MSCw8d/M4ch9s5Cuv7IcvFLqVu
Ai4uq+XfL/7toiStpmUbkD89/9ToOMnSNyp5Snu9PvYVADDcysMf//55mcRAIdwEUvzz7B2Jnnnq
exKZNQ+NQ2mk3QFFguZDC/rgvURB/0rQvHQ2OSMcS84LR/1sO/k96XkXGbxLh37zuM7V3suG8Ah8
5l9Nb7adu703iz4oQec8PpuzPxt1qOXJb20PI6/5R+1aa7JEnpW8/hIvZAKsBBsror+Os+DZFSC6
wjAUoP1TPojy3gyM6Talt3al3XohnG2KomTRG6sMG/bnGyIy224IJgotV+h1fCjTLsM4NSrWZl8M
pWixa8kcexelcxPclihL/379Kc+1vbarAN0ObgIEkcitzquG1e2CoFtJ5WUZIuYIctxEYx2tART+
Wzl9cawiUJ/LpsK8LaSpPsWFsehsc28LqqelELi3C5xWu2T1hFvuyxXLu0NUR9b472eHXxpBDiAG
vOQ/gTMunbzl7HQdVY1Uhb6juXHl6Fz46gy52cSQHEhozm/GMXXp/oKuPhWM748UNrjxrEt9pR9y
4f7daks2Mfh1eqVnXx0FoXLcZEFP3tQG7610KR46by6+L3WonppNBP3Ku7u04KaVRL/gz8TybDMH
IBqNXI/ZyaiqZtcXaGn2c7a8CY31q8Pwe//6rvqTWp6lSmTqzEZBum4V/lnqWadha0/VmJ963VSP
iLbnaPajCuHtmHmXH6wpHas3YWr6cAWZeN5MwzrS3nen5dZfVts7OIMMsWnbRm7fhdCOBhcg8mWH
28PoxOYiszTpRblZuMy2BZbYcvJs70eFI+lqhw59GDg+RlxqYRkYA2YSAd1NguegTF0dokAY2LOm
odPH7ayEs8PPp2VqPUVVcGituSr+/Y6kIU5CQfyjvjx/I5VduiE0VjRkFnfZT6Gc0B5wnF3ad9e0
2S99bKaq5OIc661B9fxOUfzRZhYPP2COllOKNczHvq/UN7iLZlJIw/5fdhe9TNomaEYR2M+2cwqv
wtXZYNxM1hDsssp5m1ku9abbjbfralyTPrx0Rhl4btYfG2PwvK5ZtTQHwDvGTWqa3a5wvGxX44t0
5Wa+ENTASSNFtU2oX06nTXTIsybyjRvL7k2oXY111+m2e48giPzw+nG59EB/L7V90L8SQAhiqDOH
yCh1juoTrD/0MagQo/ofVoFpQFMAyAQiSs9XwZVnzseNMZOpto0lffEjUzxxZZULAW0zWvoj/bYx
mc9yAVXks7LcMjulgYMXg7SMPXTw4gCt1r7Vfpsfs1CZu0xx573+fJe2ffQHlefC2UAb9PnzDWZv
wzvihA3zUiQdR/5YjcqKI8njTqP2riQI264+u+NoXUbwGjZo2QvNoQgILnVogGSZuxiPbmeFB0n7
77BkVpOgoaIgzi7XAIEXF8UAYZsKbT4IZ6+3Z9iqhBfmp8mycQ+d1jEZ2tw7IUmDJ1/l9TcRPdUr
0ePCUUDeyXZoO/PEXrTt37/2Z9D5TWoYHXo3YWm9raXfU+wGwydjjJzD6x/x4lLwqEDnEuY54s+X
wuzCH0NF/C2LIjwMfqpibejsLTavv/6HlajxgJATgL1zQpMoI+3pGkW20GtwxLMKDBQYsFX6qx7S
6Rr2+By4uuVZEHxI8Dh7xOAX+gFzlte9zPNT1w/DvRsa8hC4SjtxGGb+h25CzW/v6XXViZt27je3
cpr7ZtX62nj2//kh2/CLw8Jocdthf33MrG6CplKokRdW4+xyq5HHGku+w2TX1T4fI4MasBl5FVYV
JqhmcSulQ7t//eVfOKugcRxiFOw5ijD7+Y+A1VNO3oweeycHpNRE8Es72INGvvRorPjX7AEv7Spq
T3qU9CyYrJ4Ve6qaXDutUGo1tv7erpqHAnpin//owUdfE6a8cJuzm5hz0UWmYX0+dZurtamxFjZu
Cj1NCcy89naRpnl6/Q1efCTSiE2dFVzweRBcdOMPnoL8O9dFN+488Fo3i4TWFY994Xx9fbGLn4s6
CP2dTezsfNyVT5iWVTaMwxz6Fn5HfcWXSy2mIKKydtNKXXDlyrm04h871U2k0Y3OB/q1G8zEFjjs
MBHQyQ9dPQBjwBnorTL8BaNApYNrJq6XPhzlJSP8DRT6AoLa1AaFmhqykygEx1C7ESQB/9oql25w
0jLyCjoPL/vYKdwiRnuk4m1pDAAxfKdoji2EtQMq8/1dzxQCU2Qnv+bweGHDbKNm9DVh/EF2OssK
o4nmUl6abEtPWLd5jju3dKYgToENXPl4L4zGtrxsAy5soyhYzf72df+6Y1D9XpdIjMVpzDNtHm2d
9jgIlipdk2GyW+NTOnmNf3C0rYub0veMJknLDmSMvaZAY0xhhh/MMGeOmkmnupGDHp+U7oR/EF7q
mVcSh0tv5u9fe3YjtsYiVN9ptEUAjuzcZUS8burtOKCG/fecAQwFsyXU2i3C3NlSqhPM75hR0/9Z
x4/mvFZJVTI6doyuecD92911fT8cXz+925c9S1Q2khQZJNhqqv2z4g/pZVwoW3KGoIzEYz9ZWC8a
Vp4M0rGT0FfGDg0M9yufx9yNQ6QfX1/+wlEGlbMJM9Br3MLg880wVrnfTyLLT75dOuUuaxWD09Dr
tX3MZow54sUMhms10IU0lPIAEBSJLlXJeR2vESQDiImbQmTYxR1+n93BmyYZr4ay2ES0WC1Zj0AF
83+k3myBHhtoMHQcMbr05487Z7WQNhjMk1Gn/gNWeTUDv9xKbNEGVz7spTcL6QZlqQ2Mx1jk+ZsN
Fh+snt5mIQLL81g2jnXUvrSPfk3nMjOb9cpJufRW4VJQFW3SCC80l8WghQNCUJzybMw+T52sAVw1
Yt961hLcFt0QVTFXZnSgejf0lcX/dNzO9nGw1RWIBJIy8G2fP643WClT7YY3O+RigDhquM1OwePI
cRfH6ACT7Wpk3jlm+c7pKXmZguSmHbdOWD4YeTc9Za0BLFZmdlc+QDltvaTOrPQ2cIZePqZp0T9G
bdi+QZPXtJO6Duv10IZeVV45ERcCDXRTaEzckP7L9vvc5o0rGrojTS3mB2+prSwesKA6vH7wLi0T
MTOhPmFg9KLLBO1JokCo8lOJ7el9OCCqVLrBNRHQC7cn0rFIZrAF6c2e55N+562DP/n6VHuwXnYO
DBR0sY0ahJxLW/jb689kX9iC4WZ7B6MCas+LIdyIyVMtt2FJ6nRhdki7eh5jEFr2h0K705D4eV1m
Mdu0t4+LvdQiRp8zgmHdzYv6pm1PrAeeo1C7RSzDLwfNtzVxZ7tVN0EV8BfM2kCBfojCtDtWazY/
TlAzpgfXzLPpQ+/7mUwwBR3bZGjSzLhF0bYhYo2DunOzoXyE2bQ2Vz7khVcMkw8RHaB3NFnOLzOE
UPQQDI4mWy71mqTNOB2dzM3r0yD455UYdU7V3m6wkOqf22uzC39xd66q7Me1AEGaFqMVJuhcKSsZ
tNnquPRUNiS53etvfeHK+t6EOm4e68wQU+xnAQ0mcKVdGBv4ww/05x10GadV183u9X1w6ZXAiAPX
T06PEMZZUClNS6/zCN6+FCHf36yHgzEvXewp9Y9al39eB6RRYJ/wyEB8ny3Vu1We4+iiTgilWgfE
0PqfeAyWyWCv5e9/fyrUo+F6bNNV5hzPb7hsm27XSMCczL4KD4t0/F2Pzkniy/Lj6ytdOkbEJwBy
tGeR1D1rlkypHOTaaXWiG/MNF85wH6E+GZuIpjy60TQmWLnI3WTV4kopceFS+uP+g0oTisYvkhHs
UjNTe7zNqurrvbMswZsF8Ne/z283VRi6Mgh9oRpyluyqzlVl13ZsD+zablZp1Pt8xu/LGKxryu5b
1DmLSixFP5LIBETpPKUrejPVlil4oDDLb3M9lUnrU5EVw2IRgIw8UbVZPb3++S5s/wgEBDsEOMJL
vHPabwYoI9SZYmk7wFBdeicsDNuqoLgCIrmwUTaeIQZK5BgvdXb6wo5abmN5mmZjXE+RjVzvbc5l
WieNM8PuWEU1z29HoKb+hywL7fTadXQhy9mmMVzKBJiXsId+abWZVSYEHtMtfqYGPfsb1HbER8tX
qom7wNcfEeuiU4v0n/DfG0sN0aYl4/XjwXOLB7tXeG6PKDLcgfEKA7L7LHNjlUKv3b/+XS5sBooe
BpNERJjB502lInDHQUimaTUp2VHbsx9XplxvKs9ZE6XJ79NiHq+QvS9+IkCaVJP0l5gyPL81wrqa
zDQY5WkIlPPViir1tFTlRF3u5kfR9fJe834Jb6Z3ev1xLzWTyDA4xYRjKubzpekeLSVmkPJkB0te
xYWGih3DVFlFopBib3ZEGqUQFMHfOhlHaTnY3IUOFO2xMd6//mMunQkoABt0nOSQQeXz14CJPbVz
4CnUJ/0mjKnv7S9F5jabdYvZz1e+9IV7DJYMJBl6sVv6s/2av0pcqmydVzUBCOhfAM2hQ4gRfbnd
vz8T+S7diI2+9kKHKCNfoXE4sIqygkdAtE6cm0u5z4iLVx7o0jEjGaWhDQ17a4k+fyDcB2Vj9D4M
Ni+Vx07roEicOQ8+z3LKHeYFQ/n0rw8HCxccEXgqkjkym+crIgoMaT8S+mQrxNvj0MXdEOnFuvfi
al2v+oq/fEAyYaafNJZ9rrNzYkqJyfpkpNwj4RiiKj5UAi3pUnvyk4QDXJ9c3YVN0kMQrB+jasqz
OE0j4ONL6xnL0ScQL/SHszHdl5Mv8r3fuFO5b0q7T2NsKBr3nz8IisVIM21ZB+S28+rO7tA1KZH5
PEEnb/dFNHu3nqzrG46UfOijfr2ynsfrfh7IAJYznQSjA3XohZkHeLqavkslTinSwQlpR5uIEFuH
0hmDm9e/vPWyJbG1vrYGKc0oaB5n8RnlMPzSrF6duFSWbpcPI4Ls/iZLHaMiYX6sKNu/pqprquMa
tMWQLNA15hiOqsjgSjc17s69zv07UOnzLT7U0S9ATO0Qt9FswmPIpinbQXX1p90oJqLxld+/9afP
3hUDkT/6msBEGaY+37rBigZu0ACgKgKrfZfSbvsxpeR1UD3t1U/a1HP/o3CMYEHpiBtIBq74oKXU
y71fKjSSc/g0xZWk58IG3xB5G5yextsLrXLe54DT3Baqrar+aBWGHztTFO1HPVpP9TB/fv0lXFhu
69xz4ZJjvdScLwxzmtRYKJhz1CM5quVvB7ECaIp8mjruKq6xZl4GV44uWTGAgPACVka4XPGG9MD+
FH3xfsrBZM+muUDed0OsQZfhBrlzcSX/eXnPg2lGkB1bIhJWZurPvzRsgAoOmxxPtTSb/Rp2atOZ
Dq4EUo7YtmXOthRuWRS1ZDnw584nX74uUnOUKjp1WevkBx8WS/a2XAJvH1mLkcd6MiYrmfI5+Gr1
U9Xtc2/ugh2yCeMS69AYf2HCUtobLc3/0s9e9lCnKtdvvabDS6218GO/h1XSd8lUzkvFmLnNMyA9
dtYd0yVF7KzJ+nl8102l8uNixWc8mWWqcB8eTN2ieB9E31tTGV/cxtPvNFE2o41np1/CLMvX2Fek
VTtgh8bvFWWzZVeuY/XW0ln/fVlmpe+jdZ5/etY4CqgR3lgmjoTXkfAouYpR3EMzEMBY92k7wnk8
0xb1Dk3v5UuyRsEi36FUpj6apZZfAmFXX6x5Fe0xt1X3KQ/pa++tYl3XWLXThBvQkEr5HxIxeXUa
6A0ZcRipfIprD0/XD1Na9hiIwI2U7nGafEYnkTEs9fescOgRLkvjvTfMKvxRTFHj7Qvy8Olo48wm
kVGQfXsvDUal9xq6VLYbvFnJu0Ebi3kHaNxxfowqKowYcaVp/cmNJlHbapQNXN1ayzQpokW90bZv
EPHatkbmqUybD9oz0myELTJH5q91bqLyxrCbyXkjnIrZLFbAs2lzNQdGqdoTntoAU3/ZYT74CTis
cibfdbxfTBZK/44CfjnKZW26ZNi8cm5mOk7jjQpH9StP7eELA2MyFQ2c4WkwkeC+mRX/hxiU5VTu
RL/Yc4zCYoBxEJj7Gi+8fGoSAETZ77CsHTeB7yjWeCi1+lYt2QS5W2cTQ4smDN8jbGwpEGE6/9x4
ad1AMWvV1x5FV5XYYUdOvhDsIjBuAPf2mI/oJgbNY62xXhVQHdWWEZgrGPO/0gz5tcSyAHsAx8+W
bAdOLVI72r3zp3TJrbekMf1XQER9uc/rTrb7UWVTG7d43Q2xj9y/SsIIqd+k9dbuN2fc243AKx6X
LiqLuFh6/94ohxCoXcDgUVeWtBIqEZmItPaHZIzy4tHoWmR/PfSUhzhwm+FOilBVmG1W7aeskepO
eE55NEpd/1gcX0dHWy5WvevwzVBJhAjxY9FXvoiN0h7nhO0vBTaJKLrE7eoF/1mjk35Zccq7rcRc
zHtYNXiDlaZy1K43iTP3edPYkEtk7d7m9Kur2Kyn7m4oUCaLZZClj9ZqFl8iQqhCVr3IPlQyFR9N
r1m/5Ybo1sQrcmtJhJ1mP3FCyo24sEdVJBKWZRYb2JAtu1QGZXhTW/38ybEb511UK2eIiyqTn2a5
ek9R5g5TsjaL/3bQIEt3eRFOPyvXWOx4GCv6l20YVjkMrsGB+t/VAgHvQBfmLq/GZYijah0N/v0Q
7UU4tClOE5V4QKA1s3iyImjEbugqr9k5S1csP6HtcZS7qPDyXcX8T90YfePea0ZmD2uaRzsNQx0l
E0wnlxjYobsmaBSP1a5iuKdjjXZfolU3vTccv+12Sz/ZD27mKP7hle1O12uok3mdvDzR0VB+KWSr
fmOb60AbLmuLr7tkQc8uLMt3zYKrfeItxfA5z1SXJc2c6TXG/4QDMrZzjzK0VzY/pIfpVZxymeld
h0Nteuhz3//km2L63fmh+uSUg5z3vT/2XhJ1fv7OQ18uO4Inhwi0lM2Q7XLVegMQLRqBOxL+yCLL
ydIunjLDPrqd1NnBqRgixWPWtW9maZuSm05PT6lt0/wqXfLmuAqE87MwiyzfLy2CUQcpl5DWDtOX
r85ainwX0irDrhURuKfOyNMh0YXvfaa/1/Z7YWRtFcPLXH8bzHk3GtscrvFqGctnjLfLNokyQ9+0
LkV1MjXSQmwCXVa589kzUWwZdfkOjpv4AsACDNjY9eMcR5HZf8uytME8qazM7/hF9J8VWAskDDpb
flPe4jf7DFk/P46mHt3HoGCtRBTFxrGAbebFIi3q31MBhGjXer7Q+3GcgyBpQlM92NABHi1YCXPS
z3neY7qWO59gctODNIshrJ/S3vR7EGlj+X3dACYcR8to92tWYp1oBzgNupbuzR1Ob32bhEE+f6ph
6ZCaYlnr4fZUYlEt0dZEDwUXAyteWxvhTJq2aPz65boG+9CYAjA4gQF8AZwqIqquWy+nyky99NhV
9cb4C9yCl2LPdPwTT0rbSFCBtPReTIb9ifZA1SD2OgHQG6rK+dXpKHoD+wi6YbDAcYkbXQ0l3pZq
eXTmsb73ZN4FsZu1gJsIkfJhsdvlya3k+lSphr2KUJj/O0zJ4/bVSjrN3SHt21lINF9Vm4XNwZ2x
rYujeugXYJXIgcaG0K66d5rRPRXZkH/PKq4F3BHzXCaLGJunznVyeRAjJJeRNn91ixTP2jD+cbvT
XHfWd8wHBfYYNX/DgNp7wTU/mNm+bIPpdz2uDpLaEHvoJuuOa9DsqugNJIc02y3DEhwtu+yaxEk9
v0zQ/Oz/88pUefFam3l+EEsfaE5ZFv2GxN1iIcttYsRrRbRMNDDAHDPXAitQZtD691D440pukVf0
oivlLrEFrKBPrKzNVGxNZfSQZzmiKebizcmiMLeKXacRX0Y15P9VtT2NuzTQ4UJX2/AfM8esOP+e
4ZZMnJRHgoGqKQAlAqts+M6xO5TdwxraQ5cspMzvUwM63KHj7j8N/pxGu1mnJMc1kcimV7gMIXDq
AuVbqHpEXd9P28+2W9krIJxMfmyXNVL7sgIAG+MmFT7U6A2Mu2BO2ZOV3c/djYSt9p9TGuU7aZQY
6nja1VOShWEtk0lE47xb5HZrMcVYHuesKvwbYYviDVJVyEp22PWB5/Da8Z3EQWI5LhUk/wO3hPku
xBF+Jimwln016Dp6SwkvHrG3oPZt3SbQu9JbgLotxgaXIN4s3Mhrpuq9WSBMGdeZSdjBsS0PEMRR
ZnFvGFldxX1bqTqZIFsQH8e55ohy2/9Xrr14h1wa1b/l5njG4kqy2jdrX86/ImvIjp1fehHnpZ8/
Vv5S3eWL0380TU0YRHKf+UPZdE0aVzY3bIKfhJ5i7ZoEf0NKZFLCANyB307+VxUKTpi5ts5tKnTY
8wS0PuO05VJOLDXV+OcZ+VjFmV35b6jlijkOELCtd65wBnO/ysq2kzlvuBdbZ/a8HSAdYEQKdQab
IxKFD4CAcOYI0jyVsTEtacn2y437DlEKHddNN/KHxRg9VIq5HXEmwFU4naJpOo49M0PmZ4rES+Aa
8F9te0MBM58kFjilxqhUdTZ7JV0G+Qv/2zlFKjm3PmhdZ0+GN0Rfgs4kyGeKO30Q2DwdpzxP20OL
SybSRL5ttXSoa6PCxWb2DTZ8aTBC8cvqyxiZY03nTg43+L7m5Y2aC+ejbgflUH9YhRPXrQ2mMRpa
qzyYjeEC6PbAaOyYaiB+aE5l+uCGm6Vy7jIpBovkIXVJhaUw61zsfDrkjGp6NMgMZKBn6GVDjBau
/DHY5drelG5uvNfaRKSoA6j+ZG0AkcRrEVCLhQ98PAYdYd+U2piZ36EAi/XYPA0foqJuzET24fit
M63sPsdLZklk66jmhjrZEgmUCiKJQbEjSQ+1+7Z105LZYJhbt9NiWNNRA7vrYhVOw0dkUjx+tekp
jL4W3/wmayFuJz+dZFIGiJUmfVPPnxtAe32cW50/YQTszHOSD+3Yx8jApDWO45PM99ZAIp5EJZXN
jq1qlQmjpPZnLt0RtaKoCERMlDHMN5YBEOSO4iBQsY1sGqXUaOv3TVFUXYz0j/0T2rlHChKViFUH
Ta33kyjZZC5GLVOM4EfzLgPSWMUoD6Q/nMHqP621bufdTPJR8p62SqDVs2534yJ7GufhLNs4ZWgJ
+qZpig+dWKMHCAvE/9Vf2unQkSa5sWii7GffOOl3xp6WTrywMcfET92aZZERflsxR/rVuh4Zdm76
7zWCgW1cGq18m9UmA9il9ObvGAqhDB9Z8KATt6q7abeQef1wPav9vCmMGYeJfOSLsVrDb1T7tIRD
OoTbJa2XPpZkL9+1Gnk8u1tGusvwAN6mzGOmg22o4icl2vxb1SrvGAgotqir61ZSTYzNFIvc5RJO
Z48fPE0Woi2KGkN3tJhSp38DosFzE1nW6ifmUe1PN4uIGspF4C1u8m4tdr0w3C/uQG2WuHMwfaGg
5SLjwgInGXI938tMu0WyWMWY70jz6u39aCRF+lUt37zZb+oY+x5qS89enW8QRcl8jGLs5530ItXC
XxqrL0VaTL+8QQPlEJrSKQacYjyQsXuUr0Oj0uPYaGuKh6Gf+czKa4o9RvMd5AXaDT1RcV6+6gIR
urgPWtNICPDiNsUMhdumlcsPY8qKu8qeO/FYWkCBKkP7n3KI4vJQT0sEGaGqI+cOAfSi3oWdzo5h
2vZyR95ZA2CxlrE+6hF5hnhuFycjz06rEtiJPVA5a9fmWOtZJWbqbw1jnRHGcWZp/8M0N5TxtKwF
NSC9P7Xfgva31XDnPvaBBskdd3T6dm6c4rfv967YeZ2h3o+2WZS7bVPfVXipkLg3vtkk8ApsLB1E
QKOt60HPTWSPH8LFH9qkm6bZTICEGIQ/Qw6/ZLrCSYuMtfJiitz5phRRY8WkVu1TFi7hnAQCBYrY
aFvjuyJo/Ehnv/omnWyN4klFA3e/V3lUxD5Zl+XOVsj1VxtRIlTdfV5U4BXY6sxtcCDuLx+EWRXf
gck0j+gv6W+tv1rBcR6tpke31aVQ6vylJmLocqiSfNUB178GDhxrKhyKY5m734eh7d86BevGBY4g
v+ZaakXVvU4pOgLCIdQQq73EbObpneLP3qvCiIyjr63la6p19D4dexHtUgPgFSehaYnMLg38+A9F
KM6BNZxGka55YqjBAQ4Wrp69m6ayeJLkvsdIh9G3afVd7vGoFB73HTL1cV2n0X9o/jQyJhls233U
pq46oIsQisQJcy7U/+PoPJYb17Ew/ESsYg5bBkmWY7ud2htWh2sSTGAAAZJPP59nM4upmXtliQTO
+eNemv6dqdG5M+Snr6k/Bg5t7JGzLCdpT/HvrWz2T9+46ho43xl1VLfu/ziueVZiFfAvTPp14JRE
MVilDhDAP7UH8eMaHdORER4r/jAfJX66x9ZwxZShIlCKFcUBeMBU3tTjAY60TPZhzk1iGiB7u+H2
CI85Slhovf7csJlvl5mOMQtTfGA5Rb10yz26lX3PhIqF5GKagKAGq+LXb6Z17tLFHTquM2838a01
Gvt1ref1Ecs3w9Dh9/UdQzPr2l531YBKYtEUUmsXwE4clsdciNKvS+uR/P2iD9zqh01vyGVwXfls
jmWxKLOgdiYtnXiTuSnraEyPWJuBgIg4Flld77wdK5YK4DLt7kXs192fQzvJp22puaF3L3EgZKcj
WVMd726VjjEgebauo/fi2Vp+NirZKDmdY2MAn5fRvmFvXA0Tq5lFRrud7WQ1wHKVBjGxq5U/sm+E
eqofbCvppu+o8do6YUyE7cAHGTw3degMeeeuZOl6AFx76jshgSdNtMl/Yaep6at0dHDXJ/Hy1jZb
+Ww2ryxzSAb3v4W/5qFNXPyEkdPFPzahNj5j33y7kd3os0SS1adtw1KWLiWgdurPSfVbEedYZb2c
Rm6Yqo6nYmRr/8/1TFznapSSa0Vp70iD0cMWKhEWP5Rez506AdAsJ+fbYXdVx6Qfra7pa/SAKnka
w3nlgLbsA2Ajmj2VW6CtQ3EE0uJhgPF2Urs/3KtcZejzgcvwgywX3Gxxp/sflu/U99SDbCGI3ibf
o31d/MwOxfZiGrfi+6r28GrN0oquyI9jB2JprTZCbqsovNJjvn2NZLNR+4B+7mv0d2CZyreJs+6R
ozCvqG79NwZmndNdte4dk9m+nvtvq1+aCDCebBvG7XFmjP0cknAlpwYy/jWhLq5mIV8aSR7kGn/S
W9e9aLoVuCo2YlLRQcbsYu0h9VOSyKZm05auU/j90YdYqiL7J4SgNd8Mit06TUo3fOiC0rsSNJy4
aayr9XOrgv4PE5z75fU7XEBNjzDldKNHkM9YRm3NxHY487kchH2Lh3ScEVaXcstjU42/hbfuMRRa
Ui2EOCThUqijmt80WJvL8F61Y8EsALQYrYcgMLqvp6/OnuwFDqjs/+q54vjswGzj3MTS4s07tv5p
aZ36C4UOO7Y7rfrlcJbtcfdr84vnw3sOKaH7U4Nytum2oA4lGrOcPnvyIu6rSlbu+Wh19XtnYoyz
udnhAZOIZSw9Wle+V0YPv47WsT/04Iw/Z7KCPqx+mcOzQT/4iF8/+i1EVY7EIu5tk08gcEN+WM52
RpeGqpAh0/3vQAX+ayHE6KMbtn7LiDpicWVSdf/1Ozh/TpJUyDO38pKssdcSnGc77Uvol8TntW6J
qMTn/rfThGjmJN37LpmzwN627ZzMICyMLVK9QVy7P5ookT/XoJa3ziSi9qJ6267zlmwQPzNcJluq
as+mBcWlJzHdjV+9lNa0V/BwbvNuktri2NyM7RVSzsF/gxXtwKlQPh+HWEncrDsx+kDbrT0WcD7m
OoZmi1A9ROrNqdx64lCrvOg8ECEdpzyXSJ7564ga2Ff7joOI402UsoR5HR39hZSQU8Xea/ojIZek
deL7+mb7eMxf9jHa2BcUW86NN24mSHcJj5iOSbvFKaOH/pxwDQwptpcYLK5hlk07WIEhnUbhU2yi
OGHSHgG2gDJZebC8yu3+WwAYwLMdGzHmvHjDyUdb6GS+onQ93+sZOy42EY7GyepYiY+RVJU0ACjc
cwl6WiEl6bqntZ2orK5NH0ruXJkkWdVM89W4xLvxERvd5D0F5vfd1CdhRlmT/VZuc/i1QF/8HCrN
jKFans8Vpe8MThhIn+NpsRL6+rrh3VWElaebiMSrXj3tvVLk4j9PSMnG4RSPkN7vcNbLf+vkWpzx
S7zSjHpeuOuCM30A433rJiv7zNTPd45Az3EhgE/3xa5l+blydtwwGW79qRnRUGRdqOQ/X5QNuell
F88pEepAz1TdJazOUq+v02JqUFbO7PqsI7XeJ0rhBacFXn/Vk/ne2FgQfwR7Oz7twokGkg5mzzD8
N/29GR33qdWbLYoJg5ZIY7nsX00fereyjvaXYHTa956nNCDpeDJP++bNv2UzhW8DRDsImghZNwev
WV875NbyLqI3Z2Yj6gxr5eQyPOveaYCEtA7YJThIxfQwgq7OzqWTsadbQJhgDzygfXuXykbNFLl9
CFgwL1UBKzBETDnNzuRuIwxui3p2SnYuxxPXkf4//uuBGrXUijfHzmfO19fGar2nGOSUcQMpzn+G
NND3tV2sj5nP4qQDGf47vNDiYE9kW/8XKc+HXmFF9jIUB81VgWmNeb2M3zggp8wDwbKdxIXlmqlo
Sj4OrMYWXrFGDP7JrrGx/+sc3MqpD/mtSJ0rNZNMwkBJIhcbPYcDMjRFhlsZivIh2Hx7y/TeJz8H
M23TxSWqdz/rnpTXb3DBHi+uYYkrArffdNF5Q/U+WOhkgS9mIB1qFOsws4l9bfJ6rw91a4dVUxab
d0RJPgxhrFKxjJHJJVKMmLFEDc84NvYGYn6fkGJHhi+iTWbzEyBCLlmTdHb8r7a7AFYwrmf7uqzO
EaQRt2edLaPHeKbismt5mRjTzxBDlCEsK4vDFI5Tn099P+3gp1g3Cs8ZbBZAUdmkcSU7Ao8TdbGb
80Qbjka6yR337u5lDPg/BN+pjqPv9XZBycv2pqNVJbnxIoWDOYTKSmniMccjP9/kZiqEccuVjsdb
Lu3+Q8/GuyRNN/1tucHqi0aZ255is/fNKZym5LHXS9/mvCxACI0bTTVrRtgmhXRwi6ZiDRgQBQD7
ePq+Hp2byggZ3TcsCn/Lzqe8btLeL6nqXeZN5wxDupHOIrOkw6tC6tzhfAWDz2STAoep8OxEo6ue
9kCsxwegx7bcH0DgYeEzxtRp2ZnqP1x81X52oO76257KI1aCtY76N0kGqXtyJqIwckBBf7pBWtxU
Jx3NtXzw97Hc0soc0XBjgNNnNlGfpnDeC4Zg0GixX3vPX5wPji02mmTEhSBSYeY1TDvBHfyw2Z0I
nqyE4BMvtZJ9UwXm0e6FqaoMb1xg/OoxnDSLXRsHu5v3tjz+SQEU+Hv9Nm+eFQ+a4pW3Ie5qYTuF
x5HXFKLC75dpRWU6p+7QO6cprlZ2U54fqFTHEOImiA5W/C9l6V9JowrVbfI9dL/SGxJvf5vOWhfe
YA6ftGV95PtaxLI9kL26crRJu5nJ6u087z7atlBc2Xb7NsMe0QCkG1OTHFpy44d/ZRiMyRkov6+y
Ll7gR+qgSnQBN5G81XtioQWcDvevt/vL9tyV4bIW0rRtAqs6qOXe+JrcgjrxJ/vc1a7r3BMwazln
qxGQehZtKvLEOTd9bZ412/RCl8Q2KLjQU3c45t9YNeAgbblvhuElcb40/3B9BwQ3tScPEFO9kjM2
dGlL9fJ2VweN9rIRcwLDLQk8XsYfPekP4nnWO4cWxfkfF0lsMpimwXmyyin2sjoeE+vJZ2AbCWc4
Vv2QlCaGkuR9Nz8cuc7mHmw68j8cAkCiYtkWH2ZF7q65Nnts1D3PvKMytsqRXE7FC5D7Eld8qvUS
2H8deO05jwVQ/I1num68AcYlTQC9PZeGwn+wcE5xOVzmQI11HoTCLGd3RT6U4lTZ3ZcOOGhJ+9bY
gDk20Hk27XIb7odo4ezv2FuX3MwDgvSNrJo+7Uh+7lKEEfat7egGkEl48565o58oViECUa8JQNu/
Y9zhlNGiL6pgUS29UzWVJP9VnA/6bkgmnhso7WPLFaOO/Nl8myW4mwQxONu6rVYuqZBu+Zhr2SQF
GoBwy0qp9KfbHtrPEozQR8oDpsJL1UWNOi3tEbI1JPTTF+6gB5XNPl21+UIj4V6UJMq5ea38aX9v
4961ISf9NXwJltGJrglcKkshOYaZZw18cJru1Os8bSWOFmqpZaYxlW7ZQpfzkYtOa8pu1a7Udv3O
8d7z7fBFU+CicfmzwgP/TG3NRj4kZgie+YdzIUr+uLdFmcXJD7UmxFnA4/9jc1oeCD2q9svMy/4W
CvLBU5rEY/vOrjfbnMbEMEkEhvkShs5irKvDqh+vTaW4B9vaOsIcxccB260ib9wzYNPJu9JZ5P/0
WWdR2zWKQLsUcLIdWBPK9XiTuz31KUWLcQmdMMD0ymQty5OtbX98hXhY+GF001e3ABew/otQCkwZ
Pissuq1GeIjObIG6rjpHvwG719Xp2ErSRXFGhFM+0vWDrjuI1fYwrJF1HyCniG+AD8IxtUZbOLcB
WMcrt1GpcwWuwPkOhvTT5VsAifNbn0KkCKFh1u0eSfiL248Ack5f1icVVWGfNoLl8ToeARHAlAA6
zwCxbBTunuBtWUILSyS/RPNZ+448cmkOUWZ9eIwLzXjSF3kzINf5NfY9g64HG9WkkdcN3WWWYrEf
kxbL5KnXfWzf28TbcWBrEAIoTGgRhhycAF5QkK3akFIJ2dUV8TZgIlvnBSdP3XRgug5CX+vBK1Gb
/wi+AzjeW1XXNdyvhpwtxqZkzfURWgc/x1DYOl81ecL/GlXGE9wAx2bHOA5cAxZr85xPNjvX2Z9B
KB8O12lEbqFz9QoVmERdhspf1lOCHLD+uc7bzPSACW44bRbB4WOnd3kxlC+/9MRP3840Ws+5K9QB
iYisI/dqJxjuIq+R4w2XWo+wcBMgIkIt8IKz8DRl9Z7oP4C3yjATU1zWtMAE6xd5Msh9/NbW0+1Y
zWQwaZwf/8bRWR4NXNcHVvbt/zCJDe6v1O6dQIYtl1Yh0ICXuErinaY2P5pyd2yskuggJuCNzGM4
LsQE3mkYSAp8IaoGhXpE9eB/zbpsx3XgDDSFZUSM6IMTj9j7EZbG8La5z8gtpLSzvgXt/k92pmvO
GEzbPpuhraPcHaJQnyYfVh4X2Watk0yjo2lp+7Ztrcf7ihRxTToxiMwdElehT2Ejp0+eVCY6sgIF
QGJiD6RlkORZciBWtK8v7oEfv9PH/M7y0OvHOUjqO0zEc3Wu5117JwkmDCigW2jaJTmcAVXN4JX5
6LYtReNGxYh5whkMcJlsP0oDTGh9ulmeuRdQ9MlZGM6SzFlgCLOg39ydLq2Z5W21FrGehnYazwpt
VZV59FLVdy4cWZ+XKwbhS0weFqLbfWj3nGbldcykuztHrqpArhmUAhc0t7rwoLH91cr2IKruN9qF
yE0fTAyQl7T1g0KxiXCoXgP+MOEcRSgc5Z33ZJh/NcNcPWhMykhfBJ/bIf+3Px2sTW91PYUPO597
yJIyXlm2KyHfzda5v8k8aJ/9oBs/q9LpEVrowz+evoU28b3jaTBWpEoLmTVg3GMGFiWP1BAY++m1
btSe5o5Kw85GX3g+Nmv4zxG80aduK9Vwou8wCM68hSou3DrS3YmECMRQSu77eHatsN3OIcqBJVtE
FQUnjD9L+aJXluJ89v3vi2BQ9jv/MGe+Uwymzm+6ZZPgLKXluLmszVGfxjhcktPeUFryvJZavPqN
zzsr5Fz+auNkAanYfO8TWge9VkM82E+1AwwWW2WCz7nCKpJOLHJwwgwnvOucSG8L2FqdlfU8fRnq
fftcwAE9gPy1yGdCFT0FrjsjYogD3Zxg0TdeIbcu7dT2pEBXJFd7IBSwCkHAe3t4reWWvDZ7OH6h
Dva7e3+3BSLlHoeDq2XXZ5GswdICW4x41yY+2U8VTLK+INGiw3DTINQva/RNTjBRrz9CM+1/HDQ3
PaGSMbtpbMnpH0RcI+4oP+SiL8Nw8W+9XS3Lh0EXGZ1K+rf881xzsFz3QU7ijDGPEuJp8TTaGNf0
WE1LFpgG6Gi7WUWkfhLBy7NpWeH42eNZ+2NQWP+wEhKbs6EiTIZXkdboS7MRC5CHkRnNq1cNGh2V
t4r9Uu+WlmdLT9uz3gzMD6A+4S8KJj7J3XiHI6qsTgHL1YJOgHFkjUW0YfblgmBpNTn/V/sJKxGo
mMSySH4oe2196ln7/pM63iCh9gjSea549P62wzZXqeduhwtaqbfpBnEfXwIDxJguVIH0J69WTp2H
m/J/sUcgDQAs2/u3VSrDzb1qLiMKZ2GvUzwgkhzk0V3qYgVsbe5b2Yi32rRdm08yceyijdZZfkRT
OYT8aB5siUcbrrrYjvINCUK9/UeVBoEOovvgQDpl9J9FWQepCZNY1QVFENUIURDQmh4bWnfyyG2D
RzuqZ/Ovo2/YT1cPGi4z9oJTuBusWqLkmkNxqv2GDNmEbD1S+LxxfDMuidan2cw05XIYtV7Bf3bw
I6xqA/exw/O8TL0y+E7F8eHUTTmcSfIl4wx5nq+KkgcVeBdF/WvTVXZ0P4VlhSahUk5VbLUCK7cT
K7zu1joCCtXR1MHVzN+TKeGXQUblG8KQCoM5IGpllyiPIFqGm6Gj+iXXQ1xtORq3ukZOMgJX6bFS
tOSOMSigIyPrbR96Nia+rl+2FVOgu47YxWDwoXnzTdfQQWgqbcQOHM0Uelb8yvmxdtF8EZDov49F
AJNFYMSa+a1qmTBEPb1oLRJ9s9Wb81+41GFZzODcP5pjQUzEHVnjoBij8JuG7NcC+3WIdWSr/Rze
MHiZkM2EBdaF8j8yB9HgfIflPB2h2zfnpOzt6Mq5qducMdtzuRvGic03OGy0Quzt9aliXIzPAT/8
l833NTHXqkicOwTJ3e9lJhE/ZdaAe05FNLgX4P/qigPeWm8wjybtt97lGLOw39jjXaDG6VmGoOap
O8SAeUsTO9st52ZjsiAZ4yL+9oilCubAuQQEtPZnFqIaV1/V1t0VhXK7Ib4MFgzoEYjaiSd8aO8d
hKQ9byBoRoExv7wO8z7f14qf/3SEq/0Tkkw/J7GXfM4oLcDzSQSSNji0zcODINH+EnNitamCwKxz
CB/HO7XJBokB2t6h/NoAvNdJzM+R8W2T046zYd1chzFOFQI5g0B5MW4But5C7jnCRScOFi9uW7pL
Zmxxjqog7MGvPqLBk9ad8JgA8mSC7s18uyWWzq1d6/iBNgOETU1lEuams4P7Dq1X/bxLPnFDX3W/
rBnqE3Hfqc0ZHr3DzJB5y14nZ88S4jsxf3GebfyWhPBZwt1+TImsMAnbo/pvk6oxtxtYr3xkFtm/
swvikkF4sKV9hmJlDvFDNblPIFBS0Y8cor6Zlrh5l4tp/dQr3WB+OcB5maPaCgy4ZISw3p1psvTd
3jmwcAcmkuABmKvTJ1oDAv/Vkt3h5ci3NiDiUHjx93Zi8GggTqrzhYlWpK1plMXXNCZPDYsZMDUE
qH1BuJz88lB5Nye1+jw3SdJtSBY9b/+76mTnDmwnKOYKxQwPVamqL2ucE/1ceRacHAaj3nvy63hH
LQooZJ4Ob9WfCGfbGekqCr100kfYn32F6KmoVGItpDfvy5LJLdJPx0pDNRNsKX8pJqAKn4m0flFQ
zJTYBS7upcTrtXmJ8XuovyHgL5Jx3yhMMPIYt58HBSH2kwIYQhrhrr4/XYTRXFAVyrcfbrT7PnhH
kLwPTmf/npI5evNQ5K/f+930q6+6Jvnplg0icffom+TO2GPVPW2H941MxSKezi7yWrS8HprhbHQh
dX8cAgTpbp6nKblzxggewVe6/RngJw0fLLW6zZnRp3QLt4UwoZEo0RZ4llXObLRhJba7JgB3Kswa
6r8JV63OlnocOaoXaQ8Uvk6s+KXjLGD85Lw9NmgP+zQU44rMYmADftoBimROptdQpkwaPR2t49Hp
FPnrTAom1XNg9Nt3agELl2ZqGQ/6jWcVI9FT/lGqLJp3CeQl3dXLKr53IqrWyUimizAeM5sD93t2
xR+Yyx2OGwAfreS15BVMsl2AVWbt1MeS+WWchoy4Yz5hnIz2/HVsjefW3zrodS/mxA3czAH+/iVa
05kUr6fnFmtUR/79Mkt+R38hpPme/Aqk0mPijstLBxZ7nHa6SL6fxgTwDQdG02VHuAzdyUeSsiO5
/F5rSOxA+8R9zSWow+DDGQGUMkZcpz+31jLOt0a34sWZx37J9NLsVr5uqHFhXj20yT449eNB04Z1
otS894phrKrxapypqW/9eNRMqp5Gi8lXw/w5CLM/DIQjEOU1dZIU1a2RDdvmMizM3Ml+xffRdB84
m6MLyaDr8+TVyIS2aRx/myDqvuAc4xdaaIC+V7dEZk/R6b1rB+1jh8P5yQxSzcUGI4GSc93d545B
GG4bWvvZ11xCcJdEHTEbmVllZecic7bXRZ/MsHjJHXCkE+VrXC+fvA0TVymrPxS4Y2hvkEyhv/pY
a0wR+4zsba+C+KvaErcqGrG0W4YAbhkvST15X72FjLUIO8QTbJB06xGROzVjCO/cbn9WpP7v28Id
8c1dh8vJP6bWfnR2zvkMusKdbzyxlse5RZr+CzUUZgd37+MXh4bj+XFEjKeAqiLHgK/EpXxc451D
eok1cXV6i4PftWib6AzEASsmq0VcvWhPMC+QVN9duNQVEtOosgv6A+e+QLuKSG7Ba3l7jAdMRENW
ZH3tncT5IdUiL+UgES65U8kftQtTMshI27/GUc8p681y+aV7y7VPUd1wvrOwc8jyIdmOWtGF02+H
C+V1q8NlzmpicLzCDmovvvSCAb/A9eSPTDlDQAZUWckIf8uIgqwJTf936+L1fd+tab1akW1uWlVp
/3l0gnH307Jf3X9VFMGi+YML5G/IDPulDxe0byKj2TodHF85cvJmwIM7TsnpWAPWL5Dare5PjrU5
AsOCWZ9qyxr+ke/BOrzb9vwpRdfIE8Is1MmN1gD5kq73gCl9sN8pSlvqF1w35pU9BQfdFu9Jvh/c
nmgkPBsvzcxtvDOw/6HY0Gy5JVeOM+qwEWPZXozYuWfDfGhQWL4SIQC55k/19DdCmabSuE3G28iT
dGbH5QqWsxytuAX54Cki33Zbsrh2g09qwpu3XcQiShfokTqdd0QdOK3FoVO/qwWqq2+q8C6maWYr
nHJhuoyUgy4cizXCDeNZLgDKspP1pcjNePGPvoKlQBXxN1rxNt9E2hy4pu0jnE+Riyw8K+3Nm84e
w1r5zeInItPQFsVk1cxg5NXLv4LXsb6qAZMaUKLrdrllPI7Z1ZI+aBV/UHPX9xAY6PYnlCToB5HL
Dy5rQdEtsbUUY1JtD+QkmfDPwTdJqgpzo307Rn6PJ6pZXX2qRbJ6RWi8vb100eZPfF8BJ0V3dAp/
j643kbPckFafboyTPA42zAeQ/Cg/SdrC4sVP4YkcJvRbXjTayR97RGeVohPvxMNhL91UWGGMkou5
xPf5cv2BE3qYdLmeZqwxyyW2gNghbg80srNyeOYWlK5LTn+ITNDX7Ah6BUM4Nr2K0rCC/G4XIUut
Hlp2uPsoUkuVR7WqorvQ250/3kZSMTyqNv4ZXGnbz4tIzPi7XaLFzYRGEX/91oaNOSUYQCAgfLHO
Q6vC08WAEceXxTFNc39MjvzLirw/c6q14oxvRtxbS7iOZ7NVIrhFEp68EEYl/g5q3Yk0Q9PsIwIe
Zsq+5CBq1noCu9M+0lzQaKgGwW6CyDTDWoD5CLK2AmOSLIsn8tEo75uExwWN7C44qNDWyn/CRuWI
U+mq5o7Q5UMVCwNv+7CwZ5yG1SNlK7GmmTOTwsMvKnv85orMUH8kfikefPYNVuaqVf9VoR19jB4m
q4c4MbO8HLOtfkTd5rW/bHCI4/WotOkvsdorxTOKZyQfokknDApttNw0VcQNwxHovG4OGbdZ53ec
dYz8HL7cgyspouxOC9mzzuCfLbP6Vo4zYXgGvhZf0tLW3xHRHtvdCneIUHDtf1v9wJxIE+BEl7dc
QlEEddcyRDVbXdCj+k1wxZ5AjsRMezeDKwz5ZCPKxcnutX7ROpEVgNkf0Z9hq6HqHI0viBlmao98
G/CUFl0kUA9qQte8S2ihFzk36+H+ilb0U7mDDLs722FU/gkNH3Vey5V8I9i3RzwiCKvWDRHMd/YN
yh3VD7u6CUC+T224bxP6Bp6lHvvbML/XjbbcC6JF8gZnLzDbeQL6nDgU+vg3jmHvB2IK9w9nuw6/
lVNtdQJrnOqfTm2vI0p+bmr1o26NhL9BU1oWTb/thksoEO3FcSuXaTvcWTERtQ8ytwDHP+RU++vZ
21m4YLAq2d/XLpUpOPlKuT7ZdTAuuZ52fdfqdkBdihSSBcqD97vHZiFtRLDigOrvvZEeSV+JdbtY
Duh2CsDqXNyxC21UXRteHiwaS5MT/zPcBs0w+Y80TNTzKbS+wZhFJ+KJDzR8oirm+0kPWDGmtt2p
ARboVR5/euUG5bEeWiHqJcAeD4yR+3JtIpn0RWKjR2tx16G8J5o8PnPG2fpi1chVkUIkC6cjWPkL
cvSdKTqY3Oq+mtdBPZjkOFZcj9GBVsHG/ABxoXC4LCvG+nM/l2X0zIcagG8x6pSZKW3vtZTQuNno
CJbeqK6TEundwGGc1AgEd3vFZK4RC9yVrhVEpwGLw23b8tD/iGxyki5s68jx2bSQzIWTY5UfXbut
wKGDNF8BsoPjhuVr3s4WpK53RRzPuBkOrXdC2N7xIDWivV+lY9Ciooh/wSuF1ovnVHbPjKDJXwSO
LS7hqFqnDAOXy95KHGj9Ek519RtVUbSfRoI7A/YJmvjwZ/mRe5r6/y+f5OJ5vHdA7n9dM84mRT3b
3IMUzeJKr0Ovs61vl6/NrQG5gYRQ+U9EBPIATQO/tmB8P052sI7HVfIqV3nnC/Ekqr7BjxHxKr9x
Ow8o/9EBVPc12uj4ioxcePnaYj5FGglpm5e7mm77zmvKDBwvfp+ImGrPOAWZZ9a+bcabaHba+uq4
QtKlyYiBHQeCiaxMis5FWpWw3Nnc+cv4bmTLW+a6DRGWhKNRehAMtlIFYHfcPSLLJVs/3Ha8KLs7
Vo8UxUluXd1tBRyAXxZ9Y0C4R8uLX2lRl+hPpt2U97xkCCq+V7qfduU766U7YiaXMoo5IsIAW1KI
tTfOF2fh6k+8UYZ36xZhMogAAzh8HRPdmzY8PsQcoI5bwOSTrPdKOLektdls3EbvTz3/Hr4VfAmC
F3hkHwGHHkRmIxYICo+eDVP0Hi7AYnB8y+aEBd1L1xldVRZWrt+eEd+08ckVce+fNwuqlASuYT7b
sUBMOy27Jy5+WAr/pEXtfavFguZRKVNKFG1tOD4e/SyGH7y/MrwpHctsN9gmAI07f32sI3yzmRxr
jTyUL5GJnLAq1x6d9Z48oC2+JuM8PFQ79vWbZCdjBLFLe7BJiD1G61I2Xwe+1vkGcpMlCmAqEfZT
bwXxmBKo1vo8bc3R5b2qA5nPkKh/lh7ivogWS87ZFIEkMWId1Y8FF8D2e1IeNReCia0tSqQg4XnU
kF2XUc8RkyNlCF8eVySOjog2ptwO3WY469XX5kk5sg2x8nX7W2RI7edfEfYx9gRvvo3lVtlnW6Fy
Tdejgp0g4IGDfahwJ4JGTdw8fYvwJd3a0OGDlg20BxBdhzjZtsJ/SR1Vc1a5Wy2yeN4np+gJsL7Z
Eo7PDG0loaYB0/LM/bX9j7Tz2o0bCdv0Df0ESFaRRZ52prJkOZ4QDmPmnHn1+9AL7FpUoxvexRzM
AMa4mhW/8Ia6+dj0wWzTpsJLqSBokhCygm762CS+8xzQ4TEIHQDw73TZ4uBtAEMC3VyEkJxzxJrh
cKRWM2wsX1Xf6YTQtHdzV5DJyhBgIZMTUbkgLkxOQMeNZG8KNVOwsTsZ0QSDQrxHLCdQB6OmBeBN
AGcoXeWATQnBEr2hJAiYblepIdK2cdLwtvnoPEpvnIGPn6wxc37ReYB6RVEoDvZirEaxn4ts+sgp
ppsI9XLaOMZUGEeRozyLfEIvXyvQhsVd4Q5TexNUVv+JA7748fVdsM/covglWjH9BpwbwRertAkE
mEPwbHfgO3k0HNhOZZxFe90tWvrdUOjcozY2c70dA9+f97UQZFFs96cCRNRvWujuDsTfwjyiPl1/
mad+jvlxNrHwQLoBkaQPqkd6VBXh4QjCxSNyHxzi8rp2NoU/c+sJF0GHLUSbvNhj2WGBdlkSnt0Y
IgK/IaidPveu1X4QldF8HTM1nVJEiaKbimr1rUIXbaGsDlBtUmxTQO0q1P6pbPnxXQXi7YsZ1k5O
aFkYJaBrLm62vKrGPQpWPnVNzFXUyRk0J9lNIoQI5A7obIQOUIdjCawPAQetcsAjOEH+hC1Y9RVx
2/AlmhLtq9HltHcyxWtyhxJWKvaUK3trC8zduVPxCG0Efx0J7EnHwk8kCnhE5pvDaemB0tkDYk91
HTzdfSPH8oeO2fGw70aJ7ADyCTDElVME9nHErcOlLgjA6KWdbJcEj7dnQ7LkfmpA3kWwZPzORlTI
t14tsMvxkVrC+KqyufpsywSTKWEU4feWW2/cp1Shf1Qa+K4NkOJgPKJBr39nS6ATSpqikxepYXxE
TkIu+nizJXENqZNk37hd0zzh6lIDoRaz8dOu5pxshG5cvisU2tm7YFblhwitH7Gvyi54ihCM+sVj
ruyd1qWTSTptCHC0eZr+yOnXjQDOK0VeMw8STJ1IaGzVfQF4aBYE83MJQxUkrJNYJ2WSnG1DUPaU
kEwUlzd2jRrF1jRC+hpyDFwUKSLEi1raNN0xCYre55kf7C/4rg+wWURmPQYqIBcyYld86X1l0v0v
1PgcR2mQ3trAVn7bqo++NFrJWc44W38KpXO3Q98uU1uEkMJPqiji/lRFM+wMFSj3pLnCHB5gg+Hq
1btjB3rSjMR049hgTAkee2oiRYJj6SZpR/vrNIygBMbObf1jQlf61oCiFx1KvFJ0QqNmKR5Df5TH
WZunu65qh84zIdy5OzshaYVfOLjqll5pk3EIK36F1hWUo2FlxgmdUBQkdpbRxuVDHvgIWrB79Y8J
t0V+BKCFs5Mmkql5Sewufkqaaf5pwG3wRgMO5dImx36+7YsqwCN+smaoSA5la9e3XXMrS6IAL7cr
qQNE0VCYk1GYBEcLJQZ68pYsgt0oiS+P1OVD49vYjMNrIXutOUBhtO/nNsjqo40AxNeoI7OgyFpm
L8A382EzWEwc2wBdgi0vJtoag2/PL0XaWdOGQsIEVrfWUF0LDBssS6dNpDxk+1NwCqhU7k19pMEf
R5khCVz66ldrOiQJLciCdtMO9ijJdmb/OesyoR0EdIGfepoK25ODKf7r5tLKKK3Y+pM/JxkA+8Lp
viyG0Q3osLokVJC5a93MwCoxdkcj5DFHqUpC6w/YWosEymPlAtjfT2VvzQdY5jkQWWg0Gwvp0e8D
zHmq6I7VfHftLNS8jnrbhwpiQryBCx09tMCHY5pCpXwyqI2z4SZBc8Ccisi/h3gYQfBMavexMdJ0
PELIxH3XXFo0YGmqD5rRUqnSc9MN91abVpwkrW67R3cIxmA/DSkeYg2S78WJm4rgy80MnHzZmSme
QaOTpGwthYhIlIMiCQPaZVxKrSOOpSktkDx/ikXZQgmlzMGLtZ0gdt9axdiz+TLgTMRQIa0ZxFs6
MIEGTawfSR26jzEvHbIwvCnfbHhd9U0U+oG510ZFKYLaxCD2CnGRaAfnVr2Y/myAdRdlmOFTUaun
Nqy48JuOeE/LKmixaOGUXOUIJLq0Cdw0ELs58UsKbmapDjqNKsBOeSisbUczhoKkrhcvxGvEdEOh
G3DcGm6s42yJ6TE1uE43/URfbbDiaImmawrQc2/HFMmKKNxGIwDgTe/jonQrSj1tFh4KUeUP0hul
kAKxzEfmmWfFsnSswiDST88SIa7PflE1qC6EAgD+HHGZHJDrausbnWTmJRhUAv/eKiPAQjCp+k0R
g0O/pwJBTSwoGvnJdxL/qQ1m/16ndePfysKe1RaxDW3Yu+5gZJt5MuwJ9I5EOG1s9ew3toPlVy3s
/E8TqNHZW6S4ftMNiXAyy8FEbJx27pEDr0LKZIbvZnfoQnP/CtmHPxAyCtURNTlcEqcpnWwyIfQQ
PE2V1aMfVgYleZscbG/V9P5YhjCHwGTZvjgpDfQ8RHyYZzunrmqaEoVj7GSeAXTFZdA60SejdwFO
JvZ3clYOKDYgzphuJGmXv0B26J6muOufRVY03Ngg2Rtg+OH4uZZLqgJxpL9BhAEAmZNkarjluvP1
D+xGGBT2JPIe7JplGfvAp24CAxQg24YcdVHc19vh1ndGQJOWZiGTSTcv29pOYOjBJsFb6b+KlvsC
XoNivKGK33/tDAfoNylL/RK2JVh9ZHBui9aOrL0/0ZNDsCmAiOaLIPoVVJ0x7sCKo/myiGWYmxkM
iH+wKMG0KAUI97Plm+EnNNqLD8kYcXAimbenyS50nb5MKG9h5gTmJmbToPlP6BPvrUQgJzFFunss
3Fjc0aZtc2y4qXs/5l0KOofKtfXauk7fbMpO1BwEgEA+lYWAx1MSSTYPsx9V7iZApcraNka+0LcD
Qpy9FhjxF7uJq/lQ0Xnpnvip40vNO4Uiv1a5FFNtS7T7GZ4BwEqeMZvpsmh5ZnJuPqH1RDsoTZ3y
Z+P2qt4Yge3waqQdlA1QHYBIZN1q7SZYXBG2sfCz6FjrY0nboKvx7KAwJJoHc3ajV2r/tvXARkwR
CzXtzt8blcXzRjeAXnrQAbOmfmlVwV5PBqRg+F/7ao/uMYIFsZrRwIPIiLo/cwvZikoSNVg0HVS8
q/uhjQ8NWrYhuVbYP5hmry/qAU54P89Ccz4Evpxes+UwUqmISXjLwrVfdSAh6BpYZXIb1E4qkNZx
my89XdDxmEGuf8h4G/BRy/GDDehDFbwS3fCtRRP6P6QS5J3UMommkXJ8ZxtI0NM3UNh0pJvLYvSQ
JbJu6hqvxQ2MFmASM0EW+5WU3/pmUBv9bADVJIIChERtE3yl+mCbqSj3fd3bSNzwNm8b2EUeChR9
deTPwmTTDCP9gtS0S30noBRlB0d207dUDRS55z50g51JMpx9oz7r7OH2LtUdURNCk+lp4gS0sLvp
RU9JSXMqixBFWe532mlmCvveCJf3AVloiBLpIF6RYNM/jI2Z/tTYJ1+bbCzuQxlMC1/E5wa1/Cn/
CUNfX6jJBpUzF/W6/8JMw8WOhow9biber1uXnT7dpjJLn7QkTqztDEA43lgK7MEXJDECaG4YEENL
Q5eZEv5M0sg7Q/d5147l8DLG8dy+FPTvIEy5dfspozwJSBQD2C9ALgbnCJ5MVMCCcm5K3CCVtakq
ctDToBda841OuZ5vzSGqyjtKHMVNQag1H2twMuY+1AMNLgOYLtR5sjF8JiQxvxmBTyCaz+BIAG+3
oOFmPa5adHSwfNhUNJoKKsyijI/z7E5QyfKUOLq0dZc9F+aSiJkLcDxkZHPcAkVjlI9uLpMHWDR1
fDeUqQU2SM9AYSWByIENxzLYW5SVS6LJfmmMVsgvPiN/BmfdMiIn94DN2GILUMv/jvRWED+VnVXH
BzwwzHxfm+4APNMxqwecm6tqY0Q6vxqGjWnemA44cODaTnpMjSwNb6iVFoRw+BKBmM+bSf/SOqX2
i8Q8Z3aHQj1PdiYBYU5xbW/Qi+yiD1UwNwcRjFO3T82R5H82+wYorPCLAzC7+MlA4giNqKIo54eo
qgR+s3BscH4DhxtkD/8DRtDW2qgdPNvpwxt0OUt135uR725mNY3G7n9MX9QSeGzmzX6PRZaR5WWO
1o7M0/2AHPB4AI6uF/xVMyiFIi6nU1lPudqnHS/W1LFwMCaS4Yqs5xkFUZsAB11NZF1JV5Y//0sT
l27oRM+n7DyUonXsDQsBUAQkr0nKeU0V+pxcosL/zLHRoOSflYJovMiEQuXpvA59hJ2P2tE+sk3n
YUIVZkuxSH3T/JnUwiUOpMkNGK0gMIcBGIsrspvnFCKVwDOeDpHCj2mlBaqxpamc6Z3XqLk9dAhh
oo8d9cfLaptnxC9thSqcY4rFzkGsdCi1gIruREbidX79gQUMPouQtJH/QfMoJZBPVSlM7MuDGmdn
GeV7A2QzrkFrM5Mc7uPgU3/0hr43nsA1OEdpGtpW0ps5EHUhWQTgZp819rwrh6Ta4GrqbsuhuObG
e25rodf1f37IIkb619ZCZqlWtc0k91mG7B64K8cxolt4ov0Vb9azywl+AyeoRdH9nbSrPdqpknXn
2bSSj8IR1oONXtwVseqzoyipmC0hQLqtlrMHsNIZjSCDxZaVQpW0TsVQW/vL63d20/w1ykoSW7SB
DSxr7LwSNrSHNUWwd2gUfUaCK7+Ja5CVxHz9lfNwZqnw+tFxLzV0haHw6tNwjnepOcrOUwgh7mnh
tw9dMviotsH3u/x9Z2YRcCgwGxv8EjL1K+XzDpUlACJx5+FQZ0KcbW3nAHaSPvq/jmOyG3SB7Y2B
Bu36sglzrnNQLey+uBEPxWyCHZ3H4MqeeC+oyyiEkUIqyJHvpGZRaQQhbrHzfHQWD05RmR99d9TG
mzmKTY+SoG9e8WRf1v+t5ixGVLrEQkBXKMev97qJx4lCiKjxCBG6T6FFmqHFabIfcztAS3kR+U/s
Atk33zSvKN7+cehYja1wS3BtxMYxWlXL2v59omnAwAiLZq/tNdvwEpC/aC5JzSUBLnOz8HoFENGr
O+KxEw0CuyJNMaybroOncEh0tyKv8iET065HsMVK1ZRtIUf41imHRwueIEMAlKar4wY3mbJoyJfg
vTcpXPxsjw8UkNkMsROgg+ksX1U9i/LK9fl+eyJvzcMggdBITGtWtoOGmxZRFJmTFzqJ/YpCFJCG
OdSfL2/O9+dtGWXZL9zQuCKtzludaImkvTHRtUJfINSGdqv1oekN5dwcLw919oNc23VciXYiekxv
10yHozo7gWIojLL3iaRIu2AJr5zqcx+EuwXWccKWNjX3t6OgHOXWtStxFwRdtJ0aC82DmaQOEsM1
m8EzB4Aip06ZlaxH0aB7OxRg5xwCozN6AQlSsUmzAWGobli0jFAuNMM79FXD74PbgcM1U20Kr1ws
y9+/OgQOwxtSwVWlRbC6wCisxlknq9GjXKJRTcxo3RYDuD0qDrdVpcc7WxTX3MfPzK9DMdDCooxr
Bsvmtx9d+mUUq7aevFiL8PKwh3Sv6m7YC/Ru/n0pGWoxSJBYd+Ag+XaowI5Rj0/Ym7Ecv0hz7OB5
0fa1hcyujHR2Jv8aabVp2kpDO6bLJq8lCH0BxmU/5G4xwZUxe69C3oT2rGMfLp+Hs4O6NBYFDjo6
Ecfbz4MZRwLtwPBowHH84MQEP7OS5MXJofBmRmd+n2jC/rg86Lnlk7x5kkmVjr4WCofAFtDfSQYv
gPRyU2WwrTQJBYJqdX1lUs8N5dimBJznGiZShG+/D9FpUtShHL1BogY+yAo2UtT/142De+UlOjOT
4Ch0iw4IbwHmU29HqiZZ5L1hD17c9O0T8qHiMOEa8pEub3Xn+AF4xkj/eXkiz46JRxDsM95AoJpv
x4wmKorG0intwQlnNICb9DZFW34XjSgmIQ6go/szAS+Xp8sDv3/ohWHwHmBEq9uLs8fbgYHF5QmC
SBWPnhXCo6bvnmJ+8avIuuI/gTpJcGUd39/bDCh1i3cWhw977ZZVc/CG0GwqROy1hpwREbksiZor
a3h+FEJagmeTu3u1W4wmR9ZxbCsvK0aQJC44/mc3ts0rH/N+U/IxmNA6PK3m+2UzKJ3K3m9rrx4Q
MgPI08xHm3risAuRLf59eanODGYvrzd2XGj5Ws5qqWh0TaqKwtZDaUe7bfEdPISjnz1MennNaWnZ
4m/fAmGbePmyFRc3hbUllztYFg0Fv/HKsqnaXwg1k0WZ3ZQ+oEwIjLqnD9nfwPrxn7AuSsl0DZ76
y597ZglRP+L48bbjArdOS5B+nP2Ekqpn+WF3p7cdyBcISJ8uj3JuUolWXLI5jIOs9avnRHOBr1TR
eWFmhgd/zr7D4c32SgI/vjzSmZO2nG1cvhXJq7n+HpoLQ2iMqvbseNaP3egEMTVsVKBpP/fdEa3V
9t+9pskJcfDVSYF4+tZvQlngoiDQKPD0WhufeA2QE7Jn99aEonu4/HV/AsjVluEB593hSC9Q1uWG
+yuGhvoXAolBDUlCBs1uFqe6muY5fJ0NNAt501h18R8k2eE7LgTmnntQfzXR975yn51ZTzaMaeI9
Iojb1i8SIOfRrMwFwgC89xXRWjqWTtRopykDb3/5m8+sqCtQGuY6ww6JZ/DtJyuVpXYXRZ0XAfS6
1YbS+uhXXQYDsKFQhP4j5jC7fx1Sgijn6pRgVXAQWt0BgHbyPI3ixsNbAkkHy97Thm12Onrn23yA
u355uPdnkOFwX8RVRaeNqFaRzDxQ7gpbp/ZCI+w8lC+gffKtV0Z5v2aMQti7OJXp1OpW85gCMZb+
4Nde1LrzAzo7zjENXHDWi8bL5Q9aD8VK6cqmVsfLY2OXtXoXtEoi2d9p9NLrvrppCtEAWlXFIbCi
fw1Y/gzFYRcOYoPuO69GGjAAyupU97AQyU8ELV9gEg4LTSu4Mn/rVVqPtOzTv46egZRDkrQFzhRh
ORyGzrd3UkPH4/LUrd+EZRQ4NTppukHWtc5P+ngyeCk6wzOIRpBatexPQrjKI2ZX+7414j1ykO49
ZinNfkTc8MphO/ORWHQJzrZBnEIq9vYjEzySMS1CK9IEf3GTa053ihbeweWPXB9pPpJwCG8SrG+o
b+qrrYiKly0jbhYvTyzI6hnE1Aj9TgxkIgDe+MD8o6XPMt7/jlFM9iS8nLdf1c0a0ZCv6R6NQb3f
ZnMSf6lrhRDd5e86s++ZOeIgB8CM/u4l6AH+TFpum9BZMG+FRh3PiCu1FHIh3aB0cGW4M4sFCJUJ
pBzmwg9bPQZWUQEhh4pA2mzBSqri+I7FVd7ljxLL7Pz95jB7XPSkHaaucMBbXxxma8ckswDyOPGN
+ykq8pAChyya16rUgIM52LpF1FSC8JDLZsL2ojJNntsZeUygrL251YLIQPrE6VR0CFy9PrG3jWZb
Oy5g52oOJ+wPuFbhqdPPey7qvNV2KOvYTzOwHUo3qSbkwR6SyP2KIvPUfAtLsweKDbXApCmGw8nN
6OtJt0VKJg+32PPowMgBf05X3t9zC+xg0Wbo9DwUBYu3G2kMTARokCv1Qt2JvRkC4ibW0oJiAuyz
y9N+5oxQNmXa8XA/U0qKYyQtEJKfPX0M+88K6xoPftqw62RX/jdO/RWb5eWNWS2yoHUgOChLfWSd
MDj10OWzznD48yEwNAfZbxwmnY8BFhVbVG/NR1Q+sHzOMCq5/KF/gr93Q1ukKmQslEHXr22WBnFT
VSCvqO0G1m2Zy+gLeAj3pdccazFZdRCzC7vgce606ouZddUBiL/9WvmF+Xlo++yxp2S4v/yrzqz0
n/ovYHUm5V25PhsNI4gSif9p2FinoG6bGxRAio+A6eIrE3B+KFpbdF/tpa73dlO5ckbbQLNZ6VZH
LLKoQetYUX5faABM/h++aqnSmxSBuN9XD3PWmxWG6ryWSJpAY0Idu92lWhi+QEFvny6PdWYDiyV/
silxSxymV59VTYQgcePMHviAOfkUENt9HAET3Hcp8kA/TXPSrjxeZ0eE2rhUngT/Wo0YalkUGEk+
e8ZQKkj3aEkCgMPipQuow6bBNUvqdTmBi5F3Ulh0CYja3uVvTa+VqkrayUvCwNyNJjTIvgRJBTwj
AzQa/NRdYf9j5P1nTPYkFzERD+3H1WYJgXRmgcUFnKviBXAIBE/QwMdiSKP/z6GW5+evgKct6F8H
vTN5s+nE0T7HdeA5S8AGbbRUN6crW/PsZFp4yipbYGa4jgnQCLadEBiI5zaDcTug7H/sZJr+XnD0
p2Auy08I4pZX9ui5o2dC6JL0sGkrrZ+2BZRXDh3VSgv+0cOIsuCxLesIYSRI3ZePw7kLlrK9w2DS
sdX6lMdNDfE7d0d4+yZNiqCoTjAWDZiTCRpgA9EPfljYk4LFvVKluTbycmz+XkdUT2NtyvlIkInb
KlOgn9wJNdExd09yNLpffdiAKajtIr8ytHFu7KWHy2HD09ZZPyuVVfY04BNWta/rgpe89XsQjVPU
79AHjp0tHiPhuMtJi4atDdrYm6C4xmjv++4NilqOsdHhAoRbJ5cB2tbQpRGGnEbf2dRW1eBSNJsD
ROkBIaD95QU7tzeoAhH80JeQ7yLxLMx8Y0L4zKtSJz0MrqZ2aAmkRI+6c2Xvn7u4CCh0kziOe2ud
L+k92s5ymGevr6vpEBRhc8Inp9jpwTTfoRcyHS9/2rmzhmYgbUCCfItS79sdATJYBAGqr17v+q55
kJ3o7sG2+MFTLwrT8TJ/kZkwkqZ9uTzwn37R+q0HMQITgaeeSHk1sh3wzukoXniFNpolYhOR/F67
2L94raqc+ijBQTgHLLqSaD/USYjcQQUTBpzlaH0Z0FHIHyGgJCaa8hHMJr+Qg7MrsWrD2BK9geTQ
QAPXT0XVxx8zNNEW8Ry/7OByhHVwAxx//hijPApGabJsIKSg1+S3NoCZvYWe1P6c23lGQMIBIrSD
SFO9TkOsUGV2qhGAfof23S0yOgLDoMsTc2YHUK1FLczlNSHKXl3rY5yj+rfcDpyXRdCsNFLtNk7C
4Rtw2zg9NF0XVYd/H9NQlMio81PyX8ddJWYSYd9qVOALHR2Zqswnth03wx7Aq2/AW+0pevy/jEkH
WlquoKS7CkDqgOrwWDPmJJXPIhgAmlvuhoOljeOHXnevbLjljVrtNwAXPJW6oPxOX+PtTkeqUPQ+
6vNekGHasPFb/Gu2Ford14AzZ46UpDZtkSLZNnHBagFdpGHhoGWjJ5F/CJGc0A0NTHyGTSkirQn6
/uE838XNFH+/PKNnrikp0VYmfuZfNIXffuE8xI2tW/T2TPTF8YWwo8nd49Uj+n1vWuaV9uW5fcoe
NSxpoH9DPe7taDIby6mCU+VV7dwhdtSiCCojzRx3qp0RMLFRLr9yD595QmhhWGxRkleKPKst4xRh
0IqwmkEkoa953yYLU9gOExvIY/Ydrcx7lSsxbnOn9a+82cvuWO8e2qVL+G9YmAGvhkYeLdcb0lOP
O6U6cfmn+6wFoFc7MvawkpUnG7+qXV7H2rwp+6q+Mtvn1tZ2Sa5xKBDU7la7lxJwRnBucCu0+bOD
h5CH08GPGfuV4+VNZJwbSSEevtR+XOKv5c//ihEShDeGPKhYV8Ik8zGMLYqqEA+0fIdsDx2RjTtn
5b1QHTRhzF7yb1VT5SdAWs4nPcsFKERIjj84BZV9E4FbaT00lakjXf6dZ44zzxV2IdIkiqI89vZn
glFplZuNsydDaJxm1yIB3kBIvjLKclhX6w51BqI9dUWq3OuoRTMNrAMRiPQMXv306PdZV94Cuw5u
OoyB4Cz3Qy2g2BjxrcKBE/mnIJ+/UsctsCUdE6gtAOjzo64iQP8KbvGvRgfZjaSyKXA3mU3VbpEY
0/IjAj5QTEgx8fjyswm6R+y6sfphaw3qtmhB6+Yt+WE6nZymwm3ZlioZkDTNFHLBZTuxSFFSorzf
clnf9dMU/xhlWD7LKAh+m6WdtTt/MAKIvD7Oa1tcSnGoQSK/vhHI1AW7TLOnHGucwbwRepPlXy/P
pHFmwWyq98aSCdKLXCeBKdKx6CYElmejCuB/Bqhaw6hI+olrQ7rl8F+HEtBnaNdh86TLRor7Kgvd
8QQBAM3YbkRMNGelwi2Vtem3AjWeXXmRzvxCSvycLQp2RKnr9oJjIIGZVob0RAEMfhNYxkdcX8dk
e3kmzlycJIg0v3BOF8zDcsv9dcB0t86HorRw2NS4aBB6ayuEdmKF03DQwid9oecQ/nt2Q02FgiSY
GoZc35zBHJkRBgAClYjMtk/EEG50GEycaL5M0lDXWm/L4VudGgeIkIW83pL2r+OJsJnoNM6G8DIB
t1tAYTjWNkYA6K9nn8FyD4dML58vT+uZx4HNRSXZljQ2jDVyiDxS9W0eSlrcCjAqMkiLwbiTDU91
5RJKVz01q2BObqFGB9fQz2e2Drb0IB/B8XA/u6s1HbIZLj6ui0BU0e2G94S4Furq/37n8aoDE6Rt
CqtkDZsbIhxUkim3vaSzBhwqFWbboXHN9f7MA+As8KAFv0k/f10ij1vL9SXRmTcigr9zUfrCcK3V
9qKgjXh5zd41MalhkBBaCFm5rsHsLfP611kAlA+jF6Nmr+4VrHM7s+6k00b7SLPmk5rURNk4a7/I
rhe7UHPi3Yz7yZVZPXMeF/gJK0cVl1+y+g02hAQUp2LlWXCQPqex1SJ1bviHwhmsz7iFB9e6xOe+
GoSxXIp8JkhZZ/lFf32106R2CfPHXkLfHFt7C+7MnEPddK1yR2MJ974Jk5xkGNFoDaIBi8ZZ7S5P
/dmvdgj5iRf5Mevjkkz6NIaprhDudOUhga27xTMHHSvwBbtCqPha/n/miLg6FWyTB2ABc68AkRDi
Uzv2O+VBgIodhEPcBB1bme9aB4MTVcrF/NqJXkBBICjl6A3m9hT/JyuuNz313x2q9M4xQpvm0+WZ
OPfDKIJK3KRM1GP0VSRhFAjTD7pmcXYd+aKIdzdW1wdXvv/MlchM/99RVjeEhXASluiR7ekJQrBu
2H3Dnd78PA7ye4888E0ztOJKzPqn67O6hnloaF/T5oVV4652NoL1xO8OT25ZZ522KZXW1YciH0tM
UfAF3rSYuUDaSRETeMzRuYC4VCI8dG/GXS7uEr3tvyLlOp3wuvH7r1GqSVwgzBxhngkFFcRDgG0h
wAh3N9jWw5C8+PaAp1Fi9jbKxdbCotfS8RMNHQ0fxCBoLDz6rEbtIuArxzBp0WYTGABDP0TcH+OY
Ojb8Hf4klv/i+CMgpUIsRcYAXH6wawY0H5DgteS1fu7ZAymo+0FOhe2gS/PtgVSIZqEy3djUxYrJ
PcQxkdyxrpQenowE59dNU0tX2xhTpE6G3U0IM5hAYWFnhb59vLwdz1y/S5+H3QifBGT26py4UWcs
3i+2N9N22Md2gElabGLx5Wb6lTvgzJPJUJTJF9z50j58+9mJlcA5ckxerSAKfyUQnlA1LnEpDOrp
HhbceOrQJ7ihv29di6v5m9c7c4E4UEvjUqATuxo5Qxg0nmbba2ZE4XLL7LdyjK41zs5NJQ1RUkai
LMy/VvsfccYpiRxlecM8YpkYGBk3Wyw+I2P78d8XjZsNfoMDdoro8e334KGBU4zIeJldXJ+TJCq+
g78V91ELtuLyUOcuEgrH2EovgSpdwbdDaTnKg2XJ/shGJW4CS6te7Swz7yIy8DtzRIxd2fWV2Orc
RLqkWhRrOBxcgW/HDGLE2GI8ST0lgk7tNYKwbBtZfblHdyW+kimcH4wkAWg2Qau5OoyydqsMEx/L
i/A052YoFnVzIz4h/SSvHID3Q5HD6gSMsPMIj8VqG05RZGHGzKXsmul8W9UTYta+NX8o5/BaYXeZ
orc7fkmXBV4VVHcJNVZDoQORcKmalmdBuocqzSOfIYZ4uLw57PdH2liuMQC7CwrtXSXP7UM/NLtY
eENgVe5xpIVhPltdMYS32D9jA4Q5V3e77KtfOe4VaBvzrCIi1iSvGBnqr64EZLits7hCzsqITXro
yLgpRGFxVMOCoWmNehf7rfNpVDZEdCM0898zRIcPfQlY/+AXtqRcOfr+TzuF2LjRrDD4CG2syO4c
VNKcTdxRiNzAuNCMrdP79s+0SyxxjBAP/KkshBfQ0Nas//DrFT9r7PsecVd1frRo7xZb8lkcVpLe
LLE/rFRzDN2yU68Qz6h3JfNc9S/NmMb5bYJxw/OcW0Ny8Pty/oWPYp2d/AJp/900gA9CZrMyXweo
8gCSKiC/W2BeuXGgQIcfjEzzQWwCNAN+pokf9vtiilsURAiY75NSs7HSy6pWv8GNEa1AQ8/0TacW
sfXUFp195Rk/8zrRhecJV0vCSLljdSCiVtfxVEiERxSMTyPyV27wQ69CXkPKbpEDjTaJcbQMbTdF
Jp0aJ3roKEcis+CUbn0lXDqTyHMolxzSYCcbap1L9m0/ICGp06LIwg8Ohsxof8SolOElPNb3zqTa
PRbPiGDENLEKTbq7UIYxOkRC0G3SUBSivvx6ed8byxysjtcCZIOjRSJBK3Z1Ac9ZgdZkWpieTKcu
QUDE0fK7KEeZg63mBp/VDJrlNOYRMi0NmujxNnP1WbuBpdOmN1mZjfFBRhk2lVd+2HIdr38Y7WWi
fODeFC1XP4xGGIjTqUDDKiyKHqkyv4z36TRU7v3k6t33WXOTadM3iVNs0XjUsQqgpYX/isRK7JOZ
taN+0hCAEjuBWW6JQETbfqdRPz2WkdH/uvxrz1xSJggfZ8FXE3qsUyELf09cUWtB2zzTPySYlo7b
SaDueGVW3PeTQikejDEgYEazV29Y30HJckJdePqQu1/TPsDbATjnoyBORfAGC5sM9ecBVaKxSVFC
qnBZMK5ABN6/ozwt4P+RIaGQCGqQ3/hXEqbBAkc7qOJC5j8+sKQOErKZifAIYvIBereTe0oBSF7J
A85NMa8A/R1g8gZI6LfDRiXSTk07W5479yYuvFl8Q9ZgXjmkZx42UwqAAXhuCTraqwn2Uzj9sFOk
Rz8AvxD0U9yfnVsGzxKsdHz4511DlkEcSWkaFtr6fiKk78ccvWyvKDPLm/AKeZ7bOLhSAT8zcWSO
imovXVhgD6tPqgYnj5HVFR4xZXDj64jdQOuqHi5/y/K3rI4rGA5we6ZL0Zd04O3y5HOrfDFUg5dH
vu/+dgfTTnYwDCSSmA0H8D6ne31lzDM7UcJqgHJMZPC+M57P9uioAiKYUYnm26AvOBWERzYKwZ1d
iaDg3VRg5nf5Q8XyJasvxcPAovIBE4Vq3XJG/9r/jcC5OhpF7/UJbif3mVmBmkO1ny4KwKb6ienB
3Qq30XZRlQ3odiMDZu0DqwnLRT8els5QhpiKRFkWG7sAmcXgcYRn/HGIZjpeC2TjXqVVjqVBEpbG
K7XUhryfdADb5YQL97vAdyX5WpJafdfa0ChOCRdGA6TLjNRhSBPUYzNC6+AldfrM3oTFdZrmubln
T4HQpPajs/JvZ0GFrlCyalsvjsX0wcfrBQ8R1AYBtrTmYaSSjWuKUQ0vl2f/zDZbmnTg9unUwcBd
zu9fkx/mFapuEiS7AZ3qKQ0QRkchSG0hvzrPXFbtlQt3uVXWi02Bkq4k2e1CF307HvWvjugZSHk0
htbzkBv/i7Pz2JEbSdv1FRGgN1syHbOkkqpKfkPIjOg9GTRXfx5qcdDFJJKofwaDaXQ3FBnBMJ95
TfsbNa/IQz8BNdKmm38Duak9dKCKnX22cWxJLLmDDPIGVnq1zYxKbaugoRva6y3aaCiPnY3QGM/3
11PZWFBG4BQttwPqYavwup7tZKgrE7Za3CNe0hmB3F7MRFF9sxrMkA1bprOLj5EkHTIEieYHo2VP
vPT4kKYupspB96cJ8Q44cdEJFM/URgUBVErDZxVHan3n925sO25LOmwLi+mWWoTzCPbFTUI7D+EH
GsVm9XHKMnT5RaelvRs3QeaXY5c5h/vrtDUuVzTIAsDPqrqGl1SJhoQM+v++VFrVJeu7+ElvSmyB
Rap84JlsUWlt4i/3B934Nv8K45T9FqLkutMvxIjM+sIk1Oy5QjZRxvjJFvZx7MsvAfZT/v3hNnYc
3n+0aXlfZfrTqyPdFKmsC9ws/bbtEQGxhINDg15le0CNG4EMkMl0Y5doE7qBw0Xx+lDNRk1jEF9L
3wAVPR+GUIt/FpSXFr3fYsIZOWp0X0HUVwDaSOMXGRF29Sz02sD7XNWnn/fnvfFtLUIajc9E8AYM
8fXPGYNCQmRWbv0Y100cvbPYeqrYx+euV8uHFMEx9ahkUfn2KssSKXIstOXb3jR75jSVY/oRcAsF
6uBBgKNilobtRRAWHO9PcSNuRI+Z4geJLVWWdeoxOROJaly1fjlHimeEpuLWjex4chJ3p1GrgrMS
yN0p5iydIgz2Pt0ffisTY1PRSuIupUCxhnYkMyj3WK06HxGNOTioVo84UYF3wccYBWsEnkRtIDZk
8WoctTjTKbEmSvhVjpAD3rnRNyI8ixiSCBbmILiE1b06kmKj/wiHZ8SF+mCC1jFdXRr75tCKstnr
tm8cYW5wuAycK0Bp62eSZBcQV9fC8hpKsHtd1F9Is3rXwV7ngG5+sZPzbs3O4oKkksHXJlJ+vZcj
TNsqzUk6H/Vm6Nt1o2EzNBZT+B2jjlb9cP+7bryOdGRJz3io2Frr0WjtV+gpNh28sr7zeklBqd9Q
Sr9PFOlkjcgGj4plPNXoQu3cx4bKRF4/zNRalrCZaS4N2tVnBOiSBGUGlQiuX8pRFYTqB8Xo89ml
hiHT/4JE8jhn9vDiJBEei6VuT19RBJeGA2i+gBK7bQfmMZxn20YeupJxk7KDASm9oWtxfpjrMXYn
jBWUA7pQVXNshwwZuzYENnO203JcpNVnZEJDLVD+5g62NKg7hpPlWkFlvShVK2XujKrZY9Arxt/U
UqToZIy0DHyNgsmnMgyQBxZN0QP5aPsXZ0CK4uRA2UAQsDMkjY834VsprMER6P+ZKbBefMoOBvxE
dHaiYPhbRkjd+dD3OsvDEsYoDg2qk4GnYCM8Rq6Ro8TshXVkGjvb7PbDc5RBdVIrU8jJ1lgXM5mg
/CHK5iOoXekviySD8xfnrT46I5oOriTKG1gnCfdt4BKyqXsguO0fQFxE2UJWbsB+dRjh9mZJvMem
3iXPcwvKBunitn4fEs2daRglj8A82g8T3NJv93f97ZkmXlr6HcQfXGr/Lrv/xKBxS6NtTrUZIWbe
BNlCcVTGY84dkFM5TQNh0f3xbs80AQdBIEtNuoPuzOsznaVWVGMEBONAb4tjjKz50Wjk/3WiH3YQ
Frcv4euRlkP3n5mNqlrEWFnIfocX+rEbnR5vJoEyPm/iSY3wBTLGqT7fn95t2MGgnGJbIZ6nFLWK
QLtkgpkeMT01oII6xJp9FWPa7AQ39Idvbwyi6H8Fa5q3Nxd/kU9DR/1kaZknxfBFEwjf/nDqMtV+
Vhb0igdZj9ThDO8Mf/UubhAdDxC/Rjs+Q23xqLeqU/uEKiklKWBsiVuZUzcfMOhVsQEu89lwNaWr
ajfDM2yR0quq5CFxMirioZlWPUo8oGwPXDR97beVnomPxBaziimALf5UegBHNorrDkHqKJglPAEU
nDPrdLTEoY5a7lalVTrkwLMA3+EQozsBn2bS+o9SZBGFAu+Oxk8AgqTPZpygkhlmYR8+GMLGbw7f
+fBvYFqpddArdGsPdR/TdtTNqHXnAQ1Cb8YQOzlT9K8eaWfH2XGpLs0IuMTmB51GSYQASVf8LgkS
T7oRKE82MPiPDT/+QR0cTE3DKJQxssQ/rD3MM6UIRLqTpH4Htdmg6owQ/BelU+zUi7AnG5lepz4O
nTIn39oZ5zqXsnhHmT3AUJXnMW+qH3bS282vLispiiL+5UQPBhqC0+MsS8mXbpqi4FDX7VCeED91
zkIttO43TjnxCxKieXo2TSSjLzaeXuVHueTI/C6oCTTMV6pCHBvNFkxXN6svCPyj6tUOfZIdq7Hq
y49JDUnNk0fDjn+qLeXRa2s3PC0SC6N5St6o6BsahXAuuAEEsc/hRUdkxoMDPnnVoUifNsp0xT3W
tr0igoz3IeuEOYCQLnCWsDECCb6bVWJeu07F4ovKOLV9jXLvN8loWkE9XEnHT9lcqc7BhgejfQji
RK+O8B/y1LNQcra/DCFQwndzDZ7wi4kwd/kzTFNJcVWr6S5agxIbtX7ZGl09QS/0ndQF4eCOY090
NdOv1h+aOdaTS5iXDflUC6bcRR5YUnDHnswYH+65bk9IJ/LqZXZDA0BODK36KtrYGr62htSqblar
6s+w1qL2oYwLDEHCNkLaaOT+lS8TRqIjFiNLOOd0WvnBMEyuSWiYlnzCp0JG2tFEqnfMgfse+BBF
c+ioxcdI0ZqKnhy7Bu90cHlzdpVLbJG9uTLUH7juBejr4q0HAC7rpie8tbDds0OcqhwEnDX+0hzf
l3k61YhsFlHvpaArfgVBY1IbSvOkeihsZ/zjtFbMGzVUfHYKVSM26ZFlSL7VQVpwM+xbYwxIiXGO
GWYRpksGgVMfT7Oaea2wOwWTbVv71RiAII60fWjvYy2K+lIedW1+CNVGjg/FKMX5Rcl7JQerFqDh
H1dO8qXE1/jBxOqNjrgdZE+y0ZnG0U5ArV9h+IjpWjlK3J6s2Qp87uB0+EAmEb/HgEQuz9lgdo2H
lTcHy4omOotjNOXhO1npBu2SZfLwkqHB9BsaPIa7eoYUqTcbZh8dhkGEOOpUUoL+o9n0qRe0yIWe
MSGY30+NXT+waiw67Wv6WDX9p9ydbLlQjnPi4P8IEsXsv4xy11h/IH70uNO2PR5gvAsBPtaNyts7
GcXipwceBEIXT9afAssP5feoyuLLGHfFRyVTlc8GhJnwHEdZ7A9jmyuHqcTv7KHu66Y580dovrDJ
vNyyMejXIBm0F7xu9GOoVS7tyyW/dm7Kr3ZaGXGSxbYfdHFYE81F9knPVf2njpTcS6pP2o/KMLL3
TaU17+M4tE9tqJqDazVG9CMUxRgcMQtFuB7vAWUnJ92IMRAPQmoA+r962+eXzFi1x16CtB4Etce2
r06j44wPhdxMD7IojLe//EgBcvCofoOWVpff85+Xvwtxuesq1iIhL3xqMNcYXV6x7BKwlyO3iE3n
01QG/Zc3v/0ARxUSUoNa4k1PHuMhxHLTyfId5CkOJKniXUDT7nR/lNvslyWkeAcCnjqXsm4d9MCU
OydQLF/KNCdzSQoDnKaTQXss8J7/0tRR8aAblXiH0eDwPDdz/fv+D9iI4JC6Mil4qLBEtHUJHjW/
RO0aVhdHme7QaoAQqxCyxohl1uX+UFsbRwOASGi85LdrxIEMOVUee5W5UhxzA7y8Scl4FBCcdx4V
yFB7idhtVLUU4E2Kh0gR3ERvatK2eBlolq+o0U89NOvrnDnmcxbM8s7MNuJEh6NKHxdoCtWpJSX4
zxalP66mXCcA78KI5CgblEdDDNPz/fW7DYERjqB/gY0nBCs0Yl6PEkymWgtltH2jleSHJAklLEgj
i0XsqgsdgdIbVHbP/UFv9wfE8QUtv1AkFpLG60HNGU/0VFDQU7FSQpoRewcayAbwdKEc/y9D0bNl
h9DDW58FnDzqQB4aylwTRvaoQmpupBvTOU+CaOfY3X4wSk7glOiJcrZvULc4fcURgZ3t1xFQ+wWJ
/p6ot96pQdxueEahFYBQDUg9qiyv127OQNYkg2753OSBfASxGWauFhoWHlESXuzIWqLb/fZFdMDi
Uy2lGs0r8npMOWk5Dfi6IW2qLjEVp0DxeIglz+zqYSfX/lfKWJU6/gFTeKnYITS6Xo+W4+KKoJZt
+kNth5KHs5LxSIfU0D26As6nPlaTv9DyDMwSAWxX7kKcaLy2GQoTtw0Qgi6FfKs6ocMqlWczEINy
EFWYpCdh9xgt4LLc2IfQMavm45B3ak8oP4XFSyhBo3g/zTMSKXD8Fi8sapk4DqBMM3gAA2xfzM1E
8yVJtd9gSHp159683UFUGFC84rA7sEjWaLe6FPOEFpXld3WRXCLMNR9muegP97/mxvOAMOBCjUKs
Fj3L1fo6TiwqR+IKK9Fgfu6nJv2OS2ZZuZraKRrullZ0LXJ8CVy1qcsztm3117f+AmDpJmKyaEGh
EbruOrdtG3W4Jxl+v/hTuGj/hNFlqLMEaPMAXP0wjpqNuzzBO97KoDwPNHXHZmcd/gl7vd5oGviU
pTa/1MJvIBdyGydNgL6frw1WoR7AnZjFy5BWTf9gF5RIPXDVTu5lpEifBB6nLV5SMs7RcPjj7nuE
uuxw6CR8qi5Q2zARk1FyrR/qZLC04yQNOBcpmEzuEaRvNwk7g8YzdcilD7xevGy2pIqtq1O0UOZj
nCg59mJYadz/RBtX9HKmkH+i7sWxX37Ff16fARtQp4kdwy8WM+YupUngVjHnbK4zdU/BaNlxqw+h
odbHrUnZeOEUvB4swYmlC2VYERI5sdc74/RNzIOVYLsSTR91gtTa6yNLfhdr3a7AxcZ6asyQxoxM
tYQlfT24JotQS01A9rVF2S6czNTrJmPvcdigMQPsRDwN5izSD0DbXw+DOkprNXVv++jWdu9h5jG9
CS/1p1aVUKcjL5kkCmtyp9Zk6RxNqC8pWUFaSNoA5V8OFXzvzfkndC5QbVReQ85qmSili9RCl+Oo
MxcYiVDTz452mjTXqgPX7eGkGr+v6aWDQk775rspiDgwnIrsXhwsXn/5CC3P+W0rHbpbGOZqj05O
lk/6p0qlh5IPJt3aXKB5i32E8+YbbxHFXwqaoM8pia3uolzkAX8zsX27b7MjjtbaRQOG8/b3CxlI
eiDcOlRP1VWQUzpyYIYj2UUMQ98bOyvFc6DAYame9l6vrd0EnQl5Mfmf0seqeCnUjFcUq0viw1Y+
UAM3DhHB+k51b+t0/neU1YQo6CW1rqcsmxrPoHaq/BSOgfiUYC20M9RGgEgUisDGgsEm8lh9oWCI
syoNI9vvZWXAj3nCdZIXBOtLakPvnJpmPaR5aydC3IhyoC9xHBd8u62uGUzB3OFJplC81CPsaIxs
Hk7ygIEkDYXx2OCp9PH+dbf12WjrWBiKsb9uYIG53IxCHwbLT1nLxxnLbQ/wmb0T2myt5dKC42Yl
dGMfv74DnAzEUCyQZqMC6Xwvcf128PGkrjLO6rVqB8nHSkrsKYxvbBb4dfrCsyMovXkwbEp8WUM8
42cjph9xJYU+zm8YyDmRvRNtb3w2bm8acSS5cM/W2QS3Ozi9QnbQnYoKcs7UUH9LmjQ+0uXJ3sOl
zHfAeRudVkByiAED2ufloOn7eklHbB5CzAkDn+pv+B6lLesPQEntK/Up59MI/vFQpB0X4pw6h1TN
zac6KYNxJ/K/jagA/yDOjeaHCWhi/X4R6ZRow5XhtTQprWMEnwwPczKNKJagVvAlIqxzcK+K0shz
1CIkSFeKKt655DbWftHBwVGKGBLdy9VKWFEOqRoEtt8p8jy5jizlEyhQafpbzAFXamRG5c7tvfFu
U7JRUQADUIAA2Go/6wZSotHoSLjpzLE/gt/4WOKa54l4ai5xVI9u4USzK8gozm8+rzDcF1Qm3Bft
5rMPYW5Uzkzx0rA66+Ng4qjmFE62c17/XW6rwATJNqSTyFaXKHH1aCewSMPZqSW8D0ZZwX4dbSqh
YAHqpgMYAxcst/w/WbLSjwkMaeytnCn+IONA+lNVZmP+lEdpErgmwWFE1mTM42MZ52Xugi9HZLZS
alPxHEl0eLSEUqycuk6xApybEhknoT50KHTiOD8fBUzWdy3ESpRL+kwZYDdlOIVF5mTjsD7FQ/pO
ZPQZXAFo3bhUYah8gsbgDBcFdDW9jVBoz+3QBl9R7Imfu6bI1EOKX3d7pJUSdecJEuzTjBIWGPFh
sQXvyN2BqU+1jhdtutgOi1gfX8wUJr+XIsY34qXeKx/wnjAxLjPy7FkUUW4esFItPgmiNWwf7YpI
owskvKuMGFip14x5Axyz7qz2kAunyr0OQzrT7UIF3zmD/tAzz4wA2o/4Su9G/VjTyynH4skoI7yb
cGXAUdwuslH9WCSIDwEZ13BRTVJ7uhYko39zo1P/9iEA72pijY9D2Oc/kKdMHXeknN16Mo3rXxCN
tU9NHue/aGkG3/smbH7bGS4M16RP5s8Qq7DHs5lqgwhHb7+DRwuLK7Gk7IRxGJlnQH0Ir0zkpTJ4
bYmtf84ly4x23t6Nm3uJvgFg0XheOOCvL7ept1tN6XsJonn8dRpVk+5Ao9hHXS/inQdwaygUpZHL
IA4nSlpFFDWux/wMAhW5KMYnhFjKjwV+W9cY09edR2LjrV0gjSrFH8gBN28tDb4kwE7O9js6JpcU
u8/HKcE66/4NsXEd2gsVwlhQfuTTq7UzsZjCzd6yfbxLpG98wPohih05hqai2aRMpV2Kw/0htyYG
DgXkD6gqmeBl9bmSNkxo8FEmmBDgkCwh3mcqxNX7o2x9KWI/1o3y4FLVej2KHQ1KHYMX94dWmQ+p
yMeD3g+/gZOlO9tvcz7csBDWF0Kutjx7/8kBdVPKTDNiPhYe1RecKLE6rYK9fvj2fP7/KPpqPhIs
0CIrAKJR7My8FB2MM42j2OsgwF7uL93WhHivKPsvsjdoHLyeEKb3doqtH3UsBev6lnLXn1aykl9v
HoX3dzHGW5hpN1UcTJHtTGoixw9bkR+1vpxOSlkWbz9FEAhlHiUwdYSUq2VL0H7Isbtz8AeIbYUM
bQicC1bTQ7ezaBvfh4yJUtciXrpoUbxetE6egzxvG3oWVd9/SocEoICqoaNGF70Od4KYrcF0dhr4
KjBdN3wENRCUXzoSG8gYwQGKPSjcVowu/mJ77nAbwYsDFBinNFoUFpnu63mFZkHkotKLySh/SB5O
n/THg9RONHcqpaoDECDsX0WEL55C3v10f5NsXE9oJfPpSHEIndZ3RaShZZXP1N1xtM5daZLwBh2i
SodiW02fUDUJdz7j1nRBI8LBpSXEf1d7f84oxCWAM3zUINLf4H6xvhVtMB9o92WPUgYGE0aG/NiK
BqW8+5Pd+qrQJGiQIjlFxX89Njplcb9kV8B752tnCoNQx2is98A/dHXnftw45NC7NFxPyAhQ11oN
1nKBBLNVWqDyQvPYaE7+aOdqtjPK7ZSQpKBrQgNjqdSul1NoPTaLbRv4DnCHC8iG1u3bqPwwWrtO
IBucNRDEKJEZsHQcqqarGQEwVehSR4Ff1BR6DmTpU3RYykYxZQzN/kxK0QweFrLmcGi7vB29MscK
3dUrvcAgV9eJD4/W2Jp7MNvbPbX8MErVcDHgrK0VQGS0hsy2iJf4ZA7DE3XP9BdSo/oJL2KlQnCv
7XRPncImdrMSg9Tj/W21OfwCpKIzwWW7PkOjXWK9ISuBH/e9kXtYZ08CoSPQn64UtuWDGGTtK7jI
LD52Axpnb44wdJkwj8II6t1cV6sLpGywx8R1I0AiHNaPLjnOoZArcSwCR3vOw3SvVbeR6/KgkFfb
SMeQ767TraapazqrZeDLGqbqQu+gkyJ1YJ6nHtfTXunko6Ek+IFU9vARJ2OMJvWher6/6Fsbn4QL
BAkFU+um/4Tngmhbp5H8aBw0b3JGmLNZVxzVwjJ2ztjtSV4eUEqm3BkLj321wFbammE5lJKvjphV
6An5tKXm2v9hF9GjRjGNh2cRLX/9Dlhz11dFYS+rmkwnWckwdOyK5DimaEj1mKgcsnTQDrGFnOP9
pVz+5NfZJe83fhGLrCaIqXWRK+oh5gWzHvgoAJtebWr6+7CvC8+WpeKDRAdi73Xd0M3WoX0vZ5Ux
b7u9eMDpWH51jj8DD1nytjxVf6AVFtbPhpjN/FTkffHV6jrtcysKPfMsvO0trwjsuMSpumz+Cqh7
T1rZUt25vxhbtxx4SEDVi6gFSO7ltP8n2jRSe87kpgKSkRlpfhJDmr7IZqIi24pO39dhkpXqBHe8
+CFLTqi7iOQXT1psqc1h6K1k9mqpUtKdLXhb2QGCSjjCqTOWOtPqR7XpIoXSWJafxPLz1OfvSgTJ
z7HTGtcpVLIj4cEf3LbnQ5jV2bf7K3JbLWQd+A85DGoRN86AZqFGmplTLQwV831fpIc0ajyASNlj
VkbA3tDdvNwfceNsgw7CAZdn06Ybor3+BGEoUkmra8d3gggAuCOLY5Qp8p9Kmd6ObqCyS1DJc4a+
MS/I66H6aoLvRf/Wj61c9TSp6Q9Qvrqdz7c5IZgmS78T0a114JHGGkEqJRgfmB62piR+ZBhQDV/m
QSPZePvqGdDc+WPoFBKWv54SAlSqHoyk0KEJqBDsaXFAD8fA8TnYywGXbbe6OQBjc2Hx7tHAXLdN
5BLWui31jp8bRh9fOgGFzA1GTDJc7KfG0pPNGCS6KuzwRcb8ce+wbtxcjE+YRU7A/60BPtQ+bEIs
7hHZluaDDTHgOGtdfSgtkXmQ1vaUvjdeAoDgTNiiYQudZXVHwz9VlWlJ5vvWGN6TDOno68d7Pc+t
WVFsgaRFQM4Dt3pvJiHRByAx8cPJMeOrESrlSx5rXMNyZQX9EaWht2PduYVtmrlIEmwgKwbMJVs1
JIuzBu1/qtw276p8Dt5Ticv2qJ1bZwGlWeRgKLxgbbJaw0nKe2dgj/pjJQ8IvaJ83FCT9GRkjneq
sxtD0R1EvxuQwaIQuhpKnkHAaJOp+ZEFiv44D3Q+KJkZ0t8qatP8eP/cbb0clGahWS0XF9Iaq+HS
WpmHGdkiH2Rn/XfINZTAwB3LqZtk5MjnaS7L8Vlrhhnd/bBBHUY4sKcPaao2VGFb2KzHUa7kbOd9
39i1NsAYSlDsJao1qzsO9ZM6zUMo/JkuNV9nOfw6GoX0fH/2G4M4S1pH+oYy1U2nTI4CTcG52fSV
Sg09hUqhL02g+++Pcns0loIWUA1w7LzP69CzDWql1xfgYm+X1ZNk9s6Ee1dsAsGZk5/xFOo7l+nt
DceAi5oqhRQD7YvVWUyRubRaBbE9eHzBU2fq+WmMneqlBDfizlMkvsE1KjwnMdqdov/mVJcHnxoe
0Oz1Nd4qQaclsrAAuY/TGdRYRTNJMz0Vwi2dSO3tqgjouBs0OXk3aITf3DqpY9Lhr4HlBmI8l2Og
XBoxWG9+2tH6WYpRKtLExICrvdirqGxSI7J8yMvwvGQtfFc08y9HFeXb1w/JUgpFy66n4756BnWr
F6k6gMhEP1t9VHsHWHTXokDbSMpplmNjp0p5GybRaYRIg2geHWO0d18/u40lksiEeQWEABn0xIyb
44jShCekYLxKiT55qPa81b9cBze0sLJNXiOe4XXHD2CGo85tRU+1ccxDXGIUwoaqjosW/Of7R+/2
gINaBL6wdNgc8pRVFRawT8/4Y3AZzTh6Eu3Q+HalDHsGW7d39jIMTyxyayzimhU8aR0Cl3D7LqWt
S5UnKUp5gJKIG6+spnstgM3BqHsBoV1O+FotGbFknasxDy6TbGbntq9wZjLr4BIp9R7S+1/f81Ws
hGYlbX1iEorlxg19TcH2zM7NJrpKkw0uM0KewzrKfYoQUjPp3e8pr4bxUKLBbrpyk6FF1Btd8bOY
naQ4hpZRoOU/jvXXwijz/w0FRadTP/dTSaUhK39FjAtXrB7qwNON3sq8ZK7BO4+aLVkftJBvprph
iHOtm82JbiF0FPeZVxYl8rq5ijTaYe7TMDjwmE5ftTqo/zdMaQKqEWBXj3wUgA5u9glR44XR6mmo
cfEP52IojkVvdcKrhqD+YEgzJa58DiNcK2ct/8q/gELW3BTi75yEzQVckaEcosJR8Gwf+gzChzyn
z+NsQ4N544ZdFnyx06EzS6VxnTPBQMyLAC+kazC24YFWT+EXKgCH+6PcbCFAtpxAziAZF0jC1TUj
RxISBd0o+S2YsM+6XGmHbFb6xyjgTb8/1M0J/DfUP7UIRrqBK9sRMhCGATrDatr4qIlGfZiLfA9E
sDkK7wD1pKUssI7p56zvTfQ9KKYNmXNGQlI6FvDXduZy87oh14J8ySLyCdHipupdzU6TCNsIfJqL
6jGwusxTJDX+Fjh9ctWbMd5zOdj4TlS5Ec1dgG886KuHh1ZYa864FV+x+EavtpWtcwAWz40isZcV
3QI6mRym83Qp6GIuKvivn4JSmdQaWKbkz1FQfyaz1LrDUkx7p3TJLFyKG0Ic4qzPBqiO88BRiczu
inlg+JyoyfisFqP8MhpaF+FNN0q9W5ZqYh85uMUvWs/NXutr45NzK6Gzsty3fI7V2iizmYwdVDbf
yovkSW76+AfkSnlHNkjb+gQMQbeDNijwnNULqYSplNWmA7HKlmKa8FE4OLzJGinG1MCVu6RitGe3
DWL0WSf8r6RLSNMet3Cls3/msaNFT1oRSgLtd2F8wxMIxlSEVJR2SYu0mVz6j511HGQuzweBYk/q
GZHRRE9KMKYGYjG5maAhq3bGWYpjqfVgHaQ/i1EXk9cKA7wispgFNxzygtrRsPq6PkUa+nSUumWw
FuCM5r9UgWu4b0Gg7nlFb30FQk2V/5EXITP9etdIRqIY+BhQx030iMu2nq5aUEMovX+LbH2FBdyN
ehBK5ze3iGjVwSj6IvBrXSp+94YWva+UbNRdMxbmmzFfnAQAZsvTihCns06JFIHIB+X5wM8SkUI7
nFXXULP8HUg6cbw/r5tIfRkKKgyVKmqGN11vVNT7QAvoTkzxqHuDie5Dnmb2cZJn8a6lsHWWCkx1
6tE0/3d/5JviHCMvAnRcLhRwb+rDIkKpUrIHx68dIIpuNaXGJc4pCyDcWHuSjR6jambA63JjPsIF
KHciz62NA1qCxB1RKK6c1cYZlFnmOW0d3yiC6DpE5uyhBpCf7s9ya31BMMgUbZEegCH3ensiljkL
I5AcX7caJO5QbRTnzIiy7wuX7yJJw89msFoPUN6bKwasLx2n5Tmiy0Fs+HpkqQS8hed24BvDrJ2r
RpPPIygn0MVV8daKAfE7Z5mTQS+N2suy1P8p/ra6QOFv2a+B3aTvClUuHoq6t05NJfYyy42vxlYF
EbIoGd+W6aalRIfmSnhFTrz9UmvhwvjMxY5838ZXg1a15CW0l8kVVmtnlnBKRh0BOk3Y6d9QFcO5
EDBsj1UzOD9mJde414wiOudpFezsmK0ZLkSdf3DdpVP0ejGtVLLtji7YtSp74wz/XhsOsg7j6nB/
Zy5zeB1ZA3SmFkCCTk+KWvXrcZxuTgvaBuF1ht13BGd+mXNxdOJuvOBusuewvbGiC1UNmiilDnbz
akUnbYp1NQrja6RV9THLLOdU9ZOJvY6ZfNZqtfZVO2++dRBIdjbnTYa5kFTgyXD8uOZo+r2eJzYk
DiKUTXzNTDB+oyKMc5dl6ScYs9pDNjd/4ccHOwWXfzf0anEBcyLAhUMFjan1DT7lJjBDK8uuUBOq
4EhtWUJCyC7D1rUGux+PXVvmyamLk1K7BKPSimsOog3YmojCrxnOvqM7oRL3Gya/arhCj4vqSNkf
2xDV6Q03a8u2czXBNnVbXQrPijSamts4jWFzjRnyhzHSlOzaCLOrrm3UBJ1bWh326THql3/sfIJL
IDmxL6q+Ud2qdOJHsLXhNxMH3m9BKA9/41DGsCuswXq5Ueeov8FbZN8LnArCo4kYUPRoGDjzdqmh
P9OgnR8tNixk/Vk2Jw+h5frT/f26+R059+S3IFZv6ru1Uyj9kKFZQI2cvlc+K53i5qozGG6bh5V5
HiZs3LwRTrC2cyQ3niqSagbGQZUaxT92yH/uN/RaYnTM8+iaWH3WnTORhuAY21A3nsu0bd6z4Ydf
EnjpD4TFvfoObVf6Wvenf1snZR//21NLPM7ltHqvYkXL+kGL4+uUpF36lBk82+AZ6dhDJOFacnsU
VWdPwkf5Fwz18eOIc5F8gOPbRp5SW+JlFloi7WQkt21tfhbqhuDukf6DIrO6rsxxCMK246osi7YV
RwZqK0/UFcyWkSak4jq5EhtnRRFV57VTbWSu0Zp64dqZruxklVvfCUgxglIanZwbpIreA5igHBBe
VbiAh6XNeUyqKXjMMjBWQW7i1CoVxSEeYaOlNI1/3/9Ey1TXhx7AIn0/9B5vE5hgEuXQOHl4LfSm
dm1pMt4FBNU752AjEkVdHBcTUGpsynVffbLJACFaMUpIpgnsCU0URjkN9bx3dW4PtTRPae2C1l4F
L6ShrRU4KU9EqjrHrh/1Jy1RhgMaFvVOHLo9FMV2pgUHd50/V2FPFJOE4TXJhw6PK1k/5MU8u73o
97rCm1uWdBbvLcwwF7DR6xehGbKoKDFC9LMiNR/QnSmOUqAZnzSpaB/HuEQhTC4yT0Yh9NSNCkwv
Lci+3N8rm8cZxP9C5FwYgetst8ZjLI4UAplemazvtDljYuC6qT60cpagZIJ5bH4eUz1adL+53t5j
plHOhzLUhu+lrkiOq5qFtmdNvXXJsoMXVwpslm7gqXKazxa3SHjlbRO/0GEfgbJnofzZCrr2AUlN
eL3qgCXc/dX4V59cHR1Eo8hEiMdxJde1158E90lBB1GKr3RdEKCvcU35VYJL/1mOk/y9UPv6WUxW
VjyriShRLqnlXnZh+yXo62QNSanTddYzCjjJ5xkZ3czNrVn6iUugKLxi7pVPWuVMkRsXdS1cWRsk
3UPFRukPthlNVBWkqjmJUlfhfDs8rPVQtbDx+sR6wRAhM64a3D98pqIGB9tojtoftC+K7CHH/vAP
5r+CzD+zqiPecP+g6sjceCgARcDWpyx5Tqa6/iMlcTl4JTwAAPLonaCNlEeJdkyLMmi5GafyZ2sr
peKiXl+jy5Zo+UdSQ6n81tpG+QBAtNVewnlMj7nezu1D3Y7J7zrKjP/FYTT82fkgt1fZq++xOiJV
ONlTqrE7ByP9qYrYOk6NVXuFns6XN48E6R7IOixOGpzrO6afSJwG4qDrpAN6MwSmXcUgrEMRj8bH
+0MtP3q1yZa+xuKaSXvIWqcpRVsjwCx18VWUTvnQzSgjmGVTHu6PsnGTof5JLkTfCwHr9YNoAYLF
b2BMrpTE+696kMaPhRPEpwLrnJ0w81abFKAkQSbIFsAE/NXqgqY6i56vESbXQXLqn+0gzz8mmIVf
ZLRfXvqqGz4MTZX/VOr/x9l57chtbG37iggwh1OywwxnNMq25RPCCps5FTOv/ntK/8GvYRNNSAcb
27AEV5OsWrXCG8a0eUjVZMJkaTKG5jyZbvTv/efeCR3cu7xZynqkNbaTo8QCYTy25Cdg38SL269o
EOHLcmHi65ytOtP/8azCPvikO0WM69KOIWqAUL0R9BBeoVRtrSVhi9bWGTIC5A4EkF/iQfQBBibx
5z94SDmIo025wxVDmGtYY54yzNKUHpNUK/8Ya5XDPxZp9IXp/7z6Jl0o4yBC7u1dF/lKZiCARm4Q
N8RCpJ2Y2YYJ5W7qG5W7YkyduB/uP98txowdRb0icekWzjPbe3jBobx39CUJRRJBUQYgOH5SzQLR
7j4ykT1r4uKdAgfzW1tF82M3NgVSax0+reepnNqg79VMu7Tr2B586L1TJbmJEBnY7DdzwliHKiGG
hOxf1/KXSXGm6xS53nO+5keztJ1XLQX3KBbJQ2R36vVdVCSjXdVNm4R6Mqr/OkI3Lv0KC/L+m945
Lh4Cs/AYCBYYhm2OLnbWrbd6Zhy2OhfObKyndIiCRc2WIMqhXA3oaPx+ZALOwTVLy48W+zbUTnOF
6maPqWllFcXJtGP1amsM5G2EXA6i+s65BFuL8DyeC6y4bS4gJpYpajGlYbN0ytOYucPLmmbKEhRk
/f2lUmp9ODghOx0GikIpUCzRPwyVX3+2BkSvFmucENUoxJuWzPtj57jLE7KiapikyfBk2Z2rMOHL
lOF8/2Pu7E55aJhnyaNzM58f9dV2StWmjdgY5dV00i9jq9Tv9Lb9cX+hvb2JqwTcFNDrQAE2e3PJ
QRmN8njWaA2/BS70nwrc4KCM2luEpB+0MhIjdBE3bxJTmclYaUSEWofJzoyCaHJODFMc0UD3jgCX
gQTAgEK72SSKpVVp0vMwQz9+bGlDX5ldOxezL1IBkVFtglTArT7YJ3vfiloVpBhzx1sctl2hB4NN
H5FEMaN3opnKwNXwhbHr5cjO+We03GQckv9OKw8aFoF1U7PD2DC62G6KEBLvHF30oWuzt8jkD/8T
poXyI/QRFNrmPjZPBv1Gx2eG0b9rUJsAPLsmX7JsRE3SSaPmvw6o0Dc1joePVdGjuVhWVtP6k9c4
R8n47ee3mMvIbAK5YmAZ+uuDxBEyu6VcirAxXHyIhkg7ozXcHDQO9laRczNVdshu5zauN5DsOjEd
sqlKTxm6KOelzZvfPphsY4OuDZ8aIvdNUBiSOen7FknG1S4ubPjiKoTWPOYCtsXvHk2GNdBJ5BCY
oc1NQSfcTO+mKQsdBSx9U3TNWdTlkYDU7ZmBO0UHiOOi0WzfTgPLpR/KuM+yUO3Rf/X1vl37AH0M
523UM5n19WbWxHkEcnIExfhZg73ezEykSAvknAiS5HYWbFNMoSyZliH4IEMmIp3uBqM+iPnUYAuS
+Jm2mt5EkRXX3ZV+rG37ijqr/zWFPnyukAcdT1M2QKnkNrUZNo1d+a0tew0TqTZG0zABExA/e3Wa
AH4FJv6DNuT81kI/1Q4gRZhvTS9JP7SajV5Kq3ui9N26NObT2msFnn9979pntEoNIOVJrC9Xvle1
BGmxotxuRaNbwGDuTAFDWyv7wBVSmqXoSjMN6kY1/1qNGrr06FmEnKxeKADNQriICVn86/t75TYG
8Sot8nZ6ZygZbucLwOLBUxo612PVZ9cCw++zXjd5UDu5dxDM9zaM5NrD/wWrcyOQ00RLMinGnIYz
Aqc+iFX7q5kLcL7OKD7CScGebe5+G4vLJcg8lhhLFw4l6E0IGYdeM9qcNBnkiPbQLRBe1NrDD27W
lRNwzvbg7N02/oCrUNDZFHdgmm86Op3oUTqqslBza6s4pXlifsuEHWmSDJijFMsNdHEWr5rOIF6c
b3rcIlN+/5ve5h/SbIN0B8O0PfmvLMmVLhrJP5qsioIxWuJP9KKLp26Zyme7V9tHUxcDsjL8/oO1
9/YT5SZjDl77LaJcAMRa9Im1q6LwAol/lBrKJqq4xVHDdy9uS6czmzqETvz2VedKS4lTsp8iRITP
s1s1D7VX9gdx+zZ/RF6bZArVEzpCKDu9voOKxVg5t3Ye6koZ1EVZXiP6777aIu0C7OIgF9d23h+e
Q7Jo5ZFupTDirMgVqwZDE+uDjjLAEtsPGei3T25SddFZRoP5ZMUdvGN3pJvjizZXnscSVJFI0yKo
FHwLH+wJ2bAggqj+lKnxkVjKT1jdJv7SWZYTLCCgXJybdzLHRDx0zbjLYpwBrivwF5AwTASwZeqR
B3/WUBdUz+3QDG/jaDb7AJzXWJ/ToSk+qfgv/g8f4HJ9stW0frR0tZey1sLEoTjNnLMNxS47qWPq
QkAs1KZ+LOh/KSE+OcUYuK70g4oQYpnPZWR3OdjMbOwOtvHO3gJohCKII0tP9Clff3WbTka6DHwG
DTWQT2Zper6BjvSBBqMjVZy2L5LxKk6dMB1ATG5e5GqkDfc4QCPPFfMSpujFa35tMx/zUVypxBOA
TjS3h7S1tPdWU5tKYOSML/zOklQ2HVheiZrXMkVB5qjVxyheTUQ9YKTP/jyoPS3dzhxQvRvd2tex
PSgv3gA4McjiqhBBPC/uG+oRIIyL3ahrMKh5+i3vzYFR5Gp/LYfV+GDVy2T4GhC51Fe7JM3OuT67
9ikeFKs7dQWUrrM2tLZ+mkbGu3RZnPmvWhilGYzTEj/UtTX1fplq6r9tk0Y/yiayXzR7wcXBART7
KZ0K4ysUeoQa+8prvKeoQrzZb2h8RpclX8cvYk1KxSeIo7RQxEo2ncsBQu2zE9Md9OtpUsTJw0f5
MxmWkl9WjMYel7xQv7tR5Uy+Yor+a9mOC+cX7GaMFgqq6D6djVR7k5nt/JcmsF2/uBDgLfKCxTgq
d3e6Y1QxQLR4CprsN7fsYic4EaEF/ii6GWlmeqWnzBRxEKvl/Fb2CV+8LquZmPXVm1Lph1PPDCVw
nEE/iGY/K+vtjgPtJAsqcFy3APxYN8p8WtxHREsM8+zFY9Kc2qxrxcvqzS0nS0/S+Cn3vCm7lj3Z
AQr3Sp4+dNksLL/vvcm7AtOKlothTGjQlw7SKjk6yJZv0Zp3nxmbLMMPVRNpHyCURNu7ZLt8Vger
K7B/XRMk42MBv2dWRrX+0Azu2FzqPp++loWDPQC651r9xnVX7429LrZ5Eokt3mWWkv3jNri7QsYw
85K/Nnf88r5clkDpnCnzFdQEvqT1quaX0lF74OJLSmGyJmY5fYBUzoFZEEavwnEZ6nDq0gFPYQLM
fCq8RXurGit2cY7HPjsIJjuJD8WFhPZwzEkM5BXzy9B2bBHPWefae9RVLHJbvWw9v6fGOk0ae0DJ
u/aUkOkerLq36VgWgQq45QyYtuO5qJaAXaG4jwnyBH5mg96Y8rI+pc3ANGuoi8AtuyjoO9JRVW+m
J1S3xNXoliOI7U4+wvVMOcJvgel7gyNBYz1j9MEPgVp2mtp8fVH0uT8zi7Je+kGdUbUvnYtlHTWC
dy5TXWpbIAapSi3UTRR3wA14RiM3u+pVl6jL1CBrPfMipRqv93OunXYlFxUzQzohfOqbVsVcMWo1
8QF4dPO5f4+wDp6/mQsG2++MlRmwXebr+ywdkdx3WpVJJoSwIf00TMr6r6EjntAizgjbyY/TSK1+
G2EG7p8sRjIkqaRvmjUzliuTlBJxFVGc87RcQ2OeyoNV9va5nJwR3yCJ3OC8+IOyXCDZ422YKQy3
AM5+WnJPyNtj8MJ5yB3smK0kPcoEtZ2sWzIbmLVboF9vEHQg8yenbxPlMY6Kbj4bIpaiiaVngV3h
j0wQ+n2DLrQ1Ll9nK51/EIv6D+wbhqtVvmiY9iZG751tLbLaB7LNXD9FTjP+vQA0Y5jnZMrFnQXz
+4ya9MPB1tn99bKaJd0GUr2d09BOnjQ9hp/erEQqcKTMtK2s6AAJaKX5vBjYWED+jC9NralPcxTr
wqcutgL4YObLhFdK0Cmj8tYzZuWyuoP6MV666QEsivKPYXbzNSmUI02fnbQYwTxuNGpnYKjb6n/w
VqfzEiDHxJHiMVvL5Do1Zvkjm+f8U1oq2sFL2jnKEGSkEhPdk9t2Y5K3cEp61oM+VXwrYJi0QT0O
4l3MpX/EPNhdjIa4gwk2igzb9nSPeD/GdbbyuMxDdqIFhUsLatEPSLFZl/sffyfRhKtOaJQIrVsp
xxr9N0RieC4GyXOgrahI14tlHFSle19LYpzZ0TwO3+31DcQTkk4lFTVCAfSkadfibNIiusYkQqek
1o8wdnsvkNuOLjiUtJ1+KlQUgT1I9DiX9nCyyKzOCibqPmoav99EJbJLETCmMRpW3JvGphlFzlzE
8tHSpX+Gmaoivexi+lWM6UF8230qgLq07yRP7AYa0E+MWYdceTSbMX0zKN78SNey+7fUEse/vy2O
ltp8MMxmtGSOM44XoiwXR3VprcEl/hxH6W8r29NZ51qw+R/TUrANr/eGAwZwguYbPWZY8iT+sBgi
wOxlepgdgsj9x9q5IWiLoIQgC2rmZzIS/pIJKaLXMzAl8M3zIT535pq9JOWYnRxr/bcdkh9mp00H
F/POm/x1SXeTA0zVauWztXqPmp1CD8Pdbv5Yo506kpx2RxCCveejXQBm5SfaeZtytRJio+L38di4
dvWi4FDzlLed+VTZHeqzUzxxCa7OQV9t7wmlPYbsutBX2wJa+Zdr3w2Ri8eqmod2MtB7rVf9EltT
fbAtd+IIXphSWIvhFjq3m2254N+qdT0pZT0q/WlFlvE0GT3GeWaaBpTq9vn+ftlbT4qySgwbxgHb
GTDs4GgYK9Qd8mHMLmk/rd+nzvpi9r0epvboHdTjO2+S6oxOD2NQ0tUt3zzV0kophMSaJAmaxBau
FSXGO1ekJY/8RnaX4lv9vD9vebRzncJbhG0QEnynZ6Oylhe6Pva7wYVrdP8l7gC8LHTQEOxCiYOR
+nYeYNkFrmd2JNVHPe0yL6USNHNlnmZwGVdFcxYKkRViLQS1F2E0/V/llFeBrjXKUxzT8b7/c/ae
nLGvDW6BvXQziTJa1q89HXIVqqfnBQLcAzmdco7p1B6gUnaOI/oz7Bx57XH96a/DzSjGaHJGuH14
oS3PTVfHD1qqqBexxsVZdNa7WamzA/CJPAKbAhtUAPcQ43r6pz9bPr+EOLUrC4TtF+Ux66r47C1V
/p5ZhDjQK959ib+ssnmyRi1rGxcK5XG0s5R6HFtLP/Pa1EcXGvDS/S+2V0mCz4f7yteSbt6bK2KI
itXssX97hObh/IcpuvU4IUVxGiMYAqSinvGuxbHtqY9m7y+tzU0nSFcDKFkb/TbLneoCwoWcVlBm
3NTShqB4zwxSs2ZRi7C3nSL0Yu/I2mL39SJxJ+VroO5vK1ZFzZw4K5s47AxrDt0CEI1rJf2L55V/
MKzjnUIJIE2SfOnNu51AFGZtC4jWnRMgmLpXPRRj+fH+F9w9CFL1jfYDjfntFYEQgSfcCGh0hBeI
vzgLniR2jtNghgzuWKRdMOTJgRXX3jv8GbiB73A9bXVCACdps4NAbmgucUdvUK8xh+Vt5hGk4fuP
t7uUFJUgvvF/22KkJnwW6JehHw0DL1iWHLONTi0fI+TbDvJ1+Tm2xxtQByLdEEhugd1M0EStttRq
CLQW12FwVSRXhvyCiGp2Kocp+0IBZn3u4/kPWtKAE22ST5Asks3xOphNMwI6iEUTxZPGu9ZIbp2c
dFgOBhB74YsCi3YJ6bScnb1eBYV+bbJcjjrAY7RAhKI+5rqeH9wB2t6GpHCUSgS4bcH6e72MM2iM
Wz0kyxRhrbGPRFULirYfF823sagSD5GzGj8YkDFIFas2NyfRLaO4lsVqyb7VPDY+k4DeOzmeA5xW
7o3Er4u1/K5Wq+jOtDf1o1HQ3jaTIsrUNXRSSGFf/2hdX5MZQzblsRrVJVxdUXzzKt04286s/cGB
dYDuM8VDlPAGTYhOlpjUpqChUZfuScKo/NRWh2vTV+Mlz5fKL+s6O+Ca7X2Un85+aLfRpXc3Owxk
o5cIFbiZEk0j2o8aFpgYQZxzS3lvuwt0BShZf3B0JRnepjylSbftTHk6PBodz/LQ0WLzY16LNECJ
W3xbnPXL/SCxc3K9n01vVqEq3e7sMlu1psuAuSkVSkmME0zxZKSx9oL3nYe9pBWXH+3ebNYr0NKj
wmfnWFGbEuDpRNLp2UYoJ8PfCgfYOLRmwLe+JlQwmyjgqgevc3cdemB0wiTOZNu5MOvITtrOgiUv
8mbyR2tyLhO27V9//11KB0iweyr51fZdJiVKEqs50sREKSlk2Iyo1QIYlHlvFCI73wdeDE0Qy4+j
cn/vAWktks964NxuWjM6wy67i2iziqEcPzDQaqGbiKNLeS/joR5GvxwBGoczuAmDEb4oztJCWU0S
Kcm6pm3nniArSI3dZllpY05V45zLzCsjH2rKNNO9TSaGJasxOIEhKqM5SGb3nlwSacEwgNa8aWbX
7hxbWQ37vjTV5aWj+wAjYD7KznefnAKPYkGCQXn+10HOKhBIbCCrPMKO0B5mOtMhnln1KbaheBiF
ooMHLeMX0Dez7yXD+Kj2XnsaJrc96Lbs/hI5e8c2AYjhDc1usgZl5NC6j4WCksmpTIAwwAu30vZU
2YtjPyBBNCDiqLY4TusUKucGkRZxMYAauH6u2FN28JN2LgAPND3QFVmL3iiSWEArxWLl0WO+pMVF
gNJ5NrJZu0jw4B98bTBpUu0CAP+NLnC51hHiYin73FGTs9W32VmZ2yMC0k59jXQiesqkEwgbbm+0
eakio2vxpbBzEFRJ28QPo6rlQIBEdGrW7Nv9sLH3/kC+8ep0uvU3DD2PYrouaunMa0PxVwXSEE01
4iAz5sXv32XSqlHCjCS5eNs5oD/Rok0VK4iYpdG1M7pM8U1bNM9jt1oGmWiiGX5uJetf9x9x5w4l
zSYqkpqgtLTFWdaIqfcY5FIq4cNwFYMiQtdZ4qcoc7G+QIIgnDvjKDExdnAEHoQSAgMhn3Jrc3Mn
DfR2jETJ7xulMs9pg/hSkCZosTD/qCjHIHIO4YCnt+FnRiK+DcLFqstpAclBxYy46NXcVE6QUJzl
oYeqkfsDLOg6aIVYhrObFNP7ZfUUsCciBymqpcOc+VhxZP/RXpyZrJdrmV565I/+wX0zjwP4vuKL
2sM8edd544jLHCCoh6wRrhOMhLD4IKXcu94JWejOImYJAmkTtxwladK2aWg5K0mNqPzs5M/t0niX
1snoPJdJVz8mXu4x/2nS6/2PvheagdC78PMJzzcKq4UFibzSWkS8dT09D63RX8s0OkIR7B1Wz6AX
ArZKLiW33i+dhbpkvq5OXH1KmxUPlipUcKqYPkeNhcVJbeQHfcWf6OpNrcMl+/8X3Owq0eDdCPEA
1VOntumvd2UgBbrfxjMAQf7J880FY6QCwJuvR+h8OSmTkvuvdvehaQESpeg3Ury+fmicxdFRgZdG
yGjat7PiiUu6xnqgtIblx159NCm9DVHwdxgmkI+6SAb+nDT+8pKVtsvGBM0Y/EtGDKRHE+UfWAln
OyqOiqDbUPFqKX3zaHUGwMjLpGyz61Rf13KdAg81pYDZnfHSMafmHZdHUkGyw/76m/JQUrqZkZ20
sNh805YMm+km33TOdN5n5IGHBIRydtOoGP3C7ur3eUz3z1M6DKgK+7d9jyVjGESpxhGFPL4t/PLO
ctdZH5LQMMrkbTKv1bM7tM36mAFujQ528N7H5Jwgf4C+7K0UVjd2k67gZB/mcVy8GFHX46YSze+K
us8O7uu9pagKUez9Sb7YthpnM17MTBSAW22vOfWZi8kQUgXnLkf9+v6R2FuK/hdWZS6Msxt6myqq
Ro17mLHpkipPi6YU3ztj7E/OYsyf7i91e/rogdFrIAWTwnfbvlExlMrCtQPEmtpT6bgtLGOKL3k0
5SeaJOv5/nI7KR/rSfs1aYJG7id/zy+nT3TZksYTmrlIJbqfRlFF/rxGoJGVUjuPw7CAQLONC44M
ywmjq/y5wcYqmHPNOGiD3N4mtFpgHtAJAWCOO8rrH2IXUzI2Iz8kmvrsnVdbXmDY1KbIFjiBOS+W
n7YK2O9qtA4MPXa69a+XlpfNL+8AkaPCGoclD9tVVTuQOl3TW2fVyvM3q4tGn9+INR19Ws8QiEtN
GOGAqUATDkWkXjou5p631xpHgWPnNsCKBs0LxA85wjeSBvPAEGukPg/1CtuIqursa6+s6SUbZ8q9
smiejLHLTv04unw0kVyzelL/YOtL9UUc8qhxb2r4ztSwq2CPhHlvOUFUCfWLNgx9YONudvAd9rY+
vR7pjk1b9gZSMqpxSwsJIlXerH8jpVCpgYsazUnpGudjRSfhIIDsvl8SGJJVZKfxeN1cB0ZiolVh
KUkYZUNx0RONDle6lIY/aJF9qo3IPFuCuFXrWvLWaunZYkEkDvoHe09NJiMxveSv1NivNx869W7V
xbDltDZz/1VFb78dl7y6IKvRPZlkcEcCY7sL8n4x6AQfdEPlcLQsiwqPuKm5bC2rVIsPi5KVT86k
JO8LtKEPUrW9S5dCB7kFFB6IoJsIUydDbjQY3YblgFKFM024DFYzRnXVkC2UtmN0EplpfLgf2Haf
EnSHxH/+bPO/fq1JTOafjWgOCW+cv8xN0vuVkmQvkxUxrI3Toy713i3PqOYnNwZq0/aW1VtRqn3l
JqHT2rjvTUjFaOX4ZbEjC03+csU4MMmDhWrZr4rl+/2H3dvJqDghKQ+zhHi+7elZY02b3sPGMmJO
hbtgrCFyqWmoDV2V3l4vJbZZoS5054JRwPSGdpnxoRrXxDko12Wk3OQ6Gv1Y2HWIgiH+vPnWdmvN
STEPcVgwz/YLBBY+NpOiHiQZu6tQZQLjNjg0W/SWyxt2C5dZ0ZK2xnc6c59bJAn/PninOxcSdTrO
WYz56SNu961B36MdpEWOWimr5dMmoo2Yrmn/ZlAbfJwXOgSh6ibOP5zcIgf7imiqX42gS/1iAPPr
K0m0Cn/x2Iw+tqFDHKw2nuO4QbRWfxqqUXpL1nmuHF3q8q7cfgbZqiOI7hl/FeTZXlpqlOK22XqB
MiXrczYnnXtNh9RUHzJynJrUU+//iUt1tE6OO6tPWpQ3/8X9ED3bdeGWJ3KB+rftB6T9OVkUgu8A
y27amBM8jKKyFEBlSjxd5rY3LglY+u96Uavv52o9EsLb2ypkLjQU0UmQvO7XYYCt4igjIs+hDi89
tPQI8aEBDu27+5tlhx+HNj8JFCglqsWbeRh6P0pCFywOyyIrXB+SXPJfEtnm527VW3ZCGaFmCDUp
/k8fHG1+oyxG+YBmkRiDFfZr92Isde6c9VLWJNA75y+JY4MQaFxdcR8cq3AFokLj8g8of+erGLNe
vWozJ/5ku1mL8MFalh9rN8JQ1Gem4/YPE4pi3rkeavzeLGiorr9iPjFdphmJhoeld5fVX8y6fgLd
58X+NGr5x2ppdPuNmmRDQxt2iMVVByvxr8N/JP9fn8BPB1orYufcNaRIZ/gybfzx4E3ubF3yXx0v
RmBzN5HM0de8Xpcehq66GCHobftl6rrq4f4qO3cSc0MCJtGK5tg2To1eWiMAwNylyWr1STRT+2RX
aRcWa16+wD787NWR9s/9NXeKCMoiQgm4EMaJ2wl3PzadXtZsfXQWmmAuzfKxZQZ8gkGSHgSAncsP
6ACkY2bpSAZvQxeXfla0K6Chpa2/NZ478k3z5SNmH97bKPaq4SBJ3FkP3g49A3kBMvSWofSXBHqJ
3BhQSQlEIDIWCJQSMnBpC4WGVawYYg6gW6rZ5/vvc29RhhIyZaLgvJkN4tJbtMswRo99qmjnddK/
Osna+fbSIM3YrEeWEDufD/4G7xLmKIF126VvnbSDoMR8YhD1RL4dy+jN37bMoE6N7OAL7sQtwJx0
brknf+aGr99obBpNrLYS/1G3KESomOKBGTQOLtKdV4hkJzhY1EUkmHubAJuQsBub8apQGaJcWp3u
xEd78hIg0J5Y63Mj6tg+3f9uOy/yJ0KIWpN2LdiI14+GYazVoSaoPLaT2aJ5uCqXvMkYD1LsHrzF
naWYqwCFkFwIBiyb5yu6JUsQLQOw0o71xaF8fTM2RlIGbXEYuPSdTybTXIoXKS520/+GAmor+moU
oYPucnUeIw06pr2q1uhb1ihsP6WM/CYGJ/03Lcuh9E1tnHNoWoX5I8+z9g0Rt1lPhoC5fG5yHY3n
OU7ci7m42l9weVw7SLxG9yBeDXCElKnvvmqjrn433NjGMKXOpo8ublpH7uR7z0WSpdPZp6Vz02o1
54EOwazkYZN6ArH7pTlFWIkcROS9VX72Vuh6YL26PV4mN5E1x9TglrkWD82ExI1nLEe9sL1VQDXC
CiNBJf2Q98KvgSrW4tQ1xiIECdg/p/Cygq7uj8wVj1bZhMOhZZlJ74owtYASGLOdXHS7Vf9gc8tw
JHkHpDjb+wR4Pkx2yCVhU6pKMBn0i5i/1RcTcOpBnJA/+HU+CVaAIIEY7v8Tt3r92kCNzF23Znmo
RXEqAqoJcY7s0v0wanYZn4zJci4o/z4YTp4cFOm3R5gsn7bpz84ldiubI+yRF9rqbObhWpkVxk6p
6hvmuISJMiwHxcveU4JaZIDlSKDtFheWID5XUXUXoZFAcrsmXdYNF+HMbhwUFQT6b7ozoldglkYU
9vMCAfd+YNxdnzkzpGcySchrr99yKvKJSTRvuW+s6slcp/iF/qnqu52VPJTJnL1AY1MvMMq6g5V3
XzKiVmD6KRpueN297vQpOHFWXlVtDfCId79aMD5j39Wbo317ezpQBeL4YTDDkjd5UDU1xdCh5B+m
kLHxmF+SZ5h5w/X+y7zN8GAMAEEibsHvv/EOyYxqYs5bQZhGUq9CvW+2yhM6BF3tj1FLbG2TPnpj
03g5GhrttFQlWQE9ENTrSC63+0iocTV0Rl6GNRIUn6NazG+KIrPVc4la2Lekt8b3fVc5JxT2h6fc
UOI8yKuiLnzbxVXsDz4tbTtY1WBobsn0MYjqDE2Ngt5m86lNSucxsRL9BOs4+fT7bxywhESJyjxw
K/sEyljvBzspQ5DpBdrCnvp+gbLue0XTfRLeUF0cUJAHQ+edzgcCOyg/yUEAMoLb+NCNLb3bMi7D
aqyby2LHaExo1vxuotN8Ghz9+9IO3jUXPaKMRVed6XkczYL3NjRfmp1G30TWLZtzq0wRegVOHgoa
5NehdY0gA9d7EO53nxRUAlBSkCi3E2fFdGNNjaw8nD1RvMfodPR8VZ+9zC+0JpEo82l5rvs4Obt2
WtZ+1djT5xUHwyNw8m3WKAGt0sYewLV7Ey0ifYKujs1diKdKvvqN4UxfmxzaJ9KZc3yutPxPDjPT
M4KyBhT6hgYkBrSEB/ICSSHGqsnlcn2aOob+QT5FdusPeTrmgdBHYR0cn71v++vK8s9/SRhof+Nr
1GVF6NbK+mJOrR1iXiwOOt+7q1Dt0qJgTgf6+fUqMw3SuGwjPm3nWVUICTBC5zSNB+90/4zufjpA
J4g8Af67EfVN1Ilqw+OKi0y9vVjGd5SovmL0pQeVh3Tz/cV2QjDRgDhID1aWhvrrpxp6dY6d3MjC
fNL17BNzkvxvHccM/W1uO9EVI4T6UVWH+eH+sjvPCLWPkRZxAV7wtuXTm4vJlNpC870bQECPK9VB
EGW0wFI97570ahgPuj+3vV/ESxGGRMEW7cAbwXdgnWOTCnrNdjXRXfendtLbZ1fpFVCxbj1+WFV9
NC5tlRbJ/zoUqfpLOcW9+en3HxywrBQupL1/83FRVNJzlk5DF0D0Gyit9anRxQhMro6fE2c4EoXa
mZvx3ADp0aOG737DFRoJiIxGUJ5xjQGTrCRqTmO6mM/CXfurcGysQ5IcyaVF7wK8ckSAFe5TrsTa
F9K68eCz7+02ee+CrpLgre2ti0j7YJo0dsI6yeloFoOplBer85a/WuGmp3Ewu0ev0eLflx4E7wxf
CvyCBFptex8xKm5RXjK1iuOoPJlrVZyEe9FK4P7p+Dz23jsjc6qDa28nYJCkYkgjewO3A2mAQiAY
Ro9RmRoh39L0zou31kdcsJ20kFVQAZQSClI17/UBTjy99CiUEDy1lDSAnCEuq7ZEp6XEs/b+3t1b
CqKe3EUSm7xt6VcAWmpnRcTJWyf4T20vcH3Key9CzXnEQfL+anshAooSBBsa/BLR/vrBWgWWcZco
WViqM05tKeiWHgDBg7emX1dwVb8fdanPaI8BRqI7sM1R4mytzVToWah3ZfvImNs9VZPRPVIi5ucs
srqD3HfvZdKEk+1oKvYbRFyFiMigK6w3Tl0SJlO0nntUdU418kLn+29ydymJzGRiv0M5KbR5UVJk
0kOlJClp1ko/53On/d3jw3TwFm/3PIQyXfbWUfkkym12Y9fFnpc1cx6iSk9+SeV51nvokPcfaCfN
YhkTexlukJ2eERB8m42vswwCwwE2s/lVljPnxotdaP2G+w75sPbqIGnqK9psnmxTiIOb8/ZCkb/B
wfGLyh7VvU1GOWc9UkILGaVlDWwYovjDPCrLc8b3DqbGmy2feF77uH6hrbNkR1xo+d9/Xe+zPlqD
qNOyY2/a42of2ygMuuQjeicy37bFU+524hwz3wsGkD/+2KzL+97J04OTufuROZi00PBuZz++Ppm9
1g3IrJe8/TLpzyuy6deuMo3f3rU/G+NMSyXQBLbH61WAk1ZpmyNkNSdKFNT8rWASmnOKO6EcBLa9
V6khcck8lMz1BtwtefSK1zcsFfX1w+Q4/aW35sZ31NWDNzWrF1CU08XqO+uIo7UjkMJjUmfrVGUw
frYVWdeavabQxgjbsXLez7WZfStHC/SvnESMV1qTmHMUiZK+YfLWtA9e76RnLoLhZM9d+qlbE7Am
iDv+dkuHn8XYBcARqfUNziM2xrFSDIu8MLbbBeRWFn1YkYXsTooQgIbvH+i9HQWrAPg4OgwQDDc7
ao6bwsEuOgsjxLMNH30s91Pr9t3vSwDyVBxWALGSZLXdU6nD4H1N64yqfxDjJUPS8bOLOPCIXoc7
P9V9SW0PObmIUSQ0ooMKQtd2jizKQ+jNAtm8ldJ3zLFoeq/MwnVd2/yDXvYzmmVGvMYnTSoP/l3O
zYiUU6WlaItN2aQvJwMkm+HrGuJvfuqaTYIvQlbVvpKCDDzNVud2D8W6dv/0s95AyRiaET3HJbIv
TbnM6YOqjkbkr4uZGAcB8PZaQZlNci4oh9i7296mheptWVd5FgpVL8Myn+dT71rFQ78aR/tjN+CD
HeeYoKRDC2wTbPXI09puHLMwAUz1th5NA6UyVKrOC/ps57RN5zeuNSHnBMHth9snIPI0bJN+f5ei
YYQkHRw95kybiJT16RBbFgKy4Az7l3kdlcApS+cg7u2dBXJUvOiYwpM3bpqpSBInVe8CWyjzdny0
HKE8oBnmHjUI9r4eayCEycdDj2PzRtfRHWvk5piuCs0+Jf/H2XksSa1sa/iJFCFvplK5rqahNx4m
CmAfZDLlvZ7+fuJOaJWiFL0nTAjIkpS5cpnfqIkdNC2MTU9Gzg4r+zaTowEBMg6dL2DoN4pbBO0B
YspAljOX7ZOGQDyW7bQsx17rD7PhTof732lzt4CVZGpGn4suzuoVdmJEe3FxYpKzof5EDWjqj62T
9+aj1JxcO9Q0wytfoi4ofS8XhfOcdLn7ThUtFKb7v2XrNaPJu7Q5SYhuKg96tpHiTki6x5CEDq5Z
h9c49ZxTikPdzmNvLkUNz4yXc3KjmmiCIoEMCqy3ACvYHzSpNtrTgM5XgHkLc9/7D7b1UakraZ3y
QW9BIjHWKKqjCEqq1sqDEUjTY5SCPfCS0PwFCHMP3rv5UcGHwDSi3kGSenVH6CWK6rTccL4JB136
aBzKR6M1zfKCzvEsgqGge4A6VfRxyuO0OpZhHV3EWBp7/ZmN94y48tL8R8/MJP96mZg0vJXBQK+L
lsk8Bpk24ygD3Cq99PlQ7VwZm2sRXKkPGMXCcHi5li47PjVeNFfgzfrF9tL66Dnw6YQGCeX+B92I
O4x66TexCiP09fuNhtqMoRGzfdAKPGdZU55CNdzjo2zdgeQ6GIvSjeEq/POZ/2rWGdMIbRcCxdVG
rdX0EaQcf+ErpX0H2OS+NbS8wKpjCPX8sSv6kssQ78HxB1rrqXdErb381HqT2h1N5PsvRd1G6mEo
00FovqFN2KJqJqrVQUrlXfuYm4gFwOM6R3Mqpff6ow0EhmKY2htdlHXmhuc4E2bUi6+KbWDJW7ma
L7NIXIQtrZ2jvXHYWIrQybUDBnVda2R9YvT6kMhrgb74k6Z0rRvU0JG+JZ0yngwznLSd47218aC4
QBoiJQbzveyWvz5T3M6odWRk37hUTE9dY7rnSolaRBM7b6ec2Mi+cfEAdEr+CyZz/XDlVMw9tD6m
QG6UPCu5lz7MtbCLMy/ffIIy51yZa1bYUcIz3PmGW5ueIoY8BpQRuf/y4v96TLSkgG5krJ2g43Gc
AGMeWytpd55w62Uuylhc6YRL7tuXqxRGr4XtMk3zqqyyfWBNFhrtSvrbns10p6+wtVXAkYJtp2a6
JV2hqZkic99KfNrs9Jjocfk4KtH7Uu+LQ+64w4420NZywCiW1B1SADvm5aMNiA+VA3C6a15k5qHh
tvkcddCbFbMX58yw9gZYW6+SljE5GJpRDNZXaYuVCKc2zUxeZ3TpD0IfwgNbMj/khvL6kRE+AbSD
aB3C8b/BwFCvoKUCSuuqhn34qJV9dUyjbG+gvPlAiD0wNAEkdaNyCLy660yXNlc7RU4w0pt9W5Se
6c/o8366H+Fvu688EFQcCNz03G9ahaIvQEeVUlzdup1PCnGRGVjsvgM6m52bphEPsgrVV3dBWRQ5
C/Jl4uQNQjcHwVdVkSCQVKTKVqT13GXlv/efbGsXQkqhL0mmxdhrefK/j3GGZboOZfZqgOKFgl77
hVdNp2jqq4Oi5TvvcW+11R40q7zhWkAFuy8S600psx9pJcRzy9ELymYSx/sPt7VDALORq9PmQWt9
tZynT/Aq8khcpx6eQQfkIFBi2KdRwQm4v9TmkwFKBqqHQuxNCokP74ygMZvRVBTvlBi6vOhN1AZJ
mqjHOh770/31tsIv+x42OyjjW9qdoc+ek7s0XjyhyROpfHkNF1Xl+6tsvUByJ8QtuKZvZ1yliZWv
1xWIwLm9d7Sg4R4nOpWXqNPr//CtmDBQoTJuIUlcfSuXlrEcbMJhlOrJqQiT2Dgo4zweEX/us53F
tr6Wg6Qugx26ZDfN1iKanToyiIVKrEJS1OIhSByEnNWZeZ1TNHsIlK34AeoGZCqkQQB0y+/565SB
OoF5knONTV6Wf6qztvER0E1OSdmon9CXmY96ouzBVjcWJUnkhqES5uutsyz2YVaLpU/OC2iuhUQ1
2Zet3QaT3UaBrWSYGXd18/X+ltlclRi5KENxca9VmhRHh2PqzOm1ybE6TKigz5IR0UnWsfOITE9+
mudCe/0+XQQ7mU1a2tKrX1U4Ze/NfZnWLDo14m2Xz/H7VEvEIdNHcwcstnEkqPtphsEvorZYf0rd
iU2vD/ElHJ1Yc0+hLat3kQA5+VDYlDY7pcXGRiWeLNgPWJGLisbLjTPi5iGNOKQeF9L5XsVVeO67
qjlbyaA0PrPWYefS2fp8DCEo0RZ57RvYMS9xzvsei0docUqQJHiJ6GYcXYxY70858PjAVLHCvr9n
lrO9asgv5cAy1v2TEK0+n165XW9j036tcq18drTxLWWsfUocfDmduErOU5SP5xGzro/3F976mKxJ
eYD03W1fSsvrTgA8oRGHsFca4NeD9G82wGLqbTv8D99yAa3T9idu37SnJp2UAXX45GrYRdwGaOSX
TVAaZUwzrIBS9ezmXPQ799LGPcEFyL2OYjtohXXWh+dstmS80OGWWYvt5fLJxYNr5wNurYKOGAUW
GR8xfPUBU7uCFtXS864yqzyIaWk3ln2+E7U3oGecN0Z+DsQfCqv1w6SRHEqkswHyaSQRQU/d99Wr
SuW55himgUC1IvebvMpLX4MJdIgi04oPcwLQRHWMdqfDsP1zFnDqQpperNBeHk7ICUUGgpH0wgDr
EfVFFuT4Z7zR5tz+gkt4+TVHpxzvKCW7SOZuh05U7VM0ohp5fxtv/xI6q4ua2wZlLPZGycnVKKil
sOpgGs3kjZUqCVvalt61CaP2ba3V5mkqrOkdys3qU1zjKY+LTvt6nisgDdVjOzB/RvNo9VawBrbn
vKDXW4v4l0RzhqotbXxEV/XzkCrVf9h6ZF1EfsL+LU44kg0QFMsmpdTS+b3lVOJdDFRh5+xuBAqD
zF/D1WERy1s3sBHfsKcI3fQr4LPh2Bjur6mJ2xOpcrlzv2zEQhj/BAmO0cLbXo7a36lCH7qjk6uQ
8eui/GHGRTo+ZG4j36qwF0q/ibMczEuF6UXnjrZyvr+Ttlan8Yu8K1pNANZXiUo0u2UjaVdcFXqv
DICB26RVU5y0eowvojLtc43vwFEnkO18x603TBuSmT6BmLt1+WV/PXcXRdo0yYxWtyqmY+oo7iF2
QnGmU1XsxJGN+TPgAeARUPEJiesdipILUbgZoquYm/aqqm2NjUiWBVkTjR8dNPz9HLu0sxPjFekz
ZH09S5ACfLkEuHEIzOtRP7YRA+bdfOKpF0cYKvNpbmd4Nm2THPiyOy9240YnYvIzoR7Q5l2jQfA8
L9BgrMOHPPVQY1Ks/o3rxFNQq/V0EMxtj/GgRh/v76MNxuDCgETTGfQAZeW6WdmQeReR5EZQcQ0Z
j3PkMBW2ZzvLjnNV4PDSgxZDvdoQhQZveLDfp1YbQ8G37LAPRqfUvmhahG2B6w6/1SGW1UEXWDEE
dZUpb0QZRhKetY5AbY37lXPu5zH6J9HG1sRNqC0fw0LMqo8sR5Se2ropvpp1oU1naikhfYbw7Q/G
RVV8YthVf8aiNjH56CimHibpJe4lt+wpOWRaVDzn0AO7Q4c0pPxFe5ziDi2H+Ti3nRldxqqItC+6
3k4f8Z9t9pASG8cRxVioKYx3eZnrqatAMhGCYxJfLRlW5wynhlPfoYMnlTL9X1oykJnCPIaMk6iX
+x9wY9dAR6CBg2Idmed6bBiHWlXnA0MuvYyLK76SsDfHuPuHrgf6GH1UI4gq9rDzGweT/B0ePbYi
oJ3XuXUlsczpPNiRWReVR2+W6kEgl/2l0g2JSo8sz2OU90HjgD/rx6L7dv+ZN7IYugWLaSEwpgU8
8TIEFU6fCmihJGgIkT80iZOcVDnXO0ogW6vQaQHERx6DU8MqwJcZHlneJJYRW19EPj6+/aGQ+bjT
XtxehnHE0o6AcbpOyZqZ6yEGvWgNc5752RRlP/K42HO22ChQ0DYiYBPQ/mSYL99ZtOjUsPOxe4w9
66l08SNKGkP3GwQTDsUw782zNx+LZBb9GEg7bJKX6xkDTlFeThKdt0p5Td1Wfhhlvzdr2V7FYw7q
cRfzx8tVEPa3uoirnn4fKv+HaFKtIBIy0V+fVuB3DKyT+44sfI3ecFJo7CCREC8azDbye62g3iqc
BtryoAByf/3+ZiW6RdCqVMApL58qLjQ9zSowczLH/qwuQWTH9a7Q4FbMgmUDC5i0DFTKahW77bqy
AoF0NSNDectxcg4p4m5vZlc0KFuOzoGIkgeaNr5eZPuPNRW8Gx0ljpsW0qx4cMUEsFFtZoA5FSq2
dLPS/QNr8Ov9N7mRrDAhX1DBcDIYZa524RC7xlhnWXKN7LL/Vlh5xZMlzccRoPTOR9s6YIvSPlRg
hko3zuap1xtu0uLpjP8nc4jau7a6lIGdz5/buP1y/7k2F+Ob0Q9etv06V4Bw7yqGMDH77qL2ybOS
2M861T2VuHMfR97Fzqxs45wtj4W4AC18mtyrvZLMpi4Ho0CiJkunE4nE9DDDJT3cf6qNr8Uq5LPk
btDt1qll0sphnLQRM249md+NDW44NtPAN10z7KE4Nza/DcaGzJITdpts2SreQRigxFcGLZ55TVUh
04M9d/WlcBXPwlvQTs81m/SzV832Tsjfek6go5A2mClRl67ur9wo8I3BZ+g6DrIWh3DItA9hOqTl
QY316XT/pW7VnOAJQKYw5aSpuT4DiozC3K7s/CrRMDxqkxEehDpKP3Va5dQ7enhJNO8jhSIeyFbu
QUrW4oPbiZ2juLFlFzc2/B+4fhgVLn//V92A1nwV1mmfXaVeRA85SjjBCFb9ZGUeSVqf7uUoG194
IREuAW7BGK0fW1cLxawSJ78OxqjWSIsk8Vd1VPTm4GjhROaS2O8aESeHCULiv/ff+cZxAeQHdASs
CuO19XVRuQOXeWhm1yYD4scHDq3nSHXaPQ2ljeQPcBp5H8B/jEvWHHY9m1tLgaV5lUMfoUzcQ43l
Pj7mDSC/CknvoKmb7PIfHo6OI5gfhE5vCt8oLdFDq7X8aoZq85iZdfZQD2m1U15vPRo1CSxY2nDg
fZbP+9d2AYdqlkKZ8iuTIetX08/6JdQc8c0rCwM2TYSUE9rDYg+zvvXllpEyjREL8PFaFxeYCvDF
MM7piovuKGonQXRTH3bgYhsBgEkPNAMmQkg4rPtjIY1vqEeyuKpGWag+MB7jW502RY8tZbRrarZx
EmhIc/LoTWsYr6yCd9WSofVKyEkIba+7uM7QPDFt6b82nhbnB8cAOhngs9tp4C+nsbDO9zfMFgCY
HwARitElBcO6RjFDTbBrXKY48wg5Ze5MofrgxOofTeylGPFVVjlfesJG7Dsiyv41cK3/PMfN+LNq
dTelt9xGmq/AtQ53bu2NL8GNzRHSAHltQK7wj0dD0OanRWipqpE7nRxDmhcqH3XnNWwEQFIQJuB/
otINIUwBwm/TA5PkclV5sOaif4M5Yoc12mK9DuV6JwhtvnYiLUEI6MetI7liyQh2MciPzgvbt01q
W8/k/pV7wm11ck/JqCoz/oGjUA8Nks/21ZB2/QG1VVTcnU5J1Yc5E8YFDD5ylve3xNZrp9pZ2oHQ
0jDYfnm6lTIeCm1kRxSplf1Skgluu4LERzhY5uth3rzx5QJYbARvmr+K7sqRfAN9AiP5bYWm98at
u/5k0Hz49PqHYrYFDYUW5GJd9fKhRhhDYaJb8iomURwmNUmorhCYy/TJ2alH/pS4q0kMk/IFbEoR
fptC47JpTXFSZddWhun3Ia/nf9pBzqE/CE88aINnnm06MLZvphnaO25hHYeW9s2rj49HYGHE5lIg
32JVUi1XvLQwsmtlaIMZwCzsxAGs2wJqm/R6Tyb0dtt4NOvJIJZybyH7vXzDheh6V41BlztL2CzE
JD9Ptv0DoVfj1ZccKzGhJB+FCHvTHO+51fMQ8fmrjoOWb6nh/FAVcg9/c3vJsQo6TKha4pB7Exhp
kw9G7yYMJtDf/cQ+US8kceKXAd7O8dXY7o69isb8zle7jUTAwXB1IvCB67vpGQnu7LRKR0QJZ1t+
QAlYh9FcNG/tyayic28kmn66fzRur1VWpJilJw8v4Aau7BQ1BZplJtchiXDaHtrsoJSOthNht14n
uwKWxYKDuEm7jIJg1zCuvzaVjC51UWjHKevctwneaidKgfbDIuf5+qPI2B6h3D+FH3+sMpU4oVDR
ZqrZJM11X4Qcvdnr4oBG4fShRtn298C09EHranlChDDySzjj+c4n3XrBRDmASMs0h6Tw5ckoXXPg
nTDMoZOencPYCx9JXvbaILd9P4aG8CLpVNkglNdhG3zHpGH9kF5LRZm685SY3kXh8v4Y6Wj5nfS2
V1X477F8DwA36QImqfXz63cSCEM6rTo7ibjz8kGR7YvaTI/hDoR99GAYinYYEMvd6f1tnRCOJphN
+lcW+dHLVTpectdiUHPV3WgOpmzsnkWto4ceRT9TCdjl/kNtxTWCuU0PC+DwDUIuR8UFZx7oA6pG
cFNqw8CVJnYfWmTHdjbK1hnBxVFbEHJLObbaKH2mG2w/B2h3LMtD51lAzNEihWHi2PGistxGlzmf
us/3n3CDpE1XBPLuwlHm2l/XvN2klINaUHBHVjWGgQvQJhjHUH0TAXn9bWVN3QZw5rWzFYnJ86kV
zfBYzbP7Ds8thfFOHrm/7v+mrTOzfNyFgUtWvK5IMxQQ3Xrq42szJMZPEbn5s9n/B0PX5ZqmCwXE
Egj1uhZUXAWmRs1owLXa8OoMyLB4ej892bW6J5n/ZyD2MivgwyKBRwBkXHWD56QWRnLKI7CnIpGY
uaLm8KbKhmzyZ6NqwGiICJu0yEHW65RyhX7ETTCLftZREcMe0ZsvvV1279S2zepDa1e9cXYdtjwt
una2/TkuTM1HwtFgBjOCij25rWcdccwpm7PSqeWxbFxT0k6okq+t4Q1TYDQ9cwBtnEFveVpSOMEM
XtfwR01p+p3ov/E5F8ku+qUoUd0KpSI6Ta6ngKAYC++j1kn7SSLMvlOWbpxUFmEP4/NBLFxHwMiQ
eitaI7lCLmoP+IUzE9Dn6tHqB3XnztyIQYBzwYQsn/K2atJjUU7VgnkxB1VDU34e3g2tHj8586z/
yNWx34kMm+sts0726YaQV+/kSOY73NGKRCQxSeyv6HDKS0/38h0Kvu7Ovbn1udDloC6klrplSSil
16OOEaNTV6sd8zltPMJQb3dW2fpePA9axHTabpvcVTRrTQHz8jpOMn3UOrs8FIquBVDDyp2ifomc
q8O3SIaTACzS4dxQL++MAj1GXEgAOMS1Nf0SaE0GHfP7y9jJLigVN33j4BT13Ka7plUbD4lqIvXU
MpWnna+/XFlrNYaLBuJkHm0g64Sup3ibZGn9TaZK+/1+0NzYJYCU6CPA+OKVrlWG7NqYkFZe6ATq
lJywcSjaoDOZGeeiUWq/zk19p4Db2CgY81JVMXeBYLcOoMIw5nxMyuw6x0oR2H1unBfPmeP959p6
h9AJaE8snecbhyJbseAkzkl2rRuTDncUJ1eMeu0AUNqeVMfWUuRQwLjJL+iVrzYKuledh9FodkWH
a/6Bo2AUBgzk7K8JHL1/7z/WxnWPIAygG4tpKRf+aq2e4GymFoaphT7IJ20cpjoIs0b/kIR6kvuj
rhWopRZyJxZvL0sTDas4jRnP8k3/6t51Czu5nMDR1u6Yd35HWCn9PpbWMR5NxQpqVMuukzp4e3Z7
W++WKQyoT3DkZKmr5504Jf9PIxrGzj4k+At+zA2cT7NR1d/ff7VbSy1NV/rqCxtxnUkpwtJHkTlc
BW1uoTiDwLzvlKY8ZoMB3OH+YlvBhfsGFC7Ym1vViQGL5Cmz8eNQB8v+0shRQ9/WaJwHW9bWQzqX
xkWDPfSU5qm5RwreelBazNCzeKmmoxsvP6YJcnYyW7IKy4X2UlTmfFSrpDoliRvtnPWt6PL3Uqt9
I7tBRuWoMTV2s/SUp25zGrg9fs9GgudQFYevH7WCgMZV8E/zbyFXvHw2Q2mqMslxIei04Xdi9uEb
2SR7YC3uGf6b1d2wXHRsF1pD9OJWERohlIQxA6CpsIwt82NGeTMXPmx5BV5up6snOSeN44ehLtoA
MR2rC2IU/CmXIZZgvZLnWeBonTKd7cq1y2CKLPUfXG6ML06TRY4Psyat8RPIRuugmrKxn6dZ1L8F
FKXUd93a+xgJK88vno3cxNlwKy06NnFeNL6CQPdVahqu7l4mQjWI83H4bau5iwNL4apfNTv39EME
SvKfvh/C96K35+Y4ZHpeHmx9RMDdS6P+jTJ6TXuqvNT46ubK2B9M0UVVkEtjzg6SMY13aKyq73xM
dBUFo9F5fjvqRmk/lEMH1n1QgNwHHjTXX1ZDYfk+pNNGzAhtoZ31sm6gP04zfdoeyblgSgohgzZU
nNGfrJaR/AxsEU/EKcubtxCOcBqupCtLsoti/JkhOIjCNb0lkCl5NH4eo1F8Iko587vGc5hL+WD9
pfUvYpMjUhCNFn9r0ioZHrLS9M5ZD2fkQdGHJjqSzWtpYAjVlcdQlcI+qllk4iJhRrpBXEsMJSiM
NHk7gxeQB7yemv8RPUb7UZdjoh8jRanBRQ1p3n9KJ4qcw+yaWf48F1XzoUwr+wl5vSjzZ3sY6+fJ
LuPSl7U9f3Ut4f0a7Hk6eSMeVn6XIPRzUTS7ds65WmUoHA59/7YTuS6ehmboBx/+aeQeqCsH0vvM
EtFhznq4o8IbzPmi4o0X+ZHKrXdEpt+RB23qzDooBxtnw5LeVHMRaq9lfiTLyjzUrZc85tPQdBh/
C+8rGmSDG7Rjbn2qPKvJfQewjvukK8NwtUptkCgLw/kNVC6a8dLHxVQh++BmZoK9SZNpfuvBnILo
Uw7tQYKPqh40Edt4b3FZVL7bR+2/lYnMnx9Kxa6wq2PiHDS4yKuPZTtbnzsljAGAWWkeyC5HVNEW
zKj9CZRb9NxTTDZ+5tqV8jkfa90OIujVV6Vs5g9Gisj9c47N7uyTs6U9m9Kb+ocxqepP/dRYrW+W
rfGlrPRZOyG0ahe/saTUs0DHTGOvgbRxV1IX0v9jkkfesa6MSzFGMP4gYlhdZjwDxA0/epXn/sqo
zT9UjfZvPZbTznVyE9IXAgYSUFyQJDs3SumNcAengkGAnc6UBM2CtSsTJT1OivXz/sV10zKiw49a
MyUp2pistbqQR9r6qjU42dVudPnNHb3sn8hobTBHXtp+LdHnPHeiKTh50/gZvG5aHu//gJtHZeRE
HUX7kXSVUeIqwo/p2MxyqNCNrrzinzEeJxwaw4GyrRan/7IU2hlAu7lS1iiJtM/zyFMhAoYDfM0s
j2boCaV10pVwz6Zq+dXrC4VsjtEhCja3HIUkngE7ujnz3mqo/l3cun5pHZOy1z/Qoo3LDbloBq27
ilGCthtgfqono+fY1vOYeoHrptaPRT523tmUW5ckBS/Gp0DuFnDxy7vYbEtj8nIKKAFT/42XGMO5
Z0A8nm1jJG2tvGR8MPtcOxaqNu6dwq1tgvM1bTGmzYBQVh2/vAJ8R4uIU9hgHZm1Zq36Ous+5Erb
vl4NFxANuAB0eYGu3cBpcjtR23imj6prcP6FTohy2/HcYEay807/IE9fbJQFushVyRvFt/amrtFt
xS6QZGWgncp0OCwN08ep9pqfs5m7/7Njk/tKzVyh+1ld50/CrmP3aTJLQzm0seLKUzjK5Jsa5ioj
24HC9v4Ou/nmy8/Dbg0mArPRmx2GZedkYleaXeOwzgM81blHmnkwDrL0fvSRYxxdd5RBGOZ7BKqb
VJOVqRRAly8QUmQ6X+62QkviIaq6jDIkHI+KkWdHWZb92RLO/EZPrGmvv3Kzw5YFqfgW+i5VwzoS
Ij1chVXMgjmuxtdiUkeOVfkeSorcaVL9CTTrjw6LlsKEQSQtweWt/1V+4XozgdB1mETqc9j7+hCB
2B71wYoOptHW3Ith5RY+GcvCqqzyCknbKa2/6yIt/lExcfqoW4k5HeYJRvyl7xDL9vPEauKL4VXO
p6xp7AEjiFJ8By4gv0k9BLs0jTzesdcLbT4OlTH/ykcFsc+yDwE3ILiqSazz6lr/zJ7vWj9t5rH/
p47p1B2dBlIpUzYY9j5pj01TDZTetyqKrNGnHHCSAIfR1PO5CvvWjwrcX94StsSHGhmo0Ncmd/hy
f2PeBFi+FrxBetYo4MGP1F++wjyP7THOkbVPeNajPYftJytRxGtxdcsqdMEYZ8LAuQkEqpPifqXK
7KrKVifOJcpTnVV7qpa3EDCWYT5F/KIIuZ0OJWkqbQmm9Do7YXKWMhyO5DvqYUzSju+vhUEsdfNd
nLQJLnPW/D2uHePdwNz6cP+t3uQ6yw9hDEjmB4kQFtTLt2oPoUoni7l/IszpiBkRwV5pmE2rxngQ
rsKeJDjuHIetGMNyHAUT/9Ebah0nzZsX4Ak9kCj/X2Rl/UOqRK7jU186p9AszO/ww9KnEFHuPcLd
1qFHz2dBdoM/IAN++cBsrZJDVuZXu5uGx1qVPXizEGu03tuT/91cCpFjWqqsdqNukyol5d4CXUKM
2qXBqUQwVRALGMXs7iQ6G5/RVRmwospKU45+/8unooqIjAm9nuvUeMV5MkV5LYVjHzVGDUFZxcWj
6oT5zqIbz0dDCXUYcJNMkNbJSG1UNpn5nF2R2m6/GzhSnpO6azs/0WdnD1mnbVwP9MuQCqIdvmF6
SeOMCqJn09SUjX7dW9qDXdeZXzQSccJkUn3g+umxFp37e2BUeCgTMHfCVptLConmrOSz9UAXrF3U
Kmc/rNQ9NaONzJpxL90ghJpUsIarC2xRDtLGkfsksRzgUwg8ZgRLROpOWDsUHzEDar7O4IdPo0Aj
CrUNOV3un+bNd7SMSTmyy8RpFSMrF7hLTal9nXVhP6qd9YxBBcqcQwZTCoeTnVxmaznmOjSDGVve
ShuWdpXPTJyya+lqyie3aBAesDKUR8teHmdnasedBW9RNrQhobdgNglG6XZo2fRl7smsBbMa2uVb
cETRMWvLGN0lS6Tf8CYaTrJqSycwcm/6GLZp/wDXqdjJkbY2Pi13KPpUUbf+oPqoyDozAdlkdpM8
ZrCf0O3tK79VsmQnPm++YpyzqNPIxQCPvTzYmVTnyhVDdnWl3R6dKPHO6KXIi1dGzmM71863+zto
69Ho7ZsA40Ck8Iwv19PjsRwGu4MPG8XNd1ay5gDlZfOT1fe1ufM5tx6O7cOhY+KE3urqwHSYTUdY
WAm0lnDXFpqYz1qlV+cCYZKgc8b4PzwcVTaOmLQ02bXLw/+VhUktF04445RQclLOc5i/771xPCZY
on5+/Wv8e6Xlyf9aCVSJFs2kQ9eWIfMBWJig70XfDf/YvYbp1hejnsAaaSFEWuszrze4wHgaJeHU
lIVfgON7kk2LqxTst0//4akWzCjdUPht62RhgveKGS/oqFTN22vicNgPhUt8G7BhU3ZK3WWnrVLm
BbJtMDX4o3e2eoWCVplKlyi9dnHUBYNrTI9x6c47qcjW21uENUnNrY3Cb2jsxGyBw6JTPRuf0jkW
x7G15lM5N3stnq0HosCh3KCyWmaDL/dELz36SRWDuiaSqBLRTr4C3tlDsG3kVmwEkleuAabd6yEI
Btx2Ola4jUHYRBdVbWLfdKfmwert+Bi7tGeTqm/OJIR7oWrrVZKhQ+EAB3jLJ89sCaqASw1ZrjSB
r6FOF7pQIpCjKE73N+Lmq+SGAyXCwPaGutDYIyZTsS2vpNewnacWTc3e2QM3bt42ZFMwvqiJmQ+u
rlP0teOxcZaSI/S6Y9qkM41SNf4wGXN6IrmUqY8+Uns0xEynbugaDIudYoebcosa5s5bWCnQF7j4
bjLWsEPPk+JH4iXe6tEx1UN7pJeemqc+RYoAUImbwQpWINr7Re7V3bkoMhSNhcCxlWo7y3ygBN0D
Ofde02trsxFz+GX0TG7B2nUfpXmoMwTIgUs/DnbFEMN2lOcsKX4O4aj+8BBr+94zcti5ObY2AKGB
4oE67Zbeq4eurRheKa+j2ttPTjskX5Aq2ZOm2sqqueUB78BXw8hj9f0xo9BzUWbZ1Umc6FfWjdFX
T2knXxshuQMhGn1vFHvu7lvHiEdaNHkWQOg6yLYmFjpui5yTlVnqU6ZNWemHntOaPpAs/ef9g7T1
ARcFOJxBXPrda4S0XTfurGYsxo+BUmskQ3lGLyIkP65j84wmUPx2rNThQHe62Sm1lwC+CvALVpn6
EpI7HZ9FufqvOzIuZYQoJ/GQgZL5vtKUf8Uovd9YccXUwF1f74wyN/bMi/VWX7OOQ733lhF4K7Ve
+rneTj+9WU8P91/p5jJwoeGRkNLc5OCEf+iNsSHg7xfKk1LBV2aIu5PJbIUmBBgWJiXQD/NGK52v
qTK3xMasj/W+vyA0RCsJu3b7YCfS1g6KbSeab+Wdrftx3da5j8tOIg8ZfmOvHkcjWIV8KwBfyk8O
yuqmVh1RE/zIGasi+25YAhdht7MDUKfF629rrE2wQCAm4wqyHh2ooVkbaYvQZNdlxee2cOla5QXs
QDnZ/yEzWD4igpbLoOIGwNsz3Dc6SSPORWfiQ+kI612cluHBGXtnp2zbagctTUFCDU0JTv4qNcAG
JFfsBlU1qzE7uCeT3v3ORFn8rNWqfDOmWnjSZFNB4sdD7QiFsn/QjbzTfLzsjJ39uxF/2FG49YI8
Q4XC814ey6mpS1fRSJJ1O46+dPWkBdZQ1Fcpo+l4/6jcXwqg1MulCmyO+9kDJhVPYRIUXVcdEK3K
3ioGhfP9pTZCObwBlAzpw3gL/ublUo2BGXCzJOSx0MAsOfATxjhNHryxFecKZfTLFO9hJ24jAcgl
4ILsVwo4bvCXa456UrVpXtNKH0Mc2MLI+kjdqO5pAt/GUZZhM9IAWvLydclmxJFjzR69xL53p2MS
JcZTMyj5IVRy+03SNHtCAlvr6UgbQglm09KRfflYuqgKY9Zo+yRxqflNqYVP+hCLt7rR2+CXMM65
/+m2XiOMT4AaDGWXHvDL9XJ79NqmgqfahL3zoVM08bZVtWpnldu9iEkUxhOMJA0ymnUZlZjU8jai
CNeB1P8XmrnhSXTx+GSoYkco7vbOZSUK0IW9TXWzrgOEyTxrioHPQSkpf80erkmB06rW2Q1HhgLo
lj5YFrPXxMUwcucYbL1L1lyoH1Q8+FK8fJfgOGAbG4DqCmyVHppx1N4kY7mHJN3aIX+toq++mBnG
cTbpOTvSatXnSJ/EqYyn6WRr3TcF4PP5/gbZWg5/xcW8gIzwBgGZdiTmsOSROp7KNsgHxUl9DCyi
x8TumnPDv9nRL9v6gsxFyXg14GY3E2y7MbRwgJV4rbVq9O3YAWKDhgJSf2P4QQG7TVOyT79h7O7t
xbE/ln8vsyZ6TuCi2D9L0X9T34Hn7yiosuuQTi3YEIcMym9xA9eCnvnIx7ISGlFUBYlihN1VjJ3y
BtQ+RlaYQX4hn7N/ILEqat8dszRDqCrsd/b3LbMAUi7DVE4sKeViQfByk7m6sAaGDRD8wIK8j0Qh
TkPdhx/RMOrf4Bk9X4B4YWItsRSpMlf10Ww2gv/j7Lx25NaZdn1FApTDqaQOmuAJDstrTgR72VYO
VJau/n/kDWy41Y0R/NnnwyZVJItVb4iG1n7MKyve2di/Y3q7YgB6+EU8ijmNNz/HkEFDJd0A2xZC
f+n2ZhE2Xppp+t1YjHbj9rFRJj7mh8V8lMaqrnx7QgHUTRQttz1gTXrh2mFj2h5gXpynI6WLk+c0
bVrL64YUPzKrWMBeJbFNhX/qGlXemcK6K7cz4E4mB+FIADa6boA/M2Vhx1XimMWdw9vvoFNEOvYo
DMEJtZtHNUTdx8kRipvrsUSDtdnTsr2xvwwMNtHnXwGyVy8STHgd/NLV8s4eGulplIfuqBi5cWqq
2fGoCe3JPd5IbtnMGuqLPEyopG9PSDaXVEYRBi8ideRgxqfPE4b2jz45lfCMeVmwSaorEAiQtYcP
QhjFF3hQ09+uOghddtkq0oMCxtW9WpUmPvF0MwOcZL+KRi+eob+ba9vVODd1UzxpSwMKTF7yFY9l
BO8falcJC/2plSIMJXfViN82V5iYiVXIZAaOBBekAjf2RO9oeKT1MB0LFYtTiqd75Ovfp8dFpCGY
vQJouaAsqIjG5k022c5ip3LqBI6O7OCDppqQVNox07N73ZicL8hN24g85X3imo0tnoe+lk0X1/o0
9jNkvZ6o5cnSOXRmOodLmEUfS4L3g2yii7ro7XJP9qDuvT+u4pMfjSgBYstUdhHdWo/rP7YHhepp
yivJDgYR/5NiMHfSrSg7tlD9va7VxU7WemM48mITwing92tOD6aAbbgapgaoNU6vodW2Hh1i/L/n
SPpui+bT3wYCZFTACRTVVuHObSDYViQPOv6vQaWVGg2tLOwftEH9KuWh/lwgWnkGCdrtXKlX2RCO
HPjO4vlK5VanZnm5pFNRi4G3kRMANpoDWxe2p8+oC44j4obvz+8qJWEoynSw7GgmAjTaHG5DX01R
2E6EnImOn2+jLheddTAgP94f5/qzQVWAJrSSQVjQrSLcYLCbqFVZgRhz20/1XAqsHnhPuCTJsauF
shMmV4c2+lR8NgSV6ClTTt1EZaeOtijU1g6MPmpenKzqzgJAxTky6upOmZzBlayq+mBPaJ3PWrFX
Pr8+P5Dp4LGDFh117Stwi9BzR146xQoKTQ6fkHbI/6Vt2TOqURpvCBtyKTuWiPz3V/k6cBgWOS4u
CxKkq2S9bzpU4+FYBLElLacMfLGHvKhzREs83QmcGx8UgiZJGMUjWh/bwImKCNVBbZDY9vJnANpq
MCaydcSOu/SHesq/vD+zG8Ot5h/I9QAXZ+dv0gjUCotq1UUPUrMZCxe6V/vvaGfJh6kqEOIf57/G
Q4GOgDnHR6Stv3Z0L/fg3EKgoxLgBPZY2h8lUctuiubjV2DndHeU5tf787sRMKvg5Pr051gjbi6H
6/H7462qOEG4vuhGuLYf5qxXnjTJEm7jKH2wyFp/fH/Qq0x6nSNCBXR6Vrb2NlWEhgI8ZWmcoCt0
JzpFOJ3VrlOssI8FlFEWIOIovRl5qXyriqbbcyq+PnsYHnjGquq2HkObb4oWaz+aJkd5w6SPs61l
55BJ7lStbo3CX0eelXuczbhG1h/3k51qWh92thOIRuj/CDRE76ok+uu6o0Gw0PAxALXA7d+WU4uo
nSJHgjxrJSVleKlVD32d7WXTN/b3xSibFbMbXY+o8yOqNjvtQTg1uOFQk12qDnvX+o1lAydMTHIn
8HW2B3ZUEfZ6hKKu1S3CV/pZDbTeDncOrJuj8GmAeqvUv7fcrymunVEio6c/WyyBMmVg5aPlr30L
+Th0qyz6OBAruBAuQ0CJFKUQDWKPWlp+WbowPxWNknjCMsedrJXiL3/rMocjT18xGWjfcS5uIQNq
IUZ1SrBMbkfberIqEX0d0K94UhY5Tt1ey5AYSspEn9yxKhBZAxei5l/KwYBSHw69CRIyjsH16mNy
RtADxwWdouRTLOXpr0yN4ICwpYH7rkyy7DExUQ/z47SX/5Or2OxdqBrqq9VZgERLyno4S6aD/hjb
RT67hU792c1IaTFxlvD3sEDdJp7TJYN6zJVOqJ9IygvZNdDgGQ7Ij1skmnkhp34lcAn0MH6l1zVb
lflsLlkp8+aRrPwgjTo3m9Mr9g/dzuQa9kLEfZM1k/5szz1vozZanMWNR7HMH0hyjXujbVCMHCZb
/lZNTvorjjXrBYpvFPqjhN68a+J88lNv8vI1z5GcO5Wc/k9oJIWVP5oW+Eu5lzLNG3B9+SeVyuqt
HfrC8UbDKGw/H+pwxAHTij9lNswav4N+d9BCe+zPYT+ZjzjCl8OLudjax9pwJh7ibah9TTuIGNTr
tRW4E2fSYey1KXJNxBilY6Yk4qGYxjbxxkzK3hJUq5JzifbX5Fqt0jhHzLHj0rMdSQAiTVB8gAQz
oTnWq4Z4wuRMEX44dWrt6Xkh9GBpUXZC1Cn9p0IcXmDDGMNzkZKlF67Rdrbpmlk8SD60Mqv30op/
ri0Z9RPKxVLmixDGsG+Su8l8KVOiDNFxC3+YG4BQNIxm7d4qrKl5lNRibl/aSJN/ltWiaF4mkF5w
ByEW8ayGWXZKzQqLjYjCleQCeGn+q/nYgzcuWZh6oi0hjuj2VL0s1jRarpE6ojlLqip+IUeQx0HD
kHwPFUaNayR26jybaa3KT8NgUp/hddI+cOCiowAcrgaSZeXWNxxS4gym1FCkryHk0mpHsOJ6F66t
/pWJyLF8LYsR2gCjdJSUA253498hCrsvXC2D//79eTUK5EOQVxgskT9fw3XqeJHohGOZhj1Q9iFF
RerNSgxnJ5W9OQoHGOkcfR4Q/penVzFkUmhJZnY3cP4Cl2n6OyA9+fkv58IZSX2BhjtoIFqfm3zH
TIQiw8lL7uYuGu8VrQ0Phlk2O+/qWxeYzW3MU5H89IrcM3N5TZi7IA7Tj4kPKWqhfd+nfhOOe05D
t4aibEC9ZlV6o0t+uWw4GyI/muRIwi8SJko82MCWJNmJx2O7Q3W/MRSZKRxwClw32huy2lajkQop
CNNO81LRFMdamNGD1g3OHuBo/dqb+wWyEpYBXMkYnm7vl84wMZMDCY4xht4fzFnODkZl5N+kIsof
RswQm51E/yr8SJkoWfOtGJHG1CYzzeELq9VQhsFitZNfYFPhCw6mvbLlzWHW1tAq43+t4NUBsc7x
jCVNIwH1c9E7ntNg4W6jEOKao6r/ZwxNdjbnQvMLM6ruBzF/Z3PmfrSY5Xms1d7rmmrY2RY38nKK
18jU8eQAibDNHmks4WOzRHbQmjX+BZETA+8X8qGz7OpNn03jRBq7B7C5EU8MCjB89c69pseGHOFL
Dho76Ck1+yECIsdhicAG9JK1c1BehxOV7LUbQi19VTBfP8sf2fG82GgLGrUaKFGU924cTWHypZHh
T49l3CbfqjHcE4a4nh3hRGuehgE9Vwp8l0NGJYTcqR2UIJlG228QzzyEKqD3tBR7BzSo9u12YRBe
VPxfJ3kFIqnRdJ5tQWMp1QdbHLCNNo+qHIWm18UoN7jzVFu/shJH9mOWd6ntynph2UetCuvUQ9Lf
+qzS04t8KoBJ6E9jBLEUwNDEPVtZlZtpaiv8uMfLHDvaSn1K4NhPmCtXpHloBOvZUWpH49lpcB0+
5eXcveXgtn8qaVZ8MZw5Uk8OJXonkCMsBR40jizdK+hIc6E6k/rD7BqjPWKjMX61UAiczzXSQNYh
pBz4b4kDUAJ5OW+XY6fl+XFRxoGWYFMZVrBSx+uj4qSz7ZsDiiD3Ut+SqkQo7ui+oeeJ48nS2KNW
gRVMeIirCbywQor4VsAcrrDKKETqqjAIDD+xpU51G91pPrYtrGdSDRtMAwp/luJVYU+FAW14zUIC
fGhiV5q6KnQlx5xVV8+jTPl3KiqzAgnf5rBVMi39biRNEnpkAdl/ES0x/VgmjvNVqm2ILE5U5vet
4oTNqSHTqbxcN9v42EO6/54VSpgfe2PqXpWs7lPMD5JqckuYablbab32MC7LuNxrtRNHj04m2YMX
Aur6aoyJSTIbW2hQF0623MfyPOa+jaZL5w1yg4G53ofVjw5TWjz9KnQCfSUJMwmytlY/2E6eDR4q
M7PuplOk/VzyonjLuk67x2ClGg9qHk2ta1lpJM5p1spnnDflzu2dAiDIWEo/VBP9Q1tpjLd5dKRz
Nqj5975pxdemxKIBAsQrAjpVHyb6OQ815+OcaXN6aKOqTw7raQh92SzS0o2XdPjJRxePqdYvyjNK
/6Z5sNWhz1+wwMLJdIAC2fhCleZPQzJBOSryYThJ6ZxoBz0sOsQZ6sR5QutJEpDQx4RGirl0h8JW
0zgoey2sPFKe+i3PYUa7etIY3bF1Fjk7W2ao/6ym2hE+T0cJaFtM5uPn/QKNdcqM8CjkqC49tdP7
xC/bPiIEZGlqZndUpvY1hMu/GoBXmniQI14Pble2huWPcqhlLp6DMM+nRerO5pAvzpn+BOqNEy6w
T0KKdXaDOb4uVeg8tpUuf5xjGpznOuryxC0GM/9MIy6f+Zp61BxEZ9vRqbW09g1uC+yuGk7j8C1S
l1HxC0coPD+y2RCnOIEdUCRtk7lLJ6rYixW7Hn27HorzlCh143MIq6+dEhvLB0ea2n+bynS+W5gS
SPdYwsvdfRxHvDGkKKnux9iM7UPUpSOYn0nLFRdGRPfUZFoOoREuuXSaJWS1IBmHzmec16bxI5pS
LKWaEuHsTw75p4oUovuIImjSvixq2UZen/PAveOrqODql+6fELky46SXS/2prhqx+O9ng1fXHpnt
CimiXwcG5yobtAvkuqGZ0fUXiTfBeUSRtdcPedJA0F9a8zBUf02iWYfkNAFuvGp1bRlmVkWDECAD
WPtiHI9dgldG3TaxT5GiCazFSvxBT+ed9/pV1rEOCsRwVe2ku7dNEsu6+q1MDTNwasMvvZrpLzzu
9oTIrm6836OsHr3gNajxbW68QdES/I0jeBOTKDw6oooHD1+89nq1p/q1ZrUX6eHvoaiyrsJfyDxt
7nOeOxTD0VK+41oZEnfsaxxPmgz8IkoLodthDgTAqcqPmZZEX/+HoPndt6I5TglkM3aVUMtre3BU
OGhZXlt3FkV2fTrkVoeywpRkksdFIL+9P+qNxQXASJuSnglFly16qyhiRDfGVQqjTuyHHKdsV1hS
+oYK6l5V/9ZQNEr4gHgS8TE35Tf4v105rYu7LHrmDTNy24pWlH6PL8XfVi2pBSOFiggCOed130mz
w1afcpwu1FJ5Ssh87xvUF3aS7qvkj+QITM+66Rz0Pq/ffACTy1W9DdE12FqRnA4H26Ahk4hSdx2e
8jtviesFpMosr/oHtNMpyW7eEqMcYzffQdOPUiKik2TtHvXVxYugO+8s4I25rW9lFo/U9lpS2RpC
CVosJndFJIqzyMrs0ORddxKVXHsolOw2b7WrncfcOLh4QfPYBLN8mdYCsTDMLhmzO71L8tkXCDxK
2FVr+UshpUvzU1UycqNYU0d6s1k8P5cT1k9DPCuKO88p+jcGwXXurdWq+f0tcn3KcYTD2GJvrurI
20Mh1ONiiHX8hKXcbnGzUsKXNuz71/9lFGDyfGC6b1tRH0drKIdkNpXPXq19CbHtD2Qsw4/3R7kO
ITbGCt5a9cLoP20OGaOD7cbtgdJDG4dYJ4aRi7B3/Knrp2YH+39rKEwSOUip66PdtRkqzDAtyOBP
3IWdmj7OU268hMUyTm6XTWOyszWuv9HqlUqNhzYzKNQtygQqrOZEI3KnqpnJ3qjFyVFTmj1+yo0p
cf+s0mfcRIgPb4ois5ktFaX8FFtd6S1ry8KfpEINECIdd6LheiTsSVdYJD1Y5Ba2lf2hF0Zfl8jG
6Ua1PIRi/pFbM67tifbXbtlrxEHzXe9veljbFr2ejkuLTmmGXjtM4qGkQguhTXLVuN7Dxlx1ldeh
mAzFOGDJV6CUDmCXjCY0t2uFSGPUN9a/DrTTY47U5j9VZZqfmfIQ1EkEA1cCi7bzWr9mo6w/ANQi
tTq62vj4Xh4yw2AZVVVzA82dJaZTUSam42pCduqDVYdl6Go066yXBsvFn3ZXK5nfObQc8PcM0SnI
Mxthmy42LTdSJOOvyd38OBosgHY4AK6dMFC8crTWoFCpR6lyVy+mfqIqL50qXD53TrRb+SnlEZXO
LEpsBPTlOiDvNJPW8SGw34XgWyj5B7M0M3ccwYG4cUgroGqXPVzGrc8PahT4ydo0vaIYd1gGoLmO
dj5m6cYBrQVO8lGYJ433+KmjNfcZ4evFy8b4pMR73k3XFxopHTYjlMjAGl8d4pY2YvxXk+cIyag+
Y5wmuRF6lm5YaFnmYqEj71Q1b60xkGYIXmBQqP+tq/FHaQjzQjmUOkgOk2GEX4Y4kjxsc0I368bi
sa/TZa171DsJ+fWxwSz//6AkdJeDwtDniEwTUiz0yk8GIuH3o1jp5GJXHv3GiQvuAYzkevBCJN7E
EEBg0dvQe++GSaUYQm33SQ6zvUtk/SvbhHw11FgVO1cxzfWz/rGKWtxDlg6ZEF0y9RW32+LYDkbp
IaClK241FeYpjcevktLu9Q1uRCtiRYBtuCXByV49qARwSjHP0Z3I1OF7hPzVwniNQnNfBbTrIhzm
iJe6tKz/tLmUm3t0TNM9dPCNRVahp1AbXx1orxQulEET8KfLCCNwcwa8GUdHXar2yI83RoGPsqKL
OICUq7yyW6qJTJdaf4pMwb0zTrHhWWlt70XnzXEoIyIe5KyGAZuQAZYxdSYCd1CmEwVP3Tx6yqEF
7uyBGyED6hFnImr85tqTuQwZxc5MdSwkKVD7ovRo1Dp4eysLNSOhfrDrVPVihOWfI+Bjf5/x8Do0
f9NuwGNsL23ViOUhQeH4LolC9OoMKTwgz277fbTEO6fLjaWkJMtmR4EEe9ct9iTShlHl8MY3F/WC
52a0lG8w5NKdUW6cYVQx+IkM9ZuhfbmUSyKSXurD6K6yMZU8KCJSfxqZ6SD5M+WNfYS1Uk9BFfHW
2Xlb3TjI/h8liz4XOKktAC0vh6ayVaAa3Ui1zImzxk/mpfanUoqDv06JyYNtDhfEZQERbY6YUWmT
HDAbWvJ1gucp74cSoGKUHDE5Uv+HaXEhrE01sF9X9fRsyNA7D60IScOox14lj83zDBGVtnJSjnsu
nbcWkaYLzymAyDDf1yD64/AcG8NppKRN7jLB5W4h0uSPIjR8O5H2Gj234nF9lALYs8hYtzUaW1U6
O1cX3sJlGD1SXpxPkjb+ev9LXWOrsYEHzUzGArKG5tFmQpXTGKNJ1nbH66g+pFrWvCAbhf96M2qH
Ke2ET68XK9JUMg9hMhrIc85/jYbhN6zqCIi6ocHD6Xy5qHFi9akckpmPciGCXBPKSRuRVBdRO+9E
y61FZXevgnwKF8BVZEqJI6cliqpZHndne0rn05TZyQ619OaqQkYGQkYvCwmXzYwoKNIBhUZwJ9eK
6seVah2rpVhcCy6818t97o+oinkVSjRuM/fFiwj1v2YwrasKJQTEPdptV3jIZJ6HPJLrBD5tVR0T
CiCgLqvRBfmS76zqrV3BO56zE1I86OvNfo+xwq77tsHUfYrwDOtny22mqXmb212Ew82hoHqDm+Nt
dZW9CEuLdQOi+R3M+/SgIo3ma1MCGTrR/hq7isQKSEs2B8UDCCqb+smqMKY5uVJAtO+bjwBnrC+o
k6CY4JixufM4XVdok5StcAqGo4eOmMbmhpXY3ZZeousi5d1wlGW5d5eVh602qXSSy9r+/v6+v7GM
jMdwv4FoV9telvo0UmWEc/p6KWIUiNXuQeM59gxmK9yJjmupJsqGK4yU4iGpCtiUy/3N+T/OTog7
S9l3meHSIi8CLRxC59cMHEH5zwFy3bvDrGCowsWcnIEtzpK7GK0kHVbB+ucxS+0v6lIav/SxGqkR
WMhX8NSRmtP763KdopokqGwZDfwM7rebn+oIndiy8HgvwGKhdGuPoU7nJWlGt14lTN0uSVTLM5xl
as61GcXyZyVp9T0lpetjip/BlYZbEIh74uJyxcpEzgwJh4Kg0ZzZIy/Jn/Wyq3c+zHXQraMAblh1
wkib1iD54zLrssxqaUJKwVwncPoNyYlfp4gyl1fNVaMeaRrVn95f3xtDgoOyDFCpgJkpj1wOGaFs
R5G6CwMtg8/iN1JtntpimJ2DRQP4Iwa91uf3R7yOdMAiCBpw5nPB8Da/HLFVwj6CLhMGTd8/C60Y
Dh2cdNhm2Z7v5u9ax+UmBmurkiZTm4OvJK8F2T/W08hEmCVzJwXjZEqPeuzkFiaugL68pJ6m7wTc
QjdcTWG86HVZzEGWKsn3UVhp6Utl3Xyj8awhG6UJ52do0hRxdclUHo2Mfj2gl2kETClSxVsUGb0w
qZDk9tgMUmnczWodIVfeYiXwU2k5pDw1wqrXlcM6cmjRT80r8CZYOioikPWpy9QatcQ2MpFQpa8O
QmjWysMwiAE4HAoj381x4P5H2Ur/NCiLhLRs7ZTPUippgaMU3eKanaQ7r/QM5HtguYriAxA1q0d1
WqbuBYA+Tlt2nxaLHyo5UMBBF8uLDn1d8uzSyRCKLEqpOSdZSXPWLgWOtpLa6ACH4QucHMSw85dk
lDS0MStUxf3GdibDo/FtdV7Sq3IPrxMnHCF3TUHL3bIeRJzLn/vWlD/ilGk2rhRLw2OSixrpcZSa
TW+ZUMivCsf+qGmxGbk5WIoPWlrHX2wsSGy3Wuik+FjgCP0Yg3PqEJBLp8Uv0SYUiK8O8uRD24ga
r2NdBneJgBm6ogxj20d8xuY8KsK898FYpb3fS5OMqATlF8PN0OCkKKxGkox9Zl3+K00pYEPqhOmX
94P9+nUBm4VKEHpoqwzbtuE1AIm3S1BDgQx9/dBJavI1p+VwlIuBMslkTEd67rn//qA3sp2VQ0PU
k6iScZibuI87ib610ZjBTMrM1a8LneRNr2bDjcSATq+JHOjPvNFA8bpVbvNJ1LiZ83s7BZmwswTX
+/3yx6xH6x+bkLuVjyNZBlrlReSXAO0PlSkw3ZZ3seI3Vnt1LiZppf4PK2s97P4YyjILNhZAsEDh
5PQSNF3veqOKC3gZi3Nc2CiPnUbK/P5y35ggBb+V2uZwr16lsHmHAFBfDFowcGyeQlMWPt2byhvG
vfbpjZF4T2mrOdbKTt/WNJPOpPWWgovCKCD3RWekr50cy/eiN+Kv70/q6l74/VSUVzVc7j3uh8ul
zEcpqQc1coJalV4XlvVOGdtPTpvwMF60aO9SuDUcJg8EAyGL9+jmUlBKvaKYCq8xBXh1WOJOR9VO
UjwnDTVPL5Y9YsnVSjI9ngO/JeB4928rl8BfYiOUFydQQqv4HA5dCGVVgrxTl4vU7FRrrnKYdTAK
bSZUFnor22sd6Htk5LyVAyNLkvBcqhSDvbxUi4OAv9l7yywAkQ9ATiJOyTh/avul3HkB3Vpg8j08
dODyrDDUy++JjI4eQdixArtV5sdo1q38NLSKKg74r5bYA6jTTmZxzYRn2qQzWOeRrEM236QWOqd3
kVW1E8SZbbZnobT54mvAhid/kS1r8JHhsQ+lkhgqKKi+1HylG8IfbTmqQWf1lXEf21n0uUZ2unWN
us1aNxvz7q8lF/iZvxXmeHfTDd6CDSV74fqRoDgJC3q+Sivip4VlxuH9/XQr4GgK0BQCBrwqOl2u
v6MKjaZnBpMJwc+3uoCobIUzxflojPdsddcT9SLtYUYWvFAQqeh+Xm2mCiO5cIF8EnRDPB3Iifv7
pE7UnVvm1oyoWCP4zGELNXTzecnuiiKcbaI6HTMvA+B1KiqY36FT7XFmbm0gqPU8/gBxcJNu7jNz
bKER0IcNWqXEDtQyBu1rzb39gsxQ+E9u1XEMhi9qSF3DSQPEl1a7NNhbGwicKB18SgjUgLYnFEhN
0J+zHUBvX1aiiyksN6/RkXApLEhyAM1mb943PiQwbnYtTwJ9bWNdBs1Mp47UXDUDnjS2j6WNOGt0
soP3Q/N3tXgTL7yw1s4c8G3aZZvl1RvFxrsaBHM0p1Hd+tXSjs2B/CL9WHSO6A4pbWnbV1rRduAh
TepSAEnz5pmy3AzqOzGg/QPrkYy3BrTfcx+C7nEpGUSRJytLN39wytGMP4RWXH3tKqOT7pHy7zJv
dqzox6DrxSrNWi5HashO68kGmFcdpxrFw5sFO56yRekB15sq/NKVVvrD7rPsI/xOzcahxpjts6oD
fvPGRgxvsjW3sjvp4/jf2OnVnq7djaBfq/owOsiswMRsg34cbCsbQeNadtOcFDlqjyXkrWPVZXvq
zVfJDPwfjOO45THi5mLcDFXmc9yYEvTSmVzba9jVbqvHqY9q8XIy1IInkzyHO8fU7/LiJhYoPGJV
R7aKcPQ25KoaQT1D6Ti0u1E68i4veQ5Qxv5YYf58l5BKRphWD8vjNAjjaWmz4lEqMumpM7M0MNFv
W9wOPcg3hxpzfH4/UG9sB4NVB1xFsYlft4lTLi5jSWtqASoWDf+FkrG8zNEkju+PcnPdeU6o8Ih5
EG+T59UjrEsEbFAJn8oghf9beWEe682DFQqtRwm9rf4TaUaX7P2Bb5xypCLrBcGDYNUzvNztjZqj
WpEOYTDEQ+YOTuf4y+SE3mym5WFMK/muQ3/v0CnR9Ar7bPj7LIV+OYDZNcARxNrEG2SzOaNd7JBc
Gn1Q413kSWlenPOmr4ElKvlD4xT9oe1H9VjnhrrTh7k1e3owxipaBZZmS4+dkUXNsUElA8R96wsF
N+3J0CqZpbcU2NRt6Qsk1lwekKM3WXKxM/vrmhjbjXYdnchVvodVuFx95jvbYZmHgQ4CmWRwasvn
1M5Txe/6RX2eFlUqeSE24me6jDGBl1n/CiPW79O0GxU6AYs2nTt8gt/CUCdJKfUkep4mGLg7YXLr
CMIAAVVG1NLYCZvvNDcZ1E1k2YIyacTbpKYW8jfpzDt81KJx55K/seXQvMMvB0zJ+obdbDkrmiap
iXgGqGMdeYbVGb/MSe7/fT/yb9ytvJ/WpinUaO66zdqXsZLLklRxAWWLeYZtqXxGM7Y7oicoyV4n
0h3k361ZIYxGGkZiukrHXH7rTOuaemxiJxizMjy1dMfSg1X0TXF6f17XSkvUw5ELpOXA3UoFYHOB
L+psaGFK4lIqHVCQXJlNmxpEr70BFJWqj044D99bVafiy0XQfVPzRAeW5OiiOFhlUt+lVp38ta3K
5kepl7OHrGJB3xA2DJBmPtIADV9UWHAHgazo3q5a+yqb6wTu/trGXTUZSC4uxxJaiZ1cLdvBpIf9
aYwT2cWIDkWmyqnPBaeNl6mtho2fnkC3mShS9WWe7QTxjR3DwQZoDoIWPQptE154xC0ZNmZk+Fy3
jzrOpf7YVOFdvuR7EPVbQ4G/odS4Aimv0vyyX5rZKIisSu+iX2039Af4t90Xy6w+vR9bN2KYwF2l
C+Gsc2JvYhiBJ0S68pGcGE3KQxFG1Su22dZOu//GzlxRgBTesSC5Lg8vtlHORkPWC3F5+SLHXXoe
ASE+Jyx1hC1eb+70QdafvQkYXhNrowd4KA2zzYHTpUWHoE5pIywxQDeyRpG8YSOQTl9jpXAsV6+c
+NvS5P3rlPdcUYOTU5N8f2mv62fk95wPq7YUaTGw/8uoVdLWakU5WsEYa+NbZNThqYFx12Kxp5Wp
G/IEiJHc0MqFhkTT3OulttzNNvidnf2zdpm2q7GWlriPaQsAerr8IfMSojmE62LgxJQ/o97WXMUY
s0OqxLNf1Hn3MveL5BltWO1cx9eSp6wBidraJiIPpAJ0OTQGGbmF3ZMZ2FaNcjcKR/pRQPyxXXVA
SRK5TL1uXE0SyblytPBT3Fnhp9Sxlg+IEod7W/hGUgYAix7FeoiAgd1Ee8gTK8aFxwjUAjOmGFEn
4Y4dolYm8MYjFJz6YBfN8u39QLixx6AHW+Db0O3nfbnJyDjQJw29UzMoevMNMnx5b9Gm3qnM3Dgy
EJyANIC0JTi67X3OszKXi5apdZiz3BUycs5uOffzd0DY5p421s3BbNDuHBxrL3xzHodptNJGZ+rR
aVEFpdNqiADCDXLaUf/7bJ0KNCJD0HXXfs/mkzVyYYa5ORkBVRzTM4q6O86yke3skJtxStIKQYdr
EdDl5htNcqGN4ZwawaJPIjvYcok27YxuxmsolLTzxKKkD31SpZkHzSH+0NdYr7hYtkLzK+Vi3FM9
urXCq9fDWiqQ6Vlupu1YVdvmc0akqlV8P1BYqtwxHqLMlwdb73eutlsRSpsaKwGwS9elRWqV+rTY
rRlItPewFg3rldyW7zyJbs4JSOlvVVmu0s2cdKBzA9a3ZgBDGOCQZoxepov5qETWX1t9c+yAAuQ+
g5yEttDmc/YkPEZdMpSt0ZHJAeoFTjo5fhg1ys4xf2vtCE1O0JXfRXPm8oSLk0ZaaggigWxJSKEy
3qER0x4O+cZlAvmIEiPQZ/A0VyBZh1KJ7VRrCygpnB8d/NDQC5euQ37EnNFIVBBU/0GOZB4cXNpz
GKhVmfmaPlLUev84u77M+SXAJjg+qQxeNbHbiI65nShGYE2iehyybKg5RM1ogPloFQ/qjCbaTnze
GpKikrLuhLW+tIkcs52tJCJHDhDqj87yFKaNR99zOkbgWu8mrd+r5l6HKuUBBYIHKtJrkWZzY1JE
HwrNTqxAUvrBT4smOlJPMg5lo1k7c7s5FAUJ4DWOjTfbZihtkrV8zAwzwGy3OFaFDBA5lLkl21Te
ebCsy3SZBzArej5k7tD2QIVdhioZGI1mUMKBVjfWAfvF4Th3wzclmfRDllqURGNUPgtdVHfynKp7
ihK3YhhMOXwGgMJ077d5iJxqUjxpKBJPwO3AQETNR2Cgyr08hBDchDKeFq2pejcDTpi4WhmPH5ay
3MMq3FpwzjqqYUBWrp+JuGnUqaFHViC3SnFUBVxPXZvzs6LSr39/q9yog8EJo8K3FkQIqN/NjT9a
iUuFNlMyUXqNW1jlXkv7/788jWceLbb0KQfBcMJdx/nYNEiATlMJh7tHQP5hyWVc62w0lPtkSF+t
Ppt+vf/T8I+/jobVgpjttHaweDdfRoOe2kwdOHWAfqczfCP9qvWX0cgVydMkDaEgfTE7wJAhfkQP
KAXAzG9naZ7dsO6hokwxrBTsKQ0ht69JNtmp+VLXUtnWD0amG9kzGX+bHETBn3eHZqoSd7Ay8Uup
Jrv6OZdmFx2F8n+cnVdv3Ei697/KYO65hzkcnN0Lhm61suUg2zeELNvMuYrp078/evc9624J6jOL
AQYwZKvIYoUn/ENlZNdCrXP9uvPo7n6wMjICX8JWdi9RA0mACy1qs35JS2+oA3swswJpQ4RqIypg
Sf4E6KebwtFYpLFXHKPSLoSroY3itbFtBmk/yfinA3a0AnEwZ/MY0MlO8pthnPrEz+PRmkOszi2u
I7ORT6Wd5sVOTLYnwrQyBy1IFCtdgtqVlQiJb+lJ4BSTLngE6COFe8UbSoQQ8u5SLtkU+9lau1jv
2HEN/W029Hs3a+ig9EOHz3RRLBpW1gZi7X7adooL0mgev/UWIrBBpqcyDdUOQ20fyYL03tERzr8s
kMuJLxJs7PQIaPawYCvkTcOnQhqVbocOxXHnaZ16LdnV5uDEUYtU4hJB6MaZ3ofCtpaPwDPczV4g
0+qrKbeWZteXpATf0AWb1WCYTRvFgVk3myirZWH6SAtP/Tu1bJUyKNd1+dp3Vm2GcRGX78XSlso3
yKjNbdIUhhrKxqmt6TBgz94iQ2AnqnlTLp1Ug8405uux17geulFY3xypW/G9Zg9Uu6u67R4tuxuL
UG8swGNIs4HCqlpFVzF5i/U51NtaHUFxxvqnprXTH5ohPSIufZ6vq073pr3dsnwerCaunmhxoF5I
tb5I/VFNtc9LrCvDXSGWGQ9BDerpNX0e4xZ3pHUKjNXMv0vLTtpPaVKWy55683Qt3Lap7leuhBR1
fUvP/Rze/uAjhDNfVpUyxrtpbcZPDre9h5mkMj1osWVdqWqhfPIW/gvMdVm4gzOnCuSSxl8a0jrL
V/u4GMNJLKuS+55WO97mIZ+ugSfL5qmil5sEJsa/9z1FjvHKrlSR+OrCO/pGJQ2MHY0OPGnK+fLR
mWrxJAZX6qFX5XQuVPA68qqI+8rYI7VmyIsM29gfqA0jLVDDgP1WebLoEGOzesNvSUd3q7Czp8wS
4mvlQM7ybbV0Cxb65H3MhlTV6HsVmvSTUc7vlFYhFszzNht8fK3WypcdjiM7M21Sb6fQjwk9hTQ8
nOOYHms6Oho5HuJtBwHxdrkojAovDVWY2U0Ojem7mFzUyTStnT8i2WCnIWre7r0dK1WNxlg/I842
a3FlBgayZ9aO7npSADxpU7SoW6mpjwY6AVyV5SbM0yPpFytBbwtnCY3R3oB9qQXSqm43PGJvOuTX
05B6cZjIySLyk9gwPzhmWzlX1NvEx0rQ53tyl2KzeBpknN5ofa7Zn8APFxcEqxWopCYdRIYR0zyJ
q7lAROTO0bOsv8mt1mmCJBPeFZ1ykUeJ4i03rafO31ALpwaG6Xw+BrnWme/atEAhf3W81uMoTNaV
k7Q0nzVaIEUQy86bLw13MMc9jcjheqYQYPsl8NDEb0BWI1gxOqq4z/IZJGU8dsD8V11L/djQfumw
5PXjBAGh2U2mXDHvTqjN3ct2KG+VJgYqMMZtMUaSilLCoqsWK0rNrHlom1r7gPAvM4ZVZvd+6Ipm
+qSlMi6jhOPlbpUid8KqUdSvdut2aITm8PuNYVA15HUbIX1JWWrxrcJdHd8Vwrl3ZjMzD1x2jrzW
2jVN3lnTIj6vvcL+MBKEzHubtb1LuQ8Ai/aFG6j23OWBp6OzFNioV9hhbbGRHg21LJZdYgBnu0JP
LsOdKJmz5jFVBqHtTS3v36dyqR1E0skdb7nsFxkA4R3v2rhJ5gBM4DTdtIsDFG3QK0eERtavBcoX
SHEjnLcMlW92aloGTlOO3a4sdDvZtTXhNFfcZo9sYN37joBEa3ZWBWQ3yJIR9NdY6NazNGeh+bXU
S2xNyOJ8Cnks3gXJKN9ZyuZhBvnyTVNk9sNxeuO+rHBU862pzr8jATJ9V/FtzcN2TAbHn5ZsVcMJ
WY73VMpzkKmIOEpfYf09ciEPVejJZvniaV38frTn4aoBrf9zdpHb9jm/5MeRvJtzop5xTAfS3z1O
uHXBBCuVtd+VlVZ/dIyh/dLGWvaeWjKynllRtlE3CezhjGx0v1oFNWNYW3VWhLhBNz9tl77AZaym
Y3PQJKqC4TSm6l3jKkV3qJcpu12lO9mI/Nnok6M/ZqcBOtPpx5KKokNSwqoOctWp2gNqhyIP6Xvb
y7VobOsxBRIU+1UtHRUVxHb+Obl0bOwCYZzAzR1x0yNcbvpWb6n7qrSt5Nos67bwDQEg6tHAECGM
x4HzbPMMpxQsBC5+MfDAdxX9FrqcIpnXQKnz7Hlt49WMSCoy+GDCHL6OSaO1j/PsVp/oLU4KQojN
rBPGpJy0WGAqzkEubXpwkQpoODcM7+s0Lu2zaUnTjDiKKvXLMs6dtYv7WOt3BHOqGYmurW91p+q/
GKtbcclPuriRSq9/pp4g1sAyBjn7xkj+4jc6v2+PsH1mh90wA3vxRbm27qWTr9IIeLMRo9O+RMZH
IL9n+sD763cTHpoWpe+qlEE8qPGBUNL5bJPsYb3nTPEHt85p5rlLN/T3hJA690uZbaIyXu41eEYp
GIM7I2KRjUSqOuyBKJA7OvZiXCIW6eah4yIREGF6Oqt7fURwfNCEY4VKk4/pdak760M/Np2533RV
Eh/Y0/ypL8FTBlLoCEemrlfgJV50JNxFDzQXKBJurXvihRZzMbkuF5ZwuH7R3lw/iiTlLT1wtQ9V
k01aYOJRjSbPJpGdBmgcrPb3Wgxd//h22PuyFArWZKuPoX4PK10/CXrHkd1gpoV2qJzKPBRKLqdQ
qEWv+sZCCoQ0RZxcDcaQX+fS0bozCdgrqccmTwV5imI47J+TPNYCSlhyo2kHr/S2IC3J7q0Ge47W
zqu/XGzZwIvUerHNoxt2mutxIFelIjiLY8SAQjST4sCJ4+FiEW0dvT2nLysgpFHwGzwooFSXTzPY
xlDxQpk661APhhXFGmksAgPJu7dHeaUGQO0aw1pU5FC/OO3sNqKSqkT+8ACGWFl91ZLtp5kz6b0R
T/3OjtXk+e0BX/lYyJsjskFfBHHu02x1NBGsm0oPQCZxZaSNQr+eamcJsFU5x5R6ZVUyFCAdpFjo
c53CJeZxWhYdvgFHT6N10WpnbhS3S1xfiFgZ9vYIZQwH5Knmbmy1VPzlis7WnthWJJWBzWvxOBOs
igEt6aYBECoSc+eoWXyll2BrTQ+vekicy5maLunvK7knzL7Nm2hrOp3W5yrC/HV0df1gWqny1M52
HPtwmmpEcNfeKIO+l1iKinocxwDlU3X1i2EYrjs0qMFl1dNURUtiiuYwezAeee7cfcKvYeh9NH2N
3DcTdezCXuVO5aowGuFXaBc8LUiHZAHok8YKS6dIYGmZung0k1GZH6e604ugNWvr86gWJgeVkhUA
m9fWvhoa1H19FQmZHFpxpSHh1YuWuGmM44xkoM2UqNA9EV/yW+L1qjW3k57IXutD7LM0RMdcdJrv
YnAny8PQOW4WKWPVuvu5K9P7vlUX82uvGbPhc6ZaygUBpZZs8nDWpuXCBZeEZeuh3qV6mR7v7aSf
SI5ibXjwvKEp+gC1Q7QJ8kqT8wVQC70OqqyeabN0lWIHqipiGZqZgQaPm6uKtqeMPBchZvWWvcu8
WatDgqBafspHu2suutkh5E50PW9vR1vL7EvYDF3+0bFI8X3Xwu7wSveWblODMNssSOG+og9qQP/4
aJLC360zGPsgt4UhA+TzVqR3jALQrz2Ab6Dms6j3c+WO5Q1wbus9Hsp5E6SeKNYI/j+KXJqXNHBY
7TEHVE5zwLxox2Z9mudV+xRPVc9VXLVtcq1ozlD79Le4e8yqqQa/y6qs34Pj6+6lt0G3shV2AHGS
Pm9/cTb6SHeUZQwcit2pv8TK6tIFTFolEmOficAxR0RXRmnlQ1C33vBOMdyKm4F7TOwU0TEHQdEs
xoe6tUuZ+JVnTwKpFll2t1Wcdf3PfO3rR1vNbNIHy1zcq0xzk2u7shGSIZcqZAByJ77s+qLNIq9W
XGM3qGUzXFeTPmBRp9gkLqaiVZ+8GhVHaBy6xT4ABPA4Tih3ty1CAvth0fKrkoN2werS6hGey6x4
3CPtoiESZ7vlZ4nwJcoR62imPvIyxntptd4X0pz8/ex1+lVCI1IJMEaqyuvWBSXr902NwdVmYXxT
moskKC1WJ79AI2+Ig6GgUbATZU7gUAFGbkLNqiWSt2qhItXY6e5tkeZsnBKOHVrcXVK3gT1WzZNp
rgr/piu9ZzOp0ol9s7ZmRLCFdGGSJNBThJFqa6BDhLEQM2rGB6nWZnGtluh/BKDY4kezqtYKXyA3
+0yM6JSBjWv5B4+y+M9x7dQ1Qi9l/lCscyv3ijarIooVY/udOYpgu6If7YdkFRtjQ3UEhaDaqm9x
sO8aGp+W8Z0UYFVu0EyU76dabsS12lPUqHSzroDGszjOPnZlRrlnU5reNWA1fiil3S4wXAAK+qNR
GZXvlNbyYCN4WAcIITk6XqurrA5eW/f7bKg8L0Dfb20CdfESNSCEr+qrOQOoFkyemvGxpBj6YPWk
0fgp1l5RhvKQh7Sh3eGuNpQG2R0UST6qYu2MKZV0N7R4vpL6KPOAxgMa47poaWk7jZjQZexdWpye
PnzI0RHVQ2AFth1oFtkXnSeEWNe57D5jwm3qe6tL5jDOx9b0O7o4aSCSQT0UvTGPUdX3igyKBXTT
YdYT9Nq1Mc7vybntr5Uu0/7MFfEypkB/Bu0/KtVAubgljq+kUptUdaTEd0A31vJpBQ+hPibeufrs
9muOK+IMs1msgdYCJXBa59ecmqSky80DyFhEPidrGO68GjdH9vNU/0ALqL5bhtraF6miaTBE8xZT
jlrol8pg5F/eDjheRgGAZ5HHVXGiJjQ9fWd3LarcoQZy8GiTXXsx+Snq5/KSup/zjhJfHqylJ33X
rIr92yO/jK22kZ1fiBMQQqedOVF2g+4Mg3HAeth9N8tZI8dYqp0p3fp20uJz3pKvvin+MbSxLDSP
T0MrM3Wndmo747CFen7jCczYOiPblXHzNfYq+zMpUkWtsv/LWt30PeiAEM4hrAf07SQAV9CBHxe4
6gcUNdagyi0ZznrhUtVSlzMB+MsQh6EoXzk2gDRcnk8yDUobRZ5biXEA7rCGZTUkN4LD7C4ZtBxR
RFqeo+3YZyK5V7YNSNItWqWuD2R/m/jf+g2jvQyNXHP1IMyuO3gyfrYWNTkT77+yWqChMH1IIaLy
drpa2hGbOgyW1cOsCbsLXDlV37C6FjciXr0uGtzMOsNofRmKA/yCCkDXho9mn2JaN4NHy0uM9bAU
nKCqhabADA1/JxW3OoNYedkj03FGA6nhEQdT7D35bBhP6GNjSe2geM0arb2tfwMeFe/htJmXPS4m
AfldH5WGJMsfTOXMifTK3G5aLC6hMZBttGaOP2CWFqVT0q45jFkqo34EwlvYeUxYuqIwMJn/wYYA
l7KF4QxJT3eb+d8WDMZiXMhCXQ+jjoNEuxbNnubueLCssTwDAnupKQZ4gMW5QW+YYI7147F6y55q
S9rqoYobdraqOMPTMMIS9bUp7Z89ZIGozuVG3fp57il5QMo3C5iivXYrRYeSYuGoY4MGgVf/5eSS
RyOrVAlRabGfToPZicGWxF6Hscysh94wlm/aOOdFOLmt+dxqFE7O7NRXjgdOenBRyCtsMnknE9+V
sPxsp4CUAdriMKpI3i+rsRBbt9gurKYbSGirbx/zL7cRlc2NRLbleWh9nnyAxqtnzVpX42DFjYi0
qaanNNFm8Boq8X95KEYCWUy1BQmK0xMeHKWdxSU3ilZbMd21SZbYhEl7iQqJUMCZyXx57HHkQX0j
W+dggpd2vLKSnDnOFVc/rCN4emqH9s0qTOvM0fDyk4FiA4MKBw2gFWC241FyZHC7skvUQ6qr2U1v
EeNmemVf4+K7hqOK3OeCDvPT2xP52qtB+ANDiL4P8kIng+KxEjtmpqoHnICqq8HsMMvypHMGxPLa
q7E7wShSYdmAXcev5kKj0c3V0Q6QiNw7HZgDTTYx3KPuY37oOk+N/SUFqfofDMshB0CHFeKgyHE8
rODoydZMqgfNaNV3Sparu7G0st1IE8wMtAJ6AtFBPnZnxn0FiQAphQllM/ySFzrZfSwk3RzhMR0o
XzsbBaanM4tO0/o45CWYmm7qrTgcCEF3bTavF0ITVRUW9eBk0dvf9+We5Ekg59Cfx4D0RZigCPgn
mEYRgS5rsYspaB90FZMCrRvOYYheGQpbJap0W2Tw8mqrHSGyamvPmF17G2euuC00oYYw9vUzL/Vy
0f66UmwQWAjDcbUcf1foZkMzYJdz0OkLbFJDFv0wq6m0MzvytXHAeUHj4bU4bE6WrT6nZVat7nqw
5ry5Butfh8uoq+Hbn+iVaJVgACIkpLZNkPHkbahl1tghmerBnrkIYNNAr9nNS57rOzfv2jGwhMy/
oc7f0Eoe6uLc5vwFpzzJUlD83aqDuL68DCUhZ5gysReNqI4ypD/UGFoGc1GT89N5LFsy2mVSfSDp
+gMCFrTJ4Ymaz4qVeJ89uzWeVXRkP8ebtpvf02u9lR0l+2BOEbAn57G1r4Ux6eOTrknqST3te1+V
wGgPBgIHdwYJ0VORutaXVs/SLiwTWxkCZ3Dk197KsUAYCqGgQQ/HI2wXKjZnNusrIRGg3e3C2gxr
WTXHi8nK3WYoAPsdjASExAIAIFQVNCJ7Uu0Anpm8ePtzn24TKGHu1iDYJFY3+Nf2899CoqEy9Nq1
IefJMe1pnNGpN5WyDZQqbQ9nhjod6xe/FmgwAEJQ6hw6x2NluDu4FCVnzqGcjt9AQe+2VJxZv10L
gPQ408ziCsUFXLJQ/U+/cOXiuGuNnnlHtOJezyuYFx8uGeZcgha4HuRT0zefczNenNsOSHDQg01+
muPOy773Vuldq5MY1Nl3u9S2KRxNVhdWo4WAK0IWVno3pLNF17xvZRPgdVGpQVLacQLd3FG/rIu3
2n7bZKXYzaXqikBvu34OlQET5UDZ2Ff4RpRQrNW175ILOavzo6XgtxY4lc0LigqzBGzkpra+n6Zp
2GGwMS63uEVQyMCGOfUuzMnLjPtOR7nbp99aoHlCkNoeKPFlyb6hPmJfgNNZkgjyS+5+fPuLnF6E
fBDuBYycOLgAy5/GqEislAr7Qh4yt3URgFBliupqLMurke77eEHVUf/sNemcLGeW+Ys7iaE3ZPpG
dSdiAix2vBbsmAtaUezxYGBOUgRu2mablV2TfFWbwhmDNNMX5dIWmlkdNKFon9it+F1U5Qpa/i/P
AoEbW02lVwW0dduSv20BdNtAxVN9PwwDNho44gGG0XL72TNBNNhthbUcXhJnDvNfL/j7MccE0N4B
KQdmDqz3KZIWsTwKf20jDxM4uZEU3fbuNDxFulAtJ/wMcnOmGpyihqveVHMCkaJLOmGHSt4OYHa0
JD+HWHy5PeFvcL/Q3yIo4v/H85DWOIVMRbwczLrx7hKp5AdXnYxw7YZzCoSnV5kDqwm9JhYAGYH+
At9bwiIl+Z1WWkAyvzAF7gYt8Lv92x/2tVGAKANzR69LRSn1+IWqwltjRR/VA97eVZiuBezjvjzH
N3llKRvUsbBJMAHs0t04icctRJ/wzOXIzgxXo8wi1Ut4bUPkdFIL9aJKP8zQbZqsu8LE0L7V6no6
c4i/3Mc8ATU0qofoZdDxPX7RZhrA7WAvfcCeKL4AcZdddBBy0cuLnUNh9EvQ2HipvD27LzLc7SNS
d2EH40pDOnkSKRjjgEnXZK+HTTwj9fXYweZFgeOMq1A9q4exLTqTngXlXk1fhh79JLW7Am+XCh+4
anaZOonigJNEN+XMs72g5/96NpQWIDlw17y41srEQ7sjFeuh1Er9qsmRh6SZ5HbfHKSkF0AtYzXv
05bGTThsTQswQd5aH9SxN9MAyHWCQqyBRytenFOd+XCbKv2iF0QbAaZNKd5piH71gSHIU4I4nexH
wxjs2e9bpGhCqXfDvU2SPQcqII4vGQScNpjbbqSBQmX/aWL3381Vmvd+vIUzfi86PEDVRJ1+jnGW
UQsVTp75lqBd4Jfg7O/NKqm+qFK0efT2dzwN+LapgjeAggyfCfzuyUls2m2ceWJYD72lxbeqVTvX
VZ7MOQC/wvteg8r72clY9jun6e0Pb4/9yilIGZqaDPIAlGJfxM4wyvSB/bMeAO9mTeQsuvWzSNCq
8M0Cn80NbBXfdbnMy2DgcMTklSDisRRzBanfFFTL336gba8en8qG/svZDIkOzo3TrNeyEhTrOqEe
OLAnhSbLko/IY9llpBmLA/QnLegNaSC+qnAxMXvxJ1Uxnt5+iFcOYhMUA1AGwNQvSRazqdRJvPTT
AQ+iHEiDukSqUsTvCQTbM0fkKyeHCTGa2i2VID7FyZlvDnFMsL/O+GAv3l0nClrNVdcGU9KqlzUn
f1gVefnPSf6v5/m/kx/N/T/nc/jH//Dn56Zd+oyddvLHf9yNP3oh+x9/3Dy1wx8cCN+fRNbU/7P9
kv/9R8e/4h832TNQmuanOP1bR/+Ikf71JOGTeDr6Q1SLTCzv5I9+efgxyFL8GoBn3v7m//WHf/z4
9Vs+LO2Pv//53MhabL8NF6r6z3/96PD9739ufqL/9fuv/9fPbp8q/ln0LJ++N/3pP/jxNIi//wny
+2+AZjy4bSYavaBM9D//mH78+pGn/41QndTAoq617Vh+VDe9SP/+p/Y3XA1ZNkQVJpQDj09N+Xv7
iWL9TWUtwYekjkPN6M///1xHn+rfn+6PWlb3DY2dgd96fFxsW5STfrM0ZKMAZTiNW5QZV4tCX5WI
6ukOh74PhpiCvvpZ07UuZ0i89V6WT3X9qXSuXQdxaJv20twcOkXS/tf3qd5HGL6dyS2O06btqcD/
bAyHrbYA9fDkqi+bOXbB1HuRVJEnH0kXgwkDuGhIDRlBdzzb03kxDeRghgO/kZlA0vuUpQ7OLh/J
3+yIA2lQfCT8reoWwzc7xr2taA0/Mcy+3zzqnCEgGchTLPpq5T39ENCPWjyMOP2hSHYLVCzr/SpB
lYU81EJBflIH5Z3WpeKxK+a4j5BzcYEDojkAtnw29c/tvBIaJmO6Pqa5sL4q0pmTfewtSxuOrjvl
72uM5bSo0q0VjAiRR7zb3sSOhlIOGp5VAFH29qT2+FZ4feZegrnma5Z5XYy+teriId4KGiholuuu
nbXR2mcrvm+KDWkwxAyqNHclEP5dWiWq7TetAWSiKetpn3VWZ/mzrPPHxKoMAzhDqoHjyet85R6b
5JeOxB0ywkCU0NJ+BfSr6eUAbgS6d5gV5iaFaGFe7dteLETgJUS9PjxmBCjzsakFaGxoPwEp3/rs
xt2c+vQOO++ygKnVBllFB8dHj6QB2ZlMy91guLKN0KFkes1NKNFflbLBqNl1KhEloKpjH0srK8U6
QLFsX1VL66NcO2KmGXXzTzPNbdrV5aSJi0Rt81uNiPKcQs7xrcPqpYVF+wpbFy48Gj5s6t8zEHRs
s3KuFowEM2M4AFH3bu2yU1u/UTRTQc5jBleKgXcFsENidQ2PSJzLyF4uaLoi2nYVsKmpLJ+oPQ96
0rol1eao6R2wyWUmhjLYYEv55erUAE5aZaosP55V7KdnypvD7rcT8F8nzdHJskWp/757cacF2kLV
45cGI4eYdfIE0D2UXq6FGk3ZZHwAxz/c5+kwhYus+msJ0B8gYVLvgPV6wUpF71qZ5gnGDmr+Ky7f
YToKJ3j7mY4zCB6JPjF9IuoilItJlk9TQ8Vus0VFzyTFIPPGwyT6Dthe//E/GIUqJTGH7hCLbU/x
WwKazIme5zIjWTDm+mrJ6jIq49U4E+ed5Cnby0CLZ5mRXKH5TE50PAw1F/Q0Yl6mbQr33htd60H2
wvyhmUkoV9e8hdXxefPiDFszGZAQKc6pZp2ssRdPcPKirtaoqJEWWjjN2k+kotuwGQCn5KT+yFs6
RB3x4iPjWp9pxp3srxfjnkQ5UJ0bk6BaC8dUTpdrayuXeWd+7dIORBPItnbX5snyHZpWlgaV2iz3
b3/gk9vp1/iElSreTQR1bPTjmVdqkvYEWZaQRZ3sYrOKgzS1JPyBobx0aNF/e3u8k7D6n596i6px
V0F5+UVYnTVKFeurrYa61xeUjlKH8n6rf0xLWw10Z84PFi6k78ZWGW9XzZp/LHblvMfxiw7k24/y
cgehWQb8eCs0EdKcKgU2KofzAgYUqM0S++wx/QEWdPHu7VGOw9hf78sO3VzCmV6S4G0B/LaDJrfR
jKYdtZC2Vf4BWaL1UBez88FKV88HZUrlN0nLc5rgL98N1Sn6pzrEdeoLp/gKCQUGYgHL2WoF9yzw
pGjF6OPMGbQtzqNjEeF2av7sXPzSiAtPQpumSayFz6mGVKHS3VzN3b4ZORErLS+/vD2NL9cpKQ8o
ju0iUrdywvE0rm5KjEW1KlzTcbqpvan5pMw1FNVWMaOmTc75iLz2amBUaDNuNyCCKcfjKTO4hnp0
1RC74W5vjUpJVDnloSQ1PldvO3k3jmUOPWwZsPfaAmvz5HZJHRvcaZHYsBeGcY0Srbalb7VW881Y
4m6kQqIXva+53Qh9DVzfBY2phg5L0rXLdeW0IOxE0s33UwK4NCpaAfVvzkhYUaNUuJPf/hInM8PT
ElmTkNGc3KqzxklEIBNhwo/L9Sgrkf40xNKEhcjnnWqAGn57KH17898W2D/HcrH3QfiSFOEURqOt
cpV1seiRtKX6daImAsU9toaPfS29PhiW2tU3b0XgePQ9DCRsEte81Jx8WgLYz2rvD6iwz8iKrN5T
lXO57DCCpFxezYb5AWUHtfbtBsWmcHW29nisLaV2ePslXpkvwiYTkXSL6SIXOF5JRQGoF4yMEWmL
4V7rpeFernq/XDljcc6Q8eSs2aaL04zY/lfxC2b58VB1lw5Fb3M9myLV9qtmru+sNR4ILPN+iBDb
jD9YVCzOnHC/nHtOvpJj0A/j4garSCB2PGwjXZWlWBkRPifDQ951cR0U4BR3Wh+D3RG9hv0xqJf5
gI+iNgEnAV4a5HGKIlBhDLV9IdZeQ2ISssllZuOMuZcyy/ZWD8IzGAcvq5Er1kvrak5Kp967Fozp
0BUj5naFlrtT+PYXOzk8f00joHhkJDg/0ds+WeG1K6ZhUslS9D4RN55svdCZ13PIjO0EOZ01exMI
REnrV4n/eNbitpqqdna1CA3c8toepf29sXM7iTLhppdGXHW7Aq/i61qa3gfJxXQGy/XK+PRWLGxt
sTGhqr6t298upopLd2gg4EdNUl/3vXHV6iZ1z+4WYumPSprSr13nk2m0z2/P7svTjtwUsgJFb+SE
oeEcj9vR5cY4SLWiCop0VKz9cFDbcgKg3GWRUBznzNd8+Z7YsG3SR7SRaB2cYhtQUbC9BPHHqJhl
f+01Rvkegbb6sLUyIR5mqRF5iq7sTcjHgZOZGF+8/cKnIQ/ridSfvUEvk1DrhYgFRVOg+E7HG6dT
/N5xKrcPFtiYdPA8sWSkmQ7kvo6uA5b2hW3kgdpk0vNtY6w/QrNFn+XtJ3q5wKndOHSVqAIwOadt
gT4lCld6w4z4qRW4Xf0Tttw5LNCv0v6/Fzi6lxoDAOaiXa5uEucnH9qxFDGA21cjtcjj1dcT23qm
QaTNIcqMjrmrONzvs1qzyB0FiJtwKOgk7Ce1TlElbMsv9MSa0nfkvG5uDBbt9EZ1hqsUP5NhZ+QZ
sCmMgACMmPQ6H4eiWKuLBD9a3BRyb6r36yCWH2/P3KmQxPZSWAzzFdEv5qwzT846L4nRVM1MPYLA
thsSMA56bk++Jiv7ecWcAUQ4hgxfs2V28EgYO7kXDYI3vrZmczRAWQ/MrLbemdA3P779aMf3DNMN
fQeAEnIePBzS1ydRhKfwrZeid0KULroQppIx+zoVnHduolmf/uJY4OXoguGestXcABMe72Epp25A
Zc4JHS5mzCOSKpRi7YLZoaP9V4ciV0Dqjxyc9jy/9HgoLzUh7C/SDSknoR4wT05E4Wbc09tyzuRC
p20jkF2MRQGTcj/4DmcrlP5+JJbwotW1ZSwo37crT8V5JMdAVprzjChaHyEEAm9zXOVOlZ5+mcLQ
972ugLQo83bXAdI6kx6++Khb9M6dzsW6JU3uSYSti742tAG15lwxlx1EUIt63oScUr+ck8k7N9R2
jv52Hzi4h+h1yVBZ2vTRQlEDbEnJOSnQx377mx7HKSxVepKcCsCI+aQo7Zy+lZtXXixdO1yRlrgf
1X751NBwe1jnxX03DokWFmVtnLnvXm7dbVQuXFYuDuHcPscv2C81sIYRIv2STM77Qs0V35vN/OCt
g36Bc44bICQAajFdmshGgeGaI725T+2s/z5qvW75o2eNDyuEvL/+kclqNrF6qsR0ak9201qPOcLY
wgknd/Z2bSfWcO7ltEN+RI3envlXPjKVeCYeE0b8qU7TfUAMjTlVNmICa6NeYBhi3+ieXtxueIuP
bw91fMn8+sgMtZX7t2uGU/N4ulet7ZBc2YYaYA5ZpZrSRFzOHQ/HdZt/jULtiDBqs9I4HQXxz741
8ScM09kp852ea9YXlAog80AqWP1R9+QdtO31ykXb6MwyPrnY/zk4qj1M5qZGCjTh+BUH9G3NNJFO
uNqGvKSQLncJjeU7u4pbmAbp/2PvTHfjRtIufSt9AyxwX/5yyUxJlmzJki37DyHbMvctuAV59d9D
l6sspVXKqR4MBgNMA93oruoyk2REMOJ9z3mOt09wtX6gqlHuKqcrz9j4Zw+JM3enhJTPNzk/fwmY
UprTDsW049aHSleu9WTtUKZeysueGPOvvd3Jq0q6/cGoMVU4jd7eObM63rb9eCqO4oUJTR4Oc4o1
/8cX//mDKMAmoFxVgJBYirwgOMn4IIEI7PJxuGXjP+6sYjwVafLiLVtodZCH/lCzP78m6c+L4srK
CUn/IYLZI4K+4ex71qau8oXP63Kxmjj35n6R+7yyT+VhvDSTqBzBCuO0tQ2/55cfC63IPdk5YQxJ
ZZe6xoiRsogvB5xC316fSdr2jXu2k0JS/fRaR0uz2jazcJEXhZNVCZ8TuHXe5L2xT5Sxu4DeIg5O
4UAsKNfp2oJBcKXiM/9UG419ORZL+l+sIZRFmNu0BohhP9poLARujxkO7BB+CKb9jnUU4/l3NkPy
f/NKxwujktR1oXClGpt+EFNn2/JFNLo1hPKceMbbn/X7M/51V0f7jFLV4qkseyfUWnt+u9pVEgER
0d9CaPFbu8sjVzReUHZOTL8/M6ZLMc87+DenjoUvjqvtwEBpkrK+vv39J5/hkTqlyefAAaSziHDd
BLv6PBg7qWXuiXt+6VLorlmcMQZQCD0aVinWMhjsLF9GKs19KQYLCps0wpLqzuH1x/v80Pfn+sR4
2UTP4PxoWzy/K69sXcWWbE7nmu6imdr1Z08V4wUKgApmtTOcADxsK+/x2+Tbw4KISAHj19HISZaR
8wFIrBCanROMNKWCRtfliQ/AS0sQSnEWAUp3RJkcXQVyRaV3GldZV60/7+ZVuQI7yb5fhYkiQCQG
3pAZl5Vp1FcGKssTW+OXVt2nlz8aspJoA0dM26JvUbYv+9SFnWNX+3S21KBgv4y/VM/3r7/JF58s
7gPa/C4l1+N6tjUlaqMwDXiTZh6WZl1iBqtP6eNeHJpkZ7LtZeNPwff5eFGysmpNh1vLUbfu3Rrk
ipqMvuPEp2Q1Ly6uzCnqAxTLqW0eXaoQ7E8KzjkAWrCmB0pHGcTOBnkoi5F8sww+CE603WoSBzC2
953lrA/00lG+tJRzT4yoF+cJgqLtprnr49nfmsIZBFiCMJ84Y6pkoFyaleFd9rnRheM8jGf/xdt8
cr2jE4+aLrWk18/Np14bdGAnfJ3rnRioL40ZKoMoq12sCHzwn7/NuJoU4CSsrX2pVDegvZJQmVP1
v7iXp1c5WjkH4l21bG2Z89j296RSOru+XU/5RF6a82zUIbpQPOMYfHQvvaR4WSvMeaIrxPniJJni
IxqfP00L3TO/MbKO4h1nZt8RnabtSwzh0esv7YXJsZmDCDPhzbF0H209Si8n3bWq3VDOyXgxpuO6
i6H9QEfUzA+vX+qFJYbce+Q8uHQovx+33m01FqokyiHEa15/mkohiYuzgr5v2s+CT9iubGJ19/o1
XxgtXNPaTIAc0zjzPx8tgMwUpVy4ZpKBsk7zXDuHRXuqd/XiVXSGIw0ytGzHXyQCbiEqipKo+76u
Q1dvvhud8VNO9kxN9lQ48OLjQ0zNv9BP8I19fiv47sbF1nhTmVEh0VNUt4gMVrxPKxDGt5SXi+s5
14x/P90oX2xdXZZoHHdHD5CduGGnE1ftqE1cUm41L4r0ZCN3+7ocfWKBtqJhpTazkaSPlo6e6HQy
ojSWjlkW+2J0xMcBLNzOTav1TasMw22+Guu+q1URKOqs74tWX856qD2Wr3TdqZLUi48aLhHiM3Vb
Y44e9UTmSEOgCcfNtPYWfwa6ApdB7/Zluwws3dV8iSoSfc/rg/WF5YCn8Ouy21N6sl1Ls9RR2DQ5
obXMfaS3U/y4Kq0TFSRthVUC2dV3DOH5s4tJZgAHeuL6L51B+VpsEpCtP8pMff4Dsl4mQ9kkbmgZ
M1vVRg51SnQM7XR/7W0ExcmgareNXpsPSknzFOvHWjVRu1pwL0ZofKdO5D9Mnr8NDAoaVHY0dkbH
37DBHlJDgjkCtWkgF8FoXIDCKJUrDsnuVVYq2r0czX3eD2WQ6zG8EGtcfIEn9XadTfOxF/Enxylj
8orwyHVeku/UzM3fEqUMDwYy8nSiMvTSUkBjjm4EK9YmTHj+CBc4Vm4F9z5E42IEduKkZ2ocn0IC
vDRAAUujgWfAoP8+elFdWnf0OXM3FIimYcTMCknnTjzvNCORe69e9CRIGuXfZmOyC4YOjh8J4RT1
QzbEz++urpM8dzwOD65G5k+KpCcSTlru8qFNwtcnw+/FGC6FZQsymM3B4vjNz3mrjB4yt1Cd6+pd
P4/wmfJ5wiiWojypIji1wPsHYISfnWICWPn65Y/9eT9uFQkRuzhuFHXJNlmfTMa5HZeqcpM4LFCF
mwHM3uKxUEa2TmgMzau81L3Ex+aKVTiv5RrZw/xeIa0h9XujbzPfrNMVbrs6Vm5oijWffV3ZpN69
jZQ4iK0hT/ZqN5kPGXCbKZBrHA87Poz6lUuAVO7rDkHmUeKo4oYduX691SMfeqBWawD/t2l2Vd0L
6I5VJ9/WgFmbExuD3wcyYnlqQMi1tpiG31oA9Jb1OueUVVjZHPWNk98Iipv/uly5GeRYbZgrfKuO
tx/taGUYGgtKbmKkl1OTxWut02OhV/KEMuKl8QTFkGXN3rqxxxVbF3Gh149cCaVqe+bkhn6njqux
M1phrb4ix+47lPtoVizjVCvgxUfpUkkD/8CI/lFMfjKU9KHADGFRLOYspxH5INs+4nOa7Q11ce5j
olT2jt22fuI6/W7K+AIKOtQXLGpalFdIxVDFX5M0M1+/PsZfOK5sp1oOB5tei/9ytPkbeotPWzlR
d1p6y6Db1OvvbUSgt7R/zCtptUmFIkIrvy6JQYq2GFwkk6vLJAwwhiZdUNnjciLz5Peljd+EcZoT
MHUqOsrP510W26lne4sTMiqbqzIfYn8cp/WbZjZNKLuVGISuSk7pZn7fBjMIkaTSyqTvxX7n+VUF
Xpd2Iu8F40U1B4lu1TuOT980qbknTmXHaXIMAHYUZEdYrCqYwo6TqAGM9h5QNCXsVLc8d1Ep+60h
kxuWm/FN5mY5kNh01j+XQ1/tRmg2+4bUdkrAXX6jr1X71e3M9FsrdfWdrZDW4JcA1E8svr/tRLbf
yMBABMVc0Y7LcnGSKGmLbC7srFK+Gy2hfIWMGj/0hb1uXuUsVffwu+X3kZ92v+hrv399aP42ZY5+
wNEOTMy1m1pmrYTjWCIyT727dUpPFR9/WxK2i3DuYj+tkUGmbUPxybzMIaHmA9+ZEG7/Gzp450Vp
1IFUjDfCmi4G07qxenFif7AN32cbmu2aaF83fAY9pOMew9zBvbaVTAmhhKW1PycEn5ObKjjEdntY
icr96w/ySA5LtWy7IMHObK45fJnuUYXVUtAtQsWLQ0cdN2Z2YoV578nSX3JTfJdT1X3BB2kh6QOn
v5AkcWlD1nv9R/w2u7bfwIZhU2lggDo+ukjGWQpaTgkztLHYX5OOxqdqEbgztu9fv9SLA+fJpY72
X7Q2E2QyDJy6liYZeenNWmnl4fWLvPQScZCCRQX0stFDng+cBZqgTJRcCXW9TOOoXtvVxXztqvu4
6tWP4LKN769f8bdVkUMsTwlb9yaSxMTw/IoKNmq0V51HESnuLzS3XC4x65fXpUxACq8Yx3b1alUn
loFTVz1ai4t4SKZyEV44eR64bGRF3/UuIeKh96YQo1v7Rln6+MTn8vc3yNcFKeBmCyLW+VgT2BXr
astUj0Mzz5wLU63tN5qWlGevP9Df5z5XQZHyA/xCT/zo1maWF3fVpzgsPW3xvXRCbZ+aNGqzGTc8
0toq2Veg8Wa/ycvsxPj5XRwA0MYlfhtKHcoZtpjPXyeI4lqWDTSSxdPzq750eyeY6qG7tY3+DXRP
DTpi154tpPa9b6uy+gZCRA9sWvjnMJ7TC6vvTh30X3ogbPWwVuEB2CSSz38SnMlM1KKLw1x4Lvq+
pjhIx7A/xIJ8ysAk0eESg+BchbW+nqJBoIfgTz9eFvGGQKlzEbD+JgSdtWrBmDElUWoM7kWyadmC
RDbrGJH6pKoc+tn9NE5rvc0TTZKmYQ0Sg0g2lyoTTwdRkLiKALFtdba1B2CZGdhj1PIjX/v0I33X
d01swNlr6fmYUdqnWCrTwiDB2Iubjm5yoyxZFGeNeZ+Oo5fut0gb9BhNL94RfmmYfq1o87VpTerb
0RBF5udqJYAnUrVofK9XSKbseneyfbplqKTHykCK1GLFV/1KTMY3h5bF9xrN/RtvLXovKhyRf5SD
BZWwprlLeV2u5nujXZoPAuUL99Mu3QcLONZlPDlQTuFs1p7fGRb/WcNkWwIw+VtQGTL3r+sgwZ5a
9kBqPO4fO8Pe0pjy3FEn2CJDLJaUMKm5ldTAs+HgVWVnBQ5Uc87AdjuCXLX0BfG6Krov4J+SJLS7
FTgHp2mw6vWYR0NrZEZot26TXisQTYPKzQv3tjAInZ2AzneiDighubB9LVc5qF3iIb2oRwG3tF0r
4eh3Gi0iDkYO91d1oYtKgLxewt/iuywx6Gxkrtrcamniutp+dIayoh9IGKdfE7SX4oQC3BxpaeEZ
gRoD2Qote9QECNeUBonSqc7DINPiM0hQMwdS73VlYJREoGGdcS123WMB0bUihIb1ElR+H2ik+DxO
lqFet/ShH9O5cAZfhVJEQoqSJH3o4ltYP/Rulcw7GwRwcehts5vgdKpD60tJPyhsNcWGPjy6bNu6
pZ/eE0dMBUcrqWGFbQ+Dw9eLDmZoaYCmjxycaes5e2d3oAFhlilxLotO8EdqJEqUJRoioGGVyvel
YwxIa9Ior5iJeEelRVArLZy493F5p8ouL+OBoQ4g5MoFAGYG5agKPUgbq/RFS+umKW2CbNpUWb7R
BXDycDGc5KYzWHt8DQLVuwkRI1koBAR0nAAM5FbkFhX3S52wPZgInX7L9tK9HkACv0eL0EIy7Yg/
wfdda++WtsPW3etSQFYyrHkC5EwO3G524LT6GhqCye9VKC8+b85OI8+S6iedyXZHpWeaI0unohOs
iS3OMgEX1M+txhQh+yP5hT7z9GB4PX8QTUCcheSIrwYGvGl9T3qI+p5+p/7ZohyYboEuzeKTdSlu
67K3ZETtdDLRAse2HepjtiUPtQvsXcol2eNgxMs57Cl49n2Zpe9iU5fDuaFV1fmWA1vve776rt9Y
qRShmiozasG5y+mOJ0i/O5qDyRtCPeSNIhTn8zoV1jurd4b0YOcptsUyLqywil298AmHTC5NJV+l
T5CN83UevcRg/M2AGiCC6KuPJDCvQnfBokQ+V2qvlMNTswG9a/RjuNSG+YhTeS3fTYqRZEGS5sp8
IGhDI+iCM53hb1m92VkqivpTR7LOJy1OjA+9AkbFVzsBd8+BsPjZzROAwYset5QuWnC6QVXNMbW7
rKiHgAJjwjdusNiTCSPdz7kx39qy0A89FG/Mm56x+u16PpIl8UWS0lD7Gskq96mlZguJR4VgAbYs
8QV4cHubIJDXgsG1h3sYRrZ2gEu6ONvCMJIqMRbpnZrY9p2ej0W/M91c9iGpE5X8RNXMILVJkjEV
LVmqX8ssnuSeSRHzqzNDHb8SXVHqQbWgo/arPOudiyxZlOEsNiGg7UpBZcrXekmPG67x0Pj6EjtK
0CrokuCKlwUEsnRsykAdpHoOpZPQD5uquUK5uVA/t2axjofFbCrNnzbIPiUuTjl+bk/qEjpgJ8pQ
jm1Dkk6m452oyau0fbcdnM+T7JMPpkXuF1XSNIbrOI0YyxapKn1Y5DZQzQZuMORvcCDWAcP/DHnS
zt0AE0gxHrTSNj7oyjTGBEjYojrrnQkCs4rKCUiwoW6o4JlIqN2oxhWIblsq+zTt1e86ySdqZEq1
GN+UVjULwr7ZUQdjb87xHQCnvn5n6LQ/9mRRDCQrI5vl7+IsJUWKSKUlJCRovh/BY9X+YmWFF2hG
12sHgpx4VdCCx+rbUOTzHLauzGq/svv2QhvJaUoIV71TO2+9N9mBGhErqAmV24izj7Yh8PHmM4aI
q2LAsBQVZl3nX2BUlVAhdUzUCBE8+qHqWFKrNeCG+8Xajl7gOIDjJ6X3KuowlCbCssghEa16mn1G
5iev1iqfixuG9tyEadJqh1zLlK/CNMfxzBjj5kGlRVIE+IvX2h9AHLF2eIO3GufZWPIRgIRNwAtn
ldnczeh6rAjtJSICHAYDqPPFXj5m1aB9ANJMRFKSFawTCvuQB7JMCCzJCkGqCHBzKBvmYN4mhBzd
d2T8cGQ3JOcBpZ+MCcQywe9BLor0o1E7IN+boq/vKtRDetg1k/Zd6abhcTbW5RMu6ZmJ15n5hRML
4tpboNST760A+mFFq+0F6HxZ7+oYXtS+dLLyzLJ6e/FlXZvvKKSUn3Un1a+ERYhWuCxNM9wZIs8u
h5rYvRDcaXfV8/+KfXqyrR2pYJu+pIZGgGSW15UVLMvEds528+lR12CJhYRl2G/yVm0/j40YFTB6
WjFE0zJgO3YbaV0MRMMOZ1m2dsPebAvFDbSy1pGXjMiUA3NKWT+9dbXEDruNeW2mtXwf1+4i9gSW
u6DnV3N2Q3umDMo2biS4GasRGxGMH03HlxQxO+wzQn3DBaNYHNjKtDwUA5mBbG0qKGUTz+VScRqU
0E6DUxyDedlMQZfL81gXMw2L6tGYUpkFbWcql6VB/lu40q2xZhtPc8YQ4mtDDWnap0NTXJRu27k7
1ZvzT0TBjkMwjUqZhbVoxzUoB1O5d3uNSWgNaf8glkVawcQJ3oqAo7jndbMlEQhFxVOpoZp7ANC/
J/4RBvrE7/WrStf3eSPU/kslya+OsqrUs8B0q5i+hfQ2HyoHBCuouj4mHQbw07kB8EsNc/jqFxC6
0yskY+R+qoNj3pRk5VFmhDZuWyZ3DbeC7bHZkWoUznpb4gOcGj7fZBs0A9JXZSZFRxLkGxnkJ124
uavG+1xBLxCR4UwkGCs/mQFbiGzUVU03kLaUdd/MSo7fXbVjR1QndnXpYbCx/GTLcPHLJbdVzFCu
UgUcm4QRCH0VMRsibNdbXnvT+FpnJSM5W0oBY81m4fQ9eva42i2r7iNoI+Q5cMjST1Wtf7QFnh8k
NjwQcHEHRbmuHotSK4GIs1xSJcSJkmIM4hzT+jFB8xcLVSQ/tonGYTCvB6Urp4PrDPM7a3W7UJZZ
/D6zG+VM6Z314I2Jc1OtnkVhmuSMWkyWb02TAausHPZgg/VgromtgDSAZn2dXT8v+hVcf3f3+jn1
hfoNrlKszLhqVJAUx6b5bp3WOR7UONzk+nvNHkE9aqsWtK1pXdoegHhY8fkVG+zUDCSGrat+tNMT
EqjfCzhY5jnQcz7bHu5xodiR3iwmWXqhqZdDMKv5eMNaw3a8Xrp/fzB/dqmjc6hCGEPX5FQ6+lpJ
D6T69O+VpNQob1RiXy74I9a2uyXjK//4+pN+oe6ArQcHFYhmD0vRdkR9Ug20K1PMtLs9zhVCj8qi
6CIFwEb0+lVefJKomDlhI3qEk/r8KqtaF24JCTnEF1Z9rACoEh2Pb21P1e2kN+fli3GcpgIIHfi4
TejxRTdFRv3GzGUTioYmKTvPG2/h3PT6bf1+fmeAUMz460pHD6+pBGl4Dm+Nhpg8pE7cHNyNoLta
DoLdpJ1JpCjS29cv+nsZbuNeIRr4wVhF4fT8WVrjHKdtORLcuAoNiKRThJl6lbZvtDg+Zbzaht3R
usJHh2YrZXsb6/DRDQqydIbeqUib7nTzcfZ6aw4NazDf0yRXw3LK6tu0Nsp7fVy1vWws/cPr9/rC
6KR0ulHkqFfTED0aN7Mds+3WqRsb+ux86ErMjA4hb3+2436Cgt79eUNHjKKj//nP+KFnyKL/RbDR
duWvT+BIP3/J/01k0Vbq+2dk0U481l/T/xDB+1A/PAUXbf/YT3CRBYOIr4tKVjYmWYdW8d/gIsv8
Aw0L9UtKiwg5jA3H/RNcZP1Bs8EhvBwkMC1idaPQ/yQX6X+guCAqEHMDHRfqgtq/YRf9yev4NVjh
myFZoTLtAbRm50AL/fnE6AaNmkM94+9J4qk4GxVYN8Fiui2RjH3B6XgBDN8TemXJksztbv5kiNQc
9/NQENoQ85EPGsnBLMSH1UCQb9RKQvpJkj1pZ5q5o19f7LJ8GKposNb50Ax6Z0aAK13PzwpbmQNq
SvYD0XPsnweRJm9FrzTZDgMPx8ykxQkVxHrL8YoslxWQHDGqZ+jS+++e21cfprYiNSWP28E6rE5s
ymASbE0iGmSxujeXXmn3IoehQvZyGsv3RFvY53M/9TLg4YtP0LGI08LMa193jTSu7QQO3qFamvxb
oSzdTaF6BcGLyTRvdCGSUvSB5IZeTrly5dSzPMyq0W2kg255rPRG1cOaatXXsdHT+wGEyI1llNVC
hiZF2TdmrClGQEbwGgdNb5l3FOoIADWp8bIPnpXqm6bHdvVBTYjv+UBBiazUWMEZGrnaZNySR8p+
MnEcKnfqahF6jsKx5AxtS+JqRmKDONWBJ8zeqVVCbmrhoT7yl8oYeYvpRLYUlSeluyz6tKp41nhg
92MtMgDwadKdA8jvviHrUrNAXYy82wlncSFV5XS6iOQW+qY8XZuratwqbVre9+M5LjL4GGNbrtV5
ptGeJr9r7AgDqnDIwF+yird1O/W8Tt2u2hCiX54Ga1oP31JP6jBsCk7tZ0g/xf2iKu5Drc/mNzut
iT7h2L18MHMl+UgWNqWuwq2rLtJb0x59CYklIR0XEDpH5bkHJUjlV780nc58TOqurt7CyjG1XZop
iBZIIpT53YDYwgwHWVt82iqDYos+bq5bECfFpYanrvYzSkhkMZXtaN84Tis4WSvkFeBn3gqUkvJp
SMBoWxEe1iXpLTgCDkM+aVaz9LuWeRZMFlpdUZMUxg44kV/0BuEQ+2yZ9SGaXnGPBkOjNy3QP4nK
dq+blJ3vzpiA+F1rSGOoB3vNrJyZpTl/F0PsZedln6fpwyCWwWUSxIZzQeeI+OpqodweguGEkLWW
tR3vanKKOSL2cCaDapW1zUGkpNqolelA8qxTx0PQ9R0w4yJPkny/Jk12T9ckfeyoO6HktJ1W81Ev
cv4VhjFXvCujOUgrqa/xyptI2+g1MJoKxnuYOeY6gM6hgRm1snaNkPPSlIYKeOLvCvSpllEybO6c
3NV7rOZp/eBoYK782TTE+2I2TMVPDQEqAsCyuwbAFczuckybQUY6xV4tVBI1rfyp2VJwiBBvOSKR
0arprZodJPmoe5lbZFympTpdr00X37dpIjY09OBeVWofU5jztOG2FFVKiKpuFLcJEpLCn3TpfEwq
1btpCWV5p8JZusyN1QiAW49NyM9Jx5D2f0OIHCUwO+ioB41MWuKOWCGzj+Ah5UNsLa575nIAKANW
6q7yDZmBySIpu35LzWBKI3vWmZtJnc/vlrJFcklAW2xSmioK4JYCAzllNcsDkVbNroYetICQyXHb
OSSrXXCuX2A7n5fxKKfQJcycUT+5QxkJIoF/6pj+/xf9CYQQS/hrn/TD44P49p+zHhzft/9s/778
Gjb1Q/nXX+uffuZ//Fl/fucd4w+UQjhN0B0idgIo9ddn3tH/wKDHp5xUIfx6VIT//srTKPmDJInN
qw7Ggq7tRnz4G1Bo/CAe8qlHHAhBgI3Dv2AUPu/YucBdNug/Owokm2xMj1uYtplQxmVxOFOssdrF
A+Ud4UyfFRjy0RyXgC+s5W5uxrsnD+/nFvGpDvmHLf3X7oLr4o7n7AKyE1EmFr3t1PHkoOQNK6nq
XpyfTwXdsVbtPXo0c9x8ZEdUPZRg5m4arW2iyYFsB95eksvHroi63GQXUVo3UxOZrXaRj6QAB7Qk
tYssrTniCWS398DikzTE69s+GuNoUq9sZX65jNn0PbVn9ZZSfvediNe9Wa6SbYQ2LlGuFeOl3WrJ
11pUd8IkVpyl0lVcf8105X5R6uxd6WX7uub7SrW1IqcJI9RWZ6JqRJ0tVt+CZ83/fFL/J+Ze+1i/
H8Tj4wAn9P8B7OemhnxlD/1QFj8m259z7tn82v7Jv7bRzh+UalCdgeTHBQFh8q/5pdjaH2jANk0g
rx+V66YL/rmNVth9qzD8MC1QJ6Aksik3/55gTD7aJujjN4UNC63+bybYkVRLwQyKH8tigj0f4YJi
MTOrKA+FtN7KdO18wuczch8zvHODMD6rfaHcOeSa3xPlVwRNts67qtXsYInlEuA48PaY/7NoUmPt
QyGgnT95ni/MwSNd9K9fth0Tn8y9VMnVqXfN4kBVs7rQzaUFYyCoc7HaXBJPGgeqQMzToRv1tWkp
3w/GejcpqbbT4eog+oktUhLXMgkhQOq7WAfvYBDrsXcaV0YlcombE790O5j+Wi1+/VLj+S9VG6pQ
A5/lwxijoTPEKHzCNjG1OEX6VS3N9MI2JYvESjqWb8VI2Iaub06IPo+qZ7+ufnQCMtw+9kh6KGhE
69aOHdAcKlliRW7Hfk6kQ3XAdVIG6Ty3tHDn6cLu4ix4/dafr8+/rn2kXWtq4iExiBWHFbl07bf2
lF0ndIdYp3srsGZPvcmMbPH8wXFOWQi2kfnS0z4qD0wepxRF0/NDW/AtmKsRvolbl5c4ar69fldH
ZNy/b+tYIOICNK3UdS4Ok5akFxTh0ojyWHNbIaU/5GucRrlZsNInixo4bVUfqnUadm6yXhXl/MPM
HXpmLS+9ov9Sd7a5azJ9DDRFi0+89B+GvhcewrGYGKdPU/f2nB/0IpdB3Wd5ZJMzsisp+B0MSm/n
MzzA88TzKnKz7fQWk1kOIq3zomZUEyZv0vv4eJy9Ucj0XJ01/aqlrXFhAEc74zuH3qNzer+iD3oi
nOEf3tuxP6nq52woXas+rLEkDMEjuEPKfNrXrfP+9ff2A8Tz0lPZqmhPlgzqbklp0lA44HQugTIZ
nZ/WSDSsspUXyP84Moms2dN1a2BoLOJsFF11PlXa5Kty1K5dgW0xFan1tinYDSvpVHwc6sQ8JG06
Hpx8oWGCjS2IV3TMBv6HSMoGpkqq0RDpRy0qyiXo6LNHVRzru2lY6ws6Zt2Z5MMetha3LOj0X5iJ
2REKSkIwSTiPPZi7Sz0Z3d2cCONfqc5/DeGjdT1frDXHvdkcENCoQdNm8Dts2MFquzi71x/3P608
x56+TsAA8xbJ43byfoexTw3h2lfkXo9X6Kk/zrH4BFKtDmfD6Xy3MpYTL/pI1f3r7o5W3FaJR8Ar
ZnMoyFYE3W/lph3MlBOpPaTTYzW5Tk21oHRssD5LYbKz0kgc9uD9+Z0tLfWwEol1Km7jH3/O0RKM
hKtt1sbiYYNzezOvxVQilMqqw7JY5IPW5nntJiWGHQN88tjMkaIVBc7jTh4mszoF6DzyNv16Kker
8VRbTHdVaw4IkjISb0BKF7jhA5HEd51B7ke2lSAWlbgj8u7daEX+tnfddTzxNdim2UvT72hlpoBt
KhSWyoM7T06gURAJk6bsLmrU3xwNYbS9PvD+YSU59qvEi8vMgmJ3INOm2veLbfOxxzemat3t61d4
Xuv/+0keixZF6RE00nrFoSAaK4wRcIZ5AYu8s7TxDFkRZgVEZB9fvxii+JcfnHNUcae6M9a0R+oD
PuDlGzpukJDImJZzup+Kt0PqU/ckyNul44+iLC/KRHXzcBhjiczP9OhTuRTRosJuhU1Tr7iErcXT
yQbcWOXkFpeyFHZBNWNRvyJGih+6isMEoh8ygIulHz+l6pTgABxQvuI7EwFrYIHIzmIx9efBIeJy
qVOv2Ntx5rxT3VHkAcciaIRAtSbVX6R+2Y8EIRlxqY8R4SzeWbn0LvuPTFPWqKxix/XpB6HKs9mi
7W2UlRruTugfkDYpQM6Y1t8mlosFhFTo/CLzRiqD0q5qy697Xfm4mKKgZKpUMho8p6neLJ1MPlns
Ky6ykWijq8mrtciypWkEuVUlHk4DQTYkUUC5HXgA+uwobetkZ8gmGfZ62ti30KeajDtr1u9KnCtf
5zzzIj1WXOsAsdi47lwKTMDmFPONyG3vdukx4EaaGWctF11qNOZTpZt+2YziniLIDBkp5fZ86OWr
iCrXENabBQyUoQz8RWpph9Eoz0sVYLlfy0yjigkkeQo0fcwfcmqRt0ZWFW8LCmBnXU331Up0iqWE
YvDmsb+1LoKdNl0ocZlzduiXni5JDREYXn8G0n0tau3eRghp+HNbuEUwa3bx1sbHppzT1O4fG9sq
v+M38y5E57SkZ6MDi9gkNBFBnxPis4zYkqCrh3jCtzVWRaAJ6d5W7spb1oq5vKmruq6grOou4W1Z
Zd8ra9YU1OzMYhPHebSgnUmr7ucqqykcrpmpcQIuUDSkeqJUB0+mxn1OzNrBcAtxB0U+f9AK2/5a
ISDrgbQ0C/C+QSWsyZpWZcepRQ7Y+nWZXNuZUXeB1iqk0kDQZ8Opk7h0g+Oo+pDoTZ1ADdcL9UBQ
J4EXhjaou7gsasyQU6+fFYSujbtsFivV9d5G4oOk7E1vLZ7hY/mBP5G1GSppm3BnSrSpOl6bQ82e
oR5V1JtuhmNoNBU9CbOBACRfW+oynFvLDisvRSslPO+CGPsxpBAXRxrV5MF3BYhqN+f05MdJvn7y
FqvrAkh8dh3osRzedy28XN8yFwW35tjScHbNdG/KeezA83nDdaIxroMxdhns5ZB8t9K6HXzTmrdS
upZbkWhIV4H2t3YHxdOqney7Nn87D5r9fkjleC9UpR0ixW4YhwydJLSkwdfaVo38uk/T/2HvPJrj
VtYt+1de9LhxAt4MegKUpadEUmaSQYoSvE0gYX59r+J1VF0Vq9+N6EFH9OBMdEJCAUik+b69134L
hHeDl5pvrSX+vfM+i6GpfmmWdH/4sTL6VTIr52cL0zqNjHZAd6naQT0S2maipkFg9NIr2SeRI63q
Zx3b2WNaywJVL1X4AdIFWomQGstshK0xVM8tQIqbgarSl3kaho0JIf7B7dJGkh5H2nTv16JZC0cT
ZHij9vGlv44nDDhhA9z0F7FZDUYx3wn9xGku4mKeHnqjpOw8ZWX77DGc0COWiHt3Zl0SVD0mVgGZ
xbe+KTlMyZrm5sVY6sm+RSpM7yEz2mbno1A/ULayadfbhWdGYjCWlzzomn43y2xe1sS5aVdCLsBI
mBTKT6ItJmbNvvlG3WguL/RG6NfpQMRzOyQ9TFaYaE82YZwT9fDZvzKIY+jXBNEgBdRQrw2xSG+M
ls+XF9nunHacXKIM4VdGQY5KySi8ZTWXacFEAetyp2YitcJuCoKfTq2nYl0Wo/6jjClnhxwonXxf
BdPw0rJlrTZ+w+QZNsixysilFnw9BzXBR4XbuWOYkzcEZMVLtqI5SHNHrbG/6UFfPquCfGMsViaR
fEHZpk3o5jnjWSolBHM4c2aUtkGHvjRJnCsgcHyHHy+BJ1Z092i32o7WQOOhYwPVz4TqVVa8L9Cv
hPVinQsRPpQN/rA5OXYjTUMpS1Q/9Y6ydEf7b7Z2cTbPu49v4EiU888dg3u0I00Xsw4Wz6x2U/km
Fsnp3gW0GgYnnumQ1fJz4RTjZjFRvXIuRr8iiNgYOvYuQZ0mm9zAIuE7gxFmdo1gn1VwQ2Z2+tQo
z9hqZl+i2yEFLHM85ERNxio75stFa/vyRu8yO/z4Pk7tIY8hvhMdEJH2S7HLhjG7ok0nQ6KJ01VG
4OwmXWZjLeP68LUFct+yT9oWJHZcGY06l8FK2euP7+loE+sl4Itzv013zpzpt/BcxPU0NtlXrdXI
7hpLuUJCH++0oUq22RKfi703T2z5jk3AszcXiGbtdCeyrH1FGgzWKcWyYCTe2FwNVukii4oH0Yaq
LcfH3rHlc89+moLZMCt96zY5mXBLIEkr8ZapXINsTmlF2ujG0OWr9omjKR05w3UUbBxZxA9aUcac
PJOiDtaQJ9xvWj+py2JE6scp0hJMIHZ1jld54rkeh2dXdpPVTK7ojIbJZNeTHCoZTdGvh2mUBLy0
wuEgZZJqEAK8rl4TmdXnjO4nPm/nUD56dy5fOlJeXGuJd0Hllt/ceJrXdKxwaDRZ898yHf7z+zvu
EHSA27vWlxk7NzNCn1puy8pgI6ulrxM5X2c+jxM3cpyzHntLihe4yXepsuyrmD46/bWDTAwC9Zmp
8NQXeEz9qarF1QprKnaWsySbbkTrVqQWhVlSDyDHsvxEk5PNd1UVdIw9gl5Hf8ngPJni55lJ4DBp
/WGuPM4V8cCQBIoSCl9ZX+8bMc9bM6iSO+Sx6X0b0014y5atDJIEKCo711lbOvdLm7fRjH1v14ii
3H78W058lseawKqLUwZmn+80ts2hX+h0hnUHGX9Ra5FR1tnaC+a/a4NO8mdOvd6juYdyjQf/K653
g29B1nZjP0Lyqq0tgOyfPr6fU5c4OiP3M9yzqbMOVTDyl1sSpNjs5AoaDPapjy9xaqU7zADvvraG
kFuVU4Wl7DWZoZXKGkR0b5zRSZ445B8DHH0xJkvpudWubZ0uQv7zUHdlcCkL1LcjiNgzn8GJ6co9
OhJXavQrOFDVDrf6stZ7fbwpYu0aq9hyVRLrFI0o+yJ3cNjiKGGeeXRHJr1/TiPHKOOKMA4jkVW9
I56jfcr9lBtytYyTiVbYy9cUYWoSkicbc+gd4xRQQCFq7Ck5nqVItFp+1RedRIcs0vwXUpr6qUbE
44PCUJ2GNlrlLRu6w4Fam5mLl6pgxrectt7OgO3vmnJSXz0MITkRxpW+N02K6Svh2YkA8892c6uT
VqgiT2sDThAoze+NvGkOGZQd3Lqpl+o+FUP+VM0lbRG7auvlzAs5Ve1zjt7IUEH5KFsmcYoR1mbO
3fy+yD2N8ji10dxw5Ypc6mSv2c0vmpndyp2y6vPHI/qNTfCHCenfUptQ8sxz22vblPbphWyQIem1
v3ybgbpeNwyTtWMh7ok0dg/sa82YjG0D1leIbsd5wQbTtWFPeSheWWMa3FSzENaqc+ZhlzpjudEo
uOysMjWI9GTX9pLrfvkVxH2zDQYdfZVmljSUWg6D3Sq15wkVA5p+whXdoP/P5rljEm3Qj3Sz8IDs
RM0/X2AS2TSyX64sDLPEKeXZ1zYp4jPf8Im2jXOYOd7NEBDzrab2m3RH7N9Py+rvDyBGTocZ4d3K
2Ep/LL7bMabQj1/fqSXtGGmvuxl5TT4tqmpIrgx/GO71mmRukLMCp07abAaZBJsiyJ/F4mlfkV3p
4cBm6O7j65+Ycx3z99vNSfpqyEDJdzYhelEG4W6d0k/cmGWRnmnInLrE0crR0XLxJ1UlO1pxw16k
pk5cR1pfFm55LqX3xEroHK0ci48bpxm0eNdbJZyIscWL2jr5VdMZzX5qMea0RMv9+I8emX20hlSH
cME58OMdR3MZ+aPu7gPikqJx0r31x5c4sZAcpyAlHighNEL5rqSed2csjRb6lYWIEiPgVvR4+j6+
zts/+IfJ4yBGfT/ag751Jq1j4jKEW11mzWxF0q3FykD5tak0S7sefJlfSH24NZhX7zy3LNeeUTdP
Q2Uaz/VYFmzSjZ8VJ7iwqjFB+73+EI9ZtVOhq4lmVyStDJM4/7KkqbtZ+oKY71InsFIDVjUPcb7R
un6b1AfZYlM6a4X/gbKSym/x/fzImNwoIGBWzkBY7FSNeVL3kjYcavaXk5uU9xWvdy3yjt0Olp7L
fJCk+EgTErwrvpML3W48jvirjx/Yqc/VPryxd9NDX6CC9XWTQ5bfUE3BWJKF2CHdyCVncYXo098m
nanvOm0UG9UW2rdYtkNklYV+5jh9Yqzbh8/s3S+oFRaBxTLinSy9GNvXUn1eTFzO5qAbOJIw6IaY
vtXPj2/4KHrjn6s+WqXfLue1gDb7OY93BGro154LYcoS1bJrZNftR/zm296VJodyaZLZpcowxQoc
laayQ5G6IAOm+jFItIBE47zDktfpG3uckAmX9vLdpdVyaBFmK8cszBVVDhSBuNfOfEanHpX1+28P
FI58Lx3inTdNcm2ZlR4yEc34B50v+F7T+6WgfvTxgzo5Mo5m0vmA6yqbNt6ZJaUO25rlVi/6+cVT
s7pMSUq7QPdE1EiRJJ/HvKzRX2Zy1aYEQX/8C07sbd8EW+8GRpYHaarpPXd7EGaSs6pFZQqR7+N/
/dQe5zhSrJVdoACTxbvYAJu7mEa6q5exW8MPwF05Td5lo00m4s4lI1y7xYULa+nMCfYwtv8wTR2n
y+hEncAhYpeoO0AI62GqViTApACDze7M/Z2Yco8DJKjpZfYy4zXy5tn8aglzukZk+kP6ZClElKbO
lfPesEJ/upejKdefyeqDL53scg/xRxtM8701LuXl2PX9yqyFufVJNtiMBbpk8iPT+8ocYAK4KTtq
t8noEtE6QaauzWsVe9bF7JjVSnruuby/U8/6aIZD3m/1s89yXXRVdi9Mqu3GYhZ0pBzj6eOxdOoS
hz9/N1LT2a8H3NHpjoDxYPsWiJIADbq1B/sci/nENu4YUSghgsAtSbmEzOSFNxrocLQ82JhOGeBX
TU1y3YxhTUuuObOWnrqpo8kG2Xm7NH6f7nh92CcnM79gyMrIRlR+Zid1Snxz7OhAkB8rGwnjzvG0
5IEKd7lVQWfeFV3XRHOsWasZZ/FnrtvuabInO3PC/ejE/oLivxpWk23gb/YmO1pgP61sUgEjajT9
quumc6fTUx/S0XZvCFo8bamWcjrFIB2MTh7NmTdvapcmmodfePvxIDp1naM9n3BbzfRi5u/OmB2a
6SXpDHWAL4BqZZSUGPU/vs6J93oc2xgAWKyb1kkpjg/LvlBTFmoi0NbdWJRn5p4TM/cxdq6m2dpj
5qx3So1ivfSBfd231bz+z27gaMIBs4EvogyqXYdbP4RI5qyFyQrhz3Tt/7NLHM0ZeVv3Fs76apdV
MS07VNE3cLJvEc6PZ5bXU2/h8Ofvpow4IK+pmwtuIgn82ybH8xzU3XKnkD6feQsnBpR5tNPREhId
Caon8KsV/ZMQeoP1ITf2ri6bEClov//4YZ3YlbzttN7dCj+9m4bcynboLD+DUriJM+mGBgj8lWoE
6Bn7HGzw1EM72pIQITMuI3aEHeHDUNgrkoczrzUo0iTBmYd2Sp9xjNXvY7Pq/UZluyxDxweBVlzo
U6oRX14RvDZKXCmHjphJ9Wad5gYeeVTxF12J0ZxkqLP78lMv72g28BOHskDFMTqp22YKx8DvQfs4
hvFdAKtpwIBk3V6ZArwEjNHnUtbGd2eQTY3N37Z+9LM2XgS5Q5BEzpkDaVzBMYKYM+pTH7/1t43E
H9b9Ny3vu9dea6nD8R7NrjW0YQ7x4fNsD0gjyDk1u7xbgy2yI6SHiHrd2o+kNcPh6PVhE8TDGNqF
46yQbs3QjnmNIykJNNO99ssQG/62d+A+qVJMa7SXC+iZMV5ncQZEJk8uu1FetaqUYS0xRg2kA+s0
Y6/UHLtf3MRX2zK28s0Qd5e8wXareg2ncBqbN5MuV0Z3bo44sSIfB68WTZuZjcFAQV5h7jNj4pwS
ZOhu9Y7D4mL+0paGs3uHT/njJ37qgkdDIhOZK/EhB1tgBzIk5OWHPRbyNqgoHpYx2AXp8xuITA3O
LM8nPjf9qDAACmiqksMFTUdr7nNkRb+Y1t09noIfH9/SqU34sQN/1GHT4QIJtp5iE1hhEF7VZZJv
3NSQL73rUc7uVbFqStntUlm6K0De08uZi59Ypo6zYHU0J67GpnWrjPEhdgw9mlWCdhO3V2TGulqZ
yknXMLPS0LS0Yg/YS78c2xELmZ1XK4uohk2uq+ePf86J16sfrTnTYjZlo0Z3q4+1IApSuZtuqeRN
QNgc6UyETwo9JT2rMtwzVzwxxxzsRu/XIHqRfU5uMrpALcufTGSxK6uc4os0c8095d9zrOJT4+ho
IYLQRggm/u4txvJqnRRmca0bg1o1Zprff/zwiPD+85HqmHqKijnJ/SnJduMS6JgBhtq/TFvi4OFU
5Vj2J304+HwLN4gamD3XRlqrgZ4hrYW15aTpitIKajjwBhzBUnahRuhNDbvNMQO602GnIJOYVZpv
YaM6OGpAOJh3IigO4/eyAEKG908T2z735d5MOTOHOGmn10QJUGIJO9o7p9XULcV063NhGfBnYfq9
Jm2VGMS7q0JGvUzd6xEFTBri2RuSCJqzuC0DzalXSgvGT1DFXLWKG7ceNlr8A4FGVePPE+ZN1YN1
CilJ0P6EpnsBirDJVsHSt/BhgKevvFlnoKcoF6Y1mLg4CWffK3bDMiFI0DxtKVbwE3JvLSRG2RCT
UfnTpci5mggphR88WfJbp/T02e99RMZa2wUHYoYDRQp2t3jmhU5PGKo/9W4yXjgz0g5pBLdNrDD6
LoDbQ7tLgDip2dVoahKNeVWDGtFhfiW2CgVwq2bN/aWvQ1EYVyKLhRNBwxfDCn1et3HbOnk2vU4i
qRAZMlYH4Eyytirb+Or0rXlRAI9fJ4kv261eVpTxgJ9DY8nHsTMivxHtztK4nXQk8ijy2dYldyT4
WiApxZDBerGq6WetN736hKq4/ZR5mUKl4wcwhtDXBT9aIQsrWpyg2MW6bdUrvkOBXbKZSxg8VtyN
N32gFa8V4O2vxUyFJtRcuHbwCO3sicRVsCojmKIvY5o4XjQRZChWA4iVxx4PaRapJW5esmFmCl/y
AhBOF89qb0yZNYQ6Qp4IOVRrblAHDgzpxYSrhlG6KkIG5Ph1NoyaD9dQ/mNjivSXhuoSY5gsy3zl
lVLsyDzIAO11FYoge0YBFtqjlR04fY6AGBb3A/FW+Qwkzeoq5JND2mYbTusOsIuqtKdtfohOsCxl
mesmi207chIvvR6JDTeoYoz6/Rgni0cQO87f1AySxxjLW3rtGxXWIb2ZdGuvlkU3whxqWbWuMUQH
+1Zq1Uva2y65qEMffB+9YCN8Wm4RJt35zg/mGTd1EXhbBXvEAl1ljxHL4IF3RC7X1UhyRb6h4tt+
m1UaP0t9STeaKrJDhTfJItOVenCh6OTXUUty6roZmfUuxtQgLMWiCniPK7vxdxx9aLr7rHjFeuiA
q4XsbOyXgLjCR01IMAF8Fd5FZhowwnMWXDIwoVkSm+gMX8XQqkvUDrCCTL9zsohGdvA5TqUGsqtB
ioGqJuiyT3Rh6m2Vac4P5c7NirGgleEgyoU6eN6mj0MlvNd6cHI2tFk58UgCKQ9Z11WNg6ClSbnp
g2aJ2dGI5joepzTfsCzJ+9ghvTDyqQk60ZIHhLR3fjfAQMIGFId1sjjIuIYxf9AwdGP8lWb5iF0A
QveUJ/4L8GKqMDkMyAUbz0EaiN/fuV38g8GlzpVbrDKvF1t0ul2y1gLhLJuWQvtNUU4gpyZmkBQD
/2Iw1TRKw3lVSJSsUNC09WxpjbEqLBw163rxISXponnAToYVQuneVW6NBM4nQdm/KkWIIAxLb9nM
aaDTYTZG+q+2De1xAdDjh2bGaAh6RQ/J6sdrZUuyQvj3/MicRLzrhMzMi2FYGnvNraNYbpKueA0C
NQ6rcjSGjaQg/w12jM7UlfczT6hVyt9bNtLMsJQOd8DwVZfTksd+iC7QudXJEo7DoOvHfQkLDZ5X
kDr3fPUt6uUkaDOwg8EwE5jqj1G9QAbdxnS4XhxHXftl+xTrhKOuDEK+LydTi3+W/H1GAjrCkNSb
9NYuPeuHSGINTGDWNOAZXNPZx1hPvI2VME+tiXJG/AGYz7tvJgnvr9YPHYGp8OzQbdlsgisclOAY
0NNTk1U+E+WQsWeZS8NoQyqX+lcxQ97f9aW4bVPLuy0tZTykNUIHSHtJHbZm4zIUMxAPIBYJF0H2
WdlXBY1+BnozirtJLxw7tPvG+ObVwVCvQfUybqVob6Uw++spnR/RSh8UW0FWPWj5omVIuhP5Wkxu
PUcSTSnswiEvvxdBwY+rSeE0CLi3uwuq7yXpDwzZ1dzU2hhOqa8Doe7z4RNi2PFTQorkd1JZ5bz1
e0sz127udD1Bg+k4cy4j+DBkSdfpjNexvqt4BKEKiuoFg7t6WOqqvGkAl0E50OOlCatqbNPVpAlN
gR6exA6a5wyFM69HbLvelAD4SofU2jaYNX8kfLvf2Bh0JpjAie29n0lxoCTE3XLoEufwYQMR9Gi9
PLG3h4pCOGKS4QpJjROiIbXgVphaiFb2KlVdA3rSMeWn/xkoBga7Bn+rqqz8glSQnwaZsvny8Ybo
1J7L+n1vtxQChmXj+VsinKi+BO5tMc0oiMVyTrx06gpHh3GZlYal0Tzaur722GeWdZcVRoVGaD6X
WnZqf3pUeYPAUdAzs2kApK25HmGoXNZTbWxwhdZbY/DPxfKcKGDoRwcrQcy7bBLwk3GefOUQu4eJ
jJS7TF7btJ73udt7Z5xab33Ifz80k3Tz+2txu6LT8TwkOzHg2GzrIr7zgk7d0mkijKiX7s5yB8S/
Mquu8aBZUd3FxtpMkmll8YE8BUXwCyIm83La51dKTMZTVo4WHh9rXJns/tZ+jDjEhvsMFB+QDZJz
d20WqXtngZbepB69Vpe6NILAytuPWtZF/WyXa40u5KY1yHUma6S4jWEJby2vya8FLPNIDvN4pbRm
WieeXu7LAqbmWECzYZpY1tWYEVyDE2DlDShR2G3DklvkfK4kc3jff3pohxPTu0pDGxcZCsVC27Zu
JfcGa+kaFmACgHmQK1uQsQiHEaNtnmsXMu31T4lhsOj4yTla1omh/maofvcDhtzQgkkwEB38CFFd
QNxzrLnfsOc91/F/C2v/95u0jMO1318Dr2tiJUu+A2YSrLi/edPE1JphdsWkVKAErrNlxGbaLuu6
EvE3wqA6SIvwlE1zmS8Kk32c8Lt4u4wwSUoZiGtBCu2Gswn2xDi4q+2iuM/7+kfnBOnm42nmVPfn
OAQmqUVcDQWtj0UsxMwgEIxKOKabvzmSl9676yz3x+S31lUx284uSOlSmKkOHpKl8M4ywJ8ixmUU
Cjv4bCeOE5oyMM6kr5yYQd6A9e8eqh9DH18gk++E33j3gQv4k/ifNDKDBatX59m7jx/DiRnkrZj4
7jp5rJd57JreNgnmO7gb9TYnlScEPShCXiLwGvwTH1/q1C0dTYqlr8CD16bY6t2krmYUaBFbw3Fj
+joWPGwlZx7dUSb8PxrlZnC41/f3ZMat2YlSbNUoAwtu8FLc0hm3wJti0Np6htuaK/gugYGAWcpn
ZaoSIZg7bH2I1pwM5txYjZnj3AQZPZkzt//nY755HKlnJbHsbZIxd13RGtsqpTCFPNxcvT3c/xuI
C/Wz64fu539BuJD/Bfv19blP6+r/AdgFaQjvRtwBXfd39szNc/nzf/2P7TAfoeLe/sI/IBfuXzap
3nBSbNCBBx7Mb5AL4ouNAy0Gqvh7Vpz/FwcHFj3g87pJyNshGffvjAvjL/6CSaAlkTXwCM3A/+8g
Lpw3U/y/plFYcZSUDHB1LtlYgLCOxQMOhDA3r1QSJWTBGNCyLK+CM19DXukmF+wtEIPlu1oM+xFR
o4HYxw+yNHKWNsEnM/Xq85hOE0JsI7e+ExsMqIyvQYZk1GkPM9j213FpAnMl4+qCJIXmE/1t7Ei9
No0qrDloXVqNgT4jtlT8qYbH7kVateT3w9A7V9gKPfjfU+c8TXnKubFZqnpE8dyM5BfYs12gCoS4
H8kFKvwY6wEFf0oiXznV9jcct8gskKMw+g3yCO7IE7n8augk5dECtQ7oMaRbz509xPdtI5QKk8HK
f8YygRffITmi3j7lHSEUY0/QZMfH2+kJzLy5O5gUHBcUx1arKu+yNYWDWRRjYrxqitKl22FzsbVh
1hCg3NGIv/UyHq5VD4mc1Qfsb6jicr5PONvYW0pB8qLUfY3zFwG3tx0WwWIDMBe3sknxSoW5xykr
LAcMgCs4k5M4vJfS2TeLbu7iGMLFDXUFGNyxM3nfDKcXcWRzZNdWQuYBClRsTJxcPJU5PPsRLy1C
3ZRCR9tJlDwklezAEOfO3hqdz3SqxCcts2OQgJKgxRBLhPFJK5O4gIHve9c2vy9eYYJ1hii2vOUx
7tDjhuiA/b3ulkI7tJv87EDWmedQsxOTSIaxZ1NflFrw4naTlUSN6/QvxoSQPbRyo1E7Uy+dz06f
zhwetUI9jHnhKQ628rDCDy2E4QRoujk4F2mVL+txTAVuqCForgFt0SUpekhl5Dd5xi8fBVsZCqpL
VTi0hpQ8beD8gNQD7QBWM+0Wm1vngnZXWEijetbw1Qz2/GrJuv6pFlf/RfyIfut2M41rUZlWg1gW
KkzUjCjb1jnFFsgJttbzyto5fQFO1I8hJOQZU5kvFVh40Xz3qjoBLIHhCYnzbC+0eADNhoszXi+E
4aZrXVbIdUY/w3UGRbn7no0Ex4TuCJ6xNlW6Mey8t9fUZNwLp2cRoUApPKIC4oQEe8xbHGtds266
l1kTxQ1g9QIXVOLJ/ZDGHg9SFaW9RiriOFvPVMVCm3Ewl5UpnUsjs0qxBunWPNh6afkRuV54cjPT
batoSlVFnT9GxL2tu0zdd2TiZHsPXNYcuRWF2cjXFv+lqRa4N51NpSgMiKtwbybNpKaSsgm75VwN
HBtzY/HaG77sLrvAS64aFytHaOvTdAAaNwSvQKnR7ahZeBcHfnXzi8pkQgpgIb6i1F+etZpXH9G7
dr9VxFzw7nS7+VYkGvrIOs6UttJHWINkPDhlFrZLkJbQPJLpwaczkVHDMNWNajB2huzXh+8OxcLn
McdgSiRwkpEnMFZADZdFe/YGeJorYt+CV0/GmhcutZAPpMJ5/d5i+ksIj+nbzxUZPfeMMUse7EEN
5SRI4hk1YbIlIiIdNMqQeEOffFoRFapXBi6Ud+SDm8FLynhd1WYzEDHWBMbFoDfjdKPsdPKoRHl+
GolJDf2FWwc8Drsl9yAqnQOyfTBxR4EXWjr3gdSa3EqQTraQ/QD8ZkxyYijraWXbxnA56nqd3ziN
TL11R1hAulI9uqPrbExi+xZzqP6iZQC0Q0GClb8tisWFWpfqB0We20/TbUv8HsYhq9HzqxoLbwUq
o3HuhkKb+/t6oYAY2QTBCZJDXNv7ZBtaQnc3mWv9QmtTmsHdUDqugMDlGoMZ2qqd3Sn0SnYiVImM
VK7lPOiP3jISfjYjwNKiyvZGnVRRjfGdJBbADNOP5+7Jc/S++JkXQFlCkKw+aSy8V3D0re/P25y9
HLPEXNhfiAv27yRjUYZwAZG9lJNpvBySx15oDmRYPAXvimyQdNQpNZX9w8izWfDjtlWwyVrpTcje
U3dayTlJbhw9Hy8krJCvaVaKIXKXILteoE8ZW+ErBaJ09jX6HmPd/Ij7ePnhyLy7rds8+94Q43uZ
JK7xRfBB/zAopy7R2AfwOpl0iIbBp+i9euM4PFokRyBPTFXZR9ahxo6PSCQkNBBY0oFGERCizdz2
v1hqCupLl9orHZCl5OzS9h05wX67lKwSTDnDCNoRxnnNbEPMk7WssOnWiEMDfVpYL11KK8giP4OT
t+fdKBvnqR7HgkrxNMyP0OMZeyov4pgqakyzwRrHKgnTnqbUJi87VNuUMXiALcLh9sJIIcfDBhV5
sjEUnZwwTyYP0rNohycw0EAHNM+2RegYQ5pRivcN5BQU0x9Tb5R+NHsBRsHeCvSe5QJ2ZZgFIr9a
AkKFQ+Zjd6058cIwS2vzuzmg3QprJhTF8p8XakMghPPdjZ3ylxdTyuW06TbdhoTW7FtV19OTY2YO
JAihuy/oFPoHy7QIXaFCX5RhwdGJVRxryA+v1oK96gP56qdzfhe0Q82EYSu0dZ1zSKJoEqe4n6s0
q6ctq21Q6ZcVHMunIROkYcq4bxFF0jr/laNE+qX0OPhl2I3O7FTaN3jU3DpEACtvnQqnP7ax+poy
ef+18ltO5vjx64dUOm0eLlg7kTfbhkm4gtF4O1iTHBIrjqpXRU8CTNilldWvPR1d4IpDRr8TwrOG
NSK90ooSVD1kXiSW/uqO0zKv6MnBgoG1AjDTyghQ0ycV5GQomOaDbw32AwrmGF0cLoQsBOkuaFbF
DXuuKfMfeikqN0qDvMPH05BRHwEO1Q9YUfU10KveOrSgSMHC9WKlONmd5YaiNPgMOQxyj2bRtyEH
FNnNYMeFuinJ7TBWDqELj6woer7Pgtx48rzWHCNrkmKTSJfq9YSK1V7NiW/Ga8sbZmtjThVAoarq
3MfeopuwJfjK/tqROUydx0ryhyXTmzvIHmkcKV2j3TDFeXHFpA5cNbDVawmN9pXd7PxSALb47i85
UgiK9Lw6MF1wKij0mFXEN+9ha20ayWfuiv4u9UTySO3YF1E8sB0LRxqDeiS0PH8Ys0Hk1I4N99s8
ZMtlFadOuyEzOwguGg/IQNiB7Df2MhVkJtGkMZ7aUtV3aJnqcgd3bIIJjKNqZbF2XBpiGJNVZ1eG
opUFKDVMROvtYawoM+wNEuvHZckKuuiZewFSjBIwRVdstTKRkHIZwzmLpknfBwN9I7a+pZgbF5Pt
wQLRPN6QptZXYVxPBiREUSZI6Nkkrvw2kF+SnngNMMrI7kM4tblHrkNAFwcBpZbtAgFDK9JsYXrE
YSzBp7laCBeyfW98sLM2+VJbpIoA3q1EB9HHTL5U2jz+9L0MwFyVs3UKK4OIjyhHBHNJCm5yP9DJ
AgE9jt5D2WTYBljj45uUPszBQtbMEKqrCYeeRhUWa2OTBDeLZ5Awk/GZVdagfbUqzbN2mWYRglAP
Y3WhjTn5YMqZnX0OV+wxoz/ABEtSx0KQkxS3tOL4DWMlaA+o2YjNkCKgRcVoSKiF//8Dccw5/TdG
6gH5eRr/ePfcPcfD8/xvf+UfR2L7LwIXAyR1pm64Lv/960hs/uW+BfFCGAXVHRyKfv/gPhrBX2Zg
2DDN7b//z3+eidF7/uXqrkVAJshIwqqxufw3wKq/Vy9dm5BmG8S/5dgc133ncPh+X9CZ89o3R6Dh
aysuPldwaEKQoRZqiNj7W/nk/9BT+48ruV6gGxb6oGMXjq1y19DsLCcOcJ5vmkF37gBl2VRtad+/
ewd3fzvRv8e2/ummDtUEkxM/d3hs5SdXYOjNnpvCtXOXQE2INMP51HbiTMX+93Lb327JsnDCEHDh
ejzD3x8eNQ0wjnmQrfPJlAXtNw6czAzGJRJpYAEZhqCPb+z3UuLfL0i0NmG6DtDuY+qfoseeEhWK
vLnqitug9jlCZd01gWL2Jk8CLXQSKc9V2P03x/m/6iZc1ifNhndGsAZB1W8VmveDhKDXVguklawB
rHl3GqzNn/+bvfNYkhxJk/SrrMy50QJuwGEuYM7dI9yDXyARScA5x9Pv57U7Mp3ZtVUy971WZqWH
IwCYmf6qn5b1EmJ1xEGv4a+4jXM9nZf7qEHru3qb0Nq6nyFXnEMOGZ7RwmAx6qx4tdkMBym+iP1I
icfDSgOiqxdQkuJlaHc2qJqtwgH/lmILYAc00zrTdXnorgUaMaM8lMx6zK29OVfZe47P3RdqzPaG
CoCqc9us7j15RKB0lpwlIITKiIkjE+/ASYtNDIZJd7qpky7U5lnfQjnUP3R+dRQ1rpAZijYjetkP
/XIUYdF/iir/Hmdj6sqaOI+dgEql2pQv4fwgtaD1KddDCLazBmong+CD1bawz+g4A7KSSK+KHltn
QzSTrxTgIU1zaJK7y2V+KYXRbaCpJ5dssuhLpMVyp2Oe2Rpy8SlXjboNm7tuAbcoYntZKZ8t84Zb
3bO/h1QIlAx4+vIN+HJFNG2y8oBT9rBh9WIunRd0tkkkozlBJCBe3JwOuovBjqtnNjznWOhsVvfe
bI4xRWEpgxw582j3bN8wHGVXRacVXcS1srOW1PBUaTUpIS3VL3PVsLwmckkrNkVo3hom0nFWIwve
qGywEbCGb5G5SA5NBcqTpNV3Zb0KjcRd+iI9mhXO1bHIw13LLNdXV9K4YWt3+xhr5iXN2+ihz5tw
pwjgbrQqavBUC1liIFzkOY0uixFk5FdMJKU5dJNcHfc14KHbUhiNCVi9nBT2CYXY96kRv0fUrSvO
aoVkkMbcJIiUQX9fZW0PZrr8VKMOAn3Vp+q3ERTa4GRFN2ynkGyDExN1Y9vcWlslSThJMfxe/AEP
qqcX0B7lKrlQybeisa/D9zvJdV/MNn5XGSWD4i6tVa69DAF5kOXukIaRibuai7sasPmTDjHR5bAV
j07ZoHzUKvudNO+bt8Yco505phpWGcjrgy3FwtPog6dyBUbUWCSrpy3jBEJLMV7Qf6oHRvT4m6Iy
c8OqDl+tfk1dyKhAufRC3jOszF4MHI2W0zT5xyLde68olmUOZ/3olbIM+jIRb+gY7FfNfnlK7CK6
lqNhwrrX7eewyFRqI0xr0zEl39uQHE940qwZvUGRn7U1vhfE1uFZURIEMOgJ8y0ODdljah5+T5Io
vsxGmbrrIrKDnczZI1TY7s2CjdSD1qqb3Keiruy+SbFex7662EW67ctFroKpHKmaEYxpepq64zt+
oc06rdlggmgaeE3mXDyOsprGXkMlhPy9tPMpD9gO0ixYro1VbkKD8L6j2VpVnWJSTttM6+z0Ocs0
TXGiJZe/dyP9C8FC4eDiRwk7MuxAwLROLClc75UTn+WGS69/rI1k9t6srkIEhHCH3pPCTJ/2ZlKD
SIUS8SBD2RWprBgb5LYIRRT0z+SxgWdnWQKlKz5xdwxPyVjpmWcwfBI+arR+Ar5IVQRDsGLaxwZg
8X0JzeK1LMDGoBdp82cxIqg7DFMMmDBqN38b5FRa8Q902gs8fVvsMxH3P4u6W27KUsTaU0qXNWcp
GizozSnUNd61kpTpXiEKKKhxyjmMgi0tv2JYtBwpoZOWZOlGxr/KFFiX3LDrjwZpdPwr1Ju1HYXq
Q9+S9BwRWlG16MGopn1kMRvmCO9SjBW+aGNCRXCRpj/1eFldBCgAzI0Nd5jbaeYv1pZwdFKWm8jQ
9m3JWQNPsnyQBpP3BddjJ43SD+BGdKvqUv3Q14niyvmAokXB0BYHCNaaZbxl3F5VL7v0uQE85vM2
ynwHIsX2Uzd0l9Y0t2FZWDWfZckBPXObOjL3qpgbquchopehrlzIfr8gubvlGm9YgSAltwfRTwcz
lnZFLQ75nL9MU/NmVE2ymcPlm9Eon9rYOGmvb5R2PKLkPVtyPD6zDm0Qe7ayyaHTbLErY0Chy2QC
1hWq1IlE0bCrymqz4shzRnN9yYC6o0RRO1yL9TNP2mOVZSdWSYTp9ieO/U2l6Rddr70ir29Vkz+W
ml1SKadvJlPbJCIePgbeDU4Rhwy6Bc5rrGxOVnb6eSzDn7E+PQHxuwiFm8Qu6fuFxSrU1q9i+7UF
tkgL9EJHKj2EQdR1j1bNfTSuWyE3xDaRf5eGKGAaf5tlTLHD4kT2D0plCZcbthev+QtBg97JjZFX
Zo6cmAGQA6YAGa48Gsb8nphiq+nUBtJQo1W8dzPFz+kG1Pv+sx35iVflGGfLBWAFElp352Ao7Dfr
lb/RBF07kXAWl76bgAzK5jmqVNZ9bTgZuqXedNH6NMZvmnF+oqk4oxiwrU6NFW5RbLiP1GILQStY
apB+Il/ewcjVWAPz/TT1vp5YGCMpjuVlKdFpx3DdmzC8bYa5qbxolqCIllRlKBMj9MoChicMSIt2
61ZWLjmqUDcIkWjGS/sgxWnzqli02daa3l4GqJjaqBOzCynTPubrEKNSMdYg/7fXMQ57nCBpQc7y
p8Rgayhn5QlxK9pkeRkMa7KTV4ui8/gzr7LvpSY311iP/EVAetRVdZ+anPjvuQHEhptdWIelibRL
SrM6yXwS43wAXz4tfREu5Is1OSAdiz40W69LuPzQqXJ1G8McXE7DeHzjgTLijpGU2SviURVpfU5k
OhVzbPSOLLfnuoZJO9vS8AhxxN7ZlfHWSSmXrFsOtkjD4N7zihInb+g36q9jO4RBVTVw4aVwa6/q
9KlKc3xqxCr2mEQewqTcLjKqos7M4JRJxq6xpGpL/fyuhaGEnVj60Fjrt3gnRqewlBNDicdyBsDd
gvJACE3hlMoWzuz6jNGieyOBoLkTJQrO0KmbJZzgUnYZRNTkDVtTF7Qzph2suPydqHNna37sxuSl
UqZrYekHe+qw76lVzM1NEe2kqmdFSCeMprAZTUYbVR/f5kU+K9q404r60daW/ZB0xxEaJjxIZjq0
WJfThsroE+rU6lsyHrYmOph6u63mCWHUKINloDLJmJ/qRfmZJdNWaM21icOXPDevFGqco6w9ijx+
yOxhDEb635VlvXufBzqWlvmbiZC9YJfUM2tn9+22myi8afSjxOOKLkHYsMtOjFzOeZqlgWUlZ/pW
v7S5oJ40wQ+KDJ/AqHEUyfpQ9OYaLUrhGrq4pFnuMyUN1EyhrCrPMLgVnhKv0tGUy6d+lb+wMctO
mY9eLM2Jd0ctcctO8b7TsCi2fPHIQl5b5nlxzBxGWkzjuLtwXViX1iOG0uOa8qyTnuddWDGFShJD
u4qmB3k4K46lD8q2z6TenVtqtOoahaevB+HYtfosdcquxBbry+0qnEIelx0Vtqortep32eKXmN2t
8BJNWUomfatzXaZ0bzD3ENvon4+757zSb2U8SOQwR3wwE7jSTjVsppxamzwa7d3RqgJpi1R1Ra3B
vjlY47cxqkK3HOvTYE7SPpkkn6TO/Vax37q8/Jjb0hNdut5WdLI7WhZLk2BxAtHSBPVEJJNIyqvR
jwv/5PSOzfJU5Kw3wsQBpWAxhSFD27C+AmPq5y79ro7iS+3zzdJJh6WtPu+1sf6MtZ/XlK+bXN48
yvugNjPy06ayBmlMc1D7hyQdjbe2Eiwutbnj+/NVzPKcJvWPfO4OlJ4SkzLvButGo8iBdgCCI0Sk
ZpD0Jzm1hWMUneT0at4dwrEDTt/P0g5mLzVMoVKV9Htn5aZazVSmt7hO2bNGjac0eM61ipawdagp
Wx0pntKGOz23LvGSNc2mx75WUkOewrjr5PkF7sC8Z65kfANHnT1B0zx3sDSxlrXFbR1gmID8gA0e
h+qxwILEOas3UdOpEXazgv2xDDL+q2wZjLhqESt+oVXWDbIKO4CIM9/9WeSui2ibNm2z+qHQXnGU
6sR4GSPDRimn9LafNAgcZoFHc6G+wrWobrR9646BicY8viK/mp+ZnM/bVtdOwCbjYJKt7Iw9KvlB
7ZroPbrZ6Uwybckd9Dt3illKTO1xmPVMDuxdacVIeEydll0yMAJ00lnFYInDrnMipVCPtLale9hD
9OBOTeOVwBUfQsscA3My5nObVf2t7zvjQs9ccWoz+x3mJSItU78fYQ5FFsJEz/HGjEw3yrhHK7uv
ji1vwY3OHA76S2be2qVMfRmG5rkvpcyp1HwOQoZpXi0h/oayMV4YvZsvy9hR3abHA4eope5O5jSK
Q5co2JJSaiQeazsqvIyUpku7NY8ToNfXZInVQykpyiPiAEEBO9ayE3GS5ImeeLa/oUyts5sZYRZw
x4pvTMcq0gCV9TpzF/4UYmj9MZ3UL+rV86NMgtEdsLof4qJN4AZDshscPPVdTIPfVGCi49nfk9CI
NsSdxLbRw/5khFRG5Yn8Y+gaEWB96LH4xdZTOs/apbGV5jatquQt3cT2rFB2sbGGoM+t72OrMPXl
RbLvVptfNJ1tXizX1XJg3DJcW6O4qxoinZsNPvGm9Gi4VJI9E3+JGnInitk1kTyXuW+Xo1yo1Jz+
LHEGW5VvGdwODxRSL8twkvUmUSavMdcsJVvR0zjSOwvjO81vFoq93XyiGM/Hn53jeZ8l5dS1FIE8
mJmlvPZ6gUXiPqjFKKFX0bXQl6Ni6LxcKdLeyXE0YvWAsrzp1cZ6LRdD47DFFEAPp6LgFVP5Jj89
G9FYoz27VQNFyZtjban0dyVW50Emkv1qaQafrNPiK9C/NwM8y0CxzWk7DvQv073rt9oCvy/WvGqq
S4ZgpUCCSXUY31rvoRNaR03RLUcfwodmYrekkEUgc2rPm4qFH7BSqt5B3vy6snqkwDuf98zy6g1H
/tsyzuCho8nahQsB7bFv/LSfolPaze+6tf4wEyLniwRgZ9R6yQeire1jFH69Xa9WxiFH1eR9BCKN
RHQ0Hudo6T36BY1gnskfjLCB99TWtKe6t6bNkK/5IcYxQ2qNJLC0aNpbaOM45HneRLIBxIVRdcAU
bfChpS14J/WnUGUTvBhdwADP5kShRj2BEzt2maCYh14tLdcwpPHUFqIOQmK4u74ywBIXIZPlcp2l
81D4JiVo1OZUkicIoTiGsX7By+XOo7nehQduBotCYJAZxlC4RWw+Grp+aClj9y3Sqvw8lKYsOIho
u08bp7KryqsteQdiWxx5lGcWTMGoER8Qc9JYv7R1fZ4TEJCxKfdBpM/2vrEnZXEQsdLXriqYqnd1
NO3Axn/VVWd6Zk77Owap0e+srNrMC22WehcBk5a1giRU95ksaxmQMsDUmlhSEIdRsovpjb401XBl
dGl6oo1eRpl5glimzG+b5YNCQ50p7giXmDTZluedArjZXHwcPazWoxxUlFQ5Y6lob0tRNkF4t3fO
6ATEqbQzUudyhm/WeZwqC48jxnAwsAy7GuVDbIkMA1gXA6yKHYdbKNyYkZyFuAxoERc0MB44qH3K
avazBfAUW7yagY3k53RerFNihxdoFRwnWnV815iN7+wFY5NTjRrTSxWg651L/WyMvAUBsj7WvZwc
LQnSOI4uOxhlnNmWbsjvCi/mXZ3JrQcWXJx4xaeu0VjdlmNM7rMQDA4SS+6SCFH9pRUGPSrGHb+h
zG8r8qrfmdZyRAcvLuk8LRx00vJLCsPpkUG/kTISNtJ3oy8zv7aUcBfy5f2unle/UXt9AhLOfxwo
AtyrMh0ecoup2a6N9G7RYjQfFZL8bDUDi6WkmVSvl8OthG514Cxe+1VLjDqSoBmCuGqwRpT2DsKD
QvBrTRE2U5DRZGnsmvRXYYVniswVDFPNyzJk624JM80daWp0Da0lpaSqBXOt/FMlcOWyXHC/EWtZ
de2sRLV8gVko816y2ZWJpqR1LNIwhnvZYosXlX4Ij2lktJntVtpTPEeSB6sHIkT1nOHLYpKvkEKJ
hRumlc5mEbfEhFfOW2bNchRjfeN2SLddu94TPSkhwhQihqOObEFjHg/HGLlTdDbKnfJRUNC+1XoF
0VljFsfz9GDOI6wuq7CCIUOvT+ltdW2rNh8AWRVnvdXOBDLyzlkZgnp2AviMOtfnPleeFQuzRUfn
G6FOg/3f0hhOWLa8JbglrJaeTo02VK03X5q7WQbiLluYNaCpAldOubOH0tfn+l2k1jYNtQdtsT4A
BnyxlTLY4tKEQ4q4v8T6/F2vVz1I9a7wQ11w7Oi6rziaMLPTzQMznENeI/c7pZ2MB5659rRWWX9s
WeK3Rap0Xk2IZBs30eybNan3KBGS/AApP9tTdHsykuVVa5ZPiTEjJ7ZpuZWr3F31CYGj6aNocamb
JB/Qq5d6AL/lQKO3sA0pk6Mn02FQhykojdJ+DbtlfjUgCcaOZkkncDenIU90hujY3CILXDzw95s5
Wi90Dx4qSp2DnOhhnhmscG3E6Hhu3ktzaTw1nDb1OO8FxCA2DR6C7nERuvXRLKyjWSx7nKe2oxhu
U4uDara8IluvZk0RKAp8YKRIIYlcnagpUNn7EsM20p7IXZI8Tm3nIYB71Bh4lcG9mFLHM5XJTszG
WST2m93KhxSLZa2rWLLTfdToW2stnmZdtoIccxUB6+1Q8b60k8dOGp7GuH5uy8FtK2uLphrEsJ4H
5BC7GPdRl3h5bAb4MH/0DAg6iL2L2T2U0mp8qCrMSbwBucJiS/OCpzaSX0Wt31XL+pqKYruOgEVi
g86Oe1ctlQ+5dGgbnt7SPmhCCYpwpIhgtEg3zlgeuwfL1gLbKF5q/Cpx0r7DXyV/xdH4frRZoz2J
VvxUNXRxiGS4md7HggR5BpIDYF3dqtgRMeXuF9t8DikSNGza4PWBu2j17KwB8slQP4U9KlD+TZX1
TQgMfDgyo+J7odXNeS7sbjuplceqsZ/UqX6bNG1fQOGMx2mnx6zqSTjv4C15cQWeQ6dmAXH32Ffl
hoMp92qoHUuCdAgG7hx37shPmkXVe522XpSmLuuHV5T1A9PQNyHxGrQiFm3ZPBZGeS07BCQ8NUgr
kIihlwSiUpgKKPwyBjcV5nEW3SY2RxfN40HTatKiFPhiV/FFbwWSnZVHLuXJNsKnvm/ZZXzTJvXY
JUlAkPJBn/RDkw6Z1+XdkxnmD4sVoy7P/COozxx2bHWEKREdI+B7NHAUN/KYp3xB/WJF13rVWzFD
QPCTSZhN2mMUw5la7Q/SwQTViO2zeKCPSttZTX1NW1X8GPMRA82ps2reF9ZJGuoDNUEe7dW+KVW7
MuTYP/CM2TODP6eeqJpjlX+s8+iojenH1A0PS1QmjBD6vZqubqwY1hVhfWEbkHtVOPS+aZgnAK1E
kaW7gAkZlZrK+VHLVGRtI2NB6NMHFvzH3OxPLVvKVc4QEFSkNb59NhJ2Nez+QA78SkfA4LRiPNR5
RzwYIZZWgk0Cy7PWlcNcDLiVJ0C1yE4PeHKPOohA14ymKw6GW5yHnkhVmlSI5pdaN/mD1uZOb/M2
DSX8szHMoKBP5G0SE6rWuK842/pmqn9oVkidTDa8V/rw0uq8OvFQrF7WiYOuLsKL8va7PA2sLsPP
OZ537ZTu9Mr25jJ5H2PxyMToWTVKC+V9+Mi18bBmlr1jFvGk89aqmQ0y4yQgF38t47KPRwLIqfmw
2Ok2skJelwx7lMTGyRLagVDa62QgKqiTTUFGMh8aXdkZWXGvj362VukiVPbJlbRiNYv025CUnRsS
VcQtdJrG4kcKP3hu1E09SxfbjD/tbpRcdJddqHPwux/lKr76JFUXziaeJmcHI48PoT1fM7O5DjLD
vNjo9mXdnVn/PqqEcgFTsZ7zKJ43hdqzfxJ0aDAVpCi0vIg2O7aELjehtL4ywXamYj4QV70Qll85
V4TykTB/clMizuES1TrndWUqN1kVLcHLqA63NSmesnSa3ZjGGz+TpWjBydpy7KIgfCdsklCKnC1H
iNajk9vruW5hW1odzwXPR77rlkZsolm3CAtr9bZvhPK83OeCdHeh0CtWv0CF7akQmrEuq0OJ4GO1
4P4ntrNvEizZlZvOXg+JrCkn1TB6N+u7vAkq6i98pW3vWyDLDBgkM0Ru8nuLUx7fCojbX5mmpg/5
0qD6ZPbSYPsLZW9IEvU6LonxoImYkPGS2BEA6Ez+MY42SgzRv4EXUYhBKAoB8zZy/JXHc9huw4S6
T0JY0fAuTc3CCjlV0wMtKfVEUtsaWKyoqKG9I/kCrkSvSFG2jw3Tw22VqeKmJfb6StM4sKditM6S
3SiwG3JOzHYSrV436jJ1dPn8gHSovYdSLH9MKMnbaro7sg3ynDAQ5NBNGcPlfhLRgYV5l4JckUzX
ht+Mf6+l98Ma4yf2/NEvuyj5tBtBOLBbB5I5/ewyVdfYj4PNN9N+PhjDrAWME1Q2dqF9hQRAB4nc
cW7M2VwkOOpVLVBQSXixj9MJ9yCB/sUw+R3Rfv6Sl+EM4WcU+9GYrM8YuGuAI3t+irJBdywLxMek
5/MzoQWseFr0I4KN4VXLkuCPnFgA6Duvt51aDnvrTvCZku479eEfojf6S4J64Ct4oJ6GQpcHR6+6
kR6SrNot65DdWgNhtZ4SRBl0VW9tFcUVlVG6GaMUuUD5CXlRMpREQDXE+lUyGwTDYdvTbpa6fFN3
Pe8feRWBsJr60FRtyQPEq62JZE+vlHOF5h7MyG5XW16zQ9IbG4wJj4yGtGtcrOyDqcTofBlXjzdb
ZemP7LZf526GqUbc3Ve7vgQ3ZLD+G1GOoJ4so98joXqqhtQ0aogNTRJap7AS0hlAeGU6YpzpDTcS
0NNxNeYXdZkYmZV6dNDbeWLtmML7aoLjwiHZP5wTbIogSJX0EMZ6CmhZfDSt2gToP10QZWa+Ye9k
Y1c1CoLyFQv7AND/LI+iSrgDOoZNGQDmPcwB+2b3GfHvbqi676sSgkLBIFgEjZiGi1XLBcc1E37G
sKrDZpxsvKxEVmeO+ELfrHrX9mwLUobpbQynAha3pp/Cdtb3HYHUvZ7VOTbXZqXnxYzrbAwK+iC3
1OWMrWdHacjeX231J6WO1NozZg0zoC2jAGA/ti9FMZB6qBdpYcfYL+c5A4GB4a1/Uzql2GZjElPE
idtw7nvjhOex4t+UzHMddsIzMEhzTZcC211aqc4/1hLHTj0oSAm2uuCdtyJZDXlfhxwlqjxU3mwz
NeM3TQg4EFRYwcEV5p1f8Y8+VhqlYRTpRyMGK8YbELWYjfWNfDYb0fWbf2RFllLyiFBRpxQAO3HC
Z7kL9/jsgiOOX6KQYqvgD6/Q/4+r/Wsb+j0r/f92550+CfR85vn/+pNyZqqW/6udmZDZP20Lnx5u
O9Wy5XvnDaiJ/j//gzHHP20d3x5IvP/qX/6/Hj1F/6dpKjQ2WyZ1sFjsCSB31dDH//kf+j8NqsKF
LWyFuQJWLfN/4tD71WRGYbSi4C/T4W3LfBYwt19NZpNS5MUkJ8W15ZjJmBVTi4zhimGwE8+NtfmX
C/Qn1rlfQVP/59M0walbw2FmYpP/9dPMFITIvbv4KpIuC4pHdY0u2NidSutPlcaDIXTxdzThP/lM
XVZN0+QSG7ze73/+L6HSIqXnawAbwhIsLnNiV1uWJV7GJIbGSsAn4k1LoPSvv+ifXFZdxveI5V4l
Xfj7ZR1NzB+VkudXdTXW7dhbu362X3vJOpCLV/y//jDFuOMC/ttCx3Wl+8BUTT7wfl2x3//6HZE1
SupIZRaOizEGluFpiWdl3+UZFZV9Yfo9oV6oLN+G6KakpLPOKAGUhLAdB7whR57au6vyacM2xIwR
f7ei71b1PDev8YACsOvHn5q+s1Ifa0ofB3n6pHcXMz7kFnNfP6EvInbbYmN172sfkaarnbl11Scs
d13s6cf0sYqhsnxfqid9vMUlM9bLKt5NabPW9INipblqAjLXo6xf70JVBxOlUbEW14+9LG0yVgCx
xSmhbiX67NHAXO1qhTttI/YasJn43oR9sV/WTzP2CnZrM8Lsu/6afeFGyKSH1fiWA99KzNplp9dU
D6BVcQX+sOT3xboZ1meT3uEaeKLrR7X5alIOZPj4a/XHGH70pKlLJmCAXIAJVaWTYkjQGrx/jyHI
4DiQp9QxBpA0LTO45Q2/Nh7+Vzza7bw3ASblMDbIlsv1HtY5J3WC4CFUd84skUtmgHshqr02O+ic
VqZ3xoqmvokkL6l2hEf/5jb5s7vEZvhoaIrQFVX9DTrR4IyMisk2r1NSNHdzPqtPt4TeIuuML8NQ
D6wu4bwMrASxvHmqen38m5/h354LHgZ6WhVTUVCBBZHbXx7GRYDfz4g5XXvrs1+o9eunbnXNemKK
iMv5b0zBf/ZpCi9IHnvt/hBqv36aIan9UK2teaUx9DmMUR+FCRCsHNMjuv7fgTP/7UXDjEIAaOET
ee5ZjH/9tHASI5mZOX+amSY4Gp4gvRfPog53/VQcTDt5XsBB/40Z+TcKAo8+n2op/IskjnX8z3e3
8r+83mjaLmU9E9lTuxjvvdjGbPWf7T6UncTKGl9JO44zMfWtXYZHQFjcy3X8lBTjozlxRO3oItoV
fVb55KbYsafXv77pxP0a//JqsnU2pLrKHScU3f69nCvBmYTRL7JvZY0PacNvmxFDb20Zk9j4ehLS
i9sl2zLX2MmTX4feKKAL+dIPMjHAvdmGj4aj32gvwB0aMMM8KPtmZ+zFZkUXZtfauPbJRCe4Bxec
tsUy5NxnZXg8XQJDWu5IezOQ6b1zGtmRvkvHbk93Ee2D5+4rusV79dB+5PsooLHQJ8Ys3PLuxoGH
5YVX4/2vr8YfL+J/vxpCKLKCz0/7fQFEvqb4omHraz0DEtK+RY2bqvQQuiY2B9ilP8WhekaUZCp4
4ELM+LxkjzBWY+N0cNoXoruI8c2tPk2H9Ef1xfcQADj/7q6y/+1V8cdv7b9/zt9IDG0kT9M6xvYt
3dVHRoUT7phdG1SHaittEYCanwROtLfsvAbh4/imXMojHhZfYNY6Z+omjN3wFO/sbRS66lXbaZW7
JEFSbe3Br3IPYNedpcIZKjveJ4Dzcx+TxXamxkHbNWgEuYNancyPJ0dsxQF94EF5nK+Yfym/rAv+
ojcbDnvwZtjgh9bWiz4fViPowpNdPSywAat3rEMMWbTW0d9I8zpVoG/xpj7Wp+qiZm51a0/pRgr+
+vdr/8qL4WnkumG01WSFsIPQtd+2U5mi2kUYjxgJXuS9clF26yU9dufizOR5K73qL3TeP6LvkNHJ
MgfzkdE7WH2RgO5OZBhhaPZ+jvGqwu+PsPTQtpucPKfiAt3g/8vxwFi+SHBkb8hOl8ChJjeBYpWC
vHdDUoElaAyfwvjumDLk8soP1h0EGine00RqqEH+0dyk/bCzXtMP8xUv1JmCogcWHg0D4mPKgd0i
w+Ykt0FmJnSzR8bdHs9Dw6RD96QqkNLNhH47+jkJCAK/WNb+pqLgD7L870+JwcuMkY+uEXD5baFa
UvY4BXueGzyZU/KC0raLn0O39vLj3d48gw5yqirgOE/RrV04xcncDUF+KA/JBsjBY7WbfTXQA7zk
6uuCn/BUbf/6F61ov4YlLNnQwEnwsmfrLmwVjeHX926tV3OzEn57zK1NUmwQhlMbHSmAH+Bw+Ob9
f8hAUXe2X0QI1Ps62eXi0Rwf03IHINCcDl39jg3a6vdd54voZGCpAT4fbmFCNN9qK4iwLVX7/udy
iUNPah3tscT6K2MydPTvFH3Zn9FD/VM1/aF6jpY3q70os8+fa/gBFnR1d0HNZyiPpo7nTAlaZHT1
tsK3bbxl2lfpWSv8NvfCZJPHQULzD632GhdY4bGztQvUwpFYcaEAnz+v2aluNkTH72/j7pKk5LnL
c68n7iBsTy2fTe1s2x4P5jj84Idv+o2Q/fRK5Hb46hRHM2/ZAB05qLLHUdqYy9fCXpGet3LtvIG6
ZFQjP8PY2ELkyxnM6fwwOlWgFhi0KUXagm3JNTBI2LplDH8gXbc9eQTDM7HbTbGCaHcs5quIH8YB
hTsJmAwl4kktZ6dg2m3/z+D83AA6xxje4QSODIsj1G+Pelionbnitr2Wes/UYU53oblgyAjVzl0b
8Tcrx+9bGfgkRGMsUkAEZYgd/ba5QAAAn5hk7TWyrO/g8nRID1kKOk/ELJfq3+CXfyPw8OUMjqqG
9r+pO48lN7Ysy36Rp7kWU7iARiCAkJy4MUiGa63963s5K9uKgXjGsDfoQVelZZo9QQAu7j33nL3X
NuXleIgr/MZ7RFtcb0CqBNdYB87YkS/sRHn+Q9HVpc7fhbEq2pGxzcEMHAJ0R8kQoL0N6o1VGru6
UPwv6sZ/+EIwqEQOqpRW2O5v40uEIVYjgCHiRTL953oINY/CcRUygwnA5pOOBAZXYVMVsnsrEU5R
ZdxrepFxGhHvDbQa//IgS4VHWaNZClUXmA7rprJkbRqDTJTnC6TdtQobFmH04n+pPKCUgjNn8JS5
xF9FcXy0ni23BVeWwbZscKBV6dd9XHTGSGkNgj/ESxeVNAKTRmSitUhQSZ364lB5W81qC9BGokrB
lcWFN24ebxjDakgiRHdpCcZbFT5zUeRYZIaGnCy/KUqsI+VSv9g/KZVvykU+lveK/+d38rG3oSNj
LaN+LEv5kiQ7EO5wMkL1pwUGNylOc2qrSwfvZATf8wxTfW+t4plFQTyZ4lGjlV4Wr1r1oLYXv3zK
xfM47jGNTOXT1LxVNF9DHCTpYWjfIn2vtgeq5STfJ/PGnDZ5dZxIZBKApLgxNAiJEXukZvZLZjht
1tvwOiry7AoWP0545t1cu9G8qePVWN4bEW/9OUdFrm8y8VXEh4XL4FTNG3WiYffO6BoXMYQYgnF9
MufZetUXPbh01sUoniqDk9DG4IuYd0LgycqPtHjSUA2NpwYyjL5hj+uNezTRlravkXvm76ikqQcO
unVnkqJXZo6QrkWybfp0x8o/C64lPJvxozyf5PDCCdvQHZ/fFHEVhZ2M8q9ba/13qTjlyn1UPaQc
b/V2F0vrcCgdFLEx10pgo60dQzhEcFkQbbi16TP4Pk6F1/0I0fCZ+XeEYKtQg1UU2VawKvV1Ktnh
Asm/zycOO5s6wl6xLU1XVrecn3Xjoe8eQv7RKAF0olzh9Y3mU2d5kuLKyoYeReRzcF7W6qZ0lXg/
aF9EEn7atSnLZJXZvq6ImsX79PEFqqJ8CAykcZcwYt4kTDoUGuyUzCih0kyaAIcbYMAXZ7RP1bSm
GRrvrCqzkPKxt7VCOAcDeUuicpn1nxCIsnqG2+qKgLLNYp9U741wEpmMjmymwb3S7gIFQula8o9q
9cS8hQUFHRtagNQ4ZuNRzk7IVFeJdm9yFNDuJwIaUOuhkKKfQNFY74bUDWjt6LspPjewChWUKNG0
qwoPr0C/k40DpHDlkaoOsaiPvvXeIgCO6NFBcbC594i3fUcU7MbcLZqBUtzl4m5sfgW5p2ouYsni
pw80nmsn7qz7PjmeZmgcw10Yv+CjY3JUryogFlJ3mNV7oupXBugRZRf0dlTfpYpnoHKPvoDG/Q/I
8s+qcbnKsNJ1Gv0irtnbTFcw3GUw5Yp8iZRdwrABi/oh3WpnwuXt4R0kVXHE+Ve/qIYjdVivcM/g
tkAt6N+L826EeOxlHElH41iGh1QFdLLM8xl2Z0++DmLQSbFtIU9iIjfaFhX7dToV8y42jjjX7jA3
SGjdEWUjutsSgYGh6NfYt26ivHQml6Dgfw7FuM2k0kORbqXfrOj7FB+R/gKI94loja5hBEdrI7yV
Z6k5GoIjBfsASpX+5E+PfdeTplEhifweqPdKCTWrAR+1FvQ7zBuMFlciCvxsYEGo76bpu9kdLHAo
rXER8AyJ4GGdosKYeWFuh1OM4esuxx1ajU6grbAB1joW1lUWPDRa4frdmxQNTozcV6sfABUtl2zi
PNjhi2IbqI8yh+uYM3yEQ82uEmTQaFGepEMnHytljbNPF09qdKm/D04gnYcUJlGH2uqY6lBxqzvN
P8FzcaJ+rdU/Fda28Ch34yZqe9sftENenxvtSQrw1QUcx0vCUN3vWhLaWvdWjNqha1ENIhk34aWV
41ssMZn8JaKXrLJy1RBsLcG9rpFZEV3Y/kAdbcBnihVPMYrlKOTX62kG6luzZiYLVguEws6ftmPi
lB19va47B8q0yvS3Mv2pKQ/yqsb0Oq7hKjJ0rYmvh3WKVhVUMfNzc/XIzVzn357kN6H0wnmd+R46
8vgiPKJ+lX4GGCg4vFSeMrhWYVuoGsdjEq7ZD/r79oQS0Rw90EuNw0aTrsPtFDNkXRciA6zMrRBW
kUfx2CZ72qoe89LZHQFplyDgt6JzKNP1QECVnfPWN8eoA5jq6RvLaXCe2eFrghH1W7C3vOKUfBfO
FZpSadVfRrfbDpuO7vBdRy8Voxd9l0v4jfChET/GprpCmunvJ5W9zI625T5+ViFf29N9rTrqc/7F
mU/6XOAaBi8tvUkRwh++948rM+HxQZZYuXyJ69h0+6iE5INXjANiuNIVNXI6yXJjiC28oPS1grRz
rMIiAZXGTlTpp1CVHhvBODRi8sWesdS6H9YV+oeA2hXVkjTAAp/Sq6o6iwS/Gy9xmAJp05AjgfmL
/m1FyU9XOEUYBpAnBBQ3O5PSRj6ct0m8xBFVRalhVQjFsyoyVS/n74yNz0NsfbFmYq///Ns0mpYA
E5Yrzwzh41VXdEOQ43iSLqQXRLMtGg4+KRpREXyfwEOxTv97VFxd2uTyKRbWIc/p/JSyxtKFL7fm
Lyly3lh+ynZpWXTp3pAuhOaAjns1KnDy/SnSWDP2U/irw5A//JKyF6PZi+lb352r+FzET3n/Ppue
qdDFwnRBdsGqEhAYO0jd0StTc0p04VdG5fEMxKGXT3Y9EZboFlRS8S6qt7nhjAPOEHLsUdOtBjID
0COFTpjusP+QX2CrG3RA125DIXLfuBwmbfqFDq2rNW4+u3J7r3GDk3nvfyve/cfkvXyBNu4Ue+Yo
/HNMjbzK1d3+NXnO3qTXai9t5W/TvcD/QpnALC6uTJExympYLH8O+Y6z5KEg7IXNlG8V4zAO9/na
VDZl9tYnP6bsOMp7sSc1AMPM3aJOa/KVxPQrKje9do2rg1i8ZE5eHXjBZ9mLIERhcaaJE2zTaJMj
ykvWOMXYsHHxL/KmgBdafKheEzADrxNt7gJGFcJjVjaWwFUKqOc1evt7C4SD7ueHxzAVUZGXDsjn
08jUmpwg024Gfuwo1WbUCbA6EHorYQ+xXIpK/rqqOzJao1BeYYDmwVa/oSKpVTT1D7nx1hUnevHm
fGwprHEjSus+WmHWDmdPi1ABruiXB6XdXNJX4aXM7OLU2BTXdAgIkLi2voveERC0fIcF4EUH1IB+
jeyDe/Wlf5Lew0v+hAoBZdyh3PCFdtUx9BL+AOsbMQMjoJ2Df9d5hst33OZP5Xe8PesCdcpK0Ozk
ynL/rtWo0G26ypLuRJLTlXjNVuUmvDM2Kfrb7+gtjI2+BaJfSw/6ne6Vu/Ab2vZUXaVus23f6QSy
cYIOeNWOCV/tqBw1F32Em62Tte6gmThgDHXAwHvIchADfY9p0PBCxbbyjV6LePUP/oM40O+g6yP+
lLfBOqbHE9t44qsjwRInZdNv9J/Yq3q38OQ3+TneTxEXAeec+lANK9446EGli+oySdxh2mn0UCV3
zjciM6v+Z2ncE/sxKdewnNfaeLBCL25s/t4itmVTwGZ2EV/z5+Sov3YDzP5VcMweK+S8mFhLl//U
vqMLG73wUHVLGJd0G9VzVaBLBi25sZp9L+zN/ljApLOyl2baDfQwWd/f+o2xNjMYbHTt3SFcg33o
4UXb0uPwU/vVH1GQRuD++JOQCDOjTFw6SEK/ISw4xWjbe2WybrS13J4SAn5Mz1AhOdhFAgBvFf4K
VSAIK2T0Y+yYk0MOmK/tfMup470ieZrk+cpWkjyz2IXDfUKLlTzq7l2NqKeuCiPifhNh3FGP2KKU
5m7gaBK7BD3yFzsDoNIa+0SLEEsAQmknWKdShyHiwNSC8R2TyC9OEZ9bIDpcHkmm2ySrlLjWcrb5
Y9KjajWJb2R3XLLOAPQ88Ib7EU4DMOiDE+JiaaFr1Add7s5EX5hahuKS/7MzUaPFi63q7+//pw2b
r8O2AedClpmv3Y7ysDtisOhC6YJ6BayAK2oArMqCscZofrFPMer7tNTomkxlAPSGUd6nboSY+ojf
pXK+jE62qXbdaTwMT7Ibe5Y7nHk1kHcBscrCXYchNrFr2ZVoET/KZ/VhilfmmS553J/jBEGMYwqc
RzgJe5GF3t4mtMYMV+aP+XESV7b2nTBERcO8bKcopBeDjNfwbJ9lw83aOyKTht414L+2The7yH5q
jmWAOc/x+/Ki302vXb9R4odAPSG+Uliez9O53Muv9SbYZofWnXfBOlpbl2QtuO1+OqtOsqa3+sw/
d8fy/pR/Hw7lSfYG1iXlhPyvihGS3zEYa2JXm1d+vZsiIp+Oc3sek2Om8j0c9UycDx1ftVqWQ19h
/OUKxr3EliOh5Obe2MNZeFzWxqN45usH35BLB4/imfma+KK8C6yR6Z4+MYJ8/3Umu6pFO4V8aQXF
/4KvxylsaaV584H61lNX7LeO7M3vKGoxiAqPOcE1dklSq7JKHgfeO6Agv7jQy1KzmXf6S3iBwxQ9
FA8chYRdeZ9WvKA9SRZYpX9a50GwVfSgw4q/3rz1LFqMkhIOGKvuvXDzY3UXvdA22Zmnbmdt9Ev8
K2B/HnYA/R60H9NOPiZvuPJZdo3zAqlRV8K4ix8VhbGyo3YcoVettMfZxqs664e0v2/8vdmcBssh
UK3Ypf1mGg9jf98BrFOPgepFtdfpDnGwpeRFiLkXpJxDIIDVrEGTC91mjpAie4Nh08UAiKxDqF3p
yN5jJ2tsLeZpWSXPyN0WZYGw0t2pPZfdUZY3Uwcq8CKrx6TBD243/O78IHTHtL0TWsAV2tGKnspg
B/rZ+KKv+w/vLJMKREhwJg1dFG8GK0geDcsf2/kyz1l5JyhRvgdVPa78njjxqtWmf71GWDLMbkYk
4EZgit0UtXGhT/EwCMnFp6Fst5HJillXu0JMfgL8/CoW5Hf+48dKnY9jMAM3VBJZJ256lkQhKn2H
QetCYErpzFP2RrBzh+yW2PSp/UESlB9NnJLCtnAthA9GOOZ2mudsqYR9AZeV6T01jOonYd0i8bNL
q2s9K2h+/LulkytPN2jpros6IBb5prtejVBW2jiLLuUMJUKoOx5THQYMhx17HuRu+/ePu8k6NsXl
80zAMxobiCYZv08Bf+wcSQkItGzS6GJG87BPq+kwxr7pJXAPnSiaf1Q6J6opViJ3wptC6880MHmq
KOvVtN73NWdGfk+9AmTtb/Aqd7T1SuNQRskXe9xvlv6fdxDN2wI7Q/MmyVwb7ebKNJlQQYtR5qv8
De+BIK1SNN4Pwp261q4AGXeZW9wzLw2vwa74pTyz1DMUjb5BGUCuSb1SR54en9XCAw1NuyZFANGd
MhouZHRFXpJAi3U135Fp/UgR+/+1U09qv7EuWbwPpH3uY7nbU+UBCo5JQIIKo3mWSVIa3laY5ukW
NnBHfpDlMfq0Buprp8qOuUzz9l7wLwPlfuxGlUtPgEJkIg7QVYRV9Fa4032VMeRaYbZllaCT0Su0
SHBiI8+yTfaj55bVD42VYSMEJxOypgjENzR8cYl/i15uL7GxPHvMEQy67TdrAJw8g/ZrKl7nsj7k
HZYpBbMSrhU2ylIYZQxv+neslOKqTKiuMvEOZ+A7mNFiy1Dk/PdHE1Xkh7O1Lmmg/EUDOzPcfPM2
D5OjMPaZLsyvMmY/pjgpbJqhX/vRD2CBVK2PMKw3mAG+ytq97QP//lxyBFicgM8BDfxYS+VKmQHy
iPIrbBOPIMOULhK6/wjMciZHMs0svXH//lNv197lIwGZUrnRSdB/C0T/LN8EVWobSamyK5RY3NDG
flJ0n0Me1XycJd6//rDlRVJ5gyya3dLNwjsGoxaVmsZ1jauXaLFeJIr5q5C6xymNvqpMb4sz/nia
CEgbKAeXbeWmdYN5QKS5HQxXSEu03HCwO6LMyObvP+n3ZvHxwSWVlT46oyERWax08+DGqjI2UqX3
V/NI043W62p8CFH56ysI2kJG0WebHHpJj0/PGl5f0QVnpyFozR+7CEzSPg4vgnUHparU3NhfFxaG
U0yDmitnTtm63egM1UmpH/DOQV2VmvUoOJa6Wcgvkaf5+1Zyid3FLBfAgVfdegbr6loaI2pHeuc4
ydR6pFQiuT5woofsQXoyRhv4MpyM8kTtxd9PnxLIE4QY4STBVEv12dtda+PontNTobhttBmzU2x4
5NBxiJ8D0PB2j/Sm8ipIwcY63rfZRvTXybDuj/m6++Ii3079uJWLXk5BfIwWDKXex/dCFYkmiGDE
XCEp2Jbe3zHjW82WPNp9W790WnEX0s7/+439feM+3ljd0pgz8xgtD+vv4v+P7Sk3wiFPNV28MhyM
OQaOzpQZBG1qQMmsvlEdghhpCfXjJicVAshc+dV4+fPPhq9pKki0QSur+EU//mxC2oJw0Mb8mgrq
E67MyK7VEOMLaWsuED/ZiYv3DmDjF7/885LAEoweU6YgQ3wt3kyRibhK6qgv6+uk182uNdcCWrzF
oZlJgfBFf/EfrjIkBcVgVZCR1qAz+/gbhVbs/KEu+LDBvFaitGnyNGYk8B4O54IUOHbbhdxkMUJK
y+KLQvAfPh3lqWLIlB+UZoa5bAR/3GMggHKYw6S8CrloMbOYnT4PjjBFKock3CN2riqOGQIGT0zm
Xv7+gH2+zJaF9lCRNV0WOa/efLaswqnszby+NlmzrxqZc41osV7AKYEx8eU6xS/5+DTzabTF8Owv
qv7bRrY1iDUSP625Iq1oNzSyhhb/D/a8TtafFHLVbBm8KQPm5Ktc9E9aUCTg/EpuMY1cVCmK/PEi
h/waQyiZgGXZhMitFh9C9NA49btW2Oe1wlsMnO44tgbJAWwINgpRcEDRVgehs5HKVPTgM3nGoOrX
hjn732/Dp/KcrwfrVWG3Z7Cv8Lp9/HpxmQqIcQPxMlWtaQfj9E7sbePpRbnwJpjuUwzApMT0xrcb
WZlbDtGwsdtIZtilZqrXmuRAZjrlXqlcZI2AjnpxgZbxF1/10xODXNWiOIclrACsvf2mfU6Wwpjr
5ZXwU8JxGyYmVllJti8nP8IKRdnfr8ynDXTRZOvMPdBcSJRmN+sAuV2NlAdGcSVlRUFSjm4l9bv0
i3dQWzbID0+mbOIqx3CiLJxdbsXH6z8Ayi0agvmuFWK1aJVZ8qsijRcyerYhsYMHXUWtFkwzQ2Di
Sfe6xvcgX1g5jp1+54PjP2PZSzwfkBFDGG3X68lwKrVI2ScSPQV9flHNjNFuHet3VggQoZvB5c3y
D2I8OFT4b1YAApGvQbeUprCcjier0uh253hK05oEGUGkUCFsayckMDmtLHdipeUGzLO6Lg2xuYc8
7/jkpd7Phovj0bogK5i0tjgbFS6tNvqiPP18cuKSIUPEH8P2xOZ0c2eaSMVT2KTxdYYxa8MlA1Qh
wvMzUqyU4kzLL4pbf9d1yZnF/AHzz7BqReuX2IrHRPZdZVT7ZxDZ9lzTB6jB/Xkq0uAvdu0F5v3p
znKsQ05DHWZyuP94Zys5DzrLzKOrNgiEKA69ckccgoBnrJWBMfI4dX6BmmCJDSponCpMF8Wadx/L
uOCUipQ4QtOjBgTbCNc/2pL7csiMvt0mareO0qY5qEKwb31J3vz90f+08/Ig4gewls0Xa4B+U4gr
HaE9oTb0i67LWis8GgcmbABYELCb1kDutElG/L//TJZJiarDQGok33zmIJN3LJt9fZHj9secNr+y
MH0m02gLmoStkOmXIIbe3z9T+m35+fj2LSh2HiMqHWtZVz7eo0RRahk8znjJI0cB0KheQZjgz3mC
BhtAsgukFy074kZqq12mo9xBoYlTEL4a8SD2UFUuzNtVgKtnghqBM2NhLymc1xqAm4ZPXtWMIEN+
M8hBzt9wJOKq2te0/XAAyf1dL8N8I4MzJ6T3IpOSg8anJKVwAovsGJObJ5w4OQ49YXUGB/mYSW9D
5cJowe25VS3PCt8R/6Yh/UGdFKdqlamPerEBGKU7Q/6iKPsBuw00TUIQzprpdhPzMGQ/DEt1Fzik
Beq4G9+F8pLQI89AlY3bxDiqOpbxR58unv6spqprJncBX7i+THTOCtKq7BrSp3YivXoCJ/vK2svY
K9K2PjbaRWzKH+WCP+HwbIrIIdcko/z9zn3eC6Dg83LJIs13KrWbVTMVp2HqdJl1UlHQTxDGQhfp
FCCuLYY++eLRZCX+9Cov0H1qB/YE6zd//0OhFGlZJkaVOlw61Rvkeyy6/nzXNNw8sbK1xtVS2gXa
i2F+J60LcBnSvGvYvoTdrlFeFfWXpP4aBxpd5TmA2CccwWsQ36kmzzMRZC0Tt70vMol5xMIPWmyl
xs9Aj+22s1aWr3sRwzJilFufuQbSih7lyJBs/e4yhMdCBsz4QkjYaip/ygRCz0SP9dyhpoNMoAO1
qmDzjc+Wv4OpvNLw9Ay6BriR7jr9lLFpt30ouMqQ2xOwz3SlDiCNSFefWtrLSetMPSIJJmoWjmSD
DPN2ojMpEobGFLDLgpWg/JK0n+Qv4uI/Wy/jgg/G/SUg58/pGQQvVZGte776RFe75u/KGJlw4NNl
fUIbsxKjCas5e0rCmLt/1b5hIIDcOpOA/dQjWUpt2byvy0uc/FQZIScy8Mhxa4bpygoerOAeAkqh
X0R0M+FLgYJH3xP8gSSIMez0mMUXny+jLkDTdVe+IqJCzDwSRI6GgicWfrpGUghhJ45abU15NT8V
7Hw2OEXLsum2ME3rHuV36TqGDnNwSUXilRxk/AqqbfCFQ7cjePKe2WD/pkC/sOnSR+sit9XaHVgR
2pWKmIOuDRo2GYrxbtkqoWWbb4P8JFigYFwmQlno9IPTJW6g2FXoEJ1pxJs0X1uckP1dhJhx+GY1
NCa3srGtJi+uvWHx5E01spBD/Psvj9NdWyNFxyXXjM9iODGVe+2K15FpLlpcXNHG0/BzNhyGep25
xmLImLaWH6xk56d2Lu+wUQfmNp2/Gf33mSfTxMJiUnQsE+sudBPWMZ4TZqPWuuhcxQQxt0cVz1LI
f8C71MI1QR+VbDmZjfIO8o+pHDLCBcuTjlwkb96SZao8rpJmm0v3Kl9eKH/20n2fXv3xGjNybDRo
SXuz3kJvZGD4mIfH3D8pEljANQwsNVj78SHpdnG6A2zHIV+ZN2gk8/lOyvf473PVy7TLNDxj51P6
xy71sm1X3E3melS9MnqoEwyCF6k7d4z//WeZ12Met5rlWuYBOXumbeR8YzEoRQy10xlLFl+0m9TP
NQHmYLa5RQsnUfTdVNt9XrQkNk/9ZWYMGKEwXXjKRt5OQOLEaxynw3au9OFObYGrNVlwyEc5cnzL
h1ot0kupOpnucDJavAjo5qqEItjoldY29Aw1Q0Zsgr7qrP7BJH0d3jNTXLlwU0NEA7HIwXIkW20G
JKQaA/owfSl6fcM2lVpiYmvhs9Uq0qo0sgrNbI/7xHT1qgW8r6P6nEmz7RFo/X0l/3wIpTLCd7ic
Bkmc0H5rkP44hAql1gDkEtKrTHztWQ97p1KAI6h+v5p7ic24x9JiBm9j1zQrCHTdV2fwT/eEL7C4
BBcH5HIGv2lhQY/ujVnT0itHOPUQlGd6AkQytuo74Xzjqm2JCkhrWsT1NA420Yw/sY4zeSp50P9+
LZa7/6EaWb6JajErETmmIv35WI0MM4jPNO5Bpabia6CBzUwmzl0FBe9al0+axbr+90/8XVZ9+khd
gZ2M8JZD4M0xPM+UtCEnigZoM7SOWeSwFhLjh1Ja5jlTA+wTnbzVa4C6ZtH4sMnqu3qUHxQ2w11l
Tuj69OwxkGv+NXOqKYHy3m7rBNTyL2Nk08IDPX5xlX5ruz5+Z7wGJtUppT/KtNvCOiKEIoEdkiCG
4/noJTAx/SiC1iDnyZGGqHXLFNyHHHBo0tHsxmQcnFuEFgFDxw7GsacGhNwReNWtZQglS6QLaPpA
8gK/0T0tL6y1aSxOGOgn7ty0zbqRSn0zFWivSFn8MeUQ2kArr4dJFr/4deqnZ4BEFRq2SKFVzBzG
TUXaTOXoF+qcXAnHRvtrNg+TGG++uOuf6hmCcP/8kJu77gdaIsuJj5ymIfUrmo3MiyQof7//SzXx
/RmBTHpJSkM21SNXb6yXqrvLx7T0YkOsPeAjQNPluxEYyGroEX4xe7JFBA3OHE+oXdH6+mSze5mu
YvETzE2pBpgTSsHwLIe7q3xVyn9+i5eWukwvyySeR/t9zv5jGSkjUw+1cBYueou8qTBCGIriQgUz
QWGGJYcWnbqgCw7auDR5AxhsI/8OMq3B/OIW/m7k3zygzC90JJPLIIOz6sf3uLVUf+KYJFy6Kl1r
rQLmr+UqCrO6JdkAq4JcTt6MNk9NNFuWJuXOAv7LZAkRaqBRhGkZ85bY+ErO+I9fDMArCkJedwVU
xccvlpdDTuhKLVwqi8SGFiqXMldb6oMU1OKABTgHF9f5DgEICSZCYS/STbAJb0KcKoyNrQjhtcjG
ly8ex+Vsd3u9OCDzJnPfONLfnP3qro/iKSiDa+qb+WnmPKsr3dpPzWE/5/6WmObaKROY0OPCVFX5
p2y9KfW9pkluLOzH4qAwK1XFXNgETUvqT6a/51Y4edVEyOuIO+L3F/5/wVkpf+VXcl9+teSC/38Q
Bk4X+o979ykM/LHubqPPfv8b/zf6TPkPOA/O78vJjL7i/1JV4Fn9h40NQApwQf4V6Cr/G32miP+h
861wsGLdI/VbZV/8L1dFUNT/8O8sQ8j//qH/CqyyPN//+6AxeTMsEtYAckhs8wibbxbXQm97RpmC
7M5ZLr426YL+JevzoRVH2LR/XJnz//ypfyaSfVxj//tZEgQAfjEdjVuZBbtLpLBJKa7BbuEkvh6d
e9rEnrJ0b7pA6K5JXMBfrMP5i8Pxxy3kv5/MZ9IvwZ1IB+rjW26ODDRBdGHdDICTFxpu4BL0+t9/
3j9eSnZfem001FFCfPyQTO1aJSn4kEgzr41Jh9Hvj8n81VL6cWn472/542Nu7pjUF+yIFh8z1H10
6nIE/kNVCw+lKsAUgOzUrYvRQKaKDJyCNk2eo5nY8bELvgh+k//xfoJzACbBRIrF/eMPHlJpCM2B
+znYok3uul0cBZvQBVtbo5BdVNKDJ9mYEuzUppK6x+drZ2/EBewIJtmaXzxd/3iP//g2y9//Y7vL
czHSVdrAbj8EhVNp2kEY8R/8u3uM9h9nKy0PbjBzZPPmtKKq00BNlSM1l0vNE+Q0PZWwxlahMn7l
3b79PRQ8y8KP8kFDDSNKN1dXVZoAbmGMAYtoNc41Mne0bb8KJERZw3X5cwXgcwx6xxLPrMZEZiFC
/XndxE4ggSDmc5IauQ2RQVM4b+Sim5qVGoYUiyrKh3BdRor6poB3pIzUfaX8RgybRbOO40PbE1on
+lAChoEKbTRDv1yTNUfWVdJXBAuvKO/VOy0VksCOlBKfS01yCBNmtZHovCACa/Z1GpEIAceT6goZ
sF7cE+xLPJE6TSLdo7hPGLwIqWwes4krs40TZCdJVEwnc2FZWtohBtMEe7MS0T4LSYXizQpGiRQt
o1cdYtmmR2NoCxx9faWazkiSe7qJlv9eU5s11iasxzK+Koy9gOYOVQuor6rgZULhtJ6IOPZRYSsd
h/0OBwZpB5PW4/kRyE39keUzfZBuKKVXcpp9gXePGG038DV0xkJWCk+mZOqFE1oEvdRB3sTrVlWj
moAqM2i8edZC2RazWl3jDQHfM8YhhLVSyiQPNQG6TxJTlJcxpJR3FDNiUgcPq9sEs4BTaTZQEpOg
YP7E7F9KdxZGSSbSbUBTfex9xsFhKuG30TpROEaqZFZrimjguoOemj8tMQYpvTYs5LCBMPF7LWMi
oFdQzEok07FNvyuxAsG7zvp58vJoXHhF4FjnVVlXuQucPxeWqEzpLDMugRqkT+a5ypv83A6KcV9L
if6m8Y6gNk/b9GL1odTTfLFazH6JUlIVT/rcO4owNe/hqNSdo2kRLed6zOD6l2o4PCQcDEaSBIZZ
owYzTHMFbq6mAivl9Af7J/TsQeqr10jNW3omoRwSjCSYOaRFUf0hwG4/BSp0fnpwKdY0CDtkNJZG
EAA6bIMUvkGe0tJRRoEOtmCW74leT0e46v6PICibM1RD7AlDNAY4m4yuvxumMn8mPY0FliItuIsU
6kC6FsirGtrr80rJGzJ5jUjor5jrqp9DU0YlBPGBfjc5kjWyL10In+dq9BFiig19OjMimxzxRZ2e
yP1qE3xFZnvoyBQjPkxv+nu5U3AsFsqElj5QcGGq9D2vtUzMohPIYvNITLa1ZVxcZwBTDZ3GNt0F
9gVRQDI0ZSrqs6gX76cw67TVHNfoE6IgB2Ywz4JC3AgP+p0s1JhqqtQQNqKQgsVVyR7uVk0iKT8Z
XvfivrAy8SgQV/AND3QlrXnMzLuh6ul+tm07tJAWUvGbbuV4fkUyoUqCgkv1Yvk976UPkOKd6Af9
eztPcOstunNLyA64r9wvp0ceKeImg1BKHQLphpG3LC4hfrBQnohV5jKh7ZMuDWsI7IWZ22BTuPNS
z2D9j76WqamN9bJ9mXozIwdhajUn4om5ZDlJnCjz6+xXroR08upYSXhuJ1PtuDhiyb6VV7K+Uas4
22uSOtfIdOJUw03Ny00gR1kl4ENzYBRwjMCuT/XQZDYgcHqJEZmNtEPnKelsOSyLb8qgMbyGO9yf
RylU6a+aZvVLFAU6J3TDmJBMgjQeNM7e2iFKqrZZpSEgTM+IjDnxSGO3VHfQrEh0K92n5UggIa5u
oeRFuC/jMk9o1RYT1P2srBAKFo1mosQtGUzNWoVf0IfLqGL5J7n9IJEg/wSXspNR6kSwzRpVBGLc
KCL8m6hnXFAxpk/dsIjr+VgGSNBnIZTllTRJKZrPvLkjXCguXU1qjBEmLOkaC7ob3Yvsd1W8Eaep
Ite7Tkdlo5KtyA0T27xzAl1FbE0MvMnTDBH32lfx/6HuvJYjV64s+ivzA1DAm1cUqoosetN0Lwiy
ScL7RMJ8/SzwjiGLPazoiZiHCSkkXV2pszKRSJw85+y1cQLKEgWkbUk3lr21oRJzDLa2gnqfHl+5
1b1oxiVPGGTIo6lCoDtEeizWo9svuqEGO0S/c2oV/4jWLlGO9jWdk9hjOMM6S9Qe/Tv2F7dcJB1/
6uJ8uLbbOiG7HtL5cTLrrDP+DxN3t1bGuXtUmsD9A2MerctRH1rEAVS3rXWsZlA25zIBG6FV/HgS
qZWOmKrXUdsUaYUWtXE4UVPSBL8IMOm2cmMpz1VNVWyEzWnurlWVFcA1hLvnOqezhV7rBZm8ioTg
ym2rqa2fWrgPY0wXWfB0KjU28nVdpbq4tcGVDwEfTuPeGpvROYJAP3rXih2yYEpZNuMm1lXKTqDY
Q0goobSqFW9OP69qvtvyGKCvoUBdUcB8kdIrkah5Ij3jWP1AwNT2sTnp1ZFaR/ON5tQJGX4ZWjcY
aZlkzUO9JGicmjaw+tqzfTHGlsUfoectSWtXDu91lzlYkkItqVcF33NIpTTVAVRJWrPb5ZoXm5BP
i8UAgLk1mCQ5+j0M1PxiynT7QQj6S06VWCHVZEqlphhE79xpY3Qxx2DiiGzTYjD59BHA/V9cVOVb
K/r27d+4p3b/Rhbs9Vngi/3/4spKDPc/A0Hv3sq3uX/Lnz/7desm/5//vLR6/6IZm5wIzYvLVW2h
W/yDAsVo/V+QRExaQwmCiUs/XVo1619cAfhzuFGyr0lF/tedVcXk2wWY4S0oA5fGLt35GxjoR1Lm
v0NW2ussrtM2YCNIBdTHrb2bllrmfaFUdMbfXSAA9V+fEv8y8S8i/zz2zy/ftr927w+vu5tPi/SH
2+tHx/FPo+7F/jPnnlXIIQyeGv/uqvJv4T/6D/zFy9spONzlr9+268f75/OTu/PT51/vN79OXq8G
/9Dv+BKvf5/83v0P/yXatDImX1V3mvrSxlc/z/Oji/Cnee5dCPTRFLq1zLPyH+6uwFb6T3cPdycv
b8i8/Qf++VT4s3/7cnF9fPF0exz5x9f+5fH19fHp+fX16ep8fbq9Pt5eX++W/7Te7dYnTzfnp6vd
zW71eHO+urk5ubha7d5Pbs53V8HJyfuB328tF6Mffr+9V71wbWjPSs/vP3s6e7jaHZ09XTydPDxs
t7cnZw+Rvz69Pl1vd6fr6+uL64vNxfITd1c3Vyc36/Pd0YG1XNbqp9+yXOY/XUor/KrqDrw6a/my
bBvW8uXl9u0y8m/JQ7CM12+3CWuJqJb/iPTIv96+3b6xvLfjspvv+V/e1/7lY+y/Pz+ev78+Pl/F
/u75it31ePnO7rq6eb97fyUO5R93V+93dDz4D1enp4/PryfvN7F/9XpgfT+6yn6a0/7FNBMkurDp
DYLNWXB0Fiz/vvH99fFms135K3+94i/8o+Ao+HkxP6h0Pw1sfF3MOqrGHB+NMGCGbMOr1/eTlwuw
av7L9VvkX5+zVqV/+ri7e758Pj/wJJe36qex97ILYjBBtE9MWrGPGvs+UZ+i7DJBdIplo1+pdz9P
da8H8Z+XnPSeTcPdUtnZb5G0MrXPCSHCYK6bs2Q47TvjqHAHX5rvjVOsByN7msfnRDHWpbxeerfM
gr+3U+bnCWEbnPn+NjKSA+2Gfzx3/0lHkkejILe3m7N8LlUHq0J28+0L3eH+deK/vFw+n14+P16e
v96o/t3rodd5rxr6H0vxkQP9Z9C97TbHNIDZkkE7FXWcde849DzgqzHduB4dOAJxgnuiiQPJra9Z
EUYlK7JwEjVqAnzS9quAk6IvCUl4YlUTIZ7WEtov3AJ82CTk/Pvnp70/Fi3sFpVWkroASBdW39d9
3cpBtJXAQT6eHXnWDZPxLM1Bv27TpDjQKfjHoVAv8X1W9SXB/HUospOJ6snUhfIh5htrjkS6mkiB
+HY+F79+ntbysz+/Msu0LFLK5LhJuRIsfB3LqfqyN1t6QrBotC68zgrXdNXnBzbln0ahSI1CyDEI
LPab02WLyy3ZUgfOfT9vods629KZveDnuXzbhctkYJwvdHQVILqxN5mlfTRzJt0J9G60NzE57nuK
03SnlJZDQ0rR6txzQ5EGTQYVlDy79zstIez7P/+OP87WI+FKUZyeQHvvCHT6uDGzCnMX7M9t0kk4
PQGYE6u/HIVyIa23hHeo28jU70U6nRW3Thn2RtB3bbLN3Bn261DH278dxTTpH4NxRaljkYx/3R/R
kMqBTmqcjxtKri1QFT+GunXgyX3b8eSmUaNDv0Mr4v3TyPbpC2x3uEJa+DEE5aB5u7jRPJQsBpf1
iAvPzxP6KLN/2fF7Y+29XZ6XewV5PoQhICSMOLtGCb9qOnHU9+Fx6nRrCN/3FRyvRjqraK6P2Gdr
pbFBUfRHmg34OB/X1jg/AzAMSEXj1yZHPH+0X2P6twfB8lNpckCqxMfa2z/fVC000kHnpxplWtGw
bjwYbowEMMXi9+dV+bZll5FMHjUYYdSuSynrcwjEZbzIjcoYYbsVGENYpnqqWIZzYMsuIf/+0rNZ
uRAwF0pLy6/49JirEN/LsSHRkrgSUkaaDJt8kPq5PdEUVLuYy/08q2/PmkISdxyVWhZ3EAuuyNcB
E6FA3NToBtdO20vror8rz9oH79XEidIX9+1Jejddzufx8/yeXHq7cN0Gw4GQZK9ThZvU3k/Ym/Mw
NrmSD/yE6s64Ua+dC/O8ere30c64Avc+XLr0LaKdTzFkOe6OjAvj1jxw+O6v+v4v2DsVZWxgo4sl
ZxA14AtEedQiSdctqK041P684PvbiK4Bgyq959GETeSh7r1bSmrVqujEEGiyAH/ozu0NiXT14cAo
fxgGRQwvKdRrkJL23ppGtRFqtTNPgRkXx/jfDLR7ag8u3mSkjSWiAWTwGaasvwxt2I7UCEC20xy2
IgejY3w5AzE+sbzmYR42PWwYDfuBdjgqzC4olDOdRKWGdsDFqd5In6nHk6F6EcOjpj2OFhDt+lib
pu0MP4UHqCr3jgE3wxZrB5+pLHmtRE1iNd9YbaYfOLv+MG9KwDagDGqkZNCX+Pfz+5OaXj6HTLeo
Zu9lpDHoqSry9YHV3XtJeYbEVKbxIbFyzH3IeqrZvdCx7gnMqaDNrpVXOAGPf8XB4iz7GITvNd1Q
CA32WVGjPbWdYnZDgInohEKHMkAucIX4+6mwXuhjUeWSLdkLhW1vsEJHBw1HKcQ4tai3Uqnq3QOn
zHI2fj7VlrlgQbC0oekGwMDl/fv0VDBzt7W4oRN2zLIeZ6gcMyKqYmcwnanyRgmkzGnUDwhw9q86
H4OSy2f96NThcPs6aBgVVV7kbAXZwZxx2va5KXXEoXOuALTuGvA/2hxjYRn22t/vQuwWiLppjCAm
/jh0P83XMgqlLGi8DzKLvinRKrg+DPYhMccf9jptcjZ9D0xyuch8naDhTok6t4oMsiJyNin6rJ3G
V/cADUbbPxyXdTSXdJgD7QGsxN46Knkl26orwBPCyaHGQb2ymfToUg6Tu8tCdAJxNhabzi4RbpqG
tu6Gqnv0xvzIlHQeUWp2/DQvbuvBWVO2O8DY+Aiv9vcWdjPE50ToyOz39lak97hF8bWk96yLMGUT
bflCJ1h90SY0SIA1Ca9tW5ZAwgyXizX83qtuxNNypdo5rezKrJe/f36nlgXZ+0Xeh86GQNvjV+0d
8VgY2nj+9n2AsxYmrpOBjS3AyE3eD4de3z8NRWspt2vq66Q492LPWPOGxfCrD3ol6mqgcNV4lZqT
QTq8Cju5/nliyw//OjHOIRRPSLNIgtr792ardqOa2lkfyMTFpDeE3yES3CSkTf0KF+3kdDbg2Y36
NWWN8UBk9G2qmgoXGSAzinfq/PvXMNGGrQvIg5Z+qtTRyjHzpQbuyFzfDnHeHnL5+bbrl1YFdcEH
cFFi0L0PqKrltpFTT4P131zkinioDcp4oTM9UTNWD5wX344qDZ2uBUjF5F+xFdqLLRWFsl4LXDgI
U0es1QlUXdnP/bEtOnndOViFFLgE0iMfuZufH+m3k/lj5CX+YXl50fdGzhWvl23nZYE9UeHUlfq0
7elFRmXx1Hr1UVmVhxqTv51ajEjAvgAMOCG/yc8ToxuXBlaOxaZVKVwuxetF2ffzvPYen73c15c2
KV7BBRq+3ylVUCjKhQM/FtN7C7WCi6ru2i7sEeIsDR/utorHrD7wxdnbogyK7cqiNWNESvL7sV1p
1RHWc0CjnbrufieYs2+p81Fc763YeP55gnvLuIxl0VtHOoIvG4q+vUNGcgkJjYwqpBCJdhWmdXib
QBk68NL9aRQU+sicbQKebwZC4Uzhue6GIjBaI9vOWpw+t4YR/+26sR9oqyW6oHWHM3NZ10+fy2Rs
IhvjoCLASQ8r78Loyntdneoc+EvTHYj1968bJD1oOUTqpbHLQJzt63Ih0fZ5I9MiSNCVu8dObZIJ
KSMDw1e3tXLzSsU8lMaNsplmYL9DWz7OtaugybD6KV3nGlIPMGaOEz8Vbd6+KFFWpm9uqbRnFbar
wxrlPeaX1P50YNBj6NoQ+Wa9c7FAzrwDWexvD4jJIEIla2RSScI74OvSNdjU0vfEZIw59WDi4cFB
TTc8+nmzfXub4N/xKeO9VKHh69+ixMlr5KRgXuF59BagRRRjGWB3q7groTbKk8bX5xA7/PvMIFTw
lYFLD8jl28wwb5NitsoiICXXrKGxTotvZnVgg38oLz5909gNBKbIP9Aa0nTHi/R1ATPcYEPpRUXQ
jLMLSC2OzgcXcp0qm3mnDW590+R4OUdwEjZdP8Zr4Xawp7Vm3DpNB3vUm7T7n1f7TzMHVLX8U+dI
3petFC4+H0UaF4GXE0QlqTVsUqU9BE744yhEjZAalo/qvgp+HKekKBpGSVsruXHjOAZ5i4r87+fC
8bEkM7AFJGz4urxK5yql0ZoAlRMdj99eQZiRaOXf3ZU+HiIRwSI34i0gWv06ShZXlpLXHr3ugwT+
PA56QN/K9L+ZCzMh0bRovz9yq5+OqVmRU0MUmfNOa/l7ZWCg1UUN5ig/L9neJ/ljMojIFmE6+R+u
l18nw3ezU8QyTN5VypVCgyD49pnuDRGLLXm57Bii1KG7xLdPF68Bny3SBYR3TG1vBedERFXCNzNw
3bAPtGxUj8wMmiXtVcXtz/P7vvE4QIghiXeWLtT9FFdG+wWIFmSXZFO5GGllU6J0zLM6+Hmc71Ni
LyBCAQTFIvJh+bqOQzeZNKSRiC0xyn2oBy4B0A67BAsfzxK68fbzcN8fm076HjPIxWxzsVL6Olyu
tXbH55rhKvySW04Ja4OWGSRhXYbmNpsGWO482u3fDrscYCZgLZKgLqnDr8OmU5nScohpla2WzbC2
tU5ptlazGIz3eNT5GmdWGkRF0R7IvO5dBtimy5ZhNxqeQabpo3z96W0YW02KUY0VTkpYrXHlFAjM
o3Q7j9MEamlqsHHHGoaWrDRQi3I4MO/vnyQyPCrCQmiHJGP2s+50dbRjnivhyqFPVvq6N8fFpii0
VKK4N0gI1zAHtANb6vvWZVBsYOE20TTtfRBhPs3ZlWpVmDYeDqHlKmulz+imTNPxwCjfNy6jsL5A
ZUiWsKW+PlIPWCFt93q4Gls5D6dtUpKfEzGtIlC62VgHPoHfhiPq0lWHcJWxKN/tpRGifjStHmv7
lTnM6rYv0rsc3M6R3ojkwMn2bfnYJ1gqQZ7HUxUao/51YkrX920bo/FRRRxv3Jl6TKhlw4Hl+/Yi
LqNQ5WJjErrycfs6ShRVTaWAq1zJoSmvdXzbnxqCiUctMVGGRx6og4XZdPvze/htFRmVL9zH1ZQ3
Yn8VqUh69PzqLmjisdyVtCT7ndSyqwEH+83PQ+3dFm0y9eARKL2hasWaaB/gZSf8VzP9iatYX5w+
wIXJK7vPUR37aWao0Rk3Wjy7RSqiwvMNOZfj3wbsXDqWbBCJZf4kR9/bMnlnttSqcmtlDHxqYSDh
+oWbt7irGtf824vOMhYYVXIc/ANmz9fHOSl9WlRuYQFp7OtdnynVGYipQ/fFPzw+HJ6BorA0zGt/
a6aTLAuFPOKqgJbarBVT8QpcDypUaY0WOYcShN+HW95wmr4WVSPPcy/tOpotNWu+jqu0t+VJmmFi
FpajduEUZrH+ebf8caglWUP1n/TdvmQxyowyzifBzJRGnQJpNebj1ChWvWl6XTlwUfj+hjOvT4Mt
f//TAakldRaaAheLaJDDptZhj4iyKQ6c/X+aEiA34hUK87x2y9//NAqH8KRPujRXfeE4oENF61xH
dEefGq1rif/F+qHY1vF61bnZf7SZfRpsTnKq0z3rFxuhtTFFrqJkMZVTnXb/A/P69k1DuLLUaiAC
MtaHdfnnec3h1KVAcsyV5vTdVTyDYpjdTN31ST5BWi+LA6/xH54W2QqVvBMmTWTn99YRmkBrJFVn
riAXYBZVqNGR5xRV8PMG/OMo6L04sMjdfUvQdpoHppxm3FWSmLTHp7l+XPRp+rcX4WXtyPZTiicn
zvX+654YY6FXnpOzzR2k/VmHdFwb5unAZvjDEwIkTJaHw9dAb7v33vJHz50JfXMFGdF55QnW696O
aORpOuqldJjLA4u3PIIv11Na9NnjC1QYKhbcxq/TQo/SKhQT6M9QkKLAwOrg0A9kIN9Iq1MY/flR
ff90gq4gK2KykpwV+xWFROaO1USMZo2Gt7LTWKR07A/eWTQA2m5xQJODGh1IyHCtX2bxZZauBZoR
BiY3OGL//SykkOmszxlwTrdqxG2thc1wJIxEnNLOY3QBGjXkjqXeKY9GWWE9YBcDmf4Jq7NCmcF3
4mTTOhA8RYIdigH+rDNRJfRdas6rvrXA0fdGVNzgENqAAU4rmuaF3Rr5hhBV1CuEVPFNyKuAmZYQ
1YlbIxkBPxbhb1LbgNn8HlLvLx3M4GOBlA3+TlQjw+hFpW8iZ4bkEwvT/G3yfz7LanN2g8xYkDo5
rnt4skd1Rv2zd4TcxGE13RZSasdtvHRYVFZU7dRUdd48xdOOoTaEYps10FCsZIrIHxqhF+HyZqUX
tLIU5SpqhvyoVYYsWotGtV9gRmO+3Pekin3RZdUp4gnYNnHSIMifWkdHxJCm0WMTqjWSpKhjTp2a
GieTrU75DhWgSyZMShfBwJRW91ksQ/gIadjfctnN4OuLMAczRT3LjxRNu+6rGjumbOJz7xPkJQ8Y
L3YohXComjbaPHavkabAqrGGLrv13NyYjstSuPetMpdXdDSZ6M8RTtxKo0ruxy4XCQRoG/pqKp0F
C4TC6iiP5gwvGa0uZqQZYkRiVzcKmNk5fYg0IriViCvMVhu7QzvupBb8fMXVZnz0CmU4m0FXNFs4
DyH059wYZn8YI0Sl5lwPR4pe43nnxibuUJEdJ4+TZsePhtIott92o24dK5nLe9zTbfHW0fsFLD5j
0aaurc5UqxlbKElzdKpEgyhwzQMNlaomFrRZFDlgWRbh8CrvEmRDwszFi1MPFiZQSWbey3bCoGvq
rLM8FPZTQx0dA2pZYwDbS6e5zPR+0AEF2tANkCN211GoDNEKYkqTrvQFILGebSfUfEQ8cwpGTGIU
KLvaOLaSOVYCwe2Ayr1qtNYqyhhsBfXSOO5Qlrxk+phfeoOsXvs49+4R1eLsOpPgPYnqtnjSarO7
p26n/EoazfwdlTSggcKq3HRlE0c3a8eR6nGMR6O1shNpTmuzL02K+0YP57KMpXohPDCOkH4M7dYF
hGOhl/LEZYe3lLMiwHPtTaNVWO/UsZ2fGGyg9xi9JkiCSIGjZA8hHCo7MyKoaIZxKydvelBcFcss
gI2gs5C6DDVMNRcTkNhp9LU+pThtcDPG76uiFosbs4znh5xU87CZZgXnAH3C40CicyqJVHtckwbT
nO+KXDYnETdlwA1Gbb5OjqzSlaPhdAVuXTZr0J1WuGqJ3XBt8EK4WHbUIlmJvbnfqaTK7smU4X9d
SkM5a1B6PillOopjOiXKEzVM6iSYEG9dJa6bm7hki+g4mwGuBhQeXbEaEdxlG4VeInk86EQUm7mb
87POkdZbbrvjtd2UwH7cVLaIjlkCFKyFaNVA12fo7I0b3ymo3S/0oUO4Gk2FxNlQFALkf564T7M2
NudFujjGTXkReWsqpJW1KVqt2EljHJ1V3SmTt04MnYPKcEYHxZsdIrlKKtRvgUaihGZH4hDWzpLW
i8RQEb/0dB7v+AjZzrbvJkhwo6aUI1YPOjYZul6M5WZ0s/RSn2IXKFFvWbfwd7o5qI0Jl8pRtP15
NxcQK6XZlSBFdScyV1mmAFszeem11VDPVGiHotFU0F2iPXHUOHpNhOUWvpPH4hFOUHc5G3V0VZWl
8qSTZHif7bTh1BjznuyiVuQBGwffHTXv8K1KzLB8S+C7YSxVweC5aFS6Yak3TdNNWhR0n4g6jX7X
Q1K812ytKYA2A6BemxZZ7xjbHvMW8k4XfbeLLGSXftqN6a3ZdPYzAXyTbIy+GM7pNdDew7EoL5TU
s8a1O03V89DwUvt91hkvXlHV41HPjbr2syHLn+K8GVRaaTxnG42kFILEgKa2E0nS/zZCM4WzMivj
C51Ro7rxWO8zK628kKUr2LU23dQbu6AxYB2OLX8m/GI8Dl3FG7KtXiTyKk5D5YqqrPI8qfNwvty3
n4YqlHwjCkPDBMwtMHQrEmDYuj3HxmZMRnK/sTVSBUFtR60xz2JzZ5RF/5tgStwOY89ms91S3qhJ
av6OY4MvwjgMLS9orjXPkS0njkacDuqVpRU6n+YyR8HsdjGOqmpv4fjT6+FdM6teqYL/SPgOb4XI
iitDBWi1RgYIHqqGRJOuMgD4l63ZiVdpwAkZR9H9jtsMnllf8uDYb2xehLvoy/iw2S9ejLSX4xu+
YySN9LHO7brdGHyJypUTWcW7Mrb2k5dnIIKirEZYaPRmjW2TocgnLUuMGWMh2OG8Vzgy0O+Qn2ZO
im1B7AxIn6dqaFkdZ+hc7hxZ9itDDFj7nlBw7Qtptg19teHkQzRp9nd5PDoDUmJ+KQ6+YRZvrHwc
F6NIiBS7IZ4ajKbGupyDiWAWXxc7qoD2IcYEjJVpjOolUsf3xa6R7nG+W3ehO1vTkY3s8kZXaB1c
R0pcqQByTQPemF2hBg6HMMKYsunkE5JnZtG6cVVtG+DeGMXI0as4dE33vutCl20QxaBXeoz1MLqi
Rzb1p0Ti+WQSjyBkbbz+15jNzmtHXbgNlAiCFsvSeVhxpoP7Ox9K/b5BzXdiyil9IuvWXihdNP8e
h6r+rcQaCmNyLrLy6XgPtS3f/fSsKfH1gx5cZ4rfTnF8HpoJIZCu9whGw0wm3kZP7FRFLFBntxkV
WjWQLRgxIoEBh0/FrJSXXuT6Sy20qg+6rE0BhzWjy6GTm/cqXcXS70QeTls7kwAyrS4KaaDMsxFx
cEhc6YJY45VntoMUyW/dy0zH98YGe6JMVlX16HH/SgKF70sVqHTc3iSWEXmIUSPY9xNC2GxlJKz9
VpQyehtctaW7dXaVeaP0RfFA2ImiiQtCPm87kfHGaDNlu1MnrJLwaJSzzWvXLOdhX/WQ/EbDrBHf
6277O5UWllnUGHPw+ka9uGwXKazRJCmUdCfJLpsY79FyR3TGMeqQmABzsiNJ2jHpPFXTk76LgKnT
3DekcQ9WFcHjtVtXmrI2B1E6D2OD36iTjTC9SA23GaY+NYToY+o3ynznKm1jXwjqifNxXTZzvnPK
nK7TLOmJLlYJ0N78RMltQLd9X4l4O0p1yq5iI5a7KFUmEUSA49WdJNbWd1ZhZeLVjAkypY9yF+xB
QVYwR8hZ9NOq7EU6bYfeTeg3pAAI2l9REzUKYlnLZGdmqFQeo3muQwxaOxoYa980YC/taPYputNW
mwj8OE7M/iYnvulPRhlP+LQKvpMqxhK53q75s410M1XR4P2ai5zWtsGSrnc0cESY1wYhD6hE6o/p
TVVHbfHLHfRswhXRUbPo3undcbFzTVz1IS1BOqi8Jz2eh+iFuTLwv7Tc485sZOOXRSxUrgT0J/lZ
XYiYnFuZaisbJrjlE6QVsCX5GFibxOFzuW0LzulbreHBnfZzEds7J+lasFCVgCA5NYkjf2laNs+X
ZkwGsD6O8rGm/W+gJz9x/AiCv3xzw7Ds/TQB/LRpDKVQaQwXsXLn6F2SXzS0Mhdrp416aw7s2grV
HZdhw9vIPuqSJ1FT/8Z4a+Daoq0ciC9YvU5Re1cNZjHhJUjzwa0bGVjP0MMFdqLJQ3O8SaRXm40/
RlLhNIiq6qHrNV4tacVatjHCuSXSs63lQtYJjjSjHiMG5vHhaFr3CuGU54SNhut3KrrzWi0lhysC
D7xaZQWXAeQxOYR3DwfcfG2MqaE/22XZumeVXQh5Xbu5ZWxFm+RL1Ng18g4thbN8/ocin+4nTcgS
6KLTh+1FMZeUIzC3TCt02XnccuXzkkq8qpmbEaoJSv1kJKz4vErpE1xhSZ0fVzKRMDdTBSOjldS6
YgoAa5f5JoljGJce1tsdwpbUkZeaOlYtcZPZPzoSKcOF0VIU8I22VftXhBxWuXYtKe/HVOeIdp0B
szDTbYvOj/LZu6YAppVrY0rsahVPtB/DNEsHHCaaWNMjZOMONwrPtFp1M4/t6AiwxABJ1mkbNjUh
XTNL5z2sHC08HzuF8E5Os/ErHGUCyJCoftr0Ikui60IvHCMQ+jziCQjYW6zUwlAX0LiZjjRBplK/
FTzEcgOnoNCCMExL9UXzctM+cppoMJBQC+FU27kZq/xq6lyt9ScLFtdZlrphcjY3QMr5kOmZXAtl
mOsb6hRj89grhpWdwKFMBQ5lVZnauPBwf4MPAPJi69GklhxHfbZQB4zBwBZmaOv30Bq7B82Z5wrr
9rZ3ju3JwpdSjXQrPZLREF17XtxhqGZSmFw1qjHk0D6arFphOoCKrSfnvaPcDDfTK3quUWTSFO2y
KylKofkeubPWLugPXy2H0A56m+iI/4YpHuei4m3Npwhzu9hLbYIMS09hm1TjJF/GKSu9S+gRXfiS
zIAJdyk3S/cE/oib3Y/Aa92TJFWn8jQ2Ot06l/zw+Vwx9WE4K6AacPv08rYvMWKMYTuYMT2iR7U6
sv+7oTZt2ByWk0J9hWKCn3AxR8Wd1cdK/TSnzfiWjAP2MkclDHb32onEFK5ot9OKdaEV6s5x25mD
ixjInX71sYHLxBSpRhZh8Ox12qWt5sWdBkLFWeOFFV6adcldPenLEMhtim6DBUvfAUEDpMcuB4Rf
DGYCL85Y9EnA1N2TXE1dceK1Ktf3HKPCXTimyO+z0epPbasFJSC60i3XjQX1Anhyqb+LQaOtiwQD
X4Yuq5vfloxcLmKdM16mDp10vD35NPiVnYUWGbsqwi50tOiy05XIeuCKW83buR/zXxo+DvO6gHFR
rGDZdNB9LGGeTmmEh0slKx2M46J3AtmT5f0W9kyu0xDj6PG6lZnzPrfpVsIIqLe9XcvTqtdcaNxe
3D/xbS4GvAyHsFtPZFIUf8zS7MQpkxYL5MTLhnWi19haNVJ9MXAw0o+qdHnPW7WBcuKmjpdsqL5O
QYJk65Y6BVkEwobwWsQ5+TpY63qLsckkf9uDZr+OTlTmuICO83Utiokcm6o1Z05rOGzYWbfuRZsu
NrwWzX/NWGig/BI9eQbhUnWbJpGju+VOWdbnraLWkFESdVRBhOfJ9Oo44PM1opMQC07FtrJnay6s
U90LB7xlxh50g6Wm8oYMSaOtTXAPN7lrzGZQ6HMywgyu+zv4KYAyyoFW4mCgge6xdT0nWtmDCaF2
SrKuwUijVt+bscSRZ9SoWaymQRXzUapopF2VNq3feHB4OU6TUkkAg3r05EJMIjFgtoP0Ed2nD1pS
AN9xdMHHM/Lq8qnqtMzY1FKZQqhMUnkcyjlVYmhAmaYdCavXtfVkREQhKZfEftV1pQY2Z4QQuorH
ziSDXVb1i2OkVRGEShivvX4s3jo96bjDVv0DhK/F6Yv7Oj/YUAjMY64Mv9DxYeDuQm8yg6402bne
aCe3atLCiRYCcPhKn+R7XJLgWU11NtdbL43M19aIyniVs3cujHCkgxGM5kj20hVZ5pOM7E8m09Je
FSvtR3/wnP5WG2gsG7MJJ1kNDyr8bHvVm1dWX9TaTs+HuAw8eF+vJYxWONtVmzyUghwS9x2C/kBJ
1Rn0NHmXah23nnwM3Uxr8Br3iDdMeDSZK9Fw5LpzMhutUftjGIGzjwxIJLhCpoILcOHBjNY1jNLM
EADLiqpCxP3MEABws6LAI6YdFA5bbSSq9XmPoWZH5mCRzGynoV0hgEpskKJT+DpCS7F9GZpewame
ggjH/8K4JBgims3dcMQsSqrdW5OMjGxWRVTAz+e7TVNcS0eGEFqUYXYApAgUa5LaayA+ybsC2gWT
KDe1HsbMS7ogLPqGlz3rByXoK40EcdPINj6XElDsOuRIG84SNwcnJAo3H1ZZW+vEXVldnxIrNvEq
LqSrrVK1m+9No6ES60xtD8ufQ49Lpugb4C5IyNwlu+S8RVj2xCuaCAr9yLOopZ6YbYu0LYmq7nma
u5Fco1ywX8IUUAVLYXSQUCiuDchhBnzlYzItZGQsM7+p1XwqzhXM/bK1HnvJE5sxn1Yun1wtsLkU
bY24Tvtj2dhCWbsk+ksODmII+lO1SA+cqi6i7fDv1J1Xc91Imqb/SsfcowPebOxMxALH0kIkRal0
g2BJFLxP2F+/D6jqbh6Qw9Oaq902FxUsMoFEms+8BnH2eRsEdoA/ZqvHi06yVRibUIy4uCRajdo7
ZfWeo6hwKFl0Y1NGRLClcuM0uYrMeSgQaYLqno2bjlZasZVQRhIbyxGm5papHjUHKSjQUUdgxXju
YoGGYh5RqNqgrxreDUId7508v6AMVVe4OJdgGusYiR63dBrUpvTOmNQNeqx5s61Up5+wBi9xKFZr
vQ82djqb8rY3pvhn3td2jMw9MvbHDDoforFkK/14jzpK23k9MD/KRq1m3SAVSoYC5FF+Rvc6I88n
XLyscnls99osAtx4yb6UjdDU/k50lvaZ7dEIr6FLfJU2pYK6lpR1N9BaqWNIedrT4JLkbWkkFUZj
Q8z2oer1OVFLVWUt2PIfAeyoeOuUKLqggQfkCtG1JMv2sTLy22NSWPRE5oRKuFJaaHg1USxLGzsL
KO1SLZHuG/wlQy73Uv6uBLGJdwKVmeg4DyIb9zHdD9tV+6K6HQuqANc0feWOjGFxbQjV3rlMZjja
l/lAQO6R/MrFoRJGHqLmX3JWhXZrf7YrB9c1m3gq3sygEUV4R2Mjyv2GbOMmRhMOIXhU766NYCq/
I8erh14u6uynU9czfg84zeBU0WoKtbU4Q6ypV8CUjfpCtTcihKY6iM1p1xQHK7CNmAuNSaamNLW3
Y9fNmsuZT4CEnmZ62aAT5Wxz2yTsNUYL/XYKr7UBc86dwwqqNDEeOreUVKWDGDWkucrRaShcSWiD
/cL+/ZYSzu1HYqzfx//1vaymJsZo9L9u/79Vw1nghv+9GM7/yZ+b+PtT8bf7p7x8eq2Is/zeX4I4
iLH/HbinSmMP0ZlFQfSfgjjwD5BqpfOmLyg2C1zXv1RcFX6EJQe6xzQiNQ4Yfu0fKq6K/ncahQvi
DcgMdm60x//rfzPj4XPp/+rwtat/fq2sumqvot/I04HINRZsBEi6pT/5qtfeCHDGutFb9ypSwZuQ
zgxtpEls06yQjwE54/HVHP01/uvxtAVK9arxiDIFQHq4TZAuzIWMsIJaqZLm1Plc9g+WM2kBfTAq
6G6jRPbFTNdhYw86wlbcszuZGvKhdDAqaGFnFBuFJX+RBL1wxy7GsUHj/j1qsTY9F1X3R24bIebO
gPbuGn3KvlGeTfdhoEjUh61+MVvI4+OU9MnTqKchtYOykDeRyT1i6HpxYZTRTgkelxKERX0LZf6K
0s0fH7/7qrP88up0lhfHSlAUIKxP51pRgzygdSAeUlgN3M5qtOkm7evcKMaZHvaqq7zIfyyALJrz
BigzaASnIzlCzhpNmPlDYcXihqhDOVqkuZvAErQe6I6Wlx3aaLuP329Z56tvuzSxASeBHIKTYa2g
x1oUlWMRjflDU+M/r8adtckERU/MRiLXMNR0Q2Uo9UwRXRXW+H0y2/Hh40dYk6tf3twEJynrJkxc
9tzpm+NpMDW6mucPXNTqTVijQjDawnEbI78pLV451MgwEFEPd5E8f5Kjtjs6AwtRTulhpOBktyKV
hr2ZNekfqU7BYdKt+NiXenOh9j/1BsW4aW6aa+y8fhMRDGwMgA0oR1kD7rBoip8+ezh3mpbBLrhP
5C+mGmKaeaGm55bGesMvgxh8JdDADPZmw/cUcaQ4TKV7M8r3Zvws8mrPKbAfk8eXT/Fbt8R1/B2i
YvlTrLXPTm+Ij+6SZbx/XiacbH+Nv3kSTyf/sCU4F9On7rmZ7mgSZ+Ifh+Dyb/67P/zb88tfeZiq
5//8j+/IjIjlr4WIt70+3xfw3X9/L7jPWPL9OLkQll/460IwdRTNLOAyAJsozJmLUs5fCmn8CP3n
xdXW5oAA/8SPirIR0X/+h6b+HWglFC5jYSfgOM6y/us+4EdAibgsSI0QK9HZEf9483/nOlidHItL
wgIYAi4OmcsE33+6Bmvk0cyKzuFuVNJjZKT7CsjLAP5WJ+5VoRMbd5B8Nn063YR2euA02/NQ9Pd6
z4mU68RK9xiMufX02M+pp7SoNeJtHKUOkVF7CKDk2JJ0UYUQW7QfuvgGgMgd6+4ACwSz6+Zz1xW7
gPoIxf+DAlsNDw1gHbuxmjfI/nsSCrlhIvaRiL6EUONHs9nMJeUjYraAZEcytT31nKv0mGjOoTEH
vDbMwXNAdmAEQPKlFskDwgxfAwffGMSJh1japo64NI29lmokNSlFCGLOoTlzJK/23ZuJXd17wI16
Mw/aZifq8qLCEmAwfb1Ltn1tnDmG9dNT+M1Iy89fXelVXaXRWPEJHdWX1D965Qw9eZGxf33MM8DC
fcbJEfQmyKU1nau26ElDYG92dngdy3j92Pcoj6ZKQAbhpvJDqJaeg6+3Xac3VXSplfkO2cZNktzC
5PGaBcNRpW6TRRctllFm/6UDcSQrjyMLJyoD+kkB4riDmwhkKflbAj93shfXFKFraZ+kCcFk4AMJ
sS+B93aqym1LW6rTQ3AExMNSCosyRUk3RbD9AmjyGfj2i6zSqxjm1wSAw2ePgDtW1WWCXs0wgEIL
wYO+2dHK4Ym5Yr4nxBRO96Ur+0NKiQRHQt0iackCt2BSMjXYBTzeq3Plr837OpZ69zu8eozVLZ8j
1WROId8hoU+NPLdLu4HclPKDce5qX4Uub954AUi/euOy0nsnCkeOBUrr4MzdgAisl8+90QuM+e3M
mtxOL8pMazicEzUVHE5mtlUfoso4JnLgZihaoIS9R/W4ca7QSKYYcEHN/26WMJ3ut1QaVHroMy3h
opLRUiJ7/3NpvH882yv2xV9T8K9HW93OOlS0vk26Zgc7lBIY5l/0FNNuad2GW27VfW9CUOjDu4+H
ff8j/2vY1YHsSLQ3q56PXJvZxsDzrVTRwa/6XRacoyW8PTjY1wuz5a/JXx1RBT7FVdgx1DRSGWlw
bcx/aaieZB+vV+y5EVZHU9Q1cuo0jDBM3xrroe3OHE3vTxbyUwZvoSFQdLpMYXiQrVscsp1yK6bv
ncXqCA0Ubr9//FHe3Q6wxpELQllGf/E3eLUdkJh1xrxlnDpbtG/3FHLl+f7jMX4x9d5sBpsw3lho
P5qy2t+tEUIgz1lxeZNywoHunrjpYvuozvJGpPQf7QDlXIoM+bCLzcvWkCkGUIS0tMeRsiJ1gZ+q
Ed/GQ4eFe4XHoDR+7gHWuGbcIMgbL/abdK/SoD9IqEnn4+ckhYWWFTu6i0DMolspQ34GMz0kKPZy
9SMUw06mf9Q5842wvsv1j8XeMLWqC6mSLxTKhJT5bfqQBomVjrb6DN7rR6t/xkx2bo7CoIKmpxuU
mI89+Vdhsbtrdo0EkTYuduEc7IYcB8+5Ogbj6EWIswWUzpr5sZaUC63HyU/uDmLYVxXFpTa7UYtn
+SJWyj/jxvpp6P2jacz3VEPvhLUX6g3C65+6zPqZdA5tRZAdSrMNEvkexCWdhAir+WHXRlRwS5IU
xINjXCL1XKY4aG3MwW8yPBmHb01qgITQ9sZg7CkOYgCCan54o1KQYYn4uUhv0la9SusfHSHEfLA+
ifp7iqQcd+PyCkNh7AKk3ScJKOdTYX4P52+d/qVJHS6nJwOpPuydXHPqNvrobNJhBo7RbEBwb4Xj
bCe40kObXM/I7HfjIr3weajrHR24C9MBe2S71AmBKSfXyTTsVFFeLctFin/Ucb4b5WRv6dEdnwdD
ssTruCnyiWpmaVxNkfrD7sadbgf3oDXpzcoWvVIlvUL/AlNG3XRBXN5o/XBfgQ7urHY/1vfB4hY5
XeZ451U19ofq4KmyeYkbAQYQVPbNg5wb7mKp2FM7TcBuWiWsFdVw6RED9pJYG39KebKZIs5xXD/q
HyP/UpwXblNMG/tP4UhbM6QLBDi3FvrRCi8heVNSj45J8qRpCcEZNt7pTUE9sxfXuvwrIshML5G6
A4Q4r6GauCil55W2zelPiN4BAXzbGsOGOMSZ2k1L2Ce6P5d2FS1AR70pu90g+zJ0pbmWvKSN7uiO
75B62oxVvgHr9ZUuBLcfDnKAFOY035TgJNGR2qnw34LO4TxWr53FcS9Td0aZ3TSW/pTKybdYn28L
s7wp5+GuHeyrnFAWbwElCC+g1NHxi/ai+97pjpsXzaMmZWTpn/ua2CWqvLD8U0zPgx55MuhnfUwO
6OsRCE2e1LTUbArUxmcvI8eO/C5uqGf/UALd1QT3oaIg/rKhkU3CHe71wWQeqr1C14G2/M0I1VRJ
sRCdPBPRqgTIShbNV1WWHsB4XeY1XXK8Ocew+Fbx1zpV3drlLTrmPAGq+oh2heK2TFvmYdjaIK+R
fNmB00G94zEzyB3q/NBJOQvS2KXVN6DjPrqA28jUd+UAtyKsPCGSa9u+H3BVDGTDk2Rr348BvW51
20qNuwSTsHTMMPvU5MZxGADYTNoxDcdt3BQ7bBA8Qw4eNb05mIm5QWN1N0NZLyL6lvFWr8crZ7IQ
EgkI0dAxr/IKiB/LMm+PjjW70pQf5kXQBPTP8oapLe4pSOx79Rs+MNukuDeAkPNxquGmLQsfnM8x
KvJvdiN9ikVzMbYBjBRaHSFyXtKVZOIomURuO39LKHQAKXQNjmsxNRTj8a8J7kVV7hQGUqpqp+fD
UQ+yXdPqBy3ojmPssIUx0+sc4MWhm5bO1pZ9As2Nhl/GYOLDINEQzJNDKG1Ah16BONtCy94HqXUZ
NeEXhwNKSsVVrv6UsbRsZT9yaIr1EZ1JFNTxaovDT5ba32j1N0MN75puPPb9dbV4LANNBS3kTmqx
a7KMTv2xWEQps3SvcdwNyXgDbPixCQoPd8nLxuxvsUO/ntP00BmwAox4q0rZMW7RVevP0JtWdsFw
0EhqFw0EOHiIiiOvdnqlSzSBIgwLmp0RlxcJQA0T9UWDZmZpOwBZsCUtSAlVZB8m3QU3vkFKcIvt
3mXay9eIr9Gj6H0pekwH68yjvQkIV0+2up4t9MEyArIG7ACg3ia4lYPJVZPZNdpHUFw7p813Au/p
j8OCN6HHatRVJK6Bt2gmGAc7aUw9R38UXbLXQcl+PMpLGfYk9liGgZrCwQxOHCrb6bRHVguLDjTV
zkSkxuzMgyERbXfC72QsByRrQ3thqwzD7RIAJBG9fBWo0dxd0nP6GvIpsFOqVIy2p9SzuksVAJdB
52bJ0aPBcHXWld7pn/VaI2kE8WJM+LhYm1r+YUQGu8Y8DuajuBPxA8R8LCBCL20VF6mr/qCREvYQ
TIIGl1WcQsp0q+hfK7zodaKTsAVhoYMwAZEeGXvQlDeUQn3dmvHQfY7T0Mc3wF/2nKn0j0BdvgKH
3sAN9DOwGMhwXgd9sXPC4TEylS0O7Z/aSv025JNnRfcmFuQu4KBdPs33rUQFue8OxRQ8ToP5NaM/
NJOayGqzl2hzAdpwKyv5CaQYtghaJIj9iTLdtHiIxVwkWsKGjs6JTKzlNX5tmH99uZcU61VsyhEY
NBgfLcvyBmvvXdTc69JuKePYs33VM8fzY3fRtSW4hvvAORMZv6kfwUb8VYxCrgEG2rJ8X43e1vZo
gAZqdgBh27jbVcfoJqZJiKnHryX6W/XFhzLnfx8WF/+9EuT+ubx5Ap6w/lP/D1YftQ+rj/dlVuZl
8bdjmz0VP9rXZcvlF39VIcFT/l1BoRc2M7zwVzVIxTD+biiqhtIiuRJlYk7bv0qQkkG3ypLRvFuK
xwrOX/8sQUoK5UmKDfyI8wKyB5Kmv1GDXIqZr+pLqK9QBKWeaRBmonvmrO1H1UzoTWblsQ8OrD5A
CkRKLsico6Y70kUp19U2B//uyT3uJ0bZiy0IldIvxiL5SsP4+eOT8CXL+tdJ+Otp8JkhM0YuiZ4C
s/h6RVt5OAo8ihMfGLP1NdBLRXdzY8wetDILnocpQzASbOe1oY84OeHoGH6SaxPwW1NpOZpGnF/7
CljIQzJlRUNnPa7x8MGnqwQkWQxn9t+LVMH6cVF+YRsiMPNWpxvzzs7E8S32M1k48qYElP3Q9GXd
4jxtSb49RZVNebZyjgVYgLtxMsrQ00KcttJevQEep37uK3t8gI84Gy7frXnOKMrtpdEMPk3At3+q
+DF9N/Ro/jwBMruH5nQnR730+PG8n5YKfk37YhXC6sS0Eirw6bQrEbBioBKxb6pDcrRDHb4QkiO7
j0c5vU1fRmG5wl0A8mrxv1VBAqquHddijP0cvPSm1xVYBGNdXyKgfk7jeQlUVh/GoZmro/xJyxXr
8tMX6tPYqWyTF5Li7mfWI/EqyBhaCTxi4xiff/+96HUuPUCax6qtnQ6G4ZGh2Y0e+z3SRpchnnz0
OcvSHzVuhY+HeudDOchg0YvGVcWh8Xc6FL3eGJOzJvGTIop3w0LymzF1OhP2vDsKzH163mhHoRJ4
OsqUG3I8YnvkZ2Ge7Pg3sBy2wUT/7rvQM6XcQgsOywATs5mTva4qcOLGWUl8DiWQzICVdoGdnLMm
X/VJl1UHssaizMafQe1wrSEpRj2OiyhlKYDV2RRqHh0kWu1uTGpphTkTWKuqa0027MOxnFwNVYQz
RPQlTDxdjUjXKItw0yL9Rwnr9E0To0gss4c8NkTqTyCpzR5oD32VKERjd45BB/XgMQVw5zM77u2H
BJfGLBPZq7SytOXnrwIEoGMBApJ24jdFF25gRnYkO3V15kO+3WzI9NGfoJFKGALKYTWKsFX+Eye+
XDvgiHrjSZ2KL1JWbOpwPLMB3ptKrkqq3rTsMJpfReR4IkRTq1eJL0BnbZteGFvcLiS3tqtoo41O
fTXr8IyyHBvHj5frO3eTsbQFEZrgmHwxRzqZzD7qbFDVbebb47e07a+BeG8HCh92Ih/p5D0kOIOp
IbI2RbBxLHmbz/fY4j3BS3RH/Oa7lCp29+Pjh3r7gQEfwJwnjCCDoMN8OvVmX0eqUc6R76CP8uhA
z7sDndvsPx7lBSxxuoBNi1sBoRLUoN/KZwUa5oEQepLlRksh8zmpNwymOAwOaEGMwKyDNUrJH2bT
lVtU35wDSL92h4ngOZXUt58fu5VFQZTltpD4V5nSoOiNHfRJ4kcUTQ9VpQGeEfK4zfLFJE8udDLX
OaZr2kTex3PwdpEzMlotvP0i97Y+5KEV0hYZWXhj5EyQ+aj2QG7otw6epreQ/eQzc36a8C7HFpgK
Ygvktph2VLJPv6yqIEtphLwpoJ34YYZDALF9lCrh5oNmSK6uYgmArnSdH6UsBtEehPOZV37vsxOF
IvqjctnjebK6RasJwI8u8sS3KsW51AQ5m0nM4lZdq3JmpcWRMqO4T0YLzym4PJ7dx9x9ID/PtBpe
jHROF+CiJs9VrmFgrMNMPp2NrlIwdJly4cf4zS9twArKCP57ZbeFBgEZKpHyrPPAk4aXIEC3JsaS
tQtKr6R2Aeen9epc6n2qQJACyiBPW7fo4LW7ZYjIxQE1MxNhrVaLwfyLwL5qRKH+UVKUB6UVOrYL
/Vd8tXp9vMuTzu488q7iqoYifGeNSnOXZ2Yg3AEiK7xmCOc/Kyjd5m8fs0TGLIvlv2z5tRRajFWs
nkdp65dSr3ptRsDZKoAFImOmG1nH2v3HK/5tuEYAAGgO1enF8UZdzblm9Tbk45H8vamrAxKvBqEs
CIKklH+vi74sdobi+EKeCMlSvvLp51W6qp6ErLR+zIV8IaVAhKxENn/7NlwiGnm5qhyNOHd1G9YT
OtrjS0FC1lgxY/VF0tP+fzIIFTR6e4j0E1GfvgoUzchE+4HaDYyMXTaHqjs5c3zmMnp77tMOR7LU
WMRaOJVWo0xSXUEZEpRaQjXbAhT/M42AxX+8AN4bhLhFIVJHqe2ND4A9ociIIW7nZ2rXbpGpeO6n
rjkzyBLlrXa2RvRHFkr4TAayimgFd7wjrKnzE/DWx9CYAGw7cnZMzDDczrOWe8gunLtG3nuzJbkG
x8M3Qhju9COZVo2o4qQxqAzsITX6DrRvds4F6J0NZHBWgTdF9gUSz2pV54XSGM7YNH4a95Pn1Im0
kZgAd4TrdGY9rApRLzsImONSDCJi11h+p2+k5a3dY47a+Ek50eeRM2uLAoayqzoruA5U4VypejR6
+HPUdP9UFGfDWrvP6jLZmr01flYHoZ1RLX3n9U3CJbJjIHaUFlah2pTFJuX8QhCqoRmgKTNOu1WG
mBAyQmcWkfLOWOQSixEml5WqvYj8vwp0RaWHmdwYwk/LJHyUpialPRPqAJrSZthHJUQeVE0QL9Z7
GEmgbocp9+CQGHBAaEAkAGNa0e4mu/iCiCv9s9op82L72/uJm1wDULx8pjfmHTmktQqGQefnlhG4
WF5UR2OMuzPT/t5SOBlmtRQsq1Jzqgidr6DBszMgFt3qkUSJ0hgi2EOqOIaDpfiV4Ui3lowajh4O
0j5p8VlOlHD0rDmyzrz5Cin6sjwdeu6qzXZ4Oe1Pl2chpiiYFGPwqxIN9iRva6iklQUNK+iH76YS
GzTbsaWF2oWYoblz9KLxKQRVstf2QiBRQPG43Ux2hHp7ZEX0fyLAp9hqOZ2wPJh29HBqs2t3ETIW
g2vgVZ16FEoq3yyRLDkTGa2A1b/eh1DQ1G0SuuXiOn0fu5hHhBidzo9rrd2mUZPAUMWcuxjgRlhY
ELu5mTwnFjWooG37i0BcoF0hFv2bJDOb7VRk4W6my7tpKoymtEmlepRlKgVYtf8x4De/CKIBfWl5
09gwfkJV1H1b78NdGSfqVYEK43FIBmdvo8KyGaK2PUoqHDjUThDBA/Zx5lp7u8E4L3VyDUwDuNTW
OV4lWx1ZtDz4stRKXgTQ+ItpNiUINO33pM6WuUW1mTlFP59Mi4jgdG7rset1c7YGX2ombR+12XMN
mePwu3uRQSxKRC//t9ZGOpJWiyYqxOhTahs2pRRZHiW+c3Y9S4B8erlR8ALgyakEDIxS7umrTCLF
pkcxR79P2udY2BeJRdcEYSu3FzRjPn6l9z7RgvUnR0P1nQLx6WDBoBtpXgYjahFN5sKgnnZ5CtWt
kupzDkEr05Rf34jrhsLnMhq+2KdjAfFMgslIJ78JjcpzQjs+1qg271Qa8pu+kOoLZ0rbJyU2VeHx
+cxLe7ABOhlt2dJ7H3JHwExqNIf6R5ire2Glw89Eg5l3ZlLe3vTk7AYCh2SN/Po6hRlaELgyt7Cv
TQhmyB2u3mYDXe/jqX8nU2IYUmRsQJcCz7q0WeeqZOUK88EFJz84bdpnNPx1YF2D2SA021hyc4DP
i66Q3rbKE8zwMNzBYmzvgw4iyJlw4J11R1UOi0oKTly+6zKhEYawJONq9oc5Vp5mCUMR9nTiF1bT
brIRoegz779879VCPxlwtdABpkp1XjOggOp3O81OtocZEHtZZoYXE0gFkqMq+FrIk3wvskzb9eP4
e83alzVJkEWlS1/YP5SjTtdkFFp4CObj7NeWWu9n+IlQfSWxKbRQP/O+72w1oqwlbiVDwspqtfy7
GX5mnA+zH5gArwentj2tQxFUH9pzSMh3GjRoMbLDsPmmCkA14PS1kLyiDTQYM2UnW9v3lJ9R3NPD
yzRt7IMU9TolCBy0onjqtrMD7KfXmthLDKl6CBolObPS35YleBocGbDJoV9E6fb0aaSqsYsp7WZ/
4nBwW6U3PiN4kkCwKdoLVE1afHPEtOWNvjdNL52Jbd6bd6Q94GNhfsKmXtb9qzBPodIuEkA4Pkph
X0UIYGPMy8dWS84ByF9i8/WCfj3SataRCoTSMqCtkJtTdg24zFF2itoiE+koQtzOuolgThZkHRLZ
Wqv4fdio1CKq3NzPwgYTolGGewgFqlvuJBtqD3KxERvK9065kwq1+W7HPfA6K0MO7Iodiu+EItvJ
VVGXaFPWVRTWZw6Ft4f2C1MJ3W2kUDkX1q0+QF1joRiS5jd2Wu/QcZP2i9qEH+kISUEGqyZn48gw
DV1tVMtPTlvJX6a0lHFmrO0gBS9jzHsrdlDmSCHoc5EN0n0q9crjx6fJ+swGA4ENqIZuq4lPHASB
068cxxAv56RsfRhlBjGpNkMUbn9PrXshdliUAjBuUBnPYEGfjjKYeaohp9NR3kju+nqwYVlPuJ+c
OSrWRzHDkGLSHMKkh+thbSqVg8C366YZfHhS1lVIQutWsL8/S3FhHSVwiPdnJk/luV+vXKCrBE2L
/wDtKI1T4/S9qkzBN7XNZB8xUOu7SLM0cGvFCiWQq30felli0QEoF81wj7+hChRbNBCEMcH/j1ZL
EYlu2rBBjK2P4i9W3bUKanmFg5KF0ioZWlELZyMneMo9S0TmrZLHMNSr2oQEzm+jZKpJCKuaRdf+
2TRKeN12FbCpQcJmt4wMuUPgCTS7ZxYB9bVYaVpUhxAn0RGfQw3PrdR0EdxsjN7PO8QsN9Gg48KG
IjrAcwFipdwgL1Jdx5LdpKh/jtX3j6fwxVX1dAppiOM+BDUI6zmSytMp7DpFToui7XwnViJKm3h7
HBzEsG70GvEvTfpspPP0x4wR2tEu0FORkScvN3QtktLL9cS5kMu5+lEgoxK76Qwwb5MnMR6RTVpK
X6beUloEuiz5IlrARVf4Sc3HOFAioI5CF39GkV0h7wns+cDn5cvkgxP5cmM2D1GGOoYXZrbpdXOT
ym7SiUq77hJoym6ARuJF3glYGZo5yVQiJ9xWXSCeYb3ttF5/7LoQjl3YJtI+T43QRiQkK2psWNXh
OpprDRQiKnWPAPfA/ZcNVRJvQYulXlt0XeUOdmd8og+IQI+B4eHFZAjkktQgmLcQwQtQc86EAo8u
rGa+lAaUkGHx6eKzmhYAXvuu7WwvbMDtXdqwc66lcO4/laU9W24Wyt9YYR1SOFGHAk+RBXgNT9Ao
QTBZ0YDsvJaW3d5QUYFjqYUloLm+fIjTtIZ0PyCM4uVOlY7bPCwMhFL0ap8X+RQduphWAGDXoHlU
dVIYyCwRthH5rH0NTAUhBw7nxt5/vIDWBxjRJmAuh+of6RIQuNUB1k55rHaV2vkyurVbBYeYLY5x
2u63R6FiRnsWdj1ktbUrTJXlhopQJDG4bkPA0VJApSlmOh+P8qZ/ysswjMkLLbBA5yU+eXXnBqXI
u0DqJiBbLVbIppi3KeVHL9HmYT9Z45NRKkgtTRog8Y5MG7e19kyytmTTq/244BGXBuYiEr3WTwYa
G6B0GnT0TxVlU4DjaPo2cqkQF16G/OGhRpMLivPzmVdfLvk346JkQoSlwddeh16l6C1Nsmv6Bi02
hPBQpPZLzjRQ6pcc52eBzthPhygk9RJrNm8qU4F8Nc+Ob0qS7iHa9agUQ4FwCcHhdlKmRrj2EGLn
IRCsONMieXeO6EtxbpEDArM4PbPaogeV3um9P/a9jLBJFe9zZXC8lGqOh+oi4haVI0jArN8zUSMm
ZYHYFO2XWxsq8Bq9iBTYaHeZ2fsdmjreICekdpRwvY8/xjrwZBRqibAyTVj8KuHw6fsVSimsWpYG
f7Cl+CD3MzBtO5578EEEVX8IVOrwt5rq6KdA0K/2gjqYzpV93lkPbDSajwCT0BBfF0GSvsuabJJI
5wd7PiiIie7DSY0/GUV/dLImeMiFpT58/N5vynnLixPuUuinY4Epxaqch42nGfShMvmx7EAXES5R
3A3p44NKN3+qZY8L8KnP9A2Yar/iaM+UBQ6ZnIse3znUeI4XxCOZJRvi9AOIuhEcvCE5zyjGox2p
+iVCdvoFJnGWW2oTzoNqhL5RpVRoTSnoxxiTRcdIQpa4Q38qL1TFA7Kjbc9M0BLQrHYpmS4Lbzmg
yHpXE5Th76WUKQ9m990IASL6aUuUXOokLg+tytFYGwLIbB+mT1li2ru5RIVGFASwHz/IO6uDXQDS
Y/lQHOerCXLKAPbjknSHQ4cC21h0t6g2yhvZGGsv1Eo8e6SpOn486AvgYfX2S1hJwEz9f9kip5/F
NLKk0qqJlAhk0D4w+2BnVmm7H2YpOAIVK1y0HO5rJeu2Og4gbpNkTAbdAjg4wv5EloXgcVEotPHT
+kpPjMmFsi4uARlJu6abrWOPtfX3yYmHoxahZjlCO9qovaJf9LL+iCxftOVUJnPgyyMCU0rgjwPY
P/MAraQocmqdDSJJskWLRaRbGooZpliTdq3HfXHGLXc5BN5MxtIhhm1v4zKxystb3QqSPlNmv52a
dmv3qF04yH9vohxl10Sd9DMX03KRr8fTkRXCJwaC/wuC83U+Wgta9GkXsPTUbvBTEy1ZdIXFNoma
cv/xh35n+xGNUnJG04KF/nJMvLqGpRBVq25OZUT6FPMwzJG+7x3pXI743igUtWkuq4DMUDw5XU1Y
MSlJafSy3xpEtGrRW4deZh99/C5vahqcacizkL8DicWi46Wc9uplilkjbG8jxQ8yLlkQM0vQpxFU
f+rNIv0jHMf+i+FEkbhA3Q12UDgquVdnhlXvpFSXay8rG0grHz/Ve+9OPXgh94MysNdMa5zhY02J
HNl3HBswCapgXsxZe2aUNzAiILR0HoljqM6hO7EuU5Xof2mxVah+iuIS8n5OOG1COY8RZ0TA+VEr
k+gLFVwIakEY1n7Sax0pWhpDDRhmxE1pIerxAWW14k/Tjtobbcxgklno7zmeriNlfOZYezstPC9O
fUvCDFZ5HXwlvUNRbTIoccgT1yrqgBtl6sWZ6/3tzqUeDzoPGPuL99hq4ZHo24gHl6pvmRweHeom
JFuauJrbLDokw4y2wMdf+90BKQwvNzl4kvV+4qoL56mdVd8M7GiDlm7rAmZStgOppTfiirP5eLyX
MOj0rOANXw24zPOrNU+JACvATlP9Qpvc0IqTDfKEF7FuXSVVHO+UobQPvSSCbeIMwQ4ddH1PwQaF
hK6s76iHFBtcC6aLsq2fxtROtjXtimNhztJuNM58jLfHGo8KCRbcHjULXJxOH7XQjQSUC4/aSghk
cr0iKwpw0kMzKz0z1Luf4dVQ2ulQDhHPPNIl8B09Fxv6BVSYMl1xzWGKdjAXz4WR761mdjdyG+AN
ZMrjp+OF+oSSmZqrvhbr4TGMZd4K+fMzb/U2FHjZ2XwBbMRkc03MCKqpHIdUZXEZtYlUem35hZkm
nk5MskNv1dqCJnO+fLzC3mYAjmywe3AuJEoFrHb6aoWs9E5up5ovZs30UGb7KVeG/UCP27xqZdwh
6KfOT0GMccrHA7/3DfG2QZ9hgSACbTwdWDNxqzKURPNHo4oPnNrThv7zfKPnKDI4k9r9D8azOZDY
u0sxel0f7CrD6NRw1HwJnTbYr1J8bTlN5eWRPkGVysszqdU724HlQs6Bmg/u7GsgFDXveBq7fPZJ
cgjikknd2532jNpeemakd1YnTUmQysCUGG9dLAxQQB1io5l9pA/lfRFZ1+Bgz4Hp3nkdwMA2X4pB
6FatPlehjbq9uMn4HUbRB2KyaDOrdGiCsgnPvM87K4NeDJhr0gZaky+wvldnnuPkSKNX0syXstVb
MZbadZqa+S7rJmVPKTA7s+/eHW+RCrBUAhjrzast9kOLRLqfJLO+s0jYvtRZ9036v5yd13LcWtqe
b2Vqn2OMHFweHzQ6kRTJBhW5T1CURCHnsABcvR9w5rfV6C7C+k92KEpcAFb6whs0K3mYUMlfaUdc
qY04BDEsQQuJMfg6iy03IuxaGpEpn8xSRhFfOLWnhRnS9b6Pr4VshPvArpRNmdr93mjr/LYRibSS
AVyZTp7BwgphjlsgFJ3vvlxpuzHjCj8hV13uI+Rg6TnG2kGjyrryea8sTyI3/BdICmZRmsUVhmBF
a5ogb099pPp34wD7O0AQfOUcu+hTECHNTTxyQQcsAOHY+Rvhb2ln/RxxjJZd/kClnQtZQ7fTQB/6
tpHT8E5uA3Gr4ijhajokX1O00l4rTfVQmEV2k2rRK6aNylGMZb7PE2Av7x941+5y6h0zC2sGKFyE
yXYd22MjZ/JpdDpIwpYIPxgi7o9REz0PaEkdgINFt2mafVWDPP9gjSg6lAN14LyMja/SCHK8rW1w
FD048UoYSAjkdb1t84TS0kqgc219MGsIH+K2Sv9wkR7beYWWv2rIJ6u14UpiQf/UW/qcnvtrNKIr
N9DcqaRWB54TVMBiKBVVGDM1AuWUtsyKQe/hfqjT/KE14wZYsKPM3C2ZG0Jtf74/I9dekhsBDR4D
iWV8ns+XjIjUJoz7SYHkgZ5RGE1/N4Ywjmms9Lv3R7po9c+rk2t27g+owNDlxX6z/XbCvKFRT5Nd
PhR0Ag5KkLXfuRryj6mWmhtqRA0M+FT5WxkK9bPRpONRs6KVs+dKiME5R6or46PL4bp44yGMomKq
e/UUqDXqTZP+kAsbyXcqJdspppnlB8rH91/97fhchLD01rkykE4zuArnZ/rtOC/RdkwG39BOiATX
M+ciTD/oAzSrDe3LNEHqPblFRBnOm10kvYreSW1YKBCkOVY05pic8sr4RX+xDrcqTZWdM8rOV9OR
zO8Sgaa0D60AKSk7KkFDdVaS/4pjMQgkr5oycREZwpGnllDB3tmWhBOYXTnqN6XLxofRGMRhGlvJ
vNeNJry1qlkbhWVeoTSQZXd+IkxasmjNtzQpjLLZRoWPeV4pif4OelJPu2pqRvhocphm21EJpnJj
KFI1ukOomKhg0zq7V6xRAchAolQAgkbV0DWNrhncdPRnIViWysGwTCyypDz/AWHMRCudcOuxUU2Q
alApsRmgZli4VWsXXzVJyOoWMwMbE7+w7L+WU5ShLKXFP32jLsqbtguMudpXO+UmC8pZiskpUBjx
/WANWn5tUYMYQmRsrpxAKl0cuRONKKxhGu0EPOfRmkrlAw5v02esdbtf+iiL2xYS49ai5/ecy740
AIgvmwdlKtLj+2vsyhVDIgTMjOtbgeWz2F1idmVXfaFRYs2DG/qIMBEtOzj88SjzFlahvZKLq+ri
IsutRvVjyddOaRXZe181kx306pc/HGSW5lRABMnIxprUbs93y2CqqJe0rXmKWlHtKt10thNe3it3
8sXJxygWjgQzlU6FmbJo93ZKqA+yr1inAceGDaZOCHGS5BwrS187+i6Od5pZ7PyZmUzYTQR5/kJC
JDpaJ4l0KqxYQ429fErksd2kSS7dYlvUbmUnHLa2XqzBq64MPKMCSTA4eqGoLiJWI54mpcBE42TS
kvasuhRuWmXdLpqyn7aMhEGcTO0W5aW11fjvMsDZkQf+fQa6wB3ElJrz9vydK9CnuAZEiWc3Fkkq
VZ1w3+C1dt81UjRtaYJJNIiVur+nFxgfjcYod2U0gTvOIJzqgUzhwsQI7VFHXuhHVsTWlwgx7Mce
CVTddfymKD5RWIkQOkrG3N8rgTCbPeFPscMlL8MHww+rBqk9FWmHphmK28pU1WpjlcButhyv1mOi
WG23cTqzqFwkpDBprHG5PNZTGZSIdUzDyTGcIEJGMo08U3J6L83YgO6IHd5JqTLnAWWd9CUuFEy9
7cZBESXFOu2USGbyNQ5HpUebTIhXs566CTmcRn1VLH9AcUVU2aYVzl2IflFzzykaK4dGqcavrSEC
DccHLQv2TWPMcoJxM6Crb2g/szqQfxVQgMlK4wbpkxlR6iAEG8F7Do1QvRmNCCVWGKfNa5KlNxIn
E8d/4MPo0VoWw1FKEoE9hqN/bI0Jdf4gSs1jJTAaC1F2sqZd5+AfamWAFDZNaIzhtm617mcfQttx
I9EjIderWr9HHy1vdtTMo6MipWqAumVHMcWu6NtbOZV0v0ClBU+9vzstTb5ms9Ytc1M40ttbxbdU
9/QThcL4q25XDeovfmig+9SHzbdWb7CVdIi3TnY3xXvdKYObCu++Z3xSNACgZac9hAa8Fyz4UmwA
BnDxwcrhcBEkzKuXKgRdI+aYusD56hU4aFmEBpEnN2GAsIcs7ZSoKbadXra7pkSbqsSQcSXgvKzu
0gFBX3eOkrArRgP3fFRZqvTc7OzEk2IacYaoyi+wB0e3kqTyqI4iPtiYDh1wFTJm20X1qNHRnbCG
u7MaM/rTFBRONCkLhRjauLDB5/Pzt5glNpleJ/Ezj+cId3iNatt4EPqmwSoKcpfvrFwtlzkhsbRB
n5ImBGPCgDgfsEtTPECwe/GUOOk2miVNhziBc54UWfM49fZ4JyeYBjRlphwifJ2eFFT5n//06qFe
oZPaMw9c6RfCzDa+DHYeq54V+Pj94lF2Z6rZuDLRF3c18hOkP0QLM4mb7sT5mwZhX1dmE+p0JlWD
0Mcwt2Cq1iqElxcco3CvUTtFahCP8vNROLlUC2iafjL0Ori3dPxh0xxdJh8hgfe/2uU1Y1JvJCoA
NPU2e+cjGSEGdnKd6KepgRAS0vYY8zE+4I4C0bfHXahSO40D2XT+kB8+63gQX1D6mXnipBbnA+dj
CJg0avRTrTq1a0pW8xIMlb53hDPeJqYQW2Rvih2+UdLaap2DkPP7jUr3jGyn4gtJ21psj0YdsR+t
MuPkZ+OXMWnNT1ZnxmBIjfBWmQW5imq84XAJt6ZeOA+DEt84ZnpopfD7+x//7VQ4fxIuWeo2dNfh
nFJhOP8ItoI/V62VsReOlrTNozDAyjJTv+FrKh3kXAq2ZWsrx1KpA7yr/fIm0SoLqJomfeTOsXd+
EmtH007sY6R01m7sIAgrftl5VpNHt602jjuITic0i/BejmKtubUauzmaQCNucRFTtnGOZhKmJ2s6
mdeWFfUZclNOYOuiKWmWppk6nWGcGr/vHo2JksCm7Gv1KKfSM8sKPi3kmIwgJpk+v/9R54js/JtS
k4UQBa+SChVQofNvyrUfl1mkGScIFZNrd1H2IbKG4CYbU/FY1PZdXKaQp2Muh4BE6/3Br5yEjA7j
h3YiwAFAkOeja2GO+eBAANxHBWoneVTicYbfBubL9t8W5iybUG8wWeaxKg/gUbrDyLd+fP8pLkqC
7K3fH2KxwB3f6vopD036PL3sDlgc7HG29hFGRDsD1YBo9/54V9YxLgAmjEkI88STSzjMACNCYBFp
nmo5k4DOxWnyTTPj7MXgrnsySrC3bivbaeC2Zat9IyRScAJqExxeInWcDVJCH1fsAOHndN+JBq1G
E+DtN2IiYH+Y7JjtpgKKW+KO2CRHInADHAhJHZwP3C2/4bKjSpDfku6YKopo8AES0o+hJmx7/00v
kSkqiQCNb2ibDA3g9Hx+q2Igmqxt8zQOdPgx15ZunKZ2HuLM7/bULOWNTE8r1EwfTGf/iE87ugg8
bIm70L7B2XOtt3o51zwQ+clcbZaRB1gsuEYtRC+KyjyB+au9PHdeOb3E0Qoz+07gjrd5/wNc3n8M
x+KmD0GAQRZ2/v4RcMcqMgbzpCiR9sEosFoLoz68eX+UhSgf+Co+M0neLCBCbxoa/vkwxow152S2
TnolGd8B9lOfGENPiVTnUS1QTQ2kVvqmjVLzqcfn6R5jybs2dqSfMN9IDNQsMHaBiqPWVlYz/+T4
OFTJqZZEbq704woCY95O5yfO/LDwxWmvce4sYz8rlaOys0fzJKxgAtcZIC8J7hK2Y7Mmk315rtJX
oOSHpsqMuFlutMQshRmVmnVKBE56geMoB2mqUR2VhvSID+Gs4Cycbd3b8soevzKyQVA9R5bwvC/K
/jn+i1NshYGnjNNwpO407IMgMxG0kzqkVmFj1DUsXD8Ua/iMK2cq9XBCWdrkHOrgfc4XQ2Pit2wN
ZuiJJvRU1F93GE9Vt2Sw5TaqVH0zTGLaJMS1Hgq+zxpqFSsvf7nJ5idAqJBAheIj8mNnAXWht4Yq
F0boAbQhM0SMwKVB1uEEDPqxAwP9xwE845FLAMbmnKG5cz5eImdWMKZ26MVdhUGW3WTHoMp0t69t
JJaY8JX3m+OM8xU8g4dg95hc1QY4+vPxQsDQ6VhTZ5CtGPGITELUJb4pByfHbz5AWiZE/n5li18Z
06COC31pBt5AsTwfswOuTatdiTwVJeaPI2bozaYK8fS9D0YJr2M/T8tPkELBKydqi2Vh0BcYqIZg
HCE5BUFsb3S1F2Kj6Ygwt5OpvWahCOStOTbZY6zV+Zpm5ZVVQKsJWDB7EBjP8lAyHYRICzuJvYxF
0NaUnvoo0km8cesz0XB8/wPN33wxJ3RMQACjUkd4/Iap+S2Jq41wMlo7iD0jRXQWsFW8VY0GEwCq
yisR8fWhAP0iQTdnzIupSCmq40tpRx6wNRvD1SL+UMhh5gZJ06ys7Mv7g8SJr+fQSuO0XBZd+6SS
ghrrZU+bquAAmUPatjqiyO9/u6sz9dsoi6qdhHPdZMSMEmr4F3cy1t2+g3G2XCl7aDXT9r8xHL2B
OerDW2W5lOVB9Jbdy7FnjYb+serKye3HEePkUHJuOxGuleiubR0YtpZmo79GP25xHIW1bOtpDwlZ
BfO3h1Pa4vpt4jWiEkoZs135GFXmf+Ml5/YyoHheksLC+X61xizAnNuPvZk0c0RVHX9p8HS7MIx+
FFq8FklfhvEgrCniUMZBA4eFcD5cGBhSqLci8WJFyjeWlt+1g/Qxq/Rfaq95zhB/0DPjYajyP1UA
4ZKjy0Nmr87GVkAPFwNTJDGUlLPQ7zjco8BCZzYb+5WveSXC4SKbVS5Ju7lW1cUSbXO/8UOZMhWa
JvA5IFS1X3N4NPJGJCRkmymVjBu8B7Fgb02Kn/hl4k7i9+gMRVifIVEndPkVS9RTOE2icC1/aoyd
LeJpjxr51G1QfkjWylxX9hUcD3YtdPhZwHNemL+dSQOuvpMvURm2RDa3+NvqEJlJdEim2HRHGJsr
+/jKwURUNRPwaXDiFzQHJb+NB10wHW0/pqpW988R5fCbuOlfocWsyT5dOZYAm0NLn2FEDDm/+G8D
VYPvZGVvZV4QRFCmi1h3W9UaVib9yr615z7xLMBCUcdYXLNmNip60emZh+QPXTZZMrcC6ppbmE6y
y9Fx2taqbu/eP5wuwZcz8oXUg5B6FqpbfsRsqMde6oLcE0ptu2Aq55BlwHigH+SDDcDgUIeF8LJB
B2tfoNgWp47xUqL9viWFRkrZR+TacWLFjTTIUHVnVw/6tFpEvDLXNqHl3AWjcgt38HwKRGdnQWCO
uRenXXJnyxM1dhnn6HKw25V5uDLbTDVFQppVFCuXmI62RdLJgprvqWg9uXUuIfKcIqb9/oe/4NNy
kkC0BIHArfAWOJy/kWwJBe2lpPAgNOkAxjXj1scm7ttU9W+7mlYKPdcPUxz0Bwo7xb5M1OoeVVJq
BoZR7cupheIjla91WUR7wFP5rvbTYY/xVXRj9umzGhtQvdVy+hFAs3NTCQ7a++9w7UuBUaA7igQd
0cgi9JbErAzZ2wWBqKxwCjcmOhjhGsfkDU22iHVmsRwyvpnHAxrs/EsFUAAB+Tmll7d6wnKM++iA
nD6Sb1KXaem208roe5jAFd5Waqt9mcagtDZC1/0XWhOK1w/q8NlXg/JjPpnmdz8fm2bvWHXsFYbq
/4BSp+bUGGfEdR23CubItp+t7LNrn2qugs/l5ze5xPN3mJxKq6IiKT1NL2YhhBa/6anJnOf3Z+RK
BQLGEwrGID5gSRK3n48TOGY5DBgseJrvI68gvhSCdkoi6IY1VPibnd4pu7hCjnsyGrcbxE0j5Pti
+jN1+jlF5zkITyn5UKeCfXX+HBpaA0xoHnsm5k0uonPDTWxovavFTnNwJvFrzK1957f1Z23I0xUk
yJWvQKBKKmyDTTSRIl6EB0pSyTGUvNyrtd6CQ6oMX7QQ8wU4ReYhxvsu2ZQa9iiGXIT3AjXSXWn2
9gHSauyaYW3scl0rVnQ6r9zpHF8zbxC+FJAgZ3E9wpcLwlCjsGdpQ/BSNwn+vBoorucRA/RsI1Vq
gZnKaAdo1+nRXVzV2lHXYNNtukCR/V3En/qeWgpl3yGKoZe01fAL5xQIrHHuyzT68OtZ62i8BW7n
mw9LSOoJNLhpOiDdcj6RsZ8NKexScqhGr5+0KjQ/p8FcggtoUKAbheBksSX/cHyc8qzqhhkpD6hS
R5IrImTw3crwu2Rf5Z3+vfBl5b7l5fZqPtTss0HqAeiYXQwZ0JdwSms4C6Exmp0KdH9Uk1Mv6bBz
rFJqnjGR52fwBG2BZmuPdzGGJI/2GI32ttQqUe4UeNHJtnXi8d7oiBG3VDkHuD2BDXWgcfLc7f1S
MvdaBTx3J+wmCtyu1tJyO8mVRa0KtNKNFHShfCtNYXOgsKBmOIXbuWcqtQ5euJ5qTGsCNBRBFEhb
skC3ja0HVI2mUykAaUzGZP7AuNysNr4u1Z+6Vu0SV5VD8SLXlp64oD/xkCmbJP/h+33x3KaTiYOJ
YufH1kaNBaMBH1eLgXZx6uoSvuebaRgkbIZEYnZUMYuydhXOd0R7fQvcSZXlhtcmRqVSIQ3Gnwn8
o8odnYYOaoyMkolhOUqUm65p7F+jXtKUff/McS7Otnmrzfg2Kp4mxZ/FwtYk3YjgyEyeWSVAiDgP
EI2silLGyBCzdhjIk0UA2E1OfpCcVMifY4Cu+17NUQEEKaIkd/QEh3LTFLX2qg6D/8nocf2m5xIH
bo1LCrsDNUQMWNDu/bvsJ791YdGJO3j3MoRXpuAp6kjqdl2gq8+R3YbZBptUmOK6VmP9NyrDnTq0
E6zcsK4YOlW12a5OfolydfpSyCkbZzaz17Z+KqcnBYUtmk3tmKQ7GLyp7xYYRJW7BDee7xgW9eq2
UO1W3Qp2PDGQMwooGqlNaodfvPY8RHlz0yboYGwQ5MzGgxH3Y7+pdZ0+zJC2ao2FBHpXVjOC4yq0
3jH2dlf2ykaCMdFCXJ890Kwwl3d5MWbbWI2d1NUqtBiqwAh/+mVQRAAmgzB1s1Qxw1u4fRIJQKyF
v+SpDb6i8Bl/VLCnt++q2kRBsJyZCro2uxfS3XB2IpvAp4k0QSpe0rLpLoE0ne+4IPVndG19Dssu
CF78KoCEL9QenpywwtlFCni5K0mVfx8mWVI8BG2iCpyRDbk/2CO4s/1UF8XH99fYRX2RhuAMOOH0
mNE98iLSCCM/TqOubTwR26lrlCUW5GrtNXJQb3oDpVIjFd+bQXNWirfz6XZ2+lFqhlxG35q2xSwY
fX76jTExWDyNtVcmqeYWHZLKRaAiw+jr1aHtV9lmV95zpq7PZVwZStsSu9TEuTLYus94qX/XpbTf
Ol+zAftmdxi1H1hbmE2q2h9ntVzXvCORJq1Gup+Lz6uagWJPat944cyInoXid6mJMP/7k3gRw9MW
sGYoKnglyiDLOK6ZMrannPWeUlne0IUvqaw7H4Reqyur5cpAhD4mtUMg06yb+ee/5Wt+iyxOoHad
VyCMvSVpgaNJS2CfVPVaGH+5QKiJgsFiiVDip/53PpRQQC0QPw5ejvCwy5kw7aBW2nfWmFruMGPg
3/+Gl+Vu6r2/D7hIemOtALTUDYM36YOyc+AMus4IFV9LVMQvuA0PWHZaXwyDa7kMcRejcF6sBLNX
vq+BBggJGXgKB92j85fWMTlratsZPEfLfxWOkdzn46QQBcj2Sop/CcPkdclq55iZNUN54Xwos46T
yqilwRtUpThImdnf1Vhn7WpdjHeAJGy3CkT8lBd+fQx4aBdwWreVKmPtSa6985vINgUn0pDlgwxj
jERu1Qqyc73eDKIydmYbFtsE3+HtyhxfG2uGFGJ0S3dcXeIkkYIBvZPWg9cY2iFJg7+FbUfPVVVt
bN8/aF24TbTgMA7VDSiIO4DVn1qW4aa0NOneqkcZNrF5fP+ZrjwSEwDYkUYiRZBlXhF1WmRP3Tzl
5pAeEJAUj7EA5VirFJb+/JyYxazIizGpp8i3WF5OlfajTg3Eq40WdFoS2x9jYSEgqSEg9f5rXfam
KRyZ9BAxxoCYBs5lsb7AQUlhoCueAMVL/idbubzXib3yTe84cP0iEZeSi98mIW82Kxt+liVF+hA1
Azq5MZ9M3UyWUZwqLk6xGTsfvwvi6XjWUoXe0PqZtgMFaH6fIIo+phGXr1sP4tcwFckPbp0OM0Mh
TTfwf7marQFs2v3k49m4spOuTSBPN2eHb7Kj889/OxP1oei1YDRHz9AKDboIDlghZa0nmgvVSvp1
dSh7loNgr1DFXOxZqe96aUyk0XPGftzms/JfmOE+FYzhuLZV5nrr+QVNTQ5C1dx4pHZmLeYPLbhC
nUzGMtrIcosWdx5dMtE9z5E116TwHoaMtE1g1h+Zjw9CdYqVDzuPsHgCDNU5oVhCKMIsLxs6nMZA
8D16TQrsH+0vmRgtQO9UmvhPFOOfU7nIN8SZ2dqFeuXymW9rOuGw/iCTLS4fulyTEXbp5BnkNTiH
0gOsTVGRHeFANg7Kn+9LGq0wniGog/1das3hAFz3ljXKngO7x4rU6rOWae3NIKCiv78trxz7dDhn
rhPRF+mntghIOtxtpzJNDW8CTfHZd+jpxw6WqW5VQe3a9Aj53hQSOAT8rVPkXJzJGdRtUCZgeqrG
+vL+41wmODMqnhIw80tdcEl31KugR0DU6r2kyBPIxbXjOkL9Y6wG2uVAB2fPqbl0s1zKuepEVaVW
1FD1MNmLvuadVT2+UVq8FpO+VVYKElfeyqY4YszxGAKCS7QA9XgkOIJa92REfTYipwhWF067f//b
Xa7RuWoH1svhGp9b1ufnTlc2NQXzxvTy2shvE8gwxy7QwgN5xHAce1n+U3QT58FcxwYUP8/UUmPb
b6p0GvXR9OisKG5GXLvrZBG7fZA6x7bCD/D997vc/pB/gDfRrEH9kn+fv1+WB2hCKKHlKc4AYxRW
OnyYVroJKgpuylQ37pTb1mGSwp/vD/w2P+cHD9fxG1ARyVmdQ/B8ZDNskRGp+bI4ZYlfuk5QHUgp
nmSd9JlP3DyVdMq3UWODupdTSDklNqW0efUdIgnjgxIaqevE2veGCBGhvzD3bPSM935r6ZvIMvLj
yvNerjduH5IoTqw3mu3iBmoSrL6GTrO8KpXynQldyLW6Jn72C2TbZIF6pOOLaEu6NX4omrwkOw6i
ndKW0raxzHITwsJ3EwFK5/0Hu3wuUBSgGubKBR2eJZzC7/kcRjAET74KGJ5YWnVjBCvXronLmwoK
OicSIiyMgefL+XSBz8KVmGb2k0Rl0nOqSiITHzpAFErZipdi8HXPqigfuBN9FXsfB8gKuVGkKAXS
f7XAkTexiseU6w4mFj7c37Gk6tRbG9OkYx4HziGMY7Bktg85ezOUESbGY9BU03Y0nNYbKwN3MTMn
0d7IRlzjD2sY2Rdkxqc708zrDF2+0IENARB9M/cep50Vxskxdpw+e7ZwbEDqoqswBk4tM91RtCm+
Oh1c/r4Okyeu5+ynFUR6e0SRKv9c1boT7/IyUp/8ybL2ZDTZi1wVYY1khz9kW5OXeQVvIE8bTqHp
WdUS7LuadkRrQhM1/rZlV/s7oVTKDbCP+GdUKrHMzZYmgWtnel0hYWeWd01Xx78qYlIUztVg+loV
qvkYV12WbIsp0R4yFeHBg2XhgYMm+NAHm67vYKjVfhmmh1TkvZuGqcm6qii0gpsa2p2K3fgHKfBD
kFqlju9vE5uJsrIe5iDofPfO4vyzJA+gKQpo2vlyQFizq6y0jZ7iFjl6xxTqVsus9lujS0i6aH17
W1uStisq2l0TenIrMdrlscXwb3U7Olw0NhehQzThUKP7GAPlifYtG0LIK2FiupaITIqwVneicYL3
bo++6fu7bf7FZ++N0CpBEqhychiUmBfvbUZ41nSACJ5o69T3Q2H12zo0lduYstje8OPgnqBfWtni
Fx/bIDLn9mbngVAgYz3/2FLKtmQ7qU9ZHQafTJuvG+E6tgvqVMYtO/H3JWZkmzwpi58wdauVO+kt
XFm8NNgIJH4BR6KXsKx8tLWqCJ5Af5pCEzDa0NmGtItVQzwO9qg8KHFIsdcv5FLbmHrQAcnujWet
0REPtouqR0W/Lpq7npxI7Ps81x9qR6DklGeTLLYl4RFKkxgpUFV0/Hwv4qABUItUzwa1vS7YgcjU
461e6M5NQj5DMDohub9VlLxEnoySOM7KuJ9TbIoq9AoDq+Xaen/aL8IAPj3nH//AKgzNnEVOYLZx
LWqCmyeHMi1gLSejOtJM+7IW+Q4jkGj7/ngX63suoL2V0eiugtmYn+e3dCdAfBujyFh7asw6ucfj
iFKs4dvp50ouPiW1rD5XhTCeMUNsVqgLF9fJPDKKg3Obmmt52XuqNalpVGnUnkQ9zD7EUuoCvFm7
tC4jZIYBBohKLx+Twvvig2ZONgi1rLSnaAyK28hJ8cw08OfOEgpPcTsFSP+p8YPC5P5tjMk3u9Wj
G6Sq1zTeLpK9+TlIEsmgiYDoz55/6LTUuzgKOu0JRsX4SRZ5cXRKenxhKwVf3p/Ta1/296EWoRYB
XabrHJdPmU1tciilzCUsWkM7Xp4VpOcE4BTzENAFWnL+QpGlyIgtdeZTOGrKPpGj7AbkuIZF55gf
u7JUbgNVw2pL7qb7MVGUlfPxssAHqIlSN/ADMPN8z0WcEOmCu9709adSH+xdbGeHKIzTjd5WdwBZ
n/tcfmim/qbQ68feitZGn7/h+UkFeod4nVTaMOmqL75xLyxJbvPQeJqmYbrvEkXzUNUN7/uknbbI
UIi7JC3zh0STs78xa/+cF9EsZFvHa9HifA8sHoTgduaLMQ3U/Bf3RON01mTVmfQk12QPG8USNLLR
Z2kfa352MjNcYjdVPpSaa6Ny90sE3bHlkIVRKprRndoyUvCaduLv7y/Ci42nz/VISF5cJirYs+X8
NEkAAht4mKd2Y3AYZOODHYza0dILrcA6JxtvkfJtTkYCdKaKM4kqRJK/NIEWrW2H5dab/a3nGhnX
ik5ouQSJKVYdhSbFZi8v1SrcNqNUJjs1JHJ3kirJXcgmtCoMpFCmD04phZD5swoNt0B32m82f9ff
DuizjyDYOkXbTpqdzv0voUe7ekKcaSPrjcmxCTIYZdF8yj/4ViqsTV0k0rFOdeNHBRL/A40FUcMJ
jZpnm2u028AjKcUG0fL+u95N+ldHLqMPVSHTWtDIlhy3yGH+uVk9V8ziIBm+2NrYAumNszsMBA30
teJc3RCyleq2Jn+RUDEpp4HabprHVFfo9m6UIYvW7KkudFbmLIpAAbYmMNdLISA5aHNFlFXyMdCT
Wr0ZJiA3mzYMEHmMertRN5z3yWufqOknbIMa6nVT0n5U2047EnSn3yMl1gEkUyKmWBg7QegiyEvt
QsF959fKOpzPgd83CM+K0QhAArjuwJWW+UQ6GUWTxTwrBF00LRM7bd2+r5RDpsndQVfD4iZUiuyg
xnXycZy1K8Fe9FtFJIlL1XNNVEVZbli8XGi6gDyZaRncf4sYC6XdaKwrSf0oYSaCaPqRkvROMf8O
beoYjbmf5VwK8yVT4gdj4ssV/VEfkj+MqnkIeAhYriKUA+HiTa/jt2sfpRWjM3xV/pgWnelCxWQG
ptE89ITbt1kjV5uyDMXfAo1oRDxXYo4LoBJRLVXPN34ZtzIn6PnV0Xat4VtmZn2c1FOU3jfKY0FT
1ta6LVKV29lYTUedN46fzNbBye3bCOFL00s3MO4z66aq7Z2eKxtH/Rrn8UHO6t3KklmmoG/PB2CS
831+vqUl2mCLQUqU1PoIPPaQ7eybfmdvhl248d4faHmFzuMgVEH7gtVJFW/xHXRRDvgH8R2Sjeqi
iuL2G0gom7UY7+IoXo6zCPIizS97YfI+sqtsGjfcIgi53cUboCH/Xlf/48fwP4PX4vTvfdW8ucb/
KEoEVwKM/M7/93/fRz+Isotf7f+a/9r//WOLP/VYvuYf2/r1tb1/KZd/8uwv8vv/M/72pX05+59d
3kbt6HWv9fj02nCp/Zef/fwn/39/+I/Xt9/yaSxf//XXj6LL2/m3BVGR//WfH938/NdflBt/m9z5
9//nhw8vGX/v9FJ2L/94eBX/OKAF//py8VdfX5qW32I4/6RsCbQD0Vdq0rN7lHh9+4ku/3PuqwDI
wlaI/+AneVG34b/+kvgJpRfQ/pSF+FtsV2YQMai3HyrKP4l/ZiEPJLQRDyYU+a+vcDZf/2/+/pF3
2QkcRtv8669F7IhUBuU5m8I1v5DMdymYITTwtAOG7x+4TqyYK6qVfuVAi1fClsXKn4fB2fxNIINa
IDaH5ydA5k8FghOl/UFqy/QzELNpq9dt8VCXef41kBT9a9FK6o2mZPJXoFTmSlZ/+ZbQSkFKmoTj
FNqW/DupcOrGyI3gPgcEclBQ+tmSJjz9tgD+82nf/5RU8JgW5gzRWoqe5+8YylabFkoQ3quO4bvS
WNVuqtZrtjqL4IYvibQIOupzYW7+9/yqv53kEiBO3xmj8B7+xLBBPyjboQuUbSU7k7d//kLU9mUZ
/APw6yWmP+kqlnXdhffxGHc/nMKW9hy+uFP8+TDIoYBnwkoDEcBFRNuGtoE4Gm809Fm7C0VG/c9I
2hXEyvJQnD8csSDzz+yQ9y77UVHfFJLSE7IHTlHeNxTX0CIHblX46qto8JiiZGzvtK6z9yiKFtue
TuSuzkznz9eiRbOIEF6jpgyG5nwCe3qDviTs8D5srO42tDNji3Z2+vf7H3U+4n+Lgt7elsyTF+Uk
oWe0uAKcMc/8QVPD+yqRfwoqEBsQsB6c4mgzqsPaDX9lf9GQZ51wVIHSX4YXHd+8jhwzvI86vTtg
MtJssmaoVpKwK0ufWxPsC8V4UPlLfQfqtz3aFHV8r02DfxictNpW2fgqaLq773+9i/fBzRj7CEB7
BJM0hhdLMktqJTXLOLtHZ88Hn8biOfpOo6ycGBeTRGg426TTEyaztZZ4Br+1s8S2Sk6MKfs/nJ3X
kpxItK6fiAi8uaVcu6LlpmVuCGkk4RKf2Kc/H9on9lZRFU30zM3E2Cwgzcp//SbZ21Ge/bSjSqLi
zt335ZxuyWeuH4tSFLLGQhRj7q3HmzSjHZo2Ts4AnNk+TksJxc19I6WbNwaz2P0jUoQeewXqYaM5
1G5q5ucRQeD9nMJuLqvsrWb+/38YNNwwmvEsWMcBl/QuzMYJ83Nlc6sAU1KhA9bjz6QovWMsI51w
uf69QdvzNx4K5XOo98WunMvp+Na5AhzAaoa3RdoEwoXL9ZxYYiq1uIjPZmxOh7hTfqL12dLAXH85
HhDWFvdnTi+0jZeDCATrXZ2wwLxQdoewaJL95NhbmuGtUVaPUrZR2Apjis9Sz7xdrJujH5F2tX/9
hV0tY46UZXFRd2D6Q9/n8lm8aXSFyg3snCu6uY/wb/6GcUd3QD7vvvsvQ1FpL3KoBfa8HApTgcEt
HTU/4xhif+S63oPr1oN8wYDf3or6Wzbuiy2XZg7HPu1Trp34gK0Go6UZTSVuW2dyLjA4du37ejT1
hbO601TaKTU9HbcY+o3S6vqjMSyWTSzqZRdZR88Y2TT2MhrLs6uR3GXkSei3U5a9+aMxikMhSCHL
2l4XcG5cQPfRrPJc00Wodr2OxOSxntsw2uGjm0T3r3+4G++SyztLGLNz/AzWvUdc4+YWwU51dlp6
B4ewnsULbO0Ou3N3doPImd2fk9LZZ9DOZEtkfb0tU4xQc6sQDxYp0upDRvDRS2N06nMppVbsM2zz
MTormvRrDBP+WyxUVF2vP+/VmqDyQTbJ8QkJiWFX61vP5rGtyS0+R6PV+lCto3dAdAgxQs3aaLpc
zReGogChrwo0vQguLteEoiYpXeNSntEZ67/NIdGCSm21LczoxhNR37Bl0Tpe4pxXBcgwdVAfC9Gf
507rH808ww+tazFSV8Lwy+sv7+p7UXlwO6GkY40vnOTLJyo9KNqK1XTnxiX5WfCRHoaxVnazq8g7
E5rIRgV349EWXRc5MhQiEA2WN/xXCR6VsrJir+3OQF3RfQs1eF80BIiP1bglF7paB8ujLe0SigMu
iWu5EFOvGdWs685UQ9r3QUWHo4ClPo2WMwQFhHIsBb3exsEOrOT1t3pjnixgN17VmH1iCbRCvOdZ
J5+k1bozylr1WJuG9q1ALLRBtlm1PZFB8YB/jbL6dnad1FHn6d3ZyNWvnVmMB91MvLtcKcNPaSqG
3Rymw1vryD9jUmcvzrxks64OIKMwqlkPGXNw0W2aOOGQNNcclHCKNmqDmzMFCww62rQMaH1dzhRb
n6PekE539qqcnDwjMfzWyo1dZmtbZcjNodifYaMu5O61EqCgQ99Prt2dZwzI7rVSVb+oBNk/YBZW
bHyztW3f8tE4jLHwh0eMpP3aPcfuCSfT+7OL3CHxK9tNgxkPyAdyO6Kz2o16cTdWjkWmYeKFcO4I
bv7l1E3xXDeZ9r6BYaNvbKA3ZiugGtcpGow43a+vxZU61ioHYX+ehrJh0gzmg9kn4caxdGuUpYex
bDOLmdHqe87JrMhZMsrcE1ig1N14zBbi0Osr78Z+xr0ekAR4h4PIXbUO6U/LDiHWcNYHjtqEI/BE
s6e+dzRRf+naNn3zfgaNHLgcxgNoEveRy1k6TGS7KlKdF8UfHB8+1M5plXo3a3q1f+ujMWkWnrhG
VxIPt9WmMrVOgSWqqZ5TtWHbgs6oo4g3wDPgpg9OSObomL+RisZ0RQ7oUki47NZLm+ry+SInD2td
i7yz2Y3edE41q01OiixEc09vJ6wOWLcW/TvhIZE/C4AXZ2NyXm9y3PLg+nFiwCdEVH75A7pYV2sN
2+qz7Tbuw+BU2vOUK+0pb7UeN7dWGc19igG0uTHu9XQ1aYQswPuiDaJvczkuAaghR3MZnmdm2aHI
mpYeVRi/tQClLbu4F0MqJHEPBP1yFFUPp9Eu3fAc0gs9TnRYDk5SboFRwIX8fy7q6/9xdYT+z6KA
P746KqwKySMfWn+ue17Y+9EZFfPQuoPlvo+8ohmPC1iKoqWetfkp8jAFIHGuKEvkHxU89WNaV3kP
8zFvB3RKs4o7mt4It1R3OeZ/adB2BsCIYQ6qcg9jvDH2VpPGC70+GtO91fXhi2IXCnDNZJjiLqvC
pQ3XKyUfUosIcA/rqm733Zho4x5Wm5ug/y9T61uTzhgXVGE+fxaFnmTvMvgkzU5PqtZ+xNEioY0d
jXBsPmoJfrS+WvWGdWx60rK/J1k/yKPRY0f6LgYg9p6z1Gp/W22j9X7sCSV+Kkq3Mu/pH3byfSei
qt7PFj7zvgkxWb0zZK5m+9Ts2i9RDuVsn8NbiJ5cNxSePyKgwtC8JYoCkSf8n6dEE9WTqo7iRUqn
gaIPUpV8sjHa5UyhYv4+GpPQgzhrq+SZ8OBxIrptdr+1wEufFR0g6zR7mcT62B7K6DRnhHF+FrRd
lacxHVPnfnTDSCkP0xSG2vt00KzaL3NIv8+z2SvDERqw890wJ80liq1ws/uyaMsaC8+OHMXaqWAJ
1SLB8yFJe93x+9Iz5X1PWg7uRg0iOCy6lfEjJg2a2FdqnX5pZF7FqLydHIWYyVG1MzrDzPeRFybf
q1glSbYmmDLeSRBdbMSjLN1rbau2fjXm5BDnWdj+CAfd/iCHEYCQcrJPnlRplvGhqkzvVy8Fvuzu
LPpkl0huDKdwMWncw76vzLNS9AStZjOuBvyKljrxEANYOM+5odgSo1vROT84DzE3VDKniyBbCQuP
ysqZjWRXKl75w57d9oeNzzs9I4ISuqPZDlH2PmsSnT4hISL6txFYLv41Q/rQ75TEcssTsbjog0kV
RPEfR3bcHefRzKyjY6VCvQ/xDfOOrZUNBC16mbPo6VJS1biDx/X4gKdXa99n0iACHAWh20F89XqJ
uaisDXUvM1UR+3YeML1vM5nJR3pNNLF70TTdt2nSamwEEP0mxyQjYf5gIMwbHloy6FrijA1rLB5d
i1RtH5c6pnuKXX/y2LSFyM6WrUjt5xC2M6rSFGJ7de5GYQ27khzCiPOiDvV7Sfc/QToKQeu73eeI
CCrHEz3SU7UUp75NPLlzIgHVOVdjAtoSgF/Vt5FsWve2F+voSwUx0qcZnX11n2T8x/6Uuok4zA1W
+jtopyidOSlNe4+guI4Rd6oJpMtOrd7ZZGvZvjPQ5Hhum0Zmvuwr3f0SCZHlvU/7oSleZq23w5+z
Jovoy4TJxYAySkRjtS9UNY+7+2rObAP03h2N9nslakt+yFjt05NSccs5ZU4O/i2RkGM/mcZjWDX7
OR7Kn+QgQlfaFWmpsmcdVaKn0bjOlkFuRDb8jkLlxxiDt9HMlLovu+qhIUvzV6xZX2XjPEceVnd2
ZX2chpH5FlrRrm0s9eBYbf677cbiKAu923vg8X7RQxJVIm3yE6PpTq1sg1nXPxd49B3nJCKIOyWn
J1FMx7fmLP1nokTxE7D1h64jUtmO24MXgjZDB8p9I4yqIKy14ejNJp3eeiqPaWliOYiXK5SFuH6f
horcV/Ps+iKpn5MKVXkH6ebO7coiCBNgO2Wyfo9RA6E1sc9pE3W7LrSUD3ldmvcCh0OjCItDj/D/
btaMH1PcD/vMUZ4Mi0xPt4A3jWO4eZIdRgHGROtpwmHBF0rYf7ENeee4aXV0ZWJ86obyyevT+TBO
dXifzGl6R0Hb44FIkocZp/sONsRp6rNHlbb28rchDrZzc3JbLEtFoSJjx1/8YNpFdTa1/JuRW9ou
Sqf3tUOYudJb7XFMwvoRkCP6Eg5pti/G6Uur6cBtujoQkaHqD3YsihMR2MfZzX/hnXAUA84VprTD
KfZ2VT1qeL3nhKzcaZ1B/HZj5xO3QRp4Q/mxklGt7LtUduW7AcLFfCdFZor3pt1Y3k6pE015YJ/0
ugcbo7rkrolyw9rZTeyWz+WEyurfcS6wg5+awrH2qtKULqmYalIMv6YGN/jfWTLp/QcvKyMZpHA7
QOFBSYxT1Six/ivHbnCSnGPWPH+aijnsZ7zbo7Z/qKH+Nv/ijqI279QyL5K9yopO4RN3wnvIJxhm
9PlV8UFpjcSBhzwb00lLuzy/01KNK1sPZGQdZSui8jduxLhN7WLO2tTd5xMoWbczh9F4CiPH/Feb
ncT7HrJJRwe7VevuYEMHhy5euNqQErGeSOMuhZg57TNWlFXhp2rpYjeGTm/7ujvaX3qhdMMTp5cT
+m6cxtle0aMsKNvRaw6AVK65d9ree8nxDeXAVdryp+fBOvJdiXD/0cvb2fZHdPqDT8ybax2AJXLz
LtZ6HKtwpK8QzMAH4LPhhMBtCQNpsqLDBoZxbtWa31GRisMg0uQbR7rR+Pgr1wVhJF1MJDyWMH5W
G0my1ydX5Md6EOq7sZOGh9inM3nSrlTMT6aM43/rfEADRBiyAeVI8wqOQZeDeu8OslMDCQ9HQGVC
nr/nvVC8Te4IAQOlQfVTDm2o7QkRIOlkjCb6YyMmY/a7Yszn5s5LpkQrdqNSZ/IYitibTk04e/FT
M8bqEPlloxnjUyqxYDjEpZPj/K03mnLvjiC/O7UxjHZX9JBRsSOphSSkWYxeuwf80qLR7+qUA8zO
Let93Yy4HkRaV3yoPCAfTmY1m57jnLJtX9ZWa37oCjdq3mFkkLJfJrqNKZMxTBhFNLItA68yEAvI
ZvC49JO2V2P/PGjhCQnloD84Tdwr73OjGoWf12r1jarAfhcjmoExqg+tByNr7JID2mztG1W+mj/U
LEku9LqRyp94Y5CJO0a9U/sJwuf5xGGBw7/ssqwfSSxFpb8L59AqTiNmPPau7OPQPJF908AT7EtV
x5Qi6wQ7oos5mzHic3anuGkTHwn0GOw9MitRxH5bS1t9pEU2TL6n0Ik5Nuxcv6deT5N7/vUEilYr
X9oG2nPv9yjw3EPcjLgpuFWmhDv0jgjCssRi1ljmwiMsjLr2Ds5E8tTHOgp7oh1arWWb4Gip2kdc
aKqf1lJo3vd94RR4CccpDZcxqizIKyzT4VSXmjERQIfnyrGaCwPfQLq43UnP+5RlUaQy3+UpEOC+
GYgcvvcwBX9JnByxhVGWDvZDauLijFHXJXl5ofcTdYee+m2jD3w8GdJybqo5+g5sUhdYrZdlcRRp
prfw5iBQ+6/fUa9uawBuGq0cNlW4uUBfl/eZNh4TV8OdN8AlJQrSsirZW7TimYMsPOS6xBjC7AZj
Y9Qr/ObPqNiJUvwt+ubVqBT1WVNOXYxnSljcowlLDmkyOnBLN+Nrr/CFZSiciAAYQBbBFS8fEPBc
Q1ozx4HHovEbRc3OE1qnxM/nUN81BC69zQ8LBgu3Q7rDKLaX+OO1os6JiPGxSj0OxtxwvkSupX3N
PHNLfX91211GoWOLiAodEZZFl4+l1pA2R8OJCRvS6/ZOsSo7fPamWY03UL1bAy3wrwp+viiHVwP1
ttk3WSWToLaM+l4X7XwwprQ5vT4Nb00IrtXIPcEpcUheYU2VbGOF2MAkgLsS3XnQEXx7TIuzI+wt
gOTWhFgMPWilAlTQg7h8c6KZKNaHIQkstfkgBZZFZpER0mV2X2nzbqD1N5/rjwBgWVvgr5eDpWXs
NDA+kqBohfmsRkP979yOzQ5Lni2g/uaHAs/C4Hv5XOtWRyEKURpSAE5qRsQh2/Rh+6J4Ttx/ev1b
3RwI8JXuH9sGUP3lMwkzSQqDyjwIw0Jy1VAc+8VQB08e3j7OwhmAyQScfCUaFZwKZqGkaZCXWffZ
mewRD1MEwVuaxOvngS61qCfwyoY5Za0Aq7lGHT53TAgntrp9FGv6cXLc+ONbn4YuK1aeJu7Qy1da
jdLKeOI0rbPAbcbxSdS9+pTbmdgg/lzPN+y5QIuQZy9BpuvsEdHTllG93jl3pVB3IYSZHUUQ9OVC
6G/+PJdDrRAqtRW9W2Fhe3aGTjvXauE+05za0kNffxyD0gMC2AKlAtuuFpAbwVY3i8E7V6kCO7ZD
uxdy5d2Auq9fGzQD+p/MAWYbnvWXU7r3hGlqoomCqocgP5W5zpUfX/nRF7WXvrx1JiA04+Dz4KZA
a1wDpE7v6FmXe1GgiEhtngu4gvmZ9q55fH2c5UdfQIjscH+Ps3ooBKS5Fyt5HEi9d/2+IOSo/aU4
BKE6eLQeWzeSb9/FkZHjb09JxvPZy8f8q1eYjdJNlgI8cCdTdDs9G/IHNPV6cjeQNvXv6493Y2ag
zlkMx+i6EiuxfNO/Bpv0IVWySI2DJHe0wNFk5lAlj9Xv14e5nhrAxVDLFivFxYtp9RYBP1WvoVoN
2kikX+ekr49WV3LXF8pmkOzWWAso/Ncj4WpFArE9ZwFBsvN7uKXmvmzV4QDa8saoP6qUBVZGi4e4
CLrIWgzZgfaF0TgmgcRQ5QVgQDvSX3Xe2mxZRqFGoU3Fd7pqRuR2ZZhNkqdBnyUt6d724HUfGlht
/c7LZtfYWMbXU4Lh+FRQfC14KevNgry/iCANgypiGEAExhEFpNZtpUIutcjluoLwxRHLybQwv9Zx
n/qC91uYRAZhn4xcBqGQ4POXWGTLqW751GGw/JQqsRKYZjmCfmi5G765fmZkulgUtkvLeu1vYLUp
ONBUp4HTApkvtiIoNrsyLT9rEZKI/etL4KoXsTynx+uk4qRAW4udzMishlhp0sDsjPbILYgmp70E
p5tZ+mCnnXyMila/azw6vq+PfOODMvLS0qHCXf64XBAJ5vmeyOM0SCch9l6tJYdu0KeNWXprFJys
4LQtEpor/o3ljqQp1DINEriPn201jfM9fxNfyNefZjni1xNHo++4vEZanuuJEwJ1hNbIe1SMYf5o
S7P6mJJEtrNDbl0V+K+3MeCN/QR9N7sk1HoIx+byg/7aT3JnGuZoUJKgaiHeTq7SHwWhgg8Sz56P
rz/b8iWuno1N2F5OUUxfVwV8URAim5phEmRR2x1ZExEc0nPV6+oL4Y49hg79VsPv5tMtH4yqCvem
dcE7gMaLRElQEvWaecy5ST5ghan4jeG0GwfbrRVAN5MCHjEoddyq1mkSCW9jZB/rEik+2nEtHmup
5A+DLNR9r1mp5eMl4D20mbOVLnrzKdETLA8KHOKsmsgjsDgKsDAlY8xuvxmeTFEOtCgbaS6Ecqs7
fnOKktap0uZk0HXGeBzn9eQyRuB2rrYLK6Pax3OG83ivFY+2Optf/8O0+Wu81bTJqwZgC9wryIfJ
pBsvfkUdVtv5mJIiiZfRk5aJfIPRceuNoiiFRYg1HFfN1Rs1ChEPnrIgm2E4PYZpjJVsH3fF1zBG
6Lmxd66VvMt5RJv4/0ZbTR1gJ7pbWHcGWtNW5n4s6s6n+Re+S7t0PBVpEdNTBAiepNs5fkuKwWfk
I1txuGth3v/8DJQvC5EF9uQa5/HCePaGxOEkHgYQz0I4xc86W6wBpWOA2PZlhENXYdM0pIWF13uD
K/a7jmz7uxyv2vuxUTE1tAtry3Xy1sahL5LxxSYMF4zVHuW67WCHqZoGk9bFh6xMh/ZYELGX0GHG
Nfc0FM4PDvtqA6W5OQlMKij+24UZtZp4UBPCsOtohHcWvZ6ywDA8DQmdF/ZWluCt04X7GFXWQrOH
YXm5Cdeu0oSuZO8wRppDPQLXvY3l0fH1hXRrhwLcWtyHltJkzReQJV7CbTelQQlxJlBju/0o4r59
0s0h/zA70ns0QnxZtDqMNiiWN98k1pd8OxfIa51ub6IMr9oCQWfmZdaB5JSaWK3eeIBzUm+UA8tH
WR8yS0oBdp6L9GhNpuYA6xLK8CyYx+ZX7jFVJdY2v9ra0L+C/U2nOHanr6Vb5r/oeW55OtxcQwbl
DxIyCN3WHxvBv45ToUY1/yTMAgxDvJOi4GHygKG4F+/0sWo+ZlUiPzu5hQ9HPWg/x9z6OhW9eazc
zvjYqArd39hCvP/2D48ahcx7bMWpfZfp99ePwrm3ATqmRFJLA/C00bT5GFaz/K4PUw9UJ4pvdBXa
D4qm2xukyVtzDkkPDhQqQT1kKl8OPRhZ75UqdDinDAdnF6fEbPtlSp9s3+SYQOwVw6Lxq6lYFu1F
jpPixrF8a+8wCNiDyUVKylXUmWKEMZeBNg10UnKfa6gV/6AzSs/aSCxmSwL2yYt7Y9qoqm6dkXD5
0bBwwV7W9OVj41Mygr5VaSAKs4p8qzTLpXkVK889SPm9UWjKxuK+tcTQNIO38bapPpYP8dc3xjJx
xPJqToPG0OpoN+Rd6e3FqFih7yRCbFU7t17rn4wNGgMwydZuZjhrq7krPI6suHEZZ6h/YHgAb8eL
k/g4DIP3O+am9fL6RL75WlFN4thLXwC3h8uHRDXT2QliyaDrR/qpcyRyWub0XE+LUJLkxE5r/3l9
yFvvlZvpktyOZgIq6eWQo0zLKUUJGnSjUTyTXDdO+6qJemKLQjN7/x8Gw1YD3jaEUq5tl4MlkTvL
qZBc7q1GvFgd7MBjOSbiR+NkNNBfH+yatUrZwWDkptkoMLGquByNWLa2xgUUolfJPUZJs4Fe/BAd
6MjOO8Jdd70wtfeJ2hZ7J9Xj/TQ7tH+iFodVZcSg6/Wfc2vjhpTHCQFrCrBhXXIBU3VOkmf0Xrvs
a5hLGWRlDDhJveMGRjbWz12XhbZv0Hd9slyaABu/4FoRubwQ9ioEuZxU7OGXL6RGRlRbCj+hyVoS
5rVWHZ/m3pr2RCvNz5XrKckO2sk7qUnzSUkczVdjrUOUMJA6+vrbuLVvwpCmD8SVDKB2WQl/Lec+
SuPaII4lSM3YPQJclfHOnKP6savc6dh1sfevOebiXJWlvTUvlu++PkIpRtm5UG9B0l7Ni7bBr0Qo
mQiKHHaqz65lfpFu2n1RiJAnZJlUlJPRd7GL33slq50o6tGC/IuiemNTu7XLcJsCxUAJwkRdzYl0
yAXJvl0W4H4LvS9p6C/tzKSlBT1PIP5HmUXhb0UR6lZiza2RHRp09M+wpbxqLEiei9zkVCwcH83x
o6pQ40OnSPOD6KAm+A3so11nyWkLMr+136AsXlqeeCVhOHz54c3RKydzUDg5rFI8aWM97Ey1qD/0
euJs3DtuPSNaTqYYhRmPurp2KPYcJ1A5aDdAbj9iIljsALXse3i/ymObxy9p0av/oab+e8xVpdta
LrTAqsgCFWTscZiiD3AJisewrPL711fQrbMC1JKetUMPDxHu5YssofjVKmyDICxrZ/QHnRiVE+ki
JGc4ehF1/tApzUa1c3NMRIno3hG9QYm/HDP0DORJJDUEQ0E7HiumuVN8VjjKqczwDmXvbB37t/YJ
CsqluCKey1pjtCO+ZHVm6FkwJvDWwryCDacXYX2n65n9ODhJLP2WU3JP3PBW8+3m/KGiAlZZqu21
NWDcw97qdeYPWYwPOH0Hdjoi6rC790oStvsp38I5bl6U8Y343xFX77fwHEEWVpoFhQ5/lqw3dd9W
dXiAUN48OK3s97NTfM310Tvpsp8xxOq2onNvXdXwm6IFuKRUszdffmIwW8iwFdNKJ07llGBZ5Lvk
Y2/AjTc/65Ji9oeVAOp4OYqYY2Ou8zYLCALPjhbYvt9mtruPlD5+6qGsH3s5uZWvTHBvX183Nzeg
v4ZevvpfJ48dk3UOv4lmBt1hxSeyPv6nduE8+qqzkIhfH+3m61zcB5ZFA4Fg9UXxguobsxUimJQ5
dHy376msqnoYt9CNW48FUW5hysNSwLft8rF0CSCvJcvFzK0wSk1ta5SQf7UcQKEhIHGjlrg5HNX4
IvYjRX3deapIU0vSyGWm2nQc/KQQ9WdIsO1vxQ47sXFM3nqJ3O2W1vTSqVn7qIsxjZViVtjqOiKK
yOlC6leO8cacvPlIZGkuNF/aJ2uxPMqAtoy8RASSnoa6M7EV1k9GEcuPQ+u4b/SB/ANGUQqiiEfD
hMHHqghRWrrkXteIoCuN7KM05fS1Mbz4C/YsprvD9bv+DygTFzY8IrQlmRSp7eUMCQutwOFiFoHl
KA41fl6dek/CRRRQ03dlPJnv6rCd7l5fADfeKg5UOMIvAPxieXw5KkZQwjUKii1zNsLBJ+dB0DyE
n+a7Sqtv3C9uVbgIXP9cxsmoQVp7ORo7dmg3OuhPIwp0G73dPiSmEPf1VEwnO2r0o9TD/CmFeYZ3
cKPWe8VsnS9Ca4uN2XTjqMQzkY4R/gtsc2tGhd2GimAHFUHam2N1j4cvjMIwV+GKNslsfMKzuv32
+qu+cV7hO7TA86i6mFbLp/hrZ2sKBAv9PFDTgbP+0MoIzUqTqIdc7Y1nJF/hEQK802/sBDcWJ7Dl
oldlbRKstnrlLUk5ZTeqfOBinhQ8bB1iWdtBd7PD6493C3tih1s8KSlYQflWtZVuU16UGDQHRHWa
2UFrPBpwNjn3/8yy5LoMpT+9S/t6l/ZWeqBsyPdxHaGuxn3lHIq2vrOLUXn3+q+69Z2XrpnFKqbG
XEuu5sYLa27QeQD5STvIuk+Er2hlfUJIo94jRq2+vj7grSIBC/kF/DO5SF+JMfVwkH0+s09RAYU7
WUhvN1f6hNJBHRZVhbrLaAB3SGBgxaq8sU+qkhUbj31rrrFVUnrSj+EQWJ1r9JegB3ksa2DV+VNS
z99dRUx3itk7Hyv4+kem25bfwjKTVvc2zLOWbr3Ds+BNeDm/x0yYZG51InBzY/rQRao9Py7JPs3O
A1PYY1T0OaMlNcH06SKcv/GlnV9ef/m3vjblIFA2ukKa+qs9tBoQllgjq3rUpsb2qwEr9r3F9fCX
0xS9fCRR2Co3rsq3XjU+fjiL4TmClHI17ZvGiO3MtEXQKqL/R09n5T5XU/PsTH21l0JV7mLkgMfX
H/TmoMD1QM00nvFRWr3r0ZqMRkZ54Oh9eUDApZzUKUFnLNT6DuGC/DpkityYVH+Ug+svDPMRMBN0
Gcnostf8tYMpQoZCKlYeGGlSfgbsTXaEBQ4vRN8NJ9WI6p2bTAeo+7OvmGG0t3F2Il3Rqe61WcYH
tynNEwmb6f71l3Fz57EWF1zm3+JHtPoEYakk7NlqHhQuEoJekd4eWt6Q7Fw4ATtFQ/cVGqiEejyI
96be0gQtJh8FKHl59dQA/8ZbvrC3ZiLXEm7SlBAY0qx+0pROFTnmdR7QZnYGf+yRovJ2ukWEmKgN
p0w/FVuBTLdW4NJ2WG7T/HmNV2iyjEPb0/NAmSrtaDW1fu9BmblHwl8TBwJnwHMVnPDzMYx8tHvT
1gS5NS0xOwQFphjEeme1BYhkiIuCrnNgm5hN7IeOPp3fGwYyAvjs88mbYuvM5NrVKDzxsgH4thFf
+mwqza5RsvohbZvpdzxCmvLHxi1/hjKqEC3pg/j5+qS5PhdZdcsNZ+k26jQcL+cyBkGNmYZQRLtK
xToftYT2jyEac95YqdcF1pI9Rj+TnRGQc92ByNIRP5WltyZrULuJv7Q4BKuufMDgErnim58KpSAk
wWXaMdhq2tVEXyFXsCHzCtOO9nVc1vPJjJJ6y0b1xuuD8Ai1h12A4nHN2zCqIjeLhK64m8HdNMIy
32OusGVFd30P5TTBN5gZjeSUzuTlR1J0o+VpgRdogBMejeypcvfQSJLOLxIjfsmVIkdB10JW8WvV
y/rvr7/O6wXF+DbozUK+JQB7NUmIcrKghiVZANPKeeehXJoPBRmT0ZdKacg3tZEe/9sqTsLRImXb
HgalnN6sVsdBBQxy4ZdqCwV4+ZF/7bp1TEciUYYscLDuPYjMlgNNeEKaWTHaBOOpdlkstdC/vv7w
11sYBxrkg4VEzRpZl06kZEQlpQrXumbUSc2t4jk6jK27xITmDL+Pe7N6OyOUQWG6EnMGLQirzsuH
LbCFrPSRL96YYv4JHLgklVr9yRRG/cTFPPlSe7238ZlvPCnCEhp0NFoWM6zVoIoS2VXXAXra5uCB
81K+4wkiCmSXxuglSKGE6u5ef7s39oWlHqVS1DhS8SS5fNA0FnGezUAss4oce9/lvZPdCdK3Dd/N
le7T66PdekKaGgubkg0PN/DL0WrQgDJ0cy6X9mAgFS7QN83uqPzjtnIIQNulsnHvuPF8dCDxOjQt
tlfIXZcjllAp7MoLRaDpUrXvZ6nWw0HSfqle8HtoNq6xN56PCxVccYw6gFvXHf7ZTDtr0o0iMMRc
7lU8FoI+b5CnAWWdTLoU/7z5fQLKq9wnoMqBT68OOizTssJ1BUrY1BZ3syTgK/f06Vdht4S2YHC7
6cp5fbTiDbWYgSzsLp36+vJ9KiLW0mTuigBhBUlx1Rg+hxh3+Lk9iTur77xHT2jaFj3vxjYPPMAG
DCIBJrLuxYBVxJBn5yJgA9L/URDM/ajreLp//W3eHAUbLIxAYdJfuSppTUQ4A/T8oBzL8hAbbb9z
lWGrTLwxR3h3SHd4fwsdbzUjcW8tarMeS6gZ3IePZgLfyB8SK9WPs+7G+rHVJ23L6Pt6UPivKAKx
6OFighbl8rMZcdQQ3eEVAdEa1geCic2PBqYDv+Y4tP6Yf1v7t75LFErc+CCJLjT3tUwpLRY/WpVU
+M62lUNXIQ8Pe6ls9FFuPRb2raDudOnwDlzNxiIi4CK2XUbJHZSJ+hJrlJch6lvS4NpZN47/4akW
GgcUkKXgWH27dAod6eISENjKYJxjiRjTKKeNY+B6ifH/N5fTh3sV1PPVJikVhS5bk9XBgH3/QxHO
4hBGfc85m+vQbdtk/BJGbriVsHS9Uy7DAp1giIsyZt1rrUK4mqPhVQEGKv2zFaXaA61xDAFs28uU
t08PaEb4RBmwYSCGrF5kgod3qEdxHTR2/y+hCt1pIg1r42y7Xs+YEtLTZ6V52DKsZ0eNNHzy+qEJ
0q4uDCJIrPrL1IL8HV6fFTdmIaW1h+UovNNrN7YpLMyIVEUZ6Dpysr5yogdCgH+Ti1UEI/n1G0fa
9XDswGD4ZBFCrLmy0JvIJeplNg9BXEZfx9p1doravret3t1J8dbAPnbbP/v9nxoMXHjt95bLulDx
thgDrVRs+GqhWu1CNZXZgePbeyr6PPZw8qrz+jAU3rDVhr9eDGyWyKfo7XGwguhcblxuAbW/yOqJ
FY4BdOE2n6U2v0TwqXY1eVBFpdbHN35NDjWojgvPBYCBi9nliJ1lILeoPeUcNw6y99E8KDq2FnHh
cr7N2lsrhj+jkaPBDUbj/a52ME1t0aBVmnJOhK7ecUGTSNASOd9x4NuVH7I/bIx4tc4BnCn4/lwE
dZpNqzdKCJ5aipobJ1Zus70nekCRPpEdzs//x9l57chtdF37iggwh1Oyw8xIw1a0bJ0QDjJzzrz6
7ym9wP+LZGOINnRgA4ZVXcUKe6+99lqNHE3GwdnYnUFG490WSROTI5ZeryZFWA0WheieGebS1ade
+qj38xHh8N6chFY+4uccCLwa1qNMYxNi1GfF/jgtyHtgEnayc1t6kbJifDRIYEKi9U3YrYpq3eaD
ZZGRFGglJ35dTtULTJ7sPCujelBCFx9hBXExCkKbIp8j8Nm1qHLbB4OBFpPfA698KSGMouEaJ4CJ
XR4GxV9jEady5rYosYTvei2YStdKG9U5Ura7t7DEsRS7WD5k+jYLG0lygOEMnHogx6A892pdtidk
HozhNXHM/j9sFuiZxLPCcAOMdP0ZnXYwessYyOYLiNaqLJfxqSuLrjt4fe7NihdBEOiIxChJrMcZ
mzmf4dlAqMmsBPXdPrb/iW118ZQA5Zr/NBjcEQA4UrstfzroAoWODgaDBDqAGjhJeEYtoPm05Pl8
pFG7P25cIo7KbUlbIZTLzeF25HDKoxDAfZgr/Rwj5oGjweI8WrX6uXY83dABxZuwiVBG9Hw6c5So
gea1Q0eX0XQxEhRa8jet6fFNNfPk4VPH1+K5o04GAqJsA6+8QjIFfCz3qVaIPqDRKqRLl5dogD16
+8NYASKjiYSrlWaZ9dYYkiKIjAbsssm6oUarRsklF9mmcj7hNRqHbl0LnOPtQXePHOvJGeN7kagy
zc0pMxey1LjOQz8sdcmPZUm+SGhsofzS5E9L1f6htpF2EGXuogiKgKT84hoDqd6VyRJKJEkM89fX
kyk+d02l/1E69fiJlyM5SQHKjweT3B86dqTwFKHgCgN6az1Q2aUzTdjP+OkE9nFySqv9W5LD+Usj
zajDvL2i+9lRC6ECI7ywob9bm3OAe5aOdSRAQz5JUumpaiNXpxGH3xoNHoxa3djI6yMPjv1nRPgB
RoygeZNnbQU0EkfPTDPvMt9ZjOAF7WYkwrJZ7z6phI9ul0whYmh9rBy8Ffszr6OVy3mn0EeEtCU/
oWLWIzFG2cEZFzipTgI9c7Kah8MiujPpICPXEpXVrTquWUDHWywqmKm1/Oi0KP43K4r+N1svasio
lNA/v/0FN9uFGjEpnUZRCRYwHefbE7/AhmwltZxeuVMDTxH1OxtlpVPUWUcq25sFFEOxI7FZpbGd
K2YrFC1DnpIr25xfC9TZPzdxiRVWv8QHcde9USjE4KXDLwZu2xzybkEnqujm6VXWW/AS3p9zomvZ
wcbXxd37S+QgJiMONCgx3BSaQTdvqBGMU1NGxvwq+nlST1OSWj0XToOUY1xzVk7O0FqTh3Xy/G/Y
qVXpQnUx34ckh5o/osv4hxKW1qdS7urp3Ba5prpml014cZltLJ2Zgyy5IYywwW1z6LDPo4zE2Ite
JlL32g6cEK8c8zq7UH3Wx6s6a2V0kbMgN299M9bDSdUj54dj5fpM+WUk9XNn3QrD94lptdFrWtkt
Dqd4To1eKDcyK6WTvD3J0G7m58Kp869pGlmLGzSVNj22x3+uHR4iRP0gXBypzSdaVKVCpMmWX+u+
aJ+DrHLOCmbKFzTXa1TVavWxhiAxHqC58G1k43FRbR4bJU8lXcpH5VUba91TtMo4C3Kj2y9acrQv
9tvCVlTCHV5tisTbkIfKxGDOwaK8ymmHMWQI62Fpw6PXUyzQZvPZkMapNrIFEZfdLKBuoU6XNpP2
ioWJhMJiMwWX0WqVc6ikkqfO/b9dopjlZR5ooXv7vrhzvFhIEWBZkJd2ZX9NGoc8nrLptTaK/FRI
RfhRVjPrYIdsrni+GLAmnCuAO4ohJMcswC9FEA39THNC+OQVpa0vZoyI1mTL+GpGP0JkZdw5OMps
9tPSMYdDK0IXBApKuOsBpaIfzaaQlNcE2cCnNim+znp11BJ3d5Cfgh6AJCKsWw/ilG3fJWatvoYd
FP4+VKIL98VyevsL7W90sHEVBBeEyaGStokau6zqNIna+SskiKC8DNXSGi7kavBx1GgPuwnvfCpA
NNGOL9SzdpOyrK4O5mDQX6fIUf7oUS581miLf4GxEL7WtOZfpnRODt7iO3OED8uwtK5AstrKdUmG
0s4I9emvJMXSP7rdBF+XMabBC/+U+rEonL0IqZvTpgvXHipVm3KRMc5K3CS2/opIGNrmkpGe9Cqi
uwwJwFNAUe7ghG1iqv+NJwpwQksBXETsol/2fpqbYxgAyLwmQTqepsDIPWtq0ZAsh95FWnL6+PZ+
2X9AERH/9Pug9EjhcT1eXMY0DqKV8UosbA1egNd992xJdtE8K05r1e9a+nQg62d5ahzEqvt7zNAo
rtHTgB2GAGbWQ3cyId64KMZrjCSpF0xy8BdEaMhS8KSuUxPOn3S6Gb1JGY5ExO4ssmCVQs0FAaBL
VFuPnFDRDmcbrSDqqXiVJ0GHoOQcoCaLFF5RTObDHxXUhJvaoBAhXofNJqIhu65ohAXtskJcUVnL
a7rEkafFWTq49TAP/779Vfd3DeOheU4iDIGWVGA9wdlZIj2LO+mV1dfdrivQBbHro/LDluLJZmUY
WqjExKh77HSKpkVPrdSUXg3J8As9XU7tUP05GvK/RqdhMhp3n+PIbk+WPN9GxXiyk2k62ERif64f
Q34CrSscUmbLvbeeKbxxCJ9ENn6vm310MqfAHD+nJckA0pGO3aEHi65AfkXbOwp+9IqCaqQlI6Z4
cO/uzxHZHYUYci7SWqro69+x6Lgdp3Ea+k4dOO7c9JVCnb6t/jQrGnCrhM5FPZrqI5BlP33heEjy
BVJJUrSV1x8sZ6JQmsd+ac7mE80B7XzWq7yS3TZSzRl1S9n8ExN0w3CrReu+Fkqt/3h0r1HKAFjV
RCGKx3pzjC2rka14hJ4WITL12qZKcjaKejzY0fsjC5YkoH9slthwW45VMllBmsEX9gtJld0xGV+o
HdmuM0gv8AiOsIL9+WE08DHoEBjoEDWuvyaXVVcnYZf7WOkUf6RaoZ9tJxmf3l65n9nIevOKYVg8
RPJQ+dri7hFa4vqiSqUfJ/Ziqm7N6qVu0wCMXvteiX+UhS4vJ6cYK+RHJUTRx5cQRYzxZBeoVZqV
PFiemeOY9BmZN+efkCqJ4ioO9GMvaeW6PM2KE2rP3DhWctC7cW+JQJt5fSkbiNLBeonypLfKondy
P1FwNab4L3lWicLv20u0f+ohOAknRRqO4BvvwMoJh5rZCQrfwq8MX0/bPI1BZnoVNOjL20PtJgSo
B3sLGi8hJ6ndJj7rg8WsCiso/U5xYm8cIsmzEYo9KKbu7glG4aywp8iBqP9t7qsySPpCycaKA5vH
l7rRCCWa2ZTcIMBsx4UMP1x6U40OttqdyQk9C+Il2rWZ5mZDa9qYmSiZ1H5ndovXSj1dt7oynR9e
QvIr8mH8cUEtt5Bllk9xOmOC4I+BMnhd24WkndWRxfJuTyBSJ25ZKoG8p/imrHce6u5GXMcjc0EC
+Akn7eQ1I7Q5gfwcFR33QyGQ9DPWpE+XtrfNsk0LVjCDs1T+Mrbmte116zSEJm2LUvTwA0IAROsJ
7Rmgd4IBt54VSEyqoe5b+70yqd/4NikqKFgPnpN6nmK3HvsA2ZtFfTS+FcPi34Vt5E8m4WaGcoer
fVQ1tZ+oGg113Zwg4x4sfwRplF+cPJMe7Faiq5MBIS0QSpNr7cDzuKsFElHUvmxn1ZMNS/sapWl3
7lPrwbLfz6FYTMH9pGIMarhe0slQej1rFIaKlepJTpDqbGO9P6dgQ+8SpFw/Prr90VQhGAK5I8PD
/mU9nm5ViSMFWu1DTzbPZW4Ul1yRHiSZ/m9WIIQcASj/QCjrUYwaU/tscGofCVL5FNpK7majuVwM
da4O4tb9rcGEgCEpk2FjSzPbeihLSc2xW+zaXwwl+BOm1fih7ebl4I7fX4nrUTafiZIX3glIL/m0
iRhebFrd5GmJ2uCLAa/1H8kY/+7NIfn6Hz4WqvTiruKTbRO72ioMhcbuxl9CO3wZheK6hqHF4yvI
dofEQh6JxsLWxtnQu0CKGrPxe6R9OcoJdipRPJ/ensuda4qQhEdLSI/Rdrh5iwPE+OvGZqO3QZJ6
OvKxvl2H04uFPcGH/zAUvBxIsnQb0h+73hIQF0Ma15baDwcn/Jw1i/w8K9G7cI6Hgyfr7qTAFKDD
Cu7tFsqNge2MorNq1Dvl/mS3duwqUWJ7c0x94e1J3dnnwhOLexe2jKBvrydFGNNpQ540fjeFkpdX
anFRQ+3TfxgEJFKgCVRftxFsLpu92UZF4ysis+/yZXS7WTk6TLs4mY1AmYvjSm0NEHJznzcDOvtV
P7DhOKnPdYXOfz1jYUKwVj+HeXHkPn3vK6mCKCOiWHxyxeH+Ba+wYlAtp5+ZVRxMCXHg3EuXQoq7
Wz8YZX+wJ+59KJiDsNGEiAiA3Xo0jVbTIJ+XhvZvrbrGoYz5sIH3z9tf6v6c/t8oW25Y4NCahsZq
47dx3JyA+QuvTvCmKaPwx9sj3ZsPFQSCGAIzDQ7Aej70IHYLwGTjN1I8PCfjonthOwXn/zAKGSIf
ie23ozyHalEiROg0foW03alR5r+VHFeJ/zCIEMuhGkLEvo3U46YepXBMWz9QI5yFx268RrPxeJBO
8MzLx8eBIbjj/qI8aDu9XbY+hAn7u6INhvOsY9SpXv/DbGiAFT1uvOXbpBYrqs5cgrxFKbZZFtdJ
J9l0m6Koj6RT7+4AaLU/e8oohoi9+Mv56Ryjo6ErZtnyeT6RGlguBmUP57MKRxTKAiR7xLF489aj
ZL0xxYOOtBxeV9o5qFrMoyyoGA8vGjmaENVBioo+BnUzygA32mhMBOyyQfGSJJZOWtU/fsMRjMAn
Ee564p+bUcIhMbEQNegawIrigxrH8t90wmkfw6VLnycuoT/fnpWIp1ZJOrAS86HOB9wFqr55XO1i
KK3Jhoy9WJXcP5VRV0ufx2jul9dgnMv6tZiCwLzEFm7dTxSiu/DhEB3kECQYbTNSEKjT62Udc5Z8
0ofKT5sWiDYKQ+VHleEq6dEdJv2OwFB/dAPuXxGyHkYUesnsmW1AoTsJXlmzzjEjgum9opD0/AKP
YblqBmYorqXm+REcvB9T6F4J0jbIDZHS5iTIPY2iCTQ5P5zlMTo5clab37JFG8Kvkt5I2p9VmoQH
IIb4O9ffdj2m+E2/nL6wHYcJzLfzu15W36eAYyczyrvf55QY9O1ttD/o4jrhqqfiLqyZN1/RtpdW
l9B49OnYkk5TA4s6q8Pq4IG8t4hsVbTcwcrAfDYTigelG+S27v1ZS3/L9bZ3sdB63y/qc5+UR8Ht
vdUTbrfUuGk/VrfpflkqSwqk2/sYzbUvCIr9BbN5vtoLxuRvL95uJHF7saPpQaCsxROz/k6SBvJX
dVPn22UlnRLUQmlI0lo3XubmYKjdd+Le4kWGLa0Tzux6L/K5LmMTn2c/KFD9ShOnPyVddXTA7kyI
KBACODQrwZ7eXMhtPQ1KjLEZyidxrbphF/8zpUGO4bmB/fjDiwc6bkJY4CxT6NzsCR3H7Hq01QES
klnSpV7Rq4oFkqNUXo1z5dHUdvflT0Y97DiyEXF/bO5L4iajaXN99FV75BnooRoWHm4ZZvOEG5lB
2Xhu8dGiVDf8VpPy9QeByH5pCUSFGifvEGDXjjs6497BJ5Z9M8vi8wDU4rVK0F/HxTjSW9hlriDE
bEwa9Tjb1F03wTbkpiWqx1yD5YvJKF50JdmJnVywZtZ9NWusvzItiB+tflIw427mTRLSz6TO67Ng
h1NNJbex/N6mN+JKBSg0rmiyK9j4DtJ8pLy0Pw+grsgvs3eollEDXQ83jf2Qhl1p09w8yF4XKaYr
q4e34/6joQJHfEKJFf4rYep6FElD38zRksXPIlrLT43dsTutrrULnB8RDjs45OJ4re59hGGpW1GM
o6VANOuuh6uURBg0zJqPFbl+ikooT+ZsNxfVmGRcpWvVa/uYejIg8FNbq0dvwW7fIDr4Uz+bYiC3
zFbexozgcOS9tfiIvDXhxR4bhmi1tsveUeZqDIxFcaTEdhK/mcvbl8HudDI0pBG4KWDPpFHaeua6
EuGvGZQKKuV2VV2SQYuUi1NFkXrmpA7TiWfXsD0jmrLlXEmt/qDYjmBMwaRj9eFdC2eYTcJYm0RR
pTLofrLgPmekjv1BiYilorFVPuPFelRk2X1qaGdwcsgV+EMldHPTdn3uxMtiGvRISc2TKgWp+WyU
RkaZkjfynBYxxn1jbUGN0DsV5zOdTFk7v73qu0MkfoQwFRfdWhah8XrVJVgS+ZylBgADwjtcSdnL
UhjqQW1hd4hoAUA+mnwFjFWFlrkeJW+rxR5sxNHGSClfxtlKTxW4/6k3Dm3o7w4lyq1Q57lknc0B
olJC0qLYgW84nT5fOjxkci/EenDx9B49WPfR9UNSGJSaP4TBQMjrmVlabeXT0Fn+5FSha4ZILddx
XB0kfbvgSYjbkezBLAVE2UljV6pDsSm1LX8Ap7tZdqP+bUFkea5GvMmdvJC/vz2r/SKyKciW4V2y
kHy49ayyQdKWrrcdP5rtlDYU5BA8CrrZRxPZtUdvPF4nQHdRrQceIq9dj9WoRobNZxv49NIXqKxL
c3OSqqY6y61uYBeKxS9UScnO1bMiRWaG+L2+HKzvnflSfKLiKWTfRfFm/RuSyrCpp7BpSjTfn0ql
709xXtrnwernj28v7c/e8dUNrxH9glnzOlN2hhO9HsvUMtFtMaa3JlDqzo3wP66uCR9eu6Vy3Tdn
M+bCPWGniGdKQ6TQXeSmafRrNcyz9MSNmJELGGFLJ8Yo/EETLUrmr2i8FM1FSuIxcNWiM9N3zaI1
w8mOHePfpq2N0i2NQZkxks3yYXDNukKEOkodrf+tmWOdURBEb05Jn/Xdac6SEoGmmdOku2nY0FZJ
l1cRfEl1PRif5LS0Q7fhQpHcUTHb6wxAHXjICunaNdW76abknTl+DBwzCJ6THrrce2WU6uZVCeum
ObVOhZ7GVMS69lyoRpngMqp3OQS6TM+/0d82L5dGb4LJm5Nlyr/0Fs251yaUw/CcqF27nGSDvMi1
M3P6E32XIvFkjQNxjvMcgcAqoXH3bOfhZLujvWj1x7RVB2yeG9OQnlAVDgaPczaGF9ZV1s9LilzP
x76gdNe6yjyPzkWOrbb5FvUpst1uRjamISFS151+a6Sx/qPnew1fk6Gx8++T2vf5ByluwIHDKkyD
L1ONQxqm8sEUBS+2Fhf9h2BS5fmTo5XtDCclVsLnZWyUyq2Qp6quEJwM4l8iT/MjxFm7fHp70+3v
D7BdsDx42xQmiWXWew7uaYtTYJ7eCDe172NdL79FGiYLWmXnF0muioNIcP+Wk71S4MJzkdoMGqDr
8YpJWRBiGqpbOWbGO4UXezgFyJt/A3yOXkYqta9Qr4Yf7aRMB4nzPoKh+ERKhn04rxVtFeuhA01v
50ES97+ZqSecjsovjYw477noJWx39LZwDDDnZPj97SXeP6RA50wXxS22jrbtq0MiIm7wQUpuUp2M
2CLPo+5Gdm0WB0nE/lNSeEDNFQV7CnlUgNfzq8tUl3setduYdpzBoVSzfzP6hX/jcEAzajLFqM5v
T21/OzIkM2J6IJuQ19dDapGKwVutpTcpXUr1omK3np0LOoaH98hGLPbBZt2vJFkQipFCJ03QeTeP
T1yC4dgy2gk56tbnbJiVS5A/2hJPtAcNABKNiDj5F2dzJIppDBeaIQM/1fTuWkGd/FT2y/AkI4l3
TqFI9A9HCgzIBxOCIqJQsAkvVT3RE0xjAp+uOvXqJNhbYBb1oEejmBbdlpA4eMx+KnOtv1UOQlWY
ZpzcHE7ZTVsi07Ok0Dr4ROL8rt8wm7xdKJXSZSbctdajpFmYYySs17eCDtbhqSoyRGgR8Vgw+Zk1
q7zOCH10L6NC89l1obp0wJzfbxHGJ0cQHAiqLY7477+gY4MVEzCVWnWLMLk4t9hiupUatgf7fj8K
yiF0H4NtshdJNdej5EabV1mfjTeAxf5jlevDOYnUo6r5nVHEJFhP6H5QrjZzyUJ1ATUwx5uuFvML
WteBmwPMHHyxe6Mgbi/SKzHIltIapID4ppFNt5/0zjqX4h9TVS1HUkn7qwLMgbuCkJE9jlz5eskK
KGN0BA3TLWmKd1EgWV7ahQnWOTTVvH0p/XR/XO9BQe0mIyd1gR28RXOWWK+1RkvmGy6uSwETP4w+
1eaMobaVLWpxGtRxsT9UbdjIZ+IPo/4wpWanuCOtKuOfYS6Bn9XjUoRuYvSSfTYCa3xvjKFk/ONE
mMEcbKY7KyN6jIj5aBvm925uNcnKQoWoZ74RAAkkMpOfJqXrb7ZFNPP20uyfCPT/iC85GJxQChHr
jxBq8tAvtNXdiGiHxm3pG34qonH4p6T8+kUyx6a9vD3ivckR8ZDeISHEI7HJgrQgbcbUSJbbkPbD
C+2KuTeDL57sxVIO1vHORnbIIkVvPjI7MGjWkwuaVAr1Ls1v8iwrT124RB4Nr+nBEu6jCCII7lCU
70FCSb3Wo1ixrC0SzbS3vh76JzXRq9/omDTOErig66Bmecr6fj4op9ybGhRsIZmOXNEudRWK8OHk
dAxa0YhfxUXuqWCkRwfnzseCiQGihXAKj/k2UgmboU+kpChucQWc4FDIuMJFKrxR1tIP+rxU33uE
AHKXprHxGjTjyyTr43c9CbOXDJ/Gd1TPm3NYQnMz9fxI3WK3BoCVQlxZcEZoxvspsvjLzY608qzO
Vq/chrwAJDDs1pUlS31+e7/uRxEQOtRQOERgltsTQlWOBrMQI95ohrO7xKlytuHdH2zVrVIlRw8I
nTBU9CMJJupmFyXkvGWqdr2fqflsuo5OZPoDiYe+fR8uRi2/Fj0p7RMl6ZmWvMWyq2sm2Yv9UodF
qHpBnyTdGSf2ZXIncxyAT5Y5PxJ2220HoapE3M0uB3SE/bne6qZCkbBvmt5XJbV2k1iDZ4eojyup
qXqw9fbLLtoMgNjg/oMVb8ESWAQkYPRx+1RSGm+wovKqJalzevTjiiPLCGIQIWaznlCG2DC+5fXg
T3oLx8RRoyvoaf5oOCc6jAUvB6YxcOHWnFjW01aBSy/7i2QqL+WQ5ie5n6WDLbS7yn+OQjcIOCHu
lFsuc01PGzz5hlFIYtw+Mf7qteWprDGeMYPwyLB1vxUAsdgI1CdEkW4L0xljQvKZaQpYtxPErpbS
DmK0dQjSnWnf3v5Kd8cStXLhS4WtyeZslEFLCydyl75UJKiLN5HulRLvhmMC+L491H7bMS1hqYNq
GTTWbUKBX17WI8Kg+GMXmp4ih8EpXuqjKvHuyeBTwf2lgRgFEi7xzau7pNnYqQuLh6dceRr7Ygaf
6aXPnUbrTqOV1UUx46MmsLtTA7mVRSa4z3Yn045aoEPFX+a5vWgFmGCU9kcQ3d1RCCnoIYHfzDu/
PlFK34VtVOqKH2lm7vVtUb/T+vDI2OL+KFBoECcXTRsbPNzspnmq4XPia9UZXpAk9bMktUcdVndH
oc+bW4gGih27MjUiJDpnm33XWOj3J9zLdScdUUHubgb6t0TrCynzloyYz2lhDiROPi5Si6fm8c2U
gy9ZqX1Jyup1KILHrDp5adh8/3+8LYwfyYmBPw5fKKm670WI1UnvhNXJKPojNviuaiFGIvGi5g2S
tLPmaZFP7vVZUnxtxIxzUO2nOCyerAghEK1evtZL+T3og4/4PTyoIPFzjqwmnbDgA1Q1xZf9JTRo
s8bokpj9gRBCcFX7YYZj7BRPGRjTo/EskxT0Ksg1pBcA4Ouh0o5tsSxskqh3VA+jbNstHQ00cuyO
8ph7+5ELFyI4zwgRyeYelAGcW8q1KraeDq6ETi69mHRRX9++Au/dtiZQnKDBAf9tqUnxpPfG3NSq
3wSWfcaG50cAPeJkh+lRkX1rqMZnghEEsE1dF0oJRYv12tHM0VZBXy5+oaUR+qUT3KO5Ur2stIrr
iJ3FrV+i6bUflOFSKV1wAe+snoouHIFBrSMlpf3yQhInjkSOg2iMJq31r8kLbTb0RV/8yQhnr8gc
xLaXQns4sCERhYMlODvUb7eK09R+mhCZUdUvWNZT2A3fjak+kifYT4Vrkf2I6A4FhJ0KJiXfFBRX
m/1QqqSLEg74oNmdfrBTdhEH0iVwMSh3i4ZzHuf1ggVB1CuRE1l+XJvvZ9t4HWjldCPkuyg/H22W
3ZQMqi3IUtMhCScISsZ6MGdCTnRIWsNHUks/jbmO7U2uHUlu3huFtkpBMaS6wzdajwLxd0icaTB8
ozFq11QH56Kn/VF/9N1RQGXpW4WOAMNjPYptN5Bx6BPwaXOPaRqWNBzuw+Dz2wf5zihCm0I8ksgC
UDBbj1JBu9AXmkT9UCuXE0bwynnopOn09ii764KSHL0wyPQKvvYuhJ5mp2snKbFRyGq7z3VG1SjW
0u5vdFH6g6Nzbyi0nWjQ5PMIiuZ6QnaMoHPDD/HzfijcclGHq6VTZIydpHm0Cs2sIDQJB1RiIrLf
9VDgohlKUjmVRimNTvivoj0io0/e5ssRLezOZ8LwSHSFUl9n222Gisuyy6WWomYoY/jaB0r/qtjd
/OirLyZE9xAgOYkOldr1hJoIvC/WYibk6H/E2EI/a72D7IA9PYoeCuEGmElYyBFrInCwHqjo0HGJ
wzy8aagNne1K/btElO4go6IRj79mBemRCYDEk7uB5+07sOSCWEo1e9sfm2YuT5Vqhx9qfOomr6dW
pkNzVkvrxmNaZ6doTsfwt3guJ/ujhUek+hJSShi/ZbGcFue5qBFXMwkfK48io+pXTToE35RxrBY3
0joKoKUiDYarJoOpPVeGZDcuRgG0qrid2U4YJqM5XFwxPk3bU+7Mc+aWthxKJxWPnMlLTSLiS9Bl
rekqajLq51KeRu2SO2NXXxylHfNriDvi9NIPtllfHSvILzFyYtbsUj+Z1E9zXi7j75DdKLCa9WS/
hGmk10+IsDrR8+ik5b8ZZ/AHAaymXJYxscP3ThHp8UUIzPedO+mLHJ/GCj7Lp2kibv8YpHoUXedR
acBopHhu3qujbWB3ACqLTaxSZJOrtYHzvcx7NjwBqiPT8o8DhBuXRf7ZjCCAelOlq6lbIhZcvOcp
n5pLrSfLJzlrrT9SZcxKfm1WRadpkfTvtg54cLbnYlE/m4NmdE8xhriqR+uXpLqoQ9SIG1tBZapn
EwZD9U+b9+lHmCKKggwIodel6AyscvMGB61boqBz9jI31Thepxa7pUua0Bb+FJAdIgCBMNrwcYyV
4Q8JlBeuDG+hkXlOJAX6D+DHUPbMZcrmfzFqs1QvwYqk84opr1ovM5PA+rQQYjmXetCrwSvyYRmu
hlIYyVNnWhPt+Hk5j9IrTyL9jHqjhx9Klij+y7HGID3LoGbRpbZT7ffIKHTNo7kvq87OmObWRzmd
M7q9hyD6FI6Sk3mV2VYSsktyXZ8GKxllNkY/qKdxiiK8ROnd1t+l6ZAqL/kYzDGJ4uwkHzq6lOcn
vSnSxeVjSJThW6u2vZwG/9mj2J9E/y5z2NmeEzb530HYFp/MENcx1yDWar0qHJNP/axN8pds6bXX
WZ4ynI/ZaYqDHpkpJ95cGFJ5wk61XJ67Ts67k9kCkHw0Fj1LTl2kS/FN0TMpuSbkluEVlogZnRep
tNXzHHU9rAzxGb7VldKqFwAC1fDkJBmry1QmlXyFI9KrnpJaUe1S8HamK/WhZHajOFu+I+JnDsLy
g/Pk6nWgZ6cYnZnvg4Jb0amFE1G5NO1P6snWasU4VVjCG+ema2Xzh6LUuexFWqOm8DMc9UOtybH5
QZHLtkxdOrLa31POreKZRhqqsMcypbuUrS7//fbLuL/YuV5gilFapntuh0/2dRgDripU0sfiE26v
0VcJ5c1PDw7CKw6IrgAwWZSdtpQY6st9PKRLcRtkSslNi9K6pUqj9/You5fXBFESqvi0KsMV3QIW
yiiPYyaVzS0Ewrp0ThU/GbGk/tZ0SPq+PdRu1USwgoUFJCahibH15sN5xIjUtm1uRtWZT9Ew5p42
KNrpwVEo1lH8pKeR1E1wKNevFG3/AeWAobulzmAbp3wc5XfG5EwP2n7TQUQnNCg1HwlaBZDpehy1
1aa5os8LkUhaGas0GnIXgmLylTqCfp5g41xCsy/Cg+mJxGn9OlLvQnwHuqCw8tl2W2RxNAXdSGRe
W0PwbFl/JcqIg1jY0gCbFlTko8501aaXHu7RgR9IKzbFa4SK0eLZzDeUkUxaKtP0i0qZrrqwTEN3
6PPbH28/O6IyEtOfIboBS3C9qI22aLlQ7PI1O5AupqRr7xJqcSejsvVLlqrvshjhFqcdtYdjG+JB
UkNUJwkQiHPWA2t9zcuidY4/1qxfCOPqXYsh2kHsuU+roJyT6ZDtkFftnP7IQep6NCXHb/og+eik
VnJR9Er61kWUrdEIWL6+vZy78cSJE/VeNA+IprZV5aKjBIwZfHOrwQRe6O5o6L4l46cN44IJwD9v
j7Y/3xD4wPO5RchNyX7Wa1hLTiBnY9LfnHKc0eYzS1cO5fr89ij7eopAOtGbpfNWiJ9sGbo0VFp9
yLV1m6W8GF1FKjDQqquQRvMgUdTeTW3Njs5tmvf5P4ozCx3XVAqg1KVj2b4vsrScLllN4/hramVG
7+LoHhxV8fbXKj8SGJ2XUVCttj2aSsVfHAXOeOP2lYlamuSUEAq7UT8d+cbeGYoEj+oS0T9rvy27
hiE7Nprk/pYb83BCly79imqm9q4qpf6gNnl3KBBmWItUDGn1X39hKapnZ4z0/tbE4WR5XHRAOkYY
9sSKclObl4NPLe6U1WUHiCKKc8IohuRDF7/nF7BvrrJOVmdrvHV8xfxG66aEPdaSGShC2li7eW3P
//ZcGI2luqU2yPVXW8ezF3ZjlVjIfytx+IQjOhWTUYniIyxml6nw8yBt8w6wDYXd7Prn2aPUdfDy
h5slKbGnjQlxK2W097HqUHIyatozJ+mownDnlAFI0gVEyznAmip+1C9rEmmofMwUXm88EH3k4nhj
fAhYk4O1339qcZbZUaKNcZ+Rzxm6m2m+TDe1pyTsaVK53LBhdeJTPy96eBAa3Bntf10vlqAb7+DC
OY8XBexsudEgOT/FcQ+JNYjj9/QC/fX2ntp/M9EpCcwqsmVEqTYvjFNibJvPwXTjtpI+otUYGs9g
5uqpyG0tvyAHU89elo5N5D08MMV2UGSurp96tuvvllkhlBOYqjfgh+oEpC65kSKNp152yptS19nT
KOL5twfdPwDQzAi6AMvF621trmRrQZS7HML5VmSz8ykelvBdIRkOcn3x8L7NUxTl3x7wzocEnCRB
54rA53WrnqrofUtmWDAgi/8aWgmaJmiCfw2CLr6+PdT+IPBgg1PyIcH6nW2d0iwCRVusfL61sh29
U5MUFcI8PnJKuLeCRAT/x9l5LbmNLVn7VTr6HjPwZmLOuQBoiuXAKtnWDUKmBO89nv7/UH3mTBFk
EFN/RHdIipKY3C537syVa9EvDJvpeaotVxVf4nU2uqoXjJ8NLaw3vqQle7GNvE0LQ/YKqO3CBCIf
CYeYzElgpy4CkWbSa2gkMtGVEktHk7VouakRs4uqYU0458IEYgqam5lPfYYMnu5IpHi6PKxL0VX8
3ttCaa7eqEr07owoiRxOG6lKaob4ysWAlDRJggzCa1frG/UQ99b4QC5njefhwljg+CPfiiMGGbSs
7vZZXVOeriS3NkBLxEkz0Fk6pJvrW+5VCe30QmIEZHchgMXxUzw8nbLeCH3BNDzR7agZKhuvUADP
5SReIBHMB/GHMJhA2htQx09jFZTWDuh/7ftkjQrBuhkrUY4d2bOGz6MxjNN3uc8SY5uJRqs5yIP2
plvJmZg4og7E8Db2quqn4YV6c5uXYWd+4i1aiHCLhVQqFS0Iot0YdMI75eF5nlG9mGWaQdMxnUvk
RAM7W9JlpeSqaWg8Es/B6x8X4YxKlKQv1yf0wumamx05wrwLyeotNsdQpTiRSJTcJBfp25Y0ULE2
vXXKkURxVW+rJJL1lSD8fKtwJ1JYJhs2a9Atq6RmA33ZMGToxgixvJfNEBzTpNYrW2X+5qc7hWw2
bdRM49yuKy9GFstSl8WQNLiWnnc/Eq3udmxc5TmbyGuNQ6V/UdH1PkijqK5g3889CC9TgKQ8tOGh
wI+c7tHWU4AMBexRSDSK+6Qapc9tDMK/H0liXl++C1OJKerA5Chof1rCGblwGqHOMeUpSf+gsFVu
Q7k1VnBa51c2EQGZCTpKcSDwgJ0OyGjgrEYGXnFJ/FabTOu1XTpk5sMgV/6HONSTXxba8bv3Dg1G
bljVwLDS+Qn099QoTMtJlWey4lKFsRy9isPPphVo7w6oZyQUqwQlPGX0pULaWETqmCMd5SLqGN6j
zMtRN3v9QS+NNezv+bYg7QLoFCdJUM3vTweUDoZVCBRBXUsMflST1RzEthh3fVCv1fMueEnY6ABM
U5+CrhCHeWoq0Ekwq6WiucDTYwFNYxr8om0cQfx0kFT0Hjeh2hd0HyGqJN3qwTTVm1Ivc1e0SrPa
yuFQjF/CcLBgKu3UucI1qGJ04xtdeCzH2B83YyWUv9B89sMnA5yIfyNDsZFu9UwMA1qUTASfpTYN
LRvMSunR/pTU41qoM0/Y6QnngNOHB0cce4AH9uko4WfPvN7MFbeqw995UyqOobaHwqMBSA7r72MX
HMa4QtNMWAlhz08dTTwU5ajkw2TDA/LUsJ7UU0/WW3YVK9fvJ1UQvidaJa0cgFcc3mJ8VNq5BOBk
wc4yXdfByFJNZqW5tESZDvl/7TEx9XbjR03zJBl17Yqw+O5Hrc2dYeyLI7ID4SbXmzWduPOdO8sW
c6cTVFKOlGb/8ObFwyOuDaEhMF0D2QmbbKXgVEOZk72f4u17T/3c+TcfRi7AmW3r1FSj537qUUtz
VcEMtwriFlRFKI1ct3JhQECKeTOSOkSwY4m9Hae4KAQz0QiJyIGnWujvO3lCETtg71w3dX4NGXMV
n8B1zoie1aMhd4uttqg1V/INYTP6bfNJl+LO8SuTzIdkBnQEDtIYbQYlKVb6v873KbZJkuO42a2k
ok4ns0/EIhRlbEdhaG2mUEl47Mjhyh10cTLRM6DxlpQ4XNWnVowuQbGm7jQ3nIp27yPaex/wENsh
Rr/2Fjg/8QzImIHgs1QDyLFTU2UlDEiqipo7AsmEO5Q74tkK0/pLwLbdxIqS/kqqqP3qkeP0bd/X
rTUG00uDnQV62TWUHc7uCzVUg469o7kFnQ4fBiHoHuBa9L/oqbaWq7xw/rlyIetjg4LEPtMqySsV
qgpP1l0IfTrjxps6wbDjUrfojjSiyHByK+g/53VYpQSvQ9LtRasOywe9klCcKgFkZSsvvkvzT8DM
LcYLnjh1saHUeDRgAK10V/XrkdxiklJ2HT8WdblVc12za0/6UVv+TsqTdxP9gpWnbxLYiEQaCmT+
6dJPSJ70s0KNS+hsOl0oeiDS/WofVk27MspLazzzrnCHMv10AZyaqimckB4ODLfLBtkG06S7QqPD
URJ76vN173AO02JYENewoYhAyPYsbDU9muyl3xvsp6YTNrS+9S9RUsLSmArp9NRL9TjaxtQm7tjH
4bChy9aLd03etM91lOrDXonlYC1TMhs9vXjmJz2BF1kEUohLHFWX+U1d5oHp9mKlPuZd2j0MoMk+
Xh/7BSu8cSBwhA91loharKge+gU9JK3lGn07gDnJ6vxbp+njigO+sJpzHwONULyyWawF7EjPA6Od
hNTkRkljYEfj+NxrUr+TAl1dGdEccCzmDTc4TxkxMkTKi3vSiNTJaDvRdBOz6T51WuDdAa+jfGsk
oi2qXvv53TMIkQ1wYNpHqHaqC8+bCXkpk9MyXd3wErtoEjp7zWZNEP3SBL4WMGaaTe7lxQS2Xa34
lhlbbpxm7dYz29aRciOFkFdck7e6sCVeO9YABc3UYkvOVU3zDd8oE8uth3Lc9E1RODDerdEMXLIy
qy2A42PW4MI6Pd9BVQ1DS/bH1Rq0TxrI9TYRaZ6bdy8OlSbormeMLHWIha8cpCCjWhP7R25FbZ/l
fWuLirfW3HJhLICp2AXst5nXczEWHT5haDaghCp6JXHa0IgPMR5yLSd2FsVwTl9JfikbE5wtBVLN
qJeMFEndo5qa7bQZcVrTJymuM/JizSCYh5a7NttEcDbJTlnLIs27egOyOxlMtX6CxVwenhHNBHxB
YqBKHIJz1LdnmgkhsjXc3F+hCOmKXaJha22Qe7L4fdxmwk3ikax6MM0+B9AhGhl1lVDT0k8VRCbH
Bt8SIrirN6JttT00XLArjMmPHMXO6iE3oFSwJd9PnrM2bsePfQZHfmzLeqSqDkNQ6rui8sAEKb4Q
wrCAnqdlx7IW/exj9EWfw0hr8ptKzmVtq8Js1N8NcFoZtiiRKf6rr8RwgrNKGvU7QQ0lww2tJC8P
IUIKHm0oPcxSmTxaFE2nehpt1DC6whagKI2rjQ9eUP0hNWjxvLxz4xlAi18T7Di9c36tjhAAtpDR
dFsCgI2upP6mSaGRv27lzNfNVmjsoUNuDlCWoVgtCJJMS5TpmnkbHXXkiuy089W7RBmGrdcn9dfr
9s42+sy5r1H7JrFCv8/SjVtqaeX8VHKjNsx3pQxlbVCp2rtHNfcbEmSSdyC1rS+Ok0bThgjxhOxW
vlFtciMqdnSkCXdaMQgHTS7Xuo7PZ5E35NzdDDpa4tKdz93bl1UkCq1e1YqL/pJ6RP/OCuwArPZn
31ME3xZbBJ2vz+M8gpM7inQYoOWZtmAG4i6TU2NtNUWsdIRwVZoaG80oyhe1H4Nir2e4332pCYO2
Q3Rh0FdSLa90fwvTtOWAaAXXPKfWF9cVaMJZk86y3LQe2vGxGKzkZ2xk8dfK6GN/Z8Ry+w25ISp5
STz4AwyPFuwqreW1L0WT1sLBSpCOshU9EawNe9IEN6hQff4U6GYt73kwVtMmDFWDJspyaIq/FCP1
IZJro1Fzirhqw21OtqfatKGWNx8sT9d/e3JnfKG5VOnscISh0BZBIn7vakq3u+sTfxY7U6nU4ZSh
YX9+jS2JkP2koXo7wQZQFVH/XMV++xhZvYbX0QXhhz6JnzKz24zQ6v+s8q7+67r1s0t8Tt0RzZHp
AeJNTHe60aoAKBecCpYrRHG475tKqqgYy37sjE0cryRAz24LkxiIjN1MDD/3QC8W2uuVJqur2nIt
HxBjz3PJpm/1mz6kqp0J5T7L5CffxP1fH+OZi+BNSKc1qBxwK7SAzYftzWHqlIoWFBJTriynza6p
6TJLfdpF3muFRAjIBzKhPOv1s5msjFTU4jA69mHefu2FPLHhMZY/X7dyvl5YoVtCAmjBSJaJXa2c
EPSKs+hYd0K8N1JJvM+GKd6R3Fp7WZ35IJ7sGCJJQLKARNrSB1l9nUKwRsolsdCR0Ie/htg3HI9m
/KbtghX/cz4w+lvntBY3lAzdwsKaH2RD7heFf6z6rnDIHVBjTgrlUUrbd4sRkvgAmU1qnEGRT5JP
90M6DPDjoV5xjIac8k5ZpbsugQ/m+kqd7zpGAX0iaQnykLwXT60IpOlyOSu5AysvcYg4gkMe+db+
upUL0za/lbicqGCTqJ69y5u9XQZGbsR9EDNtseJvitwqvpkTjbx2VGeBuLlu7eySoFzCHcuIDNiB
qWWcWtO8sNfTnntd1PzJ1lI41axS+FkV3Z0QdfkeLOka4+KFAXIHgjeHcWa+excmWzySPsVNfATg
Xhw8raHoNTZCwulqvG7FG15YM2uum3DRzz2Irwj4N7MZGIOvin4BXVRe+w8WtNQfIzXNt9dn8ZIV
yq4y9/tM+LScxU4eSUYlZnqEJBZSrbqxtp01rq3VJStz4RXGSo4V2ejTtQr8SMqgLEiPcmt6OzpT
9O9+oEXf3jsWaKRUAFIzBTlJ4IUVvUYOQ+m99Kh7Q4yUCOppcQM15XUr5xcHVjQWhTYxiCyXJ3Yy
xEnO6yw75oky7VP6ubbWGE87uKSagyrIg13CHH7XlKm+BoA53/LKzESAQ+ItMrdynE6j10sFyOkg
PeaS0fXPcpXq0SNdMfJwrHhEZh9HuWh/6IWnRe+meH/VYlDgT6FeSG5r/mpvdmNdJLUU9XV+TAK9
N528sJCgQ173/UeMujnlIIIiVhBuolM7STh6xmT6+dHrYGqhTyB1tBTaMyvRjXc7xZlsgfuLmwvG
1mWUqURpDva8yY9ZMbU78iL6MY+afCWiPM+QzpwONEdBckP0AsLmdERhHSmtICT5sYvi/kaP1XgX
GIK35xUWbuW+0DdpChaYzLjpDEhObTuzVx8zfN6Kez6/Q+nX56hT0Z5rF8vdw9lOyFAa+bFAZGff
l5lup32QbRWh8jZSTAXt+kE5P/TYo1ufhCFJ9zP8e16OWqn5UXH08jCiSascURPO1kLWS6PiOcuF
PZOBnJVgMzlRcV9tcaSvx3cmxYqczPLoJpW9YptOYn1zfVQXziANgoC5eaAAb1y+hni0TNVYGcWR
o6I4XE/KNqSwvbMS8I3mRFIBcLD//brRC1NJfDBnO+eOJ/J3p3sIv+3BrzjzEnmy5XjwYGqOTARr
rizZhckkqUXymv4txJmWSAsJrPagjWJ5zJtM/B3qWf6cxnr2uUbbbysX4btRqTSJ0ajFXQqWCU68
RVxiylWPxzaLI+hc5XZm097Jg6o7kaJ+vT6Ds984eddhCb9CJhL3RcS6CPerqgTy6TMyEjDKtvaT
snMgC6PHqpRjKEzCJBU/6SM921YXNIcqKvKVb3Bh45BHplUNFBoedJnRq1u57KYpqo/4uFzZ4q8r
eatIfZveWrlUlAdYDYTnLBe1fOU18Nq5fDp4UDPURrk85hBwSZ4eBGEEHKjVjkmJhIbBBaUV8KfC
e1D4t1B/luHBKsBE3Qdwm1e/C2OYjL3Yp1H9ITMmmufsONcn/bek13l5JwyKNe6bQS7ruTNJzA7X
l2q5CenHYCuwRjO0Yn6inW72tgdp3U1ScuyMrN50U3zrC94xU/0vlI3f+1KajYG9IUs0vwbPKFZl
KW8lY4qyY5DXEmKvSYf8qvje5wtWYG3GSc0oJt5KiyHVSSE3adZUR4QLdUfTBGvPVvukWUXuAJJo
Vu6c5WafzQHW4wnPy4Ly3DzDby7rQgW0aZpjfQwLwdg3KndMYnXSlr6wzunNIdnXY29uq0r3HXks
gxUvsvRWmKcrjyCJ8Ih7fMl3kzRF3RB4NUdFQHZGSSR/J+g02F3fJudWOMevJA94RVzywnfoNcy/
yuS3RwhqzIeSlrf0ZkjLfi1Cfq2IvD09Ml3uEskQ6BBIlevLOEGvEyGz2rY/khhCQEdWosHc19Yk
3kI1O2W7xJyiv1RNKKWnoIJrYtrQuQRzLKCABpokU2zrkgyGTHdvUvjhx6hTxGlPd140OGbXwy4z
dhDN0ChqRZHdxro57X0v1X/Ehph+DD1yE3ZaBREiy6ZvfR2hgaWrQRQ+KXqtR+8MihgsaQPevWC1
ZsnBRSFFiWlYHMpsOOaW8E3u1GAf5JG+csLPujNmKyZeEPYATHHMTzeoUvqymYbFSE62k6RtNWiN
apfg3cbNJGQQPlnDQD5MGBoLol5/8LNjonD695Hmm/UOiesILpaKNKI9QGsjbKgxKf07n0az7AI7
mWNLTZcsyuK1V5RmT7pvKo6dZRJsp5LxKKQtNfvXffyfP4f/8l9yXgHg7LP6n//Nn3/mxUjTQ9As
/vhPt3jJPjTVy0vz8L347/mf/vuvnv7Dfz6EZNbq/Hez/Fsn/4jP/5f9zffm+8kftlkTNuNT+1KN
zy91mzSvBvim89/8v/7wj5fXT/k4Fi//+PNn3uK6+DSf3t8///Wjw69//DkLTv3n24//188ev6f8
s93Lr5fqe/Py648PDb/Uf+S//3gdXfZSh8RHf5v4n895+V43//iT8/4f85KwHjQr0x/FmvQvrz9R
jP9AA30u1eJmIQnAxWY5/Yf8I/E/EN0lK0FERrGYTvs//6jz9vVH/ASgLpnieSOCfJH//J/ve7Jw
/7uQf2QQNOdh1tT/+HNxw/MBM1EQgB3cPK536SigQ8t5Dmbxgwhajh7+rQ9ynvvRTlLUUayPb2br
X9bfWlv4v7+tEVpT74SUjeLq6RmawlESxqiLH3Khu6laZauKKynSMwukHihGky/i1UdRdb5m3lwj
Q1eWRZul6oPiibITpLRiWmGyxhh1Nms8ZWdeDzq5Oa+Eg6dWUtOgud5MmocCdnc7bjV1SxYMqZO2
CLZwBBWOWUrqCh3C8lWG+O6sLE8gTyqWbotlGbwJs7DITat+qI1WuJe8jKhnTDZxbpmHKuvHDS3n
/kEL1GgDzeFY2UVgDk7W6Wtcv68x7pvr5e9vwvbD4wJOJxl9On6oOekDb5TqoQFBt8unXLI9pZK+
CrHh39Dt7MO7KKs7NVS8zWSBrvFTI9j3ZpdvSrGTDsMQx9sxUWJkNzzD7kJZ2WZjWdz4Q/cV7e18
0+Z9vcnK1txLKUKDdqir3Z0uVd4zup5RYNPi3TilZ+r3iGroT9e36esuOR8fr2yY+zkYy068xIxG
wc+m+qEMrGqnaP2XHPC8zQk2Nrnf+LsI1O5Tm4+mnXpG8KixIxyxKz3XixRtI8nhSNfj+NFrzfwr
Yfx49NKYZvRBD5wyJ+dy/fsuok+WA+gMrwS2PY87rsDT5UizcWxTPMwDGpj6vjdaYzdQbHYqpbe2
WqW8U7YTe0T6JDtwTQAyKAWf2tMSix7+WA0fxDB0pgxe+KHZXB/S65v0dAlObSyOmNLo/VhoSvhQ
b9PHqbO1HTwHG38rOOwLW3KUrXxf3eYb0V7b3eezORMS4lfh1OO/JXSoEAXdHyYtfECawJiC+zAz
bAQU7ka1WglcXsv7y0GSmYWUkI6EuYP8dCLlJoireJTDh2an78Pn6KPlZvf6Lftd+hrdp7a4z+5p
VNsbu2JXf/JfrAfr6REJ84NM46Ctto72u+9sz12DHs4b5tr3WmyouFSzsIRK+UHp70Yp3haZvhWq
Zu/10y4KafZMTScK3oeqBPhG9KJByYRX4Sm/rESrk1DKXhsOD02Z/QYSt9e8fK3X+2xtX23wZJqp
EiHvXzyppbYuoGFJBnDokS0RtGkt7keFO/llZf/On3QyhQtLXOBvL6IoCiJPr7Ck2NMmv9Vuos1P
zamc2l1jvD1bLCzRa0LbPje5fN6/PqZiontYitTSUbx+19PoJ43fu+lLWHfbJFLs0lgBrswbczm6
GT3JOSH3AoLldHQqrLpelxXDg5VkdkQxcuZdM4IH0/oAs4mjlSvX+pq9ZeAgNAqPQewFHvjEJH8g
07rzpd964x18q3iQ10qtZ3HEPKnUTMgrEW7xy+kARcrXQ6nnw4PUB8OhZ+/Cu00Z+/ouOVs62o3B
oYOY1gA0UWg4teInOfzrWo2keFfaQUCzQGhuLEFB8Ta1fZRvzTw4DN2aFNTZbL6afU0hA/Q/S+9O
CQiqISrLR8EKn0QB3KOHHzfqLU+SbxYQU7+R3z9SQOEkVnmQkjhbkleUNBKr3jzSMpNQaPcOsMXv
amRqJ7EiOZg+tVp2W1uH6/N7dtzp1aQRCtalOd2K8dP5TcPKashWj4+h6m1Gddx61d6gETAqsp/X
Lb1uiLcnAgzATOtAqnpWNT+7E808qdQAlocH9UFw1dv+Mb7VSXh+9LisAkfaF9tsq6IxKzporV+3
vYxG/zY9G4VSCDquhbceclomrFpTHqZBd7g2N1pEfwm4K9QA7QqL/x/muPwpDMxQl2UYanV9qCDX
rTz4puhE/RFU9z7px7tQ2cZyySvp3++r/8OL4XVsb4wtVlAPKTKSEZqN3ZnCN8l7fu/n86AH/MQ2
meu/y1BGNgoIbEVdIBnjtVt4HXUbGSJzZffP7vB0c5BKI2Dn/1n/bSkDrEoVopNp7j9mpdXtsrL+
BpA7uYnGUNm9ezxYIQDn8Tiz3ixyITlZ8nQKpvCxqaPwIVAzc9MFyhq3zvJc4fXpsyI7zYuEQGmJ
jvSlcQo1YczcQFD0fRKYysepK6QfcLhY+1JMVoqkS3+FuRlwALSJ3Q2gYnbWbx51atVFwZRYlRsN
1kYKAhfpR1scJQik5A99Idltt3KcLwyQZ+rrcvEuJ0I7tViUwYQUWVe7igIlWCP1Bwr2cDP4xl3Z
GSt78Gx3vLItkLKheRMAx7K1vEZO2R+8qnYb3LEKfZYdqcZtamnv6w+d0wZzB/EMP+c/ru7TQXkx
QiahUtdum+R3YXuXimtoiuWtubSwuM+APEXx4GGhNExnEl0ze2et9e8xzNnNGXIFzmDh64q8M+QO
GP2sEucIImIMByEs1h4f8/KenNd5pv7XylJgN5XqybNirKifCteAQv9LnDtCbVtP4c8otpOX3oNg
8b1+dWF0EZsacLvlaY7REJm40BakraeAxbS1tfviwnHi7AIXNMljwii18Km1hSabOe+3fCh4k+ZH
1RN6O4oDu8+qrdBAEoiaxnW/tIx05p0xd7jgrilcy6/Z1TdHOPClxCP/XLnm6JBghgcpuqkVOhrt
NoDsZMULnj3gZ3PgZ1G4oJpJa6h8utWRkB9j4N0VC6jdFEfANtZOuZvu4gd/P+3jg3Jr3U7fhF+9
aRcv+ZfrY710Ct4aXzgPAKB9NXUYF1PZUfJjDOT1uoVLKzhzdM1emDv/LP/k5X3XpVjgPtlA2LeN
U9TOfA21PLiAvTH7lmfhihN+7Wo7PRQUkKk4gadF7OHs7URCz5Q7RehduuU3SJ4d0Sm4ryEIkHLV
QY6G1KG6q+JvlKK2em7Zfa/Z3lqh7dxXUuOlVMS9wz1KBHK6sEKVdaNRhZMrIelhAAJohoNmrWzW
S0PlxpmpECgrAytdbJ+yMoeQqR8hObLpALEkR1Vs+af5dXjs7fJH97n6lK113Z5fOYzsjc3Frqml
uKTt1mdkme9U2S5NUzvNSHxox+ubZ9kbhQ8FXA6Ej3ubFxxVvtM5LGlYVMxCmtwURzNLJcI5tJF/
Gd+6xM7STX2vfJqM7XWj82cuNs+JzXld35x/T7PAxIrj5AaKtBGHL0WzVq985Wm7ZmJxvSlS2KEd
KU6uQqpIuSsfBlvYQqxpi3fCQdiEh8EO4Q+lxGWHh2qf/g721kdzTcBubaCLK7CuC59HwgA9QhDe
ysONoRcrb+Flce/v9ZtTJDMuDQKcxUUxyUbcKrCPuuMtqhn6Pv8c/OpQRsjtmeV1n3wwPzxSOH0S
f3qtLTwJT9Fj9Tn+WG6srW57d+1KWHGWl37dT2hIgzDTDJBDi7WdyMIapZaKbvyZrAOpuWIroebx
QRFs46+1J93FswmL7r+tLZY5LlKZBpjZ2u/ul6YcNOhna7vObbibuJs1wR5v8nDnrTxEloCEv2f9
jd3FwiqBqbZKj930d/is7YKduokP+tG4Cz6E98HdVNril2HlqJ77eU4q8twsNMt9ltgVyZrTZY9N
8bdq3MfdTXpIlA9c1sqKodeIfXl4YFhD9IVdNbNrnJ7PFgFVbi19dIevzS78bnycflp3+XPs2+Gd
+AnN2jpFrdXWW8f8+s6OrteZpR40s5aQBgEGcGpbEzwLXSRvdCdZtwfBkae1qPFCPMCj6I2JxeIZ
alKAgcShi7faptsMu/F3cZ/dy/v6NjtEB3Uf35TqVnnMokNY2Gsk4Jd8wlvri4Br7INUpho+ucmU
CDYtL7uyTd6ptPD3LMK4MYetZD20xRDNBKGOrGonF7JYu+5jpy6/XPfhl+5eGEP+bWExDCHtSgFM
5eTW1WdEpe6S0biBtvbmupUL9yCZolkRiNrSLOdwuhugSJuacXbjrfVojbu2/1JlW6Rkr1uZZ2Ox
36HxErkGeQ7RuLHY75NZRnkE/cqj76uPo79ro08QjD6N070lqCt333nsO0dLkLxQK6S9YfnuAmox
SpGVaY9yZDlSF3warIMY3lmeR4FysKsm20zdWsrhgp8EkmzOfCicZkpZi9WCTqSporJtH8tWuimm
6TBaBm0Owu9WOIxGs0XBeJtk2a6rfnSyuaGTmJdOt7s+zeeLSQltZpGliA2uZ6lPoQdI8FaxODyG
HhUUGA935P5LJyzrj7UprJUtziMbtDqpplNKUJS5HLbYOwUSEkI/yL7r8RS1hwbecsE/NEl2MBNv
H5CvGr3omygHB9N/7qp2W4C3vj7is0NC8QjYLFDXmUie3o/T7et1EeVQX7UQmDA5g+CYtoJW+kgy
+OFKQfiiqZlInrYg8rjLlg8lK4c+JFh/9LRJ2yZJ1Nti7Zl2lNdr9CFnW3huLIHsDC5D8hMU/05H
lQyNGLa+OLo96CiRStAQvITDp0mL7sW0cyrJheD8+kReNDm/81nOuUK28GfQ7MgVQAJY8JARJzt8
M1gS9DrKkQyKM8rNYaxBJPXt5rrZ+VicOIY56w+tiDRntgxrGfrnYWHAUd9XbieXsjMKXXdnJd4E
73Eg21EkPoaDLh06HcGQ64YvbF4sk3agwZ33FYrxp3NMxav0zaSssRzv89C40TKNLADPcl8LflDY
2fqRuOv8DRtv33mmZOvdmkTahdEzp1wfr+1ldPicfoekroYxMMoKHVVB7ACBqPE2Qc7coZ5c/0I7
AVn0ppCOnVStZSVe+UwWM09ugOOL2+Jpt8R6a10gtnHSVm6FgnhgW7qQ7GnOoZ3cyLMHqZXHO8MK
pruxGlOnaKvI7ptJ2tAmR9LCsAaHbssvtD0rG9DOiiN4neooNL/sQvqGnKlqh0Nc6YMNQXu5v752
Zxf83H85uzhg8xRUli8qb8qmANn1yg17q90CQg03g6BbKyfiFci2nKGZshSsGwcRaPDp6qhlMQ0Z
2iVuFFmESdDJbXWt/RrHkXQHAj/coMb15MPv5cDYam4jsyrfWaMFbQr6hAYSDSwTvyz26BRmXpB6
Yu3qXdEepirJdkNvJivTeX70oZ+dD8HcYEaicjlOC8iC6Sm1W9e6uhXNKf3eexlkZbQQf0ANtXWM
oA1vTLrOHvNSTZ6vr+alQ8A5RPMItzMXBU6nuVJBw7cpqs497ey075bKJso7ZV9QjJOKPtrp6E/Y
giqMznXD8wcv1hd3PgudzcRpZ3luU/CGwIt7/RGFLstuLaXcy7A/Oh773hEiUbmB9OjnO23SkAZB
IexTXJjwfi3mGoUDSQoMH7Iv7YcgPIS9h4SguJGSz73fv/duXNiaj9GbJMDQZ6nQFp7swi3kxKZ6
Z031HQ0tK2bOpvHVzFxpnLs8oTM6NZNPvim1sSq7qmbrLz7ZxtGWHtov1yfu7PZdWFnsEt3qUJiI
iJq6crjJc8MJu9vAn1Ye12d7ESvoKYOMxrfMKdTTsfA2ij1ximW3r3b6dEPHwVBx8rdSflzFlc/z
crL9SFoCbeXJCecFnW8LW0IDN3JiDIzoawriO9kOn33lcH3Wzo72bAMgLQVZEIxAIk/HI8W9VTdM
nBuoMIR5dfwpbiYw7IYNU6XjSblo16N8yKo1eYHz6/XU8hJeQnIIlUwLUlhBbck65+ENcZIjTD+r
NHyGpHNfQ9Yn68K2mb5ZrbgZIb2+PvZ5/s7md6akRdwK7NwyouF2N1FALiTXMpIdsvXbwPoy9tG2
TZ8af01p+Dz+n8c7e+mZmFkDEnk60xXBqRGEsJ0mg7TpDX1fRMm2DlBpaaLP6vDVS+SvQf5B64tN
L8T21FaHMV8j2760pQjgXkHJgD6X7dZZKuUxjK9w5E7Cpq6/KWloG/UvsRZWXOelfQVOgwgKh6Xx
WDkd7RRbZlRVleQqH6Ju11bfyvAu/5V4z6XqAvG5vpCXRgVUdqZy4hamNHlqLBSlsY5jCd7Oznw2
JvGuH+KHpkq/VvEaRegFLzPD9/9tarGKQxQOoTXA1pkP8rOvy7u2Ge6GoV+Jei9tzfnRAkiZSIY5
PB1RmVatGkkTnjlSY8ePrK9e18L3q7afFToASz1cg76cp2R4mxLlwc9Bc9jcyntqsoD0CGHqsnFF
RJW+JqPU2F2VTreKHIyOn6bVAXf4koixsTViNd/2kCR1QXevFTD7eSJXlRemmymHmG2kSfChiOuf
uZSE+1Cruy/XF/w8+QfyH3AH0gAsN9DHxYprcS9LyGE13JKd4qhm9lcJ38c2bzoNxkFcskooetfJ
FtznYiNuE6PotrD5tLbfZYHTBr1io9og2HliybvrX+587ehKmNtO6ewjalgqMlRcD32RJkRLnWlt
5Sa6j5Ab3nTaMG0VXbgzvajYXjf5CoA9dWXks6jlgTadJT+W59oK5KYPZ7wrDOLGN99sg1993CQf
RiSBfZtMfP9tSGHxdKYpTf/K21DR7SYSYtLC1G8+DGhYPZqCmtU25EQIg46BF32Kk0j4VpQieheC
ZIALFkYr/KaE0lTYPZvEsn1Plp+iAGUnWwzk6baPGu1JLWShdio/qU3bkpMgctAQ8z6a6szQOg7y
lDk0StTI4hWkMyUpjP8iez5GyGkIBsLvcv8US2Mc203R9j/GWqey26VR+hEamxK8bqJ3nwGPpD/6
vq06OysRiht6yhnv9CqUZAFUcAGjXE+n9JIeTyz8GuSIXkKVrWz8YTvStqEEjSP1++urt/QpS0OL
w94LYl8rJYZaU9w00GybiWt5w8pwlm+ipZXFkcnI8+RdhhVNBENbBltaRFa81vwRJ7uQfjEqWDoK
0DRQQJx06kJUU5CaDIlNlAeiRz9IDx2yirZVRRCUxGTXrk/bckCUWkE6cspgHJjJ4RbTFmVA2Iqk
69zw/zH3Zc2R4trWf+X8AU4AYnz8gJxsl2e7hhfCrqoGiUEIAQJ+/V24773tVOZNovu8fFHRDx2O
yI2kra09rpUjszOZIF6TAfr9L0s5eciQXkWCBfEVKK8xHaxt2+B542ABOu2uz4dNKxVIiDv/sRNq
y32CqSvAsocBMBPp3+TQRbFzEQwMZQzfheh61AIBgDOPHRcVgkvHi3hbR76g0bCGq6br3ocUVOeR
3sB24vk8PjLEc2hiIzWSHMaQ2P1dAOAhjg6ey5t4elRYyycp+lHRtJssjyNMZWW9qcL0K2oPasXu
6hNhf+7YEiJCEkIoPYfcu7My84AhTgQsWcn8O8HnqOt+o44bF3OzYZ6zb0IF2zXneLGmiADDC39R
+wYsdZdXfKo28H2WeT+0rSCY07Hfp6rs+Qgmh/vRKDFM7l0VvEnmAi1SdhenrrMV3YPEHPZlqSdP
D4ZfgmXYBulWZOwxinQU0AFH1QHzk0vvPRTewi0dr0BdkzmHauX9PT1PPG1IPSxd4UuCVztPp2ol
oCIMeg/aO2Nrzh5K4669lvo7ya8gwkL4g3lXuKofPYfHy8m80qdlZuMlJeEYOYC6R5ePmraD5USm
Auoe3i0H6R35JidELJQ3a411+kLxBR+FD3h8JjJgOhprrajo69rqQMMAZm4+VSqau4ofLh/bmhTN
xlhGgf5mbnZ3Y5jduRUa/H1M5KzoxjkhGP//2FPkjPWR6FGBH2NEDhckHB6ezcKsmxdjBn7x5bUs
3/r5DVh2DI/lAmywDA/rKujD6QmA1bBcQr/eCkXbpALjRGKPAd0KKdZw3k6WBRfLRqcGWqhhqFDV
OdYR0gAuvCaWuMu8Aab5D+G+XF6QbiHxbkIAupWhCLDH+k2Gb+5xc3DFHYh1opDCj0GJKH/9z4Ro
L+fY1tAAC0JorWImvqr5Sfjt39UAbSWadagLt83AYinuLP5jYValwGq8vAzd6ul7pb1Zlci9ZgQE
2x0X8XioZOTgojJUqaO026i1YtbaySyq8Sl9xdMxKNFkJe4q8myBzJOrayQwVjZNN6n6kjRTZzVk
qtly/M1PrGc+CIwL+4jQV8ScV+O/tEwzAUEFkl2MJIm7aXgnaDikayHC2mYt6/y0WYRiftUYHXEX
IJdvVPe++2wFf1w+/jUZ2l0sS6OirISMbEI/cPBGqle3X8l4r8lYVPDTOihAJPx5gIqxCqNmFlqz
yq/lajl65Tj0hlM1SyYbYHHeDQGNHSePhLNGXnFiKI9voz76VEosohG2uPMtthc++AXRR203G9K8
Xz6VsxqM8QBAnWHgA5nE4x0zuzRH8yOuPUILkCcDDEn98Cegh4SPqbtSEjl7Op9kLX//dDoBxfhl
zZdQpg3j3r+xhhevWsOGWBOi3ZXWMGmp7MWODU1Ukr0ZGLH1T8I/zAb8tW3ahelUAV6gDyl2Hjeu
iCU4piE67uu/r9JooER5A4lIFMt1SimQk7ShNEwYf6+JnQb4yWER1eOKlDO2GckkdBMhoHUQLmmT
CKKXLG1aKUDmgYoxguuoqSLbihRBVTUO1sLNM4cEcYhhFugDE9NUx5qQCpKiHq+g3uL7jNRVQYoI
c7CXVfskqfoR1H6Souvb6JYlkkHiTlSbJXK5be6LBwbI/iaSwLr4OX/JH+y1wPPs0hYeOHinqGjo
08hFR23DznucV1gmaap+A4Eiccp6JT19Vsyn/IP2XPsBMuSoRMDxYG8jer1K47bof13ewDNG6CjH
oT3YtmMVnWtABkvLrek8tNaLBH/eXJUrnsH5k/q0Gu06EcnU0EmYOwVgAxvlvGgOxi+tsr/xMksI
D1DF63coSD8CqjcuQ3Y1+GQ3AI/rP1ux9kb5vEBaVS0WinWJCIDT3WF63bR3QVOviDoJSD+089Oa
tbfKCgpuYURF3Mk8dkEolUbds3z098ULEDRBa4w6GK9ivk2rld0+83x9PtZQu+uFZYBYchFssTLp
yjQapofL23gamx1nx3Ts27GvkTJZsmMAOwi/9XNkvRcCWImYOUvAjFGtsZGuaKoOzJhZFp9CtELc
kdFNClD7AR+WFfW2M/6R5frr1PTWS+oWsJ4UkqgNug96JYphaxWvl/dv5XLr3HdV1Wet/Dihety7
/TXJ5cFkK+bxzMt/pAaadUwNaTuc4IzMSu2soY1mL9vYvYqM4ra1st3lJZ19YD7t23KCn95+q2mp
4S77Nljw/osUPcC7ZuZJ6Lz4He48JoV7dy2mWVMLzawM8/8IRR87zMpdrl6C8essV4YtFqtwFNV+
aDtGtTDYvUxYa2sLMbhX9x3c867m2wKswEhFR0Ayi8B1tkWe7rafv17ezfMS/QXTbvlP13eOOp2o
yhnvZxMmKWM3TT3FdT2j2yh4LMIwBhnzitU4aRz/0179JVN7DbqMhsrLEUvXjhEr8m1sQW1MhnhW
dMs5gBfsgxVuiLwiq0OsJ+eIaU90JgIgHpUnpJa0xy7nPtjGbMO97QBnXoqkw1Qud3mC3vrN39xY
TZK2yDAEQKGqMu+2NUFnbB6IxAIZQtWOvnSNn6C8sL0s8SO1cqQ9mkjNFyKTpzwrhUhnl9hX8tWe
44UNCygqMkIjSeTvs00VoyLz6l5N3iO4udg1TdbqGScVPrJ8Bhp4MEIDLE3gRR9fUGHUcwliXu+W
vso39UebtAf52D5lD/5jsynf+kP/xO8hHCW0ZLX8ffaAPwnXMhzTqObUsyHc+6KQMgd+iBURFhMZ
D9cyqe7HXfnC62j8vQYfcqrVy7KX3tsFM31h1DpedkEqEsgw927HNhmGKMyTqUtaY0O7TdpFbmJ/
8VZU7MTuahK1d98sp4kUHBLBYv4ASF1rppsxG5I2fQV66sqtPXlJjoXp5UYzrHORAwMeFj0pQWoY
+CIZQ3PFuK9J0Y6vNOY6bQssicttxlq8IOCatX5evignNk9bimYEFDqTCRCPoaB5tbM7jlAr3JN2
3LQVwHoE0CYxsHhZ5Fm1RMc5FAOgL6idHitHIOYWdbF0YRxMo6ocY7dIjPIqXxvyOr9/f8nRTAAt
SxvInYF7CyS6iJLbxtzZYiVgWFvL8g2fHmAQx8yW5CFsKH8uqz4hvhEFGLCq3RWDdurYfhzUX6tZ
vuSTpDk1CZeol90WbWQ+hD+7p9qM6I19KN/7n+obwDOCKurXvNq1PdTeeuWOo9miDn5by03eqqiY
h9g2Xi4rxJoQzVqAPgJwwy4eIscINwGlW1b9lszeXJbyfxilv3ZQMxGGiTac0IbeSSBUO3dGE4dv
wS9EPt5XwwRxx9ZrVm7wZe0A4ffxmXGJDm6EAu6t4DsSXpf+s8TAQbHWR7ImRjMU89Q4eZnhkNys
iW0/Qxfwt3pMbIAwXt7CE3fzSAdPal0mxrAYmXBQDU0o0GWzaBkM3wGzxDTinMeXpa0tS7MTnWmY
vAiwe53zM/Wcq0a8I/qPVUuSy4JOA2V0MYFPBKkngOwCPU+zFJVTA7JWju7tiPk9NsTV4wiMsoj+
CgErGz2Vu7VJuuUHNe8EzQ2Y38c8CArd+riXM6GNvEVt+DYkmwk4oSbu7uU1nblTkLDUCfECA3JR
U/YQveIEPErurZmLFBm7Um4nDlA+v3DXnt4VUbqPY1Qe8EYxZHQLWPu4FhtmtzGhf/xH69H7HIKg
NKlAD8utafOokG3iySau/DUNX1uL9hzaDH1NZMBafF/FDgoPJn3jw9qAzHmFQ6MLSrrLoKGezvLC
GbDCwnRvrafqNn0VI5AiEM07iTuhDBG1IrK7CFA5/2QP/5Kq2Vk+TyYnoDi95Utr0nPnfvPWYPjO
+d3Qu79kaHq3DEDNPp/dW3Sq3bh25GzqJ/82T9qnchskwIX+g725OxJXW/vd7KLwO3/n+/9omXqX
q5OivcICiv3tZPWIT8FOK3+U/OWykPM3+H/X6Wo2l1siLeoU61TG65S/zd33v/f7Lq5ugBgULc8g
mERrxvHTUQgz7Wgm+nvJ5jLBsOBvYzTX5gxPTmsxDkvfIbDg0IZ40ooSoGHQAkPEcF8YtTkmwZga
P8hYe88Shb47Z+GeSRyvb7+yskI6tHJ6iRhxzNRr3vcintHLXEVUWWgwn0pb/bC8xh1jNGJk4IzE
TOtX0lDB4hEpa3AhA2arjipDdgZm7kW34snqEcCyFvT7AlIaBXeQUGjaHfak6TKn7O5zu5yfh1oM
EWtFhXymn4PqsTosYJ4rN2r5zc92/EMm4EPwaoRA7tMfeFL2FRch6e5h0YfflmIqRh8sjWoF6Em3
IfP3whxeRuIeLmuHbqYgF0DMC94luiTQdaI9WBDpWsI01T0PreKa87mJQdEpYoCY5Ss+zJltXXYU
OghsRsRzmqJPJToq1eyq+zQA5mieDr8NXCmwhj53ZP6S9uXwN5/9ZW2fBWommLmA4RXEV/eonuQb
MII/h5WnInvCMJaU6d8MRiANiwLCqYcecVC0aE6GFTQey8xR3YN8wo6LqWWPXgrm49JPf8l2WEMt
0X2aRRwQjtCfDXnoodCUFM+L7ZVZre5dkNPFZOq7JAMMXFzxIk3AuRqsnN6J04shOjTSoU8VPW0o
DunNZpnryiY3AnJf+n9Qkj26QPAsGmdfmPDcUjsZ3eDaVtUXJpobh62l40/uB3roUPYChgg6VBaW
z2MrFoKI3GCYs7snE/sxOjI7TGbWxaruXsOGiAhYwX7EmjUMppNBB6z6SO5yDJ+CJZV6qpxGglUz
6+s4OdvcJdfKsDGR2kQz7yKJZtxWpgeQj6IJdiQYxVkjgtdfCNB9APQBXSwBxu6BpKUddVsGpkFn
37t3CzNIOHHrSMlprTB2VgqUBglLB87rx058WqmF022XIbX70kjBfleBqdUH69/msr05gfZbYHVR
88MsKFC3QWW0WIlPYvyAk573Bn0YR69/sasgYHGqUvMunNOaR6KqvbeaSYw2lJTnY1SWXWDFjV83
zxkwMh/Mlo47NnWHTPJiO2emuJqZwf58Av4WJvv/ibR+hM5+Ebn9/0dMdtyc/8UMXCDfjzHZ29/1
z/xfTws6+u+2/tdb/etf/6/u3tqfHf35rxv8rzwCZseP/QnM7vv/hnFwFhwVEDBj3g/W/U9gdhL+
e8GPWrCqYB0BWwXF+29gdsOy/r0gBixUEaAHxkgLTPR/I7MbTvjvhRoWmMig2kJ/8D/HZbcATQCd
BnQVjFeAeQMtemZ0QpZ/znKgRebyuSB+cYcJAzBogu56W5KlttIV5oqmfwyQfnrS4RoucN7ApEf7
LIBH9PFOY5TAkXVAR4QZy0T0t5Z7U/rvbXgzs8fFQA4tmkgfRcc2FW8BD18mFnsW9ZNDi2RQ33tX
Rdw3D1X73toCbZNGBMwSOz1gquxQ5cPB6x9qOWyHlMXKyWLKbuzwWVjBppZFZDD0uxXzxpFjPPX1
bsitqDERUjU7Ow3jzl+DX9Yxpk+Wq11s0gqOOX4s138KvtBbmOSoAlqvseVxe4fOmIfyFY4f6jzR
GoqN9jacSNbsoxoxXp2OkJx6fR+RUd2l7bfMYhtR0z/60T04ciWG1K3YiUgtOOEuaEIxksHi5iA3
W7HZohwdActu6+7SPT+AWGv79Oke3v+pN5/R/jXvSZeoNzUh5FYeMNpYnB/oprybY2erVsYjz4oA
3j8QQ8BtjiHJY9NsgbnE6mwDXrb/cw4oxqHvMyFizl8rthKU6PHCn8v5JEvTltJtfTHAbseA8ayj
5lewEy/tfrzmO/Wtvs1+Z1eYOKWRc10/5Lusi8jziBH1r5f3VPdplq9AvILwCKB2GDnXo2enlJh8
ZyWgJQwwMSXB65BHMzCsp03jRTngeqzof+g+8CicJ4nQHLcTmZq2VlbrmZ1dQCYpNgPtd3U3S4C+
L80EYBFcWeGpNOCkIPgDmj4sH7z54zMFLohRGeUC78YNJ87scnzIQlAwFlPuJTUnZN+DF25bz031
xQEHVAL3K3ibRNvvpSDiuqlkfwekBfvOoEHxeyo85+9pHcwjCofwTGEsAbwBop3jL7Rcw4L9o0bk
uDmNW+ACJEAwSq8JyC3iIAWuSZq1a2GP5uwAGAFgdMiXgUYR/wBvciwUU1FhadkYzO1zVwKxLWu3
lhnQ/eXdX6zApxcAYHBYE8DYAJ24vIyBdqHKSQ2MBnLaewGA32Obe30XMVBYP7em2dyNfPKv28qa
zAhYCqCIRy/+GiSvniBC1zsGGZCIBEAPBh8R3h+v1GrCgQAqx9rbQRNsXKsMMY+imr1DKQrhC5/o
nDU/cq+tASQTttcsp822oNYUh0aXXg29V6wgrWhmZumRwzzAko/AtBGiTm3vZx52dSazZtsRb47g
2Ypr1ghxcNrgN6G+2neYA1l5jHU/fhGKdxgjXxg6AkinTrLBCZgdjTqH0GmsnpqqN7e0D4sX32bF
PiekRTtdPs2JkwGADZjPE1kqPbKd4gBgvA6aVYt6ZR/0Lhx8E9Cc0YgGDsplUodoNnCwzZwrMYtt
DmzBmFZTcZ36mIgURZtuzTT4VagS1HCUo0FyGpIuFKvcHEsI/ElDgYIGswDMGy+EdUCLsqYd7pwK
y2jFuPWgInnsqNqCVpSDySOQ+eaPtYeJvu3sBlW+b5o5fUrzVrwBMY5727BWAHjOR5G+X742+oAo
vgrTKVAScKUt/3SCeydT0hiEPWwNStS4nZHlfGSA293XrqwefbejIjIdYCQDpnMaf3YVdYOk9Mlk
RXPbsvsAcI/ojbR9g298Mc8voETJVvGRNNO6PJPgCEDEhBARwwV6dhD1yM5Xfu3tYQPSm7HEyLKl
0Dkzoj8hNobJ2hbEklHgZ2bkMss4iAncZDLowphOdh87qQNc3869x40rdmPW9SslRf3uf3whEEbQ
9gInGs0ZWkqimAjIbQAItK8xWAq8OXDCAQw3t7dW2wCLs2saYLiDc4dbKQHMXzvsgqCtNgyQD3Hu
APwIyba1QS/N8n5801JHgP0FFAMCwWN71KCO1TWZ6e07NndxWEovbkbLSS6r0GJDPus1zmbJQsK4
A+UBQEtarsns3J5WXebvwzn7bbZzlyjS+psqMIPosqQzmwygP8BbA0oGLM0I0o8XZGEqZhRuke6R
8fmJGVu26yorT2xSFyCVrJ1n4AOJt56g38jrijYpMFofu4IFS4Ivj30l+MPlT/qYajlePZrckMtD
dA3EFYyEH3+SIjBifu6m+7Tr2K+xJM5D2LsHMysNMGsWfAcjz6/LvAu3tdHaLxYmjSOF8wD+DMbA
m9ToryXwkPLIH8Bi1aquvipmWe06ztijwHO8sdC8dbj82adnhq8GPgeCPcRNGBA//uoSz1dgS5ru
+8GfbygN0VDSC3NfYtpvRT0WJdM2CGB1AIfCgBroPvT+ZrfIQm+kbrjnjdM/By3L2FZw2/02NWnH
4tb30cLArGLPwf1Ub9uauUF8ebUfmVX9G5aMIcwv8Dtg7I6XO3l9UUhup/taKvGVq7R4cEZXPjT5
SIqkTJ18iKiLvF7cuYPxq8ZVolHjNM5mRj4IHHgz6178ulXZxuEM5C7ER3PuoAwpdkzkYxPnpAyL
7dAN5KYfWvZWuczle79yzQZYUC7goi3uVitxysmrBtQTvLJYEQbIENrrYW+XI1+egXwXypf726qf
/CW/0+1ZL/qNWwHkqGp8tpH+7G26FiWJzPb73eXNPaNKCLhRtQTqEbKx+gXwJAOHtMQFCEd/2NKm
nHfpUHrXlV2QlXNcrrd2jPDuAJGHPAbyk/qkLzMHLwCavbHPUZ5PejLkCVINcsOmMUhGx8xRYwTQ
V8fRHnB5kWeUeAHHWxIomJ1D+fdYgcoALGWsEMZemi1G9PqmSjjwXGMiZmuDkao6Mara3FSia+54
0/IVw3dmjxf3DYAFmFXFBLKmv7RtygJojNmh4Zl7k/aTeV9D+YA2EK7dFd1jhEodidLs2djllQm0
l+yASxvshZm7h970StShCQc0Q9onwKooVmzE2fWhWhFYKJ8D21lz3isy4P3oCyAeZsGw6aTx1YcZ
uDV9YLxcPsizywP2MKqdoABBHHp8kENu213ALSwPYUniOgBZNn36HZNS6RWpUufJNeeVlthT3wXG
D1OxKKICZI142itcOFOgUoHFybBj2943fvhAjtjWrEAgBE90ZYVnjMIiDzcRQEgYB9YhUWYUR4qc
0eyglLyi0n4d56J/683C3oxkgBdpt/S5SIGgObm82aK+kK58wukmo/yJEjmSkMg14hOON3mcSxZW
6A86AHu4Phgg+o3Q1TXetv7iRtImBZD2XK15YMsdPLYOuBwA4118fFxWPfOoRtmUXgOp2eipH52V
VdvUGwBEXtp228FbnacqErOqDpZpuJhU45YxHgI7ta7KCdQCK5ugc6TB+0IGFiSVcPpB2QVG+eNd
gL0ea8D7hHsReDxR4AneL5S1sZcLGTswJ7GsW3RVloZ7CCWbroocgZqXGf0u9U0RDUOZPlRFYcZd
bvG9amR/JTDV/a3yWbuRtQmCuZF41xQwKfelE/QHVKeKQ1lPY1IiBDt0U1bdW2NKvnQTKa9MAJJs
MFwirsYpKGMadGuYP6fnDtsI1KQlvgLHhescr1g5lLezbYb7sUfvgH07t3aEfoVa3NJhjZfpjKzF
c4Fzi6AAhVxyLGtk3G+rts4OlIK+S/ThN9/KzGurQdUxbMpnOZdrCBdnbhYg7hYMeiA+w3HS0ye0
tLs560JoGEt/NRbJ9l6HsslitO5ms5f73k/DqAzDIgk64t+kfEpXHLdTY4JPwCuAqG0pReoeMECD
WDfbwIYtAj5ESLm9Gb3IEm+a7Y2nijVqj1PDDD4RbC7QC4CxAQSh411GG31NmiwD7Gw99VeA9xDg
arKHGzTu/k3YVFyXpXSAsXGszAH/j/bETt3UA2+6Bm1Y4F1lPG0j5ld+4jgSDNrYTTjzafrkmcpL
hAMsw8vvgp6eXMTDVMJsAdQJAZze/Lw0RRvDbFA8sTyI64kGB5ERgL+EpI2h7/NeTpXxLofS2gQ8
ne9qbnyl3uCHK2/9qWIv/XrANEThlSBTuvz9U9EuKJlbjXlID7XdIj0gxsSqjPk7+NbIlzYnIBVn
07Aic7mYx6ZzkQnOSDBfgMpBf6LSlik5Iyt28EhJN6kFikT4r2pFd0+VCR17QHoCaZwHlBMdIKAP
g96oAaB0ULUJ2F/A1KJneSZRPpvdSqLz1F+DKCgtUKR9jA/rDhNwOJWj/JIdSi6HqyF1n0vTQ89F
mpp7CzFV7Ay8vGENKMbB2jqtTJCeXtJFugMghD+5ibVb04DnvkiDhh1qOQKMMBV8K1JXRCA8O8yD
L1e6IT7cfP344JoiRQLziwSk9tI4Xaf6aeTsAKTNPFGeP26gN0YCzpE6i0BNKa/MrGVbvFTFwpWc
7/Ouw9RnD7aOzuzTiPWUvpt9O0Vdwf391LlpAtc23SgaNgduANJqztHmANzIbGekGLlNZyOIUyRi
39yheyCe7F5WLuRSKDxZFGwsCpZLhkqvF2SFlcu+luyA+ieY2gOv2gS2mNDMUmc75rfXaOY3r9TY
9eiAwh9HOpkrT/hHgkT/hoVPFeYA7LRAVzm+i/CZqkkFtDh0PUanR6S5k8YeSRBxab2iRYvdGWhZ
AwPiyJ296xvdjV27wTfLGqadOQT53ubie6+qGfiFHo2k56nYQ3fHPjBIeGM4WZP48LOvagsBKNhh
+od0COyoNwynjpxB/Wbj91EC5YD4mbtHGTdbMXvnjA1IvOH0w+TA/9Y0VVQNZXk+MhBFOmwLgOR6
M4sp3xhlRhJbphglwDjV2+WjPWcHML0E0xYCsBr1r+NddSwGEmpkSw7C693I5CNH4leRJGzdv9mN
vFh15OPRIxQi74sGpeWmfjKmNJO9xQAnf7ANUD3T1MyugQZebm0AGu0KpsqVOPGMIQWeOW4gXl6w
GSyk7J/lhbx1UHmB0lrS8hLitDTKXbHWj3QaB2NVoJyF0Ub1H2bmWIoxg/zPyGZ2SJU37JEvyeOO
ShXLEhF4Z9bhrWErDsI5ma442WfXh4y+D5UBa6sOn9dlbGiYHbCDtIL+i2UZ/FXxsL2/rCBn7Ccs
J94KeAGLQdN8uynrc6Q7DNgzQKdveGamX6ZpMPaGbxQPXirXOBXOy0PjAEKWJcrXnlzMjlet6rGf
A2UbN5B8a3vgMEWpzImCbq2P+NzpwdNACRR+FephmrUugPybhT6k+dKqrnPVF0nn1vN+LGbg0U9g
+B2/ZUbGN/9gU1EXwy1Hh4apo/SB9dxr09plh7yx8x1jvgAPbQmcx3QyvvjUdB/+gTx0si/iQNWq
F+TAheyE1ZAXB7cBqY4N7tabFFghEXB00d7J1Rqk15kn/4M80kNRHbdCfy9IXfIA3M/FAZlPDGVa
PduPEr5jB/bag2ECiDOcLI6sa5jvlWnkKx7HGaMGpxwgiAv2EVJx2qmytPbwBnvFocHa8Oa64+3I
2h9j73X7yxt7XhJUx/GRAkNl6/j256hlh4XIy4M1sHSDUdR231JUz5FILVau+5mIB+YKKXc45AvL
jf4+TGwYLYlM9AHgoPl7QWZxmCbhb8XMxIF6fYNguw6+KD6nMTwi+c0d5GrYtZgz7RVe2E7QXrqk
b52Pj/xkxBsAP9epNTHMq7hpbHoSjysx0g2pwnmb+4MF1NLK2kP3s5jVmGjJPALAcz9t9mFlDLvL
248GupPvWYAbkTRHtItslZ5NdgyC8RAxG3vKhGVFnZ/zP6rOse58QILPOzQ6Tc6+awrnVwlsfbHz
nFTdjEK532WHrjoHPAxPXj22X7qxnYAH0I/2V2b4w5WrBvI6OaowowmdwfcAfsDAjlnkUx6BPHI4
BMX3oasfkc/o7/pm7oMtSp7V7xRgWOPGbkb3+5gRGcCMsATRI5BymvnR7q3ytu5KuUnhWDxWjtPc
GyRnDA3PFdjYMaU9lcDtgXeaiBS5o4hmyioiMtddMng1mp2cPAtGYDkRiQQ9CrYlALBLuesZgHnw
wBUV2jGZDCDU7cqfnMzBa1VRvLjVCGTSoJnKL4FZ5l8dY/aAEVPlKEN7imDOvfdRrM97XtlJVgvv
xmyt5ssoAAabEDZW32wJa9i2SOnsUH7Et01j1hfR5ORyYwVp+CYmLl+r2XD9xHKrwcWocGc8dfjs
PJJFVlnJTCvre2XW2VM/chpERucVfiTMjj4ZSIAZO1TegOoy9xmPSou5NypofivKXjPf8N3NWNbW
N9FRwA/YE6qwt0i5q3dhBuWmMFOPREgXMyvJmE/2y377d9VI5RSpPOuvAyR36rjq4YPFdHTAVE1a
On0NiqF493N76DYeXprvDvdVllSdN30Prc7zr1ACd8qkH6h/28yYVHALmoaH1vCtg9G2BNTlwMG6
nTsuwyisAE+P6RPaprva5cFPyqsRx1dytPwYXp9+CUevfQI+v+VGLRohrM1opHMQ0b728dQZYPlJ
DBrOT5VDUUTtUx4Um6Lzhzku86F+qUgzYhTODbu9k3P+iPFT7zDnLtJMzDO/YFiheQSrKbLeaS9Q
gvCHYXhoahDRxq0EG2lUzr31bKawJvu27NkNqLPNew+H7kRFOmK8wDOMYoww/W3mu4aa2b73BJni
tJr6ILGk94VP3vgTnJFgUOkcPx2iDFQHIuG2WVZQ4Mr8lc8pWvjBI4G2XbvPmm+2aob3TBYgJGhM
X7BItiZG5l3Kf4cYOHgi7ty/zSa1RijzSBKnmxp8SabYHeuyyY3l5LrvbqdaM05HYWJIDx0+CmqY
oxlwdNunXhQYAg9S+KBx3bvem5Q5UKMmmKA38MkCIB1owOE3u/DZjiLvSCIS0KaKM7r8TsnKPp7R
LuQcTMWtdxcZ02KXqjG4R+Ups6O64A6LC8Q2SdjlzitFt/JVLSaMK5TU6tPYyOoBo/G2U/8IFRKs
EfAE3T5q6JTRDbFLcpXj+eDopxCAGWtFQdyNg1f5mz9VOaYCwgY3yaEoWsW9mbfgkqr7adqUOe1J
pCbMwEeUeeV9BdjTe1CRTHVERj9LYAban1yO1VeDMGBm8tBmgDVGl2dUp4M8hGokr3NRD78U8sDo
7KLZkMWAL04BPFtYAAqbU8NAi1le9t9bBRAnTJ4R+SNjpG4jW4HjamuFZvpTsb57VVPpgXoVGVEn
ykgJkCJ8d14lOdpPwR1KnUkcQmDUvMo6r25LJQASEwhAW0dZ1bmPzJwJIu8mXALeuh3vc0c1z1Q2
CgfaQ3WBuV7Zv/N2dn+ZKYKfaG6y6b4FFLWBzgIGjitMFLhQddrQexjwDCgILpkH6NqUvSnk3OYY
qjegMDJ0xc0AIuH3Ia3zd3+ylB2ZA7pOorQ1MZVIijl8nCTGTBLJUVK6RnREnsveB8LBpDKkyZUn
TWuDmzeC03bqixiEyuVDZWLuxm3YdTfTr+bsOv22KdDXg4CmB2gpaFobM2kMJZIKfagqSdH3pqJy
GJs2gS7w/L7JHXNbWcKv99yeh+xKGrnvJyhhGQ/9TDy2oWxuHyXt88cwGMJ3hc18zip5U7nhV4SO
jCVej8cmxvxIgObYur8BGMc8bRgU+HvTDw2NYLPCb2aZGTOCXHvCfERdgYAoKHqbbvqC0mcGGMLv
wE7PX/HzrY+eqBDnNBdTejVnQwhkUgOXBYOVAf+DO6ndR4BNrV4qdEi+9BIUQ1hUOXqRNY1Gk4SG
saQ3avgiUS7dCajTM3Efg6nnu3Js7JtSFA50ezTcKgIqiYGZfxW2WSTcNIUy5UVJoRPdAr3MK5Dy
5EWxmdq6AdiBD/9qruTgR6PIOwCho40JI4yh+i/uzqtHbixN03+lsfcs0BtgZ4Elw2Wm0igiZG8I
WfLQe/fr92GquieDoUmOeq92C6iCVFXKQ/K4z7wmCHk8fNCaOlc+dV1Q77EbwQTNVIpU8fJA6u9Y
zBrtfK2wuk3W9gVexXkzWPA58+ahaR0gw2Nm5p/SEs+kggARwhu6rRiahlSdYWrHKPb1RQAsVC07
5aMUGva9XUzO39q7f4S8/38NU6/MasX/Naj+TlTi65dGvETOP/+RX9B5uLPyXwrp6yxVDVD+BXae
jP0vMndw01TQqBXMRdC/sfP6XyDj+ZOzaDfFYcUmuP8ndB5YPYn+/K+xnqKng+71H6Dnnwvq/xnr
MoRJCjELyzz39Lk5LoN7Q8QgoIKmeyIMVLdBjj5x3I3fu0T038sSlwaMB4xNbiIjEMt6vYkU/C37
FqSoil3eSsq4cLaanwYNH+Rm4BhCNOCXl0+jDCJJQ3+Kn/qkmNxK0m4VOU3eDwaWYmy+6pAqWQYJ
X0l3hTM12yJU4JgrzgEVjM9a1KPUUtvppkzt+jxoSbXvKr28IfKTiX394U3WOR8Hgejtiyl/+vW5
XuK3lcuy1q/nJrmeYQLUD/HLvnzuIfKb1uqk6Amtcxpi8j7LgJokSi1vsImL3+ZVF9zYk93cNmrn
PGW2Eux8NU72fWH0d20dVN/atKvfF4n/YAy3qaL8eP0Jn5uwl/OMgCEwVegbMzJrWeWn+qzrQ8wT
pkoiH/W06H4KP9O9sDKNLd0R4w73KFhPcknFtq2lTTlZ8c5UQpe+a7IJa/QJ9VTv32ZBXj9Y2ZTv
Y0dwbUs9Tmdyir2V6JJDbgfyY9m0wRtnkEc6RDPgcnD8teT3MiXilqI3BJ6IWilNFK6DOTl/kaKJ
loJsLBXYr2km5NJOrjTdHVvku2079TeBCIfeM8LpWGMMhN9EI38ticMfRa0UDQZEI9dHEyR7Kymi
TQDZ9MFoYpwQ/bytvHIqpG9pJNm+l5oOyz2R9tJgZE8Tblo/srEm/AiJZc+FcdI6xyUjsN+UpWj2
06RzlJZNpaAlPmmxhw1ofjeMGu1Vu9CSD3jlEC5IIqAT32ofpmjQz1wzZublGhw4F6JW9tmn3bNR
1OYH81UqbtKQleP+bjsPwJ7UjOhMFB/1Zui3ftD57S3RWbWyXi7rblSeTfyJMbkCPwWKCY+vy+8r
x0ZZB7XIT5MC8DIj1No1dqGvoWQX03g1zKK0oGtETHaOuQ6BRrGXoincJ1PlkEnlge+CJ78vlPAz
KzD0iAfT95kvZ2dHa8/pKH18fYc8I3Jf7BA6rHPpdobUgVmXrz0SrH5AtsIsjlMKxqbVzOEBhrq1
Me3cftMqCjpQllPt+4E4zeh65efo5NIbcq/kLq4we8zAgNzqpYMhFJGYm9H53gj8Q1GJbDL8k0rt
+wB1bq/q/SENevZKZdZ3ShorB1NvwO9rdm64WTUdEhhLH0K5G+6DYSweK5ts0Qqj/GAUtfzkJL1y
5G9AzWVUvifcslcKPoveJLNP84HeDEgKkHSURRdV7GE0NQBeg38sNNUFJncf8R3qKEF/AHxrb96a
RecFgEtEn59KkPavT8VCxWYen3lAr5z6y8yOXPprFapozEaP9aM/6eWt4UsWX7e/NRPk7Et/TKin
+eIkpKyjYWTaCNAPumto5PD8ezz9lDh5E8djv9L3utoU82NRIsbGm34ifb7LTSEaQwXqOWjHXBk/
mI2qPBgi1G9ef/n5qrhYhvMgMNRngoEKiJyr/+XJNob4cQjiyiNZm7Y31d4dzLy6aatmZfNdFqHn
j2zgFgqBhO7+jINaDKRiyVbrAEaPU5QGnpTnYe2WKEltagAd79NcHVZuyfkHXr4ZBzV8BV4PSDrA
uss3q8KyaxNFa46BXm/lDgftWvGa1PzeQYqrwKbSLk5XxvzNUqaKSOOHUAmwDgXMy0HpuMYU4Lvi
ODhkO1N1CkeA2VW7T4f6q0UdZXKsbYtxoRyFP1U1XSneXb8zmnkUE4GYEQBeGVEKM9VrEsDh2Eth
sMHlZXwbUwahZNH0j3WjfuWR1FuwNN3h9WW03EO2PAMbAIcrwJdZrMbiBNeztibd1qpHcP/Tg1wI
L5WU/La3VCNy6RemblKLaVv4eb6b4tT/QM2t2xljXB7K1m6/cB3lT5FfqitfZCF2h/gCIBLw6qwF
AluKmoseZ9wJdjYR8aPZTOPb1u6M27TsVS9Na/809bVrDuiiNn6s7ZLCubPqAfbd0H+nhkUmZWXi
0BK07EJECDmPrH6TyqwjVF+4HqAx7Fa+47xAXqxacN8q7pZgeCn209ibQ/GX+1FSIYdLmLyCv+ig
dWWu1LVvFOPe0caNiuZk0Ki7XpJcP5lWpnCxdgDAODq0NSrRxOiAm+ag80WM4wdZFgHPHh/HrKEt
NJoHlQaOm/QIqxaJYuxyquIHB1mY1195cQI9jwuNh16fRUmDrXo5rpLQcNNDTNi1XohNXec1rrHI
9yOm0ax83UXcjBGsQ4DBYaBiLD5XuC+HAoCjNJYw4ycMFaUHq5feZJMEXQ8wrpf7rRuO+vDp9bdb
ElBIMRx8o2bAOdfLLGlyOWZKyiVGv5qOmBpPrpbmNnWSeiIq0yrlYCVTuqV8lN5oZWthnWx+82VK
VbmVKbfyVCnu0EsdwsCRvZdkVPXd1x/v+Xz/z/U2YyocInRUwBQau3Mn5PLxjCGMMu6v8Yj2z7tc
geYbtJWAvDE6IL01w1ODUbgyBbSPcJ/7N34g6gfRtpAPEF+/s2DWb6dBjzaix1HbNsfEM2meVm6Y
1eEnvavjm9noy44E2G1hFg+pGk33VayXbjPoH1t7mrkt7XCL/Ga0dhrPD798OaBGgLsQmWChLQ4l
UVsUcYJuOlKMND1HE+jrUtHaFtOAA1wZ6tIuSZX6NrK/tihd62ExeI6D7SOL6J06+rWGEfzUfnv9
m19uND75nP9CiWUZqhrLYrHRNKPs4tYflWPUxNp3w26zA0B3y8PjKduGQho+2bRmd4ovr0U6V9+D
kWErEmYhbwEjarEWZWvQcyPLlaPwcbqkAhh4w+goKzf95Yae3w/FEhttBuiwhPLL9/ObwOyV0q6O
HHHdvtKMD9i9WBvI9NLK6r3cz79Gmj8mgrEz4nmpOEPHd4YQ5NXRaKLgo5ErsAIy505VaCuBl3VF
6LRrChqLm24eFM7RjM0kZCR2X7Ig7bIYOm6D9ggwId+ZUqg+mSWGeWouNaeIw2cbYof8vsW4fSvX
XePZITZTGGylACaG4EAzKwLsZ9VrJ82chF6s9ucHm/cwiFwcABdbeeqHTKsLvz2CsScAEarymeJ5
e+f72nSTQ0e582PcXrjT6FfLRXbL1RJROkCoO6NYEZKF7RLdCPbGFKm3Sd18zQP7h55Jsddk45oY
7rMC2/JxZ3QHHkRIwbEiL08eNYPTJWlFdazU3thNZT+kbm7Kwd4qu51dFeB4pzbd61al74DWDceu
s2Oq6uoUfjZRj/H4mfWNokzhGyypgweyrOarUTbp3pg5v2lQ5D/UTKS3QQURMi4DcecUFAk6vUFT
pzCcN6FqZ1u9FcVDlcuf5Tgu33MwAIpAbMJ60HAshPPVVw9h7zvHrinsXRjBr24Vo0b3Ty+p0Wem
J9o0XAnKn4PhxbfheOC+ms9mlthio9rmgDB+F5ZHzTcRXxhzKDBjqd8acAFvTZEbb2oczg5d3z4Z
+TR98DFh/OSP3ccY0t2Okxf5dROqiGrAOh2deHwYJT28xTop+/r6YXYZ1j/vBm4QMPAk7+Bnl2Cn
qM3Sdgql4piMenNwxqSg2aHCAxwSY9NMxrR9fbzrLU80Ty+Oj0NkD1XmctVETWKAMPPpyKmq/BGm
iAuCNfYq4VCGGRvzxjFAZb8+5vWBRhrGOU27AmgQ0niXY6aWTbGmCspjPtADqlShbsJGHz228xok
7zefE4Aqqo/wmVkAV5U9qetMFInKo53aOcobUfCQ02rzRBhnt0nrrzFTrsfDUlDDPFGhlkg7YnFD
WqkZhsQg+RFlZOncF8BWAj8c3VHGJ1WRomIFOnp19804Q9qYjk6aBLR9/tQvgswaj+lKdIKqR1+Z
hwnyKB7TYbczRW26hYk0fFRgq1bJXbsSZi75Clx8VBlQvDafU0KylcuhkQgyi8jkVYUj9Z+GUgxf
C6WY3jeZ8aCWhranbCtDV5fVB6kUBuruhXGToC+7LRSpdaVMzTc2jaGPsYrMxGDWmqtL/YAV2N7k
x26G4bOkcOn4dl0dMl2TvFJHpA4tsuBDi9JckqG4wVYWO61sMhqb3dgfkr5p7/Ipf/OHK3Z+19nA
d440sJlevGtR+TjUdSyjIEygDZe+2KUcnwS4yXh4fairDbkYahG+Q9bKJl/hALALefCkpP5IaxzF
pd750ITlR3VslJWw7rnwcXE6kiWBl6EYS9ZgcQZdzqTeKVFuwvE4slTl2wG70dZLEif/aOYlltqY
2nqaFWaQTdWnspq6DUdE/gDRPPSqKg3x9ba5ByV7km/0ZNxKaZHsJampdk40iV3Ra+YxB5V6V6I6
6I7GjA6Wmh9zWrE1Owkn9KGaihzJrim6K+1pUw52ftuk2dqLLuFJLFn6LZz+s86A+psShjTOaP02
PkoTtDFOwzd0BkevA2Cwy1Jp2DiDfgo7raEJjlOKqw/vX5/cq+NhfgCd7hCPwU30rEv0YrsmfUdt
Pq7iI4iKkCq0ZOo/UqDnO4L15t3Yp2tmp4sCCnPJiDYmSDRkaBSRCl/OrZzRAAKymxw1UZq3dufv
NDJdY4YqZr1SHQIp1x+yDhv6QkcyQJT65BrhsFYWu47yeA5cbOmiIRxFTr44qLCtsiiVBMmxikax
bx0n3Me6lUfgIfzJbesf2FiAfw4GewsmwN9wJ1NN75gmPzbedn5lfwmjtem4uoioFnNWz80qKiwA
Dy8/TlurGRgNIzsqqBR8gJ2VbKbeFFsjlpS3r8/8ojf2PBFU40kMZwqSzWl9ORYMdWpZ5AvHolZj
N7dDhJVHuixuYNSBtu1EGty2mp7tFFQtNmUuqTtQyu0tJBdgHEoReQZIMioJEAH3ikI3H8QOiKha
pQoHWffGmoM9r42Bi/u+A+n49Re4ynXoMAIinO9rE1bikvCiK5KPAjX1Rt3GYygbMgEVcLJXzqIl
ZX9er8/A2lkfgCNpycrjNDBste/yYycFP0RnHXphf8hndI8hDIA+htS4eSj8txrkIlfyW2UPvHJ8
F1Pk8RIZDszrr/27DYS2H/ZeAMKBii7LngCf8HZ0svwoZaTcaZw423hUo1tRmGfiv+k+Gx8xtZPu
ULM4q2nfHrq1ROSyhsWyZMtAjiQupPY6+4BeLp1AQudZavL+rULdYNs2U7vRY/lnasDVTq262gfg
aXda1rXblFJWmnYrlfNFJsQDgI3R0LCipk/zbpaJexllaFEQ082Tq2PRdGhCTH2yzevofRbJX4K6
kDw0PPVNZJaUZjVlTSp0sfB+DT4j/xFqm13fF7G7nDRGZJpFfQwG8V2VRv0NxfD0/Po0G1ffeI59
52/MS4LRXCLxTaPqpqI32yOlVXuv6X2wm+hKu0wHCnAjAr5EUmZ+p6hBvkOoA28r0fdbKQz9s1lM
8THO7emLGeXxQ2ZHw15TYv/j6BTBp6CWxR7/2HCnhkO7y9AD3dlNY+zCVp12Iq1BpFGwOTS9TYM8
Cx5xPqNu2nb13RBa8d5Swo+dmaR7wFTOVh7D6sGMx5ocs5e2YzQ6d9M05PfhUCauFVjRuRsw0JZr
NdmFKng/v+x0Nwzzz2W5y8e7bhT1vrP08s0aOURdhC7sW1D+ANSZKqoi3DaXyyTtlLjWBm06lo74
pkFj9lRHkm+T1BEGhlyTOuf0SHBGQu33fjAWn4Ow/hS31IurJBZfizxt7ruiKt7aYQNUOQzrnVSE
udtFtnlXZID7jDTvH41wdDynMzJAqz4Gj20+qvdah9BpXQXJYSqnNfPdqzVoQy8wiexJICkyLVeH
lkpW2tuhfCR3QFc0GqS3AEb9p9cX4e8+IC0WpH7QVqS2uhRgMYXcO4NfKcc2GTb5ILbBaG0BncIB
rna20pxC2zxgNroXHHtxn7ldlj0p6T4L3gf1Y5ahzKmN93avuK2TbYPmkFTNORa9a/fCG63WZbO5
hda/N7jxVw7K3zw8VVmc4zX8ztlGS/XQHkQaakCNfWytHAu2PMZC1M4J7XV1ABylNYJZHmuULboc
OrVKm9Ctgii/18taB9pFZacboaYUUT95ZdffTqH9DZBXsTdaw7ktaWe/7WQaDLYkJ98xkQx33EJg
DoE6b4zAoM2pqv0hj5xk5e5elg9Y2HO8Rg4JeNtWKeZfLmwl0vskDBXpOMTauPPBZdEaDp6SqRue
pqkr7ispdN7XJv43Wt9abm8hTN6XAGJzYG2B0HFoluWxhE6uBprLkRLRPRrMDYDQZPP6IlrENDwr
PH4u6rlLQ+HwuX/zIsS0IOSBGGzVY44zAIXmHBxwMQkvllRpJVX57VDUC+l3oqzM3rj8LAHw5iQA
43FU08gn/yqTvQMYYhuzvI6vv9Uyfvz1WrwXyDb+umIxDEaj9FNTaEctmtpDrAfKJh2x/gk1+Y78
1w2rXNwkKFHsR8V53zijegASit+VCKaNqrA75Cj/s2j++ZlgjNpUZcGIcS5cvr+eOzTvpko7irD/
SSxdZOq+M/23idZbK7O6SBx+DcUlzIRSGKKldTkUmHuwfmAQjoOSvpMcGRh+JsyNKcnYc+RBt0bk
mKPRFynhPB6Cf8/6ixa9nWWvPNBzVvyUOUcU1/OvpoQvmhLY8SYTepdgQhMrHwdEvOqNCLPD5NvS
d9vo7MkF9j7FiClFYEhH1G+Acn2QZMu/mYQobhSKn7Td8mhc2aHXNw+1D7pKdInnJvWy9tl3Q0o9
cYpOkxairTKp/TcNh+kDGCGNZpva3lSZWPPkXYaGfCRuOdBi1FuJ6ukTX05KV3STo3Rpeapb1byJ
clpPSCQXO4jf42PVgALJ2kH7wrFcbGJob48TOOqtDvLt13T9ETDz/09JZKwzXhwUV5rI4NvgZ6Rf
6n/c1AkKyJcwTv7oLxgnDcO/wMDNvGALxhX55z8VkOf/Qj0Hijm9dnLTOS37lwKy/Bccf8JeVFFQ
JqGf9wLGKaOObCmzWOLzMuAn/gGMc8nIZq+xing+bhn0ysDsXK4kR5uCOA515VAWtXarJjEuTKWU
WuGmKIBvCqcEoOSngi5WpJU7HTCEUsnxl7TT+jdpxT3rKrX8NbKi4iY0gydoPYhEdurRSXRYHV0T
VQ9liAZxF/jTt64cFA+aHY1IyOzZje7X93nX/y0m+Uer8n+3dVN9ScSX7B9uW/340v4j//mPUwPi
Frvbb/X/vFDh/l+Xv61//R7p1nneL36zzRrRgC74UY3HH3WbNP/8+PP/+d/9j3+ra5/H4sd//I9v
eZs1808DcJVdLKPZ0Pm/BhA//Oj/4X1JfnzPM/Hl6s/9vfws9a8ZDQDq0SSpRffqX8vPsP+aVxhA
IfqpszLXi+Vn/0WBlHCKbsAM751L8/9EEavqXyy+GRczm53r1LT+ZPnNq+vlYa9ThacIAm6XAjky
eXP0+yJkyG0LT42g8I9p8ZVemil/CNcKqMsD+nkI3pMnpu4FdfxyCKlqkzHUgaRpQkbo+mPjCA7C
L0pwbshOXkzA068Hv4Dz8tGu3gdwyiwxNm+mpaKRj9vmrKkpHXvo/9744JTbodzbUB5B0eiHbK+u
me787vXUmc9JyZ88dVm1kKNGKfRcl47tz/xz/o4iIr2itUGWMcD8DWcNKriE8lypnVPYF9MEoaO3
tcwA1hfZbmcFbhpUnm5EKO2LlU/4m/cBvUZfE4o/tcol7MpHLiqgTewfYYd7kv6uSD6aReHSIHRN
oawMNi+vxfIj6QGoQsuZo1ZeVMYsOGZFDmOO7KbbmtWjVq3R+pcL/BfCm/SN8gn/WAIi+yYOsyEc
g1Phy29s9UEOjI3U9tvX190yZlqOsggH9FK1uzGYgpPfbX3JNbUP/qO568BuWGuWG8tPNg+FahUa
tezcuZp8uRSUOmh92wnCEyXSyovjXWmosff66zx/lZfz8jzIzC+YFfIN2eTSfLnehl7TMrpH4akC
vLUZEasvkFu8Gb7mN+rXEA5N7oWDq37oobhAP3J2r4+/XO7Pw9OZgEusYSNpLU4ltdBA4at5eOqS
d6NensI+PwCo+daXxcrELfsC4A9mFMJ/DjWvnxc7i6sqspS+DE9Oh3CJax0hPz2WO/XNcJ+uQN9/
O3MvhlrM3MwNs1LBUIrZ3VThBA53rb263Ly8DcEOquI0IAGgPXNGXryNbLZK6yQVb0NyYI/GHTDX
bWSnXqMoIGPWjqXrzTXPz4zE4gAEBrOo+tS1oRXUx4LTEKrb2OFwbTYw1l5fDL8bhH1Ln3qGRIJk
uJyhNpzAhlacEXkY/5TUw2RE76i/rSz568mhjIkgLwK4YGqvYAKRndEjC9XwVFJzPOtKCNfY8qU/
LKWz3BgGuTciAtrSV5ehPIyVVthGeLIp2IwTZVPFyv8MBojexTwIgiaEFrCNiFUvv1jtJBG974BT
ta+2bfIQJuKpC6P96/Pymy+GuiW1KtCVaMIsvbHScjInw+jFSUk8pYsVr9KlcWVWltHx/CoXgyxe
pUF2ZnAoYZ02949n7aDqrvOhe4SC6wWHr8enyRs38ibfFLf6XTW4+Um9G923/8Z7EmmR55lAa55T
wRd7Cg34PAylWpw0pDZm1aOHIGtWjqHffssXYyzO27BOAF3IJTOmJwd7xJ23X0nr10ZYVBEoFktN
2BTi1DcYGodGu2nQ5N78O58KAgK4EjAC1uKE62sELey0Facsrg4R5F0qBP93Iywu2gYxv3QYO0bg
gKtpeoXZyoda8K2ed8+s7/avl1jGJFbrRL0YxKnaqXsk2PfTRrjn1LM34odfcEOId0/frH2/eQDb
8bWXXf9oe2v8mt9OFx4MFNhmVsESGWeEfddU8iRObdzeBFMM02lNKXZliKVWRiBoNIZiFCfn0bbF
vs6klVt8CYj9tXkpnCszXmSmRV6eQ3qJorDfa2zerygU7NNDsav3+X18bzz4Z2v77dPtwdowj+Yx
uY936iHfVftwO7rf/4018+IxFqsyTKM6ELEiTrZ5AltPGGusrPtlh/fqTRfLMgE612exJU4oEez9
2/FHHW9LExl5N9hanumOm2ybbIt90m5mi0RUwR6D3ZoC428nlNIEReDnyG3xnlMTSWLoDXEKzHLf
t2X6RVJL/8frH3P+IZeRIQcyguBIvACOvFI0aSDUE8ebcHjyBx+z+US6G1tt9oz8w9Tg+eR/MdBi
8SiZ5PR5xye1R+FpdoFAyNoQv12gcHhRGudv0LWLQ3EIs2RCGjo63X9Nb5Odcqd8wEq8O1jbcjN5
mJhuMi/x7G17F2wSr8U76W1/CG/lu8O/cccQ0NNtpv/D0yxets0EMcGURicdiqYWpQ+Dsibq9Ix3
u5w5GsgYPdIawD2SKOdyN5p5K6bIiusTWhDWj3qSupMSDU3lYjeDIpgB1+VTVxrTz2Lok4/jZDRf
6lhL3hV6F92b2qAeRRCL20obA3ijowShIo86/5s9lCWn4zRrdKRRU963fiT/HAJl/NaZqSxcs0jC
+15GEJqIR9GQrrI5FyjbdxKcCLWeeZRqjk1TImVvsWGR71XT5/cGio+OV6dDDo0kKewYJRZYBcDK
a7BhjlCyB78aUPVAaEA/TmUa3tu1ZOI2MdiDth0aI85dO6msxgVWAHlTAI8V9M9D2qVOOxhwVXQf
+gDI0fzjaMtDzi+pNSOZgsuNaw+1/fP13XMVn9MjoxQEBpLtQ0N7sUXTTC8yIaLuhDfFw1gcc934
6SSzAswDd8EKePzqPEAhe6ZLzA0h7uIlcZiyexz2QyAzmOxaSuNKq1zTOS65WFOwfVi1rCsicx0J
vcs1JRe6GqS5Ls52ojE/Y5MUn0y7174jZ9vUnq1n8hFyhtS5xgBHA5FSw7qtojD6mYo4eGqdkpBK
bWKwG7QHkupdG3R19Kx/895vfDJNWbXz776tpk/SMBQ/m9aUv6v11H4eU7Wnw+13GnxgY8BQLW3t
otzKU5sVcDiN+GiWDoqLSq4po1srQ3AXGGr61o6d4Z0d2houD1EpMjBPKIJt0apUM7dCoP0+qNBA
cqEzxMZ+QIYlBGqTCHnlgFsQ+Ak0OHnoIRmwz2cS37Jnbkkl4OKyE2cJ2aN7GZKuKyuQmDHXzTEn
75Pms2nV0q3t5wg7+wHEwiz4hpxNvw0dM18J55cKls+PQ49zTkwMgLNXj1PkTluWeXyO5bjYlakS
bAbftw8SANZtjkj2HQKqUMxhd5+qorDcdtTyd5o8E50HjIO3dWl3D5XhD7fo7snelCfSCRRECOQ8
zijD9dbJ95Od1I/5vYZix04eSmWXjMZ4y4mUb2qE9e67xHI2Ya8jmhI12vb17XcF9aCWgOEQwR1t
O9o2S7HXvkHc1GkU+exYyXwI5Hrzs7MxRnCLXFHvBG5cnyDYTzeaUkkY/SWN/rbH2xQ1IrnJHgOS
3XNmj9WX1pzGJ4RrwvfcK8q5HgstdcdAQX9mzPviqUlTbsWRkEDrPHTelDNiPOVbRBuI46y0je9N
9KuEO5XozHqtAzsAoNrwMazqynIpf4gfXY7It2faYSt7oVSWyaNkxl3pCVkaYB3UWKhAAXQ+SOgW
PSGAiv6DHHVq43apFX9UO1F+Q/vE712lKOT3oHLlUy9Fzb0at63udqYjbfwktvS1AuJVb4wFPXfE
4HjzpXV6iZeHwmiZovS73jm3tRM4mwZkTH1fOz7E/Tppu3M7xqPYlGFdREhpUZ/z2rK29T045rj1
/NFv378+7VcHId0dKDG0caj14DyxiM6mWIfKoXfxuW4jB4xICpw+s6wVCMdVn9qYvWbUZ5wfRYSr
7EcOFCEZIs3Ovl8obonUBjKGUrfBV+cQt3Lipc6WxrW592FJc2E2w2Of+hh84RqL+GdvPNXswd0f
vzvYsVmDEzLpnK5fTkbeBKGRan12znrb3lVNbmwnaPIrZ9l1JEW/AnETTjKKGlw7izw9jWslRNcm
P+MjXt+Fpuw/2FJgHuw5XS7G+NTkZfpGCSx9dnxm3vGQ2qaBkXot4hZb/FQGt0RGzhsQe3Yxnk0P
SO9rmymNwdOj2tDCaTmYpm8cWtSbDp3UFXeNgQ+iHcW1NyGvsOWOF17t45D7+iecg6+LS25+N25s
OoH0a646zIEdGKVVl/m5L4NgU5toRta6TGk3NtbMuJdoOzYh7UhK7JY6mz3ai4Ia8D6908spP9v0
0e8cPzK3ViE7LvoGlJOTDBRil8RnR8EstCjGNa+fq40yDw9UFyYxfBnaGZeLxTSBlY5mU5wJCWcR
48F/kJH4WkHUq1dRA8PQWJgjEyiF9MUuhynQbatR2SrPxdSGHmJKWOjEUzNt49IM92oqmp1OynUM
Ut/khlfuKy1SvE7RpYOaJOMt7jWpWwwxbgzNoCIKJfC+lqAExFM5uNgRU5ZOUBX0bDlQd0ORrfHh
r8I4cloWOtU1UiGEOxYHCuaNGZDQrjw7Qzt5ilEh/io7gWfUxqkpZoQT+s6vL8KrDsPzkLD952Ex
h19MTaj5Iff2VJ5jyQBGJBT/YDeTtu0VRK5whrJczlcSzThRVpb/717WYkiiAnnmli1mq1FpJgfl
VJ2dGPs2229s362nKdnq6F9tkBZqT7mtrtno/GYp8m0pt9H24m1nLMDLurxcpTrkcK06R3XeeOMg
fE8fQ2Pl3Lre2iSyJH6gR0C6ACC5HEVBEw1gUaScgwHZMmsIvzY4JXkthnGb1+fv+ivC42QOwZCx
v64ML9qg7gozNDTsstlajoMeK3f9tB8lRDjQdFE3hqQFK4tmCanmrVii8DbpOwPPA956+X5qYOPI
0+fSORJDvtWxD6k7FDgdv96YTX/bOPadErbn2cm48W3E7zrj2Ph64frxmjbr9YSS187iV/PWIcqc
D4UXZdRKq3WBMot0DhtaSkpk/RxE+7dM2X/XxXV+X/p8rBlEkwGrLxtHiSandRNGwbvKKp2tqeat
m6t4DGq5nW7RwA32r8/qdQxPrPPcjCevgxe9hEfbI4wZ2Wiscy3Mz2DV94FfxW6kh28H/2T0McKi
GWyLFnRUrKB/qu6gRq5s0HkDXt5Ps8f3bEFPE5/tMn/5F1+WghApp2ZaZw0eqJep43Q7Ep5Qj8/H
PeYn8s3KS8+7YjkgqPQ54wN+oC71mtOM64vb0j6HQkYQNJxU9VMGiuGpVqeocyuaKUd9nJwWHbvB
mDxJzftw54tE/95w768VMq97eEwCTRXqpMAMWOuLswLOSFIMQ+ScY2CYO5z/6m1JvKW5UulI921l
6Y8UwqS7FM7pPTDl3C3q1Pnw+le5Xt/0S5+BRr+geoutlpbJ0OHe5pxR6XdcOZCkWbLz5+uDPGt/
XH56gOqzPggsDIBDS6egsZKrRPh6+k74RUfdoEtZ3XbUHIpqUibPSLrmBpy4ou8bvdV7uLrWGLuw
4XN6qSKCcpna3Ve5AMjroRQxBBtb753EK4RKr4sE+lFOcmNHzh5/nFLLyl2jLahxh4oRSG5g+vYT
KWL2oYDMN8z+uJWz6dWh3ozGED9FpEaPaBRU8qZJxpY0XBLdjdpGCNQksS+9J5FXMy8StfNJQGnB
f0exChS0DBObNAnXtKNeTeq73JkQA62cTJbcGhcHnswv2mADkNOod3UktNEt8Et6HBFSGjxOAsn0
wiI/JnIpf3/9k/8mnbHQhmNJI1oGBHjJfgkxwqq7sineBY7R7koHeVdn0qTEnWntno5uqWf4CQ5+
UXRrdJC7g6iI35V+s9bWu15haDqBCpr7lChgzOCkl/s8L4vUgmYZvZOtJLgbzaBwQXFUa0fa/GMu
l9gsHQWchchmpgYv7nvZqGWliv3oXQ+j4FAK2b4LLOSbLAUfKmzQ4oNvi3orWik8Km1vuSy0evP6
R78+0makHmgaoEkg7Zb8+9xPTH3K/w9759HdNpam4f/Se9RBDovZACApKtoWaVva4Ei2CzlcZODX
zwNV1bQIqcXj7ZxeVrAvceMX3mDGR9mpnRua2eNxGGv5FgHZgzaN9TkE+zvjUTOHDA3Yn+dpHfhW
IKrTch7jI+hWyUfwp7+Y1eU9NORxa4TRuW7cW4AF0cBCiSPcphtMgna6lhQaJNw6WEsMxtuLqVmE
dRs93ECvMDH7EoJS6cDhc0oTfqyTbcvA1nwp6FVXR3bNG624uMfRpNlHeC75CanLmT7Y24Bz+YW8
JuRzZI/rKSl0FPOozyVHW2EJDKTdvInhkegakSxP59Eb+04ci/hsWf6dfb7AK0E6kbKDnFtvQIEN
K/Sy5EjhDAF+Qt0t9c1zDf93nm5ovQs/kjyE6G/dnTIjedR72wRMYFFMM+VW2dIlnbYGBYtdCPN1
W/WW5qapWV9PRpdeGgh3+0Uka/4AcuPMjl8WfHXqqJkA3qD8D+bGWlXnhTKKWkJA4hjnzt2YTn8i
Xncwg/AhsJLbpuyfPz5gbwNfolEk6eE7UdJ+07y3eSmtuCzT4zAb1ZUphcYXSLzfKaQqZz7sbUoL
/JEEelFQpTawVsVpw8BAH0otjsbsPKah3H5ysFu6TQZY/7XSDBtcjod93ioAyu3Y3Pz2d5K3UJGA
8ovPoLnaS3aH0HVKp/NozZZ8mdcUIivZFBvsVs9hD7UXO4XTNYSlplHYX3ydF3W200NtVsDbZyeo
jxVHtLqQ+xhxMhsxakgfTb6pdCmtvLLQhsfZQFhyF0gURl3RJeVTUWZJd2UFGWSvAQs87H7nKk+h
ypTGvWKL8NOkSHO4MbVZ3WpmCelajYf6MOBWs+nlLtI2GAFlt/CIdFTNa1N+UvpB/zPB/vSiV6pa
vzTxSnkaU/yl3RhYvkkZknAJeb6uCDjLRAR+WNvxg1N2U7dD0Uk/DuTmz7ba6TRDulj/NHaT/lyE
yId6Ewd0k5sarsltZg3XWlU4wxJoTF8CuG6T21No+OIUCarVJDud6+BvcGxC6AsFxxFZUnBsl0in
QOpEvAQtEKEbfedqRtWa+OVm1n1TGuLGggG0iIU02B6NnYpDIQoxueQi4J9dTBXL4C6NDupnhHh7
q+vUy5B666EUUvAnafgi+DB2suUSXPTfZ6Wj5zQbabbpyk6ewc9ZY+7FRcm/kYHMDCjAL9ACGSUO
eZcqFdrfYdlGnSfjxozKajtFhLnlYO0ciWYTq0CTAk/iab6rw1R6EHYrt16hK6guRJbQHJdG02T7
Q5mo9HsMTRg+/TZUcYkYddmnEJZuzCKovs1GYKqbqSfN9UbWzfwk4TvZEqtCbnILR+6QbXdQ8/Yb
LTIDP43MDEH6vi6+cVO3pd9BtrJcu1ekdlNSEcNVfBDTFSZYznNMWfk56PUce5wwkvmL6tLcGOjC
C1fGdQp5/UINYr/TjXgfO50EzBSN/yNvhIpIa2ZD13asXrt1CC4L18pKMmQ2RvGAYj92UCU1c3kc
mw1XgIFMjBQfIEi0XmjEo6/OSOF4I/LAMECG8fbF6/jObNJac6Gg6AWUbyutvTmv4y8OLb17VY6S
1i/MObyEipLfAHWanhIKuaanzmNuXyRGN8tuI1la4oYdpu6NUuS/bCMPEnekyn+oncBhGe0w+txy
8B6wWbMQH7fFJ6mdsl9dl2XXtW7GwIRhvFyNslAdXzKb8Fm0TfiNlqVk+nZVyJ9mQM2l2zTxUR90
+NeZKDO/1oDyeWR/+VerRBhImFO0Q88o6lxdhbZNhUSOc0801fS1nKgpMEXpbHp1pKPpHaqFeTk5
aOujSTbW35KmQhElVeVH0dQOnNM5rr+IurYat24I0t056I0bxGPr1kvsOdpWuikVm6TVN/XUpsdJ
1fvbSokHCW2NEGPhWJlxQjOAljGCOcSPhWSbd+FchM9whzrOvoR/3yXMy2Whnbu+sM3vAd3wmpBH
whLEkubxkS4qlQOsRbDiMUMt8essMx0Kakop/EBKe9MNMYn4KWynverHRL2wm4FpmETkpThq+EMf
y9fpIJs/o9qGDhiVnfZN1ubhjuVg54WU/rDNkHCCccuw1L5CKx8a35FLzIrjzOwO80iYf0iHWcGz
qnXmn6OSKncdwsY/QxUVVxcf1+reCTML14hmfraMUafvB6EDoaU+202hFW5CXSsoFItq/rM3TLfJ
pds+cfaOnE/QyYLmp0n3xNdzaPkqaIBvoZ6awmNjq6WroRVxI4VkNuDHA3GZp3ork94hLu62tjKV
7hiiGuGp9iT/qfYi+ES0NtyHgTR9RUV/unQKonVXGgKTcJIqIcWsSEy/EttBcyEUHb7Co8GtXyHb
KXlwWFSWLMhiVOdLIWSX+CUJfX1m73HHxWrock8mnws7ja/lISkVn7UrsOiwW/1brRjBdKaI9BYQ
RcJBkZaIHEApCdAqVtX1NFGdTqmPqlqhOpBM5ueh1Z9y7C5vDUfIm7IuC08TRbxLtKH16zwfvSG3
sg3vIetgWi0dnla71oee6ztDBbZqMMMEx67eYuzV7yqA2zsUtNTNoM/2vh3D6gvVi/BSp8p6Jh55
G/ksFQtAmKg/oO651p9OuGURajPqYz/jopBOJbq4EaonqEQZZwozbwPZ10O9CbIctUSgXbLq49RF
4UaLB8N35vmcC+g7HwT7GsS+StWLovryK16Vf0ZZjyZcMotjIFVPQ+90d6FtC0+TJOPPj4Opd74H
gAooejpdiwHoaiNUwLK7MDbLY714FIwUOV0D85ndb49CBLUE5ARTi5r16ffgUWwLsw+rYzRyxbYZ
mjGpqZyD0b9Nb2CSEgA7lLRfeDano7RJKykincQxMBt0zRpD9UrbRi7dARaSZJLjd0M/XXShcS7X
fKl0rsJEpAaoh9H9N7H8WeXx9WhqaThl3TGlZJR4AcHkRaQX4Qb3C2Pw5dKyc9oebZa64zQRqFVD
Mg2epOWVlxVNc9cEcnqj6omKLi6uM5dyas1PRHDNfrIafP1Qdwl1l75FjbtFbrR3DsGH5TMhHWCZ
oY6PWYgMnaeqZFWNYnEOaChl0S7CHlPi1m6y1FNHOjSIuSrh5w755t+VdoAbbMKsRlhiYdEyF6fz
P8lSQM+8F19TXgqv7PTYq1pgIB/vpZck7vVcMwKbFRrroqG4aDWeDjOXrdFOatB/Ld1HX7iNO7ul
Z3mV+2e0KbyzkI71WVwPt9q7aFXEwWgynOwZLlY/fuPFG2nDXc5YyeZSduPtx1+4JDDrD6StAAwb
/wV29KqDQSAAukcPh69m5dy1GpG5ViXPWdr9kpryTOF3ff6Xr3s91iq/CaDXN6ou9V/7/Fo3fsTJ
4eNveUEGfPQxqyaXqgxUEUem78pxheu4rd9ten//rHsQj13F+xJ5O54WX91GburL7hmCxrokQPaG
2CNp4qK+By9pjZiCCoJdhqqNx1QUsoJXTzlR5pvw8fOqVG0ulbQCUlYVSStv0hJtPsBkk4XRwihn
+oacwbjL5GYuziSxaxGCl9/F/U4sTLsUad9VFivXCE5IpZiO8EDH753SdjhZkcpaUjTvO6EHXlFq
wRerRK4LthV+7qUauJgjDCgQV+a2c+r6Toj+86A02XU71a0/CTn00XNOv3y8hqs98vJT8Yxc+lzK
oiq2PnDkl0R15nh0Zkvyu0mAcRlJLT8eZbXrOcoKhckFLblIUaOOc3qsG73XpLzvLHSzIvtznEsy
MpRN56WU3S4Cc/jb9vO3+Kz/T1nWCzvkA45r3P06pbbyv/9jkIMNDgUkG+1I2PDU0rjthl9N+z//
kkAF/kGEtShrgYNROFQn5FYHR0FYscsKKjwE/ya3Ks4fFOMAz1BcoXVJRex3yK0rWDaPO3khZSe4
38SuC1r5dJvMRmaFmSNVR1laiil9JNfRZtS0y2wmG3CD2RK3LWYqJOPqRCmm602sDmtV2dELmAd3
iscEwFU+h9dD7YQ96UE+/JxQLzPdKCFCkcVQA2etmhv8HaJnkDXpXyqP/915/1KW7ux/3nlfn4ru
qe1ONx9/4h9etQx7mhoGQutc11jx/LP30M/5A60uVIyXUiqNb7bX/9H6tT+oygGEgt+18AqXdu3/
8ar5CxddPpCB9BCXRvXvbL2VVj6kDXTnF9YpuKHFEHyxiHodlSeDaqVVbtf3vTGa3+yAaqfAWnYn
TXBiWpsiXBQjQtg0qbqP6y65qhEPfqIkp3ojhdmNJDXixkis+S7UncrXQm2+I/i3diDlkAlP5vb5
1ex++uuVfU2dXl2pLz8YxA/oBDrZmrmmGIfUK0CuAA8HgDf72TjPm77ELK5ESGqrIODrfzzei0TK
68d+mSEAcwY0OKp0b5gESWOgWM5zed/HjvxVF86dmc+TO+bSsOlG+1ua6UhBFhnKwVYMb6Kj4Vgg
QULZw7LdSupv0jZsvCQbAs+0nO66H8JmU7eZoFZnN4jZJtZWn3Rrl+iGs9ci9Zxe5zqHoBu4wMHo
kCA+/pdIxOs1ppho8v7nSFUbVHKcvOPGSMIYdfQm20xUMOWkbvZS091/PHVvWpIM/JLs0WQHfESr
5HRzSWPS53MxtvfAtZAJlNR4p4ZVfJV3bXfptHqNDJHU7XHiGS6qSZJ8bPEa37brc07K7/0Sxqct
CWCMp2CdfGaIaFRBJrp7ozCaiyQrtWs0uvvrmIT/YjL05hMlN2XbNnK9t4wEYFeTYg9UUlA9Myfv
LAbdqkUSl/LxYotyOicVMEJFLqr5npS+o1WVoYIxdMNRsIN21pSNh3pssA0cZTiXREW3nKZ0k8ck
sQFlm30n9/bnIR2yb6BY1Jus6fqvtpRlMMYd7UyK+6b9tzyZAN80OABcNm8WUMstJcuAvd/bYohv
rEhUP6IKLxejiJubSEMFSxtrc4e0fXGP9lx9afYFW2yaC2Url+m41Upz3vKf410B0PxOiomAPp7Q
dSrDT6Tv+iJ9BakYmZLT+ZS6UOgh5ft7PW60XVJN2F2qxJeJk55jLb83HQgccISsxT+HtPx0LBoE
kUM3Tr3vhe4UaAzFxexCu4St0eZZrHoJkLtDX7SG7CqhLH8hTx6tbdxNSbZxqrqGka7EaoOuBBbJ
WysUhnmFT63yrdcwb/p4Ypab+/TeWn4hJGusTogs1pCfxqiNuY0U7T7L53hX9wHO0npf7eR2EoiX
JeqVyOZpT2W18CkZnoXjvdnoFA8ojby0qQ24+ct/f1Xv6fSs6jIMv+81pTcesgmU5iUwkAa/p0KX
7yEKTJrbFGOaAtbDX8kVGdUw38JRE/09uTEecygnhd9WirNXgsrI3FEag6OmZ9YPR46QEhwb4wqw
n9V4yA32+L+a9ojxBEJUP+La1CFC4fIcbprc7m4YXoPY4wxJs68BiFRQawSMnWFOFXQqxn6Y/Ra5
w9lryiLPPTUY9UPvCKNyQ4C1LcpwXfqTTofz01LDJnDRWw5Tz7bT5mDBg5wByynzL9ziwO2Eg6kK
v9In3HSB7qXyDlj9TJ+8qrJ+67QVusLtkFe7sEczz7MRdoTBpS5Y0DkDX79R+qXGPYka46KpU1AZ
DOc6uaK9LIGmCGotc3MAbOlNglY4VAwLC3U/DmIg40VTHRKzxjfE6cLU15Vao2Ncq2qw69s6GX2R
zom0r4wh2Q9yW5dboebRXdUUdusN6mDIXtEM2blU6A36iT0NHoRLDy2y5VJZXXxhoTdDknTWvZmP
zoYmoeziIh1ve6nSH0sYL5/kmm+eS8O4R8gs+jlGmX7msngTPKBTQ+pMiI3cMDcHcdXrPalgQZVH
ZWvdS7lId+qM+UdBb8btw6K8yC11OBM8vLmcGI+gD9cLxzHJ01eXk1Ul89SqkX0vSTHK31GW+kYZ
WluK6udIgu98GgLrYEMxxkBobO3GxB2bSMYwO/d1GcHMiIxwi0QwcUqjhttcBZrx8fXyzqfxjBE4
EhcRNq5V+UEvd2Ew2s59OtM0m4VucmjTX4Wcqb+/aES7sB6ZSsQC1oRAoQMTC3I5uB9o6OzRnwz9
sJKCix5ohj/UwXiuvLJGFrFTqUUtxRUCPoAlq9pAXqWyhZ6udK9nanmRNvWifZyl9Lc5pQXK79sY
M05XjMW8EZnQL5w0qc7snHWNx15+BIRqHraFsAbi4nSrBo7SN3UpGfcTbA3M7CVQz/tUCLn2QdbZ
gW+Muc5VFuj0pCETOIPXsglRtCws7Ti3BoqDFm6f5zjEb0MpgKRIPi0YVtJjJHhOf5im5XhyiMC5
N+LO9HDe3FeBU+wVYSr3GuTiqxKPd9fRgt6XJYuufzkNt70ZmWc24NvAnHhukTpg25MMkdef/hBu
P2GWsZ0esjaXfgSYSeIH4+h3ItLanx2TMfnK1MKHE0k2Pqkl15wndzGyjAhIS8p3Byf3r1GbtW6i
GeHXBLVmmPIWbp43KcSwo6bygagHWhbC1rJMfV+ecqa5ynQt9GJ4DeeMZt6eYfY4Ck3QIbHGgg10
+kVdXbUj5aHgXoqwW0bLV3O72aRpHBXdFmLiuTP83njMG/scngPGrat4ptMyU85nM7h31PoiKxdN
cwptc5wjDWh3Z3b0O+u1QAK5Ddk3GBKtS+lUTRs1Qsz8vrD17L5EbfVODUKIFYFZ4TY/hftINBIM
BbX2o7odfG0kL9A69UfDzXwTtiA/8dXqd5lqZBdOYtrI02M97eUBAuUYHTT23gKrvskqMYM7jMV3
4FnnAPLvzRnbjX2/yOARcp6uUU7oIHfYqxLmhYUbm8Fjn8w/m159Biax+d07lhnTwBYC/6IQ8ALk
eRVCYR6vigF/2XsNJJdX5NpjNFTQQQ3t4eOB3jnUjERBma1Ak47u6elXDWjk5ZPhhIcyEu2jmMr5
STOQy3VLfRwkbxJGInlFEjQxiXbfz26otOYjFqEYnOUAOaoznOB3ogV+EEHCEiiQROqrw60XrRLn
VREeMrO2LiypHD61cL29oQbsKSdNu2mFnF2D7Kg2thPYd6Ql1ZmO8hINnETQzP0C0ifkJ3YhW1tN
SpQkdoOq7oG+/bCvgA9tjHj6XTkE3jYD1SCSCipEQNxWh75o6sZMxQgQJW0jPyIA82NgB2dO3zvb
Fq+3hcxNJselqZ1+S16XFv07WiFtMwvwzs090C7q76L3lW769fF2emHrnc4cuSdPKFWvRXbWWGb2
1cbFC16V8HNKDrzYfhHKBYXJscODGCBLrezqqDVu9ayn2RdkGN19BpmPBmSN3uOngVKlvJmddjpm
auV86m2pfFaLSt+bgScssdNyE5O2TAWz7cFoqC8+/u3L+V39dICWHPCX3jEkjdOfbiq95IDiSA6N
jEucSc8RUt0Rc+sr2ch+qJiTux8P+DaQoh9Of599Bor1zTNmJFE6R42WHAZ7jAkqJIy7M0T0q6B3
zmyC94ai5kixGY7NktaffltWGGGudUqK68/kuNGIdTYGG4Y7KXg4/f5XLZ4AixygCQlgdU3WamIa
RsPjTPyb+LMow52Jn/Y+UpX+zAS+6EStl4wxqAgq3Mfaunk6RiC+Nb0tD6kuus+2Wavfw9m2nrGU
Vx46ZdJ+an0n3SRFVCIqmqcW9GUJmEqeorYCcSCWjn3JtKdJTZNsqMPyR5rOeuqFUgJEBHWYWqVF
ZAjiwHlor4MKO2afLanNm6GJm09FapQ650hPoBJkbf1gSpX5XNeBCfVBG/vC6+sWjFiCJVPiSrIy
3EmtsPZJNOXZdWj247XchPTR59AcyOym2tR8PJq0EEZlNHj5PKu4jjmjOl3JoCYsj8fT/gy1AWhg
rwZFu60TOZld3azEg5TrsN7VIIoe5WrUoDQkZZ1thKWWvYsyEULQQ6jxbIlum0hUTN2+dMzGlboq
C718msrbWqoayE+wJgjtwx4l9txMJeHHidNca6KVZjQUxvE2VcSxlYIg2WTWNF1lbSU/fryPXtxf
VosLQANGMHVY4oa1wpCqZbpIlbo65GEexS5m4dmAVXefjOCRDCvwFXlOEDeabBNKz2inz4FZT9i1
ZnX9uezrgRtDE9a3mZidPm3RylsQ80nk9sHY7GmZavtiCquvWdgbngyQ5zatoxJCe6e1tz3s6Gyx
4ek/x2bi/GjQqWg8LDQGUJ66lf4ShhzHGAdkqu0NUauMG2tok+/x2Ern0qAXEtxqJkgnmQu6RJQw
3/iuQcZrQYjVBz1VnR9G0fIM11DFc1fpq6rnV2AZhjggugyLmVcl70xpaFtXo8jveLqSl9sc07jW
y5wcjQtkRIIfkkUr0i9roWKso8kP7ZghlgMWuLjhk/Dg1itieBeTJKzlMDChht1moYIPVm4Uty0L
4KJ6b5r7j1f97SUMMY78ZxGjRRxunVxWXZlYQedUB3lUpa3iFMFlpPQ/WswDN5E9WVdWCvHm4zHf
Xo6UxvEOoVFLqZOGyOnliOxN3Tp9Ux4Uqta+wFBrq+a6tZHrYbr/eKjlnj1dSbK6pYoIT5sG9Jo+
XffIr5RKIg6hAn/RVJpu44zjfOYKXkKkN6Ms5UplmUTGOf0gCshGa0RCHEakZPxGtu+iThKbMADM
E7XTl0KQZBh9Om4+/rp3Ulf6Uhr5M2JW1LnX9/Gk6FUMJ6s5NIQdT7I1yzdWKUc3k4VcRjlLyqcq
bbONyeXnp2Zq31IrdX5hAWVdxHUenHnQ3/05HBkatUsv7c2L3vYt0WNmtgcAoeNOj/ODiieYGxjd
8DxVEXtctqfPdqkU29qwtN04T/3nPEjlS7WKizOB7TtLj/gAYk6IGy0qDKtoz0xgI+uj3EDSh6SC
LXXky0V/Dmv3zl2xgJYAHbCR0Z1f51oitKE8xf1wQMVHucEQd/qBIiBBM2rb7WbxUkNPSQqRoSn1
5jLnt04bNJmi2BNy10FLlzMeIlNOQUzaUlfbezQF2tyNgnj+0WVN0/mGCTHOM0MRmf48qVjByNKU
+zboadVXo75KL+q8Nn4Ecat4aivljjdPdXKOSrsGnQDyQwYGupsMpxb2hrmKbDvF7vUwnsYDeNZg
p/YNryYmL2IvohkbHKfY4ZHaXLMix7nok2NeqNWuhPHkRnTFtnmYTJQsRHk5BkW/xaNeuRzCoPTB
A49nEop3pDfYQEh7UC6DhKmuKbDOpJgxxPvxEMrW9DUTY+8BsMsyN15Mm+omkfDbkC/mBGCbwl7B
BW6U9o1dlZfCCp07NXLaBzDl51yy13ffMofL2eDIgmXENvn0qqj6LmoMs5gOoohCtxJxf9Wpi4tC
N0Xbj2+H94ZiP8JzAQi2uDSfDhVKeO0hmjsdulggDiEbwhu0IN91WlSfuQDXr8jyVfQ9kCfkxC3S
4adDyS3gPQPyyGF5Gb3eiprDNAS2Fyaivymy1L7Bn1icibHXidYyKCxM5DFoeUCwWQ2qOKKLTatn
UKFnIOhHza31Udr0IfUoWUTnSsxvrjcGXGAtZO3oNAFHWWWpaERmbdO18iFvnGmrEZyMnhHG0XXV
17qvpoHYyUszYR4N6iG9cuzrsjuiA+TcDEVYn9ni78z5QmFa1OCXaV8z27vKkThbunygXJl6fYyJ
b0nNwR2GXNmKWh03xjhMZ+b8vTtgEa8HPwmWArb3cuu+yjftWtdStbLngxFI0tXsGIWb6rHAoChs
dw3Msg3iXuWhqotsK8+pfMBv1fCpJVVX3dDeSLQ7roxalz93ldTuJbmar4n0S1+Y0m9LORBIsOtp
VdLwpN6yAlygxURr2SrnQx3F+dek7NQlunK2dd9UZ47astVeBwDsDKIMYmeNrUE5ebUzSmXkAtYz
5aBb3bynSzHtswmlESOD0BJOvUyOUY6bMUjbM/Hb+pUjUKfFgkAM8ly0/tYfCZREpvbszAezn+TL
tlanT0gMPX18k7z9PDjm3Fs2MQ4NpZcS0qtFn5DUI8XN5ENRpbnf84/fClnPXUcv063WVONlLfL+
Ng/b/kyE84JWPZ1ZGL/k6ku0CJF/rXIy4bMKxBGRrWrWJ7+1Jf1LDmAf5gi2RkhA6nFa+/M8y09F
ExI5t2U3Dn6LjAjCUXJubehhyrJX2T3Eq3mMqqPaRMbFSOu/9kpMqrCkSpxbzSqhqM/FNP85qjDJ
vAryI/KgcXePWMaDYczZJ7sGubBlG4Qw5SFT/qnPRnnlgCVBXmFRPnY7o3PgrciDehc0afzYhVK8
r2NgDp5Ot/FrO+GmCdeuGu8yx4KrooFeEWei65e6ycmUIXSx0CtB2mFmSRazOqJZvzTlzPSYNLK4
gsUld35ilOO1NcVZiFIc4op3Eg2MHKqfnn/OLbz7vDLIEYrRkJ7qvHHOcdzUBVwFN2ilAjMuXTxJ
eZcs/VtoZIi9xJI7FkXhJ0U/OrgwDnl5JbUtCIppDBPwc7nov8zouYRbR20NyE1B2LoKlo2xR+mn
uaCpgjqcXojkTIn1rfQU9H5lAQvi8UJBcS2IX0r5UA5aK46WFkVXVZV3F4qRlLGXhGYRchmVZezm
USduyXCSixBdPRxWOrOcPF1IknBLMPrY2U6RlrranPUXIaSjTdYLVhfBDcXw4ZLgrSaQyXUtJy0r
35aG6FmnRdVu7DpNtv1MGcULCqu+SweFcmNuznq7VWRFP5O3L9fY6XJT96PbC1CNN5Cr4HS5aWVU
fRra5bHvRb1FEJArh5WLLrG+0HfsknKTG3ZzIYeR3rrgEcWZK+hNSZtrFhF2iMMUVRanjdVDrKNI
3HR23B8dIx0u0jIXm9Jq0wt4j4Y/h0a3l4YUnV9b5V3OtNIbSjP5HFn5tPv4nnqrboMY0V+9KtAY
CxLrdC56eYxRyivHIw7N7YOlDDbguTYyUmiddpJ5YWXQShrVSv0+yzM5Umil4V2BnVeP7GDWfs61
3vLkdMr+WqT/gjb/RYvy1SK9MWW6ferq7gSyufz/f0M2AWbSCgHshKgHdkuLld5fcOEFssm/BclG
X5inZdlS/0A2MVsCDIxVL38CNwqYDqzyP5hN/qOxkHcAKtEqN14O/z92QJ/+OjU4Cf1H9aAVXhio
MGdqyXnAUxDsEG6dbiiYKlkEWTz4xMNIiBchZtM0z6BFpovKVi+IhSQXVdlFwTaEgPurlsRBkvHs
bS0UnlvMcRtptL4qthdE8biPyy716G9izdv/wJns+WVq/7vL2GVkL/8ZGrwYLz3+enrj+rX8qX+w
6ZYJkvxFOmyBkUM1+vdmM/6wWT9EqOhw049gG/6z2VQHUDG0QHJfZbllF6DaP3vNUP8AXUjctRTE
aWTTT1ptrY+22iq7WHRGyJ8Irfm7XtAlq62mUiWceogkD5k12kiMhNO3gYATcgmmupLZqt/NpsUG
3cyy/iYIYusL0IroaWgNHiHDSbuHVzP491l4Df/lq1+9K8vvIXhA74OgEuUV+BunWz+eo4A+cqw/
KHlvXw1xLC7x7cy8MVXPIR2WT/v3E8ZQaCRYS8RigN5hvNUTRuVgIlQbk8cq2Nn5fkYO3TYNcmJE
T4iasQDK4nMaju+OCWQOzxw2BbjL089rDWcqUIVOHhs4YOUOOJiXbEL/nOT96nH8+9tejbPKwg2r
74cunJLHdjv6xTa8DDdi/yS7kn+uEbQCTb4dapWbCVDxmUbb9NFyUUlyTWhtgSv7sfdD+BeDq7nw
+8/kg6uOEPoZfBpzCLheXfhRa95NRpEjqJNEfe7oi4C9Lmx1Hya1XvkmrUlzZ8l1FfpW3hubQKmk
ygNJUoZ+D8vX8dSQwMRDAi6cvUor4SLW9B8DrzdqMyI4JXX2nEZONS9Uh1zdBqDlhJdEWJS5kZSm
d5pVBOTbQ2k/2+0ASoBcZDRcbVLywp/jkFiurgzzIch78wK9j76gLeNUszvCnts18dxrXscBEm4W
qOkMFr/p1E02WsqPqmwy0JFa0/5sytjEXoQuUb0Z7SRI0W8L6LiOchmgDJhNo9twvxzGyVQqdEmL
CV+xOU5ttMzNvHI1JPidXRxos+PlFT0t3KM7inQhr4GD8AKQf19pi6S50oRS0UbIleS6cdo69FpJ
x+i4z2UxenD1K4P2UAy8cW5wOR4SZwFGjAmh95wHauMBcKozP+za/MsE3Or3Gugvi73ckAsZlytR
XqNYnMjBvDmv5+dImdtdrRQk790knYni1hcPJSTiaypWVJRAsKzrVpNG7FjJgfxcWVXuQdGJ3Rgn
W8+pRXMmV3pzOl/G4o6zl4CB/HJ16WKqmNRxkynP8sAdyGAV0NW+VwqwTI2c0ZEyRX4fj1F8MFsn
+JVVdCjdDv3qx84KFH3ze3fuUj0DBmFzDQIkhgJxeik1dR1yJU98ehGaW1RQhm2gtNVFPVnzGTWn
0/tvoVrxCLKMDqg78HdrxEtkB0modkX+wO2YbdO4kbwusVNvmuLQ02k0epY5QlNFeeEaenF+/J0v
XYZfBibw03mUAZ+srnzq012jKLn2gDZa4WLRR5V8xLPeQEL3THFmVSJZhkLimwgCvCbcknUJwR4w
kk4INB9E3GmfBvrNW7sX5+gGBAKv3rCXD6Kcy4zSaCIHWcNomlBTJ6utzIdSROjVW2Z9oyJY7wVz
PF05CI58+3gCVzUZUj2KyEtvEpkyQuQXSd1XNRnUcjsnGKz2MajoJZjqrHidbg7bNhGzH2Ee8V0T
Y/uEV9F8Zj7pcq+/lR3z4nJM7EPxde3y1VZ2luPbrT31cZI+58pshzvJQEvRjdu6L66paoDmCCSz
s90ChYB0gzZQoXqhHVeOW8yRJna5KTL6uYqV19t+sECekHqDD7axC96UBnZb+05tZ17NJCieRxSd
Un+oqCdjKQHOgMraZKK3UdThjY4r135odMKGUOGu3hHBJT9nKkedl+ihiPeFhX7hLpoMZUJPp2XS
4kQLL2yDN2lDaVUa3Vkbxq8wVxKxi53IGlyzloJbpi9Id8n/knYmy3Hjyhp+ocsIzsOWQ2m2ZLUs
2bVhlCfO4EyCfPr70WdxXVUKVfS5m960bRRAIJHI/Ic2Ldzdajql91JNjvmgo9QDxrxIkClZhT3n
EPMNZW4iE1mMn2iViYZEpnKmG2FM9eAvtRweEfxpiqDvZqu5mtXFUnceOjVeuKGoX6XZuF/Qd+cP
56Ne1kFR0UsKEqwygN+uCF9zt2vy2nKSLA8WN/bMhzruKb1kSWJj5Vbrzvow0hPKrw0BevkpbfCR
vS61SrVR2rSmRw7BVAaxrZXFdWt26S1qCvDr4Zbk6RWUjsri9PXgU1wtLdXAaNQuDqXazNZVAwzf
8z2sHfhkeim0J09km/oQ8NTuyukbKuGKIQHYr0ilAG3guyxwHeaZepPjJr/7zQKeUonKfW+2Whd5
KSwaQoytcaGrdOc2swZ1RidZHzBUtwoU7ZOZ2FPEZvK62on7XBRVBbNC6G4ClAT1GWr+tvcCKHp+
rWp1KQOqLdZnxI26isabV5V+PVsoIg2xY75NK+pRodF7ebjkK11JtRzzNnSgIkN7thFS8edSL9M7
rYEuAfg4dvqbMvXyKVydUsw+7JhqvMrtKn0dW69969Y1+VEsXmLctkbe3s00f+OoKPvajaZxVn5O
Um5iXgaF6EjNau/L2unpb1lhdhHFLYoPgSd7g/2sNCk3em6kr82QmppvAfh2EOPSiyfFMYcxWGcO
tjZ3zhrRy7GvEqNfX21zGHD6HcaaeK1JlNIbVc9242CgjAzJDc3RiX6Wd8AXw3md416/lfRJKW06
9ZwFCjpwTdAvMz1iAR8gQmcrDnobNgdcorXNX8qUB/Ge/M3NfhakW+4nAAnpYzIK5YvV9xoXpboU
873Q9Ty/V/FgGe4ya4aU5/bQcHyxeOpdonQCpUipy2JXec48ResQNznEh3x+SexSzSNvkOZDNavu
F1SIvW8NUCDcRTW7+Fp3wGX9wgAl6etrrDy3uVuTMQ1q+ZgtmtYj6SPczzkqAb8wpPN+G/mgvfVI
PknfsrpEv+mUlb9gycbe6nw85sMCWfDntShBeiMDa37W+CcrKsFCRiOVozkwyhZBJn68bCM6eUnt
e7PZPFpJ1z+YMhEFC9iOpKRl2f5E82m2oty1Sp79o7f4Rj/ZUDWBsRjdGCP+FVcOsNlO/0zjN3ud
2mp8WVajhoTjJNOz0rv5Ph1mi6mkHqL/KA9icsnHAoFbuiiLumpsh5ZVaACBRmd6AKQHk19RZgW7
wKlgqUYxdZ2fTGb/Y5pRj/Q9d1JtXy0s53tTQGzzEQpQMHjoV/qfS9z3vx1nmsN2KJYYIqBSPtB9
Gf7JUJpPwVwv81Os0TsB7FIi6lhYQjylY4r0UZE7fAlRav1no15S8LFGkUmftUTSTihT8nOxgEAR
C4XjYdc9kq0nQ6K2wSa++9RahLRwxqf+a6IWvFrxXYH/WhU2JedCNcugROFl+QRbS6Nkiw1n7IN7
RcYd3LF+bc0km/deJXvyYl3L5xCtNm++JVrpRggWv+4iACelDOI2b5poKuVo+ULW9pstAWj4NJuV
x5bMI4sqoxqbQCnKFSWrTJTfikI3v9ACwYSzV7oSE9VSW9YQNxjv24BQcR95PZ7FQZ97qOzmJZqb
QH9GWAC0HFeiIq43j+266Qb1vUxmWp8wKfysTTCOkaVIp3DCa0OGiRYvBLiq7xFNWxuHXgIeFMhj
yVRFxwJA5G1uLI2I5kbPv8AereoIeWXlZ6nVpBO9MlcDkKkKEbY1mUf2UY1xRGjqg9axfnYGBK62
xz5IV6+qfbUSlRVM9jgaUdaUKrJ8Q/tNCgVirWst1c08Lt0CraHr9F2ZOo17Y9TVRLyEgjcAXdLY
1IK6w+CDdUutnaQZ2YRx4lLbkmPn5X6u2B6E22mxn9EzTH5UAhwe4vPpcKfnTfYsCiC3haWmCOdl
cXdPJaWxgmUct8QPhTd8z8jHpG92fTvhEFj0qG4pefx5nKz+0ShKqvUGojS/qZCsKg7EsbPXC8RM
IlhW62GC9rXu5mqRsG6T6YsrpwZsu9ItY9jobfLoZKb9U5BB9L4BoMoNaVZpn4u0t3/0a7z+roxk
2blKTAws7bZFwmNw7SrUgcEjSIYCzotazYl2Bf+Rl57VexNGg/PS9JGud8CVk1ZZEIed3P1S5zwA
TbWYX8oMndyIWdAFIIrwNOb1CeYWN6sfCeoEsd+irib8pZz77/m49I+DqNHUVeC/pBE+Z/F32cqF
JbNkqwamI6ZQiKUdMAfpkp+KUw4/h4o/6/NCL36TNi93SZmb0VB/FrTqyqBuY1fsIIdbb/2sdFyt
q5NbV4PuyDJYJwX1cdApzoNFyz6NLHTxkC0kMt2PLvIFvrLSvSJG4D3p9yBcn12kdn/Mrab9k7mj
A1nHjlso1WbP/kDydV+A6Psy0wcqwspZ+ucepZ8W7J9aDyH3ZbpH8674lre9za4s7OpArpT/qIAm
E7zo2iGOM4z5k7UkePq2KNEWuxrhaJ1PMHlvWo5OqFFJmUbcibmJhqMhb6q0n+8hob56Vls/1iLJ
XiHXaaY/18Pa7WjqOStKRoa5b0tRTEGb1F66E+o8Pi/CddJQknTG9LSUWfDnXKJBwllJfU2TEl27
thuGwMjz7EEfLa+i3ajNVdTKok0IbISqTMuQYwLaiNDmBEH/1uxbfYnQh5CUeGSTDxE7Vw7XqaLq
19WSjwG7MX6Aa4JNMsdj+EdvBVmkJS0iYWbOfhKnwl9pWO2nehq5qLVKmmFTTRJ3stKWbyZntQgM
nbI055MorOdLfg8vSYUhNmhumNjgEANonNkAyjlZ1NCWQ9Le5l1S7mJ4G2A2h7KKH/FYqw6NWtvI
P8rJcGmqlq7uq2vMEqRz3Ep0g0RCwaOadVkLeI6ZGK9izaimSB+d3CBrUBpugGn03lLR1k+wrYYH
wL6wKGjv9TgqFcqk75OkB/yY9bZ9L0xMS0Z0uRGAl/o8vwDxbfRAqWtcYDS3w9XIJMfwKX3k11ts
KcmIG2Ck1lDP4ioGsfOST+1WyingVF6NeksIUefV7oOy6ayZUrs2rzswUs53sSzl0zAacDRzrvcb
JXMnoglPqs/2ikXYrdpN7pc4tobkZmmrvgnHVWTmnb4hZZYoafImzsPGGdv+M/bnRe8njWkmO0UB
yHtVVDWxSpub+EdWQFUJqAgYj2hnFsj/IeHQX+uD0z+WXaEPN6ZO6ISjqlKzES3iqIFmLvoaLUqX
wkZYbSl8fVj6J2pik7pzkPS66/pF+1rVlfdDbQgJgZbUahVBMy06f1TJQ4IE3bw1mMsK6qljCgRJ
+6yYHvD44WqARILGom6v2WPrOYWvxKuYd5KWK4l61zVLaNPU7n2rqpXHYVBXuWs3fRZuE3f66eYz
1F8NkwSxKZ4q4zUWNLOPLhhu1QLYMoJMlDeF3yym2GsdYrJxojY3Fk84e9dObf7sJuOKpN6aETIH
ni9PLYwWlAmnxcgCx1ucX94fc4lSiPyNh1/8SCpTQGvXm+7azAUtl7FDuawkahGLE0P97tXJgsxr
Vzy3HDUwLgiXw2Ry7Wc2hfvdLpz7Ndugfs+mZJf5uWu7X3jEwv6P526a77iQx4Mu9LH0LXApj26H
HoNvx6mShWVT1q86IS1+WIa4yLLAxJIQPYB0xuhHV4fkNem1rLufmipDwG/aJibtsk9vq3HUH904
deq7FJw2f7OXzleFOh+edDyQVZbBSm8TFEWbkABU/xy7igsA7xss6ZRpztCRov4/UdBLvNjvUmt6
SymgfNdzCdbC4Qlr4dORLLdp3/avdp2w9wojM8yrSa+xc9IoW4VpugHpU+S/CWVFH3+uPHyKAKs3
cYjMtHOHAxfqk/HQVZ/XTIUdhqv7XjVnBHFju1QAdgjO4ZAU3Stv8/RVqRuxt1pzxNi2nF+neDA6
HwEC5b4pi6Z+mtxxAgYNRrFrKevq46Oh2euLOU0VmE8HBQwSA+vbtDhg6bw4tTs+/yAzf/Os778n
shc/ltjx4ltqHLF6pyo6YMcB9BHgcy8vvvIjurdKmex/ctnIZytZCEQOxmf3haFgCimcxaNmaqHc
M4LVPzjxUn+uMHXgy1Sp24U6tmr2Tepk6VVVJ1g12QMOCC4QAQmCZV1+QKP8riaEADgyRn43Uugm
RxDuGo45EcUXbsajZhmM3vSXfrW+dM1IKTerE283aDBYUZV1Ug+8ie6IsEmrhr1aL+rqi2JOeOan
Rv+1pz5Ei2FOavPBzrDGukLtIR3uTTdxmqjIC8pus/TkW+4YowJKxa0E0ryNU4b9svbVXarbjR0h
0mU5kTt207Mjaf37qFTO/c1E41p/S1YIGr7RZQl6ru4s7EgrxPQ7E5Nh7nK1FtkuVZzMRnC0X3NA
MRSMbqwYtTAzprKLT4dafzFd2lBPCYt2bSWi6W6SORvH65oro0BCYR41fGo6cWvVzahdq6LG04SL
dyp2aWuLEVq5jBuSJbdxAl7M3H2Gns/WrtZzK9tpqymH20Qaax7NrWEIshqpilu0Jbxivyqi7YK8
MhcL6d2kQ3nYbSV+x5VWtUBt4rj4h/KDMF+zxaIaz1o46zWfxJl3pbJ97BjXKK63XE+fhsHACEzi
KKkFUq2mlwaI0VeeSLLzcTUtX1OYh+R5KhPbxQ2vHC8n9wmmispkWIB+eyilasb8m31bXTmphKrv
JQvNipLEb0ss6vqfIh3yt4kdlQej7eS0XRBi4yQ0Wd1fI6fGUzvuZnIrrR3NFgHpbPkiEBrBwoui
zOccvKHwVaVp37TSHJMgLtkPd2C9tyemUVTWnV7GDfoNhbC+umCa52CerPqlKhfViugjQOf6H2r9
ugXOxfg22nb9q/EyZOoyNTN+flx0PCulOpjRosJvg28C5m5shcG/io5xVdSUF233W1Zl2n2dS+2N
KmNxocD47ijA2rbm/1ak3kqtf42yrrJdhnXBEaS05wggnRvVpXZhKmf12m0qtK7QJqCKCt3jeJCi
tCkCUS/+JpF0CCfXiK9rC8d4uDskxmN+Cat/Vq9lPFJxgIKAdMAjn7RTsWcYBmzr42+r1yM5aaJI
N8yZ+gCrT+ywUXhN3WzZKXLNL/Q4zieq4wxDQ4GUmbU8lVLp5sHM7KEQe88ZxBW03u5OIZEJumqF
2l6Mw+eP98hx+4ZCOBcqMgwwSmgKQq0+7WHkcIBm3oX70muakA+pbEojTdi4kI//P0PhIXf8DZ3a
mpfEMKigVEp9p9fcrHY6dPjYKM0FqYKzPQlCgG1C4qMCLQN2fDyUMg2k904i9gibe6TDZfu4WGJ8
+bcTwrMJ7B4UZEYBTnU8CtWmIZZrKfYqWjFQACC/mQjuj9R7Lyzde/P5e6STMyYlTrieKsRecZPh
xqCOGRpe8/vj6ZxtvQ1WAVSHNhMtCqDax9NpZ9VVoUaIfTknxa6rXQxTE739trS98Wl2V+Xm4/FO
Uf/sPfBfgEX/sGHxEzz5SujHl9D/2n6/bKjNRGlEFcCFtP5BR74MsfForoVMXmJcAp/gAcqd0hm4
voIGsT+v9mD7Vjy3X6U5qBe6beeHguOH/psHkoRb5U8f8q+Qpi1JNzWcur1FgL7qNTprI3Tzm7UZ
f3y8Bu98WPRAOX5IP/OItE+2UEd3hJtZtvth7qrAqfUCRwEjvhBU3psPjlMcc3B/VL63X/HXfMoB
C9nZrIZ9Xno6pabq51oqVZDS/L4w0gkuZosnuP4RqzdjAROJpdPAyePQmZO+35fKFEfVWOvXFPHF
I88a7VppES5AXSl96FGff4WJCEBmmJuHVev1X9aUJBfiwKkp8vZzKCBsmAeAYYQ3/XjmsjHX0RXL
vEegOUcR1pl4Hnlpbl+V5CGILPPQ0qNYb6FYtbQ7QrvvGw/6p5s8zVNtfrXjoUVa2kQ8F7cuT8JI
o7gQ0xzxlhuhQ1sKCltoODeWY3LdtEb1oDgi+VkalfLoWnOzhiv21F+wW69d3+sozAYLfuefJ+6A
R6WIcf36eEu987H5BnAJNjnxTVn4eMpO3QIKT7Vxb/DE35Njtg+TrVU7s7Uu2Ty9MxT622AKUZ9B
CvTP6v+1ryD0oHmyxsO+xKMW/i65KvDkt7ztxO7jSZ31MAEYbJ9Qg6PPiGdEHMVKIIuLdU9bJVoV
241IQWVUaPMvO89y/Hkv2SCfzQ2KAFrCBjkHSLIz+pQsc4UIqDE3By++2iq1f8hw0fOnY3T98eTe
G4o96m6zA0nxB7Xz1zJOrq6Isk2mvTtS24mzYt5h1KIFrg6N9+Ohzs8n09qSNYdkjQDnnoQCZ6Fs
FzfuuDfjdIVtDVhS6y0ZwBlYg3qd0qhpYZaCfv4meWF+VUpeE0qWWqGaSfv1wq8x2Iv/ByUjWvBr
EPGHnwLryQMIfrxXl7JqVCVrpn3O+86fwAtfy8lDCUynkUOxwH2O8yXGZa6zn52pUSNe3NZrV1Uq
pQ/vKtd79dvHP+m9b7FhZfBb3HIw9WR9FKefKdob034c1eweTwk1SkervaW+fGmHnfrobrPHQ54w
iRLqthYnqAphN/M066PcK469JD4tdgx0KDWBY197Z3kEN8vjxx11+eqiWVb6Rml5V51V04pH22f+
hDeBXP1eX6jrO1MJCkt1evHbTP/UEnnO31JW443ZsVDfbeoVr9qsKK9lnqovHy/btiwnH5J95SDS
oyJvzaV+/CF1iYxemRlyP69CIOo2YbHixuJCOD+Vg/+zYnwbFUgTr92zMFDWvMSXSix7oaVdpLSO
/WltVtzujaZ6TmHwBW01OH5atdonJ8+6JwyZWbFFDhEqOMnOGarxDqCbec37S144xmf506ZciVEn
Mj50VRBSO14DTe+KIVvzZS81a/RJIaoobZNvbcwZS6e5vhDn31tySBM6WrVQpgA+Hw/n0VnYGvrL
nvYB7cdY5lGTyEtcqXcmBUSGWhPoFdgCp4G3M4ZYzfRm3Su2ulU/M5gBS2ZAm1mVB73X/otZbQxI
+BFEXi6Qk4igjwpQD69e9rOtKrc4j9I0x9wv+tfbFRA7/KSN/4Ve8ElaUDUJmuNJt6Dos/Jxykn5
XtX1JWWCUxFhtqsNFh28KsgIxtoEtv/Ou6Slz27r5do+zp3udmwhuML0iamumnR1KgpoV0M3VptG
GKSc3oz3NQVMHx2X8j6zREvRCSjBQs3qwXDR7lTcjGzY0+7Ggu6jmHNxYQuf7ymyRARvqKgjkglq
8PgH25XViFjRtH1TJNmuaSuMq0YzvXCMz2Mso7A45ibxA9/7JEPpFNcYbXzB97nw4qt8Uqtw6eI2
9IbZuDCh8+0LcI4oa27XDEdy+yl/Xa25agwexl3W3rUotkO01+G7dvaDZ7bylva4EX68sc7yFPYs
Q6k2B4ZQcKqnu+DGDLBI9fbMW7vCYR6yMJIvNm6oa6tRH8+WK8Tnmq8fD3tKpWEx0Ucn3aYAw2WC
RNTxPBH+oqrcDcoeYJR+TVQYlE9Ni7bnXc3u/qTAOXqol6JBBgaobE8zObW+xnrV5sFqK96+N2lO
B7iIUAb9+Kedb6ntl23lDIvnFOj841+WzrZX42EY7wfwI/9wtNMvlZMVF0Z5Z91RVuC1b8Np4vo5
OdAxHKFYGXJlX8xw2tBabEM70Vr6c2nXfsrsLLsyYPVeCMHvjMrW4ktyfQNVPMW+aq0RY8BGJ4UU
X7lJcPL+VWC29C0vh/RKG4UVFV5ZXGASn29pgJFoB6k80iFybQSdv7d0v7SrB4W0OnRkvzdeLun4
lh2F8r5Or3J1GV//9Qf0NnIWBB8A/3zI4/FaXVGRxJHiwB4jReRee8gA112ICefbBKE9sK1sEliA
EAKPR6Hz1+rdYDcH21p/wtLsQ7WvLl1mp4GHB7DNK5DDSRlxYxsfD0IDSW+ANVmHJnYeCEz2nZOu
hp9atXX17xbN0GCt8IAgqSfJRi/teCRhUGxtyFMP1eC2d4iBmIFMkvjx41FODVfQ2/uz+3jpEeao
452EN0dTwIiN7IU1QzU3GjtcxT6t3qrLK0WTxiMmw/kDLQIP64POrj4parfceNjzTneeNVmdr1CR
B5E/6DukqQ1sGUtNGCBgUu9KelreXIlM7Qc/m4HQh0qtTZ+91fVeO1XRSDarrtR50yLbfeFgne7x
P/Nib3Ni8PM9B3pPRT3ysmf5Zi2ChV5HUATb22E1H4EKXFK4Od17J6OdSucDkPRi4THaOGhlaAzw
IGsnLi7M6Wzzbd9qu4rIOyB/nupxkG8MGro51aHNCyUoSwPKswcHtJynXx9vi/ORyD43nPjGdaKC
fRIM035M1hUTv0NS8u1mxeZR1/A2XyEdhP96KBM6qYHfL2kYn+t4n1eiBZ9ayuwgVKnflfVMR6mF
P0yEty+E+LOnK8kgXAYYLNzmhL/TEDHnZdpPwiwOAuEamCLmENZg+4H6Iq8VWiYcZzKaRvXNRcS/
JkPI0OiM+T5dUgS+cro7F5KL831z/INOJq8kCBT2jlocatpqN5ZWKddJiXTnhYm/N4y5xSsqs+g+
Otst9FcO02luNXWNURyyLlHDzqvUJ9eY6+8ff8ktQ/j7Bcfq2gjrEn+3BIL378kodQZubB7QJZpU
hDJKdbynNCLvgMZ7b0Nl8M5EBydalwZYa5zmF/oQp1fpNrxLIYBgqSIAcfrOcMyxSsHq1Qd6Yc59
DtnLJ6yMV4a1ZCE64+kev9T/YmWPBj3JmmI9bUHjufVhKMbqyk7QRBvdabqwTc6SM+ZG8RHyIfMi
ptknS2vZEpx7XDeHtGjSrzV4A+BqLf6eizZGTQkyKtVMeuzs0/EqsRU7QCTQq33QHWuwEvsprVle
9PH3Pg+xqKUZ3FL/YUqeimDkqLkn+PF2BxMY9n2pONaru1mOGTTvHsYhuWSm+M54qCxQlVS3DBUl
lOP9VZSjkyEl3B+oqa2PEsz+U9s60k9coT40JkofH8/vlAzM3QhH2aQtw+0IBsA5GdBo2toxQIce
YqfTrF1eVZbuZz1KT/4wuekPRNvcV29VlZ9Dgd5QBor6Ou17LHgx+6w+dZLdGrbcnTcWaTIycPbs
qWELZ0v1x7qwKv6x0tl1jcDo3ZSu89sewGhcuDXeOfx0SSgMEgFgXJ7W003sXEtt6PuDV44aoBS3
v6u1OL6wWOej8EYF96aTsdBgtU7KN2M20wtI1+FgVb2M0MFQQRC0lzwb3x0FgWxklQ0KRafyblk5
24MJvO5gr30ZaG5RhECPjX8bLmEL67BgXVpi5mYhdbzRekJ+lhnFeqh48u3UbI0jcKzZheNzFi4N
TjJ3HkFze+1t/OS/g/LGrehUVE0O9DmUPkpTE1aJUeZahHBG95AbUr0BNTeXEfB9nI4dr7yQMZ8d
KH4BoEyYUluOxAY//gV47fDeMdTpMKSKebdM8wIqeQL3VElAFhvg/OMDdRyhuXdppBhopuk8ktmS
pztRE+PY46u70q1r3sBd1o1vj6sEXW0Z10iu5FGabdYtH4/6R63m/+6l/wxLzKAcC7vwvKoGPGUY
G0tb98Ni1M+VUw9o9MwTYNkCy1stWB0nu3WcBAMV00gn9caGkE0Wl+OGfOGUHOdVf36KhZ4URO1N
eRMRueMV1zOwXsKkFjasbgWEWqyBllEQa6Q3/qsO5J+hmCvPeZitKp2Nk6EGsLOl6GwIHVBarmqo
J6Bz0vgaxOelB/pJoPwzFq8EdjOvSqSlT0WJjVipSky71b3XZIkTWOtSPNV5DLiV1HzKollPupcJ
Q40mJN/zLJC/U2IES1G295hBx2aIpNd4DaAPGomRNKqBtIxoH4XlxcqTlxQIvFqZ8qJodMd9we56
cc22//LxRjk+kP+ZBXEFRr5B9fBM+2HJ7A4lZZXtiW4kOvvuoD2aWj8ELbpaz6uc1XuoLO33yhDT
w5I74sJb7J3NsQEptjop0YfG2/HmyJZeKW1jXfeTZvdhr4A2y0iYIGTgJPLxVN8dissN9DvB+iy/
n6QYBnRy1b2ZwdweXQURq7jsbrwewsbHQ7n86pPTxyW6dVG3mrZ9qqhhlPpiCJxD9hVIzzAD+fSr
jws9QDWzQ0uM4sbQKt5tit/7vypz/Od7bip1HmVIAqx+EmDrJnemGp7HXpZt9yPn5oj40+ZWDU1v
1rLPL7Wu31tVqhvG9rSg0H3WwqhFapWIcO5VGI8hzCH3Fjd0N0wtrbtwuo9D9za3jcLLpe4i20D7
53SvTBoe4Flr7M2KkBogyZbvDK9tv0JAh82UpSJ9+/g7nlCn/zMkKhoUWMjyWdeTIWF9DvGUrere
zbvJ2U2u2bQRFKj0efb6eS9kA9A5K7Li82QazT0xV9w7VpIHLf/ihZvkfFPhq4CQAypsJMQc2OOj
ArRyIt/b6r9gHTKgRghQZYiLloFO/QJaZF6+ZJ0EZyka/cfHC3Gcg/xZh61sxt25KWacIYNWpUZL
ejCMPQZIEz6ScRmqHhDhj0c530sm8vz0ZdhK6DicyowixLGmcA29va60bqBKT8e5YToky1Bc2Ern
I4FQYc8SvUnn6SYer6Uu+3kg1uUHur1aqOVmtbM6ZUThKhsuvWPO146UV8WaEUQFIm+n5bOU9nw7
ekNxaBJPfCskrTXgk3qUJKB/uympHzSoaBGkWvNVmW2TsD+gqlUJgJ4wTQJnBAucKe2lTOidNTCB
LmGGAKObHtz2//96IK9K26DF6pSH2c3z0OuzMaiXPrnSM7qjH3/Y95aATgJu7bhIIXW0/f+/hgJn
LFMLtXj062R1pa6ijurU1G4+HuU81UKg84/yPSJ+yKKdHNYh7hE6wK/qgHifcd9R56G/q85QZKwM
LoB0voF3GMKPB31nag4PNB5paGkjT7Kd2r+mBlPPSp11G3S2jMCRRn4zNZp5YZR3vhU5+SZnwPnn
vydTc1JVkXLJW94AZRxkKXKTqqLoO1HE+YUE+U/D9fjyQq4KLyba+CTJxL7jGdkgnsZuHalcq04C
78kb7B9uoqR3RlzIR3Z6S9PdtrBJzzULMYUSdGzmI6Pt2MHspvY1z2C7gHtRKoiDzJNB271ZoYGS
/UKYEU6p+bOx9i+6TLtip+a2dmtlKkLhCIxjM6RBJ8GpRjrsSgrC6m8B58H1pSytL5KSQ+O3xB7I
W9t7yB8cA1YFYOCviPuN36rG4jcCixiDDj2uFwCp089xxCreN4pcNKGn0364AUWpfF/VqjH9qmnM
naqiwRhQTpigDmOS+6OrVaaZAQaqfHDf8+rjIaPf9Q4McroHcf7TmVqssBRhyKd5FtTP6rirZej2
GkxJfOZXNNjyzlLusB5J1KCqCzWFu6MioZVDMVYCvRj0Hwn1uechSeXv2oLrTA8mhu4unbI9WKuL
nEA3qO53YaDqGwBArx9s4UrNr4aiojbuDLkIpzKHiCpWo4JpJ1fLDnTYClDhQIcMUeVuah/w8NzX
CQHPS5XMd9JgNr1DYKNhS13vNIErpT6xLUR3wMimxmUIxMVdYSy/MgxUnhpv4xpnirzOtBFMho4h
TxubzUtnWuMOPYw0bLWh2C2jVd+YxP+btU/dqBfUHBJ1kLc8AOFMNqV+gxaCeeESeOfoUlJWcX9D
8hkB1ZOnYAoZUOo4iBzE3DU8yDog0natRR8HiHeOLkUVwMmYqQFyONWRQPtythfZl4d2hH2KY6AX
LusEWj9ZrP9iKG5Qw/njbkD7/PjkJqYxQxs3iOjYkF9XdmKHWjl4N6gRLRcemO/EWmS8NkVGGtFb
/DseKjZg8E1WWR2UVIdySnuD2yPpxN2krG3qd0PsPQ+NXJ7//WL+eW2Bl6EichptUa5AmsiJxWG0
MNHA0RfL4Dk2gjVz0wvJyHm2SVGXdJPtQUcaNMfxDDVD5J60PXGoDewRnXXKgjRNi+vZHNE0nbt8
9/HU3nmyYwq+qZEB4gBBeyppquBvOZtluUncm3BgWiriRY4XaK9PFM1UJ35TSvT9O5KCWwTzs8ik
G33hoj57DlIuwB6JbYoINEK7J3mRMS4ypo7FZ80hEQ10tR4Ma4g/VYqWPSJCHO8qfqIP9aKI2sWQ
F665s13Fs50V4HmGUh1N6e0s/XWZmk6eoOhRaVTTtf4rm/iXZpo1KtR5ftMA67r25r6+8J3Pp8xd
h64XbUfya6p5x2OKVXg596B+SPoVXXS4vq3fqHgJYOLYPxXlDMG9H6sHp+36yF37f0cEIbVmzuQO
LDyjbyit4/Fnu0zB3Rv6wYy7IVwsU97nq3UpC/0Dif77VifHBS5IY4vNDPD+9OTMFMkBiFXWgUps
r/mJwKkVsmHv3dVNUo6bnIVShiZQua9mD+cMxY4EYROV53kdpHUxfEoV1/42ePi6BDWOH1pYGUut
w/CZLKxS5ll9RgbEvRtrY3yYRBxHA6QM7E1KGKE1HdON3RP/dpai/hELTBwau6/yUGO3GUHfLnka
Ip2jXcOSbmzcWyfII4kxrd8UfdZTKN8xVGyJCv8PAwUZcLOlvraBjTDYFzfuYBPEuFJeo2Ll3mjL
1KtXmj0hLiO4kBNfRcx8wum01izfgpLUghuCDB4NZmrdG1kyzT5oyeaxrivd9Dsh1E/KaPHrZS6N
28Qyqx+yyEzUyNi4QSVSiKcrGrCDDy1l2vdwwq7AmiDtF8tKWS6Fhi3WHH88WDWE2U2hk6v21PhT
JjB+WynNw9rF8YLE0FQh9lqbNomYZt+QiQBi1OY6e0KS2ZtuYHLC/MR53XCCoUurLESoO/tsKIrz
2ujUYP1ZOubzgqfDJ401GW9F6SkXDhZQ49OfbUL0oPBn4bOp0mv5X/bOYzdyLOvWr1Ko8c8EvQFu
Dy4ZVi6llBQpaULIJe2h909/P6qcIpStuNnAP2uge1CorGTQHe6z91rfOvjA4uRX+qTAiaphc8aB
28bdPYHvleNakGqhKtMewZQ6EwdUrXQInvUV+Sac4vxRj4eUWVYHfW5hWoGvr0kDqs+IPm+eyBiS
rp1WMqqTIVNBNyhaS+xU5FTDaSMNzeRluRxZ667tYIukvh0/Y9A2J7ct8U24WWE7T13Tq09misPV
rWBg+O7kW4O/GtI+QQjTd1ixQcyAZsvVDOuUAxrIWIHgjiNPSeviGc6OVC2SnIBms++GcY0WWleW
vUNIk2dJhQFFWvYT5xpiVzbS8rGBcfnEQ17DGRsML6r6/CtbruA8Rg3eukqdT/eOP4ynqh0J3wuL
OjhvkwaAiDNKOCnkKpmuSIRPpEWQFNKm7U1g67BR4vNAbgd/EYKpz93IhvexUJLWuTPzFoxBU6fJ
MmpG+ykN8ulcYBJUVwCspJqcpp4JdKXLXwejGe/pT+L472SDFY/8Y+tVT1psYizA/lWWCLtDA5Yn
zmmT5sFDXoNOcmMCjklhc3xq7CTs4Y5oVeyaelN9M3JROJ5M6Ci6vbQ1npN+Kn0ufm4US7yeEtQg
0kRuSDzN5XO5GhxrMbW9n5+gtvDTVQ3q/JU0t17ajRLq4kUoK0G5iMtmGM/TknQ7DzB/9zgUeTFe
AGWW4it84378YBa+ISEiK9se/6oSSfU3TfZTG8pAHOTxpp26oYNxnY1met6HMsIIBJqSubGYFEte
XgX5bYxDrnYLIor0RRwkcs3gnKaESzRTu2ZmDwGD7YAPHWg0i1fLbJrvpC7znyhGOPYzZKm+8TWz
XpmEe2mryffrMyFJoYxbNlZnOnNYnrCXUxK3Dlof4uHYUWCIUnXii5GsaMIyilrp13mTkGthtXG7
6bW6IFI5qYpu6Ut2OMePSmNyKmw5faXLYJ6NekwgWOirBtiZXjHPaaJVz7pW66XHPMA8hXcWY8kb
fECDQwEFBFQPzCsEKtEAbkcmiz0kolHZFmOnMdSkbzxtGddl8kmrx6O0pD+jnln1EOoLIZUgXPUW
AegWSlH5LRg6KdvCAy6SMwJanehr1WsW8n86GVulrfMTbKRZCaFcmtLnMPStC9u3SQorNGKoMYho
QeUqhbDOOUNtWkljxkLld2Z5ATZT+tE2BaJs8ms1yEmD8GEgpLF/3utgQU6GXAmCDTpiZ6OEFEce
T3tae3Kj5eoi0fpWXQ39QP6OXphp5NWKX4uVkncQChg/4viPc1tYhLyErbZBlwYVzJcDXLBTz8uD
xL8Gf5Dzw93cHopnC5oC4kSVkd9K5RbfOfh7Sd4O0g4CmxoF3zq5EaVb0hm9Z57sG0tFGpJxmYS+
v20AfVguiJf0uVNK9PlqGE7ygqA21qs+UbOl6vA7FoUTRKdGxO8DPKYkkRtaZfis1ZGhreeNI/nv
ojCvggS02AmIzPyUKQIefvRM+HXmEF+Dz6Q0Qv7UJ2teIdX01vLZbLs16Kibie/rj7JNqsYFLhig
voZR44ASG6MHv7aBjWHndQq3CKchWtutEnwfpgo9gdrZtcnC1Ciqp/kpG39y6vTzVgZh6VbVFOmL
kh5FMSO6QoOdOAE2K7MdGX41kFDJJawTtg0+VKyAHao63aDucZCh+2WzG/W8+GHXmfbAIg5DKtcC
/XsSj+VTUTbUZaYUxVxZzQrz9VgV1iM3dyq8orEGvnZ5mNxIRaSIBYVFSyaS2gBlE/os/Q05S+r3
RlGWWlQBRNWjcChcI4wI6qNFkHYuHxUlWmRdT3NVgXngEZ6Ty6Sr59LoWq2TQkcVzJYXU29r6zxg
N+aVlezfqrlZZ0xNpPgWL7ZxO5pNmdOdqCOy2WEI3dNvC+yFOjjJ134QXAnDKZWzSpOaMyBq6nWc
ZSa+fkDcLrSP9swm1ybwlFyKnlgzdOHVDqZ/V4N6z+rmT/oFEQDgCPxxhL5EDUlbpbEL8IKcqkPv
AswPLQ0/tzbmyEBioftyzNdOk0MJvJXZ2G7fRvoqSQv251nO+uqOhZDv9Sh1dgyDRQhxsWwNSq/Y
2jRkgPNdKBT1RxjXZupVchI950TTCQz/cXqqN+nUAi7KZTAkQ96rC4hSw31Vd2FPBZ2X8SrPxgTa
ZgIQCtpEC2wrSyLtiqIOwldBWMOdOY5Sv037vs08PS8D1R0rJ9XdAoqAmA3SBbuwPuDNqrMJRJis
he1DmUniuYzIgN/A6pLX8RiBV8Q6Pp5onYhMsHPQdVxVpM3O0IPmoQAlcun0SlhuWr3Vg0WMvOdG
z+ziG8Ko4jIjGjDBPl9QC6ZsuFeZr+ayi8k++Wra0rNZak3G/EGwmPaD1BLonEYddzsebGU5KI4E
AitXnGFLD5qsnAzk7ik1iUzjLOqiF8h5AiQWDdNg7bdqFsMYLHTtloVbj8FpTSpYCAYIbDsbLbu0
6FZrWP/HSV/XY8Koo0/bnvXCjLTXjOwz9WsaaP551BDK4Uas361b4yq7ZUHnAzPUsQ7fr0mUb6Mt
nAj1Ymzc0vOQrdPItrNkrQARSV3mWb59nbHW9h6ckH6876n4W1cbRqtdtzXgnhVt3Lpl0sI0kGAz
nY99P4K86MFINmtKDd6mHLzIeOLEk+w/6PSepm0SKkX+lMkmSDx5Kqd21dqB+VjZUjy65jCF3zS9
VEEJ9TVJzC17v+/MXMEOD2jcpRMT2OguJEuEPhsBoa4cjp250O0hf3AiJYU5Bj+sX0KaUPHQ5Db/
RcgWyGNSFIurQRnD/iL1q8L4wf1r5fvER78E7jKS5ZOSdSZYNk6lpmchqwbo5gYMlCirXmwkIxbV
iZYOYbDqyZgzdwX01jMQ5uZNpOittmLsr/wAzzBWC5NgmGTR8CjWC9HjMFrVrdYmiyHN9YLxUVtO
eNS09tRJ60pa+j0ksxhaZjNjUYp2IdOMiha4+JocvXuu009zpPK+U1ClInaUu+FcVdLJuhx1MvbW
+aRWw8KK7D7wbN5gecGgaohZuVSyTbQm6V/beLQkD+lY/iAUXyq2o6goIKaolb8GstKc9ZYTgrTT
hXjWGnPkizGWSbLSxzQJzuBjRGSc0sxcKD4bOaz08JFWVkdb1fPbHPsQvUz5Er1uT6FuW/Wua8K+
3LKLAa7DaYuXopCtC0oJSVpJWNhHt64aq/e6TIlUz2A1ujQMsJBr4HKdtayDxtTcManqVzbK8g0s
neaRdVrKV7mMr8LRexEgLTLVbaJI+uh1hMB8l3xpqrnu7CVWFad2FrNXZdkYQ0KP7a6yape/sb4a
5LhkyyFKqViDnqkuzKqUh9WgsGFbaEIda5fkItk/LRKlOBPIM8jI6APi3EVPnvBSiVNxngqE+K5c
murTEJZ8wzsLZJDnd6WyDGoJMXsOrXulB5Osu03bRdk9FVi8tIc693CTwR8uDHwc8IvAcHlOUPJl
U8eRL29cTYFXdwIkfKgm9SIoRV4hlHC00utgnbGrMJMgIZdcTBHAREgKa3xufbWWa1VeWyn0nbMi
Z+VJokqRz5JJUS+F05aGp1cBqZ7tPOBksyNL5iIl5/NhMOThTlbGJAOyOiDhzavaqRZ5LVnEatmS
4XtGN7s4VaYBZ63JP7h5xECJN0vvn5Na1X849uR8G41eibepZIKsk0i5ZjMn/Du5bKevIpZ0mKON
bDx2oCJ14KuSna9Ycwc0mbFQmguSMY3qQi2G6dnwy7w6qcYe7LffzbBmCLZsx/nq/Oi1yuyW3egU
steImbOn2qN+nWZDTCQaj2m/7OtxhHpujJPpqsB5nTMb5tW06Nqy7xc9mWEXaYtLFq94z9dPQX00
eFFGaM7GtLLwTqJgf7L8YGo84JsyTm9QU7z6msSMMFZF+AquVmg3zcD0ALtR3Z8jnB27je8w1FjT
CR1+lNDXKE+zwXiac1KLRQ6B2lgUZuBARJ+pV7Gbona9ScGShV5eMJti6SLugGvLhpOTjarHPE7s
kO2KGmVMH5LhxQFGDlErhue/bKVW/8p+0RrZH9Oa4OOjWzc4xW0sDaoaAPyhOdp4zB2B8eTYLWDY
Sn58AafTkrZgAQQsRJCRykmliDFYpFpHv12TwvY26meSom4KCzuyn4iVFjNynkcyDFmwAWK/Coyo
8gwdhs1GUrpMW6o9k1oczAKUIoy76LIuqvkaVIayG4aI0QlfxfZxCPvxgvFx/zWKxehvdfz7JVVX
IV2ABwmIJdLy7h4DEDm04TDk5yTUCIBoSLLRpQya9tyFUe2fONOE8HK0anNTCqt8nXyIp0sV96bk
tpMeioVDTNMNQMTqNNToS7m5CbfLTYnwvYag22KMbZqRTqbkyPUmNeLa+AoUw4LA2eeCrThygk2n
DpS/DHP1U/xn0El9Deq+J6oRtqLeyvH5OCn641BZFiaBROH7CSoq1D01ZBfpWoNR925rds39NOX4
9XPLEmwlw8g+HYBr+KeqptP2aCmrZHcIzfpmTo24nYC1nzla0YfLOidhYGHElvXVD3XzIo6K6UXU
UqN7/F3ljzBNzJe+pHh2Ha7XA3DBGiptZKmPuEkTlUOGQ+z6eard0cULrpMOChOb80jt3I7yvwYG
5xSXJbxXTF3EdyZseIkFYOmB7r1sZH0gBZDXSQc0DBeSfkbrs44UfJUpCurszETVDFiQdIB6rZlV
c1cNcfTjSFt8bjnv9b6QXai0JpH/I2thaMu/f9cTLhJWuixoshdWJLcNfhA6vILEOtk3Wc42NmM9
zrZ5/JRE3xTocUeOfjgjQr6zd/SDFpaSFY5sWW32wlbqfIQc+5xf6+fNnXnF8lgoXtSuC2vRrD8/
7GFP+vCoB7OHTLOLQJc4aqphtpmMZwiVJ5JUuUMF89ZYmqPutXV3ZH7+oct4cK7zr3p3pRMTeJXf
9JwrjDXL4vrugM2kXPYGUquvH5k1zDfu399YGoT7hwNzKsuJz0mag7pIU+GN8g8CpMEhhkfmYp+f
GBPq/SP1En0lteuyl0HqvjJB4EiaZ9odOxswV81KdW4+v3+fPzU8vPsHLDJI7DVBNi9Fwgicq5lF
l58f4XCquP+EfBADGVkRSABIsxfaau5sY5Oe++HIMT60b+fnATEOSll0K4gD98+CWbzBjE/JXrJt
vdYX1lra/lrYBuyLg0McXKhhqo3GHtTsBRn5shIvoXJMn3ZgI/h4iIP5Dk5CBd4QZ8Hml69sprpE
2O/KRbWcTpyr4HLywv/k7X133ean4917ZGCarYHuZy+h3RIQvS5beo5rPc/WabDJpO8Yt468Sj99
3t4d8WBuplZjXVkJRzRxEvkE5NXH5r0/fVnfHeFgFaZ1TD1A5/JFluSVLulbEzaz758k9RH5yYcx
6OEjcbDi+ph/I6sdsxfMFFsEod5oVVQ06aKtzsFoe7JSr+LstVKOgpV+ukwg0AJiNAuIjYPnnT79
VDALzl6sa3QcJ2IXneTELLjJWr+mK5Ms4nNg9Nfj2egeS1D66YL/7tAH7wEzmdGMVDt76ZzHdrhl
Dxj01cLWXuTgQkrDta49/Afrx7sDHrwV6Jozbays7EXwxjnNDm+/B7v5yHP585v57jAHr8LELNcS
YL5YQpTVt8tLYNgL0D9HDvPTx//dUQ4efywaodbSL3sRFpEOVLRRtPr8ch17NA4ef3XUJRT0XK4C
im2zpDukzJgKbyBY65i96qfL7ruzOXgBJD0hYUnhWLntWSvjwXoAYiyOXDLlw1EIeWYWzHOuOOSM
mQd3ppzyQFenQXlRzaG/RPMFOraD9D6Z8bQYw1laWzbBObNIjcSlLPWoy5OnGF7/oh10JOtxLQZX
OKa+qHKp8wi21RGGFvaRH6rOT+JemeAoMqybtyx2VsY5uO79aqqpbSEndek/IRhF9MDWckg8i5yr
kLxZK4oWTanZP8TcMnCLNoZ8gQWB4JJOq60rZXA0sLLGlJ06oz89JRgDkFX0Wt+41DtNcYLIwyIv
xXZonrcSceViViC4nTrZWIA1OL2+isvt88fp5x+lWVgyI79mh8b+SVklw2wxf77teANj3chd87G+
D26dK7rD2zC/IB7m2Jfwwx0/KO/U/WOKWDSRolEFCTtmm/Iw+V9HLlzBmD04Fpn25mDdu2sHBztY
X5Chw0wSFHfiMbqITpIre2teIt2z6KqckYEWwLF+FUe+HZ8XRZAy9s/QV7raQCFCnTdeT873ovAA
j31+5366UL/bjRw8jWNex4IxMl9ahHWupFxJPIdSc5lU3b3OuCBrH53w+e2Y/028/B3r87vL/yFX
9foR9+xvm9f0NXv8n9/+b/38mtVRnv32mL38dlNhOnzMfnt5/M1rs/Dxffzq21/7ZySm/gVjHqq7
WS2GSQ/t7F+RmBhnvhjQ0Qh4wfANYsPkX/2ViWl9gQFL6BOB42/68Nl9WudtE/7rd0kngJUlU0ek
RROeBelXEjHnXc4/LwqeOxtvO4sw/A3WYZww+8/sNIghEnl4Iidhx9TbymU1XWSTX2abCtq1uGVM
QPc8SPSh8AkE1KruSVOYnSxj1QrDYzbAA7s4chGDobAxn7T+RmI4eMDpaI+J7WSNS07GABUa1SJZ
hfCzK7ZMCH6iZ6mr7SZc5SSIt3QyJ8Mh57qeNORDzOv8TFoO5qSa1KGOdURScuDHMPGw0wEAZE6a
JqTJD2CagLwjx+oQtOZNrA4EKvIyqidJY4XpemzoNLduFlY64WQ+/hx98hoD5cUlrjaSDugtSXwS
gsCWj/2u/fpgNjOiy8E5CYOd4vEDMBH1CigTMzqpMoPpx3KSW2RcUuK0Zr3EzSjZllsRX0ZXuJWT
rNwNvaZ3tLGdyLK9mT4Pg4sp+DhB4XKgAyx0c6zjG6Gk1neloyvTLZIqjugvVR27C7fwlZH4i/+t
deYmF/zv/8wr2DPyCljbYfP2EvzzT+cRGuk6/9Ec/qm9/4jw2D+Xwfnl3/uHZdYwWb9qX6vx22vd
pn8cIHjN5z/5//svf3t9+1tuxuL1X78/523WzH8bOulsb72YfT3/Pnj3Bk/3/voy//m/I3e1L7iA
ZQihMlMpFo1/1hfL+QI1dPbmM+C2YBT+s74oxpf5TwMgQ//H8zNzyP5aX1T9y8zyYjKDZgitJ2vC
r6ww+9XxbL0ETIDgj1eaMg/J1/4KYyVRzIR7QDxvEzWmN3mNgF1Iiyw2g28kCXUbNZGzGz3SKGUR
+OQbPVOH7VhJlVfKXbVooY2TRaqQHfPuMl7+scq9T9+dq5x/1j5+GYYqGnvI2uZ0bDA5+79MDEyQ
gkhqbn05xOzSwPErzVK5LE1A65Wkp6vPj/fhSszH43YwlEdxCfdo/3hhp/fdNBKfE9RZu0z7Ys7Z
Qwz5+VEONj1/nBbtktnyOi8Ih+SJkPBTxScM6bawEJNlkoNasQptae2HTv/Nbieb7AK7ORMgJxco
BDpPKqv2SPNmv1DhR4Aymf1/MmwKbOPWwToeIRlAs2bnO8kguYe5gHQ3lmO6sFGbfUdo0iwRvLSX
BKzIV5XuHyN6fbwI2DqhemF5BrOHyv7g+JJuEMGSK8MuaxyUOrkQXqsO9qUmN8pFTqTGojVilTDY
ergg++EOFcoxKPiH243zH78R6sOZ0U0ba/92Z03CaDANml1F6AJGYDAuTcUM7PPbPZ/I3kM8H4X3
lzKe0aZxuD8Zhpi8oHBodqWpVVsVDCkT6tZYV/QxjxzqYNsw31QHiPssFUaQrLFJ3z+jqeh6JdfH
cTcqtbGo4ya5kHJf2xI05px0qhGGjN9D5c5ppDuzr8D1ZlKziaQs+u4HcMu8SEvNIy6K/W3FH78J
JwCkDuzmoN8PKn3QPCUlcdXvTE16aCGXolDPNvFgXA1MZMKo0P74TP3bvPqPF5xKCYTXbLciIeNt
Z/uuvabak96RGDnu8oHkoRZc6yJQ+xlfGVmLX7y31BozvxEgMjDbDxuKpjRGJAk5zOUWhQoCCDSK
DrDXQa+PUQ/3KwguI4ei0WrDBKIiZFu+f2uzgji30O/bXStlYkWQl3Tit2ZFroJhfENxIBPhWQHZ
yIW2/PWTxBJN+Yvpkud4/mXvrmfctGGhJ9WwE+ybN2QtSuCc83SlG+OxRvyHBZ+ThPsAq4wyDofe
wRs5BGEWzZitHXEcyAiTO2WOVSE2AJpYrT19fl4fHsy5UJxNu5TYLEKHqBYLpHbadX67SwbsYS4y
DTQ7sVVvilEU5OdI4rTN7PzII/OTo8IdYFLF2ss35tCATWAmaYT49XZTIvynpM+ekTCA0YtUaSO1
tbawRkn78fmZzpdtbwmiwMA4QIoGLBK8CgdfeH4FSTROKe9AgXee0wPhmvgLNr98FEwEFCSM+MlC
P0QSooljk9X4hHLWobNECNQQF4pm+vOjKD95Rrhusw0GzzWX8GCNQ+OmdYXRmbu4sM9FG7sF7jm5
KS7TqD3rqqWi3TdoGZ14E6a7QQ6WwPs2Q4OSCAFjOew+/zkfFhsHqvG80aN8YgasHLwcpRYWElIW
c2dXs2oDxDAeP3U6Bur+6VkD6+ZTOWN+lMMR1ZhY/dSNSIyIyVKjbQ8S4jQ6t697faldcRHUbflM
mmHw4pA66PzqispJvj+4ur8CkE+cOqKqzV3mnOvtmWVdBL8GL52XN/JAFD4TOF3mcPWDQ4AVy+SU
bMjvEF7SdUosyUokjM7R2fwaX+ztUG+GROpKeN2YEvfPhuxIXQ8RwO9KEmWXico21izzY6y9N+v/
/ksHZwSO5PxkUMEf2roVi1B1cP7OzrYhLrhhmjevQZ9mpGHHVpwv/FytcTcw2DrpmW6ui6YJf5RZ
KqOSUIYYODpQpHuZ7Czyx3wzTBa5pNMvY7QXEUap0IT0dUjI3oC7v1lDWbBwKZQYkjxba8ZTSATd
ZdWauAtsk7DNsdLzRd9KubwJkBAittKBELtaFzo/7Jwew5GF7uOiw/nD8GRP/ubrPrjMpPuUAdhU
a5fVgAYLgQuvKur+yMfpQxkLoZm1e67bZ4bM4QwyoxVXqXbt7Ih01RZw/7OOXK/cUk9UJ6JTWupj
c4YYcrqM/SQpl0qdiovPl4CPCxKU+bcuED8DJ//BLmVi814PkRTsDAQ922Foa+KUkmQj9XmGnjv5
5V0KTlqaUcAu+BzjnZl/z7vvca5PRHdWTbKTqyBZWJMue6YA+vT5WX28sDMbiC0r+0uL5tfBC6nO
wjcUacku5Esd4LQqgH2Npb9J+s64zIKuOg2yzN9qeGTdMQiOZc389PjzthSYBFvgtwXx3VlWGN1Q
M2bJztGN6KJounupzNTTiDRL10Sas+iHAVW2lkt3ZagcQ9AeNJLmRYLTJ9QD7x1HRzO4f5Hx+dhS
GJrxLkUC2cvSms9rdWoFcrkcSKa9icMgcs3Rj89axj4eAKd0U46KfuTZ+vgSMVNFBDwjouht6Qc/
Q/UL3Sgk7gKs3Gk94NZxEX/W68/v9U+Pos1AJEgtc6Nx/2T7KYCSYvFEkW8mlqh0h5NCjtUjTbCf
HoX1FiCS5vDdPthdpz0hFvAAkp3ZSDj8+7BAbmnVR75VB/DWtztHLTdDvODZz63A/ZNp/Q6layfH
2IISm+DsvD6fRfvM4WoDwaC4nMICGbQz6s73vC/DWbQpbk3Ry8/Ed0cePsJhqc1ORGvoflh4aLAV
IoWlmz9l4w8lkdS1TnRbQhZnNS7TKDEegPeQgjJ7NdzP78xP3gJOZqadczYfcT0qKYiEcrXxTkxl
um6Jn/AGn2ZLDU3cbUdV9yQ/fxKZelV0RP1+fvCDXu+flxKaOJ3sGWN1uHXLRZ1GmFfiXZZWBqnr
gkxEqVC2law0K0SX8RqLr7Xpy5bgCKM3LojnHL8NoO1XASrq/+BdMOB3kN8147QOK2eTzg/KvSze
OalsbRGw56ue/Jkj78LH1ZzPyYz6no9Di+2gViYsY6iabop2k90nHuiCcBU5gdhGQkzbKTeGI8f7
yUVmzoqoAB2NTMv5sGyGsFjxuFb1zum7e+SelZuHKjndijlup0Ez75SmuyPXPFjgx4sxSskIAuWu
PtWq/BjA/0NXhj4M9SyNRcaOGh3wg7MPI2Gl8Zg1O4a/Somir6lP2CiJZUDy95qnvv7OhctWZqCL
AN9PsAsJ+Dny0B8MB9n88StmjBENDPZKvMr7rzDoKwKUNauZWwY2Mbkl7jlbDra9nLfLXm5LV2SB
tNZxjq1GI0mfmlYbb3xJfc0ccZmPDZLjyjnSMLPmRsW7go5vwdxfoYtv0mCh3pj//bsvkpL3diZs
v7uz+NqfBcTx3qHxbQiDNUCnuRVg5Q4Fe41gYuxH4zyw0/LOLEe9cZV4woA7piQkl1nrP4RKg2XQ
sFLj3LRCDatl39WgRszULEg075QboQ8j0n/YpV8bfIC5Swku36mBMxuL0eDdlE6uYInQjPQS96Ny
RbtNxPRvIv1GrQtSPTWjlCUPe2X5EBCR/ZzzRb1JRY4cupxqPCUD2zQkwsUUNy4k+fJb10vZAzp5
Zce4e8AI3eZh5OoaWFpPMePwUZUbEjPtEJNnPpjZeYUX8pnUzYyvkqHmT9o05jc5YouXhqBWzY0T
oT5pnY0gGBWB/qQgaL/SJ7khPDUzAubxhUwxO/EsnUUoXZ8LxxLCzXqKc83Ahwmr1alu4KcihcVM
Q8gv2fQSsuiwiO/lTPh/bGH/O0n9nRri3eL/YZJ603aPabs/8+A/+HuG4XxBWMGmmw4mL/48qOhf
6+Zfv1Pef5HBUvBOMN+gj8pu/K8RqcGIlFHXHNaBNpkpBQXBXyMMRf4y55lRB5AlOOfO/MoE462F
+u7NpGgBMMLKCRmD/iItv/03s8ZY3xiF0dy2qY8CfcTJOmj+cG2IVt9EbW1v37hSZKnml2qnFScY
8YtVOprTZa0NHbkfSeqlYbYOApLE7bxMzhynKW8UZQDXllHzmcoQbAAjTKeRMsnpojBq/6wMN2Ra
G351pITZ7ynMW3zqXR1WFfMddvzywUIj65Vh+oidrwmmDBaByOxlbNvPch8fk7TNtdA/F+7PI80T
SYYAdNzetDXvlrRWECKHuci4xvtmQFsdbD45XbTOyPE5LZ3QPC/agnXISZVjyK+fnOQs1jYMimtH
hea/f89CAjMGW8j+tRE53TKb6uA09XX9LDDM8cge8cOheMjmiAzOkf34By1szHND+pUob6CnNatw
NB+FGcqeNCjHaMzaXI/vXVBmVcD1eQwZlM9Zo/tnxXTeDIQ5ljeJJa9EUG/pG6+AYZ9lpbwsByhy
juUa2jYLElw731mhrxQCcuL4NPAfBZZ63faI4t6EfXMyiksZAFLX6VsBf06k10Yb3g6G8DRhbdKi
Po1FdAog7rIJ1QhTqHLkizf/2P2T0ek5z4UnlAY2YgcFuw1QzAxVkuaVpJdWlowwevDRx4qxyb1I
l441uT48jWBt1JkvTFiOhcbg4OIVMCew8Vb6DUN0cz0RArrBKZme9sLPtsXQI36Cp+2p1dEnZH9r
wnvAkecZKG8erDua7Ae3LY4h+QR8OluLllBAWs+iVn2xfbekXv5x5d6PMw9ztjgMuzgNsj/GeODZ
1vwz3r1uqPbyWJIG9QaORT7r2JONzgxqnQjLGxXwuqqR4HoOHIOcKzNa1iSFuxXAGQ+jIZvgFjeN
NK7Vtnz8/Jd9uPK6ORPq0cXQwbTAUe3/MJw2aQubNriN/CDHNt+0Xy0sdJ5fdFjutUFddkr4TbKQ
R3x+4IPdGld+3hDCWzb4P9OaQ7oN0HJTDk2jugVEOgHnWzCjCl2rz67Kevxead1NnI542wJHnuun
p0YOFr1WLXDL+G5QtJch2APcfMpj3hTrpFVfA0UjCd3Rn3KT4Nh51wySk4J59fkvPyiV+eWzJmgm
uNLgmlMEDrbmErwhfHzdeFsa6rk/meuefN/cdi5qpz+NM2xXzYxl1L8r7R/P0X+rlN9ZNt/dhQ9V
yvfHNI3qN3nXqm0gDO4VLPN/+3fBYiKRmDvKkJe5OXP75o+CRaJR8mVOC0CIMdcRfxUrivZlrmuY
B2sUMhA/WQL+Llb0LxpGXZILWdVN9FTKr1QrB6sAu2p2AxZ7iRmmTmfncMMX9FYbRYrc3BKwTRle
aSK9GLIIabJB83Dt9HKFQT4IkuU0qt0TAqsWGolc916jmcktCITyIh008Q2Jz7SGOFgd+V7O6+w/
6/7bD0RVgngV5RujHGf+nr5bpvqBn17RM74t4+ayUNT2JE48e1qAkdCPLIn7C++fh2J8wmSD5j/3
a/9QTWf1fmBMze0ojbnX9lWwDIAeHxlBfygQ56//7BFj9sXryoR8/zCQZUypakS4YwvdrhWzZK8V
9pcD4gYvretyJfdt0btN4/OxS0f7Yiqlc3KUT6sQ9oqpBMjT22RaTlNIjLLNFZcUB73/OCYry/+W
WGVxmiCC28QB4+yiDv11iLN24XSOfKxfMG/B9+8O0xgqa1ZLmQaldXDJRirDahR1uLMsKXzBeqZd
0koDZK7O+/KocNyoVU4GXViLVh+LdZdOXjAm4AAaw82qYiKjV1QIUW8MvYshBAXRf9cnlGbbl3+x
PvHk/Hsh2PWjyA/WJP7832uS8gUxAvxZ6ime/LkR9PeapH4hrRqjIP1uapH9dYlsD0pXtBNoSqke
9tYllhC+n+D46Eqggv+VdeltILX3YFF2MUeh/cKPYEt2UJEHZSvhnZyUGzUD3wfkrIpTD5BI8VJE
frgMGwNaTKAEA1wCGA6erUxQZMZITaxt1hHKsIpynG04fZ16GeCmJtsmNc1LMIST5WWyVidekIyq
hVd6zK+hVD9UcNhiLFfE7oC8T4DJ5hojIh+x6DfmPRPiej2Ebqim3UgOl2yEL8IsbLpjGUJKNw6r
yV6JJi0uI40SuWz6rvR6tUPWXURlKd1LoeF8JV+AjoOgLbxN0g6BDxRyYmBgoR4pmD+sZnQlYeLO
bjidz8hbyfBu4ay4sxF9WuUmlSPfq9W28oSArfHumfpJGflheeYoijLz29nxQks+KDzSivKshEVx
IzK9XmZhXq0GrW5XEpSgpdaJY96jnzwYnAo7UY09J22kQ7pcqwrgsZUx3phyMTL1wYY9aLakrXqS
tkxMFayUrqrEzrpk8eZhUKxeuDVRMV435Ayoi8aH+aJn+rPI5OYVEOz/Y+88luPIsi37K2U99zTX
YtIDVyGgAcqauJFMwLXW/vW9HMmqRDjwEI2yN3ht1lVMGpNkxo2rzj1in71R1tWstISPxxg70P5z
qT6oMQzljlyp8+femGmfpad7Lr0Y/XobrXHYFamF6v3Ki5KW7rJIs26n/Ug3flQZhW6ruZrctFJr
1S5c67NM9jK4FqylRw1draoLOTDqez0Kpn9GYWakjgABxw8NgYMn9IgTfGy1MnJbBRFyrpnm1Y6t
QAUZHlyJWui6ipvnZ2pBzUz69KkLi6dgKS9CgbVZZGuPUvnvVqT/7x3+L+S1MZEUPNZAHugO1aoX
N+eVt+hQnKgem46GADjI6Al46S2++Vn/stSi9YdExgoE2W8I/9+Wmj/CBiOJQIGAOH9F8/52IUlp
USrkUoJ9QZWWuuG/LTV/BHYKVN7qgeDoQK75EcDu8xP/wlJvl2Fbo7BCiAFjCNcOfX6BQo5tSI85
VlKl1C9EhS3N16nhyqM71868fK5DX4Q+vnETzYM1QguOpJMjxJW4fapXpnvjF6pyqniw9Pu6vtUD
pA539BKo2d5Yvpr9ZWL8CXuRU8ySHXe/avVOUi+D8NMQHCLSU4YjpY6k/YijBxO4YX9tVMcaJmz9
tjQv1eSWSkXKzxdCcLHEN+20g1II0sULCYIbOb6GvsU24KFYumtD3UEjbovpT6PYBwESCl+0+KYU
HlNEMXr1ullBCxZ0SYNfZVd5cgtEXpf8IbjQSk8vPpGyThUHjVIh2csNJJc/ZIg8GxhZYHNzkv4+
nx8i5dMiHoT0K9I3Q3owoqug3efdQcewjbuGzxl9HT8u22nWpS6BqMi+WJorp04H01h6A5OjHgN9
u4msS2n04LVqq/0UHZXxah5uZ4jTYFqMjgvl6tLP2sIm8FSSW0OwA2VvDPtm+eZq4V6YjuuP0l/U
r9F016efKlgVheQiz68K7bqhobR9CLKrJIJlyElSD9ZruD4KCDEWt6Puph8bYW/AopFeVRIUc7s6
+kt55UN25G0c//oR/wby/89A6GMKsAcieQSTGg1gG/1dR+1zEXePf/7jofvRPbb/uIq5wv+46bts
hinit7FoT6zFWx//21oY2h/caxRW10LV6qBh3X8nx3X9D/iKFRIquGgwRf/t18nmGm6uPYtkwHG7
Vvjzv8JN7Ag5cSZDJW5NzNJk9CFzsb4uf1sLFc0e1FkxR7zgxipovPEXZJi5wiHWkUwfqsIemki7
l9rkuiKZLdT141hBnLYsD8HM2U5NlXcw95BXbew44YQ3hYJh/bdP/Ib/chrA/P4+qFoivLYCWLby
3WPTqcI8D+H3PK1qiJ+gMXv+KZWi2BVSw4QxRPz6/pibbM3apwVpNSYb0TdWnbas0ye4VWRI1oRY
+TTrwoUmNR5sVc2XcI5qGwLczGvqSXWKGhR6XUQgGCXn/S/A8TvZBPpckRJZxX6BghFZbzYhhyqI
JZ3M+0Wbocce7KhWZl+Fs1EXDoQGhGaxcj3L4nL46MD4HiCwyOMC3+X/pxNv2jCiF0FR7mVdkFzF
SAd7pP3FVoLhAYkav1X1B02q9nWpfn9/ZB6/k0lzgtlg9HjYZ6D+lNM3YyeDqlFOjPK71EbFjX+u
rv55OKBY4oQ7YFqX2rXladfd3nT1g36Id/qhudAPxrXgRa7pWo7lCc76++vfq/bNvth39m2z7/il
5ckH+bazYabkL/4anF+3ulvsxe/NheXBRcEfJz/H7/NtdkEG8G66px57qDzperkOL63P092IGJc9
38oHOB2dzjacwTa8xvt1y4f++tXxy8npXdbJid07ze0d0xN8sHsO8DoPdum97jWuuBN3pSfuBr/x
86fkUHudOzrW3tprbrIr9zTMGIW9/CleSweAETfTjXCRX+iecSlfCXtxNx9HB70gp+TTgFU8f77p
aQfBV2xrv9yq18ph/SRIG5yn/QXMjzY93+76NSy33tcX8BM5D7lNUdZRDtEORq6Dfh3trE/tfrTP
CQ0+94T8bUl+7yck6BaQEPDEW78jtvouqFFOvPPdm0+xLV3UTrkL74af8eSQdI1M26q8XLWni2Uf
eosde5It2Zm/7GOv3PFXPbxs/3F3fZxtNACch9ke96FLEGnzG17ipS4hoJOx5MX6z9UsOaN9F/Ew
whFmF5+t20KFXdAW3HEPz7FfOOt/u9+/f3Cf64WbeaJSjT6WhKDmXzH3ywRYpeYjwaICOWBmhY6i
jeZxQoYNiediN8ZR65ZzAtY2NElHd/XlXz/l0THq8+jw/G/tPH4HI9fu6jzu7MoAtxAXM13wU6U6
4EFBE+lSLR4CCYkfeSqPzz9JSfcrkmFaeJb0oRhL9t/ANHCNVGRCxpugSMRjwEYd8QF//1SUK2Yg
CA337997/nv11JtnrNia7nhhxp5PAL2fawoDnBjNsutb8yLCDRbo1Oa4Se4owh4FVbhUi+g+6aJL
M38Uuu5BCjRIB9NrRZCuZG15gMfOX+rDEFreQhlDXo6J+GcYKZeFOn4yEsQTSuuuRmpQAlPQ593X
vpycoAXeXPyM1fF72+X7copcbW78uOmvrVLfxdIXUg8mQG/rFrb1XQ01nB0s0U5H9Srop0tEYPxE
RWFPDZARuqGKCtV8hYIk3i5UtJ0+7LPA8gCPuaraXaCid6NkOIl1dg8M+QG13uOIpMP7h2rzAj0v
HSgqmY6DFWIH1/7p0uWJ2YOBzqM7MeWp6dBhs4H8gS18EunxugDCK2m3ILx9MF/DmcFP6zvrjrFh
vIDEILgiZLdPxzaDUZunTgo8TSsmp7ZGSJaXsbLVRlk8gPrdfaVGntKCOn5/1pvzsrpNiHIjCYZr
Rs5iG/lqY2O206gtN0krP6Y5znsEpbS/hPJNELaanXSKZi8oJILXb6Xd+4M/y+j9fY9J45P3XXV4
ucaIWOEfnk67UvsgLHpN/FRLqbyf1fA+yc30QupbkeSAkPnAwAa708qrsioP8Cj3V6lW+oNEWAU8
7EpXix+quhRu2EHsHMLrXCVV+yk3mnMZ6tN1+tc3pZIE5pa+5a0KaGGCZoNRUvzUS/F3enE0JxdF
ykeKcUHL+/c+1aD/qws3W7Jzkh7qms5/sUqE0SwNRUmsOnROVF9PV0ka88aUu768y4rehVo38Kph
Ofg0a1f5LmrgnujlkBp0urTXeRzR52QUn+ci60kF1ZA31r11aZRY/CbqLgZV+mbOxXjXjXKzQ92w
dZ7/VS+j2tNU1FSL2Yh3nUiSJ6TwoWjijVmryZ3RVcFntbte8nG+TMKjZUTDA1iihuwOlIWJOotu
NGmJ047FcFxoF3CXou3u4f6/FvVBc8NZ+fx8fv4bIqCXAdD/vqkei4eueXzsrn5U/y90M6+Akn87
7K/SJvd928anWez1P/hXbkQ3/7BIcbwE/PyOdqw/Vv4EenzIf1DPWd+O36kRU/qDEg+5kVUAyqQu
yrPxO9pRJapxYIFJXq/ir6vq5gdSI2S8X57lNS9DPY38KMAjAo1XAq+BAk31nFgLXUGiGvp9Ac2x
E/ZJ03+b1K7K7GFJYOr1y5oWk1sRPJt+H5jo2+2tpLHm24YHWqFZA+CSmVNoTvNhT+0dWqdsRtHc
rYJGvEtLq/wC/tuEejQHLglgLY01nho90O8QDEFHmjY8gZsiFYXZEFdoQjm1fpvOMFk7CJqNDfo9
cn+vLYMIFFkWxFuzaNpfltgJ820lWMkRwlNkysmPU6KCVUFXd4DnRnT/1F77JvXKigRPAKa64sjt
tulhy660MRhh9o9jwIYjIguKXfR4DJBKGxGkWLGW3gsAO6G9T4Yq80V5QBxEBJyYqb7eovXqZIJV
F/CEW00I6eyLY/RG3PfW3lCwWjEQbDQB4KmdqQW4h1kzI6FJETpbQJJNA/JxqayLPJWa2H1/uA2E
fz0LKwwcR+T5B31Tp+MFMQ+MKnXkxxIhWVRI6UM6fGlqV8efopzLDUDKuI4uyqKcs1+L1Uqfhmps
v81jyxGYYx6uMytwauX5RhoxEqVIAA/8Qlc236gNhSUJQ9iN7TbBy3YhjZJdqJIF2I4TZVx2RjJG
iAhlVqu7MqKIpVfkBlJt76+MvL57f1t89DOx9lwUXmS8Wy7sptKjo0azCFkwR2hBdJnuljHNSDcp
ZOuWjQbDCINbIKCmw8sqphdTqCuPopTVrjQJMjn3tJKXHwrerfWFIw8KYgdJQFQjXGv2cJBKnRIY
92qnjNHDGCxz8EsbYMTVHFHuRu1cULJ6nKdz4aKDMKTKT2WCzrjTXRYTM5pj0H+RHccwWS/AmnNP
j9AMP3OeTpP466LRc8ia0QG7tnI/H7cXrq9WKAGnI4ByNkJsXXfqVJqN66TMTYpbkLTMzqih/uG8
v1fbS8OoXBmFLuOVYBEH7nR6uTnWVUHRIkQcL4RkIa1mX4H7HHJkqzkT97yaoSYBOYRKCzwgOpJb
8FpIa1Mmpxlog0CHqd2VlFQO9t1cDOZxrjtNvuh6um7OkROeZglYWFxTIFEIxUkwXrxKzRBpmUre
hshGgKfRnUlq01t0WmqoWqyg/SLNTet3lP14s/79qv1fmKN1WJ2kBCXUlWJii/laZByNEuothhUX
lKIkbZwQyTUr+Otpov/1/minHvg6SRXBUcqqtFPRm77WDV4GTjTXyMOyoF9mL5DM7xt0KaD2V5Sd
EGTWbQs9gZejc32MWOAzR0jeNI+ugxPEajQBU2AmF7nd2CBIaxm2e85PG0xVETopKmbFfdsUS/oj
o27VWnTH8r13prYYBPIQiVPSkwYhg+gnreguphzQdroE9DoFfofkQDIQnsOhpjti0aMwgLKFPvJM
gohNYJjul3K5G8t2KncBG5zflUvRdL4+Qrcf2X0w1vN91YmILsmBLuh3S4CM8pMS15U27sVWTyk2
DKMhUr6IB2F4pPFqCT+P6jiYlp3MZpJeqWMsq9dxIUr1Hbh/fXJCOSz1xBkzJTQuUtGYZ9kZpdEM
nHmEdue6DUtym5M51c3sh0ssI0jRS0Usf02g79OHg6WGuVrZPYKZ2edoyZAmjaZwkSa3MiIVWI6y
TMu33pRj5N8GrSA0T6tQVx3R6JE/O1RZNiYXXYjsxHUzmEWy0+cyV/d8RmgtfiRMZTA4KSMnP7Mi
6oJLPOsmc2H0szAdrajDfn4dGYmZ5AdOrjGNbjVpk+V2y5BrvOqRIFC77g0ZxZislvNJuc2liSaD
pwJmyrHZ11WeCbFbKoU1y5CLqHVkOL0SzCqSmfMwF4cwhnHx0RIgf/8sN2M6P6W6VhmhPZWRUf0U
tKqSkZAtUAeJoXGGztCSRqF9xLMxOtrTlyh5tKwsK46CEuCT2EWe1PKlMBWVXttxuESli3rzRG+t
2iVpaiPc2ZeOnJhF9hVOQWmE64huiqPc67m1H8MxB/oU0uJ3iIpBEK51cQ55fYTCitoHGAHm4hbf
pXqiA8C07sNGGCPd6Ss6TL+1qhFGvOmZOGS2nk6zeIVXGMv3c0G4c4HwVos8YC/PJgdXj7Wj2Wm4
R25M+8H0ea6aaR9aRpD6FbQZfC8pzQwnrvJk1I6RUTSfYiQyLK+k48IU8I7CXl9+moVAbySCJIAm
aVA2SzXdjVKrFN1lW8uRpO+qAuEJtGTHNFpovw01yVuErlUcEVmSixFqYWU3tXmaHcaKd2VyMqOL
Eb04oqOrGbVnJJaafDIMJe+/LFGxINlQN4kYHSj0CxFH15TyyU9lJatUuxXFGF6oThuV+iuBnCoe
S5TtdEgKURtbSntBGbeEbRzaHgPh3LHTdRf66ByqTQVJqAMQ+IocaFXp8DtOQirKtyYM0pyIsqoX
9afchFJ8YHOjylMDWlfcPGxSOmxTDYdUHMcJsQAZmLWv1WXdX1cyOJDLZTal+UqH/RtJtFgRQGak
8ljTLhaIw3Q5l4YU7czRkMIrZILD+IuRxWGKNGCSV2br0R9YwjnJ4VCnQxWLXYBCWRMG7ecg7tJY
thfgKRNpQwAE9PyaU2BFn1sU0OO9rrbV2B9zQG5o36VGqoS+OUH9JN80cyYEjS3mnVHelSa6CwJi
BwqWghSapGbf53GUyUIJOcJqMeJM4pfc6MX+whDzcjoIjdIFVwI6bffqNKrqr7mjiefcg3j6DhNB
UTPC2BK/APDAT9y4Z0GhRaggBIZfzwIZ1iJtD21e1u5k0GpVTcZw5oF4Pd7ap01WitcB/3uL805W
3pEe5QQ/DcZoD6Ck3ZeGWMLegJFeFuUcSv70LVznh4QotXNK5WtlYEtHIQT6gLyeaflVCoUppxGZ
jWhYHPrR20uzNyVk1ALTFXTlXE/6JiZ4HpqGOkD6ZLGBmG97p/sSvwJdSAK0PmqjY4qpmJx5ohwt
IrDylUTCfMhoZ9Gcqmk0B12MMfcRBmlTVy8L6Qwu8ZXvilNJXgqUpU6fMVmYU6dAChUBgZYkeIrm
UDkmvYSM8cp18r7rcbq9vP5re4ymAD4CPkEqcDOKEYWJokEY+NSgTifZad1Gs1tm+JW7Wsl6QIMB
mrlnztQ21KHUCIIUUjO2eI3DNqUfnWpiVRpd8FRzywYnUwt0hBpZTCafGH0EiRWnXYD4ZLcQnwZz
dzADiDq+fXTqawUKikbKX7iXW2qzSdPrwEQOFMcHOTld2VVIZeY9amSm0lzVxIchUgW1gobK+wNv
j7huke/ULQPLBREh1LanO4tU3SzLtaruFSqviCxEdPPtTLmX7gusY7QrW9Jqi7wMpKNjLVb27w9/
GjWsx1xEmJ3/0TZMmVVXTocX5FDvaZs3/BkgzT5T5PoIBVJ0HRQ4SmeO1xtjkdih7r3mcUDMbHY6
k7tFQanT8PGxrcsQT8ueQGjdVnoyeR+dFtDJ9ThxlhWZtOXptLJeHMZZqwX6fkODEuEE/CIsBZKQ
otJVZ9rVT8OSZ1PBA0s+lKTVSt63ibwQ6aNFpQjDXZs05iFpUsuh27ix5aoPHMVErsqmm0M5YxLe
GBX8wlorpY1IJj45nWJotji/iir4mZZ1d6Usjwddp7NbnkT5AZ5IoDbCQI/w+wu7KU4w2ZXcCRQD
HRhkoKEPOx3WLAzcEBgzdqWxoJCWJ8OIYw9McwX25bpviaEQoDa3lP3iZciilk47iwaquGKThN2Z
r/PqSJEaAajNd1IJQ1/VrMN+CMJKx6vqE0kYHYSvm+zL0NeDrc113H10yZ8NFQGvSucPO73e5ReB
fdLQjQtIogaY1AyUmYC5O0AIRked09w1jbz9s9dj8zeb5n9JU3Zqllly2sMIQLFKvEXEZpth1aGm
sFUH7W5MJ/EhUeTxXizaERR8j4A4uRs09N7f5VOb/DziSm1IooRgG2O4OdEiqlhKj/u3C0fJk5s8
vCmExNgV0Fx/5VB/k9WkuM+7cLoMcefu3h98axHZRpJeXCdSchinLX8ZdU8xq3VU4OaSoDNF9IJE
Zdl+Qj8PRELRSj4in4Y7Jel0Zn837eTrvGVgF8TdBnEwAfh63F5sMDUgIYzQdEXwN1x2sdmhiDPl
1q9mGaCxjJFOXMYudSypir1s6Me9nur6LgWUTS3TFGDcGGAjDGRA9u+vyatzzjGCAZGthNUNU7Mx
nWWl8zh0zbxDKhVeLq2vdkK7/Bjy4ZzlfLX6jETLAEwOJO/p5dvcby2uc2hDlnmXxY3soIosHpeo
7Q5pognfOyFqLyUdYLRghF37UaPN0DoNL6TmGRyalNPVL9WwaNTFmndk1fDxtKEDC5KFPyzW9s/3
1/P5zvydDGSnTdNYGXggSqHhg7TH6ViqABEPoCVpxwoAF86kyabZvNzRt58e6kxvkWumQ1g26/B6
smZp17WJjlhaIz5Uy6z7S1Z/VXO5ckICNcdKpfwKZp3oEe7ec1bndEfwtsFQ4IKCCiL7xbu5yYZ3
eV4zECrXyI0r0jFDw3n5p4AaKwYgDNIbozLa+3wQ9VJzrHkUz+zKdnhMK5g0OnDX5xRixs1KpaM5
DRm89/5YGsOhEKriTquHH2Cwhh0ZhMxpo9E6FkLc+e/v0ekDxxuzDgzgTQUGC13J82V9cRm1vJ1S
fYpE31DRI8mEdMzdyGhEtLMUoxLtWtWHLzHlos/vj3tqbtdx14BqJTKh8ZKjsRrHF+NKclqGRjOL
fh+b8o6ku+wW5STvsqhkp0EcHP6D8dhjLjbBFVm/0/GqWUGjLCCVrgVU9w3YRK6EhCpOsyQ/I2kS
z5jXt6Ynr1lwBG2ofm2hVmgeNxkIM1R01dK6KbSGqK2DZpTabVmRdqOh/Mwj/eaIpGsl2Mk5vtt2
EeQuUNfEe/dHlZ5M0arl3Uza0ANYltj5pJYfIu//awPZN2ltuMSMbxF8mQqv+FTJLKgaw0eFyOc9
pBmTO+iz+R8MpcBIx2C4QuZzlfHFWVkJ3XpVDhZ0uQuE1tCcpfxOu7qXBlMgfOgR+GteWEcaSTFf
K5XC6UEB1hPOqhlLfjJO2mWrRealXjeVXZCtu3//TK4f9bd5XIdaE8FcPfxaHkJjcybzUdeXMdGQ
pIbmxrMiK7VFiD8+p219jon99TWHLmhl8oMphRBs62t0lpZXCZBUP9XbisJ/jwxImEBsPBLt08dT
etiX9IxteWt+K6iWnWOLIIw+Xcpej0ZxMDvRh88OIdguUMtPkwqW54BflJ972F6bUB1kCZj/tSiE
Qdq83rLVp0M0xLIfG0Jf30ilUc92XHQmfCpT0yq1m0VyAF2LUmjBQw3uNTsnO/PGKmNOyWgy35XF
eDNhLZWhhB96AOCL0FKeyyenqLLKR3qUDEZi6J6KPvWHAqPnU7RGehgbwBmw525eLmSwc1kbGbTW
jdhbUwCHkNfuYo4NyauVWXPzfm4+fCXXTjf678z11aQB8nRrWdwerNek+HGifxvEbPSlee2xzs32
L9z7f+mXv7Wmq6PE8aVeAoXh6UhCG0+9IpSKLyo44zI4lwNxEz5ili67QbBalDCrc3oob5xcKCpM
gGEmaCmi99NBY/ADiba0Cq/THLmdXsKGXS/pvs1qzXvfCLy222wZ0EYIW9aC5vbMxAqJXEGfJR9G
K9mJYkG5Ho14vAwmIbrP5Pwcp9QbU+OEruyztO7AIbNZz1wvB2FMGE8uQ8WVlm66RYTzz7Seuv37
M1sXaWPeOB6Aq5kcfd9b14La0Zim/bz40Pl238S+yDtbzIrkzMv+ehgyD2TtqKQBEAVYfrpX1oKw
UVOEkt+KkTpTNSHF5MilrHx9fzqv7Qt5FRA1OEkkkXgbTscx4b4Q2kSVfDEzORMYIn8hDfyniBq6
MwRQ3ZLfGvzEQsL3/ZFfH5EVqkOfu0zRmSTSJlBcTKGDrXShtUaF+KOolSeT2sClMMjfySPq7sdH
IzNJgVIn+IZa63SeBXGDBN2F5E9KURNxGT2K2wstykqWGcc6no32gyOu2XUVLnKSOmTocAhPRwyE
Gr55ZHxX7v3IGSzpsZeN46TT9EQZejyzmtsLwGg86yTGAL0Ai9r2XxRSPlilaEFFLgziocYn3Al5
GWR2npnJORGn7dY9D4anC+Beeu78OJ2aRqhaRh2DVb0c7eTKEmnb7+vjMtC3K1alfubOneYU1swy
k8Mur4AwssxbwjgzpslyGNTOm6ROg9amQrHDykABz32eXDBeCzdGExzkVte+8av6jDV7a3ER9jI5
P9DGvTqqbYrrBC9S53VhNjnkUxN/pr5rp12znDk1r4YCgkHn7Yr9AI8BLON0aSdrCMA/KJU3tvr8
fUiyKrqt6r5NjnTdp7fvX4q3BqNhhAePDBg3cXP5FRBrihSruElVkVwEZkoHX0mFtLOQXP3wUKQb
11SExuGkWWMzL/gl1VpXK2+RIrp+gLwPtKIF5ar2MdbFPz88Gg81l4+3h9HMjW1Jez0ACMbdCymp
+0RJ5pe0thK3iwr14f2hti85SRVeA8AznAuC7S1TOFTuUAcGRuflQdcd9VY/EFqo3soFD3emkjhV
tZRnzuNGgoELQTZnzYaTTFy50ra2JTTlJKBE38I0XM+3gsYxsSO96fbLSH0XnlDpwpD7wAcBJwYO
qbrZywUpC+2hmwrkytX2UCeWdE5p8Y21gGZrbd42kaQiEbfZZCvtaMumli+r0EQU02JlTq0iRRSC
Htnr0Av5TaVCtv/BLeDjoPXGPQZaDDfbxrZ3iRoqIEXgVBroe0JcpbfVRlMcMFvLQewakg5Sd+Z9
fnV11jFXmCE7QSSw1Q0OwkmYorQcPXXO0qdY6S2/xV84lJXYfvQwr0PRBAxj0lpA3XocSgJDojav
0vKqJthZnilOMmT1AYxzesYtVdmgl84Nhwm/jfQtYiIQtm1rhfGy1Eutw07Voq56nRhN5YhiMJ65
Mm+tHVEbLtQaIr5iMIiUuZPl3hg9Q6mH4ySntT9ErZBBOFufi9ZeHcl1Rmulg6sJMOm51+RFlK1o
Xa/UYLs9uZYV19KW2q4B69xF0E3YUI7pftb3xUeN3Wq+VzTdOj3CxNXpejFoDKGrJCX95PUwOLuI
HWVHzM/sSXJe+x8++xRxMAWc/RVhvzn7MsR5NP2Ryh3lWfkTUP+UOwnEws5Uxd2nUhWnXUBY+vP9
Ud/YwWcYJHizNb32qvIYIZWkNDRuxtrwpPSlBPt5YZJcU+e7/2SktevWeBaP2nhRal6Q1tYU7lks
hvtFF7AoVmu5OfXzM2Zk6wpz+JnU30NtltIIIiGgu330TDOt6EdPi8oeKpq69ZS+s2QOolthCBNH
aMrxjIOzAc9h0NexgaaDjCRX/6pzs0lMGiH6ZaSHyEK6B5f4YMETeZsZ0wSoOE+Hkt7NFhEWXbcW
Wzdn61YcgulGhAv2gociOcxWULkpdMpUgisq4ISyonBmid6wD5Taeed4wOGX2e57QPBoqWQZPanr
nqQimz8NsmGeMQ+vvEvWgucU6AaATQLyjQu06FlK2oYtbwcjPVZYX99sAuXSHCLFk6ZZOpNqeOVd
ruNBnrFSPpDi2LabAamqMKoD49Wq7LcdFW2lV2OfPJfkmmbf+tiP0GlHAP9ZNZ3jgn7DQjE80eva
usvOr2v+wlj06pL2QQyQrdan7EqqpUHctbo5XRklxDO2WWb9Tad1mnr1/s16c5kJLIFOrOWyLWJj
kbJxGkSOHITBvUtEa160nSG7ep417pCa54oBb5xxiDihsVufaYgttuoiQwuicdGlwavqOkNFstWT
RzKd2ie6IabOHrJG9WcwuH8OyTi4FXp/kCyIav1YzlLaomdVdbRWwBvoDeIUlzb4aBSqzcn88f7C
vDZuHAaCRFJP7AewmdMNacshJxc9DJ48EJRWS1pJntYgI+bQragEZ3zw19uw+hHUDkkEoYPw3A77
Yvu5bIpeAW/zlFQcbGAry3f6M7AyQRcxW8Rd35/dW+PRoM5Zw2GlUrG5XVJFd9ewmIM3hOkA2xvy
AtnnElmbwm77xAKQxT6VZwZ9Y0lXVoB1QLxD4FinS9qplNR7Mem9torT3UJ57asYArYO5DBJnPcn
+NpGmZAg8AMo0rNixulYIOhmE1nKGabZvn2UB1UBL2yMX98fZcOovlrs02E269iqYzPq8TJ7A2Ao
tzW66JvUiElNaCPLT7XSGsKVpJSQe1BT6L8CD1XcAgAuXCitsmOhKYq//5VeLTKeDv3S6zKTDicl
ejrxjPhOKfETfIhIIojYCAfKCPGVmUjTe3+oV4eItD5EQwSqpKURsdjYrBDRFYROGs0v46G/BVOm
emEuVrY417CHzGk/nXkg3xhwJQ2j9AqNAN3I69xf3JJoTFHFhejBN1utuBTZ9y+KSU+PaUXaVdQb
wnTmpXv1KODBrcI9uNuUMljZ0wGJ3LKumBPZR2igvJHjUL8XlVR5ClW6UOwcXChJOZHyyTHsLTHf
t7Fwjrz4lT+yjr5SgFKIWgu4mxOGs2cpWTrIflhE9feCIuY1VPn9N7HtytlJpyR0217UadKQ6zOn
+/VRYi0hTn7utEN1ZuN1GdHYq4E+yz4llbWnCXVdT1O0/hDmKFqcOUyvHkDmiTwkndDkPSiHbc5t
pcBQry6V7A+TULgx4ON7VvQpn8MYFps+2WejdE514q0JUjPgaoLwghpls7YalPAjT5HsIywrXKSz
0I5unbWG9q0MA9E889S+cZhWLQkZbBrR1avE+6RYAl2pneITvcauKs9wF9QmRK6SUj0o1dj4Yphm
VwONa3YmyuXj+7f1lUXkoIBFpQWLmgZe27oYLy5PmCzB0leZ5C96miPoZwSHxUK18P1RNvAulhEf
gsPKNlInAtC2MQowPKt5UwyqL0xi8LWeivHQxmrwrc2zUHe7nl5oGr/aLPKyRZsqp4R49J9knQ31
zDd5Y74QDa/EuRhCoobNF4HsRmsramP+lIbalxq02WHI2vpMrPzaJK1AI6wDrSs4C9uHW4dnpSuI
zPysiZ9UmeYiW7TYWRDj+WVggox/f33fmBXP56qURMc5rufmmiipHg5EJ6qPt/ArghzM1QTzXN1m
PQonCQA2Dp+ATnaMH87oxuy1Ai/G0rWqr85aiDhYSft+XrR7S+7SM8/Vq/Ujw0BH7kpTs0Jnn3ld
XpzKrmgI7ehT9OMRrDZEF0CD9MIsbqW2vAuSdHDfX79XU2O8lSgANDjPCEWi01uAaxt3xtJJHM8o
+CyuhA/A/iGDVptGCc5s1iubxmAoS8LcvKZVgV+fDibAHF22SSL5s1zMD4vVtZ/zbAGWrCzRkeiM
Qjx0SGc8nzcGXXPH9Nrj4Ik0wJ4OmvdCQycDMwTcWV1WgyVe6KWh7TCvuqdb7ex2Gi2x7y/rZlAS
b7R5ciRJTbGJJD1OB20rQRSWSdS/V3H8lIwgMkQV8J2T04znGtPQfclIeX/Maf5rUAgMVMjUYcXa
Jl0Hac5UMe/178M0intVjOTUHpdluierrtqmltLM//40Nyb8rxHJwHFSuRfUrU6naYVlmMFspX2n
g3ppvGJulgsSZcZip4YUXIN8AdynJBoudWUYpSPS9XJGmmjjDzx/BaYKbpeCKpn0zaNMHqsTs5ZJ
i0WX7bpsaJGfY6jJqIHGpKmENqxSuPOkFWe8r+eT88IsPA9NrECyh9MFuHG9yy/uKsI3g5kGofk9
noJ0vIJ4XFTuo0zVFttMNbn3pmJKm+tWQn9v1ntT8YZqjkY4XKUIneVJjg50Own7QQ/65akJC7kH
Tt3pRey3rSFNvwBQdAhMFl0k3S89Gp9ONYrG5YgydnXmddjYHeaCdwxJPj0LMk+VuC7zi7nUTdkL
RpmxjNX/4ey8luO2ljX8RKhCDreYyCCJShapGxRJUcg5LeDpz7foXXU0mNmD0nbZvlHZPVixV/cf
9N5PrL5L4N+ZWev3Xpp+1Hr0Zv927RCRPUneKpkvy2Y/XHD4TIplPeF9029mU+kehdJN+y7K81vY
sNqxNdTpQBuNvYpQ2N+hGt4/GI4Pzy7el+yXRa6jlkpnjllgP2Ea3B90t+y2YeSJfRiJeX/9SxfU
F0fGwkwdqALCsXTMlrWbqDKhYovKfrLHJsMuwuoF3SQNtm9J96fbDm6fbTq11z446Bx5x47tttNH
Y/R8hDbL8HD995wfTnKyeTDQQiT9Wa5byB/mkE2a/VSTa3yGR17T6pqyvRNVmj87sXpwMhiX14Mu
Lpp/x4ABh2ElyRHL+oFwFcQRqs5+CihyH+xSHV8Sx0m0TRuU5t/1Bv4TC6UMUmc41Wh+nizmKbCN
tklS+wmDj+SfUSpGFfqU3LRl+XfGGf9OrSxq810oaPBxp6FqzyoUhZl/yuwBsxbVdHy0DprNlKJq
Y4XKJpz7fK9bYbyyfs/PPbmoTCpjTCVNicU3RkYz6OZg2U/KSOFXxENxdLzc8aGZCL/qy90wNs+B
pa1Zbi4g3fKLSdgJCjeD/j29ttMvtoY+tjA/zX6awnKqb0MeeZpvuKH23VB7NfNLK8F4ZcoNkrI6
N2tny9pKNZii1ZjfmSD+WfBjpeWHdjCSnaF0w5oN+YUNR70YxT+gffT+efee/sa47EpqvsL4SXXs
ZxBk6d4akkiiGvQt2S/aZykWG2Y7V34dChC3CD8dkgrph79d9BRRYVOQd9Cqt9/VIP44VbtYbfso
GtwnatXRrdYN4qGtB+V5Gi0lXzlPz3c1oF4JeGXFS2DA4kDjaV4B+ImDp7TIurtAw/E+iBDtCSZV
+WfWgH63olnb1efXBkkVtRWe3XTHSAJOBzqZQyeb7SH+2ejohrdJ6j31gUNdMojMnmplL35dH9FL
AakJyhYLquuggE4DunkJAclUk59Da00/9EBvkdfVgXUgCfHYd+rL9XALxwi52oHOU9JHP4saP1WW
03hVltCBcJzwZx0DxPla5ikQdQ0ogHqXRWrsKxXSvkqm/2rJn+8wlIg6f3I67VBFbrAb7DZNYNrG
fba3xi4ZHquinVeG5MLE85rjWYcaPTXaZQY0eWIy4qB1n4LG5PVskXglooMlX6Xjq5n3rt9ECRfM
9ZE5P89535EvSNg/74alrpkCPG42Jpuoxhzf5GWq38841z2qSkKv5Xqs87OOtUVuBySKlwpd2NNJ
UDJa+ZExJz9VJ042NbXoA57YCNXVTniHn1T/ZdJ6mANpK1au7vOvlD1frB6oERh0QZbT30Uo4vVR
9nOeSwjcWpIWm7EtItVPczNaOS0uLDaiUVoHrkTFgJ7A4juLxOmRwEl/lpJjsSm6moJAZRZ5/QBb
qOh2NE2taRtmQajtMogEzrMYUvGpMhsR+JYeIGjXN65zN1VDTak389zkW9rh17kyIWfDQmuGgi1W
vTQDaNIsdmFMhwqCaRe9gBDz8k3ZI6RAljwFOxe8x7e/nH2ZqdB3kHhm+l9LTvac5o01Jl70kutB
ej/YaXZw89w6KAyPP5SK8R3DpnujxRb5euCzswYEIGhNi/yUZioth9PpiAqR5TnSIs8J98NzoWfz
3TBU4nOV1eI5sdM14u7leKAbycOpTC1paV3hUKkWqf4ctHlx1DNP+TGIItsVfZ/WOJOr2Qo961JA
j0mkdcmb6Kyn6ATZGMeBMJ8ntXKf50HYD0VWomvVxsXWGMw1BMCyPQDXBRcfXK7oRIADpHJ9OqKz
Roe8t3Tl1c2xR9+Ccep48ehRfNMEXlzgqxplw0uGuo+loEhRdeWXuLW77mthTGipw9srOVqLFKDP
ytuZfJzYJ685yVB7J7li7HKe17QqsKBO5MMrUkKRgggUtqtkUm3Wxs5mFIVrBfduR8EnVNxs/mQ2
VKdx2Wh53CmJFXkfq1DPKZtA6Nxib5ePH7uqR8qgcEy1PTYFxlo3AjYcMK9CFOotL2TNOs4UA+Nj
M2mIlYOgz5XHDh1NlG/7ysh2LvX9V4NcAYmlqiM7HwctLr6kWd7a0QYRUIrxO7symrr2IVYn311U
LKZHL+qcJ0AeKp1TMzafeJ8kyGyZQ9jvEq/Iok2bT9lL1HVOjB2o4/7AUitqpcxZSMkA6Y7oodYb
ShVdZfCfbiyVx0iwdVtEVm7K0LbiL06S9F+CrgnEUSmC/CtoowgN/Nk24+2UONSRFITR7ia9078h
8NVpP6d8RoSyTNM8+TQMibiznXDCgpQKabazAZ3k31tTqOoN0hClO/ozzaJxS9UmufcqEbi3Zuga
ve+E+AntaMemEGTx3IG+bqEl/dbmgcprotYasbVnvfySpCPSY6MWp9m9K9s9TJ8XfLecvi32rVZO
tm/ZqfljcpF22WKgkraHYAqV+yDPhbeJR1rN3+x6itRxB0yvAgdoB8BpomOZhpG7F1BkH2clUc3X
NKI7C6obrbm9VyvGbzPGayL3bUzJ+nJrj1NsrWFbzy5FuuMAAWSyB0WaY+p0L2HoqsZ5pU6vHBHd
IcrGfh+bXbiXr2pUXgxnCzu73qrxmP5tyQWVQXABsOyBlSMpt7gUS9vom3wazF/2qObNXu9bJdyi
AaB97ryh/N4MFPVQXwbI7B26CGGRNaTtWdmJxIOCOuAvulGoKyyOkQnJLyvHh/h3Nwk7/Gy4nfuo
jNpMIpY3n8aowNRxroNmlyAL/J3baVq5qc9SLuQzqB28o7R5gi3HPptrreDhkr6Q3mvQWnMz3FbF
VBj+oKChXcyVu7Far/JWkq7lgS0ZIDLPww+Nv8xlhS9z605UjWq/TIpi7+t5qm8q3a0OaDyIL55V
o3dw/Qo0F4ci/QJ0a6VvPAUu6eB5usj6DL2bwBHeS1jFznznTGj9KPKOXkGbLBMKikB0uWhjSqNb
m87MaRxVUfBCbolDpQjfY9EO36wyzN/0qrfW9ODPBxHit8wnyV5ARy7NzPXJDHBOGoMXtUQ6NWnn
7rbFSXtD+jRt6qEpVyZt2QJCzZqAkvUNfQZcyRKNlrkx3npe6b14mRV9djBE/RS41bQd1LG7mdTY
CcEmUTPIgYHegMt7hhWuHK9P5NmT+P1HoAxCHsXKhZd9OsLNoFVgnjPvJa97vdmiTuT6MRne96gb
0EKfXHMX2Un6OooweNOjefyUWYWa+1aOuND137I8uf79KVIXWNbeMGs6/Slo3api7gbvBR/H3r7x
hgFth6Gf3dDHiF3nLNHq+bbEL/uz1k/h5+vRz5e0VCP5/+iLgbAEaIB+1oKXeizird26Ezrjkbs6
7ReXGbgDTkhZg1hytSZDFyMdDgYcZb+vptdoe3vurANX43hnx978d52391Vmy2e4FB0BSbS4D8rB
tSfPm9wXRJ+Nb8iTIeM/TeMG3pT5s6ubeGVZX9qygHzJjN/NGZeNzQFgFrDK0HvJwsZ60EUTPhWR
K25mM8nSlWPo0ljSe6fUAE+LzthixaQNGWGjx8SKBkccyt7O7kojdmcf1rZXHIrM+o8C8X/lol1Y
JvSkafrBoFehcyyGE4b06CpJGbwogdaDc7P5wL2acpWvfNuF3UAgOWmA7eAcLB59VU4hw6zm4KVV
qxLJqcB7no1K2dlxHxx1VLM2dRk035KkaQ/Xd8KFGZSvDAuoLC0qqjen+xBJ0Dk268Z70dAL9Q6z
Oiepj37UvFPFkM8rWcPyzmTXg8XlAW9Rk+XFscga7FjvlEwLlRfoxGYrC7IT2Gbdjl6DCj1wvZdm
ZIYXPF7/yAtLh0Me+g+VMWlAIv/8jxKciEybCrPF8AZN+Jp25XDkqYiemIiVHfr09cp0XooHDRxg
F084Yi56xTQDm0xTJ+VFsRsFp6FB2w6lPmU7xY2Te5NRUFciXppGNCbpK/BOpcO9mEbaTokXBJry
EtYzwGrXToMNYrEJDg1RstbCvbQtIKuAguGtxCNuMYuZhUpuFQ3BS2FCc9ohwFc/apqY1ZXT5dJq
Ie/gvQ+ZgOWy2PHe0NRGOjvBi5OH/c2sj9MuzdL4FsBccO/Uc3bTTHOwckleCgrEUT7+gHKdkZih
E5Ze2vbhq8JLYWNmDTDQoLCPUaTVx77qzQ+VHieH6wv0PCicSdmZpoGKnO4SBTgGA46Fqh2+9thb
GJvcQmunB+HTIZwX1veF3uBYAZvZ3F6Pez6TkqtJBkRdC6rOEstFxboRYeSwJ9LOaPyaiSAloWT0
+3qc8+XJAUq7n+HE0YM+7ekGtPvEzlEkj17F6Hj3xpRPfjI69hdTV9YwU5dCISgLXh0SJb0m/TRU
HsZpovZRTKgxv58UPfkW5UNNPllmf32s2OxyDhZAJ6Qwy8Q4RMmtBeDAV3lG8SFXWuUGDDZbYcCQ
I0L58vogXlgkIM+4HDhDOcuWhA0zwB8R37n4FY0qC3sA0T16CuT63Eviu1ExdB+ZwjVxwuUzi0Gk
gwKVh9YFZb7lN1qW1xRmUcavKkjcg0HRZYvVp+FjUWp8pMLc7Uoc1f+JKJTtvBRRruvffGk2SS1k
KYxlQxHudDaDuJ6cGpm+V6pzww3XZLIxnSL74szDf2xz/+tlf35okz5RyQb3xl5gtZ6Gskp3sGa7
zl9bkRn1Ts3jMn0AyKTo36lQdZ/DSrfdaOX7LgWlFsZG4zFJarO4KfIqTfFuLctXDe/lgxpix0Jd
yLifRBEdYcr9JVqULwRyw9+sIbIoeASnH1l49tyYPG9ejcaxfEvV49GvxhbbJPBTvxPKxCs3/vkE
yluQhhSFPqnUIDOfP65ewGhJEfYie1UnfUYYInS+DzHiKK02zPrKYF6IxZsOHQ8QBfK2X8QijUDa
cKzSVxRCjfnblDY8/wMvyJUbzAHKb3+5NOU7TlqZvxe/z4bSbfSwGg0cGQVqnT8xt+t9jQSVy1cx
hv8hFi8zEBKy1EEx7HQUsSyobBV/lFdDRY+oU+0s2HEnGtuxVeK1FsTZOcMjnNqsfJlRW+GdeBoM
DdepqQNdvHqibe+NAF8CqP3WJzEkN4OX7GK9SG+uj6X8/X/WXZF5oH0FnJgCgEqvbfF9ZeUGRRYm
+quaqqQvnVPU6k6nVrjy7jtbIcRBYx32MKVnKS94+mleOsCcQbvgtaNHMfpCt8PbSARDt8lQ0FlZ
jnKcTj9KPrERJ4HawW20NArWWkuJNNjYvzKrB2kfFdZ3mAfJBj1glCGVuNgYEz5IYapL79Rr2upn
1QY0BHG8pdbAdcsuX2ZohrCRLkZN7zclU/s5bvLqjpfV9KVOTOxHwcL9qtRe+Ya6gbiFIeX+o+fT
uDLWSyouFSpLyssCgwfrCVJgcenHhSKCcra6NyjCDQrMdoL0rxX3YU1dbOrb2yxWtUfFM2bzu2Lm
EaC4ydCO+Wg1KTXjXH9GtT1IbjJVK9WVu/QMwUC2xbsOiCpnLtfK8scZMWDPLrP0t9pNjS+DGRjP
CkirRyreTb7JpPqfoHoE9Ui37uqkGBwE4hTtYdbCUiYT5vBPM6fiB8bNsBlXpk9frBz549gSMDNl
WgHC43SZao2bdYM2629q03kfcMIIHzV833CEaF3j04h1N8qPXe05/ki5Hq9nDEai7dBU47EzozHa
RsiOWyvzubyq5I+SVlII+QFyISU4/VHOQJ44oJT+Nk+ZeLNqrfxtZVRVTWbti56m9tooyPXx5/6h
vkk6/A7LxjADtsFpQOFacR5pwnlLykaN/HAsOiSBHVRF6qgNP5VtVaj3ToTpq5klvbstuaq/BIU5
+KWh5b+KiXxmH+ld/ndWFBLrQOlXPtZ5AFmALBYj4WalRPxrwa+0t56VFFVFH5MGJFycojrmSfN2
fTksz2PC0Vs3yBFoewOzXBxagde3dV/q4VvIJeDPakpDRKmVu6ZCQXA0sGMyRzdaGf3l4fUeFPI+
FX4HRv0y2fSmLqoGhGzfAONivmtE5oGWl7cJrVJ76L1KOwir1W7aEOON6597vs6AMcDtkLBZoFJL
vMw4R7Vl9Ur4NmnJ+FRJ258oiY07sxfpVrjR8Xq4s9EFZo0lG6c0tx3c/EUGRqakxnGSJOjrjy1q
xENZvAqjn9qNN+SjT13LED6kt7V3prVc3RKqTvrDzBrAkpcFYU2bcRFy4/Stydg6dSEZe14TYNNi
c+9tr3/k2ZgSjNamCnqF6SSFON1KVePo2CH06RvQinjy66wrFdiNVD9w6lV2oz2heHY95IXvo44v
xcfABZFLLM4wbGASGuVD/mZhuXNsAte9y+cCfkUMhPV/CQUAVypayAPj9Otm0zWrVK3ytyjT413u
aQqC5rpe+E5KgWDluy4MJSJKZH28MNEXdBfrhSokorhKU7yBXow2cSqMY08z6oClrvKQl/NaseVi
PLhpIF+ogZxpasJ4TLVEi8u3OLHC1neqsu5uVF1Yd2FTlIpfVaaxAp082/tgXeRukMcN+NDl1KUR
PXmMgPM3O0kEhIO62jVlghlmnwK4UVu9u69NK91Lxae1pOnCsuF6MSCNyLQFjazTuZxgZybwjIq3
qBfY5IJhwca1HpOYTndurzT8L4wtwXiWcI6Tyy+lpIrCiNGMaMu3uUiNXWna/Q5IoTgMgRFuxgn3
nesL9WI8bk5JVqH4uRzYXNf7qMpF+dY3iX2kIJFu57nJH7i4imPLNb/SDjgfTAzfcDHgb55y2lJl
tBbSvSrX0rfZGdUvddjXWwrM0wOWXWvY8fOUkyQKvy8ezlIbnCThdOJgz6YayVL2Frp15frFrGd7
O3PtH16LmLE7zeW2TtQa5NRgfLJHbDTaYa5XWojnA8yPoEHA7WGqTOwi5aQqOanJVLI5nTk5WGmZ
bEoTB21HVIi5eeXfonWIhJAVAEFJlkM7a3GuBkY/VJ0yF2/tZD63fd0dQ4OLq5qdbcxTaX99+ZxP
J9AwOrGUJTHAU5dKVr0+9KkRKP2bkZrBx1idlX2aePGNaQxvfx8JJCFpB819gMWLDCdGm3fqlGZ4
C0a9up91L9qNQxjvcxSKDtdDyXXxR5YHrAu5BNCxQBiwZyXVOV0309xmTqLk+u+wKM1DpbX6rtXc
caPlSnBThagG5a4VbqMxTr6rLqi/6+GXcKR/40twGSeeIcHUp/FHIJtjF3Xab6gPprnDeV3/pzO7
/lCEI+zlqVLv1TB4UgPdPYLgBoRjz/PedNr5k9rla8ff4uiVv4ZqCT0gXvvkB8sHKq1bINPoof/W
lcHZtmEABcMuAuNLGhjuoQ1M14/yNtD8JG3WaGDyRl7MBOrUbGE64xwXy8qpLQyn0MPC+I1bQoZr
Yzn/oyeOslIQWj4L//1E+YHkI6gILKF8eUcRsyg043cH5udGyxRsElsvx0+xaaK9Olm6XySYOU2T
mD8krfLREGl/EzvdTVaO1Vfw0024kh4tG+P8pvdSP/ed9KmnQn26CFzRCwyZTOO3rZfPLfYnxwiE
+5478qnHDapBD8eO5q2HS9aXGr+7bRj3ALFmkprry3Gxxf/9IdwQ8COoRPJ+Pv0hVV0AR9Yz8zcw
x3jXegn+61E/7JXBVHbXQy1PbBkL0BdfS4EClsSytNuPXgyl3IxCXzFctFM9F8emsQt/iixsb+Z2
hmTcYnWHfh7mN0pAQRvUz8v1XyFPyNNF50h1EZX7EMgI/5x+sBa65WiB2MEGLmm92971PlfN6A5o
EfX116RB3BigWp+uzbgcyGVcliD9CJCI59oiU5CUSmoOUFOFEX+sHHzgPvRQYTZ6rUy/2wy1YUuJ
w2dEEQv4DBmqUpbADKHHjwBjrkGtbseWZttKdnnhOJIGEACLeGEjVLCEOXupFdkefguhDyZV/RCK
PrqxJsX1+9QRm6gIxK0QdbtxkFPfD7pwYNm15t00F/rOoF39z/XpOV+PLkBU8jHWIhSKZWrd6d5g
d2qJb14KE/2IL1bwiUmJMQQu19gsZ+fPu54vJBriUKIzFpuwKspRUVpnCOkNTfkGdDnGa0OVh2uK
e2drjkAQglhzUL7Y7vLP/6hJO2MtpgalFGjJQT6nO2wOTX2bdfFc4WTHde+D/uvC214fq3Ll+HsH
DJ8sPIKTc8oqJz0VDtrT4Oh3RmM1Gyy8AKrVtMfvI9LvoqwKH+LcsISfuU6ngmMHGLnFgEr1brUg
iB9hTM3lpk5Cu/BrLFM7X0e7nRer0MirMHWFiWA+4HsblxsckzrTB9Vrl7tm9IL42UIqTflsN1VU
3FoJQph+2ccgI/FnnMjhNVE0deUH8FhjsTGN0H0Z4rF4jPLIxHppdhqj3yEf6WIJRcFqhtvUGFn8
eH2xXZgXtABo2sHagc29PPyofmOIJAwt9G3ug5sCt88PhlnnmwgVxp88WsVji0nIGovh7M4l04FJ
IkEQlAJ48pzOyGCVWWC2uY69J3Sn9masy6nZjENraHdZNTjZLbyu8Q4zqirf1TRs1i79RdaK+Crq
ZDSdZBcRHu0SJWRDSYOKNBqR34GOwwrNHKTBKbwDdVN6Rf9im+Eanf3so4mJlBTCe2R5skR9+tGg
2oXWDgoxTav8VQ4NbiTS2zHS8R3QkdY6WDAR9raY7ZUdcOFreSGgrMTVL6kj8hj4Y/fxlEstL9Vp
pU1NfHS6sE6Poa7P4ZcOhQvzviRjz1feBWcri34+hTMK8QwzB9kiydNCs096ipoJaGHT9DsntbuN
1lha7udjWG0UPJ8/NIBtgpV75r0WeLLdeX2B15QsRFAv0JNPv3ZyhtLLDQM6TKcOXXErePq2zaZC
XjT70dUZXffS7LXu6IrUjLuN4wI1uhd2XPQfnGIkFdjz+p/1fZO66ace4+DI1xodyHyu5H21db3O
PEQk1nAOq3aW2O44DxMf2nHo/IrSzO63Jqm8euMYPKyjjUV/MbjzOnazjsejgxty2mF7sjPzXI0/
2ikFoW1mtU21zQBkhisX3PJCAbpFa5VVx78ALC9xwym5vsobTf8xev3W0r97GZox09frB8kytaFz
Ba0VIhw8A1p0zvKl1AFld+YCkQEtbcIHTVeajRkbzZYnMldXpKi7Mp8hjmhmue9pqd02BTiy6z9i
8aXvvwExCnJ4IDKSonk682oxhgB0K1QV8sja1eow4C4wZzSCgjWN78XN+R5KvhdkAZMUdun2VvWK
HjS4RO71wEs/jGIK7+YE89TrH7TYRP9GIWuXEqswtpc8P0V4hWu3iKXUZWTuozhINinuTXuFi+cu
tHPzDuvENYn9S6P4rhONLReo1SWwyebWix2XmRTM9KbPiuwWZ4gYJyr8M69/3+Jgev8+7gBuAwA4
LgC10wlzg1z1WvYlKlGJugXBr2w0J2m3cVXH90qor4nOXxpPdFjkawsQP6fPaTwjwNtRmtPsG4hz
n/SulKwQLdiNKcwDIyiF39vpX9YQ/v1Idh8PbvYFsimnQXN9spN68rB7ckka6i5tOPIB4aj4xu7/
ejxNidCnZkH/Bl7NaSiswoQ+NJG+tzJlKn0KRBNmToADnzA5Nreh5TQr9a4LI0pEwmHehhDjUjg9
t5N5rIFR78cwFNuwSWZMxXTngHVvc69P0c+Jg/p4/SsvLFCWJbE45mW3c7HNI3Bods8sI56ShRt7
MJP96HC52Um+htVc3Nly7vgu+k2SqyWZzacDWqnC1FMvUPcGDsr71KjKLad8uTWqrJGuufO+dedq
FwTjWsZ86SM5R2UhH9wInZnTyBCapiLuc+xE4iDfYuPT+a1ZIm3muWtCCRd2oSSVS9EkyTBZ1te9
3u1sI8UkJalCnERqMW+Sfsg/6VFL/1Pp1gRGL30aqHyZHeD9QMzTT5Pdu7Cnpr8P5cKxJ9qLgRnk
R7wFfv39SpEoO7p5XExg7k4jJUj4Ompa8FHRVOi/eOP09meNvF3zJz2cH69HOx9HROi4friAqKyh
XHwajbqybqQeB3UFzHGvmF4KcCPGTnGKs1s1QwH8erzzceRNxVnGpc7ZAmTzNF6HfP9MGdvc95Fq
Hc0MQ4FIn+ufthtEX66HWpZr2AgyFjgf1iL4iiXvGB4XPs1xb2LuBBrsY2UGUfNqj06GVEkYO019
GESbhHurwzj6o93Qnc43otfz4Vvl4lR+1EfH+mu1Uob6HRNLhQb56yWUq0JUvaamgCRrGARW7XMr
puGLsM0531rTEOY7lGyxTnKGONVuro/IhcmmNQRsBxUcaScm//yPnJpeaqUBY7H2YcrDlWvE1W+L
SHf3+G/XGwfDr831gOdH0fspC4aCxgl0ncVsZ/E8koYU3r5vy3TfT0P8GLhDcQMfWN0ltdJ+yI0g
8AG2litn/LJ+yOSTCgBJpCPGMYh0yem3Rk5n5EUvcFGKKhXGc2h1m6HGeichH4bAaoi7vMAUOrYK
+14VQv1cD1V5KGcxfjOdWtAgnPWVFXk+/pA8aE1JzTPYHkvs4IDnOoiSktTILKM7S2/7XTo1xV0E
u+hjZbmfr4/+pXDA96gRSbkjuH+nQwAtj6uuR5JXQYT3a61nqb5J3CGtQKAN867OTC87XA95vr0l
8BTND3od5NNL3UMm06VaERp7I42K1gfNi7N5C6puP8BCXPN6WJbBmGSgprJjzaOfY3mJU4QkTH4W
cqu2bdxsTbcSvt32+hfRzQV8naHbWjPca9p3+Qsn6CMlHGeTC9TMrdIuV779PL2WTxVK7yD9pIjo
IlHLU1cTPY8u1I7zDh0ib0o3uK5GaySx82klDqsagTk6aRTeTqeVxuowZBHaknExRd9yhA7u7EzL
70D1Kr6VuS/Xp/TCZ6FL8k6elJ7cS4+LNrWLMDLxdEoFYxwhmffRjUr14XqUCwuHr+FakFp2OPku
1mrldmE1Fyp6kllifutElOW+l47jXV9AQvOvBztPAIEAcLOyE3noM5inIzjV6USNP0Cds42i50jx
rGfqrOF8gxir0u4qqxPKIW7MtFo5Dy98JVqgHIfc69L6SD8N3GlOJzM2+Sya+zsrMhtkQWgIYtOr
qN+vf+SFZUKs9461BPIum46uhkAf+DNuvynKbyMOy21iVIi7abTpIiddU8m6GE8KsDONbP7lzd66
tnB7CJt7O4VtkSVuduuQsNy4dWpudXDDu//h+3i7S2khye5dTCJpbWM33WTujTyxd56Od1WZBs6G
2kG7RdepW7tR5OT8UaPhoAGBKMmZoCVBkJiL1rWRThENEBepooZK574qOuerEgv49PCH253qtg4N
N6cx6ZRUsH23TtZClZoQYlcLDaOkavXIOVtP/CR6Mxy4rCpZlTxdTzOmT42Fz9m+4AmIir0+7QqB
RULmTGutkLPpJRRfDQIdSQapPXIaKkoaIDk0aPbonlcfw6oXh2gW0a6TAnMDVdOVFtfZsUM8SXID
/QRGFdz7aTwrDgKlxA9h3+kN7r5tjsq8P09a95fcgfdTgHcS/AVa5gC7Fh+WmrlwqiHVD2zNZN8J
MzlM6ATtOMl/XF+xZ58EHFACDySii4x7aWGNrllrhwgvHQzcJL+yaKxbvAGjFaWO8yj8r6mbygNG
lUaqpwMXz46OpVprHTT0TvIdPBedmnUgMtG6K+fo2fKj+0grlO0n+9FIHp2Gmo3M7ETZuVILIX1F
3dk+BsVUbbVUHdeI/GfrT6KkgcFJ9oOEcC0+K3Oow5ZG7R7i1ES8GcgrxGTFuA+M7i5TlWCl/Hw+
ipLiwUEt2SS0/xarYkh7oKpN5R5MexI7VEfnu6A216jW74Y+f54pGLlLN0HpdUvFDNWa0xEcbAcH
LiTItiOiBLZvaE1WNDf4iyN54iWVHg6wnS1n/MAOYUh17BSDAyrlkXGLJaCd+R01co87pHUyf2yQ
d9hkKSwuPxTt1Ow1DPB+1r0F5q0Km690lNxPwJyMBytIzYx8OJu+41zV3wWprX8dBapYftgXrrYB
qK3H/piE1isKUVW/wWxb/SBcVTxHo+7m2xpd1rsOwpa5dfQppTzb6N58Sx2L8y81q47+vDMFhm87
jfo5HHXMEj0d4+SPajl0wz00JUPswDbZvzzq+flGj8zoW9Bk43OuzxFGBQ4FkvuwNYPa5/ABNBNY
XfixbGk+7/vcUYa9bdXxvKVNnpd7xwyBWYSpmjg7e9RD7cEF+fpr7Mu8OKCv7tKYCjTNHywxj7+M
EB/jbSjYjbvRNOKxp1VlIdS0aTKq4dvMTERe3fa0SknibECs6VGjO2YYNF/CJijQfEn7/FPRZmG0
C5vQCt4ME5mPHSlHY25iNTbym64Ss7txo7zW2k1sKk3N4Jk9tQMS0bjeI3zn5Z4PXiUKlD0iMom4
KYtOiLe8qq2a4pvhDRxE/TT9GAIHlqMPfabxDi2K+GskP7mBTpYi1Q32mOyr0vekwnm6FJETnjXo
muEuDpMShTvEJnM8GzIfEbV5DwjV9cMS/a5CKWgXwozYXj8dlxucVJ7Ujw3BYUJ9ZemwO8xtOQEo
SnaBLcrbzmmfg6Ev9rar1HtHL9ekos62HqL7nFlcZ9J6HnnvxfcigRVlc+Qkt6GRV8F+9HQESmbR
6NauLCzD3M5RHo83pl7p1o3T1m63a8FX30Fg7T2o+aAlDo6ZxPN+CGo12NV1o7q+rSca+7QtWvFY
tpET+SAahPqh7NU0+AqgGbdSoyCp/TiJUL0dO8Oo/RwIac0mNvPPOQn48KMLHa3c6fWod1vbSalX
WEZKE79B4UjFTnXUgk/5UJbtFgXJAh0eJyQHoolRNE8tPiDOPk6VCC10vG+/VfrYpZ9S/OPuNaWq
S19ety/qEA/mrqmTpPjoNZFmHMZOjbSjnujpb81MUqvw1ZrHlc95kXgPo6NXqPYN4RMzldsbiFng
brQ2Hj6gwDTvxhH621ew0al6x28V8UtqoZv8T5go4XzfzROmDYFRO+UBrKGD11GR4vZ9tFOgW/QY
2/EhFkXhHibFKzNM3YXxwSu1Kf5lzLD2eckG/TalB+OZOwshasVPemTgo41t4V3s21rSQDJI4bDo
jzXNQlEdx5iG8NGtszk+IEEUavikhJ7T+fFoz9atzqtUgQ3h1eGDMSWq+Gobs/arI6HT7iiZaeGh
EpVH99/VsxyCWA3a02xsd3i8vvB5tC22Hn0SulCyIAC7XoIoTrdeG8UjpSa3vKV5rIHaqKniOHu8
u9nwkVKWYedDsPSavevk9rdMBOK3F3IsPFQFYn5+WuLR5beoHpR+R2GnP85OEb+obhF9DEuu8F0O
c2XYoA1ambuYDREaPkqImGR3iZh0ZI8jvfjEGh+TTZGreuNXEzKQzBecw4dB+T/Kzms3biWLol9E
gDm8kp3UrdSSg+wXwle2mTOLxeLXz6LnxWoZbniAwVz4YtxkscKpfXZIZHsm2Eyrdo5fxc0WkaeT
RXVXWz0UBKnr2e3Ue0YRjkpfGhHp2OrMuwZP4uJOq/Is29Zd5U8ZtpJN6n+21WAvX1xt8Z0Xsy+b
//whtbxI2IYYbvwsgdUict1SfsR+YJb3gYon/0eGCqplI3KHXN2PbtkYRyUKsa3gkOa7AAc7LCsh
71lZ5JHIM3yls+dFqmzjKpxSzJ+O+ZI6bcV+5qg4VHHXZZtsmZolNFJ6nrscAPDeNptguId5Vsdf
XLea3BCrZrxzMuE1apcntlJ3cYmkb7tq7MYozqz8GA+9Jjg5KwRLZ4kNkwhNfEu8nQMDCEoMGMy5
l7I+qCCdiwinE6HfqFrz4xOuxsFZc6rUL0K/nyV6AtPslRalvTfmHwvTM1/g/sZCRbJn9TURoo60
31TlWOkbHW6+2sRlWzgbr/EdLaKvkTZuNJiccmGNSZxPIA1K6gW7R3j2MkT9mOkPep3G3qu3WBps
HWU11XbEbk3qISlLeXmmZHE+zV09FB/AnZeNVhu5DyPET177sjSeWpFMxg3Dr6tN5835y8j6SQ4W
AoiV8+N5nbaJncXcW3qeIz9yG7Sc7ZxYL/FgZU6YxiLbcHRa3T4b6kV9q+HBGg8D1oXqWxsMFp/J
MOfyfi5SXJDJh5w/JILGfGTqo9wQ5EVbdpzK+pA0ZpNulGwT5nGcpQ5h6X6cm2Epnbr8WGsq/mpr
7Wg9ZKMBVS3LpZ7u3KGtDo7UlPkBBrDKbgfpByBG7dRkH2JrqHJzL0tCbm+Cntkvwj5D+N5tQH6K
arvYslYfFmN2ftj8S1IZ7AUDsNDKDA7cMMjxUYQXyjF3SDojjd2tsvvBjvIc56Jv3kL35rOMY1uj
LEfwPp9S7EPsY7qkvrerjcK67TVvkAfV4sF9lwadZ52WWKsMyEd5O9GUTgtYKIs/B1uzEWb5nfbZ
FJz4uxzKVOjG7Vb3Om8vXJWULSzEdMZQPNGyJWpWAkJoFcPQfp0MiDTbYUDoqMf0AV6nts2GTVot
Y3LWhNV/so0OB9wazqfaK2naTRS0aXYSaGzUXQ8nGGe2ktNlW46GdgOaoVH2TRPVcyi6IMCQXOm1
2OlrgOAcubJKX+BBlM1dLivxsasDU/tJ9WXVoUXYb3tEwi2NcM5143uip7l2BX65LDFwIlvb/XS/
yddY+UNv99nchhutdYN+xG+uLPfGEqP7KDw6czM+5oNhRKPoNe352v5+ub3zs6AilDTwsfEAu7jK
JgqKQTq3zrGgXKzPfr/0gYqARPpXy0xT997pJwQhRQblYKthmDZjCVuxm9mz5iyPwTyyZHws6n46
Si2Iopt6GkUYO6sR3wLj8j8JXb6Q4SjxfCfc3vBv7cDrTDiZQkzFFVj5VzP990pxJeCtDXDQ1/XO
rF/cjWzuYsVMe/3oG0NCYLLViPLGFEbQbzD3LyiYmyH7VtaN/9GunQ42VOW13qNvK4s7AKZR8a1W
J5m+XmoMuwsb+s/xE9erPF2IsTCtkJq9sraaxib/eSjG/Gg3reE81zYefL4zGmNoZAGR724rqmtZ
M79oEG9fD/70itDDfIVndhk+GYyQwOLEmo6SNJJ2V9a6fidc7tDt2NcPudKLYDvCFMrCIJljzAv1
4Uuv6sbaqDodj5qvvth0dX6QQ4MWExOL6aMtpu8+JPlruc7vCgfwGJhgJjxQTm0gzbcT2qbf2nuD
kkekWapFqdwOeRMmeUsrOpyZUEOElYx+7+lybnZr+Ex58/fJ/X5JYcRGwUhZ+gsLWP/9by0lW6R0
QWNXP46gnR9pX43bjvw3ixOcI2dOKmrXv/+icXlRwZeAzD28HhD/QIi7RB141bH1tdo9QvPIdcgX
bQPdcOJycfJaK/fvyUSr9Aghgn/UTEAQFfbK9JbIEF4RmyGWhIF3RuO9VCFKpXLCMMn1c1KiHMzF
ZikyM6KCLe9d/qm970u6U1fe4RKAJlEVZwWA7l9gN/f/t6OGV55XIBj0j8ngy5uWgugBBD647Tt0
rKKXeMGTnnkNQnn/q8Cvv3x/VnjWv1y3gSXQ6wuA3xYthbPv8z6Qh0Z6k/+YlKpMPxSBNfq3vpGZ
19rMv2bim0VFv2u19Oc1uFoiUn37xginNFChtjoNhR7c+tKHJj4SC5qcMxqij1rXyTbMOwu7J2No
HfMhLbrB2dmJiusQhwZ9OvDxsnuV51Nfh6rrnXI/V2b5Micm8YtW3pL5x/2m/jnwjtauLeI2uKJ4
ezfzEIHDhYTYwMxbBVpvXyIZhlSYeq0dPVfsVADvWzqj+sFZ4jxyFiZbZaQCxbHj/FDOEl8B9qx3
qz1AgwYnh9sC58k7exxzytp6mZfiNC1WZ2zSIJG35di54DSUHhXO/kVBqiMi3O7ZAyjtOPmd4dGc
FmeO4raocHpFmJtsTY8CN46mpYqr/3yEFnfKi/1mVyxcOaMGp4phDlOoaag/2aN7FdrCN8dHSVjc
rYIbOYezbcfaFn47MSthTWzFd9vRbG6is3JJxhgNd9xmnZUmJ3pVgXmCNC/9UA1FqyHW5aqco0eS
rh8BVgXIth1k9sTf4aGt76/sF+tiejv1+GyQtcB44VbyP2+/Wi2XAEhMz0/STeYltBAtH41hkfdg
580eHCA/BXTFQ91IvrezbxyJ8xy//f0hLmfOqsXiEo9+CJ8TyEsXzxA0bZbErphOdU8P6KaMqUVC
1riRH+nmgWpaVu7qG9vopbXTnEbPTnbW6OXunx+DXjhqaZuNwIeA8HYo5mWRhl+m46nwYGYj6EUs
IFrdmCPHTCsjTP1s3DpJod1Nc1WGWHg2VybxL1jl96/BSOC7Aq+dg2ulPF6MRB+kgHFZ2p1kvCT+
Ph2DcQmHye/9m2UU0Ezho0/dLVes/j+7g+m8rVy7uS/GWfR4+E2dd+zKJCElaIKPuhN9NvWbHk1h
McKdNRUU2UkX+Y6E7+G2WfR6JtoCwuNxko1/qu04nkPNK9vjECS95HIEo93dYfOo7UmEF/WVLtUl
RM7r0n9fX5TDFY7nxdVeGqa1JGjGTprvvs66r02bPC0+p93Y2leq23fd8PW3wA+gFvB96fhd/Fae
j36Zcb9DnqO9zkS+2mFcVpmzxeE927cCVDTMestrdn09Vh9ljBvEklXiC4jcBJ/9+tq7rA5WbT59
FaY+fBNKlItKUQFoyl7l/UmD+JpF44hqo66Lbox0BwgzModsCa6crb84Bm9n2OoCRVXC/GbzuCy3
2U5cfe5GccpW0sDJdcrWOmCsN0wHWYzmFNpNV03ZadC1RHtWxPW2D52tL5tClWP5gjGerF4CgI6H
LA20ZFsjtDlxszM9oNHeEN/t2pTzznOXMt7n4PZjuLiJl23qoshJ1MIUnDPLqjPp3BMtWcgzghkO
Xe6144uGIEbLSTupzCaaJrbqsCwxxLpGoH6HKTH0MKxwTkexsBI4LyZDK2PNrpOpOdHWHO9V6ugJ
ZJOhLQ8GbUk/HOPCSDa9MyBOqsXYvi4dScA7I0dVE/kD8/OI+kLfZLA8sqjN3fQT4pNGHebF0PJN
q0zrZnJicS0m5B1riwfHWYgbBu6Paz/u4rY01nT9U9n0J89j8j4MDYf6XZYCDBuGaspTVxjOvb70
TrzXTFxyHxC9FUMkLLeYd3NdZN7nv2+af1hXEFkAiuHu0G4GK367a5q9rvwCCgS7ptWeZneCPInx
+qNhNA+i89NHiXjmkfLevOkdp8tDvZ2tduWwzp+THrbklRn+h1WFBhWzBIikK23v4tPOaRVLKUrr
NIAhA/Usrgw9o172dkeTf9HpPV/5xXdMeXiWK2GWBunKy2dBvx2CRkylEWv6eLIQ+KJ6ab16jqyx
yvQNH7Nq67C3pTk8GfD2R6weQVg3GnARRJuitJwrX+T9APD6PITLR+FKffk00rPjRG/d/uQMnpvd
lAudr42e2JP7H0r2rN2gzbS1m79Pg3VUf9tWqBBgGUEXXlcUQpjLiAdy2mc2S5fugKvwzzOUWD5o
qhsdKoqsvyb2+cOv0YXx6JtzxaZmuSg1ySKu7ZkWJYoAY6m3S4nlaqTMQBytqsx//v3VLpqdvJqB
EgJqOY1cFt2vBfDbJa5Q7uS0xWJvl3HpgQ1pi9CL1KwrQPf7d2LqwHzhDoLCBkb120nUBs7sxfDq
txkGGPJuMkgm+CwFneyDsv04voK7XF7k1/YOlw50o+stHo3qWk//9lpKJ64tdnIXtR46EzT+hAsU
3A5FjFSXll4n91JLpuSmMqjB+gifWTFtAhGX/2krz2VLkyctwlgys6ZtZaN17TZ9nSx0Tu2WSFaM
L7o2D/1Ja0xj//dvcrkP8vR08X95BtirT90va6rfn34CvvbsxT0PgYv3AxtBDo5oBxUS2PRuadzq
qyYQ3ixx7rsHZJHlU9W28qW1zXy4UrWtX+a3ub8+y2qVB58AZh8N8Yu6USjdqZvaTp/qxBuMMLET
N0rL2fgq+9R7TufZA3AMyisUkItlzq+uYg7+w4qjMXLZFqnzkRpBTtPZl3X8PRZp9SHW/GX5T6sJ
9tmUky3VFQXYH0ad3/Tx6zSwp+AQutjo6gpKDei8flZ8m+CmnSFhn1q7qf0qrOPS9AH+q8Ldx0NS
NQRKzW7ZftE45JeNCmTSkzYx6tM1d5eL68M6EqsP2brZIchwL9Wg7WLH5TwN81kvlu3olcqNmBw3
0sxtJ5qJ/TkSzcJOBABeW4cU9lN/rbhcP/FvU4DdD5MezmUsglZj5kubusLD3LJQsXGuOyPJQrOd
Mnfft9qivZD3oT8uYy3rbdZP/RQNqRrSjzEskOpYo0XQi6OVFo0Rwip3qk2CrFe/1r7+1Z9++4Bs
FCC7NI+5ovOgb1d73/SkiemjC9egM5b8iNwiQD5bdQQWhjLVK+3W7hV2zsDsQVqHhlg8I8p7sJqz
7stg2vUwAOg5waCyOeJqq6yfzdpKhlNMpsvN0nDq/uyhgqBr7jSQf1h7SGt3VZ7IOOwFGR/AfXVs
xnNk2P34XM1EfNHFV23mb8q2xSp4YyaacTAq5cjdbKigeoiDui12WpBgqC1af1Jnv+tdwBANu4lt
P1ELbfMycbRjE2dOH6Htkx+cCRHktpwIgDGjtFL5eE+D3rTPbWEmSoWllksCeoZZOZtadWBfbhq3
4mDOJDZqaIm1J56qfAFzoq0v+aAEt5DwQ4WsF6o6im6+h6ZvV49xUyM8vVZOrKvo4lvhvMI1GOdB
0PjLm0qrNTDi7NE4y05OtzXem+ANSmFDnZP2F2FTvabvYeIsCdkU8cacJc4DWBDTUSMj+sPft9oL
XIWpjSiOpguVHXbjxqWia2ykjY2F3T2NS/wgSWc7BCDPkSwHgI46Ln76dh0fjCluruw2f/xhIEAw
MZY4+8nbKatJuzWLuu2f5sBOD7TKqtCrodPxx9Vj7ivtZeCyUIU9seOHv7/zZUW3vjSbK5ckqGh4
K1xS89O2ZC6Q3vPUSi8NNkM35QH4MdzYCGlNEbljXFofssnwokVvsydJVunnMsivZRG+HwNohTyM
CY0RcO2Sp6/RKO0xWRBPwmOmE/RqhkZZqdtqUv1et7vsW64TYFSOrvbp70NwcagxAqAgv5hrYOcw
my8uGmVr0lit0Lv7Rjznu9KZUnWb5X1ub0iBVahAcVcMm7YJrm6mv97q7QLgXXE/QoaJmww0vbdf
Xs9g4/XBUD7JtVEDWG115Xp7UbpRAsusXMcGH70qJChPx9M7sOvleZ4drlujCqw83WTanMtbqU00
FbgMyfhMClUy/5whMKn8h0KlKO8U1BQ6mXkl0/2YmAFZx4GMy9u5FWkX+mlhqtBt5zmlm9gbNKmL
uj81MiHYqxxYhdtxok1T+bmpokrXZ6SONPjht2QGdgumF0/9Xbwg/t+B1jbTDkhFy/Mw7goxfKAw
ax5dSy1fY3bA+Ow0XefuZ8ge9Rae9RIgg9DzYT94md1Fy+iSO5m6QvdelxHpAnGoRhsfsXsu2RzG
XvL/tdLcfYz9pLqtcxqve1UFzhA1pmYKhooBG4/92A3kiAKWio03IfOOqsF0YQbQtuqeoa/nw2Md
+2N1krOTW5EJs5huauNMsVHjnFFldIPnai52Xj/7TyhDvCb00rj/XEBq4BI65Mv8xXEr5+t6lfch
m4nhEcpN7e5FNlU5bc4+xYxATrKHvKrLg1/VmvwkbdUfimzO4VG5Vq/dSkmJF/qtVOnWzWn7ckzV
EzSOKDAGO//eS7qqm6kg4a/eJ6qzu6++TDz3cRUqLY/QnDXjBiqgM6SRCrxkO1ARWRFVnLV0ByJL
9LucHTjvdotcenvT44/iR4unWNJz01rjl941ZHOL/rME34AC+AOxmf9Yy0p+Mhs1+6EJgaHeYLnU
BhuzgvSgT6VZbpYyCQ7wkbgkRXpFFzIK0hTOAnox/5h2Waz2jvSbr03Q0A+W/pJ/5lpZBhhVrDQe
t7TqLkLKD9FhD1dPz18apO/Bvl3aVpFC0sGp6xt/CJCrOGkc9UrKXGwduw/KG2XNJcFfRj3915VV
UmzwTWhaxaY5+R8HLp7WrUgq4aErS7UubAit8apDV+YmpuCuPZ0Mr/Ls5xF5GFwBBWaXbewqcNUD
E6Gsvg0mZc59PJuNvNGcYMH/WtPydu8JbawgG8qiOoEyjM4HpCfJdLt0ujOEE1aCr8uiCBCbZUtw
vDQxpCro1WZdiocHQVdb4mTafeVJ2/igwaZZkp2Lj/8NhKd6NHdrUUNFVXn6x1lrffqKhtvGqGdi
p9nlPoyO6r5qKkneh5OC3kZEcAznyW7y8tFchHLwfsEM6wrr/f0miaSFnjlFOPgdaN7bjQp2LywQ
NxufIL2YGwhw/jZvU/1W6U1KXJYoji09i389kFl0670e7eqKnl4GFgNOw95AtUV6HY2WqiqzD37u
N6+BNwBSN6xn4wSSHT/UI16YV3iI7w8kx0HEyo2D/iJozwVAXfn6YC2p5ZyZzIthhALbJ4t8NhYo
ks/MxUchVtV0D2sQFddmyIrsmtnoHw5njL0MuJDES6xC0PUZf7v7uUO1QDrNsqd61imN8PkpHgb6
Ujd21cXP1qTbB8dS2cEdF++MJ9Ww1cZMu3IDvbh+cT6yKImzWenqnM2XsTZz3s9lYDTVU+lgDphE
xZipZM/6wvQogcaq3zhG7/6jV96vX8XRbA0oAcX+P1fut1cvK7Bbu1zaJ0/X03NjeOmPMa6XA6z6
8kEf6LP8ezFK2DpO36sIlsvtpd0i1nyrjqJungYvqWsiCudi3kL3ssOeEElvQ/i679+rTn6qEy3f
01fG3jKlmrvrUfA8/r0oeT/7XJ3GDNgPkw9QZl2Pv71+iyM9rrlG+yT7pvw6jG13WynsXnFzbk8F
DZw5qhJ2BTlr4sqq+8NSpyZB9A+sQHztu3rI45Qu5655ssSQ30/C0jfkQ4lvM+ByqEqHu20+5k9/
f9/3k8yhAGLoQbkMC1udt+9bGp3WN6rNnyYBD7PNck5BTZKdHM5Zu6NVBMPw77/46z0uai8LK08D
ISzby7sFLt2eamFo7HORLdBba62xQDMIbZgwmCkKA+2zU+4IVqIVN3Z2jZVKHKfB+JndQGtvW79b
z+MRg++jsEsrvwej4FCOY3N55smhzbO5VEsaao2ygu+KOA4ouoWasVwy4kpZQyiynlruXzcuvAUg
RrBJ23w/uKRvhxJxCe6r/pQ/V15e4kI3ON1Bg/K4N9pJP3hB1uALC0QEbbD2uiujeoFQMFlXTI9d
i4qC/t6lI2GRj9Kq5rZ8tp1U7gZNZ8pQKaGsLbuo7qfiUGuF9WDBSDxqWW48//2jXmL06+9zc+MW
wfJZVTbrPPtt3XhowWEr9/oTq0WuMatl0FBCT86POZiyM7iVHXYLpjr7vHPrD6JNyzLEhMb7CMGg
onNYOf96vWDv8jj7QCNW6ZR9ObNpt3daiYY4L7LyyUKwcCA9eomhddvOIS+m+HZasM/5+0C8W0/Y
DbN08Q5DWm6Cf74dhwUieQwSbj91sRb7JzVZ1W3cVZDJmy4oDhKi6uvff/EC1WXkVzdlhpfWI2Kg
yw5nqlETiDlRT2LWqg9DpzVPXmbkxIxSXf/9p97tUBSUGBVwVV/bMPRP3r5cQpQqfmNB8tymbf+5
keYXmfnuqeZ6X4UiFsXWJWT9Xy/p/CjSVC6piMjxzbn4jj39PVhuXUy8sJWcuLP5kW50DWVe7Ny7
needupqyDzM4NV0BQN8PLb+MTJ/GLoAYs/vt+y7m3MxFKdLnBmzmgMgKLqyxenDFPeq0K+cgDR3+
ujcbI75tTFfYVbSP17n79ucaJjN3qMx7ovzo+jPECTzfmoFUbYm+srKHH7qHVP/DgqaWHIHEqIAd
KcHxHm3EDNN5PWTTcBhHA92G2Wrf/a4rst2QZdWj9IMq3lnwQPqQJNwMgi8oU3okWGGwytDQvdEP
B0KMBzr1adyR7uFMGYZMyDJupDQa8Ug1bohXI/OD8r5w/E7nllWQTfEwrp3vcNSQtx4EmesZLRmv
+9RWWfWxIw++hAWX0WJd4ilZtonQu1eDDaHYNG7eJ5HKB2sKXXbp+6EXCFsorHXIRGnd//AHW1Wh
EkM73jnjoH3J4TiLewiQw6e0b7QX/NKH13IxrHyL5mp5dJ0qtqNkSp3xVreE82TP1fIKYZjLZ9XX
RlhMQMsRIp+mJFXTjEVYqiS9k5aZ4YSglyo/kkXQPAkcvsabuh4WZ0MqnIjaIIPRltB8qkMS8MhR
swNfVlsd97Xk4CmlRwTHzd2nbja0YC+Sof0pc79gVZQIVPelr8v0uebmrv3oTRyzHyFw5xvKSqKI
nSBv9FMMzHKb5FapEc+sjT/5L9R1ikz5GriTtEiVx5U1BLSZPmpSdebnpm/rYz9wLhyRZ1n+NpOx
yDcqNcQXizO92aLdwgkAAG+YoDvD7Q5bGNcUzvw50dmid6AJm0XTuPeKDFm6pzp9rkef29K883VM
9m7JKjazj86QV90m5rY3kwuUWOVhxr4MzCBdYzccu3EOfVNXBvx6ZAuhaESOPV1WVeKuU2AnEZma
xvTJc7oiPuIVNZnTdjHjjOAC7ltB+xXj7WkKnS6pPwmka8VGJZPYT8pPree5WekUlln2UEsoRdOQ
+lRZYYrp8ZqhFy8zudCN/wJ4H7ivXQ9DdoOtyPixS+wgj0Y8cvMT2Wd1s1Gjoezbykf5dwMPP/sm
EouM3ibJNK7yE27RDYaWMn9NOKY+J9D2vlZlXfWhprf1DhJW4NznWeLfjT1Cj20Xy9h7Af5u8Hkb
XeWRk92iUPOY//gQI6rKUI8J5zub/zichSPne6FBDt3AMqZpINjcRFi5I12xjEyMlzJHZfRYjIsb
q9DLXPfJjwH94ZpVIE79FOgHLoPsImAChexEmI9pp7ZDkXUZYefWTLI1Yc7ex2aa7QAHSo/QhJBH
xdFt41a0kCIn1WprN0+ybMJ4gBh1aDMmG+umqOat5w08EdwQy7nL03586WspXlfS2/fSYHJHkk87
3w5TMHytccDKbut4yhti1eoWxwfluqGd5bN3UwyVU93oc6xNVGN19uKIeqi+x70/2kACwnQjU+Tm
a4eONT4UrQjqEJfZptzIVsHoMFL6gkSxo2QC3JCVfYaN37pRYfVyfI0HNRXHaeyS5TkXTmkc6k5h
WUU/Syv2XTFXTmiOLUoK5iP6B5/T4oC71Ux7sekL7DHSqcDAKMvaSIchP22gTlkze4OXpBt98mP7
RktFnhw9j8ASRtDMVejnlRmD4JWZsRnj3r73ltlT+SZvnCzbUa66AIV22b6gESa2SzgxatIQPYC1
4KhlW2qr5Wa6qykgnI+jFQtxN8XAaVFl+HUPp9IVTWgnpvtJxh0isNju+zvBqApn0ymY/yerTY1l
Z06AFKGtGXm1mx2n3eaDSRuhwJZxjOC45+5T4EKPKBFEpLYbzV2B4ZSBhyWJnkj9tvwFZrd3Ub/+
KFQmfyx5W3+0DGMQhyngA93Ho/JmJBT6MmCTQ4AcilJn+NZOlgkDxMq8iVqqL81IWa2VHtWoY8UL
VFjO3gYBWGPuNQRk/jlt5/5nI4NcC72y0X5oSPQnRAykYG87K/auud5cMpQpiXzPw7uJAnDVrjvW
24PUa9sRwszUPftJms43g6z9m7TDWGBTYEcylqHTDu7PpAiyB8AuTUOCyGo0ar2n/SSg/22R8xdO
VGbMpK3T2dUPw+vJ3khl3I6RQ1awvs+zXt56KquuJYe/r7JWM3fKR4odqA6XDL3E9WAJGWn/XOEw
1nJeiWA7l4Yfaq4+aVvbTadNRpJveaUAeX+FoGCFTQ4oT5PxXVMo6HWNgRvbZwtVIUd70DfVfhQ+
JPplHlN23HGUJqbKSr5I0lglztpFMl95ivcFNKWzuXLo0PjRIbj4dh1AbCkbo3le0IP8h7tqCvsp
lcjT0kaLkFXpN/9a1CKl5ra/uvVDL74ks9iWtBlNwpFgAyS3Q+rk7Ua3/fpxdtTwNEFKRNbcCPnP
78nPQp9xgdqQ/eoXF6alx8p2SKT1RJ4vpduSpjuOFP++KJfq3nWb539/S+5CQMK4T72/dENvJfLe
HKwneJDD11nlTkiCh4hmyEMqEk49HLpOL/8VTaGHj41rAJC2upxdGtI1LbSlfErLZ0dwHQmToMMu
pKmmhyEjtjXUVKuFI901dIODf82n5/18hsUGcwyOFlDDO/pJVulkTVeT/yRki4oKFisUbTPIot5y
0mEjMHI9DAvgYtSiRPosJb7KVz7yHx4BFiReEFwKVx+NteL/7VYMZaCfSYOon8e50EIlCwwWpVFb
Xph0QUuLfKnDRJfeSx1owYR1gDNd8VF4v5zYCtccUswb0G1c3p5AcvWp6LzhmWuOtaepKEcsmgz7
aCd5/TSYff3x7xPt3Q8GK+eUrAhyKQJgpQv4ttOHXIPObT4bws7uOolCUWa2c6Sz0x1Rh1yLQ3iP
1QIcwodwAHVW8PKSd+A1mLqiv4yfnQZ3bDpI7shBFUAcCYWmJc1ONpn7kRAA74PtCqjupiWbBw1C
4TXLlPcgyPoovDebCOsaicLbz+056By7fIqf7VpIfHHs+t73uxY3ghoZjlHW2c40am0jEz3+Uppx
GWVGb31NlTCeWp/8jivT7w8PRFQWZwmH4Url8S5ulMqiDeSzv30wcEi41WmFfBElboNR5qCVwh1r
yDYdTCbgMXNRxyQxuJAUAavBMVv9v3FqrxmUvVsRGCI5qzPtr2/1Ln+miIOg6420pAOj93M4eJr/
bRxK+dVOF+eWzeJFOYN1QK6v3xRZ41zLu7qcntgQQpil9b5OFfRzF58oIC3IKUXZn7Uua9Mjkpa+
fPTa2h8O6LxwrPVarP2vLMLLE50fZVUg2UP6SF/l0h23Tuqsykvffyyw1vg+jtya9wN/au5NnTNg
685VL3aWrLr+yrZ/CWez/2FoBWcMTi8I/eUGpIseypoGkA+NJfgvHiv3rm0Ww97mZiCDrbPk2pcS
iwc7GtxBpVeO1ks2Fy6HyKyw+UJzCQEQcsfbBQFjr+9RWCfnpu7mb7OpIcWtl6qNrKEsvqDCGveB
nWjnoMHldrYL8bEV0xL6FODXsKt3+wTPsjpeYrEJb3qFut8+i9bhHg/XoTwbVaaOq03elltUfoix
kzpZRtK7oQiCJMaIZKj2sb8Un6Z+ia3D3/fHPzzH6jId4K3EsYSO7uJMyDPDEhKw+KwmvSYaXVX3
dj8T8yugKL3iH2588+x5eLZqX/sBQJmgN3aubNLvp4ULrgWTmD0TcO6SzxYUqPzzcnLOBCPFTeTW
Im/QRdj6x14fbUUwpahFZCNTckPybkmP//sgvF8QHIaIO7FRWNM9LzNsBL6m+dzp8xn7jepcGHO1
WzwRRGZcN/vSktoNQ3Strl4H9nd4jVLaNzCkJDqA6Ar9Ep+PNcdaYyrEeRgXEYRuXJPWLktHuwHZ
uRYV/26f4WcYW4ofHX8TTFXezrYM1kDfVYZx9vVSkJQAhPsrEuhnNuvxLiGxLvr7kF5urOt72VA6
YIxZtB8uAxKHah5kjjT3bC9LcJinpb5z0zlT99AuphvmcfGJTrazBcP1WGFLmfpXPuqfXpldnUIH
tjpim4sFZjfKIAG0088LhlfxDsxrUveJwO88rjPDuClp4ZVX2uPvJjJvDYGf0cO/w+TKdzHM8Euq
oVD62UlEhjPLuAwHoBVhR7o/eQR0x0X1AiIYV5HdxOn3fx7z9SxhSwdsobC+eGN37FgzdW+dOdMa
8k6ttP/crj6+xYjJ0IHTK/8fZWe2G7exRdEvIsB5eGWPktqSW7I8vRC2k3CeisXi8PV3UfclzRbU
SBA4DwHMJlms4Zy91z5UCVUqLAPeJsLkdmOCvRrSxI0ujTvYm3zFaK0vb59mQ6NPmmmeZ/o/cmun
jWbf5Qa8NhFEcXpjiK1TEpbdHGcyJi6T217sdJeX65IK6BQGzXOVwfvbtq1y8BnI2h5OSBFkfei7
HNpHGSXSwg3pIsusnXzUfiMmsSwq1koRw1ihM4vTIAVIG6iisEJlJ4iXNq3ddOWD7Ca98eCDOsme
XlnmbOrM4ZTUeL0fNmaX7HB0Q7MJZxdFa7HhqIoaV3UJJfG0aRTsjdFPne3oLJt+GdjyKVVjJm+0
BgyLe72YTXgW7Kkh6y4bGo43q2ehUlnTTXLPxTRSclL1OQNARWhFBJGr7iO280laeA992tS7bpTD
wW7c6lfvJ9N34DHqgHZUv/Wjlhew+lGLTpkdBgTrhWd2+aMS21ROArXmbFQUuw+pFovgROxA2Rub
wq+0Aw+8ocoIeSLYNdIstUPMLJY+Z0ZT3aI9XE3ymHbg36EH5kBAVMxqCkT7loh5rOczGZ9JAR8l
ibbpNE5q4xmNs8PmPJCPFlnbjz/K9y6L03mJBmDP46/3HJikPHgvtXH2AK04d5oryGwt6oSqdds2
Sjt1yKL2XSvljUbVOx8j6xmzwLKiceJc/v+/D3sCDye6Pv2MGC3/xxX+vE2EZirEQ4He3rjLtY9z
+RZRL3JBzrfs7NerGYtdFcyz0s8RnpEfMRqhftNzLqso9BXJFqXAnD0g3x+2Sd945q6NBxoWRpWJ
OwON8ckX3qQ+w8dxvyszt8yw1WbXC8dY6FvhymzaDQ3diJcegXaygU6TeltYRu0xxc1MdnPeVMHW
HtIC84hQi/adLMI0hNEZlLfsT2vJADJlhjTy1IWOhgp/nRhgZnncDlYjH6oBEOWnOOqojM8qg6+P
MSONPje5TVmT/nhZbqJidv80OLSGE/Tf5DHQZjBWhJS3Xyt+Wx4GvUr2vZMV+r0+BoV2wHKExrpG
yD08NFahfmamyIpdOmnaPppyq7pxHljvi9/uhw0giTPMIri6VkMlz4p6NpGj4xQt8u6LDFrjKSvc
lj4NPaYszKNsTkkQs9WTqLq+OltU3vqQNPIs+YqDvLrhL1ltHliz2aNjQ3qTxNJrXb6pfw1dtuBB
0tLrPOU8ZZHjAZ7zeaPnRmdtXY9OoB7yWdVfzdSthu0w4QkMM20urRvL+RWmgB/ydirD/MGphdnj
8od0jgjm0XGzUxbZY9tvCBvrhu+1gwZzQ5cpB1k4eYLmQdrRoyaRULnedq4MeZrQkMuHwRfSSVA4
gv0xWFFqtl+h1geGMDa1Ver+33Yaj/C50PCcvEZMBeCZuK42boTe+cb2YDUTkdtn+jh2kHdz4GDh
XD3VBOTcIOPIPFHc6rtvem2kd3RlB2NLcbrJ+g3OiMjZzwLvxuvHk+AbQvlfK8HbtZdYG0RsfDn8
gMsHqasAjmRP5BwgOntE2I+cNAIMlmKEB2JYDuWXrCGOnt8CIAwPXZcXKt0U0SC6LmxzU44b3cgi
mK/Sjb9j8Ma/2qnYd/YpKmAWc0fmD2Wvo9E1ofahQ0UhrlPdKkrtAcVY+8P0+/oZzSaohLwMpDhp
Uaov/SZzKqPQFjldvVSWXZj0ZOVtjKCynuTog34u+myKTxCIxL2fAH7bgYOM5cZSSEZpTjEKv5dd
P1X7svDHT6AtOTXIXLXxPjaMZnzF5JF+lQpF7VYC7/ujeShPTnVnJxhOutr/46cl/JKyFOqvMqJ7
EbLn6TjqoLEvD3XA+evgelrzQIQ8xE5ZmpzXc3zTR4hqOCO8KEOnHELjS/1TQ70eG3NHbZkkXWcK
Hig6ae1haD3jLm+COuUGbTXtbrxhXuDlC6bctQSwsfVbIECro3U5UPY0+zk5Ab5phi0tkf5o6zR6
DlDE56PMR+Pbx1e8/jjRpnFBysiLC/NqPNMB9Vhzs+TU1qnd/xWowfwJdd1XhyIwiefKs9lgqWij
yvRCiuneBoASLEf8uJlDA9Kt4IIlkIVn+uyGHt/neWpMhzmunXFrZ7XpguUK0q+T1gzpo0PmpHfs
ERVZN2a7N6/U5bPDjYiIhQ0cU9dVDkBJeikgYC05maKR2d0gs6ox4E+AtA6DrsnuEnOI0vug7esA
hXhWJ2a5EcIb9wO5BjjXVR6d2AVIc1f7ss46IJOm/s1J2+DJod4N7ts2CwQPBIPF+SMI6ulL24Cc
2YnALvaBxSx/D9A1f8nn1KgOfDI6JnbHFXO+Hbt8nMJRy2A2bow0MjEHdHbxtsB6vqRSF2TAZj9+
t6tzFNMFBgxKtpwlaDkxdV5OF70xTm0sg+DBQ3z+d+N7DkLTFPSdYUefdY23FSoaJRRpkiq49TpW
W+m3i2M5wwVDE4Y3s7p44E3xDJfZfxg4qLEQy2zAVdC5WfXbSwi1fOVIVXgQyQLjFyUjJ33twAi4
vx1/SAmQgMKkNq5mGr/Av0gpwsrwpicLqb4y7o0sn7JXSoHIVchsLFRPPKfTaF/5SGdYTU5Uxo9R
SyrjFhCl3w3bGc/XHkdEHnyNjSR48iNiIBnVTHKCogF8I/Z0Qf0IdLYmrXoU7e/RGJFP3DhtvT3z
y1G6NIf43PD70clYP5bZyfgaG915GPumrMEbQEYMHg2n7XdIWtpub3GyPzhlVuWHxNHK77bGXEnv
2HfauQE/haT/71Ykbnqv00VLw0pqlPsC0WIKyCiCVXsPYoK5NRpKMdmmFJneP4/Cb6W2q+l/sgOp
8KBh1SsLFlvHz+z2gAcgLrc48gL3p1NysH8x2tGvP/l5Gndbr8s63qDjT8A6xyy174SFW/SFZmdl
fc5BPquTxHSLzCMZ52YzGOnk7GyUGBwGysY0EKT4c3UQpN8NL0Azeay2p7yzKGFHPAZenj1XqCeR
J4zuJBpICU0bfauJ1oxZsKgwTDtQjnb23Y0sYBcdX472ioqUEp+sxgycc4t3IrJR54ALCyaohZXW
iH/SNPcBGzYcmb5+/Gm9nYrX79GjQYF1l8wIBM6X31Za6A7wlH5JqVz6qm4u/F9sV+Piz9yZVfHH
8LOKTEkjmndQoad0NyWLzVV5fADb3jOSWIQimjrzExvt3HgSb8rsTEjrNYbCv5DoSqh5P+vUUd5L
nOQstY4+tBar+pyo7w3R3cmfNlFiV+FUioJd0HZ2sAlkxurvx/P4ElCqSvFKICVoEraeNw4r78wu
/CYi0V1U9T4Yg8sngI/IL/wymB5cNJEdlqKg/2xpttV/4psz9QdbKMwEgerT7lMm9TkdbvyA652Y
5eGlpKFOQci5clHQ/BlpeSvjoXcpuH/KpR5/EnYvwQgUkU5JISM09AGm8iz2H7/9ZSd/+fLZgOGh
YCtIGxR9++WtJ0VNWb6vsxO4yiHH4K9V59EsCK3Tnca7MZOuHffMpBS4gRZgaLMZb+tymHR0YUns
9Q9GXCrBUcgn6P4YFTkcZObvqv7et8QgbAZraPINICnNYSLUNGNf6tL0u23RT93w0E7ZePDJ+LJD
fY4zda6aqjDJmjaHsgDyW8n4xmO6fkGMigUwT1OceIc1KkA3cj9LUqU94Ir0jQNEQx0v5kwM1HON
y4HFwFFfjZ758saF33k/+Ft4VOD7+HNtPqBLVI+azNKTn2T9iLSS2sGr3scwutEOjY661RK+/hbo
wgMkYheF65Jp/XJAoDLq2yRLs5PMgtres2Ub7K1iCx19Zjftp0++HhkNIs4u+d2TH9SdPx6Qy7e2
GpALxcxkoAAFoox3eX1OWF4GeyF4aPsqux+j5dDPtKqfexoon8wimtWNvcVbKeLykuRVLCQFkEh8
22tgIH3ioin12OO0a3gApkZaD2eseqJ70PRatN+LWKbdJh8FqtQENB0Sm8pJ/M9GPJU/3NiII3DV
CrD2C65UCK+mPpXurWbpO9tbB4g6miEa2FAy1tVcXRu8JnBFfGqDiL1jOGkqn/+oQfaP2gQJJRRl
ig8mX9r3eZE0T0vo04JhlpHxlFSNrOI9XiJNnlyJTSB0zTLRHoOqcJEcTNjpjtpoOb+1yNBEuu15
B9U+9koV36guXH9L5BQzq5gMXqQ0a5B71bfN3NHfPtWjYdxncYZSSOlpoh3TpEBMTY48q+IOt2bV
3HKWv5EoVu/aYZ3j1LvoDXCuXQ6vpE6Eb2ip9zBk2fjd8ZH7EYTtVqiOvWaImT1mqfsE/8gocrd4
fX0QdDpc5hCYUNRtFDqV6WUCbC1Yvfuq/DXbKAJfM7qr81eSFHqEjloa1D/adrKOjpurOAK8mixH
eRmD19oFPiWbzTiXFQJjz2u7XTcE2nhqDYwgf0SrNal4Soak68Qu0VRWxeHU5DX9pkG5lXcaLXrA
XxSJB3fQ4hp735UQ9EIm7UU6TWBYF0ImrX7xmfacZLAouuSAj9rPwdLjsdg3fmcxe3382V5VaPhu
llr/YmhAHL6eIL3Ma5D3tdQ53FkfNrlvEsAhTK38FsfAODcIpeBC7Y0GKdN9WnvVr6w2bK2/+/hn
vDO2UA8tbTQaPXQ8Vg2HHOD0Ug+ITz6zZbnVgo6TgZ/MOrrqzh4Oc+f621w4YKD/84WxwTGekXog
EFsfdyFlchSJibxAX9DnbOGJbxAqqfkJmkBXWJbZCWPMrXPROgeeFXXhrtBVY1awybRbptN/Vca8
pGQXq6L5YVF2e95GZMoV+wnmaRHWha/+1scmi0IFOD64j2x//iRkVcld1A22hqbdBqo8pJn/kGWT
v1Ps8rylpGdE+zkAzI63PyjBfuuwOb9FeQ4MrOvKqfvExtXwjxGliOkhCabMfVCTo+SvYiJ24FHz
4F89z62d/1JjS8VEaweQME4EUXvY0WMAsb/t7Dyq1BY61S3s7dsidfmVL2ReNrSsYfiZzdUwWBoH
nlXpAYLqOsMETSdfbC2ZV9MzoffVV75YtgiAOYIvnAvqH8DOlT9uMQHPHfJomhTVoaoy7S9ktBBr
Px4q7/w6ph+Loia86cVKsS4iKjQHSeTjBC76Ga8eUIshubONlDNGMOe+d4iNuvs0JL0bvZrNWLLB
JjAkbaESYTb8EuABtrZArlL7l5oakdr/eTBT+2Wrg1ULrxjf0eWgkh6V3RH/6kk5Q3av+xl2CyGo
r8R3tmSgHIhpJpbWRmZdiRt7xOv1fzlOusjxzAV7sVaEDJOccwXHniyKzv+HFBpknB4J7wgPejRK
bpPaN7ZY19VuFxAUzQpa00twwtpGY3pZY2aRWZ6cEZ/9Q19EqXsMosE/iLQ64yyZ/8nhp4XAg6cv
rhiQNbdDUJ91wIHNjQlsrQ1+e+TU8dgk47W8rjAjWPUbs+jkKZuVNqUbVNC62lJq80foMc5o2J8d
2GZPPWxcbQOn3inO/dwqUnXoNOLKCAcMuAnRDToixpe2HpTtwj6IpPbaFZodnZmFtOSuAxnWHBcG
dPJ5Rpjm3toyu1dvkkkYvTgc4cUhxQ72chQVLJql1abdKa78PPuZWVZSPSMO9mHN05+9txEn1yDL
mS9BqoIqxNRQpMNXEQ/5PnU1YjtYugyAIxrl8AqQM8WfDXOq9yPCo1+9oLivnnVadtAoijn6GeXK
i8MWF32xrZvSf009TjZha0xM93Q/I+9gVAXuBaAdbWoXW6j69nDv1HmKIzCJxgVXkLE9kFtJ9FN5
jPqo9KEjmE780yVPSW1tLdedHY3dGhROlHC0nc2OvB7HqfryMXYKK6DfHNg/oyEztHs5mm73rBWj
u+zLXKwOeIJ8RK2GmR6lI1J6oDkSjbuecdmGxmBLGTY63eedMdNSuXMBmkbHZDSgBjqFybYOrqlH
JrukufbLzWm6vwUNN3ETkt2OX6Fwcx+9XDf4hfbNhQ0PKCCxBKzkj2exq5UW2tNyhGPXjKjCWbdk
HMjjDnky8UlzK6P/nTgK31uEy/OesCQNSlrCrmORYdyaPa8OKFyYqZ2mgUdpmUnicljJpKEX4iOF
nuZFdl07WnLs3MFs/yGLIe3u09ZovKOAzV1vJqaS385QuT/mos2FDPUxD6YfscMJiu5gRmeR6SWt
q/4ud0k0uI9tg1DaUIK7/p2whNwKQVwrHvm8ERzTVnuTstMtXEkUzDGfrdKsslOgUfw4GNnkba3J
waVhiehEtwYwO9nCxGNHxVAcSgooycbODCukFuaRiQFL/Ubx4Xr+4zexe8NczYQD1Gw13QPD0KUo
yvLEmJcTmS+2naE5roV36mJMRxuyWVinyQ+x9l3cit+VFwU/MIeRwalZ9dB//XhoXZ15saUCNlyy
KZcT6LpRHUuPXQzC0ZPtNjVlgKwkqyTpPP9Od9k5f3yxN//pxV6Bq3HsgZqNFIqOxWo1LtgsFHlf
kzmQ+00CJLglrojADz1HC0iw4oaiZYp/s7YLkajN1A88gq0PYw01RRlrrfps4MOoHthoxwBRyQYI
4DXblCqG0K/juUxufAJXX4BPk5k+JHZJDJlsuS+/AGCjdOn6wTl5I2S3Pq+9F7+QkwhNfJYvWNcx
vZVoi58qlXg3OqD28pdfPC5/oS8s/Qk2ViBHVo+LYHPg3diITwwYv8rvtM5ovkpbrwnTGfyYhBLp
WQlt/qrBe2LunLTLnCgcJ0GajYerDhcnrwNXI902PUyIAfmdSH+qPzXFkIvzgvyZDhgaC9AaBGGZ
GwEV+Ty0aqTEDDLcSja+FvRzDmonT6cXXdds/09uiPxvO69SQp7MVOUbo7SmZGPSRf+S4tUawwm2
nLcj6Rv7ISlDMnio9LE2SfZSXYCDCMF5ipjHNlsn2zLDaMZ20vUq/mH2tTgNWYJCISzQJVr9Jibp
4TxaBl7fG6NxPa0yMzArGAA1PLoNsOUu3601oLos9Lm6J7e+eJE8sM+NKWeCd2ZPP6CK7p/xqpKs
5SzRShy6HianL/c4/Oqj3hBYxXQtD5MtjPtBd8ZT1hsDc4dPitHHv/Tqh9o6/yynDjZp7GJX03AC
HDrDPC7ucc07R78o0r9qqtvHCb/SrjH1+qnI/yORi9lvUa44tBQBrXL91TWpGdRD1GnDfdFCLEjH
Rm0i3aw2uPuHo8FuJEwtT90Y8evZiKkBDR16TDZllIe9VUGqyRq8137bHyt7Lr84HhTBMKFbIMNO
p4R/YwAs7/ffn9fb1ZiKzDeYDsr4y/fvyUCjhaf3x4ZARgpfVaqHPcSqZjsZY8L4DGBW/ddXyR0u
JREEDQw60kIurxmbamhbMmOOaO+dbzCZxLxt/DivHm2EaYRdaaL4Ukq2WDcu/N6jZSHkfIbEZFGE
XV4Y8kJAxr3RH2vZia03OPW8x+6ddiESCu9WvMXVo6X6Si91yWdYmsNrBIRw0SBVHHbvSntMtmPu
ZrugBKxE5vdv0bC///gDeas1XLxKrofZgguig1pCUC/vri+DAb/o7B4F0OyCtKV2intUy4vY/jM+
MnvYeP3szk9uOjX3Itca91QQWdJ8bkvBQbudjfgnWSlmCppL06CqSQu1SIYDUNuabub88I1C/9Uy
oY07cwL0tHWHOvtSZXjUdqx3QXBM/co8AxADdJlX4AJOlQjc4RikRZm8BtMMPmtfyQin9o4BZ0d/
0rh0jF8JfeCBYT7Uch42rd7L4o+g7oTVvY0d7Mdl5rQJzMqa2l1VpZHctH3Z/zHByaUPOuy2Yk/w
ixd/yznn9ncdcqxtS1JafEcAnWo3lj05TOdMsuZpYAO8q3xkWxvRWggkzcFTdYvawTI4+VQJ3vFq
iitkyp5S4ouXBXn998cv652xQT0woGYUsLHU1+mxmmFzBoIEcDfVsTF/MZPMQEJW6n8Po5j7x2LK
zRsf+tXYp4+9ICMo3LCVcdbo+yBVbPOcIr3LhVE8Ih41xB6Zov5TS2Va7z6+vfWOgViV//ctLDjd
7BpWX3hZ15LCwYS8h3BOi2IC9ULA+OPWjwgzRYXZ7KoOsFUYaOUtR8s7N4q6aKF5gh3hcL3arTjp
4Ecl9mc+8jFCdmHq97HRWJ/s2VR/Pr7N9d6E21xsmT6Ka7YnECMvv7iCSDkOacI9so4MYWvWGUEk
5JllN97dO9fxETTTq1t2jt4aCGoEHWDnOvWPMawE+5vS1eDcl8LW+1sz5NUqC8gE0AYOPaIKmEpW
M2SamsRaENZzRD0ePdF8HZ712AeiUVbNTFhtQbMsGFRxowmzGi9v4k2GJiUgEMec4FeXNTir90KN
1rnJgnhX5OR5ulZLfKmwrOaIZ76oQs4x3j9aldjHj1/iekP+dnFKoYtqFFMSMayXb9EGBJh3XWSe
jQCUFjbwII/aTefPStxNkF+tl05lw2H0GovgLc2pPgVYcgtChR39IU5mf9rFjhwciucEJ37KOjU8
5Xnlm9uPf+hqznj7nQF9I06haAIpVl3+TiMmwoeQd+MsJk//alZRlm3ybuw3TNZFtRW+SF8+vuL1
a6GsTe9nWaQXRNXqitTfdKQOwjwTUDbHT301da+JqRXTdvSUIXGL6cYP4MFJfGd5nf3146sv69W/
1jPuF58oDUH+XCrr6zLZJJXV0AMwz/3CPu9Gw/njRY7aaBW4OY0Azy1m1WDfFXTpO82db4yL68dN
IZeiMifohV8VrHZG3KWNWny2znFDCI2qGwIxndJ8DcAAG5vGt+V8Y9ZczVxvN8wfUIs4tgO+WQ1E
iJB9QMi8fY4I5xk3uWerV63OKDrYaWt+/vjprr70/1+MtiuWKx4yx7rL0URwn252TeWc5URt+HH0
pPYPcAjYxq6lj59IlUvYg8n/7tCAiu0b/Ovhf/PX98gjzbSSsXamT5H/1jRkEBuKON69DaDyVrfi
vXtEQbuwmYxg4U9d3qMJe2KQ6N7O9IrY3Wajpp1dFelPIDXR5yV4u7Z11483Go7XljbG7OLZX0T+
Llvr1fJnJqkrzDqyz008B8Qk2IisRd97zcZJrXFbVWX3VwdVBsu5Rhbt7MQ73F7mj4/f8Ps/g2yu
hffFfG6sXrFWQz4aNc8+K0szIJ9Z+d6F8QxdLK60B0Mm7r2bTc2fKUn9R2RKETbT9Jb9YF3tWQYa
4gtWR4PP1KWXfPkSyESXdctKykvo+vbOmMD7HGBmxOhu4hR+pkKS9XnOR7fC5ZJDZgmGYV4mlKQ4
4kpupxuLzTsfNmg41mu6wmBE1yZ8W9hVkYvcPrdljhRMpMke5La5y7wgP8moETfm7evPGgAcuyDQ
5VyVHszlA0gy/Dtk7kaf5xanQdiJsvmmF6jaK0oU4sYccj1pshPh+7IBz7MvWa+kQZQnWmM2+dkY
m6p/kiKbrcPYDWpruVpC9KWfKm9bJW37wyUw6HugK7BWN44i198dDSFOI0zeVPiuLOiSAqNWO1N9
rvuu/M3v6TfZMFhik9elPx+iKDYf8ohcn48H/NWLZZ5mtC/gTCpGeM4vH7TBoqTiAaYDyomx2tOL
DXFSQwWVTbdvaHbfuM3r64GOQDG7CMoRtK5rqzUI/wlRaHSu8zGJ7qTVV1/sBnkZTKS4k7vcHuf/
1q1Cvs4leaBLDYQZdL2xroD+A2Lyg3PnyKa/qwMnPbSFR1Zw41TjcNBn185vPNZ1DfntootnmrMs
I+vKWpO4NEuKuoyfC8OMyfYhxEx8B8fkz1/GbrSzrejYot6bbVB8ooCAkXgKCJldCN3leNfKVrQ7
NbiJduPDuhrrgItIgOAQtVhZ2Rpfvu8gmZwGN1lwLj3Zv+aCmCzITj5wIY709pNqc06rdDWLc6XK
isO3l94wmL0zAjCwI9XSsQ/Tllj9AmWUbW1NU/ysyN26N+PU/BHVYDV9KeJ8kxtFfKtVuvyNF5si
7hl2xkLhRQgLM/TynseIKAAoH8EZkvqsPdRWUd4Vje/zNY/EfOf+3NjbJMXWs6FMQIPp40/sai6z
YQTAc+Css0RQrefOwlAI6cFqPSeofLL9kHvFoWvyODk4NI5ufF/X90ru7XKfi3DHocN+ea/KkmkV
DW3+nGmavGsQXX+Zndb6iUXvewAgbg9TE4U6xCGQPB/f5/XaubxTsKHsw9AM2etrWzXwXQ9E6HMG
AecrwF/7QNqXficHTfxwE6cGXIdcQUYaupyhSv8ZQVTd+Njf+fAWEjDVMhzhCz1ztSGsXIJ8QLB7
Z6sjVVTQEJbyJR1jzXmiHwAYAFw6u5cUA/0SFDtq0dHWqnwMjXbIKuKZEvMkBnOebwz7tzP05SgE
54GoAAPEW3F+taZXsjYr5ecBuziW9h1h2067Bb3nqbAQ+kSsOanDEanRsd4/+G6Xthuyc7pdgpws
PvqktAD2yoYo24DpyEDN1WP5jVQz37rHw6PZFMcneLgZHYF97wXjP9Sg1WcJT35+JhewGTa0pdpm
l2BX+H3jzS/11fW9QYgJiFOlNEkQx+Woy7J8Njyp+MJcXxNE7FnexoXMSyXJkxjk0xjwv2HDbAAv
81BMJo4NT+QnT1e3siiu1lHbXcqHSAVdG1bDuubds+x4LjbpMwIuh/ZwYcVfY9cQ3q7Th1iFpe8j
1opdkb18/BDeuTCLGhUqvG+cRdYFBxcqfh0xBZ0DRxgktGDb+E4XIFcHAOEEreWz+pLEiXaryH89
vbAj02k10eslu35dpGIiIDe3GONnKR2jhIZvtBsk0q1BHuuY3Si0X+9Ml7wNqK2UOTjk6esTnt8g
TVKQxJ/7ooj/RpPT5QepMks+DdoQOLsJMNASAeMiYSzRn9YvYNS0ZmsZeWttO73VbnxX7806HFeW
5exNwrA+OGhxLO1WuclzOlTea8Nq/tjXOkYswwJwCvC8DWkejndlaUcYZDQ1ordL5OHjt//GFFt9
Am88jMVTS4FsLQJGkAupScbBedD6qrmzU232QwIZTCKBMCrOuzKtFRy9NBegE5XnfI+dDtRhYxdZ
fxxrrYpeI2uSUajZBXnEyKsT9NOt92QSmvUZV1RShgVlrHYTTWP1MpGm4GzIY3fkIzyuKQ17u4w/
zXFS/O31bDwodlfWSQRQXfdxbmXpi6+nfbJBs+EDaXQAZ9FByAFKAz6O3HvDEMXO6ZE/7pNGS6dN
1KKzODi11A594cNLdyJ4+zh19SjYgryp0z+ZkbSUznsydvJssrJNpxj3RIt0HTGUjtEl4aKkRK8T
DJkesr+tPiMMV9NJYpMbtn2tJe29bsy69ctyCnu676RtTruRTC5iMxK/RhmYtvMTcZ/WzyaoDLw6
eZa+fvzy3k5165cH+ZqVA3gbDoPVLlj1deGYrRudpV1Nf03V0M6HxNdcF0Fan9qbmswG3CITBsGw
7Pyy/22ylMUEpAdlsc87KVQoVCsfbdCscaj8uv8DgbJNN3lUd82NDcVbz2X1cxcJgMGZn/MCP/ly
uk2rEQ9HHGjnZK5KtcWlibuojqNJ59pOkjwoUxXtUyw73T9oSKoEoTwDJ5mujJQdNjBROVSJwVJt
qI29bu8Y2j2tpS6Lw3mwjN9zpDMOrEJvfhlDlr94pZ7ZO/ie+rg1JMyxHebj8slpSHLfaUhcuHBX
YmIDF2q2jHKV2/wHKMtd0fK8wiZRU7uTiBduff/Ljmb9MHD8ckZEYrms/ZcPQ6cgQ7ZREJ3pZFv6
LxY6gkZCDI1JTItqauzvFc0xQoKHqdIfMf4G90Gqa/U9Bih9cDaRIia1pupz6wx7vdFFsUE+Fuo8
pmZOApc/zJWeXbuTVT3nNNDFkyWS+UeGTSV9RGfsHPHxdDfW4esrUo2l7MbGngYsboTLKyajJRFj
BOUzNipTJ8KHvutUekqEcTfRYqpvKWrfuyAMIKY7upPUopf//y9lK0opiv1R1zyX7uAfWQGJY5l6
2swNQifjoHdR0x0//lavl1lK6YhoWcffqzwXsVYGs9E3z1DEOye0CUTvCms2Nn1ZZRurL0EtCppb
Ny57fW5if7O0naj6QS9fbytKHB6+k3rV8xC0kfeYAl+uN1kwtn8RSoQJmRb8HABOXjq/M7nILlow
sxd9+PHdv/PA+eI5vdGCgYwXrMaU8lRqCnYwz0DACKbpELoxHyY/XBuXdd3WzY3t9DvXw+RKqwaq
J7239dlFjvGgwXESzzURQYeyjn4GFbIu3EjdgZzC5Pnj23tnMefWaMUybOAMXgVmViCHhmmy2ueI
NAJjn00JHhofFnnEJtma9oL9RrJjj2OYD4p6MouSqov0GWOUzG8cld+7dww9TI9vUqd11KkOBIWc
CCWe4ygaDrE5NycrN6wZA2f9RGouSuCP7/6tu305lS3WPvaQfMVwtdY8DjpWNuiCHgVmahOOGSW6
85sC2Rgc58ajlp6JXvhkMsRcWidHCIkhBtInHUhgFbLfHSRCrNaHkq1XmgXR3fBwosOrJIjQzjli
t5ZNsG5c6dVG72fkET3TSILFq7d+WKrO1T4ROkbCwYc4jfSy7pzPwejdSjl/5xtm/FLhQ5qFnW2t
Hw7sTLNGVxbPreiLL3pSuHvsy1gBMmu4b5o5v2Pdu/v44b5zMKQdsnhK2Cq6uNtWi2aJmboS0ew9
20A9n3mdqBnM0frZDsI8uFqXfaOjLPdJ0POk49ht7lvD0MxNhJCpJLfQmP7zt0WXyCSchzVrIWcu
T+lfk+cUyNTrAEA+x6mRE748kUtcErw1oiv1zVOTg7G7sXO4HtJLORlvDQ0M9NRXzpq0GfJM5d5z
gWVFA68OvZWHML2mGaAO3JxivLG1uj6dcEWLZMSl4LfQcS9vciAwBd0bV8yjef6RpNLeFPOcuqFo
K7X7+BVjpuBvu/iAwDbDZFzWP6Yt7vPyapGTt2zykoBZ2pv7X4ktgXtgvkdQ/JsyTDd2+xg7qwJY
KVOTrL4hh0gdJ31sv/JlF8F3YHJap4d8Ue30AHRUI0Mh6rLi6NRuof/N99a5EG8y5W/rHC3dL2lG
pH460YwwLSPRVxyxt8f3o04IIVpRyX4LmPp4p4/gFr7E0ortxwXCnIeNg2eNB2FkvfWLAhU+iPvR
bCb2+YryXbFFYKVN92RzmJ/MuOycfgOvSYe9bzu9yYlyCsxXjTMaC0GTjF8446qZCESb9E2ntKI9
mTgkQePn7PNQyyLvm6cs9bhs6POjQJuyd4Yxkds2o/K7HfgeC7g/CCPDWNPHZNoMJBbqr7g9pR7m
bDmjzf8oO4/mtpE0DP8iVCGHK5hJZclpLigHGbERGo346/eB92KRLrG0U3saj5vd6PCFN9SDnB99
rQm8TeEE/Y/Extpy7TuVfi/UoD8bo2NMbuiUdh8dsqyqoxs3iX3gsqnhPAo/aku0AAvji1Pm7QQM
3IgesmqEvSggyMt1ZSnzlXjUsT6XHMPqVMUOTq1w6JofM34h32VH+WzX6UZ74jxrKMggGjGHeV5N
6YusaLhauKp/xROyeUztuJlW9JGiJ5FTkEJaNc9XoqdMt66aoj0hqFplq7QZvScX+f7PUTz0L7mX
Rz/7PDCKkOp7KQ69Gcdf60AEr5QmjWiDgnUTP0Okn62VyMkDwgL1BmuFX48q7kqrj4a7TB+qH2je
kEVNRkb5t7GCBO3/AucRlDxMPLgm6oX1Og1aXSEzX7Y/Zlgi/ikxkqzBrc7Hggj3sCDZkiTG9q0/
Ryp4BIeAHYCmC/fkm9PwiXJnlW0hYpcnwjQ/WEkXuw5ehQQdlimdmkd3LpXawE2KVZhlbo2lPbG5
9+RhOOaFOrI2/zmeV33vanPI75hUsp6n3u82M9D5I/hmYYb2oHfD8+TDk1vPM4b1GxnlzWsdoYZJ
uKcP86qKvK741NE9NDFLqBDAt/vW8F5w6Y5+DDbp7TNs3LE/+XquNSuv7qJklwg8aynITL1cR001
zasajqetoBQ4im1Ot+27VLRDVi3NQ7HJsIhcjleMGXCaKmNcd7TbMdYbE4NcLKjRwE4XgOIq0xu0
xl2zN772JY4H34y6sc37GM3q7tli+b9Swan6H3bi4aUZ4kFgVockLoYbvTdk9V88gNJ9pBU7I1M1
SEwT8RhvvZ9dG2fD7zZJbfeuRQFz3gq0Daawdn11rPQ0GMOFsmHxidAqdfI2uK/tSDqnPJb6CGul
h2Y3SWy3V8M0kDWtIxxD7hA7dMSRP1hsFCYbo7tCW5HyZEGstEg+Eyvs/YiM87Nw8gTTQL1Wh2Ju
BmJNpaY5LEA/6qETi9lbT7PdeE+o6MUV3zdv/bUm9LZfKdkM93KeZ+NA+qPt3D5zgh2cUzBpKnbx
b0m7Ke23ZaBwRzSbYkJ+GDWL+ODOoNBeersO5B3zjapPGcRMsslCooxnNKb7ACciNja2UOJVaRjI
XHkqLwIGXm1gHAuogbY7TfC397pFuaTGiXoCWGM6jxHSozn8kAgtuB46w9GeIWbtoiLKrwEaLp4v
GlXAfVEMI9wG77v8+7/eaEBosd+T4D25Ran9yqv4RVGySNcmJmDtlfDv4nF2kDcnTaT7t+Rv546J
uo0DE+QUH3GKvtpW9Sx+JKQ2TRhNjvNkKjldCXAvo20aEg4td2YGXR4QxdvZzVSWEAwzMZRB43mD
NKh+l45V+QteiHFnyHY86m5r7YzZ6acV+lNRE469/fX9V/s8s6LJDWSF2iW3OqXxczR1SpdTwBcS
z+ZkVWZo1XTBjK5Kf2hVkW2lnpFKzTjXjVilDOg3StF9uCUFjwE3IWrXMMuCCy6dqAB/4iNWPMPG
baKtnpnjq1Z0dClyycN7xIXUvJJPXhZSHZQFCUiZMQkt+c7btceFDmUtbomn1kqrsHAwe8m8Jr5t
2obYIKiN+m7AVdxfT23R/qirqAwpd0+gymyKvR+NCzlfi9g6uQ7BKBS7tz8GoTQqhmY5PvkDYplT
ZqgVigYK6QZHeY+B0q7xy/9xrugBkt+BFQJVcI7zBTHtzUVnTU9OXcB/bhJnL6x8+DypKrpGyj+/
PJYNRoOfcsiiIwkr/+3k3MzXotiPq+fOkWa8DiwVoB7ZYMcZeJm6STopH2hAitf397XPX/t3LMqw
NirBtPNhQNEVOQvvk6FGDU6a9bMPSSy6j8qS/cRBbL/MVhLv6riv4rUoybduLWyEvrw/+vkCL6Mv
VhQcbOBv9HzPJ+1EfY344jNFIDTiRVl5j8iO9Qe37TGpeX+w85sLxz5KXEBHicgRiLfOgnxvzjPL
hfr0bA5KH7FxgooPbhGPUfpo5g87rpPkypAX7TRa+aTl2AVCf0Um/7wGCspyQCcgaF6EZiH5HC6C
XBYOSKWHClHeiHgPOnIwPlf6SKxOPD8HawAz1o8qNml9Sj82phU6WR6KOYmu92E8Zn62BWtr3jhW
5PLAWrHWrhKBPBwZdh9s0b1CiL+yMH3+pWvx+GUCWf6tQHnOfX5/QS+3LJND5obEacEdn/MZuixK
B3IZ9aLiUTwtWMUbSX7wkqtxWmlj657GNE9+vz/oBaiTAekgLUx1qj2IUSw7+q/HTnSxX89+Wb3g
O44skpDoWq06L41PsdN5ziHBxXuNOaWAlj1Jxzv6Ro3pU6tJa4fedl9D/e2mekc6O+6DiShnb06a
Gp/e/53LY//2YC3KqFxURLeIIp4X61MHQEzetObzJMsanWRqJWpnwRG7cileHiHGCVhWcnBKjedC
uIaqYurNlvncN202bcvZ++WAOEtXRq/T5Pj4pLgMmQ8pLIf3/LyKvLZbNNWetVLDsyqPy+Tg4ZY1
XXl3/jWpv8c5y5CBsGfFoGOtQS7Q+FBVwCGE6KJM0ZquD0Cy96f1r+FQttYtIIUwc86bc5g2efXo
z9ZzSvebkK1OT46TFj/1JC+v1UYv9wWFb5Dly73LkOfwgzQrlZekJplGlA/fBq2O3LCnqvnpo1Oi
qr+QcJbzCRfh7DlpGh1hV3rIL/HYGLjBdmrm2aTXtkozaf54f7CLR2QRYFlUfmjs6oQoZzeriyCp
4eO/+GJVeSfXiSiDHyR+6JH7nT3dgBJLX5w0q3/PkLGGKwfg4hZaBgeACIOYri/v9dv7ALCANefU
I17ImnAMDGBRW9D7/CDMoriIdqrOy4MRufPh45NGVoAIGDDcQnZ9Oy58GAiJ8EtfEiUjWjk4/mxK
r4tfZgyUXyp0fKlNdLqbhrbTuB9+zAAwUEYBMYbIHZjbs9E9PO40q25gU2UUS60hh7s2ltp3u23q
Q5e012pyF0dkGY/Qmk0LuBd9o7ezBdsZJQJY4QvCyr52TAZD1NuxiwrQM4hhBOv3F/filCAltkCv
FsUqfDXO5b1MFwFOQi8cQGWsBJUTYf8K5vqaBdeFtjTN+AVttwSWUCSt85DStpOCd1ZML35KeeQ/
LMEtVHYbP8blTvbdrVtQSdubnRtEG4vGFTXWwW2aZlc6wXQsvNQpwsId2nkfpY5ChNWpET/Bcbcd
ErLeSc7Hxm0K+eL7Sb2vdF0amItpnVjl/YzHKro2ZPWhKsno1Q5WPvoBmNO5GN7L7HuStigzvL+y
Fx8SDVVeDI+IfgFJnPdKJJGcp9AbeJldzQONMXpfDXwnd43bXRPguBwKMj/lVEyLoPUj4v12zwyz
GUPES+QLutrqJUnywFwNafuEs5/Tbd+f1mWk9UeeHlISvifkRn80JP4KC8DbpqSOpnzpFiraLhrb
Yu8NdmCtUDdR8negq6xd8C2zs0usrn4G8T9TN59Hih1G1Ar0Hcp5Tsq13nra46SLxlx5TTsCGuhj
G9NBO55/ZrFPJwIbSfO3Q7S2p3cw1VtNIQmETHTSNvcN/BpxBc9ycb8uZhcI4CyECcLkcxUVjrjM
U1d0L4bX9ij5YZWCmn3dPYymrL5MpldvbDyxdxlV5yvb5SJoXr4eJGJOIhXyiwjdCEQTR5gxvtQJ
tTxEBGsa5xjN2t1KpnrT7kQSz9fsFy6u9OU00jyEOMQBBSj1duN0jc8jCVn5xWiMbtwhslWCSakz
vBYI14a7EmuZbdHmH35KGJf2IZIKRAOQcc42rJROnKaW7F9MC0fxkK+qHxNrPvjwc7715MeYIrvm
tYrKxTFZokPYX7RrdY8I7izY6ZNRZgpBo5eyo6aJoRcwjjDotUJso8Er6s37J+Uip6dn6QEeQRiP
x4Nr/WyWYI1AtZVT8mkCq35KG1rRRjJkN1T6blNZ7Vw7Ne4XddM7CnXOvmPKd40c2o/tLJ4uxK14
vehzAXemYvb2IyOPkjhOTQvcE4QVW28iSd0GJiIIRYvB7MpF4Lb6WFz5Z0ybrhIOTYQpQAHejokQ
oUDnONJwwPIzBRUGZCu4LJncTaL77/11PvusjEX7H68SFyD5n8zz7Vhe4zQFHrcBost6+3MYRbTp
EEDHHMeb9IePjoWLJQu5UBEY8Ty1FXGh+bE3JEc/cpD67UcHDXF0leVa1T54rvdHO7sTmBkkUEIf
mNacE4CKb2e2CCe6KKNHh7oI7H0RTO2Dnk3NGq8hf22aov2Y3cQyHo8WoGTqDn9yv7fjmUjk2XkQ
uwcnKILPvV4hUZMq/Kqcjpfyw3NjLLr6ZFSAVJyzuRkmlO65m51D2TifU78xHniy2yOM02ElnaHf
vT/cssn/yhL/PzVWkieLmIqA5+3UchV3KJlh3pGDBlkjUmSHmqNXG6vLjTDStWmfCjWDnQqKXRRY
Yvv+8Od3wZ/xudZZWPgyVNbOwkjhotKmqcI/4MCbfEv8pjjF5ah/o5Qgvvm9pugoBma+spzSvxG2
Pu0igKVHMdv6lZ9y9sb9/5fQfaUO5S7KmWeppWPRVB6pYR9KdJnXTjdPPxHT8LYSIcR7Sn056Cyk
hPc5eq6v76/C5UmFgItEOk9OAATqXEVtpi3REsi5Bw1C+BHMH97iiUifvaq5xitevuf59+Y9ZUPr
yCRg8vH2ewtYPCRGDFWXdr0durRa89hheIuHx86dwPm/P7Wzl/TPqsKPY13BDJImLFP/KypCcE06
+WSwnY3JtihhZu3Jx6x0ZbS6XMuJrvCKVZVXhr2cJl1f/PioPCy4snO+DlAc9E6i0T54aZJ8pVkl
Qnfuxu1otfoKpUzjSrpwOU3kGIhpIVAQ1VJhfjvNYKbVpcWDdegLG1frITXXgZ2opygqIydsyAMf
tM6kvfT+6l5uHIYlmacnwEzBzL8dNi4jfblvbS7CPt0ZceMc/JZIEL9D9/H9of41Q1A+PiUl3i2g
EW+HIrWN2l4J+zA1Uv/d0rH8EmWUhLC4d+cxpDg33+I7Wo0fXVnKISTYyFAShi02R2/HRV2xiVD+
Dw4uOKrbxkQyaFVqgXOjxGTcaEBgV9J30yvv9MX+WUYlKVugbJDdzmfrgRpqRdf70KBs7yH2FAJJ
JvSo77aNeFQoctu/MuLFp0QDQmezMi73Dxf/23mOGBJH/mg6h8ybTDxSSpHs00mPwqSo9WthCAU6
/rq39wC6iH99zrOYj16Oid9Li2Smaw1PwoEQcqiliwgMxKMhCEcZ5EEIFFw6d8B6a/2HJ5IWxpXl
qYNe9mOEynvqIErQmwMCH6AsXLkyZ6qmiOWTOodtmYlpIxwln7zSrL77tWN/i7MFz2zpk/7C0z22
KxPhYQ32czzQb42dqnvQLRGJzdxHovliooY23QxCk/5DX6Fpu/GSoHb29tSUcj3ZUWR+BdSf9ivb
Z28eZ7Pyiq3Vd3q17mU995+B/pnWMw+cgdWKwAEi1EEQibDMi+hTBSAMY9ASr59NZRjx57IytHht
irS7q62yJC9jwnd96hr1A+Bv76Bl40gHOHULb5P2dvNcEHp990zhPSs7mrHFswJtP8jY+m1if/JD
d/pWW8HkKysA61qahXWB6mSosHE/8DNtkFR1lzcbJGTT7hh3bfIwzMJ073xXoMogocDfe6keP0Fh
yb+VhIpIpbB8oWfL4JhFjkpWFp4C1QppQl98MowS8PWQD/ZXpEIlRUvDmJtNPEXK2vldSXddjNpP
2diFuRm0xjHWs4XEQMh/150QAfcR6xQyCMG5FfUp9aYgKsIkt/pbrw8ATWRoBLq3fkQ/fEWZVMMQ
yk1M9zbJBpZ1RuH/uWtkHO1Enye3Eh9mGep+PfzMYwfXWSAvHQopsfYz8wz8WsB+Fd/iIkN1CQSB
bPRHragRVHYKURQPJIW29iO3mvnYitgPfgxBLrLtmJiNWPe9Brh0aOoxOGp1q99QGwSl0E5TAxBN
jSOiOA40j/vSw1AmFGZd2FvDrXhhpW5UOycBdHYPBR8kYN/0oNDBPMX5bkCveFylfpzqP2ujz+pb
3UPGf9PQ1XF/t0EaJysHR6zuvhLKmjexJZzfyJ6icce9IW+8FhVaeiyqNZz7yBnByfnuXOVbD1Ww
NeosUfdZL+Q4GStbWfaN8mgfdyGV9WbAnGUatVfRBPOjjcHS/J2OQjWVGxF14gcqEZn6Zk6R9r0e
FKengUMDbLmOpqrAbkfNaNhgtksNOa5kVym6MIkePzeJ5ZXrXJv64uRNZYWTfO7qU86tneb6SoFW
aUNqzbn2zGkEylmYVX8cILYg05600vuZK1PzqO33ntziDKWmIOQBT77kmUZhPAekt7SylPNTx9u7
2RdqQGcMly/wepDXnpXbz9Z+RPb0AXCm4R3dVqubVZVOxats0samX1I32gYj1qbnt7WF+oK84aCO
2CaLvZerBGGwyan8U1xVQ7MvZwP2Ow/iUIc1OtfTqegau/1FPSxtf/WaXdcPSV7Tilnhd9DXe185
lbOyRScPJT4O1M+mfphChJvRj9aCQUcoTWlOfUNdwC7u82Es4FNb1vQL5dpgXBcp1zZSlFOqAeFH
InrDyprtAy1h21+jmmd8kXIoH1JHc/1tLP2xCiezclKc4vKMg9HO3XPp4sOKDGYVyDCp2y6+bRcT
JsSAFDKKBtB3k4Y6hQ6AMLp3SzMWuLLbV2lwyJAZ+FQiPO2GgxfzBwJraMPOc2NwaBVbZYt2d3GU
Nr57kBtc8yS0xfpAlKoAGETzKd8UUTdm60k1+udAzJpcD9gqoTuWjh1FRC8VB9+SmEcqPNOoscwz
Isz4RJr2rsEewL5pmtj9rxSjf488DN3R1u46cDeF3Wcbr2cdfsghG2P6F13cr8a+GtF8RaYS4XZ3
jKxQUs2Kt7UjuxinSZkOqxhQE3Z4JP+vGi3w30MRBz9GoIkvrrQaZ7VktxUIp2D81XcZt4+F5uUp
U3HyNLsVwvF9MHBxFEkSfNa03ioOZqJnzQ5Np/mQsU3ptUVV9GWMiwYMtN+l/425p996DQSUtTbX
3W1i5n68Suap6zd+p42HIGirr4UG+DgcJrP2wFVrCm5cYP2Wmtki0+m2TbOJRE0Jqhu99BcOIyWV
1MqrgsVhs+ASQopeS5AisOftDEAr2OGGjLaJkr1mrKCS8JHmVuX3SYKDJoI05vRo4qiSgBNzuuI+
SPLxMxjI4jFLo3TeaoHbVPd21mj2o2VrNA1DguaoPYxIqv9W0+J5Ja28yR+LcXZOkxowntW0qfyv
jtT4TU8aJ99CrQ7MLcK08iZZmnkY8ir7rp1y1wiHzoUJ1y8FqF1jzO6NVwLqDT1gLi8FNeBXRPmM
5jDO3oCIVtPyVWyE70m7Db9Ydeg9iJWFu1SxbapY68NI1SXgrQj17r3Vs7hhjiT0LaJats2DY4vb
3hncT0NU69BLGyc40hiPnbXb2pk4yKgZ2oNF9qc2uCt2+kZWgYYtU9YBTSyytrmx0r6A9O+mSbtO
K9wTV05LlzJ0U+UMtw72KvcDSX2zzvSy1SmpigUwZ7npTRHEwbj1q9K1bmy4iL8yGYFiTFDyxkhg
ECoLkapon3xheyBg/bTINqPWd6+dL+pvykL7a0PlVu3JanXaPYKiZRglTv4o0qjuAJjrRR8aWt7B
bQj4WDvoDt0TKDiMpQgBjfupqj3iLOyJvwW56c33ZWH7IFAzXPdCg7ylDMeWEIYXp6xQfsWyRwvt
3FAe11Bg/PTstBxQ3R/UrdJ8+V2L9SG/sfShfTUE1aRwrvACeNZFAU+pl6X/xXLapl0Zg+hfM80Y
80OHDWK5N406ik/8CStY1VqbeGFrJt29T9c8O/lJO/zy+hieZOI2jvpsVCqvN3ErdUqvhbCMPdzV
xalpnpC8TG1Dmbt09tWTk3RZygTJC9etFfk+JoeRjA45sN27qavBjCcyN7JQEQdbr6hJqHTnz2aU
r5va7TdB1QLzqcBRvva8J2pb+SPa4kM8gvB08sFFazP24q+B3YL+o71hZmv2cx+snNi1/dCE/pcc
xkpM2U7T/ckLZac36akzptKmgGpF5b7Ih2QDZN2JdoXXWp/TpJmrjcIxCFu1biIuC4J5ekbzeWx2
6UgYucFb1aXkRJyGnJw2Ot5eBEH+pKXaYG1jkJD+qp49/yGLDTATJbD42zqwqvjYGg3waWsy7Hzf
5bH/mgQlPDnU9Ht3K8Yyq1YiSaKG99U35TqvO756UCWlOsKbgrnmwOxIvjRAhCRcyQ7GUAm4ce1O
BHig88F17AvkIojaa9cQtxFi0NGuqSNMAtMqSrNDjiwGB3GA/xFSc0S3uZxSAGMmzmzVk2s7xnBM
2PQAmMsmevHmRJOhqcVGh/p0UP3C7yiHPOIQCjoer81xMNGB7oaCA5DnETp5BWwPvDQptUKt1bti
0wYx3IoW1PAM0HkmpCsaJNZDG59ovES9jk2/dtOx15dNnQkq+3G8KW0/0eGhV57xAH8pb+GjCaip
eqCQxZqcJD/l4zz663Fu83u3Mit5EsJU6xY5LYGPTaU4v209j+rFUV3Qrml78Qu82RGfSoHn5ote
G9GwgnCmOAAm1MTtILUKL2WrTYwD2X1n5OFY1Wq8N2H15AfTmUQQthXKB1zgSb2NVS+HOARjD/xj
EX0kyvZMFOSRl4naL5UvR0mlw+/jtdEXWbUtsFQONm3TaY85xXXrPz/hbw5rSErRCuKmq61rpPO0
B1XbBqEBN1e99mXNsE1niuoWHdyWMEUU2lNTzcOLL4MCiEDTqRwFWQQZNam4v32CU8SdNFVWN/SW
zPxg2z1IeCOo+HKVMUzdHfqOXrACBFAPt3YrCGcoNGbaA5E1oZcTN6X3jL+M9g0qtRX9Nw+NvFNI
xqud1iKbdoWW+K+qAr0l6lCUj8mAzwoYTk4tplOxfQA3fJx7gFgmQNlV1Gn2VhfT74Uou3u/kPGn
KHKe+iLKH1AeRwoV3sXbTHtABqXBZs860KHwshsLLqa1FgTwHlSiCby9mfiIwhmJbMxjlHANhfXQ
m/vc0aS5xckKSV6XmOQTmJA42cRc4V5IPTf9RZeBr+AacXKjSwBza2Q73Bc76OzyBi184ycFtnJr
TsmU3HpOzsdTdD61ddd3CFS1GsnmU+1lqXkyx0GMCCwgi76Z7KJnMdo8WxV6Vd77Q8+lGGq4w43/
5TU0h7Caffs3zZbIPhgi8T/pSOxNN1UzOl9chVRHWPKE/IaJRhIYuJGWbpU9awXZlw/UZKRT0axK
s8XeZUJNHjZAVcCgUugm+TucGWt1TD2c7g7IOelqS3loPk3uYJZbAx9AY5NMbv5pCvwu+VRr0STW
pIQIJNodfGpeBxVd6TZclGoRxoETBOqB1galkrNdQ02tHZDMS45aUNpPQ2vNN7lITVrjczFSpo69
nyAk5S4Zu5f3N89llQbGDPgjKlLgdICcvN07MZk9rmZVdgyUe/Q9Eb2i3r9A3ob0Gn35ogSFhC2c
pwVjBhTBPsdV4V006vA/3MOY0vabFGcPQdlpVUsBYSAqrqzpPyrxjEf1kqYYCF+woG+nRqu+phcQ
OQe3DtK9mc7ZgzYPOGsX0p0+mxL/JW/0mpOZdriK9pFHDNj1tX3U4fC/vr/MFx8YPA0mFnxkhPHB
ep11BQgLzUCVYOnwguz3su5M2AtYpIEgBZQouPX/azvzR5ZEkXel3vivodHD4PuiCOGANX+7DEYd
V7QLdfdgxUtcR/qyJVSQ24A+CaFqVHZfPZbp5OVav31/1v/6BLQBUErGegeg6B+HnL+K5ZYN7kN4
k3ugJYJaXtlYXsjVEC0KBFq3oi6Ck/FAecUIDYWvbohGI3K4ilfzDr3jYrxyO/9jCyIGyT+LViPN
xLPdblle3cdoxxymuW939VAGzVobNf3YjUWdUknLxmvktH8s/6I/ifgVOGsK22dN2TZAqz+vBueA
FLi5Rogh3g0OIsFwSZKjaUzjrpXYR1mzLZ7eX/1/PEXg4oBzcrYtm/v67Ydv0fjK85FORaCUvy2i
OPtO5bXHZj3QDh2epItBxiw+vt3ovNN6X44eh25Zj78/uSmieKmfYWKCksL3ogisZNubkNUG0xuq
NeWUeGVD50KFeJqDawiZfy330nnifwbCvefDT9o4Kw/h0UOQQ/or0V47+eM0PDSD8spVm8joZ5xW
7b4kihdXHuLLEjQyUQA7AMWA2QML9HbqJXS/ggKHe8g7Kg1h1nAprUjU8VUN2qHMwgy892o0yZjc
tHdv0ZMuPtw/4SRDLqBhDVk8OL/zqq63gjbxnQMShSZo3SY+ABe6yb1yvoKguTzbi9gTVgcotyJC
a54rJrbegFLkzL3SUdPtt1aJfjEvpE/hTCR20dz0ooCuIzFj87ZBk2fNY0CtPdmCGvdvht7or7Xm
LswCMYEMMLCEWbvgarj0334AF+lbA89J/5DUjbMzJUF8aBP179wimE8jiKYMd+VxfvCKRhWnTsek
4GSX0CtOAlmLNTrWVCxyI5UbTbTA5z94IGnvsym5/rkPwcuftSoDv+UJ9rvsWNQ99Vg3g3ZNLrA2
Ys98ne1q0yNTJq8MenEgGJS2IVwf8BlgV8+u/7m1W/oPeX50hKEloXRj8056eXNK4riYD22RGh01
lClL9rEOU/Cj1wHD0/5Bb8zAwhRfjLefxNEbkzfXxqlqgPOqSqDjYUvjjfJSYTT7DE4lgBFICzDt
3P75/QW/nDu87z/BOCohYHfPAmO+/GDOdKIPUSwxnzFrdJJMdNBWcRsPR0iQ1UG6amhWjd7pv98f
+8JPlUcP7Tm01Yi8AT6d3wYWadFUiyk96FM5fcLLW5Y73VAjmVdGuxo4Y1DfjGUDuqRNhIo+Dybm
Juu664VFIQHf5rWtqr6MVzO2jMV3wx9r84RvVKzvciGtvdvl49f3f/TF+7i8Fgtqir7dQgk6O0B1
OWjU/uyakAkGL0WKrxO2K1vTkb/6MbCvOT5eBp8M57A+ZC/8/xw3ZfQj7dnGrQ9FjMi9TWH1t0Lf
YqtKo83C96d28RouU6OTtKhMLJqfZ1PTK9zmxgoob2wDmMw7MFvQJC0X50djTNNNL9v4rozEcKXN
fHlPsqLgiGi8AhPlxj97FRalBW7G3jjIQPTjkaqquVFW2d+mhF7fmoS0VSK4D0E6KEQUZpXWvsqq
p+AMtiH+KPAHth/4MLRMqPojVnm2CvWkUWhRjXUwkKj5Avt1uLet2AoOIrD78mPsTR0JOoDNbCao
jWBVz2eOMcfglBVQHIpbIB0x4ZbGPmXj+QfNBLKAVYeEXD5BOS2uyApfbGSfWxa5ZuibcJP4BW+v
nUVGNy1Jcg+zOxZmaHJ2bq2S3lRl9vdu7d2+v7kuNvIyHJAFAyNiUrjzODfGBXikptYfJKTvda2m
7AECY7Ybh+JafHWxjxmKdjqgVZASQLjO4knHhuOezmV/MFM92wnbjDYZYmMrEVPqxJXHvBNGrD78
JReEI/38ZT0hqS4/6q+gDiiIpwAk94egKwd/nZRu0a/6AjJUSOPSLvbx3DSvWSPG4vD+yl5c4aDV
uT2RNlwQpMQ2b0euqdZ4iCfOByBk0Rd7js1HyrWms7GiXm+PU+rhzYYlF4IdaEGh7fD+8Jer/QfH
RXqMTC7ygmfPVyeE1MhO7AOuhwEEe91LwsIuqqMacnOTt+K1MVCXe3/Qy90EynFRhCF6dgjjzm6M
dMy1bOItPVRpnR8Lw+mtFUZ3nlxp1Jei/fujXRwVrM0h6KC9vRDOLiiZQ5DQEDA8eaqbehAoNtR0
sOI4oX/olsMrlV1W+MNDQvxdEHogZ0HNnm2ntMTiyS8GdQKiZ9DpHAp6b0VGgACufYyPddyoK7Nc
1uxNjSygWoTCDtyEhVJ+HhpiS1JGbKTupONrbuwShQzuoVY0DF/fn9uFgyjFIgBTXHiwSRjwPMqT
tP7dLIP1jyJPVR9SrXXLVUrpNv0Vt6P77DvtOAWreRxSBDyg1XzT2b/iln5K9kCXdkh/VqU3uCH2
4t41PPblx/aWu5/sjJwUU3vr7XFC+wGdtrjTT7WgOBmaEKBDExzBo48j2l6005UizMXxBWMPymnR
zDcA55zrVuGJiEDuGNC8LcbRO7bebN9h4vZ7NIxkF0eu0T1mjaXvs37Idu9/iItTFHhL2WNBgf6B
+S///q87CwC2owR+Zyf8LHu3C4VlAVB2xsgVN9iZJVfi7MsNtkwVOC0FLoBd59n2rCws6qKyOll+
Je3PmlfpxVYU0Feu7OTLJSWztvBJotcGcf1cLgCSFH1ZV6tPBRFNOm2QfusXneku/yKcyR8PGsAr
ic6zJvqfbmRX395f1/PxsZFYBAsgwQEoA7e8bLG/1rVPY13yFCYntHXFNys3bawcHSThzUWxI5JV
9h3e87yztb6I1++PfX4d/xl7qS7w/i3kwrMMKh8bDfMRxq54XcNUIiJJC4SOolfPX9Ugys9jIscv
7w96fmaWQdnBJJXAiUkjzl5cDnvmT4VMT2nEsQ9TME1P9tDgAqVG3Dwz+uvxlQvyXKGBd3YRCcCd
FRIDD++53CqQRxOHlTk74ZuabJD5iQ6IO6sHy0vV2h3dYo8efr3qcGk2VlIBWPNgVF1Z7X986aWW
AAweL0x29tllkYFraVq6VSd469aXgD7dvYb48MnvbQBqTpSNx8DThrWDAsuV0/TnYf37vl4WgEQE
MCjBDqSVs3e/BcFjIFSWnRK6iXgb0AGGYB7TzApLnH0+yQI8F703ifPuXM/zAb6iFq3yWKNxroYe
syxpTttuAl0FXt9aI8Pk7msA2ydaCdn3vk2uSnD/KaWe/WhY/xwKtibRynmu3ZUknK4s56McguzO
HZHG/R9n57UbN5KF4SciwBxu2WS31JIs25Jatm8IpynmVAxFPv1+9JXVEtTwDnaA3R1jqklWnTrh
D5E2A10NUdFDDSkbakSb8TrMd8BaSvUxz4X4T47WZnCQF8jY9lwoj7XZyd/AuuYnS2WivNJy09VC
0+WyuA1ALWZf4bOUap8ETZbcVpbA1n5i2HwL3qYSp7Sz098q04sg9mp3PiGEPU37ZDH7q4VxLqjv
Vmj/pW2iDFQnLEZETGrytrtnQDHewkXs1zqke1fnkZTjKB8XZvTFXnVdi9wnug26eYBaYBt8Cd2p
vldNZ8REVS391q3dIj80ZjB27EqgMDucaK2Po0LZ5KkZHCFDbTFGMcSVJR39yrbq5neKyPG9ka7j
t1oZbo2LmTk9CcZPKB6tmfpvmI1WA9HZF9114VpUigEhbwpte8hutC5x7HgsvXnfJA6dphUHpr1p
pX5yDIIem1RVGhg9AKyZyscG0Et+3xuDPl9ZyEJ8gKGzwRK8ESGK2VkHpHcbJj07pLE8Lc76rqju
+rJIrm30BlUY5G43flrcThk7o2GiTTYIHA5xMSlF1Hn4uSOCTT8gyvRqfpqHpKrvIf+IZtfUq8Cr
3Z/cmwX6arJzxpGmcJCtw3XRymYIlwadpAFT1ylEE8n/BvUVV1nT7FQR5Uw8x0jgTvsV8U1bD/N5
YLDneKn6MSJ8PoYZ0LHf/owyxYepsLC1H0rT/ByMS09Zi2PnctcSJ+BiT13l7YpVgVOplsG6cbFw
RW1X93sZZ8wIvsHMlJ/mdC0292JvkYdVZF66Y4afInA0WsHemxHcOxiJzRYBer8gzuTLYs/4H9Uz
5GhNc4cVs6/vO2vtq6u56nQRk9ngEmfU3fBrWkT3U9dbJ48nZvLlR9tL2uJ29RPbOGiT0xl3QdJZ
9GVG1z+to7O218EE1MXxnHn8lK2lZdzSRSx/eiod9RCxCSYnh3xqJXuNgvDBFxhQ/h47JdqbdggG
MIGjVX0D3uGL/0A9pMUnZ6489Z/DpK+Ia7iCCVpk2BdfWaJrMY0eixqAAt2pw0zlQZWqrOXjaOVV
FttWJ4brJVACbSqxghKtOANthPStlFGSKGzcZEOUvFb2RJsd1IFufObgatZDokrgG96UIohfWrP9
k3HsXEZi2hBPRVbbZriO5TA8AYQyn/2UsPdRzvkQy6bUjccsHcGaJQYaxdECCtn9ki/JTCmNAZMb
4Kqw2r8Ml5eEUbGt9zuvWKtPm+7eU1WKtIjGVHeeaMWp4gmpYL18qm1PybCk8ymvG5EhtTkJrew1
FKab2YAxAxZuiop5DervhGv5nTnh+q02cv2XjplAhuc30JtvgyyQ2tV76R/QAA6MqLCSbjokxpyM
QBNwhI2UAwIb0sLEH7SDQfRHQ9KLCRFU0j8j1L21B9Xg3M56BW0Nry5k8vF/SeqbrlfWurMngbXv
Ki1jl3s6rF7YneO9kh2t7U7v1+qrxiQFIChOhpwPZ+qGHeehb2+ZoSZjrHc4Yu105dJ7M4c0PeKn
x21icTF8h9/bihAUvjuEKIsFN8Zoqz5em9lz9kndOg2w47lQcZOvyReZLXO/o7EpG8ZWQfNlgrLa
7RCm7b8sQcuhTahnn61MBF/zERmpO8/E0lpP0e87an2SHILG1vTdJORYXdExQvAoLGniHtvVzIoD
CFOym6rFDEbtcpwFgHyipv7ZSOvFPja4nqbXJqK7152zjs2nlhF2a4Zo1qVGBJQyuwvsYlyOIxf7
UaPbbkQIYNZuvGHiT0EJHjMiVUNELJHGrBGRG+trWqGMc2gD0NAHKrbci3zAKfouVZs9iGtItHTC
BUwHAtLBVDcPQcX19mxnpVl/bEfpySOmasCE8tZsKzi7S69dNWkrfifSMaAFE7cnOx4qw1YRgqXA
jxegkJhlMof3vwTCDJ5xp83Wnb5UlYdhOmIZETBcFwN5AYD+Gji7P19lqY0rFDDtAfxUPtL7uV+G
IWk+yNyd5htaXysY6gpkBnCsJqvl8HXW0za7npExuC39oChuq6lXxwr5Uf3zFCj7SL2Emh+2YdoY
Le7QGmTTU3dtGYi7R9T3ZnXdTtOQ72YsSoPIoW55UPidPdlIO9pXfbN46XNCSjp/3MBkXwkgzY/B
SrW7FfJreUwXWNRfHLocc5yiFqij069VRuQjTlc8gt4yuuPoI4zX4RyXxXruCOM7pYOGIKjZNbcb
K+YahjuOm1XpNqjmubI1HTBA8E4l7MdsbQ9qbNeWk6zsYrhdkbrzPqxDPfe/Rzf1fqdl0zR7umD2
cKWjHfcLMVnwwAhzuKAMEjtnFGwwAG6iDUcBqInK4rA6Vd//oFM6t5Hrl/bvoOGn7IIF3b09GHHD
jpQrHONnm7pGfRusSCSDuweUXT6j69fm1/hIGul/yZiYNkqSSf2sSmhvVyJDhGDnl9V0hQim7V9b
WuacSoPe5BhXi05PgA5weuM5i3Livu4162rRvM6G7G6b5Q3m9vP3zMumIcodTddu0g5ZgRt79Eqx
wyjL9m6TydcPGXzVct/UiPY+6UoPDgtjHUS3dOyI9ih9NPUPQZwQu7rpsPryPDQZdgpMiXsouU+N
/fY5XdSCkiAL5YAgfmMDk4NrQdfrAxFKZJEuRBOnE+4I15vFUYEccyrRLWgNTW/hlPvVSbNyUJmt
NtrJvqotLvyuQ+IMVI05R2ZWm+nBW5Eo3JMjTgASkTjMw8lA7vCuXsBK77RZ9GNsiFKMkTsMzrMK
5kXsWn5kg45o5+Xx3ATljw6wCzTuYAK4OGSlt/ftdCKN8ZuEDC3oQO1aWvBkisWTP7y8ybSCnFof
//MaD6hYM+TQEyc9o384paaf3/X2aphD6FZrflfUbelcL56fRWVSZU6srcpC29Kq3SU0Zk86u7pt
rSQmBV5Av3mFa4M81bzsG8bcJbluOqv7ghYqPgjAIscoq/3J/0A/Rqb3lVcj0bigk3ioMGsnpWOi
FRy0QXo10MlGLEDnOowmYei0QYG8UAiS0/sIn6do7/qMjslnOkj5Cem0tb5SQY94KRmG2UUz0nJf
tGYC445gY1mZu4mReXuF3iv2Xn1WOloMHw30fucAU5tqR027GckDFfrAxNo6LLtUm3+aWSPm0Gsb
y47Z3IDUfLNaaEzSy94RcCr3W1HYRR9joDAXRCpae5EyPeQuugwPejFoUuy62ZJ3meVK94PXwkEL
Qh24cHvTYJmNHr8GLniXkpdhZK7lBmjr0kZ6Wp/9oL4Dad72NF4Trct3DclxdTsjNp+zZ0sNkAVQ
6y3jpsn/CVuK0SF5tDvN2zC/SKfkblUtgKh7+aj62ikio0HOJs48F/8OS+GA5q65tvycVxT4Imgp
83WnFz1oO0Q8gjuRlCuUdYubwPzYBrP8tOpiLG6hVwQ91AIZ9KKGSYQkx+1aGek3V3PS/joZg4W4
RWfE/Kz5Q4Foq7XlnjBRpYglcjApGlx+qXlh0CApySxoTa09N+qIwmzOTCQaZFmLqBZzidQ8IlZ3
KUZsPwDit4zXh8BLD1pRTleZFagWreyiKMIBGI5+O6+zZu3A+md9ZNCcqvZVRr62w4EseWRprFOH
blmbY9b17nxgE3UO9KVc6btEBlZxv5Ry1Q6ONCo6hm3a7UxE1IIP05iRLtlpWhunat0wo+VSp8Ux
TXpEAFQxShkDsG2vXFFmeowsFgWeASoYR4kC8GXkNI3OpJlRkJZkodMFXUMk64J6N2m5V5GKDMX8
w9dISMJy8B0ViyAo9QhymdOGDsS15Zp8xByu1o1QvXaB2yMTqHkJCFhmibgsbWp3W8mIG2gG8cAp
jMK/qwNhrzFvGX5yipvfFA7t6j5Wrkn2ufFQxI1cKtnBNnLhNo2DgvZTViojWDUinkt/TR9ReE32
AVm+qKNxDvqTl5hTfuzsJns0ssVb4nKBGzuEQw7hPTTbMW9ildWIn0792JdXcur4/7e+sH9Do0mr
SHZ6YP2Aa0cHVXJVgH6vMtf5mqwLOM/EXDU/BhtK5oyTSKsQSh7WAdVs7g1jlxbEiCbMMBIpblXm
evJOc83mzjdVZV4JiUEcJxlOJ9blyOHO4Zwqne9WLcVumvrki+sD/wld+GcRCjkObxJ0SbdrZ1V7
R4FInBcjgzx9W0Z74BksU8mYDCTh7QO4dk84eLfgY915Ko5c6X6MyvlaRwiJBb97IkiRgIJwh/7n
UDT51w6pW3WqygZKnp7AMaznzPoJD6Rb7jwJmvUwG7X4hkrGtBx1bIsWzGuaYvgkk344VnZvNFE6
V9Z8VQymuTda9DdAC6dddqwaT+CcshRrnR+mNUidSGAtyEVmZSNYCLqBmv+IE8rUH2fqr+/dKoz/
2gw9nbD0MXs8WCPfVnGRVXGgHH2N6tHC1CBsrazr0rBdJTQg8nNgkKaE5xcK4N6fDFMV+h5AaLke
azrMw95bm1ZFFDXOvAML0jwtVQdoFGyFG8Ch7Aoiqe6s9rOH/bqKlykx2tgAeG5EnZWZu5GBfPWM
MP0a7CtsdN0HE+yyfOq0oXOjbMXUJxKrk9r7xct8L7QzZ/V3KJob67dEukp94BKeh4jIXTnXE81p
Kl9HB2HWofytCJi5Z4LHWcviaA/8fLgiRDGxEzm94gOWxK5ENxlsd7iCM0ntEAPMqkaaUxgzSaK7
DjGFjt6EJIL2fDcWvfwET0TmB9etTeew8QyOswvgKjTKCtqOk69Gd1gNJDBBfWBdcldweL73GYEi
soIk9/d5N+ULJIIuK7I4sdJKfQjcbvBOXLSG94RcPOl+CKCo/24kjsw/dpCFjVtf0nPd4UTdrXcQ
nwzw38tS6bHldcEPIiv3WN2otMV0m2wy1LsFqHYvYcXE5ah12V7lQn+WQDb1XT+mAKgTfOBBuy6z
+O2KfNCp41xtEKFtZIlWX+gyvu7pWo6NSidzAp//4m9dyL/6yb2xFuwxvb8xEI6a7nPXEARLvwTT
D5+yPfQe/YjPFTv3Hy1FaLKCckDK1wEWDX7pnFPvWrn086Ipb6xGr/cI0xOINA0OaOhl+XCQiIVP
R5SCXOtSe3cbP79sFDLBRfUASABDvsA4624OaDSXwmRlUCGkcFTapUbfqzWZiQuhw8jyqh9CFRA4
TFQcQrc33d1Ik+WXMYnqwvD6FUKB4Z/FEBDYHMhIxrhnkxLpKWe2Ha24qXzgF1z363qkZVg2dEHa
9qkDfzzcLEXP0Armx7fcS2kJAF+BRmfAwni/2/6q6Uzw4D9k5uRcjnHuvqGppUwDcxC32eSUJ7Nc
82tpILRAFCsh/xQt4pKDB7ECzfj4/aVfNfotMFKgNJlMorvnnyu3dhzQ0QaFcvTwXv1ijn2y12wL
5odtTTeQLy9Z1b96VDY+EnvgUfDEgKp1Ns3AQ0ustbUUxzntml06z869gzT+3cpvZAtsvah5eOYw
ppe++Kszx8qbHsvm2wfH91yTRbkUxr0dlEepQLTHxeL3+SfLGRcFAxMYQ4sMPYEbmk+781NVY6i2
kOHsvRrVlEXv4Qe5y7gEcV9MdfCca0pfDwXRyd5bVl9SQCaQi/51KsK0mC/jkRgwiwFT8mdq8leo
qFVVgTUp8icp5BrbUFir0E4lsR06Fpd8C7f3llZMC4ymLRSGBFhgEdldGVzYKmcv8M8vYWi+UUYA
ufBrXgatrSTGDkHlTxZ6hEWUItt3mLM1PRjt2n8JpsWKkSe9BG79Exf+ihssCwYDBTT8yjgi3jka
Qg79OmXKK5+KOmvv0aYo4N/rlXXdz82ah8nGyA/TdOra0OaiPPQ+UBcfWzjaty0cTzSqMI95/9S8
MlHjR9ElR06cIIrey/lQLk8CY9YFgaKt6nQIoQqPkSetEfKdRAcmTLvRIxmE1SOitl76jm5xbsLe
LRvt0Vdd/qsjuP+sYPnUoZUCnNyZZToe5FzOF2BB58N5XqC3aY3zAmmbme4f0N5fO4i8w5Frly4P
nIyuJhNETQvXMriXIQ5hcg4ZbyJbB/bTwFmNIlDb4W5Y/mdPWvWFbyOXm6VtmtOYG+a/+sJsvw2r
UJChxGPfsLcJ84vfBh7PGgP1QJ4rb8BmB59N6WR62NVtde3wRi9h4s4C3p+3AQ6Mi5cQ5PLXyxVr
O5BTrY3qocwSqFnFmCa3AUUN2gK0zrKwVVZ5SSDy7TV9e4OGgUA7twEei6kyJ0+ph4zG52fP9Zcv
BdStZ2Mp8ohDb//3/vY8C7J/nhEUId+bibnLZf/yGTd7q4HvqB7s1YF8X8sG5G25PJmtp3WIgmvk
eUkgP1IBthcg0m8tDbxhGwkiIoZe9culXYXgBXnh8oCeu7wafc3Z9Kicn02ry30xOva1Pgn/qart
4en9h94e6mWc2GQ+bfyHGcRsoJ6zlSsDeLtkZe7y4hOaAl2PzxANVU2Y1gVs2BtrMY+HY4aCvA2u
cguVf21b0XbBUtnL+lCMhvxiKH+42RSwRoQh0Oq9MBd+Y/ewGJBaZg0IIp1L3DG+mwqQxssDFl14
AgzkvgYOn+MIqlgfkecoOgTU3n+Zb64JlyAAIuXx9/bP/3rAeZi0QFFwPhA8fiKlNXMnSjvQ9k3R
28giDbIdLuTEb71TB9kvsOwWKkju2Ts1aBdZqArzmAhtPrRmc1/LwjqVy/Lj/Wd7fY9xKv5aaNvC
fz0btMsNCLwuD4Tnjbaf4zLcI9fTj5X3lOBzdAWX0vn5/qKvXijwENJ9oJKQNDZY3ctFna5c/TLz
1KPTZ1TbQTrTQUmKwOn2WQM0B7EgmJoXvuIfetnfZwL5LNB0W+g3NgzUOZpBdu1qlJ7XPgEDttpw
WFE4j1VQkj1kbV59bDok4K+FmZtXXcq8Y++vnaFf16Y5BgeRWrI7rsaz57b9s0hX76Pd1XIP4Xy9
7WZz1w3OrvQmOL2o6qTjrlLuoh+Wzio0yncHbW+axQEKMzgkpQ/CTtTVkIiu37mprN1QtDkiLEBu
rI+WSJlz4OrZn6YMCQwc2pf5Sx6kVvKLzoVYv9e5an810+LfKnOC6Y7vZSqhR5t+ceGlnZcG1GNU
J9CHwG8RQUGMvfxUdjt5yQJC+6mnPoCxI3IYXOawqORg9DC5wBI4TE1ymhU/mODR6y6d2UNex6E3
1S81vpD/tncIa/Rb3E0p3QY0/sr1s21T6fnJ8GTUc2CDqGgwnE1qDbcUypYiqmQ/XziMr7KubU3w
P1uZBAAIPMrLlyDotndz00xPc22Mc5hRXY+7HF2Mmh7ROtuxZxTTrwA3Zn/X+VK/E8E8K3QyJhuH
X2NtegBKmKRWF97FeZTYfpcDmJ1DRKgHbfjyd6kWSoWVzO2TN0zVnVjH5Ao0kVi3C40+wj+/eIip
AbcoDnIw+s4uMxoDLq6etGBsJ7V+JMno/7SFNYuIuciMfoDnz9WF3XcenHg+sHsb/odCEBUD8+Xz
SWsAleB145NWMf/tg7o7gcHT91KW88+eiNjclIjJzBdIglvMexEoQNVtVTCru39cgF4uW6FcyJDN
1h4txE3lwRxc794affnV8HJU0yqCPuGq9pqbfM2bSx/1T7X9cnk2NlBJ2nZgrb1zIGGfoHBAy9x7
RFKJmYej/FJ9XXOxOJHTu97wJC1sv/xqdthyTfLkG5bmXC1LivCRaQ/F90pYWXCYbaLsgRmufPCX
HKmWwpSGjFd7whx2WGa7jpiwmDn+F33tUtmPfn9lJ53SZmoH+GrqgPN0BtIaL1dUcYzCmMdItTQ1
0DrQgyd/2QDoa1L3cHmEkceaPaXFoWjYCSD7x26MZ5GYONuXmTbcKZUG8z2jhOA3ZZzf/p7zZbEf
Fpw42k8OagesO/ULrOBQR+q9v3MTPfB//eMmZv8CznIBvoLoI4F4+WkzffQ6fxXBI/ITiFF4aM48
YoJX3bRm1rox7hfNJWnXV5sYP17wxmwnylaqirOrHJRAg2IFHVBVZx0Qhzy174elLhl0Cldscj6M
Qz4bwmiS/fsP++bKnFWaGvS2zHPiL0ogK03qqX7i1ps5KbQi9cEc773a0BF8XvAwKJPL0MUtEPy9
fx2IHoDT0ScB442M/lmg8HAes3xuv20OggpxLw3nGeULLzh22E14e3px84Ql6YoPY67pN3iPaM1u
RPskPeIS5WbHwG9omOpTNnyvGElfSq7O3wtdrj8cbIKLZfFrz+60JM31xsKZ7mks3N4OQdG031GD
7Js4WWz1XTlL8tBB/tei97/Hebj+sy5M+43OQPV+zklJ+wnEiqrFSXOSFhBOg0hDP/mfsilt4veX
OseP4ibGM25IdC4tWOfnBs3LbAAuMDTtqVetvBnk0H6fEqz0tMw0dq3RZVZc+VXg7CTW8vk1tYF7
PTieDC7k6+exdPsdG+nZMuEBcWef7f7CZmyPW3LytEzKt65WzBK/lLKqGaDOSN3YGwJoV4txNW+r
jKvyHy8t7iqT5/9jFARb9Y9o5F/p7Wr4RevB+jypRNdzSBQo/UxNMj/nzKth5TJ+u/DmXz/wtiKB
m+uYTs15D1GYxB4NtasTik/j0S6cNpqref5QlRDew97idtaFuzRQIV15eP+rbxv3xcnjaYFdGiZU
R2jI513lDNzMPGC6eupEqR90Oeu3TTkmoACG3AGcNU/xkFvOPRaIfUxDvL7wsV9v8D/kIJsUm2IQ
5P3L6FqkS+ID+ixOYlrmG81ovIMDWj0uRlu7dE2+9Z7Z21txRBaIxMPLtaTHjCQxsvKk1rbeT6lT
fZWePYcalLIDbLv1K/1WLOqHsrhUg76OH5uavQs/cpPrgKDzcumxmzVmz0Fx8lcXiH8f5A96OnZx
ByTmuMqge040hjDvf9vzmomdTM8WSI2Ho87GlXy5qFIVsxpJRxzZLCi0wJZQAM4MBBZ2WZYXKgRX
ZVziNLzxpFthz2QcEQeyzLMup2YgLNVnTXUC6Oceh3EdHtlZK9ks5gmUPJb7ZVg18e/bCAWdgBdL
twbD27P4nA9Bso7WWp+AVxyZ7glrN9Ndic05QeLq/df6xpGhPYNWNa21Ta3gfMuuHFbkcqtTkyTT
typRQWzYCNhgl9xeI95t3rT0pb5ikGXcwdq+9FXfXh6k0R+KNn3kl1+Vly/QyHH5qqOq1I0ae78O
4Y/Qxa3GxvvcLZDkUyNhRJhSsEYdlhvuhRj51kemrYGatQ7HDrz9y98wZIpudVLUpwQC4Yk/IaPC
Qy91UDpypkG+iFBpjfzH3ti2n1EqIsl18Xtni71cta2yoJ/brD6tiyuu3EDpbozGtTw0rXTFTjVD
t9PrAJpOR4H1/kd/6yxROm1EfCA4ZIJnaztaXnBY65O3ANLazWBsgZdI9TtBb6qMmxUx3gt7+lUh
TR+SYY/H0aUJsdFIXq6ZTuDKvczKn1vNXEZayz300Gwe0nhwUMEBqliCHhSG9kFNZAoHEmjn6PVQ
yYAW6Xl5ocZ5nSBsvwdKNGUjSihQkF/+HtNJcd8d0ux5SYQFvrGZp+SALDCdkcBugWGm1EEqDoo2
82JdDXkb9djojruMbph/4YO8OgZEUcTUt0TF3OYpZy9n0bPEn0xLkCfmw88FGMNtOmPzehhzhUDK
IHVsUWqwT85udM08v649ACHvb4o3fwPdYJ2iBy+P8w9kLVijM6nPnnvprNHM3rnS2qz8XhTT91lf
vafMqpA9rZN03YmuSC/E91enkFfARItrmzPB2PPsPmvmdm4c5A2fa114MeelyxkIJ300DUPw1WBO
f4tuWnYhJX3V2oDJxSxpyxnQhWUWeRaAGjxHV5n32gnhvSJqsKLXd1lLGVeaQfZU2cpD27hbNhTM
cGuDM7galgK7UKHP9zMb80Iv+a2PwEx8a9Xzi7hxXu5KRUECfcYTz5ZCHyRMa5gUamlWHXmRXA+t
avFuRVL0V83iNxHndr2wC16lFbyPbTaxjYmoD8+Lb8PZuLfuig6wm4lHoDvBaZPkui09u3xyNdtF
wifryp9qLebT+xvwVVRiadxoXY4lJRBTzpfPDmQX72eHHWAo2VwhgST5Eh3NpC5bjs7U+of313tj
x1GOMrOiJ+oz7d5+z1+5sbVmxgSsI3smw5ofRr0cKMVMfedmjh6tTmJ/TAW74f1F33hI9rYN7pDq
kN7G9v7/WrTwC2SsZzN/DlD6vYfuTVjpDBc9c4lHtXaJkvXWM+J6hA4A75ZrZvvnfy23UBq4UMkK
JtTCR1BUW3cmXQfIoCnimq4ABmyZZXAhuDr8W1/k4dAjucu38To+aK9uda2doaIrv3iuLSzd9DpF
T21cdQgzBf2W91/oW08YeFsiCmzBIEN8+YT2KAmpUAVOk4enuqJZ/dAaC/rfa+4BtHMKilo9/fT+
om+cEtNETIPZABIEDMFfLrqmrmbpU6WdtFEL2lAEefFszbUXidKZIrJ1a9rVAD5vvNz1LpzQN25S
clG6sC4IEZrT5wM9VB10M3fc5CQaPPpCE55ND9mpN1O0nY0E2KmLYWKJ3jryuEk97Fp8Q2nDQroO
i6GcD++/i1cfmxY5M3nqWz7ClqG/fBcpiePSAvY/oQCuX7uLA9Qzk5PuR+UA8ODC5351frbV2FcU
INu+PjeP6E1TFHLU05OvZUGcTJV+6JLiONZIxKDAvQQP7z/dpfXObubE7NSg4EqeRlFkv1cvkWno
ddNcIeLr/shKMZj/xxMilEYlCSiGzORsb+lV3iLWY6enrGu/C22EkDR4xaMEo8YD1tmXf3/Abbbn
AAKjvX8+aWMonOe0G/OTPsjsMxDQ6lh5ot9rCVPzHQmhn1+/v+LrDUP5aNAY23xEsZk9i/OZK2ba
cG1+cvURn4lgMgAi6rQ+prbSL73NV+EBijiFI68TAq+hn/cAfbQcDXqu+cnPiXUa+P7kWE/e0Eaq
r5Y18r3EujZSENb795/y9cZh4W34Tk+CUHGuiGIsZuFI18lOqQJKtlvaoNQizc4KIwaIL5/glkHq
e3/NV2Fpe1jGiTirc0DA6L48ivAWkA1NxuI0DEPzlGQwYsALB8EHT1P+Y7KWy6/E6itcCsq0uOQ7
9TqjpsvFxJZGK6Qjcoez79oMWWZrhVWcSG6Sb1Xvo59dpZY4aFXi/EAEMENRo1MmHO6U2l0uUsUw
B7p/jkf8DBel7i2xBy9xlkgmGFFW0LHyE4OpdYr73ClErBfzwpBO8x7ff+Ov8rXtmclXtwwScbHz
7QXDepFBqxVQXHQEh4NayR/9Qt/W577cZwEtgxCcXvutrgVAd6gaxen9X/DGPqN2/pOwbyKm5w3G
KktXv1jpOSE/MJqf2rVND4VgNLTDDkHs9bUsjX9NUrd2JlcQg3HO1auxm8FQQ2mWU5zWbuxl1ImA
/rXrt82DBivtCh5t8BOGzTAe8tESA7dBkl7AMb1xrBlm00sEKoR07HmaWmIloTn4IZzAZvpa2Bpe
eTf12vRTp60cxAwjZv8ZYmlz4VRvvfsXmQ2P7hOTuXtBDzJFeXnC4HiSwPVJearsPJdxXk/mcgVo
srrwVd94PkauVCa0IxBdON9X7gisvqpEfQoyaX1xBh/6H8T0nYQw9MjrEPcK2vGFm+d1MQSyjn1M
+YeHDq2ns8uuMxSuPUlenXDlVeJ7kdhteUAvdKQBpVnigVSytyOda338oY82ogsGom49dNxpvEZW
fVhjrZvzS0XRGxcGKjlQJZiHUhudZ1toghsCKbDqZFhdmsYtlKKQsYg/3aD53asLGfobq6ECjIA1
rx9mxPnQtbGBOowtXxQa29h9Am2OlCU9T6/45UDjyy7E7LeWo/gnkwECDgXyLGYzE+sbvQdRB69t
gkJuUWPt6HfJ/zTMyb6+Hyze2L68P/YuOB6UHs4tqQw5YhmD8QTsC8daD2mCfdAxyevi6f113nwo
a3NPQwqCLO1sI6HX0OSEhua0tEX71QjgNqFFz5S8MaYLEfiNOw8FBfo3mDujdna+OZAVRbgHzYmT
668jrlFGN93ACzOuyhVHp1q6xiOy1vm+XK3xgpbcG6GXewbNXApX5jvn86waZLqVWkt90rsKBwPb
7dn/ReIdJCzWh3HILzlmvxEViHbbLiH7ZTh/lmqrBXCoVXrNydOF+Rn7yjKSVGGIj5XFXZq0nYiZ
RwHlfP9rvvWcCPeBNaG8JyJtX/uvItIYuiFbrK49IaPQ7bBFyOLWKprIWiTIfCSlD/+4Ht8TALrJ
eAFwNv/j5XrlAmWpW0rjZDMavsERQAJusZm8Q+6FjSqhh16aF77asKyynXVaUDRtmBu+XFKzfdrs
2E6cBPKp+7Rc5H2RDtgPVEoCpn7/+V5nSgwEGdqAikSQHl3As1uktIYGmLdhnnJjkQ9e3c0f/Rny
2r6qgCChE9g63dVkGFBkS63EBavzrkELXNLCerWdtrkkoYAOGPkDqdvLh7YYO6KRYFgnHM30Kzin
6hmvI5gG/lTjOugccCjLL/k4vkIgkyvR5YFrwTh0Uwg7e/i6nJtFFLZ5wjyqfM7TCZVAhGE/jos0
oVMp1f3QlYUNnT6sz3Xb55ESHv5k+CJird0hULD0qfr9/id5tcX5UTRlGNHiSEin5OxHNUUhdX10
rJNWl9mPSWZlgpXFHJiQjhNRXfVZD/jj/TVf7znWROgOESnQZcgZvXz9A8V63ijXOrW1733P8eT7
0CGxAGksNeP3l3oV97fH23gDwPU3NaXtp/x1gmEnrtsFap8mNdvDDo2Vuoz6WbskOfbWjtp6t4RE
kkP7vJsq/FG3u0U4uKGV7S1jffubmLAIkcKQvxy8PspwtKxLV8BbHw99UbBQABowDz57ka62qKbg
F52GUS/ccHQmCIeZRIyF+br3RY0Bej7vv9C3vt0mH0d2Rux/BcPth44xhuitEzQE+1YTnt0dylkh
itFM/iXxyddfj4kJD0aWQHBitZdfr8FMV6uK/3F2ZrttI127viICnIdTUpItyY7jxLacnBDpdJrz
PPPq91P+sYGIEkT4A/rIAbpUxapVq9Z6h1h7qyNNlb5YyGNo27ZuZPP37Vld3KW8mgBn8AVp1aDk
uTgF0FEBzMwGLsWajCqx3or3uJP48reQWLbLbWTNN4MGywPdWitd2aSXm4fRiYso9YtMaGkcTNWw
zMPONN7KSEEUXirR+Bqq6h7hoHoTwLuUXMecqt3tOV9unvNR1fPFTZMqSlNVYlR56r+HyLzsC0hQ
8DJU478YcvTK5XZtjcliCbek6Q7CfOfj1UgbDFgWmm8Itafb1FbDLaXEyK3MoHlEjaTyYh+VZnxf
uv9hpsyV4gAyrVx2Ypv9FQTiPsBEp5vNN0SrsN1MdTnywnxu6m3hoOgWTgEWOJ9fXNHZolZHentR
Yu9HC2/FOjXfqjTR76Ge+Vu9w79yA6TQBB+bmNU/t0e8toloMspkhHT3ODfnk5QmIIoJvlxvbWna
p74e1Ww3RnjueHGgwphWsoKmbtsgL7zGA7o+NMOCmlTY/+Lf/1rfkRlVBtJWb6DxQxyS/BrDwpru
YV0rzR5bJlYejP6azayIbmdPUggOlFtEsQlhY3y3z4dNpsnOY9wUT+h4yPcG+j4jMLfij01LrXXT
FPovUGFrg0JJgAyb+dn9DIiQOrTg8NkwOpez7vpWhm0slacuClRUmJr2pERKt+Vvvlci5f2q1JN2
tLI6XBn5Yr0F/8ECk0trgwVfQhe0YjQa1PeqUxzEObIMir6thr6404YoQnilDA5RltYrl/aV1QbZ
BDYI/UWgtst2Q1WWNqS7pj6FNZydugiqB3QA6zs0n+wtFk7KFh/7cosXaPVNH1pp5Qxfpo50z0V3
UPgn6+Kzn3/tMg8MJ0fe7GQiu9Eh8yA5f0xQufOTrE2zfmeRLOGVahpSQ+oS5fm9hNG5uU+wGF2J
1xd3ID+FLw6PSUAIjKW0aTkmOh8gaU4wpnA7DWYNh8kp+hUrg7FScVIvrkAxFs0FYGXU9YAtnk87
qGP0yRq9PqVxWDpeQFr7fRqsTtnidNc81FMnBVuSWR+BpTjMcWwSYnMVzj6Un8IIaqQ+SnGDvWBK
6Z7YB7UEu6QAu9pYsr5qoSH5u6Tph0PeNjU9QFSB80c0WTs0tGDrW15YJPP3tIEm+smAxcyouHDZ
AjESvtjnM5tTRCdaDAFOKlKpm7kQpmumU28iDNv2bVd+Ia0rV+ivF3ceY9oQN5Ga4QwROs7HBBEJ
DtMK2hMOo5bndMJGfaSVNM9I4Ml2+fnSsBhQAPUFZQFI+SJGAS1yat/o2xP6LPqpbOg9EvulXWDJ
0oF6IViXvqvirRLPeeaFttahKIJF8qeXmhnTBRW9AIdG8/m0e2Q7ilEuuxOwpvCJX/qjS6PgrtfH
bCt3tXrvt+oaluviukek3ADTQXhGztpYwnzGIIY6NurdKa1Q5/YKjjQQEgNRmW6S9cNgZfadpuLm
51Jyer893w+W2/nVIIo9PLX4D8syY/md1bKBZt6nJ4rT4euQyNm9Pdad5VV5kMMWrppph3UwOlht
Fg4Po+LUP8MWwSqpRu9r3zVKB22ul4p/B9Tdn2I8qnYd0i33yBYHrlZ+DYudLKnOfQyt7y7qQHqv
JBCX4ZYZ8F4BO06EJ+adf7JkkvsaF5X0ZCRT/KOFmvXQIt+mujrSGFspVdKN0tFXgBIcutWsqfvb
S3jlpEB8oaVCRQIc+ZL04bR+UwRykZ1KWwu/ViipfQklbFMxKES3KCitlZKSemW/qOgyWHwwpIXV
5Sfr0iTFpF7JT/TQ64dGtZJ7LDB61C3nucchTi+eHCcIXyrVyjrX7ydZ8nKkmp4TWKtfUsSWvk9z
PXZow+mwjWereqNSP2+A3jub1DDbDXhF6ZkWZtK5RZN2iTcas39fa2r2XYMg5lnTjAZppnG9RVml
PyRJyEPq9rKqIstd7EzR/eP1CxmZFtniKI6Sg1RrqWYnBxgyHjXYymIbYNZF7rZGM/wEKuWgtZ8g
okObTgu2GGcn5V7w9rUdVi1262V9Gf3TzKX07syhXu/gpemGO5aUPAROZorclGN2AK2DVpSlhuZj
qaa55N2eydLlBHQoNgtcfkAsgMvQ2DzfoRUtnrrABpysJ6rrra7GCDOWCJx4KjXj+8lyimkDd9z4
QisjxqCAXsUeyVr/JcAG/LkZ9OGXJtM72+BKnSJ0ms3mTpWl1EO55b/bP3ZxmoSosg44GSMuKG0g
XhYvABDgYEsr3T+Amah29O2VDcWCAtVTDYZWU1mbHpWtO9RIEIDt22h7e/jFYfoYnlIHLGTsRyA+
L5Yq9tMGzL+DSqeW5HdFjv1NomQUPGw7JFUPP6lRQJGUnjbnFskg6nqkiOefppx9q86lOT1MSAuZ
QLgG1fyG4bItC7Fkq/mdoY4M6TCNV5nPi9z0Y2hB3eKapQ3Je2s59JT4RRukKPln8hekLLLI00Bg
vEqIjcVervf/BXI4rSzwEhryMSyvHt52ABUVgOHnw2a+bdJ3nWjhy/KkudqQFHf2lMffwmLI0X2C
yHhn1habzWhV+0uS9dDkSjoOv80ahe3bn/vqr+FggAwBXGzKy3K1oWImJSDih7aRQuxPxszf9l2q
vegS4t8ufoOq0NVy5jfaszExfSib2MNReo6fqHS3K7F1EVo/Fof+OAUi6q6kIovtZ5ZD18uZnB3a
bPgTmU2/nfMa5a3C1yga0WFyLRU9TjlUkci6vRQinP0V7sTQ8NEFdZICnEhiz79LiqefXCNUd5BC
KrtmqBSTS3T4R+d2eb091EfZcDkWPQIEMigtg+xeTBMpqrzru6TAayDM9pqWwrrP0yZ6hiBXFC/N
WBc/psGQ7O9db7avmqQVSFHhhnPnELVgEJStErxLLfXgo059Qt2ACCwMF7xy9Wcwe+u108JE2cmI
Xkzfb//4a+tEMkwdnnyJO1cEsL+e0Gk1t32UNOVhmJTppamCt3iqu0fNN/2VuH11JFJgUgqbp9wy
BUb1uLKlPCgPgSSru9kMLERxedNtszIYkt3taV3ZeYQgZkUggA+0BC058DVHX1PKA0b04IsRuBvG
PW4fwZdBqhWUtHst+446gY5qyZzZw8rGvzJXTBmo81Pfts3LOr8cz9TVkvLQVln81IWZ+bWZm+GH
Ig/a/WdnykAK+S43GriIJd5QKupeb6a8P5DZo4Hc4i4q5ZKxJ71IHyXJDB+p6r92arBWeV48EIFw
ghrlkDkQYugVLzltVd7Llo9wKPLCdvSQdRZWb+IFv7KUF3Gdci/EPspohFchLnG+QVs7MiNVrrvD
bKXKdmwlFQ34er6TpUny2rpu7segOt1e04tbW5CAaYjZsOMwc1s2TEze2FZpGuWhVsGJe3abVtsC
ddYXecTtEWmzwvpalLWBkrQfIB2W1Gn77+2fcGXaoNEgdvFqFLZoi3ulQWozVKH87OnEWMhkDyW2
9uo8H2N7wMSloDLlpl3er+ymy49qUleyIKcopFkXPAU5T2JjQA/sUOBwH7pKLyXPWovQ/O3ZXV5U
7B0SOMrO1J8Fz+j8q0pRCVIKc+9D6GBc8zrAVEDqCyxL8VbPjjK6UxRHKHU7kSLtE1vN292Aglng
2thKF+192eHo++32j7r86sJmSoDTQSc7iA+c/6YaKGOP4l9/SDsKepQuK+zF9WTcE2VyzfWdMfnj
x/6wxc2m3GstBiS3f8Dl4vMDBNJFMCnxi14uSocub2ekw0GRA+1fbZK0zpVSff70iaIyDC5PVJIE
9lskjX+HfHOop6a0+kOPAOaPVEvfqO3YW3CX5QNkuuFeCLyuZiZiw55dkjRgwZmTkwB1oSKxmFxU
tkjCmipudDSEjzb3XOvxMeTOVSqhSwnscngpqZPbntkEU3vEYr7a5RiSTRu0Oah0jmzX6IsRSSF4
Qt4vvDzS0fA0Y4hJ9ZKmsTaZAuvSQxcVfUaI3T4eBbh666RhDR6hllXDm0tisFNj1irHVpFzHxvO
0e4zN5z99AlybFh+T2wQfLQHJrDbVt92L4Fj5vyvUCIrvyMsXKOpSsVTf9HNQuqeOFD2fR5NifJT
wf3B+TP3SsMjT9KgEXVRP5gPgnemuPVo1qbbK5TmeV2GcGNR5GzZZFLRnpDmKN/8snPKQ2UU2i+I
Kw2czSyvJtUlPij5BukA0/DKCrtC2rxdeleOZZufyEGlPzlK1s698NtEMpNlKVyIkUgs9tn4X1iM
zoOeY6PmsvdaG511a3buegBFthcYSv/gjJFau7iU1K96PCUvSU9R39UT38GWoG9AWPtIVY53Bfa+
LxKkLtYLiwXdnRHNxywGv6nwNKujrwJA0+PxTxJHYUVFmlII+pYYA+x1vKZ+pY0xoPNfW5r0iLx3
/z1GNbb6Qdu3/+pHYe5veFGWqttbczA/lZADKldTa2v4qsIQkVwqPtF3H3m6xAtMP022elVW9l6p
WjwuqzjDCa+JhhDDFiPK6v9YJOSHK5pcudfFNoU+DBjsn36adsVKdrN8lXIdEjUEOJ18AxKhsaib
zMj0muSa9cHWBvkttLG1dyMfpVQ3zgCUqcjYT54UZ3r7CKBkVH0PwR2xwcpOfkoNJ8C+xG+7EZNS
irK7rGX2+zicEeVxTZ40iEo7WjmvBWKRBy+Opfi18IfpkAGrXFyviR0FVDSi5mChL7YxsaDt3UyN
C4T0uw5AqzV+Q6qvwC2rzr40WGdCUVKVQ5vU9k/ggPMaIk6EgYvfY3PVcwHBh3EW916PNk7WqmaN
Oj1u8LGvI0U5SQMyVoEyrVx2y9K++Gbw0LjohA0dMITFIwFCMQr+Vt4cON58KO6fcUD1ETAlDff+
a6YgPV/bPJqttMi+hWMV7vwUbNTK3rkyZxQiwGYQ+HmzLJ+uDg/HrvcbrAWbybzDBaJ/zOom2qZa
oawMdVEQoJfBSBZtFPJwmBTnsV8FGE3KMeiHrFar5zTJM9zRg4nIkBZhpXh9GZbvt2+1i0wGZgrv
ChYZrDv1geV1U+ZWO1RqddCV0Hgu4qzYgw6XHtUim/9IUoB8PhjdtX0t3lxn+8jUhc+fAM0KyPsS
pBb3uZo77aQfceWh1IsQvPkThlGPHq4J4Q9f+CbYGZHR1B7J7fTPECM3s5nmVoqEv4m8cuderLuJ
TpkFBB8UII+CJU9+TtuGrMoyjg1Nm/3Mg2XXprq0UdRO8tSxXwPhi2O7mD7Ffwrh1Jyo9S2rfXNv
glmoQ/1Y94ax5T4YfsepWiu7GWfHgo5DEz8HISJUj3mWoOf0yU8O1JFV55CIbBI60vku06cmHBWc
dY6+wSHu0FVDe6AejrVhIMCOzG72VXcKSd7dHvbKIttCEhIZHR79MG3PhzWqUbP7zlaPuGM4XqbY
Uf2Wkij+TsMgl99iE3nD2yNepIxC7QKcHjQH0aFcojunEFNdyfGVoxVN6ptdGvlOmRX1DtER7TdW
lg4mPlj/IO6sq3c6pb5yBZV95TtDxaIHDZGT+L2kAgVDA4xK1ZRjDRPhPRs77buEGOoGhz7pPslG
eZ+aQfVYyoLcfHvuF1ELPBnfFylSWDPU3BbnWu3ajD86yjGZ2qlxsUmdX9TaQQw8QNV1pR15GaoZ
DXQTAgiMB+50kT7SnxwKqOrKkcMq5HklNB6gpqtuSI67yYlr9/DC8j8V2vjfsdhUh/2ojvGnl/v8
VyzmrPcA61H0UI5V7QcnozAJmaU1a/jU+OP8A2li3SuzIKghqOVBsXJfXVtx1B8AwaNkB5h4sQZT
hvx+PrLiY+fTUULiH9sZFSAhbQ0rWvm8lzsLpUyQg6D9xSN4CcoOMjOTzcpUj6E8JNqxk21cTIos
2GN5aEaYTOjtb19K5ugx9YsuX/nel0eZmp2hgtjhY9OiFQfvrzeKFodTgRepeZRmH2eoALn0aTN1
0fRklVa0oZFhrKgDXB1RwFggGgiuxSJ42MbQOQW106OWZ+U2xQS9cWU5V55Lpza3vaSqn/+avO8p
MXEjCylycW/+NUW9Q2MBuVnrWCnQQbV50LJtBphZxjSprVYGu/I14ZdDbSDFo2izVDw3JdnA8d5S
jwkkx6dRS8zvKNHPB7WfKzeR8wF1QiOJNkXpWytPv4tdK5pNwHzJa/ApvCjgDD1i93U2I11WBHqz
k5NRJjNO5rKAtomg4cq+vfiOVL7ZsQQEtHYBbiyKsTI+VKQ2csVMk1JYKUV7dIKSYwRyfJ8ihvTZ
lQXmSBik6QuBnOb+YjyzjpG/w4rsaBixtCsrTmbpRK0X0tvcKkWinBIpjF6VtNeePxmAGZlMQoM4
IXyb9cUGcnrJ6A11qo9t3KrPsjlrTwmoRS/G6qJ0b491kcQxFmAjg8gL8IgX+vlmDTMiuxPp9bHT
8U4ygjY51NzmuOr0gBgU3oKuGldrVdwr3xLYPfuHgjGwI20xahDByMmDUT02WWsEXjNE0ktdGc73
HouFLTpP3crmubxmANcg/0LvhFAAJX4RYucwsk0J/M5R8vX0G74Qfv3blGNLYcuaOWU+14z0+M03
hPhPBgxpj16QHzrUpaJiVQDx8uhoPIFQK+GVQit++WvwneJohfZ0rNXC2smZcEMNpt+kbWvx9rIg
B7+ZBg21ZOKuwKaff+CizbqwtpT5GFBDyPbqbPI472W/ulOHnMouQuj2sBk1lCIqFGzqF3kmncFI
ptCnCSRSXMavt7fcRcjiFyEWAmlVSGFCcTz/RaWeAsvGtutYjm2A5JCpNKnnRzyRjriEoSiIbLcd
eUGYR+1dzsvbfrn9Ay73PIGSqEUbExTNBYR7yuwpoHk2HnVcOsDOA5Hx6GKk5v1cRaq+i3CaHn7C
FNNWiwmLVzmXHnw5Gu681D66edr53AlYrcF7IXjqUKidj6nFJ7COSdeA23clHBtRi8mGIkh+jV2e
dNsgmIsYRb80cb6rsY58LJ2ACvFuMTVLWYnoy83CJxFyFUKtEpwGMpmL23lU4tpGVHZ4CtrJ0ZuH
MZd4OAL7ahvr3i4kRBdlLQt1SvNjYCrb2afAm7pzZVXFXmrDFhgdMWNeO76LLcNqsWVIkIgYJA0X
wEx/zh0kwByMOinkTe5ACbu5D4F31JvaRJCwn4zp0VDwdd2V/aRmn3x0ivEpbn684knHL5TYGrqr
CuuiPlS2Vt5ldueYXAbAjn/3uRXcqWU/pjtnSpMkc1NlyMs9Sl7yhJ6zP3ro4PjpSjwTZ+SvZ+DH
D+J1gloA16HKsT7fR3maSH4oxdpDiiHdfQvvZXJDvMbWrgfxwc/HgalEpwR/AKLIxaWbts5kNinY
HCuVcDfEFW9MXJQgLMtLc3yst32WF6aXR3ObuaBdwGVVYwNs8vaJXcRLpsvPEL0LKg5XDNE7GtuV
Vkj2Q2JgeeVmEj/arSu0EeAJQ7RcGe5yuzEcvQvQmLQYYY2er66TGhBTR9N+6HR13NnJpBR7XfIx
ji3CxKvSaNxYkmJu5AYtppUve21sWLj0NynmIM4mrs6/sseoq7Jy7FP7QeKljzoRpSv6UP6g7kFA
B9J9zLvPccNoyr9D8kTS6fZKL2KjWGlwBgiw00YgqVu2jaGGxf3Eg/RBalCg06GcbIhYxm6WMDGo
p0m6b8JoLR24Mmc4NSiiC5lJcoJFOqAQ8I1Ebp0HnuNxtUm1GEdOGknTxtSj+Bg0A4ZIwMGftXpQ
1JXDfW3GvHZxqwFZSWVyMXiA8xJQbGbMMS23Vu+k91Psa4+mrJyaPOy3VNDt3e1VXiILoCt8WLKT
jojGOV/7/CvjDBSM8zxNj3ISaPFmivXG/gdoofJSGDo63YHRO0KTr+/Nl1xOpuB9rEs6lPRhoq+Z
nRrf8WxN028g2fTRS41gMix3Gq08OLVm59elO8uz0nmOXE53+KfMa0TG5YkUnWkigtDC+WD7iQD1
1zate1sq7FbRHjDXK7aTEyuxpzm189jJ0SStnMflJ6IQQ6uF5w18KBZr2VSU1WxWc0pixwAHyK3S
xFi0K8VwMON+xlI5Vr51vbFWBrkIfUyMjAnoh46jDjCX8xmO4ZyWugTWrbNiJXDVUmmsF3q3Sid7
VoxOzkubgTajKeWPNLvSIUTlzmsEKWsFY7w8HkxasJpFXxVTFA7o+S8pnBF3ROr8j1NrOTh3O9I8
b8pCGXpzJ0nTcFdW1tDcTzk+Zz8RH3Ywtbu9Xz8a43/fA4KHhh42WRsvBcEHOf8J6J3kWENX8oOD
1Giw4SOXAQqsgJ/duKssaeMHc3KMJ1kO9tRtldd6gP1Ht1droLANBQ5xmocq/xB/qX1CQEX/q7Bm
DzU2x/eR7Y/G7j73KzV/wtzNHD0GNJuXMghDc5sqGj681I9C7Tnzh9m4G8d+fDdKpRv3lt/Jshc3
ddffBUZW9NtAD7XQa1U5eGpI8cMdSOqWP6QOUhm2NoM8R3qtV+WKBl1mb/q6y1uX94OE41CGeCI/
pxlpWeJ+W7o0FJNkIwHPx7yzB4DcbPVhSJVnQNXjvg6cYHxStEZFBRUGs74Z8HO0fsTDPL/IIcg1
VwkzCDu3v8fFgYCiR5z+eEJRjbUWlwSOoVaIcmv4gFa2rOwMta+egkqTvjRYKW6MLKuKe5LJtaro
4tnG6SNWiS2owyqD2C826l+HXpuDIWuM0nmwtWr2Cilp9k0uYPb5NJrPCaaJn+ygMCIJH5ULEYCF
Gspi6+cOQiMIXTkPXW7YGx+56eeuNYYNGScGxbcX9SL7ZTAkvXHNYXLoSS7DTDLSHmvqMnwE9zYr
94kRgWYDxC1r7kxrc6ImJxf2poqnVjhkWjhtW+0kJ5vICMOjOMXpysm/XHB+EUgn2shiDZaMoMa3
aX/DJXvM7dr4Z8Le/pUn+kg/Sbh8Ka211l64COtiCQh7ULdpGsIEPf/CZHtjBK8weCwMrT2qDLuj
pRkdzGE0Vu7di6FQbINbBj1RaO/yWjkfqgt7n3eWqT7UYBq/dGo0fpGqOsJFFQbM7S+7DOWImVGK
o2/AM5hm3DJb7qc66AA0mcfUiSpp2zaVs+1b3zDdyeR4u1LZOnuUeBFV1sPxh5NP1tfbv0Cs21n8
JKUSAsNUXDk65pIvMQ51V1Z12j3KoWUWmxTd/fQhqKZs+nV7oA9xx+VICLg5yPCJmqCx+IJVABEw
waqe5xBod6+ZNethHDD82JSZr32dCrRs3GpSypBHHGogXjCombTj3qUG7sLWNqUXpQMB/oi3ksLb
Iu0GvBz1ApNwOzbo0WMoazpvLe91LLYAtLz5gaP11koierH1WTEEXRF4o+gH0nkxD6WuO0qzEDmp
jrSHrrGUJ2SPlIOPHup/XS2tYXSujMflJsgsRBqaqIvtqPSNUisYqDx2/Vx4qe5nv7ip1MlNtOxr
VhbmSgi/2P5UoqFBCEgSNHIS3/Pt30ix0ZOOto/2jCZmE5k+d42ZzL94inYvtzfFxXUhxuK6ANHH
2aZzej4WOBgnRn2sfZSrWn1U4lHaOXbsH5WgUndNZ4z/qeE4rXzAi0FpR0NLAOpD2GbMxSNqsAJ7
wIUZ0UlrnmFGIR9oqkNyp3Ql+DogPpbXJ0Xy8/ZULw6aGJWsDbEUSks0p8+n6k+Fiud3Kz+Wygyi
UDKi6Qcow3B/e5iLrwdyipyI3SI8jQjQ58OU9Mh0rDKUR6u2cbFVcz07kr+az+pgKdvbY13sTMYS
G5LTzKyo4Z2PBRNvlCPMiR/HSM8PnAF1hz3MfDAihJuwCMrLt9sDXpucqBniHAKKjIfZ+YClHFEH
i3u8sVHkkl12L0LzM0CrPWosw9o++cAHn0UsnvTcBFzxLBCIyMVJh3MLKXAyki+zH+j2Jq4pD29G
J+5o9yrQf+eq0hzEo436rSjN5B0AECLHAfoVhls4+IYgIuzgVxKM7TcNpFLpZSYUKxk2+uBSZ7Ok
n/gSWA3UGByhfjdjxlacaivtf5K4+Vm+S7sSj+Y+7bK3IRnsb/WokSPK2QT+HzvuqDwBipUwmbi9
zh/SU+czVwXjBfIrpxNW2SIG+IhvgGcIlEczMeXG4Q1R2zOWVTzXpm2ghXZ0NHAmeqLWFuCPGQT6
11grsaGPdXJ/OqRN1h3gZZfqPolGm1JTbFijm2VJAysdqTAHbwxVTd6KAfm4fFvTRR8eshTpisab
UB6uIVdHatF9KxqW7weZsBJt/KYdpZVotwgGH9Qe0hcyCg4NEU8931I9UmIIltblyUwV6X0qsv4L
Kqo4wANE2oZ+k9yXhp+trO+y6P9/oxIDqGjCAqPheT7qqCYIA4ZGcaJlk+5HEuT7Hvfqo5ANeJC1
fH5LKIRiSyYbhzFIMy+aMNW+/ZGvzFxcKtBXQB3xclrE3nbM5EKGEnmqQdS5qFQilzjY6Q+tK8cv
mja1G64jf6XnKRLxvzaWmDiPZf6jbEd9ewmYUPSUR22lNae+MOvtQA8bSlQx7cNQfQ2nbt4b+GW6
eTb1K0FfhIbzgRkQeiTcKMgzzPt8xR18sTulKYYTizvs20YL9kQvaTuW8q+stJuVMHw5T1GdE10U
lUaKs+yjgH0nKuVjf3IG4K2WCfOlmuxxU1ihtgm0NH5uMD1+HpxurUy3fCywxOQmDM7xpUJAWfJ8
phABlHSM2ulU+k5/6HARpyaoOzTpUuVV9uVkV6ZJBhOnIs2MJXvaNJCm7kdJXXu3LML1//0SkiSU
IajGUPU//yXhOFdZMbTjyR8n9U9LwnFvaHV8aqrKWPm8y+zyYywhUsCjE9VRUonzsZI+kszUaKaT
048Ob/JonuE+9ogkesls2aGblqAcaZrlkeNGRjn/0/UKHhNtT4NjHxZO+EqW5WRe58fVk1Yiw7iJ
ylGTDkk2ZD8NA4lFN1aVXHf5pG3gDZ1vvN4+kdfWCxEfOvSisA0o/nwOtj1VFASM8cSa0tmbSjAn
uLRO5R0iWfVKPnJ5ICyKN3QOuMLp832wN/96Mod9VcwttM2TZUU+2i+1n2znbMbSsrdanHMq1R7W
CBzikJ0fQp45XCikKB8ohMUhNII+BRPaKacMc0FP1aR+w1MxmFx5ku1jWIfKXV4hodkm6hxQF0nG
ldfOlUkDtKCCLVYY7brFjZ6iYmcidqueBh4X21g1i4csm2R3KGXzvygq+m+3v+hljKW9yTsBERg+
6AUDSfXrag6REjlJre1vTSvJvIZBt6ZSOzspKIONHaL+fnvQq5P8QAcA/DNpGJxvI54K6CYDgTiV
kFXv/FxJ91mXtV+MuS23Odtp5exdblsAEKJlyc7FW+DiImkdKZ0h8J4C+kzvsI7axtWCTnmext5Q
Pvdi5pyzYUWLVGxbgW9cTG6etTpPGu1k5bUSwspwKIUNSA/ULnGfOnnR8owM9CGutjgdWF+zSLI+
bRnjUI0gO0JhEZwAp+j8R9CrLBER0swTuA8lcnVE3e8m4JieERTy5HZNhqSDsSrpcHGpMKwNpwpi
ktAHWT4hMgnFUwOOyCmf4RmYvIvpgOKZuIljyThZaGEdrUad7mxsGO8/uaccMSqldVCOpMPLNxMn
WpJCbTZOiFPHP/G6iw/O5FvPeqnm2yHCneh/GA/0DnJ9VNipF5yvsD2N9sQlbpz0WM8J2xbtH/Ae
cfTF7ovwrsZddWWGF0eVGZKUkJBTPwTZuEiHUNeB/sFZPY2SNLzmZQE/FeuAnaTUNH7CvH+tgaGt
UcuvjIrqgeBBYlJC9UWc5b+icJLNQwoMWDpNkfXqhIHvFYrSbTLxwBfeQ38yuW3WoMoXB5YQzLuN
rjUmFMRj8e9/DUqZPsXFUJVO8CGyX2Vrcg9qVfna95b1evs7Xm5ZMRQ1UlGyIxAuYpGdyDqvpkE6
+WYkH8shLO+0MdTfaw1DqUHXedy0PY84lP/WcP1Xh6Y1DNJNiPgsSftFX3bKGIXBu4YU4fQtjRr9
m2NkWMumkHAq9GUkY6c4GZSXfID5sxKoLqKwqIJ/4EYJVuK2OV/kqYoFr7YO3/W4LP6z86k7jKNV
PUN6lQ2SL3vN5uTqgOBVIRGKEvhScFIfHWlwSjV8H8MgC91eRQ0Ets4PtC1zV5JTY+XAXNlFQtmS
kSggw+ZYZCtpW2vZHGjOaSqjoCFvIpnwpA4zODfTCUEr63ltONxKkJP8ABUuC5W9iYvjpFk+rU8t
2RoV/UtXVn35Xq2HtPrsFYp3IrU26nuczksUQ1raWHb6M81N5IiV+27s9V3boinqGWihGBuzKav9
7ZNyZX4MycOIVEzgYNXz/VImZkkCGwXvpdHBodfCXvpep8U4gkCq/r091pWtgigldAUs7KhFLekf
IQ1vzUIe4b1OnHJDEzF5AmmW3LVTG+/AWP/5H4ZjHSmb6jw4l70SCbK/MRG236tujhGKjFv9oMZ1
uwsUY5bgwcGB+V9GFO6yQDOoEy0OHzqKXa3EafieqkXSenWQRf2hiXNL3dRzHidYvyRY7dwe9NoX
pE4rnjusLrfl+RfsQ12aE1qOJylOJfmxwmwz97D/mtodzF9j7Uq+cnUQ3D5QRygeXGATgHw2YeZk
4TteunQR6Y9I+a52OulujseqfESB6THBoGSFV3I5S5VTwbXM2acXtbyZlayOeD1n0btdq1gPgHE1
vKIeuamVae0YXh2L2A2Ol7LfRelbLZQEC6Iqeg/yUN0DUtZ2wNG7R8QsipUTf30o+AwygyFMsIhm
dWvrk1bWTAtx7WIzFrK6xWXBfHZkv/l8LGMNCdX/fzBxdf11ActDaUuVbIfvZTwMlVtY/dS6gWrG
0r0d52sF/cuNwmh0D4VVAsnNks9eS0rnSBpTK51en7wusBEAyjD2xsHcLr7MiIkcc8LFy2ePwweM
kigjADsXvDqlCkLRso3eqdhG90raOe8gGmEChVKxZph+5etR8OClBXOe6s7ycihNCHxDqEbvHdN6
dUoN6IlvCRmGItU/+9zhTqAWTPAksoha/vnHq9RpzOphDt+nTNMf8JWSHtN2UL1hatZectemBfrH
4pkhXHeWItko2qQoCUnh+xyOGWetaXS8sruhCTwuBitcCWCX14JQ4IJ/gf4sUnXLjRKzLzvVTOL3
Gv2Fr+ZQvA6hKcH16JSXaOi6b7c3yGWCdj7cIsefzCI00DII3/NhBkEEojDj8hkG56fdmNWTE8Ah
emmGEi5Xwg/a3h59ZbLLF40UYbLnNEH8bvZRTz1A7V2f7OmrNNQzZgd6trJtro1H2OSG5+RTvBX/
/teZz30fEiT337tT28MxcWLpe2BbPeaDk/GrpvS/Vn27OiC0HQh5omGyJAAWrVrkXB/Rez85/nd5
VPPHwgxKr7XndA/YuvscUwmNL8jg8NLoO6FAAor8fIKO3mlVDyTvXaegrLkNPHT5sZvCatjmnZrP
905XydZxiMY59ujPrSkoX5sv2jtCrxkwOcDQ8/F7yWoDnz79u13qA83LkvxpsqpTlsvFv6zGWufg
2uFEcUpgkhWGXRIe01SKtLDxo/e0rPtv6dBR69BABe7NYM7XdGevDoZdFGtMFRvK9/nk6JP2kK/k
8L2Q/KZ7qtu+2qtFOZVfRkCJK0X6yxIykGYYUNDsuDQoiS32KpYHygC0NX7P6Ev59JzR5/PGMTIA
Izlz66J/kv60AfN4ajg0/DUbIrdTleRh5CG2khhfub7+H2fnueM2krbtIyLAHP5SqbPcdo/V9h/C
HnvIYs7p6N+r/AEfLEoQ0YsFjN0dY0osFp96wh0kLQv6GTjrS4WpPM/Tvk9LPhytsK2jEXojQ7Yo
8PZDwMlGMaSLxB2tNWBQt0PEpVcK+yBZ0kDbdCmAKt/KX99s0GbCSLs2eY9zPYi3VdBO/5h2UG/s
JvFM3yTu86c20V5uRFGe8qHKyR1ay3uZ5q5/bvVyDagvX/RZC5WfBHqWD5cMQg4Yzn+SUWYOjKkg
fs8zK5s2fUwbzDf5sA+3n/3K14RHqMOIh9qbVsFinXBEIcECafium+VIga6iIz/PTYoeygSLuqsa
5/X2ileuA6IihQdTIRM5t0XOridc78jHZ+9pmAWP08SoFH/WGeGHQJ9/icpTPjeB1kDkQs3j9tJX
HlaCCAnOfMtySH++qYkd5ck4o81p9Pl71ajttNFsUeH0p+RIatmrsfnKW0RKkDa01L9ixreY0vdq
z4AUQO+7HmfdsCsqiKQ+Ihx2u3KErzwZkmS0BBBFpeBbFuljqoWgE8vsvUxMNfQT0IhbsxYS5mhV
mIvazRrf/1rwgIBNiwkMCVjAJfGviw2rRuQre69FoO9rh3nw1Mz6b7qL4UNr5uKO5lu7YZJsWhs5
lwN+Ocf7WFOmf26/1iuRw6XHT/5EVQ1gYPH59pUezhPv9j2qdU+hVRrHG4FOH8iBxnkXqoOFopGo
u9urLrccOCyUQyInta4Km3Xx5SA93jl0S6eTMMPmMPF37mPRETvLof/tJF74UQF2uSBKEszYiFEk
QosF57rnLuJJmasZ7uMYh+19Mcz16DNv6Z600RMfzOzlglTycn4i68ClggfAtDDD/kc/GWhv53cR
Igy/kRFSmm2TzGuTPfmS/g54cjHmemR/NKDBusrt/isGp3QGa/zu1FMwJ2m8pZGaNZ8VzwmjrVHl
6bwSha69PWnSJMs8JsbLlLvT3dZIAZGeyqlutWd8E7P0CYEM4+sch9OumqZ6JW+Sr2f5gFy19HxQ
0OJmX7y+qo80b8zxQYHPN/uRzVSjVq38ceipEDfFTAWPDF/2ja7NfOiEh9r17QO7/EzkDqNhQPdZ
5k2kF+c7XFllWfZlrJ0gf1iZr3e68TmzmMUpoWf+7JUu/tSbXvrl9qrLEPj/VqUshU0iZymLjzOc
O6uf20k7qVWl5X6ZU2r5+KiY29vrXHmhJpIBsgglnbkgJE0ZBAZRCvU0O4PZHCykv/tth5i6OIhY
V996fbA/6jfBs8nZhZTEpGuBLMb5jipthne0V+inTMd2YY8pIlN4H8sfET90AQ0+n65coXy7/aQX
qBKWZT8BHOCtzZ4ai7aCMaNlbnSDcYqbufgUqWa2VdF3ylGZrQb+awRA3IS0109mtKvHAZqfXtsr
yeOV75XZ+J9uv2TqLE9TbDRal1SdSVvYSetN49rBvRoxz/Kt1F6jXi9zBvnEoK9d5oDAaPH0Od9o
3IzGCtta45QE0+w9qJpSbUvYu62X1Ej3WR6tm8ZwiqfKc9Z6jFcOMPGBLwZ0B+DspW6QKDOvZE5t
nvrJ6LItAPzY3HltuCZkduUAc3XDMvwjHo8nwfkz5qleUbwYJlghq/bwO4ijAw61gfk+THP8jfFY
5d3dPklXt1Uy25hcE+iXcPo6URiFi4BHG4ZwOjRhCQizhVVj+oFhKE/t7KXath/N4D0d5jUEy5WA
iKSVhCTTiGO6sIhH8I9yhg4j1wuaoD9KUFv1YcwzPdmj8j88jMqQT/dN7w2frTakFogtdHdWLvEr
MRHBUAoOmo6ExGW9BXOm7AGGaifIFHHyOCmwbHwnnbTxpY7sREMcvFAftTpSxf723l99evp16DOg
rQaX6/x1ixDODPKk+qmsIz15UYIx2zYqzrY7I+0HZxMKMcskOC+srcVfllyRSHu//SOunTmGH///
R+jnP0LRkTSbtVI/VarWHkFVZd8yWiQ7O7cavBIy4/72ete2G4ox+gkIN5A2Li6DykELL8SJ66Qr
oDG4mdMe7blJf4tbBoW7sk1nxMpMEX50ki8DCJcKKTKNe6D+i8y/ndLW1frEOEVF3fyIUEwOnqNM
VZS9AIyZ7YMpdr/rksh1+4GvbTBXPQW9AfyPNHGxwUMDXr00jRN95mYHX9bbB0AcU1+3Z7GbrXHN
kujaDjucZVnW/3EpOF8QHXXGdHVjntxCa54Sb+ifC6eIoa5UiYtpcp5HIO7pXa15wV1dGCkHUIZS
UnWZvyW4EudOXRgnZSg07KXUf4ew7l90NE9UvxRBgbXopEfpyrV/dVl8EQEP0ALjQz5/3swce80M
a+PEd1p+cto6/NJnPTOfoDL6/4LEMhC5Q553jdFx7foDCSOLSCIYmNLzdSsAlQg5aAbeLQaztXLq
rXGfhuWg4KVQOv9LnJJCerRqGOcz0z9fzmrTcADwY57sLkpPSanMnyBvuoGf63PJp1pHxq6ImEQd
Pn5+ufjgARMkJX7sfN1ZT6ICqKZ5KnE/PihxG4cb02s62xfCy5FtSGnnbG6vee2Voo5APsWVDo5T
Rs6/K4HcnEarzsyTKsyXtgz1U1t1xoGS0pLzbVDZhjJ9u73mtUueapYGFNJ15OeLNRXgaEZEQnya
6jwO90DU0n3Q4ruwEvWvHRtqVYAgFI2SKHD+bMgC4sPbO8CaKsX5jY+Unm7moQcsak5qO66sJn/1
ouSQJQ7oMLoPQAAXH0cYYBuu2Y19grsaPOplV2TbYiyeq7p+V8o4PWjERPcB9V/dz4KgXFn+yosk
DgGu54KjE74UOwZChKWRU9inZhpH+6D0gR0ihWgOpzof5/oOsQ+4a2YmpjXD9isPzpnF/xgsHppL
yzlREA+ODYWdlS1zkOq/xjaIddH6bRn8R6Jhx34Y6jS5hrHApmIshKl+PDBJSVoamWAgqUgWJypG
/r4wM9U5FVBAD32m4VuojIw3Is+aUYwdUSxikrqmy3DlwmFYJbUnSSwY7yyW1VxmfQh8OqdqMFSx
qywj6dHB9f5T4rDT/dIejJW3fG2vJYBLhn2sCpY0usmYVV6zcE6dMoRdt0nHOPpZdnEWbdW+C5S9
kU+NcvDMucB7uXb0t5r/Z00n4tpz08yWWEGJTVzeA6OuT+qEYtIprrPan9vB9pVqjGrfioPPOCRH
a4zktQUXqRPOOa2SToF9mkvHq3cqNkT2QwDWZOsiaJr7Whwq1e52lLoSPajfGROCMQRb6y3aibXe
jGOaV7zcPCpLfLMbVOs6gA4bM2y7FernlZAIdJaBMmhPSQ9ZhCpDH1GrNgPrFCa1Gfh4TQvTz91+
XGlLXHso6itgY8hhAh5ZBCmkjxF9gcd9wvazmpFdQPnwNRpLPIHEaEz16eN7KJEb6GlJ+f7lQTHV
FMbNbFinYkKH9kFErtNsgtJm7BlXubuiNnelwpKdFqgQXGbApxab6JhhrBLlrZOdwxTaCAGmqcIN
83Od4fJneZ16dN0wfoh6tOhuP+jVpcHaQ9qi33MhGWPnKe2BwTZPIzctOHZDbe7NxMzjex24Uf2g
I7AFoTyaxC+F//1BfQbAzuQpyDPwUrmCzCX1BYeJvkna1jkZEaLU2A7F39W+MjdT5dQraO/LewYo
FVYcHB9uGpLB80tVx5JjMIWmnwI1rIeNUjTlL7Ro7GmfpobV7VxVwJRWq5xZ7O09vgwCOq0fdhga
Hvfs8vUq+jxGnp1YJxX5iQOScGG2RVrM1L9Ic4i7IUw19fftJS8/F5ZEjYjtlXoly8alZmRVOFg9
CN0q655CxRTZpqKE3aiKiNZmy5cxAPw1VuwIvoIpuUiLVG+GFJ8K+6T3hfhXcyat2YepV63JK13b
R0Qu0D6RaDVy3PM3OOqtZoeIuJ8sd67zfZI4Yt7Gk6NYB9sonG1iB+OaBMqVUwPYhV4oAE7ur2V3
2+0cu7GS2jsxbzWqfVMVjKTiKrYlTqcJHku3d3/D+q3WOpWXFyb1L90WCmFpJrPUuGITJya6IEaD
orC8DUrm4V4w2xR7twmNH1njzttp0GaxUdSoM7doryZrw9YrG/73b1gOpiq9QQ47DMV7bqnJMWxa
Ee+SEj/VrduhYG5Ocxt8OBTKsh9ku2y74zyxeMfu4LZdj/bYO1fOHD1iCtQbm0p4ieHbmJSjxBeX
tR9PWfs1iNtuJexfRkO5OkIbJmIOtB7khvxVVIiJkrmgt/GuB5b2NtEBCDZkEvZb3ZogbsY8/kR2
WiDCnxkrmeCVL5avleSI3j9VlL0IT0bV2Glq2spppA/zaCqwrbPEUb60oIEOt4PDtdcqLbLIEGD7
X0jGpNAu53xMwne0WWof1ZPwkxcH07ab0y/66Flvt5e78gnZcp4gRTlg0C49pkHBqLhOJcopzSNs
W9H7GaddxuaLnYkh+hj69QQSLXRGe2WSeyUwSc46yyKlSFm8yL6aLkSj0Q6id9rsk71P+iF0Dq0j
rP9hQ+n9IlBJAUxfRf6Ov45Nb5RxUUWWeNewvz1wyYxoUkLUSt25bw7CUuiw397Ta6+QK4VJGLNV
KXdzvmKd9cKLR0O8t1AWh70AHpAfvKm2ojs4BE59n6EN/Hp7zWvvkdEQuTvTXCqWxceRJQF69CY4
Yb1FrGGY1XGTKdhdWEXrvdqdVe8aM1szG772WdD6pS3G7jKVXyyqzJBL9MoN3yM4sKMfEw3vdWFk
r00NYfH2A15dC393SnzgdbTZzzc1pjGngCkCM58O1Sc1UctNgJKMty26Qc1Xzsy1s0naxduD8QFm
ftEayh3UEh0Ehd4Tvc1+qFpShIc2FVW+/fhDgREhR2f34B7IkPfX2WyiuW6MJPNOqXD6PX5gTrAx
2jY07q1pbpy3j6/G0WBSgLUtafPiXBoWogmaonqn3h1UpDobac1rtmoudk1sRL9ur3ZtD6ljGa/z
aMBB5D//69nGoHSilEzjZDHcf0GVCQAQkKg62d1e59q1wEX8B25F2FyKbkjylpt0aXBi6GFld17o
iGfmJO7zrAFiRQDNzXtwUAgN/ghHT61Xlr+WCtAYoWKlXYvI+2JTVbV3ocVUyimZPTfzFQMjO+j1
xWPR9NDSR6/as8XigNlJ0uyyvMn/uf381758KbXHOZWqIxftgjBKyiAmgkddGTwHsNqeE2qWp9ya
U8YOGMk1dWasfI1XBpgAygFJIikB0QNhofO3a+YaPqyB8E5aONXJc1HUgd9g62kcsHExcRPMgyx0
fcTVdP2RcVn2Elg4Rr/niED8vr0Bmvwaz3tkdMfAFFM/UA7S/Dv/LSEd1770iuCUpZin+DXbfQdl
vgyQY9DaB7X3wkOoJS2Gq5N1UEAEZxvKUm0XMDSbNqlTJdvKytdYN9euAaya+NrweAOZtQgiYaNb
MyPAAEJVkZnbsUmr4b5MVAHBewq7OwV72PvbW3F1ST5xjKQ5CUwEz3cCdd4u1AvTOY3tjKyaYlTt
Mz9vcHeGORqkZlFmfb295J+osdh9QDt/gHeAV6mlztcskcjIs6GzaaOXrnaKVA8bY06Gou1pLdeN
D8NCN/wiVrJ6E4kmsXbWrA/Nzg4bJnXJPAavgaei05sUUX7vVcGYvxtKh63L7V96JVDw8yS9jVqe
XGBxWwmn8ALDCgMGOWVc+d6Udd5mop4+tb2uxDgt6la2s4zUtT5ZZWOMH1sfRib9d5lC8l4QoF1+
qCjZNOAKkDeckqj6YsZ2pfqJomp3lQcMdZ9WlL53gSPViyFu2PP+9uPLQPTXe5LLMwRH9xatRRRg
lqhmDKPckFQreEadqcAfTu+CYdNLuw3GuLig3F5tsdmsRiSSc3AJD5TDyfNTUWmONMgp9OeyEPlm
6tJo55hRtveUWNxZblLce3ysW6hM9UqRsgxNcmnZsyAjMVgaiZ3zpe1uasIumvVnuw3jx3qsBO2S
yN60sWc4PviKbFuWrf7cVqpxZ09u62MJ0aw1TxafIr9Ctov4DxMkSEbLoJRHamx2cW8+BbheHJsO
HYlAkIYFSTFtdJy81ujWi3sA8iZ9UwkABVHC4V6Gm96j5i2mlssvS+bfVR1/G6S1bjJSJmVpa27i
OXbvbr/lizMF2AF+PjNDwKfwRhYhTrSuEgKsjp+HQhGPYTfaP73O/i48L1tpZV5sp4RVyAeD0cTW
Lqc7kxGYaj2oyfOcFDHuyFpQVlsjHyYb9Zmw+w5Ts10DFV97OkOSOUg65d0i//lfGUxX9k3NACZ5
TuM2v5/DTsGXZwD5hada+PbxnZRkLejiUA7A6p2v1Udu00SxnTyPAVpQbqhpPwzQEz+NXPRrGdO1
54KDgwIvvRPe3eLbLFg9C00t4dsskQSqLUYrrtrdg+uMV4q8a6+NFBohOaKPhCCeP5YZ9YTkIEsJ
OqU89p36LIY4PlgxDii7ONTaNdPly8+AaEPEYU2aetrS29cwYhLAhpcm6J5+tUTsfnUDtwkwsItb
vv5iRnMAwNOaBNVl2OGE8gmCwqcrDRxGbsVfp2VSU1qVrsMb9ProR24l5q5PG7DCWNy1+3KanO+2
4mlik8Xm/J0RwPhVx5Z6d/scLdJRogC/AiQMQzMaNcC7zn9Fl1pWP82CDe/U8ZPKzltR9SsJx169
r92i9qloZmOLK024Qb10TYX54n0DZaNbLptxeJpfjDdmB2qzmw7T0WzTon9E9tRsd0DM4spCx1VN
QyJ+bwXuytW6NNiTNS/TQiTiWBWAyB+k81+b37aiMmtQE0cnEZVr+3mlJF8Mo0K1aFPVZV/05D4R
JiotvbvPmjRPeywCC66ErWS2tpkCN/6F+2PR+n1fDJ7lA4Z0hgcns9LpyQmEbvq0Mbqft9/WMnXl
d/+pW6C/giwBvLRoLA1OiXZzX3UvAlvPbTFNHV4GUV/4pEKGuykazAydRgkeI09Tvoik8A6xp5ft
ZsDFRN2oZhG9tUEbrpyiP7Tis2SBQwydArwCKguSxX1+jGar9YJC6fuXXkwdZpp5mkabtFXsY1iK
tt3h21L/g7pY1Ey+O+LF2Za22ZDj1m680URZjq+JBXFyowrdi4/aGCvaSsS8OOmyGQjRBOwTwHEY
ruc/URSdWahtnLyo01i6m8jQUaDsrPgla3B33hbx0Jh7L+hcPNbdoG4ONipeaxiSi2hjk+Pg64ge
BUB6qt3zH+FaxYB6QN2+2Bnq+R28xp9WXKnNzvVyepRF0m9z05lPt4/N5aPTz0Kek/kXqIALi4XW
6uq6V+z2BSRUtx+roL+3p3i0/RZlfUfom8LK4q0yle5raTv9Sky/sjqTC/gsIFdJbpasyiKwh7FT
ve4l9FS0ZNtB7faWYw36gU6XGv6APt5+ol4rmVj16SjlrBC7Xel3XQSaP4BOMKsSI+BcjMaKkN44
N0D7oit2sHeViIRec6dfbqMFm0pX6m+3t/zKetJyCjwAMj3AzxYfRO3Qf6UpFR8bKuzQHycgbhsv
T8pPWpYWv220epLD7SUvgwM3NAMpvkEySJ5ykX9Mblwg8d7lx5A01/WnIphCxSepVAyE17oAj2vb
iGo+uzIz1V02Kna3J/Wty8LvAFp9tXS4kk9G0hkCp1OzitRxJVDIn3AeJ+D/kEpIXXW0Xy7SsmKI
PL0axFFvpix7GZspBNBUd8HXBCWxNbD25clDT4hd5mLh/NEFXHxtGgKO41CVR8/JJ+yflSHiT8bb
UKu+VK37DdVhw0ePwX6YKqGuqQb8MYZfPC0THyo3PjtoZstZYR1ndQwlNDoWGK8ek340jA1M8EJ8
Gu2gAo44mlP3NQJikW+dLonLl6hPzNSvCO7fmjqZAvTlLPcrAa0ON90ceCG+ZZRj+1TNqECaabIA
67olE6xyjPG6tZxCHw9uohdMAaycLHRm2O83amGYLznn/BnZy/g186CO+50Q+SucUd07VNbQ1Vtn
FPO4bSq0BXZBYaRZyGi+wcoSrjLz7CZQvsSF0OPXKHTanwGmFPObbcRgh8PQ4+TMiD4QR6pEf0sV
J/iKw5VnPNjzOMU7J3WC9DdokaZ8TOinG//kQoWN5RlpbWytyAyDLVyivnrIWjMdGAjKwgcIQlXu
oWVb4wMIn9p8rOAbfBuNphQba3Tm5l7Bnte47+N4qo8cIZCIYz/TxxsKLwV0o4SNA4VTLSNlf/t7
u3K6KFeRlmTWDdjzIi1WsaGM8lgcrbYdHqa6GN90bPWeAtqLfH1mU/1WksqaUBfVRMYxS9catJe/
AB4LyBdKOH4B0Lnz801Tu+PrJotBPLT7XCtp9BZFWbutHRVuZ5PihyYU1XwxRRnsgcquAZ4u1+cr
BuqA9ACnyFsSrdPamVEk1wN6dQAR93HhgSrzULJKN7qbSJ6SV8+2+R67XfXcoZKUbj1GncnKzb5s
KSHjQsFFjOV3SLLAcrSZWvY0F54ujiKfZ8fHLFSoX9zaaJ6GoW9cX9Oz7Il72XnP8WR9QDkjfYdz
G7qfZy5/+5TGZRm/aQFzlm9WisL5Y5w2irVmKXF5J7gUa1J+mayTueAiHDUVYikoJlRHDbujh0mP
oZtGGVeTr0Q9kZprq/j39hldUvbk1jCJZFJApxla13JNkWEW5Hl9fuybWRt2ijrkb8Jt8npX9JJW
m0YWbt9+ojUi/meOPCPb6LkyPA9aXOFEqRhhYn27/Zv+XPhnYVGmiewB3WBJm1/2eqw5R1lhyLRP
dVGn3ksZRF37aaKI159CNW6Gbd8AsfDT3PSi18kaLeXZScoJnye16CNfr+MofUMFrxg2attjAqJX
Spvs+nrKk684UQzloc2mwXsby24KdwWK5y812kzjZ2RIs3FfBkaoriQ5f0QVFw9FNx/5Nu41/lhe
+EbVJW6Xm8YnPMvne3UK53/drsiNL44ehAejrbz4JKqK79KLBuE9eMgCpPdm27Unw66KdBvhLvhk
m6lpnuo0qp6cgXbFAZe4TnnS8qTP/vEsIabPmUP3cVPnTnZKA130Ky2aJTNawrHgRfBB0Rrigl6y
FCJ7yGMnS7uj2iA5B4PTKFByVYsi/NwPjSP8bFa86C4T1oBvetpVfgso7sscmqGxS5gs8LdHuy1X
SraLWPOnPqdbz/gAVPRyLCuiuO/yrB+PeVY42h2SdeHLLKriIYDrsEnyNPsGoFfAfnX68W0eXLGS
ulx8vfwA1gYSTVv2Msj0QVzog+ONR7PDJ9HHFsX8ldm1sDaDBopAbaNh5ZEvWwQMw2SzDKAc6AlU
ec7juxExBDZxKTqqsNV/qkP/MM1hvJcmIX5MWe75o5ugd6Y5QfGpodB9pnWyBqy9rJXlr2DoL1uF
zIw88/xXjKNeGS1FyRFKFGK3XVWZ7VbJR/1BgSwUbnol18Z7tUcjukAMKn80RjcWs99XmTFKfQ+Y
gKMyG/GzZbe9uVWGBgK25qW00Aergb1lTdqaA+tl4ONX00eFoErFTABcJMMaLAzAJxOt1KbEuzPV
+5/cH9m8Kzp9fgna+V+HH5kAWK2dndIoqHHFQ/6qFLbyQYAuXxR4YISHyLpBqiGPer6BJmzhrkzk
Bpams49i95eJaMWbiqvvS5I2pffRXjrr/ZH4hoACq3LZ05mFpFi17nQknNfI7Dfzp7JxzYMr9PBL
1M2WP48e34fT1db77dh+Ud9KRL3knIILpqv250T/1VehZV/Txu7t49z07dc+SBqB6HeoObuAUfIn
o0n/E/Amv95e9fLTpNKiz8vogNUhd51vMI6ao1c2lgOwMst6H1Rcsu8de/6WtU383FXiv9vrXVQx
tA/I6CWLTkrkL/GrjdPXzaBE1nGewWhklT6+dW3dbaRR/EoMuAx750stHm22k1pxi9g62nmG0Z0b
1ZiwqKA0tlEVDXuU+cQh8bJ0NxpjfISgv8bDvEyu8IOlTUjfHtwcCcyiZREWSErHDNyOI8qGyb2Z
lWVzVwf1nPidV9V3yC6DiLFjN/vX67TyWwszJT6kbWW+9AyOfhpzH79W+EN1G8xQxT5PomlteHJ5
7AyJq0PJnPoXFxl5QP46dkqvlSM5qH4slQFxc3XstqpdD2/IiKAppitzegiYrxYfHTLgKiWl76SQ
E+245QjF9oyxjknQj7gQq5vAdcpNE5nOa0Gj9Y4+Q3h/+9z9YU6fJRnIAKASC9YLu3T+JYvn9Box
miVkkuNEWNUOCVmF4QdJamt+qQJBeYhaFZlnV7XHe60bgMO2YeMpXMjwMjY9rHplEwsr6A9YN2tH
iqhxeDLmTsFgajLV36Uu3OngtHl712nqFIDjKqrEr9zRKbJNoKvxttCN1NuB5BmsQ9dqeGLpIulh
UArTTXw9yydJLHHmcNvoipW8Wp1lHuD5d4hBqcrwhX5gnX8HVap/NY1ZITBIXpDfi3K4j9p+Ch5q
YGDvGXorr6JruuBpoEou/BrzbuSk86G1ft/e1cuvGS0AgFB0B5k7AKs5PzxW0xRdUWvOsWVcFm2D
zAqUXQ4HnKFn1wVrXKc/OsbLl8iogS4ITWjpe3S+HmgdBRi/ah21DqfVjVGYJH8Jkwm/Vi314FRO
Mx+0SXSZT/XfFzujJ1rfA0tT7iLh6O33ocjIQOJihnQgR7/bDriM5gsPAzlkORKNrl6Tkbbd3qhr
v5zcVoImsEvjXlnsVFZC4gmHpD0GIdg7p8r0aKvPjXl0aJhab6HZKRug2Yr+X5Z0yS5heuV+0qo2
r3w7Rw17J8B+HOqSXgFA167oE18F1ND9ULyi2DS6m6df2PFwXpsuX0ZRybDGcRHhDmx4l4roYSI6
u8Jr48gngQSYKCJfzR3joSmK0q89xdvmY/Xd61HQ5wr58KSVopTD5YB1hlh3EZ2wQ3LzZOja48TF
+ap5QfS9AJyKuLIwD/PU1V/rpu/XSOzyGC2OGTgjEAQgNcmBllex0qbKjOpvcWxGjDC2SLAFW6d0
jbtybILt6NZNe094zO6ysMBz7PZRubyRqSCYCHA30m92l4sXZmEJ10rrYwbJ/U6toFttVDcgbaUL
+Z6HavLj9oJXbgDYr9xRFrqgAGEXRxNppcLOprg/FhWIqu0YFCNM7i4LkfqPhk3UlyGVQpb8c3vZ
K5tM20NSCHH8gPQmf9ZfF0+bVPPsRt1wdKmT0nd+AEaajoMf33YIm7L5VdN2sZ7z2cqLL04wtSux
6+r6sGh0HpD5xjLLhZGak4UV3dHF4yEBB4INcmdMgGInrw5STpwN61qZEMo4FIqlrg1+rm27RKjw
hplkcvueP78x4EmZakl/jPE9qQAHxsLdm24fvBo5sntofyo0v0dFrPQ1rpwvmWPSRCAYQSJYvG7m
XF5fTh7PPQOS0gcBzTDC9OSnHgii6RB4aynGleAHmwdEgRyZcg0vVU1yOzEqTu9wHF1HjA/5aOT/
EeNTY5s4dtI8osOf/ErkBPGgpV7w71A7vbKtq7EPNrrS2+ajMeiJclDyWsG9NLSTkvaYY2c+kqcd
eFHTjREi74W9u31G/2QF55FA8pDoA9EIp35dtukGPdaLYsrnY6yJ4VWHgWhsS/S+GOUbQfk0hkn8
KQrpTm9m1J2jnWKT327nvm/rxyaKRMEsFIE2v8BVBeQblqOVP3mMhDeoTZXeXQmLoPHpzpbGY64V
evJednYybIp0dP5T51Y7wXrn+xO0ob2DUQyIhA5ziIfz7Qe9PBQQV1DtkN6NErK0qLPG1NFKw1FQ
NTDU+K7mUvonpPh8zuCBbvkq+pV07HLqSReLj09K90vGqb0YnrcaltieWvdHza2SdPa7fIyZBNtV
0/uG22XdPWHQTPAcc2fze9SJ4ZFvKfJ2Fqq38VbPLVxHLVFJKrvWiVfNnu2fH90T6fZEPKT3J9uk
iw9UyVDWHxtzPupepBl+h1EpnlSeeOgpj/coJWO0d3vFy5DAilJfiUIXKMeyEVaPpTcPyjAfW7OO
/cFM9YdwVN4CtyRAFWqn/psTiQ63F7189fRJpJQKtyud6CXtuXD7zK2R8T4WejFt8zwx/WSEb+Om
6t0wOvXb7eUuU8bz5RbhB5cYfPqCQT32E3rssF/a74glv2fxpK9cMJeZiwSp0nahrqWoXyaniWuO
WlqX6rHMpmbv9EPg7Gk9WenPppH2KonejAy1DBOtxmJO3GQjxmT0PsjYpMqhj4D0kRQjwKZzWWF3
IvOcKQqso6NN9ewzqteBAYbqrsEBbeWzuvIuZSZOaAeZR8iVm//XnWpGblXkKEocmz6dDyAqJpQY
rRS/3Lqx76l5Mm1/+3VeW5EL1AEXwAGiCDhfMQpqEx/jUTtqlZJ/jp0kOnijOaabMOvC7Tw0a9nK
lfMjO1NS/wwEEECA8wXrsNEa0Fr6Me/ncd6ZmdW7n9TU9PDL0fXAXKlTZeA7vwBIAyX7TOqvAL5d
7CiWa7rX1552LAQBJlMQXjngZljrK03wy2xEggkZbpCIyApngU5RonIGM5Tox6Etuo3WmMyBUmvY
Z1g3b6iq1Hs0ieIt/qe0kT/8CvlCKKikDRH624tX2IeGMVZ0Zo9JWiVwa0VwbwQAT7C277YoDK2i
RuWzLPcUXgR8V5IYDuviFYqK3iIugjoeyLm5GaN4PBSoZDzlaRg9aUHsbTxchF/xHtGfkcn3NqLu
ph2qXKv2CVcCrlTWoUkDtgX6iQwhf30vFNlVbmAvd+RKTr/MtZb8ysn+70zC7uDnWmbOW03RXWXl
O712iGlOo78o224XbcZuKCchFd6ODH2Ngze4vfAVGYFsI3BWrrGra1kQJhBYpk27rJnpP5kJzEn1
aBVV/72KlfoLvoPgoXvNClcusKtrSRgFtS7QtGW/u0A2IdJHnqs0svFXH4RY2lLT9uaPonMxhL99
cK+9PSnfiYWdKqlti3OkxaY31zRSjyjWeHco1SPlFufN3mvU+RuzfpiK9Sz+ub3otUcEIAIc6M8R
XjauitLsuq6etaNAxf0Vkwj1IdMrzAiZuzBA/R8Wk0MMFAXoly7PZ9u45RQw5zgWyRyXjypakDvD
VVD6FUpqrWznlVBOZwZ4HH4/wKwuCs/B7YYhiQnlthV72wQtJpVC29O/V9WgbDsUwT8oNCXvRot8
kxBA+sErXISeOcois1BS4+gobrWFNmDk8IndeCv1IHytNpw9R1pbga1feYWgyOhccUEyWVjOwyan
7oZuNok/otS/cW2n2g96Kc0dl5xpfhQ9Ba4Imz8mQOBkQTrIH/NXiHGpDrx5sumvijq9H/L+d9nA
t2hTGuScz/8j7cx64zaibf2LCHAeXnuU1JYl27HD+IVwYofzXBx//flK5wJHzSaacG4QJEAMZHex
hj2tvVZqbCn8rNwKDEoqfq4EAeziVjhuUY0xNa0X26jU7p9ecsI9UIO0ujNnOqD6rSMfehCwzM8b
pJ1rpok9HDR2wffzZa/XGmdWAglGYrwojlK9At7K07NjTLl7BrOWfidDGph7zYf/EvfY0NfAl0jR
hIL74iPbYSqKiDf8ZVbs9NC0Tt4dtXgOnufQrV/ULiubjYLe2hmSgmuSX1aSjCyWGiKvpBqtob9Q
NlZeYyR4nENd9kl6Su05Tzc+7EpLznbklZRgDYAayz7YqFUMczE//Do3ZINu5OX2wckFZYNCmZ8I
0OJTr6XFbhC5eFIMJ4w/RpUSPlFP0T7ff5NusXIoVhF4kcfLMQRmEa532TWyMGVeOXuNQ5u9Lnth
mLu4GOPPZTOPF7yKeGyTqYLm3h6YG7dGaOuqsfkJbJKaNTIw5Z6x9y1+9tsIihozhQ3Jn8SdW3aW
tAYsnGOJ5jVgFCTdxUFFWAFW6wMAIOrB+qB8SYFW7eIJHfcNv/f2Nl6HNBw+slk58cOtW6rcAGJL
mbcyBYe++gVnMwD8yLI+wDzjnCMtzT8XTdEfhR6bO7sLm6fBSvqNh+b28rk6o+W0nOSs9w0lMKVx
pIULd3wloEm6/RgDgRspj3yCLSLxdq7OZGJbq/qWbMut2+A8UpwFzUSHi+GD6+NQQEPYJ141vE6B
0f+aXU88MhLUKl9B7+OCLTN0wt/2VABMqV4RlCOqcFOxNKcc7SIRuS95qJ2jJtX1XSuSkoGy3P2c
z3Xw4/6Rv73sMo1EQQz6OnzA2+1894ZHczwIyJYdFAZE+avve4v6qB38OaD1/eW+qdvbhdQv+B7i
JynZylG+/pxmHuJsi7T5iODV/NiZY/HY1aWTHr0hD57MLBhe+qhTj5FIjWZfwz/51TJEVEJdrsV+
ZEzlP3GqlWLjhN/kQQxcAD01aNoCcQG3dv2z9CaoBYiX5mPe6fUvhntHRp3oZZQP99d/c5qkZhN5
JPwmktl+OWIsvLgwtaCbPjLU4Q5ns4i4MaYgRbfasPgVzrZ9+v+zuPjgQWILc4LK9WPHoEa7V1wz
ewhC0X6IgcOc41g/37e3PExSO4IOEPgCMOWc4oWvqu1WYaYpzp+rwkwfccvGc2kEL1qU/vZk4Jsp
aIChTuEflDGvNy2r86kIqzx/jp2AHpeJ7jAIv6z0wdAiJe4K+4cGo9u0TzWoVO4vc/kcSdu0Thh/
p8AN1FO7tt211qgPnZs9jyM9qTirbaYAc3cX2nS64apyjV8FjNB/3be6OD5y1hQwowyWZYuX1+ja
6jhPqdsqWehPY2s9w7rYHezGLfZmAncMt23aGlyTzu7dw/+/BsE04ETooQNRvDbotJpQ9VEN/uyQ
jcj/Nouq90HXBQ/1VKvec4J2XP4Z6UHLftUSffD29RxuURssPvXbb5B9BOJLSWNyU16nedYH86z8
CaN2EB3qwlNJfWoA6T8HyqcVEC+7DoAKhU11vP+9l47vf23zobmwtNXpmV2vX6OvrfdQ3/vJ2PdH
twuTfaUG1qmMAsV7cKzU+bcmWvzYmkVzVgsRJcfZbpSNn7H6Bd79isVB79t2aPsWGcTJKNvhITOq
ETRtbMzNJzuOx1/DbCawdCSNuSVoKde33H86Z9wt2a27mcLKghxxrdRQ/mTADPnwajKNT8xaJxx5
dH83no5FiPP2sYHxcbyZi2AKS36Gd37Iii21bsIh8gEuN+pnVS90ZTdqaM4eCHnCi9kKN/1FkDyc
i6pot16utcsFeyugQCkbwQN9bd6ZrYpAug79oEER0avy5GUuivqv1GMmgLCusDeC7LXLxRgIbofu
pMnNvjZoKJMXDqUTIpoxuMNhpptwBEGXGAfBG0oD2FSc8dAn7pTsRcmA157ytVJvBN9rW4y4EE1C
iVjC913/irmuOq2cq9B34D19GAwvOBhTax1qG5D4/eu0bkoCpEjqyaPkn7/bYMXKsD9boa+NQ/qt
0SVhju4xbaSJ3tlKFNeM4WwJ5hnmo8K5eKENjTfSFqjsIuY5PlPZNLNTldUVEu9abOm/l3S/nV3U
24FwEzyQLy2+IsHDMLduHfwZ1Y0GrCY1ouk0KG04Hxn9HZzT/S+5dlZBxZPgvw2sLTnS9FaMYSnJ
lqwahsvB0dNDWlXu6xQN4S4Mpi3q37WPKbMhqf4BceFyupBqXpj1aqX8aRIY7irPgUMv68PiD8+M
si01mZV74ZLie5LegOUtO1NmA32nglrin0BVoj3rnJ80wG2P3Vw9tFPv/VEYsXMyUmVId26J3vjG
vVxZLLEpD5FMuPjXYi8rWm4gttrQF9qUPLTdJC5dBPaDuSfiivsbuUx95cHBGMV3+hnABpdyUxZF
IJLaTsHDlk3x0QkV5ydV0yI+uG5fH/MhaeL9nKqUULt5Vst97UpQXwEYqD/UbfXbmnXyB4FKZRhO
9unAp1xf0iAc8zHLNI5WpQ1nJjkoWuURdK3VKLonjW+whUdZ22/2mnoqAwfOzffO01hp2sjKfVPv
/w2dfM4PVHU9Y9/y9j04sxK/BIwIHYPAcB8aY8v82nZL9j1ZrKMG8ZayvHuVQj03tSwO0GWyEuN7
5g7QaUez+aPg4f95f7dXTVHOhQlAlTSY8s/fmbKdsGsNr0n8Lo6UYK9C5VPsYGsdqt2oZvVGHrni
T8kxaHprOG8aZwuHZupjMgpGIvxs7ozmc1lZufpqJ3Y1fKVw7Hj72ev7/J9A09pzY1Hz+XR/tSuP
lIsfx6HK2i6t8OvVVgCtgzBzE78KzQkUBlTH/5Lcmn84Rmv1p9weoy1A9eoHlsg52Xyhar6IVyHC
Y4NTJfHNwp7GvT1aTkbERrvwJUhG7fv9Ba5Zk1U5m7qyBMAvrAVibIwxrlPkw8YgpxdQh7Pzkudu
rv8dD4P5+z4G9h9ydRXAmKR/uf6eWZcDWFKdxC9NNMt2A69kcRBtOT/UThltwVrWF/d/1uTuvjur
gc7cthbGiW8IaEA+TfXcBBcg2tZPV0RbXAtrxkBpSd052B0ID66NWQDuzV5BYLio0kB8HpMscfdz
h0LtJ50Bcmvj1V27GRK2zOgxb84NCI3KYqlMzRT7umL0+c6qSJz0ArjULjeo+p3DwfVKA8xq3/6E
I3gQ/+Fm0IvkyEjQH9S418utgAmUYeWkfts2zo/WmZyzlgzpsVRa41MMGnbLzax+X9guJbEfogFL
9gxh2l2sA9L2B61R54OXwlWw06OoH/a5Wm/2XFfN0UyA8wT8PS70en19FfWigp7atyODydq20eZ0
36pOvhfu0GyID8mPtchRaHXIUgMTvVSxFoHeFIi2EFmS+V43uPVFneLZuAyMkmxEryvPmcdkGq1U
ySx+g3QwHC/sm9rI/SAf7eykxaaVjLt4aKaTVSvz/FQ6mbnFsLJqFH5Y2B91SB2WgddgRE7dSzXK
bgwKWNBGQEI7pRuH9iDK1LBPGhy5W3qTK9uHnCstVdjQ6AIsE5MQPkNLr9XUV6wmgqVGo+JqNuTc
QRUzkFsw63P/IV1dJb7qjWuJ6GPhqSa9GcO5LVPfqqfhL68YH6ZQN6p9VWu5oKY+iK1kT/qe5aGh
P0c1hR0FGbTwTRro92SCEMef87L4bM68ttSUZ7vbWzWv7DMtemD0qto5+e97ZUiGIWaFsx3XuGwi
z0zAucgrZD619Lw+WRXENU7a5sZzNiMlv49G3Yi7XVgFqrtvlLx3v93/2Gu7CyBCpg+eZOmXf/7u
YYc7roc+xc59PU/Ln27vKc92b9jBnoH48fz7tqAiImGQEQiQzGtbngJ7bxw0CGyGtfUh1oriK6lR
EOwSVfy4b2rtGZAUGvQGaa8QTl6bUkxBKAL/vV8EoTYe8kk44ZEZsi1xgbXPB6IM6BbBscGTc22n
bGx9MIVT+GHkWn/TLHdRluwKaEIKBHHvr2nVloSlUxOh7mcu/ARkWzbq3F7uu62VPcD2U74i7+w4
O07Y1jTfqi1eT0DhdHhu8uWwg3qPMdXMr1M0sB7TdGjPouCJOKN4Vfxxf2Fr108nTiMW9jiGy9It
3AORV1pIlKZ9YqP9oVo7lzGVl3SA5GTXjeOvxjTGx/tGV1cIDgaQJ/E+PFzXO8f4w1x2GQe/SVvz
Qyay7udkNf10sAQA6MN9Y2tPGsVhiLEkvw8K2dfGcokS01ROfpIVmXNuCiOfdrHWABlRZz1EA7xg
Rv903+jaCknSaZTBOCvnUK6NelAvK7GJDKurNmW8Gz3wtKUxuZcqdLbwFKu25Pw4JBbUBMyFLcp/
th7MQe571kDf22YW7VhaA7JSmhFtdSDXvuYb6yBLA1q7vNyx6cSundnQOVJ5z08QHWU52OOmOWp5
E7lP5MS/2fiTiTlj8aBV/5/JxWlxQXRXaLIVft7ChvIhzoz+O5JVTb13a7X7PNR0qe7v3uoiJe8U
jzLtoSVCJalF3w6ZKH1bRZeLSffxY6DEWrLrEXV/nLSk+PIfDJIo8YhJkiZz0fWy5nauNC8v/ciJ
8vPAdu5sO1b3Xd60F9zTvPGcrS7wnb3FkRmsMM/MsCj9ocbtsUI2kdKj+YvYu/iRaZW7UduUl2zp
5SnbU20EigOkcvFWTy3HJWyb0nfUvMkPjT3qDOKVbr0RGq7dBSIEyT0OrQ//vr531dh5XUgBB9Hh
rv4r0wzloQ3z8pOYvN8DbL6dSgn3JYBAZgd/d21pFnKspuhLH2HARD9mAEN+1Fm0GQKubZXkK5TU
fgh+3bS9wyJJYt4PP3Ga8FNe1sGXZG67B8b6Phd1Y2wERVvmFhs1ABsGo5qUfuNKBb4+L7xdWWhK
Sf1fD6uD7bT/IeVk9ApMgzz97N0iNCFu9uZONwu/IS01D07iGCc7yJv6i9Xo6Rav3NpJpCYBSxuj
8lKE5XrfIkTF0jAaSjjqLec1UboYAr26sjZc3EpiS2hOcCk1ShlJWZgZxj4N2skq/A4m/ODi6pHa
nbPKrs8VmcsHYSFmsW+CqFSZPKq2uJzXdvG99YXPU51WhisuodFsqJ/CMg3bU55rpbdLoUdQD16F
BtP9J2ztu8oPKtGtsjm4eMKKxobwKNEKf+zyZDjrijbUp6JXt6CK63bI/BgWhB112QisRU5Bn1TB
h4xWqf7xYm2oXj3KP79JBfN2wSUTDATIkoh1qW6bOONUznHHTajjXDlHefNkjtA6ZYXzMSrLoPgP
TofDL0NZ0iBarNcHs6nmQCELLH1zDPp6lw1BeZjCbH5oatHZ+8jytrBlq2cUtAWDC4AUadddWyxq
I63qVil9RRmaJ7ec230BMOzfmbbgmdvafkIwLHscdTzf/cOyFnVa7ywvrnwjisEYsrTy5zZxj8o4
TA+Z0ua7tC2i84xg5Z9eFSiH/2AUzKnE2VPbXr4zkPhUYZS1pQ/nGrxHShO4u2pgIjohlDmoPOPd
3h3MLZe0emAd5MURWAFqYy0S3CodKjrlIQ+OS+/krHSp4x4lyG7D9a1+03d2FrvpzSoVicQmaBnq
I6O08T8ICGqS5Yqm/DGGqvw5DYX4cP+jrjlc2MnxTzbhJ5jB6zMUw44GZFDmD3OujOcEbjv1VBtj
ZXyAndWaNp7VVXMGtJyyck/KsghcyBrabmy81IdzRVf+RsyqS5/Vzqrsfie7xclf95e3tnkwiKn0
XxgBAZd1vTxhjvjeSBRMKTUU6jQtIyCsG8/eUohde7HpD8gRMIquMBJeG7K12iqRsM58Jy3jv0Wp
h/NDycxicaqYymIO0DK6h/trWzUpMz+KvXS9zcXaZn0y1MkTuY8yVx69eBZg+n/7UhPtUyjQk9hn
sLY1G/HFEnf29qyyQrAYTOXe6ojSQ68dNXYUJAHn0PrRzsCET0RTufZLM/tyPuRmlunnrode9SUb
Ms2BfbQRhgXnnjlE3c4pGRY7N3UbxR8mgr2v97/K2gkjLwXtLQWJKYJfb0Qr7LCrIRv2zSqcvxQM
Ufa7KcmmxzD3vC/3ba1dWfpCYJfYBeoli9NM9iuK2FAyv2P4szmoUVQNX3RhJsFOpRK/99Lku+vO
ub1hd+1UA37jCrHAW4AFHA6CKIRL2zdd5n1jaloo8V5Tx2YLZrh2xmQIBHWxnG1dlriKsRFKUk25
38K0FRz0OJj+RWhZhUY4KL5brTad73/StaVJjhlqGhAy3RS8nawErjzFHGolF+OnSMxNdm5Ktxj2
9w2tnRN5eQxbInJvMCN4MGtOC7JSkWZGtOu1Ju4eXHXq2lMbTYO74TFXPyQ0lVxVUCqANq+PZV71
iMLbQOoKMY7nGGqwizujzraLRew4+yQax+C/fEqbsEAWaZC3XNyEJgVYpupK4WsJEmjHuQzohphg
3H/d/5KrS0PUSwZ0nMllbS3NK7iIBcmvrYiY9k8Xob8aQ8Y67HUxRvYhAcC3paEnI4xlQio/piT1
l2Moi6uXp0aZTtC3+aODioilJkW3C+y5PTizOzEOTP/vA3C74CFP0uqVumr19/1Vr9190hCKsSSr
ZKqLDUVcidedjoGvoiYf7wKhahXDviJkdKoCbqW2dg1RZ+zY3+4bXvvcQJpZOAhgnrlF7JVMyEUn
JP++WyrqkWAdHmy7F559oBncfm1BsM0bQcLqWgm4kJyUVDzLmF2tKqN3hJL7onCG5JR6jMc+KUrV
NT+UZI6gWGwEQlM7KO3SrSB33TYvgcSy8SIsvnOdVdYgwaf+bFARCK0kdy4Ikkh0jpsVf41u1Bq7
3gBJt9ENW3sgaCrQ82fy/HZIRbWn1p6Ulop7AsUlOuBpO15cm4fvM4M6SbRVol4DsIDoYogL4BPX
djnEVbXQO7tpQt29GbRv1hg9moNO1V3txvBD5DTp9ybpo6dEdZpvelqEH3BM+Retm6xP90/Y7SfH
f1I946PT+cfBXL9VWjyWzgxo0FeCtj5lhuJcXJEnEWNI8GnuKjAljAh4Y/t63+7tycbuG4k07obx
iEVA04O+iHvHjXzD6auznplBcuTiWmKfxd0st7pKN+LRFVyqtMnQDI1BOaSyeEfUeYTZCuJIMm2R
OrvembMHnaLo8NVTjKbZ0Vqynacx9trsNAXpT9KE1gt3ejJWW2OKt08aP4UEAG1vmgY3A5iOw3C9
1Tmxn9RkNjOTMr+qIZ7jp7wGq3wMRnsUZwXBejIEJXf3lkhN53x/C1YOIT8CrgXGQyjZ3lK4Uxoo
rJyGvpMQwULaXYp/CqOzdlXa2kcnRsYAkU1AaxziyY/tgf+YhVCbk6W0m6RCt9GA5PmUtC/wZAIa
lnf0XYet0mcBgekY+fPo2jBimJWWn6jlQWt4f92rhiTensY+ZfHl3SsnFdySFkZ+HTHXC7FxGg+n
zMmaLVzNhqGl22j0xrbqpMaQ4dUPMUUKeJuhsKg2NnLtLoHagTlPYut5UK6/nNuoapq6Y+y3KZxy
Oypdqno2IQMbTrXNpD+siGq9Jf4qk8Vrp8ypYQiViR2G+mDyvDZa06pVilCP/RACkugC+m7829Oy
8ONYFmN2BlURjTtjmPtzMdV2urGHq2eXhRAQyClKe0l6q8dWpxl1jchj35XfHCMaPvSRCK3TGFIf
2mVtBEN3WCb2fEyo1po7bewHu2DUwdV+FZUq6sP9U3XrQvgeRESG7Dzyt3xo3x1fYapJEHhV4ieD
VXzL1Lmh14I03dHOuUf3ba0dLEjfYU2lyMSTtrgqUVtprTYnqS+YQRqfoYPRoSZvmtHbKv6sW5Li
GFKk9BZoGcM5KaKWVYWmPR0qkLPiX4Qoqq2uytrnI1amfge0gH8uahNJpre1o6SAe/TsozpG5V9K
L/6Z5skJN47O2pIkTTIxLBeBSsj1RmUBzHc5cs8+P2PIjrDCdvCa0xdoN5Bna288rIKIwOBwgIUs
3E1ug4Mv4ID34yhyps9eOWTxDwis4mSHNmMVf0zdqA8YQlTr7twrInwRgx1ssfisOfj3v2Lh4FWj
RwoirxNfiFZ96N0MRsKcwPkghsZ8sjJLv4Cs6PqNlGvNrHwcpMARuMIlYCOhiWt1VZT4TjQU6SEM
Q/MRfh71D3BWiNLNHfwVH5iWnbdo5NcOEhTuYI4kQc9NzyDuBsTiaz3xY/DxF8CUxC+6g1CV5Le3
tyDlq9aoo7+VIIDjLiJWL5qYix/GxIeoLDvW0+h98eJqooQ3xl/uX/q148TrDmZL4vPpL12f27Iv
atOq0oRBrQgmSYQJKrFj6jRJ9mEbWvq+dQxAuFWaZvEuZO51r2qR6X6+/yvWFgwriUxISEnA7V//
ikbrurlnAs93A1iX9uoYa9WnMo8HZ2f0Jdq3982tuTYoouldv82uL72MzkyaGDJcaEWh51dvqd+G
DtWFBJbGr2C6kw1z66v7P3Py7Xj3iIe1OWlznqNyaxtpc0S7zvE+VfMMvILkNt7yYmuX5K2kJFHj
Mua5Npe3wtUbrQx9GzGd7EOuq0EL1yS6OvG5STzluxPUg3WMlMauTvc/7OpKKVEA6MB/3JTOcIPT
yFgUcH3LHj4juiQVXJQqO7gFJJP3ba1uImPQDBzK6YSbwuw0gL1tsBXV2rBHXM261FWn7oDpR4fI
GZ3fbmDLcQsV7DbDwNCpLF54xYwn6OWU0J9NsxgPUW6H3kGZu3DjgV/7hgTvlNMpTOBPFg+8Mwjw
9kqX+K2o45ekaXJZdFHSvN4LXe/0jWWtfUZKLyALQeAC2FpcPS/v86CrCddH+k+IQs2m9UOZSuPo
ukPybR6NTd+xusA3QKOLSyYyvz6fRkox1AYk4hd52J+yPvKqvZKWAj5S2IAO90/JqjEay7KrhsNc
DrIhWxCWMD1GfqQbTX6EaLGcdjqcJgKmPNiq7ltb/ZhAqBCKkzpKS7Sm3SJf38RO5A+0KJ6RcKie
NRCbB1A4ibWP1ZhY8fctUn4E2SQ578l6rz+mxnTOlHTkN3AAF5D8iH+tJkg/FXU3HLWhjzY+59oC
35lbeqbGtpWuhEraLxHJOhTzSBoHJ8aR/Dj+d6aa8Ou/LE/OwllAtG8alN3IYD/CSGwf/I0/AcI9
W5ON3F7R2dMuqKz+PzzVtAepGhMsSvHL689Z20FcazQW/N4utGlfKfX0R5uKwDsT6RuP9xe3luxw
BSw5hQ+TyLJyoENFNQxULPxMq9WjTs3voQJmf7Ej1VN2rtGWEHmr3m5GEujHfdNr+0jxk0FiZuyJ
WxfHBjG8TEVtLPUnYfyVKaOa7FDuTS+mNqKhGqrZn/ftrfkkap18WF4Yaq0Le2mat1ahjIxnOHb9
i9KqKA55mRbH3i6NB8JZ78ELGn0+3je7dvspefGX5Pa9mZmGnYXJNqcDSNmN+uM4UIjaNzZDTEVS
KfnG3Vg1RpohpZoZul/yxQmnjNtQjTJQan3rMwHNDbGcvjs2jtmNp/+wMrCoZAKAZoAQXx/UTI0L
kVgZEjkhoxIwreafXCWjYdRa0X8JKN7wd0BmQPcvJxzzMcznHsYyf1S6en5wUA36YVdR8QqpkbUT
E6oJO70P9a2J58UhlVBGbiBVNc4oqc4S+JQSmnqVElEvErN60Uv3T81sI6Qs5g9DXqUbkfDiiP6v
NQcPLwnagEgvHGGaKOBALJE/2+qA6mwIIbO+m9DfCY6VFjb7ltGpp7m2jW7j3NwaZtaNLaRUysFn
qOh6K+soyOLUHPPnJIimpzApv3Z85paRl0B7iNORIKDKxt9r/bJa6oR0tQFxgG2BjunaaM4EaWAV
YfEcuu4E9C8zvPaUxebIq24FBtp/Q1tu+Kq1hQKXg5kKtg2AuIuF9nUY6AkH95m3VzsZWes9qAai
WyHCa6/tZGd7uOe3jC5u5dtCoYphtpsUh+BtYTSM+okhnqp4riejPfbxrJnHMOzm5wT0x9ZUtclX
e1e+oupKe8Mw6ehyUdA6WNzKto4DoCWWdww18C2SNz1gODdXx638e3k1MOSBm6bQT2UI57pYVW1o
QdbnrXeMAghbgsk0P6NE3u+kxNeLcEW54RdX7RGtSR5niyxxYW9IdE0ZKsc7JmXlnNqCk1mQlx0B
8Yx7Bro3zC037W150uvLTJ8K0eJ0arxnbqTo3jFzq/p7rIj6WAk7PlM23pq5X9ky0GqsCy0UgrZl
OVVrLYYjGxO1hLy0DmWoi32hi9+cNOFg0CilySiLiuAOlx1Oqx6SwChG7zgiX74LzdI+mhGKCrpW
5CdbgcyrZGr9DAePfrzvKG7Xh2XpJ6COwPcuOTfRKsz1wO69Y58Y3snWhg4Fv3BramjLyuLg66EH
ZqIT3pF3TLvQb7NPkY3QwP213J5CuRZ5/sj4gBTIY/MukU4HzagKo/GOEMFKqcXBpGLBcL9rie4Y
i9bb3be3tiqJMaIqIdtpS2YZJtzqxkQw79jOTnKKZ7JZinv66b6VtVVJfK9F+wjtgaUVNVCrRuSh
e2xm135IGayLdo1eOPTbjYnIGizK764LASAg9WDRNKl1t0SdqM4cdKPQ0tPcu+WzsKf6mRno5HB/
XTeXmEgBLQzYaHiqOPKL3QpTzRZGihRWPev1XrXxoWNTJEfwP1u8NDd6aFLvi+cWbwZfCMRoi/On
2JWitDqKQm1YJ18zuqRny+uUeZ9ruvPdzDvxyvsfH43WjaKdKK3gRdit/SvM2w4tIphXzY2zunR2
8hcxHQGSi28Mp/ti9dWcoTYQDOnJi9r8MTfa4mkkZjrQ/oBS3p61pwmK741kfu2Tvzcqj9r7CxKH
ZVPBD3OCzLY5Ca0JDoECvL9PUOz+/d2lck9GDYWIJC+/NmU1fF0lwpQZlTEcNMieosotpoJqcFJs
sf+sLczC4UkJGJqbS6rJLkg7xegylD/amPFqMgXXphLptvYJ0Hy9xYJ4cyXZPJmWSaZ6+iFLevQe
xZFJ5EV6Yjg5/qhCFMakEBwsCewLpzxxfhNKpMnDAqiHlcG6iIuVD9G7fQOTEPSmjheYzFqHnXQY
j/BqFIc6JCq7v2+LpFOaYpCAwRZCMAleWtwUPTL1sPD64GgWTuh+7ZmdzR+sNCqbRzOjrbvPUB7R
O6TSLXR/+npAiez+L1jZSxIkCRfl/NBYXATaqiaM0Ek65agHg/UzaOxEO4y5Ub0GVlyWG4/Qyk5S
SGOZKuBUAGiLhF4NZ6aDhEokkZYjAJciRnFHOBL9nnTD4MFV1szVBsTx9htzMcgDCWAAGjN0dr2d
RZbCEeTKfv+QO3s9n8WhGvTuNDMa88qZ7Q4ibCKoRKpwY7lLy5Io5e2WyK4hE/WLOE0ENkJR4Fwu
OdoO81mKSnyPPaP9yMwW03WoXrbe3tbz5pKkEZyJv7ezsv0tx6Np6zG5CBbiet1N4oROgFDoRc1d
t9kjQVn/g6iJcexpq268r/L/9T7UfrMFCBiNdpoXyI5e24JwraWoEPWXsO316Nj0UIfAJDzVj5kR
6+Lg1WmSfHbtcHgUSRE6HwgZvPB8f8HLR54fAZoJzBoPIKnqMk41IiVLUy8ZLkw5lA+Bp4efvGRy
PydV630CGCJOVq57n+8bXR5pLDH1Tv4mD5ecmrleueDXzE4FlCiqwWv+YlabYs7JY9RJHJVEm8WP
gmck+r1yOxWxa6vyV717otw0MnSImofL0CRz+k2bncw6DIAdrT9Nm9nePWn18Mf9lS5fCmkTCAm8
BbJLTKJ6bVNVSqvX22y6FEo7u0e4hvr+gDRaqu3cuB229BNWPizQFaK9N50xsv1rc31FTbMYvOmC
BJt97i0Rfk1N/HY/6VG176Yk3gqRbs8PEGhaCbAI2kRjy8dY0VSvdqN4vmgzL8XO0gRorboV2qMa
qor90OMOPgqoATZ6DEugg9xNAjLQliQ94KSWvX4kExoriKfhIkJN+eo2Qdft4jx2tEMzF6+6WzuM
lwEMfA3awE5OjRlpXwMFBpdHgINiS5Dy9tUicuPl0GBWpwy6HCHwelOURR+Nlzrpwr8YDg6f0lL9
1Q2l8oVL5bxAepx8xl1tVZhuHxEZMsqOIzwuUiHmesfnpMvbWqmHSzAW40mPjfAQgmP+BmJM+1BE
UfJpoLf9bAZz+6JoNvxe9w/46sKB10J1x1MGt8S1/aAHNGw5bAN1rf4LFPNeA3NuD5cF/Bb2vI/C
OPtWG3X2Cyxh+e2+8ZXDR5uOlgEROjj3Jd1VBFtmF4wsPotm5Yj+TPrceKPOzPfUi8NgiRYdQLXZ
SO1XrZLESbIeiXhf+IgRjiLoHpzhEpVRfJxMZ7o46BEcdDWtGoreojjzZm5JgC1RevLAQ9ctqa1N
6aJuCtCaGlkCIUVgCVD2T3IEDhRVXELVGXmveTDGx74cw5OVWi+KjPw0lOjO/+GDgx3AZZHHkhhd
7zatMF5NqO8vShT0PzwYrqJIjai80+L7HERx/VkokXe6b1SGjtd+koUDqpZ5iBTeWRiFgkXMmnBH
HH5jnxWIOKod5JjBz/tm1raVsJI2LDQEfN7FtjKXLnmnM0i527Hh9XImCOFURa32ox474d5oU+1l
QmG42ogDVnyELCe68j2DMHh5hc0pG4M0zjnFTlWdglwEr0Pd/FG0ebFxctcuK3ZsuHQo14IqvN4+
UkS109t+vFQIqPzR1tP0VS9T90EJM304Oc7UvYR645F7MTK88WCvrBJfz8gavHQ8lctdDGYkLqnZ
ThcdRvYdF2i46H1SNk/GrGlb6uIrryLVWR4EJhuoWTkLV29EmTuHcTtdtKbXyUEq4xCZQn8kxQZS
FOc/ddU1/rXH5A/TSKp/fvsgvRXB4RWHhg4G0uuvbJPEz73mzBezD6bgREzJPNkuruog3I9T50Uf
ij7u1IMDsHWLT2Rlh2HWBQhDp0qqYy0iq85IGEZMR9wxIjXKDiW5aP5gzlMMetmlttAkyE6rQkFa
LYn7Ymve9E00aXFXeRYZxCSrRuR0+eE7Mw2GrFHYZc/tsVR4lnIIDSaFnws9nov9oExZGe1rgILF
HoKzUH0sZi2pDhQgbB3a2SSqj6Ykn/+uFllcX9I4Kw+dPjhqv+G6Vt4VyIiBKaDcDWBzGUHMkvsw
NvTxojbD5LtmYO4dtU5+s78t3236scwNGdw74sDFceitTFhalE8XSguJc9RmNT+aBjP+zGrkSXEe
rU7dyN5Wjj8DIVI8nmYeibk8Je8iXSiGqyTRp/niURZCl7Hp+49z4qgfC2itX4TQwmIHZqqtH1M1
Ez/iRkVG5P4lWLnudCwhDgGUQQVi2UcwmblXhJWo/ISeaSI17eI/AjQBa5j7+iz7zaqR/Ma8nMS9
YLAQy1u4iIQRQNC+uXrJ7HJ6rowO1ehJElM+FmGeb4GvVjwF+ZpkKXmztlQOQ5MhzgKI1S6uEQ7n
xDXHzzGcwt9Uo1MfRnfsd52XThvZy9qeQgxIiA1qkNbs4knDY46llkfqJUEyY982nvnUVlO00yo9
PwJ9gzAQ4PEnxY2rl8Coww0nvLZmKHak9NVb8XphPhqcCCCvpl0oQjr/5N3sfKAzFD1llaaVeyLs
qDzYk5TauH+O5P93+aAQanB5KEbcFnpdRY/CtOm1i10Zw/9wdiXLders9omoohHdlGY33u4SJ46T
CZXmBAQISQiBpKe/izP67biy69yxU4EtJH3dahoKHQc36vsZkRpqAE3mLaQMRUqb339/7Hv3KDSt
ED1wMSBSvjm0JvInGno4mJ03RBU0aKKnzPpzGXjgckFevK9ng+liNJrxCuXmvTwPozccWgwY0bB/
O8WNfUw7+k25y4r2FS31fnQU+gJzkH4a80H3Rb+CGv51gcZSd4vZOQCNA/jtUBtsgv/sP7afYQwC
MfKBRRUUiN50n8hEcIBW4S7dNMNOc4AJGYhHXWF9sVV2m5di89f5CH3K/Kx7yKI0nPiFirpruJ33
Cj7A8naZw70fDQDb60sN0vttn8V4k8lb5XerE/HdDMYrlWrpiVoTVamXcKBO9IwuuqOW3+QL2ijB
1uJE/n17vHMagNpDoQ1QAQQX32JOO0TAPttCfCMog51idOZq3DZuq6AAKe7DwQdHfpo6eeUQvrMr
AUHBLfcvhu9PiHaX8AnTdXuxuad8UIq5XcsBnZ225kk2xdD0VvAzzBojqp4E6Bpe+d3v3OroQWLG
g2E0RH7eVvuRh86dhiTipbM+OYjGyWLOwB/NWBr891x1Ny7BuBvyaPCDfHMCCTfzitEfYhi8fS9W
9SCe4USKYsOFdxcqOJkWyvYDg8BDFMnj3z/wu6cQmAIcQyRxGGu9CaHexIny/ABfOFhpuRIb3wfB
MPAig7P8jfG4rEBEEA8xIyixDXrrRSw5mGF/f4/3Fnw3VkW9B0wXEFavN/3ocxnEat/0JIDJ3mRp
1Qobwp+eeld+8jvpEFo5aKbsMuDIisLXj4pgRKPBivIvKLbCDzIZVR3SIPjw9x/0Thh79ZQ390kr
Z8AyFjxlScbgy2LG5mVKw+wQzBm0GQOdPaVTM56BsZqrCJ4cX/7++LcHFyxgbFH8h/+KOOGifv0j
kQnS2GTOXoa5ye+ydJQvgzT9F98y2iOShPlUQFWZXMlP3v5q+FvB7weTEZQVML94O/xhmPnMIdQ3
L4BROuDSgdTJi4hKexzYInRlEyrQaBXySS7ZOlfjgO7XFXLM2620v8OefoJwgWr6jzsrDzaV2yFI
LzbrV9AcMDMlVTD3QHmMg0r/I+QKuSemmRlEg4AaQCf/ba055hCMBocvvbTI+D8z1suSqYZdEpdv
HyyMXUGky66Jvb/NFv59KLq8WGt85uTtvdxmuhdkmrLLAPxRmYvMAt21LOkTJ8N8D13OVNX/dUOB
+gzVXyCq8XmR7L/eUFIofLpOZBfbgHLt60V/6Iw/X2LtKVrNnuJPUPOf3JVI8Oc+xmP/JWui5QZz
0DePHXTMYzJ22aXtw/gcRBqu2shB8w+602HFJpuWtknNtevo7R2B9d3BVvtYeHcneAui4dGYQDs+
xx4SiYboTNrlecUSAq+cvy/rO5sVD8J4ANB4uAS8rWPJrJulhdz3haVowEA8XR9kE4dnBtrxlSvh
3UcBHIFLAWYdf4g+KS4Jzbc+u8ROd3dqjkPw06Qot7DlVzbLe49CPENhjOlhBprl682iQPJKwXvM
L0LH8i7wx+0AGFT8ZVvTaw5v75wE/JZ9/rvjIzDgef0oFIU5pO5ZftFeuz7MLsXxgwj3ZWva7lEJ
k5///sHe2xnQAAFyHN3lHQXy+nkm4NB4S+fg0tNhAfDfDT+bsFuvLOB72x4wSgx90YDa8bCvnwLe
DmAmyOouWcrhKG6ZUkCapEt8FiDzNscobqbjGtHsGjxj/zL/W4bsG3+X4tvxJv+26V4/OG0U0KF6
iC4iXAJXwD/R3hBYnZ1U7AVNCQBieGSJb281nLq9sonZVQzr2+Tv31eAbRF4Y1Dy+QPywifsnbxN
wsumJQFTjKS8mkc+HmZmVqg+JaNAltDTsXDhiPnS37/veyuf7tKHaJACBP2WHLzhOpCEtNEl7RRs
Ao2YT+uEA0K9bn6y1MsKBSPgK8Xfe5tqv1n3Hw02/tvzAuyNh3ZWF1wiyMZXFGO7H3Th8uvff9of
uR5WFpZfaC3HO2oWSd/rj+tPPOsAmw8v05T3NxOGNHWyKBiqeUtYY8aeAtrmiXvZwoR9XKzjlaL5
NSHldxYYZogES4w9BnWo/e74n55NGEO2zLE8uJiYrKStYZ+tSAkBExaUzERmWOoV86s2LMF4wxkp
/74I7+wuOISjL4zhd5z8Qbmi0arXRPnkore2vaMsCz61fEkPHeSqltI6w/6J0smrskxf60q/c1Wh
p7A393Er7h/i9S9HPOHKDpJcKAVh4AS5Oh2XChybl0iZWHS1XDY/bK9cJe/cxZCDwTcHNgaPzd6g
f5pW5v4GnaKLgUxX3cROfQTPIQMROkpOf1/bdy4P1DGoZXbi5958f/0DIafQik2I8OJF/cQPyxxu
SbXOrSAxALaQpyw7FBTxw0a8iT5JGEGfp03k4r+fJuiH4ONiqfGh364zjCRmZEd5CGvkfMyLhZKx
zlJB3JWt9M73hGAGviRcTyE0//Y4ZXYLM0VodFlo3v7maEjNhYulqluVbYXu1muE4neOzg7uR8sT
4zj8gDcbyGXQR+LhFF3WzXffx23AGFC5D3QV2RHo4u3W9Tm70o5770fivPgI4/uD3+KdSLhqmAJ3
0WVU8NPOtpUAbwRMbBBrUqMwvgYCf/d5GPBiB6EAR//j9R6Cqhqy1xVSqbQntEobYkDGmqcSQpzj
EQmMPv99z75zH6C5AbowHodOcr6/z/9cRwMiQa+dSC5js4aQtUHPODdfu85muobpdGDaU6NyDHsh
Pt955rBBOfMayPOdixldf+CrcrBqdyGz/cP/z0tAjISLbhmTSyZJJkQZsKATnzemU6QYM5X+bdz3
6xrWS95P/ScAR6DkV6qQW12MjRmupb9/LgrKJliAobhB5/cPeUuTw2XDcplcJnTYx7rlSt8MfbyW
bUSGDwNUmD5kasifs2j6f4R/PBvwbgyU0BEBYP71WhjtQBHC5rpso1tNiVgC1cdW8yEtPZ+L9XbL
FrqWaL8FbaGAdf/n7xviz/sSmx1iOIhMmHtDxev181248IB6DbnA2pyTwk1sO67MJX0h/Wi8clX9
eWPuD9u1JgGEBZ5if5n//fB9iEhIpviSTtTWWd9Nh0F26Sna1BMSkOY5h7vSwxR109HptZ+u3GDv
Ph5rjHYn2VtQb9aaaipimCuRC55nb4FIwySNxc3HrQug9WAbcd9pwGGrLR2FKYhCBXwl3Xp3tSFS
vK8Cbuq3s6kcymFp6lKE45ixT9YfP6pw42dqzLWD/t6TQC5F5gPoCrL3Nwd9dryXSZeRiye7E5wc
mp8tJf6BrKb7jx094EN2xAQEKGE+gi/75gpDuJUT9IRiQFVyJR6hugQlrQNQA8w8sk7Dq7GCPXH+
Ajyn314cNHif//sW3j16EPxgyfiHNRiNhn6MZRJfBrdFl3lU5qPfSV10Er5Of3/Un5nrPvADohsz
k912bv/7/2zgwQ6R5mseX7wWGmgleN6AbrdJNH35+3P+DAsQvkRHB31xRPU/YrqDUYUgQqYX1Mvd
IcjMB2gyr10xNH5U8MZda2S9t1vQO4PoAK4/dHjeHMxWIBZKjec1ZLWmUCpCNbRs03RK1klc2TD7
MXtddOHHgRS8NwEQhN5OTj0pUokyJ73wbEyeQVbf5ksOVxX2y2aGzN/DDbrlxdwsnFyJfu8tKy4Y
CDDug3S0+l9/vmzRW+wPTXKZfYzMiyz2slLwOC49NvZDEfDhx3//jkiVcL9iVIozskee/9kvcyTD
jLdZcoFQkVhO2RiNc0GWsX1YZ5ZvNehS13pl760ugDXYPki7AWd68ylXuWbRar0EGb+Qj3Kd1lOX
yuQhFno8Odr6qhwzOl3rC74XQ3GfIR+OkFX8YRiDe3OAFCJ2UDoTUS5ARaJgnYfxtqeir4J4sbbe
oEXzZLT/H40fELbREQE2Eq4dSN0QTF+vcsjh0EU7ml2mxtNl50avpqyjh0368M+DN+GVbfTOaQF9
IoMqwa6K+0fir0Ofq8DH89DUjc8A6GW3UGVi37YoC650d9/Zsdg9u0LgvrJ/dHdTgyKWSIvOXCKi
Gh51kEVsQAlxY7CCXZReIxa9+zx0HpGeQWsMI6nXS9mvY5OkDRqQ07JK8JK9/N4lTPxwvlX3bFiv
wcLfW0r0kqFMFoGRA6rb6+fRdIUtt2cTACynqVJmQTTuAfw0kfWuwfv/GDUivdvlDvfcHnQ6aF6/
flg/MaHGvM0vEDGPDwuj3ieW9TBfnaQ99PE8l8SLBtyyqV2rALqfbZE2cfAFTdnoCmzqz+OCV9kn
frsyE8Yvby6GhCLHxhwkR7iCvC3IR92XycbBWju6jOcksNEzIbLlB2gmTN//fim91Tne01yQuoDC
h0EEMKbRmygWzlkbwnY2v4wu9EGxnSZVbGmuviufrmNhCFvPJGe69hru6SLmKZwE43whY2XJmn2Z
4PXzkHrZtXOMa+rN7QWFNSTDKE32s4WZ1dt6qJVCDHz2oEkZhAAI8XgYohLtsWUpu6FlUZGwxh+r
1dr0wxyj0C+W2RpMDzVs8aAqtc1TFXu5/gxj4TiqdQccQJlHGnVVNPJ4rpIAMlAN9Dzi2kGaKiqN
ITDkhRyVqcA7se55n/OcAjF6XrnFTR/ZEqqkoVnKvs8hXFMyEo6BLg1EpFpdbI4FvStXtdLmvnf+
NHzBtGtev7d+KOlhSpAjnMBf6TtViD6Jm2dPh/MSFg2LUgN5mNGzLVx4snne/ln5vsinxK6bl0B3
lW3bJ0Lmlt4ZuD/rQwf7Z/8rWgvcPgjKJ3qOBPHyl3jr0uzU+BZDxEIhBARrkcu1UUcObiDMp0LX
5uxGzOMKkeq+Tdpz4gsC/5g1a4LHOJNAvA5Cr6LsaGsSV8TgZQkoBvpYITcM7h9NfTvqIiCuF2c7
h+Bu5Tab6VG1m2S3NhMreehaCPpf4KlM6DEkaswgEx1CfasA1ZmdpMj98TyBcWo+A5phWDkF49zU
YW4TAjG/2Q4nmqHVW0cwwLAF1B7i+ODNqslqWCsErMT4p5VwaGlD9WHTQeh+QUAojO68LYZ9M2jA
I9y18tiy+d4zoNYVa4Z55KNOks79ir15oIcMliXd3aLhm3Awg+cvH9J2Gt1xSKDPXIHKv7OpAgYS
wQXotrU1Z8BfXV7O42iyFzgycvMPxtomgOJ6gsrwZkygAPwTBgkTF9W2bJbG9Qa+NSm5hDmsKoLI
yXEssm5qO1akkYx0WBrM2HaFZA7O1udQQ9YODs2Nt/C7fLSiqeAbttClGCPeej2UiqBsdeuSCeM1
j5tlO4UgDeGfuZFyQUtMhJKO3jVuSec76oGCBkPTxEZjUFE5Be5kMM+CBfMMPKh330b7wL3MF7Db
uxLJApVfwCST7CaAyI53QLtcy7HOR28lx9T2IUT7RQQZZ+hwkzxbtiKwcus2cIQdkHUVm3FIWTGp
RiQ3U56CTOwwJOFnCOCr/DEQNOqTMtAw0L1fm7ZVv9rGDbSEtkevgrpLmFaqhDU2QD8kl8kAteXG
w8WUbxuWuMRcooPgcsA7zOsqHbtgquPeGVdPHhCphdFenn73oEa04xMDfjevtudFEwxLXux0I/Y8
KM/oehECujc56lw0uNkshmf0ZDIP8unNIg5OYrgXllHYJeF9ihGnq5pVkfBWx4mMzzZLUUpVIweA
5BjahslvDcOQ4GZiSeaetnGVpis9q3RQ9Jsb2l+CzhqwHj9oaI58tpe+88vQ8xN1BP1+AurJSznc
a5xzfoO7KtOtOPW+TPUZ1LB+vDO+Cu2jiq1SG9CubZNfzNzGrmC8T8mvgYewDi/8flv7gka5t8NR
19RvfjWEefZ7JLiYn6H8acTNDFnD4WNLW+i5gIrTQmsLXSeCvjvkvwqZO5I/NrOv/ZsOjEp36b1E
heG54zZtRKE4hgdV2C5Q2DiwOAFeAuLFLPnWRdJrf1K9zjEQQhhd1l2oe30chPDlIdRr2N7g487i
p4DUxHwHr13P+kVCBh9nARpI3fZDt9PgDqCGZf1YBDpe11O7QZACYSZbgp/o7/ttW0Ds0bcfvWbG
P4oy2gynObTQtxvQrWsfhJJ6vQ866a1nXyhmnrFB0qSMNiN1mcxEieOaBEaeunD1u5NdRDDe9NNs
1h+Wp2nvLvPSYvSUrGPQn5eFb/CxtVSsuKSEh4FQ2M40+L4CwKDOfSYnfTCL35jvk0BAKTOAkaCt
mvBsl8CM2nkXqt5EptSzyzmBzG8jCZgbftsR/xtooSK+mTpr7XIYDcSmXqABBfmHLUNQCA4IO0wf
c5HkQsFsC3zIugPhYklL4fqel32zbeKEGCjlJwhjcPUCpJxveZ1oqBp/MxbbB8HCqClFkQP8kngI
YWdvz0MGCNp9mnTobYJ+DwlxzH3NlJeQEk34mfmaemc8O02e3GY3+rlrcarPPipUcxJeSAExj2Nu
aTGSnN6uS9IsqExVNn6PEy/ZLhpzkF0wdxls/IwJwDC+2FFsSQg3WZyZE4sBVeAImoMKjoOMrd4K
i552ctSA/Cwf0WMmvELGztGbnEUsElEApoZqJZcACj5a9LWneuozAA8KFjOewXeUU5glCWTRd7KH
L3g9rJkXLQUQyy2tGCjXXjl5WaJ0sRikoYWGsAg/dVbPCBYS8N0S3zaEBAejJDm1cBJxxe6Ekl/y
yeddPUB1rPsaJzy3N1FiZrLVJmLpdgPge5Z/1Wr16Md2zUMN8VOl5+g0z2mTF0YtYBQVo0xEKCsf
5xTW7fCJ+Kx9IIZvtSONd1zdRGlXAzFMUwGdyIS674PaxPhbzdLHG3J0uvNH2MJI98z7jgx9KVAx
u9ISBue30pAF3xQeZrl5cEse2QN8SDBd+hF5bpWkRJw0zVMD2YIDbFDkAniZMt1xAi8xvG+p7fgF
szMQXCtwPhro9AT7ioxAUP7CrTSZeuFsrKBrAFKmDR10oyfnRvnYSw+fym5wLiwBr/HjwhN5/Hvs
BvqUznO3InLDDulG61UhP2uNvgzGNj8lVZjCe3DNk7XtUk+U8CKOv8Z9ltF7IaZsOI4qm6ejngYk
4D40MMBzhobPAcRO2Ppp0YToh8KANce76mC63+YmTvE0wJ2PlqsmKMS6rL9opqHtnGUt/TZHTfs8
R9YHrLFN1+BAmR6foqht4gczuq2vAQLRUNUZFp/nR5BdyHDQNpX61gxsbk+Bp4HclBRh9IaN0/Zk
oqgxj1JmXv61mYaAFuAMJx8JGsjeRw9akttPyWCOEfBgjUqkfc2jdTE+p4nWOLj4PtO/BhDghnIk
gjyphUePMEB2pMinMJcXaAgOld2JQGef+1DmEKlZ+ooFS4JMGMqYSO1gEGlK29qAH3HbtvFJhMoQ
mMJG6klgCkARFLBM/8ycyLlMA6jLVlnS6LbiRHRPzYoNWQapx54ol+LXkGVLcwxzze03x9Jo/GUd
VD5Lmw4JdnMnAt9UkP+EY0+3YXL5DQmmzj94g+Tb8xJCYQ7I3dawk4NsDqQymdezW+RJAp1sNSCZ
mRHMJfL1RqYfEN6of7NhOEmqPLNEF5DzzfwDxXZ1rIjaPv3dALuF4ixHeXhsgV0RR9kjWy43y5sB
mICV6MdwxgjxVgdi216Ih7FVIbjephr2E21+GjiGBkiiXNsee520UVxJFibYPnFk0nohXQrjLAuD
njzANXi7rtqnx4C0XkKR3uUJL/Qa+x/HYTT/9P7E1irGm3waIi9faoQwEhZJtq72wTU2yFFFEaQJ
cF13NqeVg7iBKONRyqEa7Ap9e4yXWVf1MoDvtJe1qThx8MvzrwifLK57RCnviGGacU3hfH/2qo2D
EIZZdcam4xBlqrnv5iFqvwzpnE71JnwVHfuN+Ly0XRzPB6jW0O1O2VljoiQmxb+ja6LH2ksHhLg2
wnX2VfaOh+cdA0hBUthMfmqjLeJfIrImR7g3z4D+sMhqVrDBDF2dbwndHlFZpFsVLUPWA6opA3cO
BYijqBYhmTw0F59nfYtjHfXpDW4QQF2LeM7mpOwHqQ8toPxrlWw5E1jRcMHsOzSsqeCns6UlqHad
PDoQtZaCZO3AvvDZj9YD8yPhqlQbbash4w3cbmA7458NnOOSOhxn6Hf2YgAdMRri1n5y25z6cLUb
uS0nDiVwH0cIKVZ7Ql1lzfLJoYsKIAUQ2vkGaK8KFqYLr0/akV7ixqSBfPTWCKF2K+GWGIRozCeY
R4xr5t+kyxiQqpFSZQYlcdemSGBBO7+Vbg2gx4WrCOp/xIh/6DJEEoTB0Nq7hEGO/h6180R+dPii
rNLQ+sd+W4MFNVxL8CiVT4CZBkYnT7YB+rTqtUYRZCC/9ZIBJI+zN3vRiyURNedANiOGNWG3Reeg
1ct8I0LY0ZddZoepoL7Kn6B4GH+G7bf9FiOX9QsjV4hKTtqKDNyUwI41TnE0l0Ni2+w7POP8vvQ0
Zi5gpI4OWuJiiM6RG8kHhnoLjRIV5PJsJw8WYTKYoqSAcIjNKjFztRTUeJAbbbLcsMoz1mQlF3x9
0EMAmFDQGSAbxr4Jl8vAicV9AIpY0aM/2Vc2iOau4Lux78nQoY3Kjgvygo5HTg+cZktUtkxMspSQ
1hF17wQwXFHWpQSmtUM3FVPGEgs7P4Yw5xh4skpNflKQcMl+56tqv04d5MSLlHTJb3/O2x+JSx0r
tx5SVFE+iwB/auxd7O3IBH+M1xQ5R957tchJOxahaOOXDQPh351Z2Vp2cOmwZZKv7NsAF/euFBTX
QAXQOEf1I/qpObve1/B+5UAQh9FIYyA+0VGpFkKR7cMbngRFBK2FH7HxNlkMGDKbQkLh4lMyozgp
aGiSvjbDmHpAyKXjUG5gj4Jzu+lBVJ63KA93aao/TBub87JBF+PWWyF+V6xMB6qWxLZQRkeS6RWR
srvQN7GNLnk4M1owp6egpChOunLjc54W0FfsHibj27lIIETojitqkIdk6HbIeROb9QByPWyrkRcs
t3C7AvvWEO1eQARG3bc10qE7IA0ErlvIhHzSYc95uaVk+InyjIMl7M12Ppn97N2ucNgIykBSCju0
NQeTOLcqeMwiN0Aewc/XR4+QQVfUWhisT4BL3W5Qo7kDbWJEsYoLEqKFrRK/Q9Unft3AHkpAWsnj
x4Xhjq6AlupVmUL7H8HSQF21GFuUxYVnckxOXT5BU1Ulc/jbo7BZLgMFGZUSu2ycyxUarx8J3iyo
gfVqu3rxrXFVRy0k9QY0LdJioJp9ElNotiIzAtGhU0joqzahwU8W+WatNA+CvurReMS7tH2C0Awg
1aOODNyypsTrvvNwmQbQegffK1DQAu0e63GrkFEu7cGhOLkD1ApdUMjbxijoDBgPNcSrkhUqrQMo
I1m6JF82jiJ7yVrTou5NlmfMyae4iGIXhbidXWSglecDX7n1gAY2RkGqLFcLPnCvMiQ4metQEwRR
rxus8Z7BhXAQ6Cq+JL9Sb6eostDSMhxSCYcOi3PjB89Dp7K9so1/CNoH38yQbVU+W8jq+M3U3+sV
zRbcJk32SbZ2poc5ShBwOyB+ZCGBu0EPhLvoBWKlwQgqRSxQlqN3cMIxmyJclDJghdqUiYo+kiSt
ptDZFv/3xmqIMwmw/CMo1RUALnVbFbiWj1gdhIlCmSBowINjBJzeySbIQVM4TuyA+mQrGjms4KG2
wSqLVPRhCwFBzlgVTJl/n1C1+AjOPsQhAZnOw7JN+vwXiTgFlw0X3wsNu5gWSZNCczGdV/4B+c8C
ueoI7p6FTeBJXITIBrYPAC82AAhYvJbEyZVltEQjVEQX6yHpEUJuZUpHQx6SBoherEgQHsDuR4cr
YH7cVDGd6A9kDCGYN1J7vzauhrg245w8TQjKrOS6E6iv/az77fcLX2q0n+w3FnLNK6ZRtRVLB2Za
6eB9op4AXG7ZQ5cuRt1zP5I36ZrQJ9rPmS54F/R3GkF6OrgMMN+bcZF4yUmnAcd0QTeibifWwGZz
W/qyN2KMkdxHmDwS5PGnAc3EtITgOnh4IIQnTYG95XjJ0JDoDoCzjfxA0HeyB/QPUbRwGK8W8PF0
iOt8bbqSQC56KdsYHN4aycXcX0b0mWntY6KSf/JX16CvmWwjCkXIMNvNo1ktoXeJml8sbKhD7fcf
EuoR/xzixGwliLGT/jl6PpDRfJyJvg0kWvznRoODcGqog0lojlxAVLC8nZ9E5Hq0XaDSBJDFFEp0
hVElL6W0KkWNLkJyZzFNDwozQeMBWOskDo+tUfCCsKvu8E+WlLRn5CLGLzPmOVP4ERQySgxMMWsK
JpgnnYSBQlyZ0Rg8naUj+Ouot1XAbWiz7M7z3LRUKyE4wSEsrvyT3wMESGeRDEdIofc9xiDAHJWg
PPp5iYp8pQUG7J06MqknlF/5vMUvadyn6yFV6AeV46J7VqAduiw/BTUxBgoeas+yb7OUVVMWQ0Oz
cNlEM2wAnwd7O/jfpEm7Tw41zfAhc+H2DPgaFaUQCR41LbDBuOt6dNePU6u9pwUd3rCQM5spJlAr
T3m5Oi8AGYs3yW8SCgS4CeovrJA0Rwk8weka5x7QHq/eUBWZ0oUqPIt8kfI4AXbx3AJzycq1BZ1b
hjF3hybW8/M85MNSWOy0vhpR7zFoj2CgUyPSo2UYcdWlNUlZ+sDg94ID3G2LfxiSEbcdrntRpzn1
hhKjBfsxlF724rde1t9krdPBYyglQ34TInmrwU5Wc4GoIqO7vWsrYQBonTunAGR9pOBsqGpTHSCj
A8OhPARuhdw4jrTeyrxD7XsGCaV5lP7SylqLOPiImJu3VcP86UVtOpaF22VbLhQOoKRGdxWlT75F
0ccR3VJaCDgE/xhSOGbAvwaXAAjUWqAdQVv8sRVdGJU6IfIMv0Wny5Yw/Rvf3vtH63wSxYB84Df0
LlHcTLx3Y+HPxGAWIVu660ZhhnDI+7Ht62VY87bup41n5Ziq8SePnFC1gOIJ4q+z6z1f4ugH2Quf
QjmUD0cUA6zFoHjkN1OGWruyWRc21SZW/ZUynnxPMA/83QSUf29zD4qATePNQeE7EpoawQVZVa8Y
mmGKQZDldoDjUg2LQMWrAf0A/GZUdYWIB/swrmpm5dLb+AO+bWpxmMn0TGTKByiedLuybbfGzwzF
TlBmwmmC9DVJdYl3Y/zQDtOKvqHKEL4aiHRMBSeuM7XGDX23n8rPEMBq5jID24zVDUYZ7pCg0fMk
TbqrJMTb5xkuQqaiA3PyZEOjn4BjmbqKzIt7lAoRrs4mrt2Foilsa5RZ+FwUAg55yVYPo6AQ/ngt
ln0lfZlACWEul0ZGWynQIpnqGV4+S5FrIMmK2IwdSjUIFGOduymhpVuIu2d6h3sx5L4GH7XPJVoF
iqZVOsus6scVojsJBBgP6CWE7YH4yvwMENOTurWsPa+QCRuqyWA4gsGcgibO1nTofvSEdwdNJqzg
BN1aXnBJuyfNE/TUsXenFx4Yg1xpS7ahZBB5FMWi+fToJJWygqZ3/xmjdp+WmHK7f5oVhVHVjuMc
l2Kg2ZPhUqZH6WTzLefeeLN586Jv24R0Zxp3KkF6H2yf+3hbwrIHssJgtLRMtgKvCO7bC+368+Bk
mh+yBgLNZYzJkYfKbulu0GvZliLG6PZGEmDEi3B281auvuouQCENczkmYSOqAYHmBtWwhOJAOkdL
xRQ8X8rZAnBSyll0e9ct5/7/cXRey3HjWBh+IlQxgeGWzQ7KwZZk+YYle2QwRxAE+fT79d5MbdWs
Pa0WCZzzRzwE4JpAqKaHyq3VtSRk3NXbTFDTeJTwTsxjTGJVViuhfzBP9yY1Pn2W6VrUHoZvLOf/
/DzGIlx7/f7AD74XD1KKYr0tN8Oq77VSfcXkMIl0MoDQh2st7wOF1RVnN5XZn8MWg6DHpaX4rBqb
5dc+bSJPtzYe88MCNrGdFOa5d8fi8XRg5T7zIhRvgXLyL3oD5pi5pwar3vYEoy7wa53iEO6d28lX
PTWUbiHvfGZSc/CDrXvbJ5X/s5zAW8oSXT8F+Ej9FNy/X1JL0Kp7UI4rPisryDivE1bAAzLqvToK
2tHg9/zeemmbd3FzaBdxFejVHvBTPSRkHJmQBzFbDS7CY6D3klFvG2SYhstAOk+fqKjMsJAvcxb7
MWQiqzHvh62mFWZEyK5NsTyNJlsnyS7gTMXm38plFO7BLDMI0RCY7jmiRQvHrdV0exEj1v5X2aRD
k5S39ldkhlWdNpkIk4EXmfxGqKnzHgXi0eakQsBerusyuicYe/WAcNryl7uQYcjg6/UtaAF7Iv0K
42ZObtC4WLtCh5tyMC7vRjRuI3PnZssPf+DxO0VFoce037viOx7jnTBxV5f8tSoqgkxAl/LnW2+N
LyUbTXxaZAGCZt3SPydB0RRn0UAunKehG8yjxk0apV63AgLCexj25IlJ9ohzaIwPTLNVyf7GGX1C
95Wvl9zVy8gc4rk/KxsV+xnsmkF2bou1ziKya+xTiSGYN6dpgW2vD/orTqeJ5PpmnVwuCRrFG154
at9AApN9XVMVhutwLvXsHdsiGPWpHxZKxbclHuoUBCFxLmHQyA/OVB5OSiJqnr5mVVvqh4sUXPAM
JdjSp+1uqCcNQrkKvaUCxKpMNSwfOL2qbEWKoI6Tw+qE5XjwqoL5MWFZbtK8Swjd60GmPzze1jyz
k0fzRG8Xqrx49PjnqNz6tq3m5MfeC15nJG+gj6bbrwauwFZfGxQOU02HbOFYqM1zL5U7bTtTncy/
/DYhlNa3zbJnTiSK24j0nQ9dFKiY3XhiT0BdkjTHKlz1wFiP5AKdm0MAd21MKQ4wC/Idc25lDsQX
1Hu2LF7wqxuVJdxm9OMHAhoZ3B13ne7hL3p1hjR029s4knn9INptVj9xmY3igtiEK9/dAwPxP7jb
Z1IuI5xYS+TCnRzLSn/wRMxeOklNcEbF5AA2n3trRdN9aCD8/NavjmUxRBz3UWnik1pzSC4h/ddk
ygvvaG0n+H/XYekQDa16BnQHN+rDVWC3Pa4AMO07r2HR1mmerN720HRu1f5YufPfc+W12w/iA/nK
icSK2yMMb/8nmPy5PfGxqOikoiD3n2aNo++ztq4eH3Jk3ct59Yr5GBum+0vftVyJw05UShpMQfjb
9r4mRrrlpbv0JK77F2cdOudHgHxhz7atDebjHIcThzK5MRvHoN5fnLJtNwoDDbxRurtTIc8dwJWb
jh2Ezv02gDykASOrpnrJ8s8a5HtnKSf2Sd54MOrRryZCkIJjKTH2ebCaX6gdY0+Dl1ay/1HNhWgP
u/HH6o7qs8Q/DTQuJM+7CY046bA3w5EUxba/K2Kq7FLfg0K9yL1zDFSzX+pD3wVrf1+UDa7X65e0
3nXJLsOfK1H19tHlCVPMMpB58scuZ8ozjkgfp7E6BiWLMcMkPUsPtR22v93Wcm8Zrp3LFHv5+wru
hPXIWLgwv1niKB2XaTJZXqvpz2Kg/Y5wY/XvHYFQcaRPrUkyE24dfmNdNI9Ghlt7o8SyHICDzGF0
ihcW6okzrX7ivnnPwzg/JOE0/WnWZbrhRJO/qO4N2Cjp4Py947kTj+4asOzOOAB4Y+IvqlqH92iV
HzUpHUSPNcObMnGZ8oiMqd8uHFxZUPfduZxU8+5qG4QnZ2g0UEFhf0eBTRLuqiZf/mt8t34MHVrS
UW/04ZIG47iL2yUp4/6ALgcstJomgmu0kcn3vmioCtzk5UWNMqHR0AJc5bmK/o5+oIITt38SvPbR
NningmnNZm2laqIXnTpMpSlD70I32H6GNPfvwLvA9YK+ffWQop7AN+IuFWVh/gYe6eYz0gjOm6DS
xykeKnNau17bk18m3v5UteQGFZKIkCOMf3d0ZEEkG/YxmcVsJRA5USW/qq4ABoiX6/Gi1Jb/gcYe
vuJqe0JonnRZHVEUkS5T0nF5etjr0ll0KMzE6EXHSWnA0Zne8SXbV23O9BsH0yHUTqupiOWOSgs6
U52MRyfpU07XqWGQZLXQdjcOr23AskDhxPJi8nW+mUscvixNSf2bAaF9ROnqsIKFk7xMPJM+29ji
o80cVB2fmqYs/pHWFQJ1s819+uQpuaxn8fa3V7gVDms+lN9RwS9Fyr3QL/hNoxT5XF1Avi3dYyVt
1Jxo0pr8X+MWd9/rYGvAZkeDTEe62D5IzlWsB/sVAJKuI+7rNpmSXxsKIP+x8jvzq9inpQNpbK24
5M3SVAhzpmTlWEG9ku5SrFHWjoK3P9YefOGEmvjs53uUn0YnKqeHUTRrCN1XyO8i7p3/kMSqOcWN
7zivG1MR9h2/XKsfW+NgnWxjE39Th8ibk9uqPnadnYuzXCOY14kh7B5JVX2Lxsol70Sh5gj4XQl4
DDsftaz74ZVHkAVwaG3tnhztzOuhDKtxOq4Mv2OGKanX33ooFoMWx+OyEZz/7sXFxwSkOQKyZT5s
ibnfJju6/OfGBPk4F7Q6l1VMVTtbiy6Y0Ts5nwpXqvWAQKhLukODBKTO8silU6FJLCP8tId8qjBn
+2siZGenJdkCdm12juFqqp7nbC/qQRzcyh0+wgYRTbqWwUK+yLhXcWoWlSNuSHzQUZ+gi4ThJuAy
iEURzemE1h8x2BrW5a2a3MSmdhjkt9Cmmx83YRjugp2USKQo9ADVxJL+pRpM94c5mKymfUwhn1lj
RKvZ1ulGpPlWDctts++bd7puBoBfDk9RuIK4p9y6QX7UG7dXmtiI4jk17OMR2gHlR6KrBMlRsJQM
jgIg5dqxhOKlQl3EIr2NUBkDBajTbdgXe3iJ8PzpTMtJbTeNqoPiWPLDyJOxQWwgfWRXpGFXyYfC
Vs3LUNjpg4UmZ+EWTveqclfecNdoJ0v2ZWQT3bsrVL804mZqd9WmOK376piXU/e6QeP+qeyWPAaD
P6zMMVP5TzNSAjjDwPYHtUDoA3TvxrtEm8/shbztqXI28+2IsjapRTznp+2YtHdVX+mbEaCRBBa4
rutk6lLS3DbeN0t7i/DQ99qffdTWVTaNLtRbPavGTetQOdHBjbX9bIrW3nDf73cUfDpwm0GhmozT
6UXtDv8L6mTFUi3cOGviZiOGeS344qPcQc4Wuv0qU+iPLTnqOJhuvapZ3wNS4uWhz/PeHst1a24t
zFx/S+JoE5DILRaJqXGsnj211ubOUJf4r+yQUaa48smm9SDAfMqN3el98/rwNOPyQU3gkax56pio
r0FXZcVqIsY5AjKp8ybVe8Iw7tlyeJNx1X5zHiIAqVVTPDuxUxyvV/2exYsf598xksBTHOcQrZUr
G9QiYz6956RgQMYyGMdnmeSyyeq24yzgJiek0CsQEPHSNAEXmt24I2wwrQu1DbhjEWOo9WTQ7N8n
u+V+Aa1u5gNpx3t5ROIBbSx6o5vXunK7z6AFoTisgdv6/89ca+6jXrWwWt4yDFtWFl4BiYa+8gj3
o5vzzM+J5FRL2aagTV0Hf89jfJRTUQ5ZE44B/IJfsTTYnRTs88ga0T3qZHHWmxywCJKU8tRx3KrX
Gbq8PupCVc2PJq/xM1V8XGaHlh+RciIIEEpIneCiy1zX/CJIu7yli6bXB7nXAfiiQKVwPytWpYz7
T7nnndg5tm25CiQLbeeB94WicS41ont2/43EmoP2iMtJddV0S9ZEWv9n61rlfOiYQlBgfuS6C8vP
nzDqCy+DIpbFASWh7xwaJ4++pLSEMViI68yqEbN9XyfFKaKI/L4J1ukv36r4doZtGI4jS6hz8bso
gjpDQgk7lSuG0KjypgWFYdXPf5BYs7EjIPce6HXff868Tv2hzIW525jF7dHtKucPuebr/UbeVnFe
hRO/rphNgtRrmmW6hMvONCtbXXsHXpSqwbRLWuHBbw3BWBoVKUjWmPcMCj0xTSwIefS+yw3YRnvG
Ty7BkA/589wEqrzZEHSEhygwa0tqVeQv1AeW0juVYnC4ABbaRLNxJ1cX1rxJnPMWhnB8k9vMjztx
QeOhdvO55wlFnS/T3IlW6IIpScw5yK3NL6s3oXjSFQXUcogZSOoqrvwbliCsbAtvuzxwVq4CIzvw
32lvKv+R3FAEIq43lG7mzDvgKmDsEqVKWmdgFu9s8VGUZSx+7yxQ6twDijUHntDeuFSvDd16wwUp
TYZGFTzPIj2KMkpnUWQHZFNFpyUC8zysqwzXy0reT3sIa2/nykYlp3imB66TPmydrwRR63cltdfw
EfJZnl2WkOj6J7mbq43X8QdcarUcJpHH/MlRcVIjtHFeSxWuCJSxQFVpIOBWbDS3v6ocbdkDsbmq
OPlrZz/qWk/lYS2r0D8F7GbQNHQSL+dlmSxHQBLV7s0suK/PdUni7j0ddoM4sX9FNMtCZ0VnZixQ
zAoQz7ngYREiG1cz3fl6odShyzkH4rjm6xVi/M80Ybic41LnARNIWe8cOCKY7kPLL+/QjqV50S1q
TnAhOflpMl1l9gJatzvJfK/U0974OsnCxQ+WU8gdEf3zoiF6xxKb25OFw4xuqySe//i81+AfrQci
N4SUY6UOgC05ea1CrbJPXXtgeJoe3MGp7ip3Dk61MOtDMhQu4QJcCY89TQZvSCSpud8bLA2IAuPZ
f1iQPqzszb7/MkTBrg7TSHbpLSWswU85jclTG4xbncH1t3Q2Gtn9wATot3cK+YcBWy4c+LE4F5cl
GYFVQtt7zjGCcmSnCar3bVF6f2urPqwvOz/xI5bQmiC3EEHMWdTecI8fCKnLaHBIXHUi1ci1jVOX
Sz1UYYbKc1VpsOqAWXeXLMaRP2M3FwHRHCgTgxYmKck1KBpRqAdCUdU/EiKT7RzhOdqyKtmnv6hi
0QIXYNsaaiPYTyte7KNbFvktcbh6OBrflm/bHPKsXdnM121T7O2Qqlf5uCq0c9CmLD+tAPZNQ+5h
hK7576ado3uIavuCFGX7D09UhM8AmBuEBpEr6SVF3fb3pgzQvXSrCY5LKav3ZXCBYVZuwsxBdLul
A8zOKzqZ5a81KCdZDKro2Q+vRdldQUTZFdMf7hZl49u56JOfPZTxI80wzfecLGxTM9Ept9VYy+fS
M+apn9zllzP4CUNHYtankQ8H0D/I5qMaGep3LReb6mEKvtudNxXZFllvtZLtXTvuDnMXNrwsSBz7
MLYOVCJ3SSsjWmWnvQ33v+4C8D6Yqzhfy/aXjtl+tqphrmmgvDwVOocxDuzxChwfyyUcT7XthvPu
Rt33YBv/RucyvJkXp3ub3dm9U8EsoFEDViLZDUWW9FB9cvYeEFAuR/bo9QXp6X9FZxTfBx+mq0gm
Eo3LZEEyE0qWNt8vTZF84b8j4qO68k/DeHaiQT+hgwvfri/0ufag9ITlY697UF46X+lz3MX3agAA
94ItSInyhWCWY/OJkDd5hPs9JUnz0jWxB73JXXvok+BUmW2+U2Q9dM7yG4XCd7usSBG67a5Hopjy
b6kd9UN7Pw9z/zOfCM48lANKnPWtHATrFWmfy0HHg+kzlHLhW3ztwDrKaPYPHbvmgyzCCI34oKf/
wnD3wlPtNtHDPjfjzTqHswL6nUaU8HGPeKQ0j/jWebrBDFB7x90yn/be9MuxqOqNMJvBjQ5hXMtf
2tvFy44B9H2KMYUUvZqeetGp/1b04oxWpDh8hW3gfCwsFL/FJIKfnWjdJ9js/tmZm/Z2VGKdM6eo
/ZPirrh3e9MeE4DoO1h9puRl89p/PTJLhDa9LdI4GMLjgnII/t1LHjctr0ojo4/grM1vt0YblTaJ
W9028MXnGI00hBlp6+9ht8Vfmlv/1oMu/Ze0KI6iRxeeZETLv4BZM+eMJ5QS9oHUyu5NuZopPh7H
O6AybOut2ocfXq6dL4nz5MgYAHlrRvC6ZPc+xRQgFd1r77jMU/AW865c6tWU0BkGILOsfyju7Wc3
8vmrxBR5f8rkarqwUqH3k9stZ24De+h1M1L3pHRPkGvRe6L29p4RmQpfzq7o2a2D5oPLOYK6y71b
RxD6iQhiy3s66UrnbNe4uXM6lNkIh0QHveK29o8fiOLFhvhymrISj1FX29e9mjyb+vPonczglb+F
yf3Pcp1Gi+Fi2m4Y1oTBOhLkP8gOaD8tcT6Iht2g/J6K3OfvV3kJNDIa7zeAgH7FkDSgVtlCnjnb
N/w9FQT5MwpwSgSYsVVy47aBAItMMDBxjBBas8UK24BZed9Ujz9m6NryuPaj/4CYcrjTyCPvPAQc
qY66/cmSG1YckOe5IpNrhxAyLjjqGvbII1Bh/5wM9QajD4L4lqu5fKkhvZGWOsICN6te/V62vFvw
WyEh0rvo/yuWWWUz0rg4DbVMWBpkSSuFWxXbiGIwkA8JY+TjIDS2pBD/1194FRSIfhDvb32X4OlP
cHhhHAuvTqxbZKGz+XJ2CxGeLrtXjBcmETd48bVTeresYMBDeyLE8t234+qkAGvOu1+Mc4hWHBv7
Z25QwF/qUa3t36kYuuqJo8v37+tmax22vDifjiwruzzEi6h/In+UDYqUunPbI+ISmpfHuRl2Nqgu
dIkf2odJFQe7d7Xs+YnW2rvF41FvNywYGvXetYoTo4/t45XrIOjR0bNiijZ+ncat0W8iLBDZHaDt
y/1URmMePWtKz70H1aKIPkqp4huMMPt/ZGKX7aHY2qW4FCwA/XPXMimcEANZ65yKyW3j/bEX4RgN
p5nlolLnOQKgK9N4NIPBgZcMW/ljHBHjGi47vcefHXxDyF4E946hwR+2DZOCRKY8n/0JEUeJaW6n
OLTfoBqO6GJjVAt6z0dMwgLlhHPf9IgWKZqDgWGZ7Z3Kmwck3XBJ48GirLMq89ewcB87iKX44rWz
zvkm4W7Gv5xpHtjpuo+u0TdeTkPHRzvvRpxRnpV6SWODdNdnXs8XWrKceI63meYxVmTnFMXlqn4u
IuIejhdSJh9RwUwLEMbsOzVdoDgG3kK3Wbobg7EuggNhzL4NUAgkbLB2XQ+B8nLizht0mMcSkV99
XwSRzjN+7nJ2IM282P7id1Ggug9X+7Xgr3V+bhMH4+85clrLOkBVNmuOmlXrfJKH7RE0szOo1i/h
ot3pcYDA9W5wTvfemcCMCWF8MMHF8AzUAz4o27TlYzhA4aGBnB3/GMDUROemzzv9Lwy7eoaYQXD8
AxND3n30/uJCO6+eByDi25Hx1JSDWz7aFtMrODmVMt6hxHeUn3cbWkg1djJuCt8Rmjm3RWyaqZh0
ozsHoUa+Y++I/fIkPL/0fxW6jMQDBOfGr3eaxbw95jBa8U+MLPgJnK7oibfd+6R6blAKR8geOz+/
YJ6M8pQw+W2/aTf8eE9zUs455H7ks07sgv9okfJtxeoi4mWzCJ6cWWsvM/6ACBmksZfVE+0dHMB7
7CCh6MJBgvnQWDZNT6IwQB+pEmOtkoOGp5DyzE+YRBfXiWqUyTiRl+YG6/oCWxxNUOdpuPZKEeTE
xix/OU28uF9BFeaYQlaNR+WIk3jIoTgxP12jgvIpWc69Yug5DnxEz80aPQf67G90avo3nOUxU/VS
TmBDnTf4/u/BETwj0VwLT9AAHbFrpwKv1mjIysqZV/HVSHufG5DalJNN9FnO7zNaUPtdwY+DL7oB
/QUQfO6+V07vj88ShVD1lLsxPPjY6Gb6t0RSdrfMmdGEO6lAqo0eKKjUrasJcj9DTmjxhcgkn/5N
Yy/nm84DoD2i6i1yHlq1jeclWtb2nmQFkYCuV8lw0aPtzJ3o8jzP3AgB6CFZAz/4jcs0qI7E5q/r
c4V+SZxmEEA8rB2263SLYiAx3Mcw1kXHEg76p8b9KJQ3hDylHik7mVMXq5e5VcPDf4pBuNUHM6Ie
O/huYX3nViZjuawnrhMPwmAqo1LcUWxrYo4Bqh8gsmtS1bkuwg49O0OOXRt2uW6Z7oLAJAMk66yr
IBujQGwadERv7g9hoRtglVjCf4Q7vhDEtq5vHkS9ddFZNnBAb6ttaWjDyMC/v9LB6AjshM/rbkUW
ZK4y5K06UAo4jp+4i6v1RvWuLznmcLH2JNHJCjNDMujquPGlLNsll+TW/ujHHjrB8/uguuvzwUEX
7CsHxP8YgwKPTzqqqur34FaKd5Xd3tubrI+wxuYnBp7W06elcvthuOmwFbXTueEr2Yb3UIPPfzp4
VbwNUJb3/rmP5dyEb17u42dOC8oYwswtl7hkg1JjE992g+r+GY6S5CAaUyUnqbTBsIwW39nPufXr
9Z5IcqyvOxuUeY62nnu7JIfmJVqNywLk1609rA0xPrwZs+/Nf3qS1l3ciRJSITyVPZ0hT0vST3V7
AAEV1X0kaxF8RntP9yelRkt36gZJgUM6cBYXDvZ0LHc3Yxgk+X0bhS4YREOFXnAr8Fo3R58Dk5MW
HWNytwH49zdIFRYI69Hr+ofRG+r6NuKKhbxZITf6FNnAmvAw7at7CjuQ2EvjW5oV8cP4k/rwRa36
C5hkIryLcbfBd98mGuG3v0Xk98VHV5Pc5aM/rWyoU3jGfUa9RFdVl5q5DlEDVRpNkKWRoThKA57g
sTaus76d/QRg6rjS3jTcd9rFYEMmUh3Nh5lM1PKliyGmu7SJbY/IGAqwSTcxlcnXREjgrADjRVEW
hAWSkX0KpipYvSMB/aFvnmK5dPsNjuqh+4MfAoKDn8IXL8MAynnvxoini2wQiv2sXe2Sv2LU1hQM
rKAUeYo3GEFz79GFfcfz5ddQRLuSCnNoLux5YmL9T+7hqG8DnRM+IUy4wJBEYzL82J0imX4VAhlB
wLlWJ8MtBJAWQJAQYv2E2yPI2WtqvqciK+IVepNZZwwPVsV1fWY5H7A9NLJt/jYEhxXPISEX7T9U
kmPxz1+vHZ5UyRNHjqId8drGiFY6I0atUeLZxDPoZ8JTrQR+LY16x9PQVDcLstT+KUR/ULw0Lj6r
014FUXezbpVmBtpJfGpu/JJZyqYRLkIsnfEuHShjpHVfptNcSkTraWYes85Da07NoEWFV1wnmzkX
0nFVn1UGbuCCbRMSPr+2tN05Sx12x7Gd3O+ta5r6BVm+nA2aVN692xb91m3lAYwymmP//dUvSZz/
RZW+rCJtFhTU2YgKLIqzMB+i4Y9j63zfLptS0fIuO/IrurTwCHJKFSklZLrA4QDcx0bVkuheGbNf
Wc+GUTa2ypjTANU6frYT4DpuSMe1H0gsTIe5gvvH/ekjqeFmEkHZT1kXIDd7HLwthuXaXEedHcLA
UL8EwyrAjtw6P3H7c7AawHLYqXgUUIpGw3aeGq+6CsWgRH0IdMd6N65np+qcMzAtlz5ivK8YAata
fO5AGyhZy9JJPoKlJ7DhAByZa5suUVA1/zHSK4S6xM2ypUj41/x+83U0ksoBuPoK5bP4hwqtNhMX
nGn3rBBcbe8KzRcZFYLrOutjEQZ/uV9G57ziKSNaNS8BsE1BAECZ+qPMx1OZlN74iM1SlMdYb0Pw
Xx45kZkPgdMG66kiratiJkGvbPmAKpy+AKsoCQ5IuqoOrghAgFKcdnhvN9l46LpVKcgPWGIYDOEY
TZDc3JmB0um8m+V1XFbDm4iMRWQvl7JqT3rSUfFP5xxnKESVbdaf2K3j7cwZT445C49VBIwzILpX
zxhGRsSBrCSeO/jdn23v8tXJhsYwSyyT4QUJO7NFP8m5X6t7xDW4uCtz1QNM0VK2l7JfHDQndGuQ
zqDn2t9+BjrB6A81EQ532IhZoURUbZVliMS39ZsskWk6jxLf2UUntuk1T/Ig7A8iJWDsTsM2A8Rs
0uAqOndMPUVGi6rnbiexoig+17FiweVXvcpzK5cQ9STCJc/HRzbbHEF8vymMdWvuNfKe733fHhdb
+MMp0MYkf/CgcmJlTqw1XSiq9LafA223n6i/gs8hcC232ICYqLyvFgn4d0RWShKD9Ba3uHO9TmD4
4jmvJvQiGswpo6io2e91MXnzB+PnPH54K/ZrOoK5qtb7xhEYPhnEoinbFszizQ3PezfH2cZUhYvW
RFygghXK6PinU+OtiM+jqBeFWjSvdoqomo6M8HhI7Hwa63nTPzy/1euKmHQtugCyYUCteVMXaIvm
y4wrrNLEFO1L/+RGvNkdsP688wgPE6ELP9Dci+J5Z13eftcoUsSXJFnO/qkVBY03PQdruaMsddzk
i6+1387bFKJ/wixpK5U57aAt8roxZoV2KDzY/5JXhrWJYc0EHm9qlKAJh/wqSuGnUmsWfp7D0Ygx
JfMiEAlsI6psbm8u3HC834ksnqcj8GLUd+gZZhP6WSAtTPUlYBSv3uhS6FGSo26Q9r9kV9P2FwjA
0X8h6kLvdcGxGv0rlnr1vh07zqZOIUGDxntoUE6v8zF3OtOdR6eceb/nNTFRzCWlVi0z1/YkSBwi
RJ64WRpHl825Ad8nhsHDw36BXS+DszWqi196ZVxzR6TpqF/rbojl4zSKvHudoFSrX2OPlOtUrHsy
PDqwb2Hqi6Cic4fVvvySgP35jUQuzT3CLepmhtLs8uAUAVWMLpRP8LaD94evzsbMStqJ313/Bjjt
e2u22J+uksmNgq6JKwSCs/dN0N7lytmbDykbmbziYcOvz55ce13mDpzIlySvQvcygmgFx6jnBLrT
PBfjmbAnH2XP4BAaHBf0UWSbxWN+S3KHs15DBXZ2EEkMg+VQ2sbAf0aHsweX0CXiqeRL8ZdFn6c4
QScDzb3uOHfkFpW3hgcsDDNMA1F7Aw01eju50wFIzqL2UhxbyBqpuXNRj40ZbR0Fcq9exmL6Qz5M
2yyHFbMkafzbKGxwN6xuZ0W2w1v9f1Wz2I/R91b4LnH/7rLaUtSZvvhefcaRgS7JMLdnZJNr+ShH
rDbUWu9+cVLNrORFB0BVBbET7Ba3s90xdeFL75erHDXEeP3Ab83Z2IrddkACsKrRu8F53QWnbhet
Zvhod0z/PY61+IEZrHOfDS65bTpiv3fwB3CyLg+6GsPuVIx2kQPKkcQJvxjVC3LEcP2yks1t2B2g
tCnKZAddFvHJAiEtTzRiJXsIAqTsc4bUUpHWXWLcMNV9YouyYznvau1/CrCp4GWsObBuCgulcdeh
/cUUyJ1lSCapXTebuzAuwA4r1VW3C8xoRUbRzmFG89oIpk08zFicdv5g8mKKcJvOMxFX888Jwcj1
fOv9KHxvN9b3b4IS4uFtCbsG81bu2Qi7XQdl+o6BxiG5JEQ7+276xJ9OY9kl/ScSgY3tmeHeKf+u
g2OGF4SOgkEOSyKvMWoLz7yIjeRieDO32DPklU37ErfLVbLiji7j/xQvOCRN2KwiSpN+zMfwvvgf
R+e1HCnSrdEnIgISf1u+St621DeE1OrGJS4hSZKnn1Vzd+JEzD8jqQr2/szanSRMr3JiHId1qmZ9
tGBdyn0A5CKEyaDIW9zWeUzrNw2WpXnpgqBPH/p6xW00k+ZnNQnTm7fjiJs2H6bg19sz+4Q8e49N
hc50kWjh9T7kd5+m23rJ0+CYx4n6HK/lfzqdqSU6Mvue+Ur0BL3xgsyHwcQuB8WFeZqjgbdxT/Pv
d5YEJVo8O17PzC/wGar3FRqBYWIjLFsz2EckOMmpZRQHyUb0zqeEZTq9YkVN7RseMX7optNjYe5I
Hpj1+i9GMu1MStNEtBMKdumlrVUPXqHyOt7btPMQnbPJ5zQI8VU6LHPr+nTYBzHZe96bHSaUM9Hn
IF7Z1eNcYK4XATtBVYdjQ17YJzZQIWyV91kaDM6WAuikvhY7rv2JnHZXbvMyAniQMO6QLCpzAwCU
WzM6DJPNghaPsTKkyaLugsKX6dvSdykp3qBP3GDD46sY2D8EbJ4N2tgS0n1JBv6TE1qlu5LOW/K2
tjTrqVaWGY+1felVXE5SYTdRH++G2KFQFuZeu+46N5NJcJ97gsnjXAcDt5qjoRO2fyRzo4vwmcXK
51Y1V1jj4LVKXd+cFyUBTht+vyNdYJvGCE1V6R+A4rniSTZtOT2FFsX7bYKV4H24CabnIQNMIm/o
DsNvnd25S7JNVIRZBEoh7pN7o6e6udTl2FEJzcuAKy7HwgaG44nKh7RfEcm1Bcna7nqhFC9cVA2r
fdjKavrdpbrnl1F43sUkqVM+0IDrWQVVxyizaymBtEdn7jGEN4QRKfXtorzA+MepK+ASNKQuCkod
tYpZW6kRZGrd4/ginyZk9tnDnDIK1B6G05w+IOo25YmnDQ4Ugp8jks+uZ+r9sGoQyIb89sj5UzxE
EqP16wVv2rGMyxtq60S5wC+iK2MBxS7/yaxe1XmmbBrsKt5TQ7Ut8xZBM+bokniWGcmkaRu3Vb5+
TqAvAMFxE6ojn0DIO+Oj5QetnvfpQKaUIGBReWIPHIiUXOPOyfi44kKh9xNSSYmcORrOZWxzwuWQ
KGR5EuU0NcXdFXOj9lKtluTSyBrWPtSIAm551te5rGSQoATY7vQ8dWSSyGpGOskvkZnZ/e57k1JP
IGEfTvofmzDtyC0uzzVp1UaVXF6U8UCAHbjA7rU3bP3W/buOQzr4nO5ThXAOIlhqzYEg3fEbXVc8
hx393Mw+yb5wm2eALklkzvHqB7280DKZqnsKOdWhY/mu/yKgozBhUxG6m6idAg8Rnn71TKRZX/vJ
/FkohPG+zFfzjC6RxEe368qfIid/ulmXUPsxsqs7Os1m5fHlHxydrr8CvhQ/2QyiiYtB4MQ2rJT+
TR0syvxjvPce86AtMTB1kXq7UFNPovA0iIdlRKM6SCcr6rOTiPbQSFv4NDOX8Wn2rjEOgspz/NtD
U+0gixgQMiSFCFIaCsrVi4Iw2N4XvIXr75kep+uxlafFjOgkRt+88ZyNE3/jRl1k39VsmTA2rEqe
PHRIc9cYqtDr/djTR6ShuKp56ylvZPEJ5utGgEvBtWb6P6Rni4GwkljolJOzJiZ/GHnFg8KI8zF+
4sXjfktZkPim5ONfTBgX3ZF0M4v5DApM8Bnt2Gi3uhY03gs6XxliT4mV7jd2FTs8uvbvLFqY9zGx
qFeCOj7BBrCn4mNsEs5qyI6c2SnU/VBfqqT1PWjnaSP27ThW+rYkuTg8hZxA838RuJ2CX3kTaPGQ
JYgZNw43TdVNScgAKoyMGqF+IWEG4Rkelrz047Cgt0dtmpK1Aet6TLMCcC4/rFOfK5llEyHUvIv8
b5J5rXK3qgIEdyaDE1eHwl/pakWemzr3Yyln1O7GsvFssHiT9b2ow8bcERwCAmH+p8PD1S4eA6Kh
ECbklK6XtHGi6dPhbZlMjIuImqgqbcG/g3s3nibiBl9rJnKCNYenMA85n0C+K0+1i9a6MjtMZdki
wqZNvOz5wy1pQyWClAR2XiebtN6GwVoT9wK/hkJKLDdr518+gmlA2ixBv/fq0QluGKMi9yYne6dv
HOpPAbnQuqv1ryAMB+fipqTykd/DRZB6S8dZnQQifvjlpAP4Nw4mhOY81TUt0z7t6gdCpkvLxOXH
9d4LFQMDc43hqZKYNYLpAjSmJuMepTynSo//ZbYaAslVswT9PpHtEh0kKnXwIoAeUhqsKLT2O3Ih
0xdL82J2CVs4BdLK2JfFqSoUVGF84Eo50ch7MZi1u5YyokdOj8/zXjZ5bvYjlmP1aDKT+juXN3px
b6W9lg9M9bukn3OfE0WkgecRd95HMrTPQ0Wm+tZ3AHDdLDwiMbVqJS6S7hIjMkMHUvkaU5F6QqSj
vQmhyfWPg6ApTdAcxfxR+XV2ljzyqCJpUvEPvHvKcZPwIEtO17hLsAEv0Xt8EhKKYoGOIgpNcWmm
B8Kytf/HwJPIaYoGnPdxSLJaRYlrHkZCxqDRigEwcSAJkyiQgFMboon1TL0cJBkrZc2ea70cJMhd
1n2ejCYAQrutlDvNkCscJ2W+7rx/PE8lYaSB0lzTXvKS8GpwpDhW6J2HGrbux8XmAbKmaL6TxYp+
3C7J0H3C8KQ4XMa6Sa63DScn5UOKgkE7jGJrT5CxL+YLRxclf/RMgEo5rmEbR5Dbu8LpTuviSvsE
tIP2FLv1aN9sQaQYEk1bBfah62r/3+D73V86oG54TMMkv/czRsx9VWqmKrdlR2FVZiUkDj5yUZkW
WDl9hMRW50POsHWO8xJi9JQ5EuDEWvr8t0FRuGrWTTTVhwzj95kYfEVZi9bwLcjAjrY4GW3vwM/h
P1Ptar88T9TlqeKP0xykUiGaAkRGu4kZUpwL/+PLoXLitXzpw+X/Chfj2CVzOQC7A3GA5cvSyhcX
XSnCrDDFH19G82vME+6PI4LE3pbDFKv7qXOHN36iMfjMm3rU32GBBISoPdXtyStn1Z0LqXBGh67P
sz3+MTyUPB3pIXiW8juuSFfve+gSRM6LstFPggi7PTlI06BLPFnnt3y02m/OH8vosKoye9ZIgf6u
D5iu9w1BqJlPAVVL5IKwSHbgT4lS51wUIb2iRtdtv2w9hfmWDzdTUclqOOwF5xfq77qVQKQQtrJR
UohuQ1GJnYurTCg9JUdJw2yQc3QCRZwD3EgqxkLaAz1fJLvnsljXb3Fihma3zGjkv50y6JezGECE
PLpuntkrFYqDqkS3exkDaRg8Bsx1IMC6qdwRB26T0rOr9rouHRJnYODC+xyH8S96nRP+aEimH2r0
yuoFH5jkR4zdfI8/CCg2WY0445Xxls8H1zonVM7kB+lJXlIHQhctjKDoKa7H8VPOLl4dotEAY6Hv
6cFaBgfcAAzgePRWKrB1gFkoT5ObpZ/x4NNqRQbMhhLYQL3isPNe7cV2xuUf3uiKqmOG6G0ZsWpw
GkAJe/c+g5NTnbs0JFCc+fkaXoaUrz8+vJc85O7cdttpwV+5oBjOkomqB8s3dx6xxp4XzY5a59QD
H7DmXpDGnLcdyC+PmFQSvxjWsf6g+MD8c4CnXskDnWVHJYvqHtI6a7JjMSbuuenlENwiWdKnHOsr
5oXVqnitkXxg/LEtiC3Q1eRoMRiR90Pp0fh2OFl4N7Tx8OByEFluOf/V/hg+OHiyM0fDI1Q8DkVg
sDscKWkwbjde2XoRigjhj13dxjV3i+d0jE9MAhijs6ldImbYR9yyMqt65mlAeHcti3HZwS5ayVbi
PPvp0U7Det/GYf84ZSaQx+jqiEeYNvExWvoRQmtKF6C86TjRFfiHlj9UfcIGyVmS2bW8/eCMYawu
SY/s4r17vRNOw54yYUEWgGZJ89voyKtu65G67pGprZk4uBplPxaH7SbTXtIfJ1NBt/MpGnwU5MAx
StmZ3yM4Hqx+jE/cxIh4TzinBYjw9DVLqjNHJs213eVVyKMQWZ4KeF5Hgq8Ys3Nwk8MtdPcrQpf9
An2Cqf9th66lOu1mTSEBDPaZyxlUarhJTkhiSG5c/sm4ecV563nTxAOPDKIhPMHLJ0/bBjvTK0ov
JzvUFdliLbnlPG/e5Ziup270dP4h3TUDoygAIs2HUtlW0awgmbvTJgJAMQrP8zfCn9N7iLoaN2kg
JnIgdotn5DgOGKHE4/tG6lpxPYmGaU05mtfXSpx+mfRHuXhygQrULfXOBxCW7vH9ofQqI8Dl8Am5
uNQv1WnmVuV9Yst42cWNnTkgU8y69J45PTLXP8swDDgIWdID7QEu4/m/CE1x8mAvWI26s1AxaKmp
7dLPAecl3SPJoYKXshf61DcTtfAky/WF4lmY/EksmIcPnvG2uAUyoXZLSk4cN0Uv55JfJcJIk8CH
Jp9R/og64tA0b9HQ4j8M5oEdfmlfJYy5f6Om70cPuZfgBgT3Czfl2I51sxtKQ4aYRpDNbwOin8g5
lQHxIRryOWcBRB7OSdlYeTR1uoQH2ylpX0rBgVCM1DTpLwMc04KAkMiGY6KakGZtj6y7qVYitGjB
8F5rJEkcjVNvioX8VQJMIic6Xx0I7LBtxmaRTxGWeL8rJ1H3h6UQGgCKrHl35klq9N3SV/2l57NO
tyxenWPTX4/n6XZwn7KhcpJ95Yf6dh1Wj9z3yjf7RpIkpSHdDfpc+VTvd7nQNYF/WxIDzTIPC3TD
ra+eYOEUj7cLpXM2qNVRt20+0JlrZwa2VwWCtDiKmUVmE9uwCn83Ew2rTY3g/8MrNn9MRhr3R6pi
1ZNjnADuwdUsQndWiyLMhAfvbOB24E0Zbwl/x9G1ocJnhc2dViF0lYFm6c56Q/GoABLwz89z/mvk
eJzZ0aPw5G90du1vCAKu91CMpnyLehSTL0W5g8MlQyLjaSwCQrwTlaKDRwG73yZ2dn5HozMtRCs8
VjhdgXCjZj99L3amoHXFM5BIirjZxsU4yuRNya7scRXwbeniCeiH55O1glpsfkcoq+WDrNxcU1F2
gBnyyGzU9NgpJSi50zOqjoUbMcdqZ6Z+wCGvFh9h5bSIWkZqA0sKOJp6XVMeVef3+m5g0tWnoTb5
91zxEEZZdZfX3M7G32u7gm8qce+GHYIQMw30bHfYSi7AnACFz6j1RaVf07wMo0PjG6MPpjLDnyJl
0L4uxdNzWzlhTxvUoVzH/uBD0iE2a+gOr8EvSahf7uva+vVmKSo+xIHkxb9hkzcfad7H7U62rV/t
gDzMeF29SI7t2pUUAPvytsmtfJtATBCKbNv6N8HCXN70sG/fPQE35wZckf+Ezy/fQeqsuHkiHy9J
Mmsa5QRxyL2t1lCezJbVl/fk05K/OKp5fA7AvJkL+bpuuE+jsD3rsSdDCiAifaNoDUR9ltSoSV5V
vb0PmpxKfVljwRXzXPl7TAW9J1Jo6YMNWiLpcPSpv2K6MsK8gIvSv9E8N9YcAvb5+VD1Ic5DJuBv
H3oOFGRboBPppc4IsuzoJdbmVM9+dAaIOB1BFk6UDUyRktQ2DCf3dCkbd1921qHF3XO7gvIbIXRB
vPZY+gWXciaydmx+q6159tSxGx0Aka1vXlYJ567oMKuuyHNFBxEyAF/gDDy2mcpP/FeXj6zt5zS+
l1GVOc9YU7hHyRKq6eJGgz+elyGX6lAS/HY2lZOmv5chAz0hmfiA7S6C+lU0Lrl7og3J9pu2GCKv
Q52EmO7OEocflMurhLfHSGDCraE070Yde1lHZNySY4p8G+MbrnHbNrs+g6QNZDyf9KcnUtaNTTYW
09vMDTC0X29SOz05cfksr+HgzdSmzvBQK25GHSfJccIzFVDHHqfKjcGCzQPBnXWo2WfHEe1iuxK0
Y3HkvpW61XPStn9GCAcPZmLrvs0UiFgip+TyEWICsOCbaayi9haFH5AYXLt5IDXh8vA3lsbjrlvX
6qkOYvkn42d8GSuWHTr9/CIRLef5FRzopBAc5Yr/G1sg+zDOsQf6kPy337cxUnje1+2ujNekP0WW
zBaPtTr1LipO48syWv89TMrmnnPFgHQ8Im3vhSsgcAWxgEyKiLm8WMYneC8Uysc7UpN45vlCgpMS
uva6nVc4bfy1Gq5jXLg2mBTHcmQnZ8tEG9718OooDTtQEMGg8LipJqoYWxHAct3E4G/e8G75A1e2
zXguFPMyHZguZbKrw9kHZNw51ccYRuYNbDkaYg/i7Z2sRFbfcsrOGT+jPOY4njsX6oBmId17gMvh
XetjN+BUltUf6+btbaGkqv6OwncVN1mQpRn0E+imHHXAtGIeBlY5z3bC4TLBOnwYqnBUVxr+biei
+tXbxJGE+m2a1uEuwf1tvpIwCIdH8lDm3wSlr9pKb/V+M0317QUmtWrIQpj6uw+d+rEZ3ZqAXiQg
ydnaTQmqe5M1dyJ06Q6x0aCcTKmr1FNahJiNMX/tWztX5R/tZ67z7VKNpaAYKxsf+Fhk7DKsX3Ln
iZgeEBZhcFpGpIAzdJs5eFoxiIcPNo2l+weVKVxupFuI5CmmJu/vCPAv9cXrmuln9lK3P2qTyu6G
+5ASJ6cMcSdbQ+xsMyTDMqPd2dHdGREhLm2m0FmHF9kHTfpI/lYs/Btb929Xl2lwEWEiXP61s37u
JpmZy1g2c0wDwvNG8K5kcx9ZTWT22lNHyLYzMfVlr6DBPi+kATscBz2e0wrJ/aWDx8tpDV+Hx7od
wX8z3gNYoo1QEYz4JKUWhXcJoN1yMyfkPTkixo2FU50SvKRoV6X1YXQTMmEp7sw2AAu9hzHOBU5d
Bo7/qAxHBW8zK8iHAgLUyxYTDFWxMenyVNicG15M7tO8tX4ZftaL8rp82+VeYzZNnzUks0Mwd0RU
hoJiDzMBBESV+X+DDsXgziV49QvAXuUeM3yJGGiQmJ5DwztqFxWdWLkl0lfTTwgLDacvRZgBRcsv
e9/wZyZbM5Yeyso6duGurHCZb4sBXU+EjQ4+4mnQ/nfC8HkeuYeACshRmvqPH1h/3DLndLQK+EKQ
hsim9ILS4LHVr01/W05cmNzRgsvAqnYsVduCuw64mtWoPtvAK7DrOxWGFIfj4TutW5gQag1UiSE1
kfWH3rv+OJnPAgEFOvhZG8oZd7nRFo8rqTMsgI6NZhi1YFNjE+42HPBgWgO8S2hgVtJhaW1nYHRQ
N2M+SzKQ4wOnVdBr8G3zeBvWxgIuHTnrqIidK8BINWdF2LK6K2OQLNSJNESGJqYJTHgluD2cpz4a
t5yqbQcEHE+8MbBHgPf9FpBYXQNi8YtQbwRvpX+eJVQODFd1f7gPkHOjgo2CJ3GGTLdx52x6pOSp
eXnzfizgRCbm1ZAy+QPhHThDWs7Gsjm44MBcfybpHNpwOXnMxssGGYZy5wCm6WkkvUpUUIJM2QwE
hvwdCEj9WdQrCNEa4YrLKkETVXflGkPKiCkmkOoN5+5jHfHbr+miGJaUaZ7lavWRTwz8HRAHztNA
ZCZjXquGi5+mLi3K0BHAgWsd/PNTF1XD8X15KG3tfBOvJ+QVqrR60EvPMy6D3NUj/kr1TtACHmxc
cXoMKVSM27q/SsYeNYdrOwRc6C71F/Hei8J9GZu5a/f40eSva90I/hLzvPygkzRvIb2/EAIXTs1G
NL7m4A7CCQwqQHsN1LcopJXarJ9dPcjvNRIF8FA8Gm7jNQEltmyaMoS7OooQ0JFWN56fNM+FiQkh
SUPelh9tjv5YEKon/miR3RZAOwZqb2XpHNwi6jkHbq9Z26Yu+seh6UVOn7NEbyDpNnG+xKZwdzkQ
u8qtx3b2qttoeOTNKeERhjzQqS+23LGPCF2/N64hM78U3fpLNxEZQL6ZTbGN5yh5KL2ZOYFFW9OD
FI6VG+0JMqKANTvwOhmdukNG0SXZcsK58VgQKgRwsv/9+zyK9QtkQBXTzyQ8neMXwpIP5+LfdT2G
UL+6y0sc1yH0NrJWTHH8vhnZcqRP23LVI+i0Q63NUkt2OaDxMIh4Aa0LnjfZXNOWR67MtCmVWkWX
vUIMKbcV3+czOLtkuFiJG7wpwFhQjy0S4q2GmsunEbUhAw/x9WmuBbaSbLPkj6Q7C7Ikoud7iPso
efdsg24uGWGfkTj5PwmyXu/VlCNfTGfSfbxfuxi0xwhkb92LJJNPZe4VX72+ggYp2DmHltdOsVX9
yKcL+E12H3kN9WGGB7xCfhG8jG2WMkvHebp026W8biJN2zIkSRF1+b6b/RHNryoHshScCnsjXIrZ
TgXm2ry2qTrPHsmQ3UTO4K+zOvlfDv8ogZGfiHMWNeuvmeeg3qajjD+WxVEFnlNZvtEFNh+yCUVC
6yvQDwlsJHfb+QbU3uzy1tqUbLIv6ehl6LeRBhWEg83O71ck1tEhSCFSo6rDSxWP3a/UImpdMn55
f0gRgg2BHceGv9ZFfIlJsZYH2QFDIAMw6X2rs/ghCq2j92PYFLeiWXgk+0tWFaA5wv5hHtvkjy35
uhwoZKTOhpNJotnDisRfnHEpkKExf7k+ELGGrv2C56TDxfi7MFQwVfGivB+viD0CfcESjqdSj9lT
3fhQMGaf2OVuAVXcbbtuMkCoVOkGcmN8IfiwuCa4UDBzvlLUp5QRfKnv+V1iW49cgDzjfPET0P/J
9aHleBMr1rj0N12F3L1LUt/y/0Hpf/EzvLRhg8PjMTLC5afbTm+afgr6T+Pd+oWTwU3oQWz9qghH
xYdkhM1PFQjJRD1KRTJ2wwElvr3tOsCYwGTOk5s8LJNvVygy336nhn9mJnjARZDOTNz5nOB4/lk9
QCjBpvF6ldxfYQCE0fhYdWTeUKh9gvwEOlpxNKC89YekAqDoHnNQYQFERHCJczJZeSJa3SMlkGGY
Jw6/uky6H3FokegPliUyPEFHxdHEUAM3jJHNK2cokuWE3UzdqpuVPVXcQWA0jOuCW10pFeyw8Iev
UkUq2SeFJ2EqD1Hx3fNg+oqhBmPbT11asGAXqHZLO1FQVciTP2naR2u2bYohnrrLqnw/OaMD99Rr
U1K1/PpVqHRwO/Miav5yjcey1E6jaK8XoNR1k4Ha1rBR9KlOf8ceebEdmmweUi/DkTmKvi1u/YbU
8fY6zAHolwtFNEsHgAKnVGO1XUskBy0Lj4q/n5kvLOmA5IHXt8uthWeeQooXnJLnl9s1htQQiNZ5
eA4pWQwRzZ6Y0x4lkzu95RyJ5qxXpd5qt+Kf4/qE7R/KBT1kE0sn+UozIFZMZVQMNi2R6/rR5PXI
AZY6q79jFNf0pOMpeXNUYixxw4g2jd90+t9gAzpiDbBI/jAOJF6OQrPU78HyJeqYjkP3SmpRhRvN
2Auloo0bTuPkaonfJg4avhpQ3WQJ/HS0J2/xwVjn3NCxx5Qedb8Pu9ZtdlM8+fdYPnriUYDsmmzo
a9XDjfFUOX3nuKzuX4e4uuAtMUrwOvS8j8ZfosfcILj+6kuD61z5bm/OXZ009L8hpXVyi5ZVyi+N
3TmNu7agXsxMYXPatxuPvp9zy27Dl4uQdPwz6wniHz+KI2/LdvVTOCxjiJucVUN4MyYkMLmhVGbV
ZgrCnktSQJxG8cCpe8bAHt7/Cn+ziAjC+XVdkQAxxm5x3QpYXCRDmmXfuzJTQLpF7ZsHHi1F8zfE
51anAN2WOx8aUX8DNChvX6izd/bZqyL7bEmwolQtc8IXvIuAFfJZLQ0Q+LUSLyvie8FrPJ2LN1DO
6fKrGKu5u3W9SYi7gsvfPO6qKoCdQF0gu9FE+bhm1FCH28cR7STKxvX//lOlHhASKgBHfVWrXc/l
bkbVEINlg9SejQ+JVtaeBtmpG17vvGro25n5B0WMa0Yh8SMyBzYjX6Zbod5yW7XxnanDNNy5mv/i
X1JXXfBBidSLn2JQrvy2SSSjugLGIjvEISz9wEO8Y7Sm4kk2lEsX7sFonR+Zxst4K43AZ+fjp7tN
Q5B3/CISjg4K1ojIY2YN2h2MHpiRuVzm4Y2yFNyLPFGZvscR6MJ9p5HYP/XKd0TyNwPbeyDSIMsn
8GIYJEGk5TuZySHaTIM1D8VoABq167ySEAXfGp98GfbLDZ7uIN67sV/nnROqiMMk2N5UuE3metU/
vILFPysqF9PjyL27/r3zIz4mSCmoHiGBbD70PwZblzhR3JDGWL0xBh6qidpzFdOQ1mEpabmmAHs+
oDmDe9TfsJCydjUEfYInjlGo5M2HzUXnlSRG9pmIqHCfQRnO0L5Yci8waFR8rwmgjLcSt/aI9NG2
hPDJLpxplsDsWT1EyW/YmyFmDrln4ZzL2YmqVwZGcvJw+KVy521T0WN5TWLVBq90wHzogchwNPjI
QTrbEV4FhUEayC5oc5ABryVRiOjIuO+eSEbI5BXvjxNcHrHKctdHVjyapizsKYR1cGtM7r1maU0B
0aEssK91W17C1kV6w7LIoamUDcNSOvHR3y7+LG+X4VooiTTW2VPjYKVfJuo39Hlpi1A1mC0wHlKF
k3NeiUQWtBhdUIQP/phzKNJfR2PvcZFIanLQu/R/1x6m7SffqSrck/Mk8cGmEvIK15II528OxZO7
jFEUON0mYzU33Ki3CBYMuTGliE0c8G6+CDSu4a7tMO8phmXT3ZA6KYFAF+ZeTCEtpZ6qcO8pIECR
LlLs4Ims1J3vp8MrGaf2ix02zr5SfswvHY8ImrUQNUZKubb/qLmpBLlMCiykZVmK4rx0efFECHvN
dxO0g3GroboCK8E9uEPsVfhy/JVKuR1EdX0chZS5toPTiF1YBUPznNl+9A7B2rCnTgvRVWgpZrWc
+3LjhzBpwuRQpy1CQZgUGBHtvEDvyJoh3QV4SnzqytJ0u5n3sfMeouhGH9PkvOUUbuhSdM4xiHlV
BC2/4Q13IERyx0GXdUa58Tte64p+kWBkTXunuu+CZaVkPNUl7qQaMNQSGy+3k+AqNWMa5HJubqSN
7lfaC0l310lXvdlB9Vd62+q5jxVisXOnIKIHj4Dy6+Co+barY2L5xr13gvFqM3ng5WDMpXN9rKYw
/SyKJP6bkCBmIFjT+aduoobbDqPuIRDAb39RU9Rwa5NTOy1pnHZ5Z68l0mHL2bsNWpJSHPQyBcPI
QFPrlCFg0rzmOklx9voQlhABCVqka8mxhWNJA+MrJrdgX65IA/uQkjmFbDrg6e4bW+blNiJYWB2l
O5Rc9myGPzKVbsee7fTkJp3U+KecYa3bh2T8b4cUV3+HsO4aNMVeGIiqtL2JOdfyYbZDiIEEGMV9
B4ADhA44NSvgHDdivV3WCjav56e9PjXR2A8H66K5k80ZhNxy5NVzTjXdbRZ0vwLJBXRgirZcYnQR
BGNKTrsMF+wpZI4EIArqeBzJruqSz6F1Wvsr+P+4TDUsJU1bwZW3OxL2y5lJKCjuhOj6DzbTZjwK
LwphIIwaHnsuinFHS6unlAMw7eBHrTk4MTdBNpzOtcuhGVNVnpuSyDvgEy9F8ORLg8gXmXg5ZthL
zb3HhLDehGE0h/spi8X1rEc5V91JhEXwmOk56D/DkqvR3Aqxoz5i5sbvGTfDgK9J7E5a2QkMNjjy
XCcohTMZ1iUhQBrETFRBNESM22mRR/1TYD15DiJZOlBt/XE9eIhj/WM0r+PflNgrDoa1idfcjF1u
d1pc0deoS+tudtDqbxBrcTecjn7D4wyNnzs39C0epUj68uAxcFwPl3RV8DGQmad8vpTOl+e71Nsw
eoJmTxhP++V2hjUhT7gP6/Mq8iFdjoI2UsCATUVf8OcwPsa8vzrODYkm4iFNkzFq5pGDDQtCj9an
qqsDjxPnkQBj7227iaZ1yjG/Omr2SRTE87YtcBQIVyufzVS3+rcdk/omXMhpbVOk9/QYaT8agCWB
8okYJWMm3K1tIsUbnDZAfGaZ9hai/REvAtNCJ8YRWcEOrNiZUZESfW2jpXZ+FUQQb5SW8bKNwOPY
A4cDuXs6OMQGmCiZhOEYrdOvlU5QcyCJBxF50hCJiA93Tzzg3BcugmTrkxpiBjysza5lVlqonMn+
ilwOw8YBhCCnD+7UkenwiBERiG2zt4wg3G+8RFHxN1wQMMhGCf/UNUnz4A1B99W1V1jIOoBIHtLU
+reVM/Lyn1axgFGqOvem6T2rvxu3TPsnl/7igYG5Z6e3YdS+en0T5pcYn1teXISyY1D6ikTF0gr3
qcc9JPLhReIr8K6flDIRhjN/XdiBPfETWp4W1qHZR1wiyZhMtIf27Xl5v1v7HKg3dyG5FYSF4Bcv
dpmzYNeQhoh3C3+Fen9FpwY84rnceWCDsi1v+klVz8q6s3sMNPc2NxAwEFmw1UBozMKlp4Nkrp3s
iJcc4RuOeRaHx2zu9dULGf31OSjU8sNhi+jvwEh0CwSyIJ8gOFZ9HFU8r29kyZk2Qm/JfpTu8+lO
eU72yAMHIBa55QmKmA+pdeNPTPnn/0+CfLjG8oIkAq8y8WeKc049uwN9kj1gcp6cTV+0/3F0XkuO
IlsU/SIiksS/CnmVyvsXoqq7B+8SkgS+/i7dt4mJ6ekqCTKP2Xtt68caMPZKqcrwocxy7x2vRyu+
2K024bNpOCdRUnIVCnKT186LbU+s45czT8JiaXRTPmyzrA8TxCA4lzeGDgCBfJ116pTD4Q1ekei4
kLDYiVpfw+q6F8hWi4IXWNi4paJSAx3XngMuXfAvoKd6eHWAVjVnYwep2WL0r+5Q+g3pla+o+sLR
WZKxMXTBRLpDO1z1AMETpG03TZfRzsiQ22ROnfJC85U3PylzIf/T7YZB0jg0JYlcjFyRqtMT8bVo
vl8qPAhaLmdPTex2CE7gDu8flJgRH8s3qIMo5AwQyXRSKpybYxUg1927cDnVOaPC847C8ZJrRSe5
PrrdiuZjCNY5JR8kk+mJLhgx9kawp0zO/S16+xFJwboeRO514kE7MMdr2GgoAewajJWqek2V2vDb
Yn8sI+k9NU6pzjeP7LprbwsCYBnOow+36p9cmKVtJ0RSiIWJEd9iALTPuIJ9dnBtmKbDazmZYfoz
WvXQjOi+VLA8t2FWWTtl5tuDLqVP60Al9ZrKkiDojeFB+mEhZ8mvm8DB2QE/TJxH2+Q6OkUdzdq1
rgP/vJJk4d0hrmQqGPKKjx8MMXV1iCrHmuNsiEY4MIsatqBTqnE3MLTgNg1vLti48l1//lmSZABH
zOM7j2scBat5s+B2Ow8eFC+2z8RJM+7fdouFB/7Ws10Rtav+nlmiP+xbmgpEGFlF446esZx/xqXR
DBZVZ/4UpkuWR2+ae7zb4xSRk8N5i7PNM970xCTFtpHf3eRVXDnZPcjLoGYCx0CNXT4ZWrH0FtM8
kc85VIdsYp8YGyJDzqIefeItzMgpWuZF126h9QUPN0cu7RJxjO7Gn+3aemyIIFs2njOQrDL24Bb3
wuAGB/hF/vvWeFb6QuSHtM8IfAN+DZ1O9V5BEXide3j6McD0gLiUecrYvs1TkAb7OretM8FJSFZk
AY9nxyaUaqobQ7uPC5I8MeEUKJvI4ygKu16ABqdCbVcAOv7eYer2K6JiSVhHRMM946CbNhP47DbF
jL3yaczg+fB9UIGYTEMDY2BRN3sGMGzYgYrfQGeS2Mg4GEGLO303K4JnnM5sGeq2j2mBHTvuk4FO
AYG7IgbhFgi82PDl4nC0JsFWb/T+BF2t27cR47d8YOMrZNz7qY3yEz7hFdlheVHAFdd4LfCVEYpW
F+ZMrl7xzwYKlO5TSGcXJ1B5CvbA6ee3pugt1M1jZF0KQpT8u1w4a3TOc6+t4GO5879Idjr/4Cib
nuooD9ozq1qsspuABdlTEdnzDUwsDJPEcEJC6pBhSW753NFcGDamDKJsyhxbjxhoia0ed0mbtZ94
ENfqgW+zac5Y6MhlW3LoZyd2iHgKeMyd5W9BycOdof2hjrH1SYIJJCPsLRcN63mrSwyp3A0JRBTU
SeURNlIia++w34cbW2OtCuHkCjS2eXuuYEeD8GEadgx6EidABzLM2mqkUOVuZWH6vCIMDI5sCf35
rRoDPCgD4IajclWZxijZb5GT5N60z2OKfMePTG29hDPOSo43ln2PjA/cJ6tlLvCY8gmRjp4ljHhc
/KuHwCrQqHZsvH7amoThTWeURloQuPPBWur8ytpeuoeCE+RsxGwylCGwN+8j19MEpXAAFw7WVy9s
HvDNioNPiA2EyrZRw37J0PO/sK5MX8lNbbpjU4bWwdQj4SOiD9W5DJk3Ps2sO4sfXPIarF3or/lf
VVjkn4IB5cFnQer0HxOKjXNg9YKIzBnT+tRbaX1nVky5m1mVDljjAF99HGJ67s6LBobNFizyqn2g
rRnQzkJaA//GANax+T23FpEOTCUmtmnEqHjpwwTxbj5D8oG/ngH3/A/WoUbKxF7vme8/4/cLgzzY
lQ4kAuQEY6U/qippsVMH7AwlkcRMINm3NDuuQ+UeRm4djDnkONkbtVRwR3Fa6Lu6YVf1KBQmKGYX
2IcJQM3bnekLMIMsQFbKX1GNhFiaIVl3iTGQcj1GMsGdC7z0MZuIrIu7LCs/xjosnH1IynxOmPrq
PSyNPSY7bEq9h1nxxtxeWeU8oaFhwcFM10ENUdjRNx4keDdwRMb+vmUoHmyQ1XTfIOgyJk/JDWxY
UMqxGJsw0Fh+VZDPV9DibbwFSsJTZARSQimK7qmlKhNHGgX54Q3aZj1chOZI3GizPs4CcRYSNKTY
mKlXcSk6wNvka3Rh9JwFdah2qywUY+FR/sdE1NDe8eT9paQ2Z3SiCJAFZzFklEmJ/27aZwInSVF0
zr3f6acQnJEXW5ZB/YM4DdvoQs7XDYbdE0mky+qvPeQI2GMqu3APscVNXnU4ZGcbomX1D/uSA24O
96tEyJcPPfxBw2SefG5nFtNBg5+Y312aWfE3sZ0+P4bInRgK4l+GkG83r1PiIZ9Z3TzF/pv2RH9u
WZdN4wUeRghIHjfRbgW+j1OhcZeXAQ4IlVaULdEX0X8BgB0JBxCwSZPdk6mw8EovDtqjzApkDqVy
zglezJGSXpIwL/4bAh+JmQ/4bGQoExY2HoVbtCbedYqiYFLpy6zW6c4sLIvjlgzaJBZjvZCQiM/s
QXLXDK9eEybtZujHJj80k+VChIjm9J6VGr+4VJosvcZu5SUaQQBuVLJiGTAIWDmn0Lr8UmHrlL/Y
Ze6+UZrIw2NQAfs46sHqD62LSf9AKsGtMrRYtJ/6ui+Ps0LgHy9VsOLpS211gSM7/yLuqSvyIqi0
7pdcu8k2G9oQVLFG/r6FfejhRvVhHaCxJ7HhKFS4pKQPuAlRfHZdJv8xLuLIABWioy0ds/WDLJru
MWsF5MbEdXX9Xi7JyprJw7n+Ql8PKdUKaBljFBJIx2QRyCOJeXrZ+2vrd2dTZV57R6k38x9Ky/sP
ut4IsGqQwSGJwhC8l18jv01x0/cn4gMxzS2wxhJG6Xxg7+GYO69Q1kM2xD62KrA0qQS3UaATXDFh
qCPTjW78TMMuCPyLQ5m8fDXrrKzTTPLmdfBrnEhMGt13HxGLH+eDS7IWCIOVzAVjtQMKQD/r0AQS
fQkHQETKP/D+ZO7BRCXUvgLNzuugSCM7QjzP4NGpQstbkoELAFYMDPRY1NG0y6mkNbQjXVp4HWZ9
cw2JcOeqfnmAJCRdxLHRcOu7cFPvZOEk0x7EAbEwCPDBcLeTCNWGLFkQpFy4+o70yhvPCnEuvcky
WzCanGLdskbQahuZRX1Mhggnahj0aDsmWJgPwkDqN9C5IzGTtAFfWrUskzu0xBzrkNYEOn5SqjYJ
7UxEovIwPkO0IoqCntTCtSZkd1aD8dWdoBm+wRXHwBxs0fT3vKbZelnKyf0urJKunVCOYb0ri0X8
DOQQdXGydsHbYMqGrhwrP0GknKRZjH26Xljw0w7sQDb6bzTHKbEJhWP1BIqI6H4uxRheh8pwQUPN
sN8y00f3TKrLnDsvq5iTN8bcNbIlCwpsyrRXK2S0a2ny/GG2TZjGfauI1rMK3WRnLp7yoaZtJfnR
DqLwOjNmxantjM5/BfCNgx0sJXJ9kJF7piCWfwaAOXNYyCR75DITZsMi27d3Zs2RYGYtrDmJEobH
qe+tT9z88k9Y9aRpYlTuD6T/VP86abW/zUhWGiKkhEE8nWxRNEBmU/vRI64SwJArLZSY8PVohuXC
lCIe7BEZemIPrHUTZySotWV6ezeR3SZjXmogUGO3oubbBDy8yzZdF0/HnQu0Z2sbq9y3DPKcuO5y
x31ii17q3Uxy020FP6lkt66QvRGrWnV3pWgg5G8zEWD4wgPTEHTI9JIuyknGd79sKcVEQYoUju8I
0ag98VLsmhBN+hb4AUbxAZPvP1dO4VtJWUsY85x1v3AlUYvI2Sz62plW9h8OG79doCrtMTK0WJyA
bB8/SPCAz+QjZXwQXYZonWhmFDuQtT5qop+iGOcF4Iic095jUzWNZ68OZ7EtpcOCpCS2+XFxGXYf
h2Kcx5MZ8vAZogFzA5epRcSPrgkYzvnMiVeCprMhj4Iuv4kSIhMxhGbhMey9ACmPxHR5IhkcLTIM
MkmyH4mR7w49hPWLxDgBy2WUus6eSdMnZwqQVDO3+0Tog+DH83BV7pg8ZSzZ08pthg+vTaL1RLem
J8iibQRJPUxWcVR80sy/Cf8TN2iSVz0TvLE8LDqgTcnwm52wuKX1viMgs71n1RVeAO96PHQ+nh2I
Cy2Y6ZWYmupSQ2azD4n6P459DkPApC3s+5FIrF20Jq465C5Uj29E+vLBzBSFW5sEDB1LBbiL6muB
tREjAMnIJplNF1Rq0wEcKA/YBCd8kJ5lSy4v166IHXDWp0k6AdPf0gxPNfg2Jsajh4Xr3RPEAPzU
ECr8SwRWFpZYFKTa7h7DzEVSveVvaxaL67q0GV0w83RYhnIhGhBIYUXS8QpmgAc7n5jt24hrXiAq
mHZvZhM+UVi67W5c5+bSDZWYtp7tYl1vVwqST9qiLD2wNZgYhZdyOEcO0LwtxYYT7arRH96aRdMe
dJkwQIeW3Du2ATPnnVTS/4tHWHM4aq6PTdc08qOYZHgBPVl8hi2ZFhsSWTTxeMrvf1ol6Kj7lnQF
km9RzGw8FmR0OPboPaLlTAjHC9oh3I1qaFo8j215chDZ6OPStrN7YDxDUBAlJIvbuURofSCgof1a
iey0PoVYiFa3gOJV9DPJdCSsdH6M8PgisLD6sv2xLFS6cQT1gBrWb5ESkrlnMfrIVO18Q7Fdy9NI
fsB1gK8yb2SyjP8BtSj87eo6uGVXH0P3kdgJ4++YnrX1eTLrzbkAfwnVKqFvEes9fOxo3bzhT2Cn
3m/W9Ti9Q2usVtx1pD1nU4NVApNqlZ2yxraeMLcrPGkhkos74hgScaE+T1BCL7I33qElMys9kclb
beFLIteIAR8l9TGK4JFcjLNAoQFHgJDNZaAd09HU2YXN7fKU5DykR9ycC3eznxHwqTyuUCR9YHT2
VPbI49bA9N4LrjhSOutUZ84O9xEuAoSqxkDGcAleAqxG55IPzM8BoDs6y3fBWPmEZYApWuZbC4G9
BEqJWj+jSRvvZIlqyP+UZYlD0aqVJGsF+j5avg3140plz58Ds7dnw1oqe1vg53B2pEIRt+e3Lg1t
TTu3woHAHUhQFP/jLb4qFPvwIcYd1X70TyMjHVEf9yyCWpd2YePR9jPHUVX6kToNI80HnzVM8kI8
HDZLGI0Rvk1eEoQwl6UaOucfVcha7CcuqH8t0Tdf3Uhm9ikKe2BWhgXNirBBsjXhCWyiM+4KdSaE
IE3OXT/YL2Pk17yWbCvsfYWdypyJipj/I4RZ/GmYAlW3F6YKd3hvfJagY9itWyUAcqMltIZ7aG3G
epMTTqhkyZkyMG8sHRrlNEeyxXSs1K81fBlxTVJm2X+7knSAw4Ikkc8UipX7yQOI9yIeAD0lx4wv
X/4qfxT2aclR8zHf6marOgaBI0q8q9L9jya6R78/8xWdk9knOHZr2e6IPtJlCvfX8goK8JB3j2yE
ZFDiBAALP7GFlDc52gsP5TnB7IqjQyIe5USSwOcTT7hdQHArauvYTxjl6q2cgcVCTgFzwibOsTyu
Me1wCYkks/xrB5LZunDnZesujWCt76Bu+P6zbffsnXG7TPleTPzE96ijEWeZwVMn37J857QGXsVM
zvVxak2Auhx6Gcvr92kfVPc8pwmBZhNTeqDHJfyZYKz9XQ4cy+UjZZk8n0WGCI8ZsRcGbzUWBzhx
lQocFsSt/hR5J396tDPR64A5EQ4+C8JzZAZNuK5fBM+c8xaBZoth1AqaoLmbOpfczX6tkeoDsImO
A0sqYuzt0blosMHzgRKTZruzwpDpIraWeuuFs+vtkRgE1YdTsPo4ZYaS/DXKIJhs9Jhm/pVkCUTQ
EKX9HHVBUfvZCyNZj+a9ZFDgH8YeaDej3frGpYg88KyQ0gN2N9s1tehZN0FPiOkLAiu3vl/BVOV7
JmnJb9PCKMWyiBxtX49EYsa1bVhI0SIR2zcH3fxprdP8mQXGt46d1wXulZkaVj6klOVWwSj52+jO
Rc7oFw4418G2rU2NtdugLfQZNK1oFcrNMgks84XWs9nV5NxExFi5XXN02zUKdyA6yWcBzdVhDJ+I
QjqnugxfSavt7hmosTCJbmr8LQD1oSILCKU1907nfAUFqe0biugFUGjiIWBcsR+QTOYKMndCkXjf
lBScM0NDfXaQC2OMTYLMAcFtRabRoY5csuZxfcI/laNnHlFkh9VbwDDvliOs5YVfa3E4LxGRbMsk
ArvpOIB7o6pbqq8I9/oCdqDLJ+vZHxrEL7mGvIL1FxXHOxRfH74gdh50+AbRgL9TuhjyS0KwM9Jc
y83Ky9IZt/lafcL7fvihVPLTebIP7J9mYKN6xKKeRvvWGZz7MaSrwQeepVY8lZAuztxCK0hKCkP+
TttvrOcCgBVDm7Xr1/HFtKIt0YRrMARnDbTM32uPwdiZfYVefjJZTp83vCn8GbNOTCOTRGxhN2Qu
gxy7TrMT1urAAgvcBWhDx3QSF0sJP4xnIgi7O7+aiFeMGMwxVs7dtDEkoHGiwrYAR5fFdqnC+9su
Bi1TkdfgJjWUrw1y3+BSyCQlSBzMDWJ4IsTplJFIQX299TTttAbFYQ7rwt0RgcMr5Q+QX8Aptv70
wvQ5BDi0RJz4ME0sE88pSjYUsJHL3daOafIHX8sUPXWK+/iunFefz8fnz0YPha+X4ZVAPFU8+ah2
bpodbSfUEoTlYGlmxXlqgGHB5wPXh+G+WHIfzBVO5X0wR5ImApJ9h9gvT5JD62cQ+zf2zOeEsSIH
rbpu69lRkpTwwG0+aH/nJ+E7jQ2dNsedwNjMPwvWSxatveUilw9K+UIE90pgl6mgeezwM9Y87By2
2Gzyrj1ov++DNzfK6TVZUa57vNl4H3pAQCNicPY37KQMu/08kMEbhy4acezEPm+ZCjSZiOC3vocp
kH8zGHOojThAgZNGDJEQXwjxkTGOJZcSHSH55KLzvue8JLqaAoV4eHpP0iaTjjQegCdcoo9og4jz
cuzGeegX3yNWDQY5VWQ7BJxumz4B64MXXQGBkGWUi92C2OmWfOJ74rBCbX1l/cx2pUFpXR58Bh2I
w9L/5yJD8sMropUUZ3eWUQGT3ieiWdXUN6wNR2JKRzW732hTQJiwR8N4uIRM68Gv9l51iWrl7R1G
F2S79JU/bykoJectgXTozf1iZhWnNfIvTqUOWjueCUbSXNpJDGoj/ZePoid1sZ3gTUer81fnRPGl
VZL/0hnBukCZ+BekLAEPNsbxk1MzQNuQQl5Yv5zOCPyTgYdwR+lI/mdl2QFCswok4V3bukDqXEf3
zTGf0coijYNefp/RhH/XTLCKbaCC4lV07sOs56h6UMUs74JAl3O8KM8hKGYJYDtGiyWcY+/PLvwP
loRMymFB5BwRKDhf6N5Hf8/Gdc2hrGuKn6paCurTeqDqAv23mgZPZk1XCboIWSBc+6Z8Cjo55Vct
1/KPvbauvatrDA+a38yiGYrp6tffckFZeKhXp5tjNKvkb6eaTvFsMxAc4iawi25jlX6LEKKpxYea
SvPR233Q7+vQ2NFOFbblXNo0Sj55Jqb+ANzUSz+mCkp3HFgDY/MgWPxrvdBpbENUgGRFz11K1lOf
yIV7N5GvUWhIqOuicZ3eVW/gcprIE3ctMSf1FnoJ8aCMw5x529pu9t4sAj+WU8LOwIDE1jHazhEq
vFjMw1BfcZy01LlNg5ZnsRdxEYtHYnWHHRViRphqgQauqKkIXwV2QPE8YczKL6Skdc03w/QRWLTK
MFAtPIlzUj3TD6efMPkYuWHQYtKlgyR1Yy8VFgbFtEYDXG8HwgeQ3rU+cLlYZa013q1NoLt4oRvK
XyavVxxic+BF2wjhGe7CieEfrDOcKjPiY9UnlcuhrgWGucHS/Iw35QlWFcau8KF4wCd7SA9NO2CJ
7aq6iwCpA2zqWG70acFErehw9fSdYWTZ5L5G/mus0EY0jjePVqMaHLsVh4xUE7NesSJnrGl7Cw++
epRd3tt7+rGufV8asRLf5TjdGO3LPBkwl/sZxuXBx/j8XHeu5oMFNweJAumxxoLJijtazmpF3Lif
ycypr33Y+P5dkY+cjxc7dVviVdBvhxOMO845FxhC5+kDy3qtf9lOzd5nwt60eFdZjcKZHBQACrE9
kGy7LVS3NneCET4as5q5LuywMBlhSPUBlvmJwXp1sBv++EtW4YKCu8YCA/lupz3rXGim14dV1Fn+
2FcoODeMAXr+o9qYDLJdSogASvhJ3Y32XM1fRdpKUtisxSW8QVRNHHXucCGQxl1fBPA559xNFcQo
y16m4KRpj+dNTmFKhigpFUweGn+hCHZ72EwHw1LhD12RwTFQBjbSM0pL9FVc0g1ooBSWEP0VSNGz
YtGq40Q7cqVrhrO9tcF+gkfwhWm2Y4uyeBtJS1fPoiD4T216nwTdq1q4uBCBjVCcriwlfP1cSGdo
rggOluHdM/TETDzLNN161oyX0EGeC9DEb8c/o+es2T1WennX2Fq9Iv4W9dHpJcgwH4uIYIzQkmmz
ONSHVSOZELV2I9gP5f14V8waOHJlkhkFSj/dMGEt9KivpkAzizmoDH9L3i+zgzbqV0S0UIhuxgy6
GAJVEYFF54txg4PTR2i9c/i8/nGJ1oElHLViFaPjIhEVfjMepSiPyFzkHqRoYytjuuvcSpr3pocw
Td7ujKKwJIQlOpWjq8NPm2HuR4seGCUM0pxrVhX5em9Nk6i/4Y6o/JEYBE4C9v5mRSSuqih40XRv
/RYAg/lpB4tCvvWoTI6o5JNPFMPdCYQZWnzUcoKXnibrbqp7tI3jrVAj25E51CtriD64QNnFbSCQ
ZNqx6Wd7PmrUBnLX1/boP2Y8vNjEKrAf95Ym6GE7c+39hgqR/UH6ns7wRTJy3Cg79Iut3XRVdOaJ
7h89sH+30AbTfbEvqdTW8+kQwIsMy3nm+xax8Rg33/WoDdByAKQdL6rr0lUfPb3a9d/VCxfrzN8Q
1C+53c+PxL/O4s6SwvugMnTrigjnuYDBCbIBxUncFUNof8y1Oy/lge+iTFlPYyr0mDeSc/rdZY5O
CLMJivecBStZayUvH2a+G1X9hTVmlLEUj5rxLSnSVOG7lwprJXy8yt57VGjVlaV0knzz8q4OhFzW
/Cga+iwVW/rOm5l/rA2ZybieVFDDBpBF8TOWUDxvZyV9UeFJeQOglF4gtzKsGPfpKhlQVuo8d/sX
wz9Wp9LjFOYMZR7tvrbrOJ+zqIDL0HO3kHlTtPiWOx+QPORg7/aolYX/Q3PmDh81dtMzT5hBWz+F
+LVk59MeEqvugv5NIRP/4s7y3GMQFgTVZ+Duu4+KfUpH7BTfOg7/xUZ+1sMd3Eu04x8emfH3CBzI
CwSANZg9cWNyRHqRdDMDkqAeGVyF7jvcSJ/ctmqynDeU+257MMiR7FN5wwJRTpFp9Ox7uHy0Gafq
WEFEz3aFZ3e4QZHMXUzWpRHRSngvdo6NH5DSxUpOoptxHg1rUf7ykqtvg/cdxKwvnE+2SoTTLaAS
o0PmS5Kb2a11n02Q2OTYTkP6vva1foQ9xTy7xQOB6I10aXwfrTs1v1RlkflXWg73S+eRjblNtcrn
M5aT+rmJdPhfBpPEEMwuTYhENgSXVWRjU8YIxuf1PZhdeRoISXNiy6Hzi0fmtB2LHa6iA2vWBIFw
o0Gn5I3nvrShWko8WGCqlF3dKqbOrh3WGbdcdZToxcwQkazRUzhOiG3qbqrrfT7OvtoaKjPyIMG0
EyuM/JjQ37ljmZxFaYtwRuVMNGFWInGkNrMVsSVa7jVZ5dau9DzvKktLowRZneKB64X9/BRJCWBe
BR7r/Hb2+yDOLU6nPdEqc3hI5uAGDIe4XYwfSXlDEFUqTBVqHoE9c0jN8FPaOSy2EKoQNmAiEiZc
CQPTVOnUrw1yHd5zCjl3Y7CvgJLFNC2HZ6MjRAIbFPirvE4YjP9bc/jhsTKuVcb1woQHTAIBOTWo
t/TFBuGOKk9Eyzv7PipowIAWlEhg7UBLc7tF2BsY699Q9PnFrduoPLdr2mVHy0+ba1OSno0VsJ8m
uZnz1SHA22XWs52wmX3N+ObSc+6D6XunciguWqimuBlro/ZqiJMQfxZPkkeFezeBw2NJ9cljA6w7
xbrQx0yVPZhHfpG+OzaWm0NfS/SXJ2jf9fw14RhA1Dp7UXXQzNOewQaGfyfEfajzp9p2v0wy6vlK
9g95nqhmoTgD6G8JBRux5m/CTHbsH+3mD96L8EpeLrIGB+/HS2AkIcQoKVzxEFqMwvqTvYqVrSdU
Fn3f2N5ImIxQtf3orXPuHDxuowiBuOWWqtvrqaxMjzSdKAUNUQxZIRV844ViuURUfgGcMjtwpw2Y
6NKiWWGxzxKxF+FfvFKhyw9BCPQRlc4UkHmMYHdT5wPjB1yOBkaOGBZM1Lk9QLdvFh+0lEu3hA+v
xgND5TnfRR3x3HvXiPAMbiL5nQI4m1td2U73SR05FQTbc1b8SMgZ77BNNFkhafMvUJM5NO7svGPU
CP5l3MjkX9h0BDjHyesi7fw+QnFgGNAAyMOuAkWB/npajrMoYPh1pIK8o9Tm0Mdmx23cJ4L9SNBL
pjSZ8b3kAjt4/Uarsv5g1nS+YR3zy8iQZQ9zPYx2+wBh0S1fByteTsLLelw1JUOMywRDU0Qp+ElO
tL3yyUfRfCSeQ9/8gzTnD0yTC/8RTVUjEL9QcfVXL5f+egfC0Fq2eAgDXObkqgAEtG8wLtXQJfFu
B9ACFWqr+rfvfDOcOqhNEA8Cp6guCZArC0ozWSnPnuBPFZsErSYjYhT4HJ8dctsrVNcSs+Gkgue1
G4neQLyfE2OtcbvxNhCLnHOFvjmdsP5ij7edYwC0TDzN2Zhwe6MxIEkFt1q7VU5dF/c3zfsbbwkh
M0NRLTFsnEKyoF3Ko7T7Eo51mZDZ9QeHC5LQMZHuUZOVwtq0cOc7PyoG91SQzAmojZofxD1GJCJX
8ohlfvtuVUVNI5bTNRNoi01+50w1CTyunuQIjC0z3fespAq2Tm+P64F1brmcQ+ZabOTBMDd/URdH
fBAF73f7VfvQBQ+4DRyzvyUGLe9eaU1jXJQ3ICjICyJGWHb1SfTsFLznVK6uj5MM0z/kJcLVYlV2
RNZuChQsG9FaffSQppRTZz+qhx46L0r0ZH+7ziHEVMRrSXe8aV4dW742LNEydqPL0MQOaesyXknp
nF4qKvlsD1xLPLcpPM6NuH3LjDvrMT9g+ikjRhwtJ2qVjgZ9kanFnRBhfSR7kgALWqS1P0LzQT5Q
UNp/FUuAxSHipD1OaF/5fRGlPUKp8ZNfgGQ5jprU7yl5EkU+IEun5cpWgziLJPMsgJiTB74r5Mh9
M3JBiqddmy3q7DsKfONoLTshnd55zJZp5bbB349ECFX165jJBX/imvfXSXA9R7Iz0T5zbSZTrGmb
Ff1v5RJ6ixJEPdNPKKy9uIv+hXXv9BeCBwwBBnOu73jv6wC1ruhekWuQ/o3Kg/5FWaVJoBQuOtvp
1vMeCraHK1BNbKS56tfflvc9pbvSwI4Z1ns2Xk7Wf+BRAN0msBTww5JfEBxx4rAZhy4DiK+n/UOI
5USyODicOs1poAubdgr8cqP3rFRyueN7tbHAZyZk41RpZ931zHeiYata9i/+Aa3HyPkocjiV9rMs
C7q8XnmWdRhbZ1EHTw58CjJnw8CjmKIaKaxFvGnXMxXNloU+oRPMnLYiz5Pg37xWXUI0FFEeyM96
aHoNcGyUV2YeeMWYrFbPyBmX5b7oMF3xLMO2bfXUcZkSn3BlRaoZiGpOtwPYBO+H1QdD6Zm+ejz0
DRz6E0JKdFd5CWch9vBvvN7sYRn3s9Vjnmim4VpYFLivmlHzUVmzHJkNpyNV41hJJIAkH6T4h1A5
jGdjcWFsscZwdBLC1qRnnxBcCPZDmD4wawcMZHDvmF0Quuv8NhUjQSqUDRnMupSUys+wFNU1SqEb
EMuMnwYbNwLx0XFjhqUc54nVh78uMhMweT3K3u3AvJwRQ5PppzUdiD1h8hCeieMgk7Erk/Ril1YY
vfdC62NFMEi58cMJwQTxYAsas4jsKPpBo1ZXNAdAntLcsZPNgmeISGB9mdKH97UtSK9qcaz9W3O6
7i2ySuPG4mZeOPp1NgM68iK6cAtBq0Ft5bjHLltAu2qPCAIKoCYM99Qv2jx0RCXtKhr0YJeC53Du
hjBS/U6RbuJuJg2kYF8WkoprImStOM2w0v716YzuDpMi9E3CAv9TK6Fyx8wPYH3DcSFm5chKKl9P
/WSgFOYFBTtvsku6OuwslR5G9jkseoOeK/q+Q2USOHwbQzcdy3IYvodiHj10ToQ+36K+gTxwbys9
5N0djto+nI4+EX3DuRSyslH3cJ1+2n2HJ6E2kIgQavU1X42RM/vOHidjjPwdqqOijfnpg66c0CEs
/TIh1wT68pWIqj3AGKvFu4tEvHyG6pGo+xk6FhGtsPvBDgJi9G/BqXmC+U6ykGa2uMJfQMWGk3jT
M2grXvw6QJMQEK4dss7PqIgLanfcS2U6+Pc4KQgHYgNwI7esJA4tcSsHtgxlOQ03N0tdEnSXlwwU
+1VC1hiSxjr1OS8rs6CK2TnxdiP5N2h3Of7Zl1cLC9tk51ZhQxvFU+kmxV5mRF9CbdEwiJ/LWtjR
DctiDfNzhHAf8UXvdfW4KQm2XNI9DUbl9tt1aaNvz6rKbNvb1jq8dcS5ldsKnfI9RrT5JbeS4n+c
ncmO3EiarV+lUOsmrhlpRhobXXfh9DHmedCGiAhJnOeZT38/b+ACqWxBDdSmFplZotydNP7DOd+Z
NrhgGfTMdPEm6MAZX5cMJB+KlkKZjWU3XTjGQbupsfM/RFaU0M1MJLXvidJMTx5S6uVQg69V7xbd
ekpwC5qgNBitNIL5tyY5sMpu7Nb3VU3IcwMe7hy6rrCnGk0tcLLPPhmKcyiWP7nNjcN4i/chA1CU
7UZnecgSFaHp0m+KsEblIrwESJuKGRHfDB6ik0sDWo49YRGimtzyrtNqT1C3ZYi4IKO8uuEADBVS
z0izlcReD20L3TholINiyGb0EVwViNAt/Vs12BubNSQ4d9RtSf5lHLRpnJacy6jzCeCCqpaR54hQ
kTogtq6sZraX66GMdP2dYeDM9CaUwsXSXtmJPJRAkdDu5djcsc2Dg15Nv0OUn0UflTS+vVNzPEeX
NgCWgbhLOcfh+jbzuvoeo5GbKaM6kd+T+IJLYVujG5kpdrtc3qSJf3ZU0fy+tAXuvQe2kY56q53e
Au1hq1EmV5VYW72bZyAvO0TE2fBD0UOokFVrDDGjHXn56hu2ubpA4ViFwG2pdJz41pCRLtE5JWmL
BS9fxvYGj+eY7TgH8/IWbJRCYQj3LrpKNIKOu1bSYH+GcwcNaic7NYeslBF7xjjoWdK4X5pywj4L
gsP8zeHNhvNjYIp14QtAzG8Lhj2E8UVXi4S9W8WuaJpY7dVbGyu3v6PIh4jDnwiD+MOfh9WNnhSm
B5aKrFgS71CxcB4/O2Vki183rq39VLWuPJimp2ZeYQXG8Ik8gje2HToxn0QsE04CK3VBiRXYFsEq
bL9jr7pCG+5HJK4lq2LhgtZljE6dbLWA5tW40/JZESbsHUblsiIF04tf+T1LqZuRY9pxtB1VVS9I
Lie/uJqzxq4IT4/poMcQMsinnDR0m4lRVI8cgpdAeAsJhLcDTj7JKsuPhXVk9ivnbQx43Nt7Yw3q
BVqzqe3Dmq7tfAOY1lNM3ODmIAMSs/88M/LId13hL95hwHnT7WsU2+kcFLoviL2HfyMeCRQibpPh
lN2ehFN3pA0nKss58zD6OGBNqnBk8Ax/0vKID5/pzbBYrHYCXRCJEEp9n/oGRC6Uhj2owabMjgXo
B1Vhy+AwJFJt9CRPLXlCqdgsbMzr96zve/fJbZDPEsLUumQVTR5RmEGVTrHTYTCno2V/zCTMr7de
iuGEf8i24rMclqwM8OB102aOQqHeMxO3aXzJc+M5mKUz1Po4B0pO1C/utYIOeyV+5joSbQjKzGWl
vjFp40LGbBUZDmzDZqhPQIwwHNAw13yWlvf228zow7liXZGJH26J3B597myBNEZBrQwBExnDUEjG
JJq7Ai09KEdPHZ06Ghx0hwsbhYvCZdB6nJRJzhZI4XCoEx9CDhaOGoR5PSP/QKPv+JZTxo3fET0w
9SPWyDYDCSkN6BQFtqXjjTdN1kNPMAZNlZq455VsXNfFFM5a/doDR67ujANWZ4CzC+UJe2gVDw8D
1VfjXzDM7qDHBVhBE5g8JR7gPLnxwAhN6Q3Awmoy+wryWtPsMAPbBdjFUnjCBKD0MU8v5CFMSNpN
uo77rEy9/D2kDBgvDTdef5jKlryKIvKTiS162fnHcZb9dKiFJJXP6hQMI6YWuF8nuSwkLp3Joyem
/f2INjhG3Nl2hQ0zbDKGVPUIBNiuGNz5lNNaIRHlSyq2BSI29siIFZiXpXnygHy2Ycyvx4y0o4au
IVgwR9TbsqTk31qT31MZMb6gWYtLEuuQU9ubzln6+Mi8Ri9Hj8Wf2LLREugp0tg/CoKWPznkmTEW
qauuKqcn2BatxWuTC3vYiSIrJ7ziHZYuhYOEkZIOERFgQWAsWs/xeCI2KvzRVQ4Ry7UOTfcDzYjW
H3Q2suYnQRYXuGhb9JHA5Wa6R1JHFM4wOyAXqrQrvD1jPbjIWdNZQUXcGts+Z7RGdnkcSN22xug3
4T4hUvkzM1N1iWAkhbKXrTRRkqKdeijXM86PyMbhZsCU4iJvsuSy69rKv4TEMFZYnHPEbRFB9vaO
zRSVmhdFxJh4acKN5VlViqSzmvXKmQjOEX2vid+svkrWYwHHsePelmV4ySGAdqofTf8Vs3R8ErmY
2fhiQ0M+LyvK4VKh/mA0RZnATJx+bWMyU+nNjIcO0sTi8gxYYFCJXPJd/5uEHKDvFoc6ZEdx46I/
oT+JL0ic8cZb9ONpcup83YtLb84XvSMtIn7uRmUMkmBawGuY5s1LalBcfrhlxFCu1DC2tshfnGhf
Z9L6Fhmd/+ixmZf8GrJ7Hqx1wWdFDmARTMi/PiHI4Psnm5cNQh2eMzlHVzQP+JQL+7SS5vaVR25d
wXeCOo7Ir14TUgSjyWbLl06XHUTOH/2IMAxCqe+v92RpxbcVGKjlEBaFbgIWvOdAm0p41c4j4Zng
mdYrj0iPY7WVdeU3jEBRPt73Nqumfd8SVXW79gz2H1lWkczB9xNXnLZEJm3YF+gDHRIIvbjLXuAq
OD91laRHdNag73FzJU+qGaLmInUdeBhk78BKd40lbpZoxA5M3GjxMAo1VvvCXaQhdclXxOuBv202
yk26x6acM2bTHEb7FMVzeTBJFd0axWb7ODoMu4jiyX28qiPxkTura1yIUioOxcbxmD/fxmUxueDH
B4XjoesN85gotQJXJvgSBDNW78SIZT55lkTNNEyeoksoIxw/5EI3N7B6ieCxXA8bqkQ7RHAtfhmi
KXzXOpRtSFJGhlAgY/isEDnhNGQNTdiodVeZGVIhsJvU2aBUi5BqYn86n9Y43faNy2P8EUa427Ze
aOkHZEeA7Idyiu6bQqTflZWKq5IpOXO4/yZ3Wb5Gy5+t6/lAxJCPUrFYerjsfcokDURveaVhVyAa
6zvBChP3t08uEoyz7Ewy7C8BEHho0LqVt42bFdOXlJTAHukGoDe8KjmNxBOcx0xYAtEHjoq8Lmst
+q1w62a5RPAe1Vco1vBJzGn8TtG3uAR71dHTgAFEX0w6JgULu0P2Wlp9/ZkSKP89Bb0pL87pzk9W
iw4zYMlYXjR8pGQb4y9nWiPJ4HiqZOe/RJyjD3rO6hz5F4evQJjfiqcCzG59IqFn3LP241s2oUc4
oVPrKfBQpHfUNsBkZ4DQ4SdTKwc1B+iy/CB06thH0ZjkaxVi/W7YLZHCOKzpwYdqi1XPyoU5Uukt
bCl9Pj2p1SLCv8qj49PjisnbFmg/iPuKdHfVQxdULMe5UxibVBqcp8oYmZHKtF5Mw+gB5UJ9f43S
qo9O/IIOIGeJIHpbCp2x56h9GrrZykLA3X3eycseY2OyGZwZsxVv3vJmaZNpxLMwSVBFtiy3zgpy
52pd2+ZlMNnwhvkRxo5vmSzbeRFlZDD08twgJlH9rWEWBAglYcb2Xlpj971dBW58v58ISEIrkrrm
MrdLd/zEjsd0FiCx+xlNCw/lYKtm3rDbEz+IQl1+sGgth6tmDdFobtwyjL4kCp4MeN3aOUeTkP69
qaDwcJoikbf3aMtNeT00Rpf7jq7OCRyv0e2jKkL24ETd+XunjQdyP4h3PT+0bf80RaBZdmxRz3xB
NBSEJlG2k6oGFIZmNy1jBxsSOrdg6hUuiiiO7XeXbbC+6kgIm59KLNWQbpy4IMoXzRIOaGuE9eOE
ljyZwc+JeMlaqmK3D3V5iaqM3FAoFNVXaq0MoxPq+kdTqewNe1n0GQLHm3blwrsbMYdPY9qPHnb3
RLW3YU2RGETxCEm96tvoHdw2niRYTi6buSpsmAVF7PA2HmO1EKHNOmy155CPRXhVXgSZwvpP6L13
DipUlnpA+8O+0U0IZ56J7DZ3hXSd71AERuDnqnU+8hg5yREPBg2xU6H1IQBs8XYuEUflrYOXJOP9
nYjsRgrcezdT0uozGhUoAs4qg+V8m2uzniCxz3ALixmOoij82tkms8QEU09Zp7Z21wzwMpEX9sdm
rGZoZyA25EH6CAT5WxUEGvXwSbYxXmOxwfJhhvuppePZmBb/6kXV6fRYDjQJl0sTN0DDWwYAm5X+
R+9ia0hpFcpmOdFRKBTCxLu61s2k8GZ4RxHS8+xwnTrjK1PRWNwWNWuEn3htMG/vBq+GQLofUVgn
0TW7P4KlD+wZnK7fpR5GU9oPe9Qp33MWPVqz0AmEJj8c2qty0M4zh7jn7XQcp12weHn03mGj6L6v
C6ZrtWOU28vAnTB0E+KtnOKjiXP3cujxFOA5QUlQEAyF8HibLWportHhLd1+mJYKPSGKGGveaiqx
kLvdtrBGNiGTuwdWvNgkNADdZpMtue0DbvDs9tUF/lodsObW1c2CXdTCSxkCgQ7gcpXxHWlgic3g
e2Vmg+hmQVHM3hTUA6ZzUnJAkbl5kFlqnS4nDsbkuHJAI/MiSjDCmIzG6IR8pKeXVN54Dh9wfQ4N
fHB5sGoxP8er3yoswF3R7lEVyWInESQ+6Ajn2dYryBRimmLlzympAfZ1WLsUr8wjUJsy2G/VM0O5
4YfPA0ytbPRITODs8lrGEOQKloGE2QbcNefj36ua4uDWevSOtWSyzFILrs2R3Y4dfSfyCy0kDEPl
7qs6Rv3t4fqNj6TqLA57c9WK8lLHQz985wVvJ9eQIvi+Ulx8Z7JOpR7tc73+gBAiCh9BT50Xisuq
IBbkC7f1/mwjj/fTCv+Ld1xk7KPSEZpLqtjh1VviJTlEEcLlTdPNOM1oyNGx08oL5iqxpHlxKRnB
1bi5KYLUUPMGJQIl+aDp6VktFMSrp7exwbXKGwCuVLaCe6YoAgUJ0cEYbaAV1csdVY9NVoABFXUN
8VH/6KB2LFdMMUz3NEpBEBwj8Qb9kGd5pyKDnHQ/JZS+bzU2CvfoRMyGUFCVE370eB03S6St4TWO
takuqgk9bcBgtRZMjJrWv3WquRM75pSCdwORldVPW7IR3KNe04BP4zJmAuoA93xE9D7mpzGemJgx
jvFRPkUoO9W9g/70fcAk5ly3JBn3exlSYABWsPEALRk/134kzf2MkGjnqQlw/MWkarctmpMvBiSY
wUkOUFdoAWcJQJ54A1SpVljHT3Vhlg/qimW8b3xCnYktmqQ+IICz8RFZtTLFBgF6WV9HtM3pJQkO
XnpTV+x+tj5UQzbWGEBKZjvoyx1cnHgDgfLbDshV5t8GOBNyrLrxiQ/AwtZdVQhf+vZ+LnSYPg3Z
mCD652fh0FpSdvG8ZvzQuktc6bXtE53GRBxpJKOCBZS19oRTNCrs3dca18oM2WLAyM6/MY7/2ht/
6b6nPm30EXfUoI8M6mTyyitPWncMzKfwQUVp0x0pY0gbnGbPwUjuSF4phe5UeTcjzY5355WPPAqN
EW7nJgi36KnZZrNqEuSShAoPelhoilPKnI7oWfAXVovmSO0ZTU9U2DYBR+aijnDh7FyddMUXlAJg
F3PsJW+NmqJTa9UWMxJX2jYBH+H4bLsMOtDMNdN8kmOKUUxFk/sVpt3aBS1zaRKJMouXqOeP9o2L
7TAkoJ17dXt+g7nnoav76tvwhph3A49i/1fBqkElBJGz7GR7XEcxnBFWDS4r4aP2ZGOzZDWkAQOf
tC3NehF6+JsYec2AJJvRiAZq4ERGT8dYKAqyHn1Km5v5m1Um+f0S+3GMmyrWCDZRYoNzBpT3Ote8
H/FJttGziAHBMJyfrGsL5wP2pY4HKkCPRzWPZk2N51je5AW5df8zmWrESBYKfBbKdaL5v4DNYJ5u
JXDMKQC/48bGl6wRE4eskDEAbnU44I9E/Y0yuZxW85q5WVptG9T2b8j62e0l7jyRPYv58B1JjU2I
EPkqJ1cTabcbmYu/9Ot5xdPZxXLTcpNeAzpkrplnlRleYY3mH+tqd2fO2hRaQewNzj38oOlhssP+
nRzL8qfdqewzJIP2wranAbJjjS5/M/Myx/uGsuiD2SjCq3Zp2nrXAmewdn6Rp2/+UMLFk8if3xPM
a48W0vgYdTPqk+2Ej/GmiAnR2vhthfwKslv71WVUKxtsvtUzhgr72ReO/TNLkv9OcBoGL1hN0SLO
HtxGgMOUGXGBiI9Z3kWl3HKrcS7OKE+zLUvk4tIgzASHRPRxs0HACGh5gmFacug1mBoX1ZBohGeS
PUYacq6RlMLeqDAuziFbpZy3a7rgomhitGsb0wk6Aro9K8fmp6qfrao7NyBhs/1BnVUlO3sqvYQC
pgTlmZa2d9mjORTYqxSLcFPVfNaGwJuEtsLz8wvXyXvcRpxXAwFS6FaNQKKCXDENxwOHQfFjGhv1
aU2ct2dKeGFdDLXbfHls+HwkfEVJGqzPPH4XWeCwdsOqmpvekeaRd07kHknnI9NhQTYLIaPke9oM
nKt0b1bitaeWCSjMvzHKH9umI6jS5n1Nym/FznYn2bj8VN1gPU0Igo9rU9u3gJbPyB1YTR0rsyxG
b8KrPZj81C4OSRjhTFvi3Fy2+eo/l6AxhmAA7oC4sapwjSQ2RQoiEDy/PgvBOwvNTHOaCmM/jGMf
3zeh5F0YKUK1IBFE843sxhJaB0pyZxNDLLvE6bd+ipHqPIgd8q837kwXzoJVYrNV4zy/TGIBnkkz
ytqTlXWLONspGQnHfnHSaJ3GYGh1f89WrXlKo6W6TksiszZIZhic6c7r7nNQkIxpIm/+KbMU6QiL
MPfgZH1e7XtBZvneskilD5CdE2ppmnn9hqeqeTTtGFGPSIGdxDZ4/PbUTaSc89xXYyAsyqldqZN1
CqbEwLxCSyc2zPiyO1NFKe3QSpgq0HydbDE2pg8+ja1H1RgWH75QiMKHMAJAx61AcFZNT/bgwwDi
7yHx8exYIjSX/tmmEKxRYTFqW+vsufUXdCqFNemrqJalvfcpnZqN16WcoFHLJIksIQ7WjQ+y7K2d
Zw9LsssNQNkQcm/wRkMgxOEAsX2oE3lHQCIHFZgu+YGQEnVpvE7uoVv6/E0Pdv4GzqV873sHYSVf
hLpi4ZA+haULIbovGdefxiItDvkMA3A7s9d+R4ZDixR6DVL+aUUERfGQUvd6dgWP00ZtHh9hP7Ac
7zC9jidV0j+bEME30KeFPVfL0wi0qa6pB0am9XTznoBxTPNIyGS2el8EvLcTcDPdvhW0m4+Oa5HE
jAHEYAdqnPsFt9C8s3BifcvjeLydDNY96mtbU7WNhVrPQizGYIDm8mdLoPTaYCgVaCKjyJ+2jHu6
dCcQASHk7BgEb7rBP0PZ2bYwzqk8+WJ4gFmou2W2bNw+Joh+yhbkLoJp39HrwB7v8gw5wA71BCho
Eo+zV00kmNis2UTgedZ2BuLcGBMa0XQhjVijMp8vI5L9HcKYet5CxU+j97SLnZ8JUid3g4arY76e
95gwirj6SAA4XIpkOkcCTBJmMW1HZIhbWcpXaMByuXVC03JACGykrZyc/tRGfIkBKI8CgJHdwPtM
6VyqY9mmZ+ElZApoUE0rop0FkHm8BGDJMlG1KDyZVkh9466d/7P3y+5Rn//WSOwmCXe4jaB4L4VE
/Y5dDw/GqM+S16yFVOindfOYzYX36bfdxGuUQxD3KoSQ3SJsBWuJWeiVGhTwTTo0AD4GlBoBkhAY
UTyzlWNRY9vFTCACWDmeRMyF0HWa/ECMcXUOJuFBOw5s10AuTZTvu4SYkmoDW4EYL7pjDLiSZoj0
N7uzE/yKIrooOYiYGhMh89MaeekFFtAX9h0uZCB8MOWiUDmlpM7ZGQDRjfA7DEjwdOvnHtggHDJW
51cshdljCTHS3Qk5la85kbkp0P0qfEGpj9szjCbnUPdsLvl1sJlL0grPSZqzOduuS7o3uy7e27wo
40tKCHVrvLVBFl6n8SfO5Oq5MAUD6DpUUXERAd5gNG8JZgQJu6Ru346megwJzqGAziJ9rbA5QeWZ
3ek9inre02w5VLuNpR15u9El3X4j7KJG2MPMejux6jKbMcUiiVK/a28dWl8s+9pqPnnUiclw3bD6
OWP7IWUWjQVKVTWkH8bHWO0M9JL7UsTgobDm9fc+KUQMG9OqPKFgr0cmUB5hZOeyk3GHN9uvOex5
NiIsi88WZ9JpoFia8pRH8XkB0GUIBge8w8QYsIDlfdTEyG0dZ+Y25Qctb2Y43F8R+CIycNYmaYK4
z6KXDj3pzJNb9jemKmaLNQZP68bOBuwrudP2BB/44Q/ucAY6AIhLxuupeORoLB6jtWzLre675ZvE
e3HPyqHXAQP2BgI4mKybcO3P2gWS7F49b5lO5NcqEfAQiDOmKoSpIaMxi+CVzOubROt8jR0QZ4UY
4Gvw9QkGb54ea4T6RFBPwEZj0I98GfT7yyxBegk2q5QtmaWrbe5bzrXkbiTCJSnMJZngeJX4Oe1q
67QOu8NldijHemInRWBNrc0Sm/oEL5Bc/WnXZpbb7lBp8+0D9/RecpUwtY1R9zD5aGrn2Fnnj1YX
snl1bUMDV8wjk4wexfP9Upy9UpS3ZltC3U/Pox58sQ1FLcahXNGYDbgGji22G3JcknF8JuqwfKT1
Hj/nOM3wFXWk51gMG+qgZGrJy4SgcRFEayEPILzI+OrsyKmplcrsBc16+9IB5Et5PZ6tDIm1sLL2
YXyDaUiJ+XLGxPvJqWK8LeaTFOtw3k8fMbCs17VmAbtxHea4O0LkEvfYGJxlh4iq9bYzA80X8vAU
8deUJy+Owr4AoZO4+ou4s8oHhIUxYh188xi1wnJ+j2uqrSAumVVuQTjKE0cXLX2HCiXfWugFpiNe
gugGNxd7LYfZB7DGhPcOeWWFTgPMhq6PNT+J+sBh1w07PaqmzyJn57PHGtXtJIkC7Akb1DYMPNvW
2rLGH+MHJswRBVddWdsZK6S46eeUjbhf5gjNFsOi9tSTO/qEobc7whEULAhX9I4sbFmyssO202GX
DmsIkYFbwtkC6HHeB6sHJ9mSS9mfYoPHfX++XTRfL0/RjnU2KA5aUCCWCAdborosz232Fr5nWihC
whcQg2SRz1VDgZUbBTLCKDIPUCmRBstutROQEf1qOhg5NUNA+cm7A59y8+ARYRbtG+nO37pkPoNg
WhvHMEtXhYQBvQdpXv1QfTBtVdAMbHwoGwu98XMK5wZ4jCRZb9OUqC+3KstA9AiRoA5pAW1Dr0sq
+dHXsKcDTPr27QqGCJ2MnoiUGhFtEc/aKw5v459ps12cTetJzmnS7cvCzV/NssR6UwPfQoFBwZAf
+672yZbGyhceiPCiEWF+CMG0pbn5mQ4pJki7R851KiyvA2JILcP0UU0qPEYMS3C8z6RigyHKr9dl
VBamt2gsn1yPVJQtvonQv0k5n78N8RSzLaoaI7dNGU40sKT8fjIaAEEyzF3NWIltnnMPMqZutxgu
07ska50JXQP/ciuIneK5wEtCErehytk62orfVlUg+44SJ7rLx9Lpd4Q+qcPoCaKWZp0N1xR8c3Kw
aSqTjeJFJHj6ByA7nZXJL7hP6YccQMAEbW2V7RP4dnNfiIHd4rTarTjoAWkowuWW9o4tQgLWGzAV
Ux67ST/wnZY/cJfLKshFiGmDQEq57izlxhaWLuwdHOuJxVSFTgUAH9VdTBbmuOWF2VLKAPx6GzMD
v68devdDuatpMcc4EiVmFJ8zq91hPIaDVighSbYr94aS94fDCDLapgjJqTDxtdzhF+KFqysWd7iw
+h+GIU3LUML2YCxhiwsPo8B2D61CFy9Ihlje1V2vdoxUkIQw06OVywEwPDFxq68axnKYrPK2nJ4K
OIfeBkUO+xbEOWQto2O2GUymXnqm+BNIGhU6OXZCFx53cbHAwmfgOnxfkValu65FZLGVube8ZZzu
30uOo8cFMm0SlNpdd4amE2x+FekXZ0jLS9ERcLJVlcMe3dHVt8Jz0NGAlqrv4J3Ft6tjFE6DIV9+
Mqedfwj8LO+UkvWFYeKabmvIf8CsVF/sciCkLzE/8ANrKqRC2cBwP4krePaNXypE5cV51ubXQzez
xilIo8LNk93whIE6otgdpxoSPIHPw3eqL6aoPJR1mt+jmoldRKqmGm2GERzPWxkvA4eIsPXoP/qY
0cp9H4+ut7HlMmX4bVrhheOmMGyih2CV89JfJZldsWFGadV9Ix6Ar8nL2DIz4u4S4Zwi8P0Dy5tq
aZAeMVhm016uNjOvQFoFO+CE+/OcrtE7yaEnRXBm270InpRGRn6meOshhj1N3YA3kMUfVJE+8535
ziZGFTOF5gRr7kLbs1nfABdwiWVL3XyIXmxXisIEA785FtAm1eQBgM6CbvmYEhUNO3+qveGSRDtf
7dWwpPrgknNYfmFqtT2AEXbdTaAZ68rdQXaAnXjh+ABbqf0jOcCij3PpYuNl7Dn317EZvK48Gp8o
JvcSwz4riF0Sm4QvZHZqQDy7LsMeoXYQCmfoKjFxdhvBhF+cOwd6fEx9M6Wab613Ofj+4oDmm+Ud
ZE8OyUL1vPB5Q3XeRUqsoBXMsqwIo0DtRAwrTqszImyC356SSb7C0SEvOIhjPOswF2yOH+w/8Wvq
Ax7bpC3CVCqLpJSYaF3t0KFT620VQaY3Gm19xeIfsUjecT5tMGBb31pGbj9dpdoXprltF6SwBiio
CvJbgj4J9StrbYJ9hsqWiPA0UejbpMJBsxWRyZ1gHN3251kzTDTApNIzDaXVGPHRspOAnjmQSOGS
K/qxeflpXJzWxGMXMzshdP1UPngash1GLHFEU2hrhhB1e10Pll42QMD9Ty+flj0AeObzJG30aI+G
njmapxxkcdPQJ+8zGv1vEfl5yW4unZLJE+hngsjYjOkjfw+278ZSYj3imKLKhxtMUVbPDWT3aNWD
4n8tc60KXDHMDrWHDGjtsRzOLtVqABg0bHeAkIiNrzRhI8lY+m/M1hGw4IUt3AuXJT6ayi5DAen3
hfUgXMWERjtp8zO2S2cJilXr4dKkrf1IzYd2K/IpjDerIFB0NylULxut4S0pIZz0RCQKhpK6ZKUS
4H5Ef5TYhmR3R1lec9Gfb5Ftim/GOohpXhPAUpLQkDBMvSgg1yyF+SFX8+zSzbJORUlhE6k32jjB
EH8SMdJkZKxPCwqxmUUWNZzN2KeucYBzPBCLRgOMwhscQUmeyBC3xj12bdlfpGEXudtktKcxMDqU
HyRZ+fzX4Hb0Ji2r8BMtUffqIwulSMVl8cNz7PYDnePkB7Q23Nm13cOQn8HZbpIepukWb5t69QXz
333JnPoeyRgTJj5bdhwQ2d9DXpo/denU17ZLzO0+YYsT7kiwUf4OpZ3DG9M5E4+cls31Vtk4jwON
tJlVROi2eUDYBnM1EK++2ADgAlpgxnBhXZqm38u8JLK17ErrBtZTDhLOE+1FmZVglz3XNIciIdfx
5OO5vxR9m715MQcy0aHwBbcADxAhIm9GwSR7V3mbcE2KV1QeEqMfjK7POMkWlIAesbf4Ubxuo5co
STaMhul9opBtzYavgzd/x1T02Y3t6d1e++ou1PxQTBhLhhClBc6eZDEHiu4yiY+00CWL+iF5yOR5
xpoUzjLCXjfcb4ooOvx3M2Mbuj1cBBSvOAK8aEo/RAXLVWbJiGnBguSA8WlNXv1Feu42Rk3o72tW
1PWGgoBdAaxljUtP8rKGez7FkCLI3cL6i3+OQDdv+qL5WwhPbub+kt+RrjyVYXLuupjHbQaOIhiX
IITMGargvWtfnX3JawGOht6rRBBHTMUtLdZcbTEU6OHIbLJtgsGV+g6Oz/yBgbH9SOlYvtjmRgMN
3zq/5ZiLH9iA9m/QvNvHGXR5vWHyAl9HOi6fGDYkX8R/YH1DJE+lv2vAltbHRngxZI3WBya4H2pW
QRcJwn5Sq1yMBPbun//4P//3v77m/4x+VHdVvrBo/0c5FHdVUvbdv/6p/vkP9grnf3r6/q9/eo4W
Qmnlo6v0GHkiQuXff308JGXEfyz/IxZJ3LUdq+baKfrrEUJ+Hcbj3Z8v4v56EU2DIHzlG2kr7Tuu
6/16EYaGHptSL3sjSbV9V5UxNx7vi8OaOBMYWknq1f/ysc5/4l8+1v+4ovn1iqtJtIFPkb11lVju
OP+IDrWa6L4NjQqcZcUyAIomPvz5c57/1P9xVdchQsZh7SWdv12VYcFoBvipb77n9fe5Tt1Hxykt
a0dIWYKJbEEoaHJXHKhWMW//+eK//ZI9B0S07XEfqL/9kghZGHmgYH1Lu3a5OlvazD2FXHgFQjYs
T3XbTrin/nzN337NxqaBAnnvOd757/SXu0cWBA67vcjfCPPCnb2ynvnOGjd5H1e8cEssp305SXJ4
/nzZ33zPUnBJ12MI5xMT/+tlR8RttW6S7M1t5ociZJY9mgxlEDUmqoGZLvg1k2fpExLe3A/+fPG/
PTHnW4uLGwPPCW+gdOSvF1/shdVm2WVvud1Q+laYai5QfefD8c/X+c13K4VysaN4Nh/U9X+9jtvS
4HIZPqRF2I5lxbxJeAUyypnG/mUCNXkoyX54//NVNX/q325hicyU8tD1lML88etVDRvuOSy99I2b
/Mw/xQe6kGFQp0gdq76Or/98ud9+mTwu3LIKO4h3/uv85QbCV0FSkFVzMrQRG1eZ6tfYidmP/Pky
v3k2pPCFi7jdcPzov98wcu1mIBr5W1jNWEwJ9mkJdmdf5/GCQ7PVxHa4//Mlf/fzScHtiUEAla8+
//u/fDLrrOhtUT69JZOyk4fJZNSPFldadtFUq+qbaSIxghKlHb/486V/96US98QDwqHuodb49dJR
BxIfQjeftl7YCqTwfxuYu9H4b9yhf73O3+5QM2arkYnGlILID095Ez0is2t2BLHhbogTQL9VlHz+
Gx+O8Zrtwnq2eWf9+uFkbVbm007+5vlVP95mWWOP9y7yqe2/cx3Hd1HJGr7Hv32JmP68YsZr/DbT
8EEg78QaPVQtmsv/5Ub57a/lShYqxoHN9vcPhB4AIdNQFm+InvUhI2Ul2kFWJQfyzx/otzekbwuW
r0J6xv7br5XnOmTAF5dvbu5Fz5Qssdw5wvFB/6WdR0+pnU6i3Eupj/985d89ffh3/v+VHfHrT8YZ
hgcEHd4bFHNxK70cyCNHj8TnAqH4s+uZrP35ir/7rLaw4QWhmLd5DH69IgytlDDLrnz7f6Sd127d
SNOur4gAm5mnKyralmR70T4hbM8Mc868+v3Q/w5aFEFC2h/mwxwImF7N7q6urnpD2AAkdklyHuuy
T55kFJZRkMxooFKkijZGXYqdClsSwIFhQECejRoU2ph3VZo6eLvYoPzlMf+N7GHumBhI/Fmf4dI3
fT3WbHvSTs56eHWsZqDW322pnnS8CiySezjLTy0U9+f/vwFn28cGvi+rbZg6iRWXTE4ygvQInSl/
EZWi/ShSSLQf2DdEL9SQKZHwlJ19Tx8zSyXHc8/Julg7063T60crxGFvP8aWjmCbGRrF/fo0l04j
vXeNa1cRujY/JcDRYdyWTezQf66Kfenicnvs6ZdvfM7FHfr/xpmfCT0NCxFacYxAqv+L5u8AtcJX
nwIr0q2veNF2wS1ewuZWwra4RV8NO4ueNfIifmtWsdMijyWo1yQuWKiCNuPZd3st2IhtS8Nx/VmW
bQqFpZxtGr9GxWMMggTAoOyeIrhZt2SGHkrXSfB1feGWPqgqOO26YRkyTiTXR57rMPdg1pL+Klr/
Z+I73KUqaIddbHln3sc3KII3G4u4dAgJL7qs8z8FPMb1mEZCy0D3uQA7+k/mHr2l/BZmlXmPaZhH
yTItyof1WYopVs7zMzRrVRPcjGIrlnI95IBCYm1IGteSVfu/TKAOZdveSm0GEAT01lSQgitLBaqn
TylZeX3Su8nhc/1nLK6rAVAMmU7btPTp76+Sm9GuSz1RrdCRPJQ4dih2NPcI+sD+5sVBlXd9tMWl
tUiGdUETkbW9Hk0PJZwRBz90XODQt/CQcwD98JqfjYSaYx4X1qUHALMRYZcigYqI6ZS/aSqc7utR
NVTapvrvlAn7MgSGoa0OFbXL/rA+u6VvSSJDBmzBwtLFbOPGEMuBtrSRo+FKdN/0bt6c+mgsBJa2
hbsR3pYH0zmNlqJM6fD1pNqsw3fDHkIHAVXtF3rU0p2ceQbqsHJzXJ/X0uHQVEOmskDPwdZmQ9Xq
AK5LUlk1IVuY2dNq2vd+MXzBeAQIP6TEYmPFlvYJBTRNR1jBklV5dhyLJJMTE0aw09QlqtF+1ne/
h8qgsNOo1PVwEiz78kwFSGxlwkufleMAmV/j6S3LswzHqtyCC1GQ7NMjwHA0yMVxTHW1O1gITGyk
3WJxNF2hKoLbNDt0Nk9uRDcdQJs5QGrLfU5Z/qsiTGRFzEI9SxC4DgSBBpK5MXQvWtMYCE/6hvWl
gph4T6dSR2QJrzeaaVSXv0dSYdyuL72YfsE8SpFnTmUfSkqk0NfbDAvYLMZ5NXag7AMORzDiJpHK
8d8I9A2YOREBFNbVp9bGOBPBUVHjlcK7Tzn52HKs/5alY8zz2TY5XAYVudnS1F0nC6TUQyfO8JNE
w1BGCyXr5Mr/wF33eqD5qoRKX0V5xlM2kaufY44wzEFphRC3TQbafeN0TdFn/oXx47RMYBKKDpP/
+gvLlQ4u1CqoQtCJyvaAcyXgTqVh0mhCYo5yIP6iAMODT2gfVfv1bzot33xwFIumK2963irTQXwV
/uu+Ag4NTfKCM7oEOaq2LQgjsfKnCiHHf8FwQpNe0PUdwrOVe772HTZaoXxb/xELp4AUnzNA/QlW
jph9gSbv/LLit110BWEsxG7jxrjRaj39nmfQGjamvPC9uQKAFHDbURqZv6njFlkJymg2HKCmfEFr
E8U3USBsctJhGgQHM60Q1km9rnyQSkCCH7gDFZM8g2SDvjBl+etPrvQQF6NCsy8CdL811ckJr7QN
CvtpEBjouBro6Wcdy8F0435aCjeI4CiaYYIdorU2O8wTJq0I6bdcjNagu9c2iiDMeKP9JU8AN5+o
VHvpM6wloI6W3UkXMmioGjIufkfJtdEKV+u26x88hIKwPcmHRn0cejgUzvqGWP6h1hSBOetEvNm2
VGlQwm1V3IuN0FN2pkqHUbast8MXZERkVFUGWnGitejbWXU/NrcuEL/u7AdBT78+b3X37BVcWThq
25F5ZjdYZxHL4UYOt7RxqQjZ3MAKJ1iffc8SQmTn5rJ16STYohpcsIcAP4w/6LY04/tTJ4V0mBX5
G4fn9bUIIU5Pxtb7orYoL9N8G+lU5kUn7qU29QoETavO1/Z5I+zg8/pyLASJ6XTqnExV4zE8mybO
Eb1CFmJfwNGj5tDUmF90seDVr6Ugbz5XpZ79h8pA/LPKRfzcI3ce3qz/hIWEgAKRzreG1IOQwiwk
x7RAIaa79gVMHZ1hpGrgNOeZ9q1xR+g4ShtaP5ELj/Tb9XEXUh8yY5S0dFXl0MwTVmy8G6iFwr3A
yelAuHDvppNyHZLb3hgFZzSKg3RjrksBCoFjIbgOLLoPs3Rr1CJEZnLXvUSoOQd3eUtnL8TlxcZ+
EBoubMqmpKsFdxvhN7/9sT7jpT2Ntx+NAJtKtdBnoyPJlgq4adIlTCRlOMDsizu8gaxCDW9arS6H
4/p4YvoPzq4g1IP4yoZqEBCt2VnvWnYPzu8u5eIKxDD8afN2dKNMfPfCXn5ui2x4CethcgkICrB8
vRLeWFKK6mKCszGfJs3ko2S58kZBeyn1IeuhzCwLVX17MWObggNWrkoXHa2P7145to8R34aGLqqR
4aGt2gRlwNpABzGNIbfSbLe/xD6yUecgnj7X+oda2Iq0K2R611ShqdDM7g3XpFSF2Yl0iV3aBjwM
9VD7d4wDEHpUpsoDyXuvbGz/ha3IS1yoSNvQhoKWen1XJaYhYwfp2ZemMNW7DA97fHZx3LYOtlFE
gOM65GLPFEA8F7hpELvf1+e8kPIxXWqpVL9loWnTZn2VnogYGz1gIOZF6qIEa1Q7h+s8tKC01sdZ
+rZ0LnQUsujGq8osvAjwggWGYvYlDhLQWukg5AfTb7EDqVBkxXEga9un9SEXIppKTKGCw7jUv2dT
60VrZz5GChcQXNV92Kmdf64DJQKEh/vhHsgWje3M64g66wMvzvVv/wRFAaLLtOavvqneAJyxu86+
VGhb3yW5WwDGUhBKNmXT/NYKD8mDD4xI+Z1wpgphWLNd1NI0H9DScC9ILtt3Ev6MP6DvwtyhcIsE
Mg6s4rQ+4kIQ46biGT71vrg0ZutZNhlQYbe2LxHB9OShdX0fKcHXqOybb+sjLe1QMkkiF0dS0f9m
Mq++JqiAoiaDsy5DqQUHGFDYmUjdMCofWDXosSCLZbqVb6Ik6qHU2hPJumhFVZ81EOZoPjdG+KxK
yMOe0kwSP9dntvQNORBAMf42ZudXrtGLJoCzwD6ZBPngGNFH3ONCiuJJ0eJu9f56hqoLm89IjXGq
Rl1vy973gxCnbwpAQOmAcGYj+CW/Q1hFtiDBrM9tadW40Q1QIGSZJBTXg4WoRCO/HdgXi8141GnU
TJAnNDA/sGqvx1Gux1HbolfjdrQvqEh1z7GN/94pU+G9IA006TZYSp38sz61hWWbOi6WrfMdBTnb
9ZBisFrcTlTrIinKL82N7MuojpcyKoyn9YGWCpiMZJm8RLm5Eea/HilJe+RDUAe/2Ba+lkldyo+Y
TnnmTpfK9IwoC96zug3BN5MC66J3oPmVKo//Xf8ZC+FMoyJAtqKThJrzgk3NUw6LqZ59U6OCr4aG
+NZhLblnvOSTwIx1Y9oL35eHMsVSqjUyLMJZMMvwaA0a15YuCPmTgI+W9xS5vkBGR4ETtD63hW06
5Z26TsUUk0B5NpYdFW6SKpp7kcYUAXdcxwbse4Oparo+0MJH1PHGExTbSDipRVwvJdqBeJ6FQrpo
VgXmFyF7kKRlokvVDR5/afVNhIC+N54VC8kFIWM67iqIAdp714NCMXK9sh49mkL4Yr34qWcdhdJj
kaJ3COUfcEtR/Mfc9wLMsvtia+Ms5XeMb4L8oDEMAHm2f7H/NMqidz0Hmo1oTwobyYaR0E4OCCAM
n4TuKbeUJQIQoCkeRFEfpz8gX6NmDR0dZ4n3rwE/heaxTaIoa7ODa4AQUVJT8hzILhAVBbK1NFZT
VC8iEPuhPoqv6wMqS6vOrUziSAkI8sT091d3F6C7HBUrkwWwJASIqYvoTsIjqLgZOuGbaB3ib+l9
ATiqYmye56HmtDGUOtzaMHY6yUh+hjceFi4oIVijCD4hrIr2bUdHrDzZhoZolEg0D0OBkdu/u/Tc
oI+hVUnis1VNJC9uFjkCMBp3gGHdXDOPObAO7wEhsrr8vT7bpXBlkD7rBtkWiC5jFosHKUOktgk9
pyvJk32cDp8Nz9DCo4ZllHY0IoSyIAm4zqBaJ88HxHjSM5Ay70+pQcmoMhUMlD7IGK4/uof8V9Vp
jXTBq901I/Cohd1/TsSQfu3b1HxKhJnc9rFhPrT4RB3XP8JS8OKZhc4juoZs/NmWLyqw9oHNN0AF
v/ruBogX4WiXVruIiuvGWNN/a/auA1VlkmKaVNp4RF1PFBEMVAz0wb0gosFTFaUJt0SKA+Um9Ke7
R7P2oPnr0KMrtNE7uduhhq+FG4dqIcum20z0JIoqtAZmNWNVqZpyqKfHJSJt2Nri9OW9uKkvP3Oh
xN2hgZT/ONR6n/z3/i9NbjE1g/gAlDWvZ++ZCdwks3YvLip3R6OCP4zXLUw82dfH8/pYf6Gdbz61
DS6KJgKo63mBpih0wNVwhi6xHDjAj4PPLrozt0GeuA+yBIQU4aGw/yIyDLFOllUraK3pEMPwagS9
DVe07PON0tjSs163qNjQBqNh/AaoleIiKzAso45gWMFDg0vdFyW3jbM1CAwaXSl9MfGpwFnEQOEm
0dXvRoxfa1VKI6EAjbFd0HuZvXHPLW0HFsWgikHPlcT2elUamwJG01ruJVcSdMINYN/yTYanvbzD
XSIXOxk9SLSFiATrS7Q8sK3TJCCn1uaAEs+0C5HjRn0JYgsSo1n1zWfZn6zqPFoK+1ECAXbElhuP
6/WBl2K8BSpP12m6gmeZftjrGO93uodOon1RIxQuLeSZdnLDBklDcYvKfLex7IvDobxKXjjJGM2f
Q/KYQfaufba9XSbfjJ6C7C4PJWXfmyi53HETB+2n9RkuxRkCKZk8jWXAZLMjjtpEl9thw5q2+Frv
AtdwdzIKGdGnnPYgvMJCS6DERU38rdSq9KT5tfWy/hOWwiqzRT6Y3ElwBK8/cgYtrSp7w74EOF/c
tCRtNZKu5j9N6LfZYX2spaxpujZIWKhX6PMyUBBR2Td6pqujD3MDmRF2Epdy/08iA60RmIJLT8ZY
I81t5SBPN0LNwkwpTIL/oDppcInMDlAlACuUiKJf6omY1iu5WZz1rv7VSkURbMx0cSyKDjYAQWqh
8uyrJtGINBeuBc6YlMFthBYPipc4fZ50XeuKjciwsHGnbgMZCB04qq7T31+dk6aVe1x1gsBpCyt8
muBou8FN4scWXh6+YtlWT31h1/5tqoK8gNvzBv0BGy+EDVoETqNGKjTrMOgRxC7rMn4wvOGvmt9g
/JaTUbuDg+D7973c4Ke7vpeWvvBUlJlqF0jUv0FGYmYeYQEChkCa2uwA4bKvHeBPR6tkdSMy/O1r
zS4p4/Vgs61TtxCTml4JHFT97D8B+GT5nISiOZcDqv2k3IhP7LjK0S/ReYu/1FmLcP2uh1oGzwNW
EFVoVTd+WVI2KnsIwkO5sQcWPweLwfUAgMM21Os9oEYaEH+fX4g+RI/MU+lb2jlRa2TLKYaj4rT+
9Re3HLh3mchFO1KdDYc9nw7ozma4EmL2KVZwvzr1SGKjWgnox3/QjOb3+pDLi2AbaIObNFJI/a+n
6Pq+54FI8ZxUsUFZ7eCqGc948gyoGiCPnd20MjJCtzUyRw9pYhs489hm9D+CNP2tTM5AeauIACZh
m5X/YzVaJzYwz0urQE1murAo3lEwvP6JKfPH+RXcuo/sQ4gkmIaZBKYHN1KJONDGGiwONvWBQXlO
qKTZ90By2kwqQwocgT2o97kapbo+jbit1ucRSbn/1j//FLHmR2BqJKhTJgrcbHYZF60+mPgchE5S
pH580Cuwi8+o1Y1bYXopI6QhSZ7PW1KAoZmNBEJd77ELRGm0kNAAjSh5/0IyAvaagu9ysQf9hOaE
AoCWonPY37pqmB/Btmb4QerFDXr27Wl97ku7XQeAzY1F1Yhn9/WyxnXe+Gonh471MwzK9k5PpeKT
cP3ARYhFq7bi+eJzjzqp/r/H02dl7kqrPBWVjMDRtFC0t9h9NcmpUXs457Lh3xdUW9wv2Gt4e8Oo
sSfiBQIPPvGLzP9AlDXAoVLuB/XG+l/PfLpLyFwQSFPSpBh2uOiGhzFt1X90Gqn7939lSraaQQlV
Jgeb7eex7uwRmmoIjUfHfaDqzQSbygaIH2I4BX4JpETyRk6wkJFQSOUWUSkeTaHlen49HmCKyJLA
SXhbpo+220f1WSC5+IhOqxedgqLzhnOTI7qJW0ufon3/gUkbQLbAitK0nAODoIs0yhAR1EYD1ARm
MRLsVNnntx6D1pvsXmnDuBuDLkUO8KnCogBK9VOd/v4qYZAko3FljrOjZlL7vcsHTKFjm4spaRNn
fX5LQ1F7IbHTyfnEvAldkkYDI6x8x0eALLwz0P074lmhnpI0a+Sb9cGWymKgYngwQD/j+f73YL2a
WNfnDdwraoGJQvWDCk7G5ZCq8njn1zHqDbQi6PkhQyTJZ5pmuD7A/c1BBeqwlsOKWWxkDkuRgx2t
QkIGkYd5yfWXDtQmNTN38BAYlMw7byQvagrNDI75gNjIgQ5M8mX9G0w7dh6nKZBwfsh1GXr2pMjr
EiH1svScRIlKHa3nDl30AWm97CGXdG9fSFYbH9B+6IqNWLE8Mm3B/xn5b8nu1ceX3UjGmdRiK1tW
ox7p6ertM8RpGwB7L5mPiZ2gT2KTAqXHD8zZMnUSbdBRYFquv7KGzYzEdeI5AzSmJ/CG7p1Voff5
q+VPuxbEj3VnjnLx7/uH/YvwnFISxTRniyvALVKCrH2wuaI+tciP7QIC942P6sb3Nu/6GiGHMBo/
MFuL5iAHCk6eMn9Foa6rN71HsTXDa+DFxTLnpcLS766Q0WA7RQmGSzsvljDoW5/uUlmEaMG9PgVp
AE7TWX+1wKgn6dy3gXRpZNEN9xZS57eISiCl48m1iT0k5PvYCkrzHoAtnsmmeZAKNsNelM2IIIGc
K99qgNXeB7Iuejg0wdn3ChXS69+lopo0IcM8p+5x3NlxscITTz03dNoSY4SN4Ll0pCnJqSZIninO
zEYzEI1hH2ue48UdPsFZa/btoShhD5mtaA4xEk8fWXCNnc0LHdq3MaVmr747BSZ4S3IcOJPtznM/
4nhrBXn/n5JELcLBvOAPsrTZZ1ycp0YVFHDlFMFnuxslhwCdbN93wjEYHXo5jfylswt1fHaBNJUH
DRnbrW77tIPmwYuMltoLRQKuw9m3ReII0WK9DRxETaofZVhNCpejle9NNbGajYVcile8lhlKI9vk
vrj+rJmSpEEJdRAKrV+hJoJlyxM2E3hLZL1axqfYjBAcKYMM8az1k7T0aScoMFUXygOUGa9HVsew
5pHG/esjMPSrjXzrAUWsFgF3xf9ZDDQQNlKrpe9KgZVLccKospzXA7pSrCDfoPoOEFhw1wp+N/Jd
VOl5fUSoJgw24EcLWRXNTDT7eRhSsZ93p9AsyydJIJ7LPM2rhwpnrJxw4A0IrCVjNXxqmghTEjOe
1JUCHFjz0/oHXpivCdxwIhjSkqIdfj1fFYHobMSty0HzTDnkSs57odatfwYQji/rQy2sJe8httCE
6oYNM7t7sElCbUlLQqfXUkxpx1ET+Z1E/Qc3Q6sH+tnZ6fCBq5ZqgmFPJEpKwfOzaTSYl6SVFvBE
asXBtkvfRpRRmP+hMKffo1sZn10BxnVjG02BZnY8ef7wNqM/T+44J6OYCP20Em6vF0C1mJ8BBS7b
J9w5umgjoi8cTVgFBvANgzcQRNHr9RsMVzG8sgfnrOEpv49jE6+LiNKte7DQ1o6fMG4yqj29etD9
719PzuVEbaLMIKxZsNV8BVOZIQZe4XXZA7Jj2qkN8xozAU051EIaNqLQ0jcFOjKxbnhgcmiupwpP
q4ix5gJk0CIrfCv0CICsmcfdBkZlqXyCQALgCto6Kk/Z2VMOtbFUslHfu4BF7G5DJNkR7JO628Ec
pD2SP9FXJUGA6eyVGaLJnfQP5R3kbTyjNlDo0w10xEazLrCNVduNfbUUL+A5qmAgSLHfFPqLZETT
vqmsC0ghW74r8CT1bhSz7pqvIW4Q0q6QtOYZEIVanDU6Qd7t+9ecvIEKHEQr/j1bc7NtdYT+QMpi
LIPfjF8NhwG43mnoDX2PscsHiMEm0B8QkUQOxZpj2ctE+CqWZu6lgl3+W85VJUNq18D+4RDkoxQg
zUnF+L4fseF+Wp/q0nYDr8C1Pt08QAavt5uLRDXdgES6uCZorL0qFU2LxL5Z/fnAONxxENcmBMgc
iutik5SgPUrvZgz6mygvzXivUZTbQn8sRXp6q4g2UJsyxbwomKEhjMYGUEQUD+s9AlzJvSqj/wgh
MPi2PqXloSg+kmjyxJz3h9KkltB6ZihViqKbNpF/R27Zfcsr7tIPjASmAQgUCS2ll+tFUlDIwtw3
cC9J4NeHKM2wxM1b+YE97G5c1UuTospG9WFaqjdCBkWkt2NCi/ciAvTIh6RKcJMPcMndebndbdyV
S2GdLASkKm9T6LHTj3mVyCKJXal4BEgXw/dwtQrkDpt5M29HzDyxW7+1afGNd7Y6ZhtLN8W2+cVl
T/HclkmftXmVRY2pweqAgR0eJ+Uvzkf+Epvy77xR7AcR+i6i8Makxx/kxUMd1eVGOrIwb0smH0H0
g1rAmx635MKHrb2WB0pipy9SlfTDfmjt/F7R2/inUdjBS2kjOLkRVhdSE55rXCxTx5irdFYKiBBE
HDwr8p3YtNIfSYOHjtVVurszpEh7JmsIN4LL4oBs2SmE8yae79saefQ210PyWux5viO77X7pK+9F
JE0kuEhib2OCb4MZGCgKkxPKnRHnEO9ikvLNkOK6DJRxntF55L4iCVN/rR/HN8sHbYSVA4PB05HW
5TTtV9tWDeUklTDJdSrwCS92Kqx61/Zm7u/MQa2RuFOtAF1O/d1aGbNxZ6kBKh1hL/CvcOB3cym4
pv6EcGJ2TijqYOsUyGjLD+5778JpUCo4QtiEA9Dz15ONezamj5WK07KaB55+2iEqEffFRUt5RlYz
e2+sYzyel8Ca4MtOMfx6PAEHkuoo8hQGHPYWjkSuyjscZ3PpcwDIJ37vUZyGm0qDFMcsbt5Zuo5B
R6aYXVSg1W4hR+N32QF3ofSGWll5znLN2OMZbG6ci7cbiOPP6534DN4TdM71HIc+yxNN7zNnKqDc
9op9H7kBWsdGR4U7KUJpF/pduQFRfBPZVQblFW3w7CPa6rNd27lZ6aMVmzkC4yjz4FOjeo6HUB4O
Rb35ClocDMAuSwnLgwb79QxRkx9Q+4hzpyDf+d5kWf5k5iBREBqX+/dmzNPEXo01y9bawCo7ZUhz
Jx6wjjmilo7wL0BD1FHXz/2bcDYNNEHuSNT4gPNXpDLmIa2oDuWUPLeeugj9Vwyvo71regqyo1az
kaIvbRNY6BZVPR4DAKCvP2LPbVACV0ydmsfRbc3muEVsfuh2eJrq92ZWSU9FUB/XJ/km92aSrwed
bROhB5h3qmHmJGU2PrAzJExmgx6ncAuLme9NEXu/faw5dy0WURuBdWnXIDkEnhBgn2qY82c6em09
eg0ZQIK0AjsVW+2hb9HsPtDO7i/rE31zWUwTJd1G/W9SyphrirlWbIJerzMHI4DiKcIeGv31LE29
w/o4ix8UBj5MfBMG1vywK5JqSmPVpM440JK0E+ysPHv8t5Td331mygOqsLpPKy1P443Q/SbL+TvD
/zMyPbTr/VOMreJh6Zc66Nlb33OL4pkxAnZVGi+/iZvW/jqqeY9tHjZg7gSUlr6uT33pwAgYT7yj
2L0IOV7/AK1B8D3HgdEBCHGvKLn2ScHuGpMFjBPbXkl/rg+3cF7A1iAeSUylaTgvM+U2QZuzj9JR
ptW7XO4TzDktipIEj+grwqTWQ4cNxGl91IVJwqnjBcDYUGfnZcMINZPUbqzUAapv3gdy5p4h1qV3
EB6xWYyQBCnem+YAWeIiBlkN0sLkDrn+rEXeldWUOTppXkfH3i+V4qZEbbd+91V8Pc4s/mRotPRI
yaYOstcuVkBwzM9t0ypYh9QUP9Y/48Jm5bHNurEYoHnnuWKTBCQEQZY4lZoXAj633dyKpqz+TChq
p4hCaMkYFfAY25WTr8xziG2lfV7/EYtrqUOBIvvgdp4XYsumEAHFX9YSKXdKS9F49mrXuiEhQRe0
BjO/Pt5CwAN7ZgnQb4z5JtlphATTuVVTJ48wH5FqotyuovN6M452mm5sm8XJgeNF0VCGvDbP5BS9
wMrV9TICUdBgeJWNz/TR5duy8sUnHDe9jeO4ODleWBMGjRMyFwUSpoe/7cjksqgtH/pGk6pd3nR+
epCC3lY3juHS4Ud7kvIgrR/6ytPsXyXlRq6YZVwFmcPpwI03xPNldE35SVhN84VLfTy6amX+9/71
Q/UPBAxaHhRvZtmjZ8hphDM8J0QT1qOdCyheaPX/TM1kSzFkafXgU8Cbp8ckE2iu5ycypLC7AVOh
ukZR/SFRw0C6y3AQGx7JkXv3p9xIdBc39sziV4WxCqaLYiT/vx4VswHK1TB3nDCX5a+gxyz1XMt9
9FsUivW1cKPHTPYRpV7/rAtXpkD/lzj+t7YyL/eatQZMUq0SR3ar4JuNA+qubpTcOlhdIHBBTXXb
3/mDpWQ3PqbZ/kaetzhpmGBIBEzCTnN2Bb2ezBUSol1xjPK662KE1NqFa+2kuhTHxh+R145b9LTX
Z720wjqkmb+USGLPLKwjWlD7OPoSDLoyAcVkjVg5pflNWEyS7mBkPjDNicwAhItwxzv2em1hs6kp
foiI9Qkl/oFRRnEo4SZ/GeW6vdVrUKT7SPHyDYjz0tqyhyflB/oUdGWuR7Uk2VVBpyIVprgoaQ/o
ApEGeRchY+TYd410bFSt/hPVfvSy/n2XlpU02qJaZ/AvebaXcaPBm7JCpKxoa/MRkXSs5LA9SHZ5
ng8HpUzyg63nW9poC/ca0WXCAzAqTVtxPd+ylRHvCDzmS7J3o6tG99zhDHxIB9iUh6DKsX6JcGbG
SMx29We/bM3f6/Oe9s1VsWtSlwUWADyTDU3H7/oXjFErZLfgF6TKaIV3QZv4n+mfWP1pfZyFeM84
0zuFroV4A7ZRQl8rCxOpoQJLlHKPe0fT3JZjGWX4w+GEcPOB4WAvUk6epA3mIDxqMArleCN0kLxg
J2Vwt5QHw9XcEZ5ZFiPo9/6oxL79fwPOgv3YjQbvZdS7GyItFkOm1O8aya4ueckjEPc4HOb6IP0d
Fd24AeJZCA0MDZSGNupEwZkdVbPMlCgy0VVSPQyKdkaDof0Jn5Dme2F39j8RmvYbm2bhsDDiBKRG
SQ+Y/GxEVMr7WsM81SmL0v8sq74JTqvHcRVnqPK/VGptrMMMHHXWF3XptLwedvaNmxY3QaFJkWN7
5a8sz8z7VKsj3GuytviVu+U9UKLPOJk1d/izZsVxffTFz0w5GlgFQmYkStcnpUoHxVVqVnhsc88B
b3hfJN7wq5a1AZq62b0/v+a5AHCHJxr/zHcwkt2RFHZR7BhN/bsqM9yoVE84Uiv0LanphagLso+C
PmJjSHPNHymiadzUln004GP5zi3y5E4t3b7ZVZLXnIM6qDEj9t3JFfn9GOgp/LwaerakdmFFAfrL
sSPKEAqLWdjm0ZY0/VKTBm580aVdyz0JGhwYBxFvdoWCQaf3H2mhkyVNiw3LqNTtnVLELSaCkmkf
IknBMq0tcJm6Wd86S8GPQhdtPDgQYEdnWydtPLuOJZDeIFqH+16H+mVBBvijNVWzkScsDkUOyCvw
L+hrNpSLKngjfCl0gB2Xt1YxVrdtBtsyRk38+QOzoo3KlKBAcYNdHwgpG/RowA7UwYgX1TTsCHd9
1GifApOL5AND4d88aSRSxJ8TFsyRjSsmb4RyLLBnbKNBOxm+hheVH5tZvxFnls4Dgi//d7TZRqmH
qEf+EWlEBUs8POJyoF2Pwu20fRDjEVDgs+TukBA2z7lepRsp0Fs8N0cCeCAiIigbsF9mn3XEQl32
WkZPGhJCDNi7GBVPRenQUoCShdmn2ysPlOH0lwTncExBQPbfxTiMb/E2lvYSomSEPLjEvGFmuYFS
NAM2kGHiJF3VnVo/Mu9pzJdHQ8eJevf+FQbDjjwMjGFOyiwQYGINw0pIMVcKlg9B0oRinwcVQOqi
pvW8PtjSNwaHo01alOh90sC43rqxXuXSkGahQ9+0HgD9iqg7DvLYHNu4bLSzaoim21dYzg53Am+3
TzZ2bvkB1FfxtP5TFoIS70NiLwYYuCbMAYKeHfp9FSMsF2Sx+ZAGnWrvTanb6e4fN4mmNU+Urf29
cJPR/MawEN2YCcs2+9Z0wgxcXAF4FaBOf+tA88TJxJnX/NGFZYEoQGCl0ftvT7p8IGRQqp4y/FnK
UCsZqqtjHzhWk4Z37thneFvbXX8DpVP+5LWy9G4pbhA+09NUZ7hJIWcWCZFzkLENBdcpDZK5g6Br
3WL9GX+BJmrtjdDrtgZcSKXBzLCQpAjIZsybU2pXZ7LZMmAoQmPf1EqfHSPRCXnjUy5tGZSpeQDz
6OZCm23eSnhG7wmLT9lK0ZMSVviNJ5nWefcdLU7vXOQWtUUXfYn+vSNzYmhNTfg1ykSgGq6PTRCA
llAEtJ60s3lYt9TNfaSb1DwGyht5aJFgH17udTs1/3nnMZn2DdcaTzSEHTE0uR4Z4SEZqWG7cTxB
e3xvYsjV0Jk2fOjTgdGre5GO9WloxVaoeBMDGXiqGgFKAaJIdeV64DC1rCDrkw5B/Lp8zLL2zmvQ
IcZ+PuneWxKbkspJkZcmh6DZONuw+Erhbm37phNp1XDBobJ/DrCx2tvtYL432k5D0RIm4gBw4JRc
z6ooO71vRWg6Da3P7phJ4AGOqq/390mK8dz62r0JN9O0qIKRNYO7ATd1PVgeqmRUoRb/sGCEH73K
G//TOmO4+JWcfZv22VY+++aATJNTKKpR7YfeOJdwH3M1rso6Sn90vp4ctbIqfby67OQ+tvPxJwJk
/S0ym/YHpsk7HlgaLkrQoGbL57q1kfaQwX8Udmkc0lSW5B30k3iHGEByg+9uLT40oo5dCquEyOms
hZNzEkOa4fGPJB+7XQ+v9zExG+/Rx1bxlGdWtzHem7yI70rebE0qF5OE7myGg2rkndRbyY8eStBx
aALpWMt6/41uS3PCLNYvdknUhzwcbPedFkZcGLziYdWCRyauv3lyJmnoY9Y8hC+5KDHeHPf1lnnR
nA9EikPORYmCaxEyIUnP9T5FwkNqjEoVv0RfDKeszOsflPp+KsMoQ0pW/R95X0mnyIrqb9Qdqoew
qZ6AQ9Vf14/LXzmgVyUZfgdwv79ahBPAkXh7/TvSrAYpIo/FT12JDSnfqVLct/e4OjdorTc2IlO7
DE5BcER3QoYpEYWeWu1Mtwq7z2OsYQTvNVbW/Klr9C8OCUrH3028+n6bEcAuGC4YkSO/H2QAGcC2
2u2nsjOqf8Hq6hcsk+VqJ7Sk/aTmRhP82ZjaFFeup4aZGsgYCHRTqJvHndqouzxwRfCz74A7fwLp
UP/EShdjatJesPWDKXvHCJVo/SZQC009FkYvx+oxDdJ4vB/kXIgvZiD58W70zc4/DGnoDbA7gzE/
S0MWuZ8EkOrsNvQoemCRib7ObZ4oiXiKIv5oGq2qbyAnZtGNux7gBAd+IpdPapVT0eJVa2EE0Oea
ZjH8AmqcPSuNHTQ7W2CtUCu2dzLSdoMkBmF1/hERLQU4AdSPAinJ4zyeBl0qxZDxfupxkOtnqRp4
iO0AxhfG3Zj0pncsWs329iawGPFYNlDHbPSNhqPuZiLFuNvUklMZetZP2fclcXDtIQl3wL9aa18E
Ru6fQskv0+cEw81o12Wj91lv4H486FatYlhf21169q1CpJdKc13vvkTRaCw+j32dF/UjRrTJWVPp
sTyPIYKSN1HWYEeJLYGU4ymslX17phtT3slhmlSYDPci+DIKr3tMjVKxdqbUhL+NysdmMdPK8auW
ontzqKSWMxmbcXEKh6Fvb/ABjdxzFrZKte9jL8M+Li7C8NTkdt/c9dZYUoHr1ME1/hd359Uct7Ht
+6/i8jt0kMOtc3aVgQkcZjFTLyiSopBzxqe/P1CWLwejPWMe7QfXlatcJZNGoxsdVq/1D+dZm8Qv
EWmx1jZktyyWhoJ34dOgDgjKV1FshE6cRJpn9+hwquFKjzs3uIYHEj9aA0N2klIoN5xCS+LwLC/Q
6m5IFqiU5u1aKzThRClc44tBeOQvlcKKL4pybGpkFTA+X2vIp3nLyhpiddPjNZsvahnc5HJsyy5f
4nEb13Yd99YV0qpyboudVllrkHqRaw8a9HSn9yoF6+JcGeoVnJ4m2JQCeRrUDEbhquIwc48y1AYS
G/hV799YRZeby1TSfXNRNaBbT1NRzGPktvXEapeoaIiBAxa3N05aNZMMigcoyzlF4YbQg4bevFNI
k+onxiBbxQ23J7U51zItVcEAjNGx3KAdcJ37rNnTMi37c1Erm8aONT+w0KkdS29TtHJvcQCWhbZU
lUxK1kJjGeGZGMmRfp4HtQ66F2n98agKzNCya9MHxZ6MKaR8tRdOgoaCnNOKYZd+8VBFa5yeY/7Z
1CtjcAo9yy/ZPqdRC1Wvx05c9ocTBT2J+NzIuvGrN9Y+Otl1ZuTYGSNZguBDLJauIdt5G3Smw5ml
D2sP85jkfOxEQYptJWJzzRdCgmzAmUpg4t5gdSM1m6LwLOlMFUsh3bg4YfeZozRFmtx4SSJ4qx7d
Q/9JavUivahEI66zRVXHrrzsXDlH/8lIAjG8cwW/8WW7kyojk52kCxLtWgR6qJ8kGRCrjVFkXkbR
iNuDw9Jr6hvRFOTUW8mjouSe0wWC0dpdoqvucdfpPW4lZeBFJYzuNjbD2sZOBInH0pUjfyHrg0tm
HWOlh3zwPfHW90rxaqQ46Nkl+0K4CdiapRWS//Kri2fYiSqhDrCAIY7TqdyWonIz+sLQPUlKrgBH
acUmvO2QGj9XBcUvTrWGs8lmh0I02TQ9HF0Lt7N6x9Pkuly0lg44p5OzRLzCKTl8bYC6aueiyL1o
ILOn270QJqODP6y2HpF4lmyxNPRnfUyV+wIJDInp7ePVrQ8jXsdurnQxNFCjquwMRSHPkQsPO9TC
qLIKlSsTOQk1yXsAR2MgIZk7Ni8mVtyJU0VCclkBXDRtX8/M/iil2DLYbeW5mAEbaZYcF1hSVSvR
r/3NqMSKtChrvNNta6iHGhU8IWzEJUFVlixQpzUvWmEUCrtS9VRaqK6W+WtFDWUVc2UN3+NVCWc0
2rQwlyqwCJg4ao+IkSQvbquyruMmrvwFgrStegEfr26O4xIt2lPU6MM2WYXiqOrHQen691ocDtUi
HhXNR6hfxqXcKDztBup52C2EcTCwpUXzsc08uzC5RzsymtkXnhq59UNsgVxyKBPJIQ6B4tS7LG+F
BbV9OV8RBSCIlTdsUZ+zVm6PxC6VubSVcEmcpPeT8aTqYre5gIKNSEIMR/ehpHj0jeNN9W69dBhW
vYSS1Ett6J7saNUI1AuV/7haa/mYXopWZGlOppehtlR6tclXAyWn1sn1Qu1XAsVNENwRTpj2EIF8
PIqpkviL1FWNe/xgg+Gkqye+sRlrarNpamuyQYWLbHdjXaenZQTma5nrQa9vUqljPkPZlnWbOmJW
XqlBGuRrsEytvnTFFEx6lRuCdNq2KORJiwp5KOl5SJCEOhchmiL6p/VhLJ96UyIVNIDHeFqcGY3j
cpvJ75uwy7NgDVUdV+hFnPtj4uyPhmblDAp/kx8ScBZyXmSj5kL3FM/dxhqi8Sn0tKo9yrw6vilQ
mG4uXMVljZscI/ho08V+ldW1kttJ2pgflMaZ3oIMH3EL2RLkWeZsP3wOJOywdenJVWLck9n0H6Ta
ilIoJoeEKHdCJZri7k4GHLYmN2p1O1SCvBD6Xp3LT+yK6UM11N6J4Qfllzofh3adS0Z0yOBkdmOh
czo5UiDBiDByj5+nDSJkqSICW//ZilVfswUj786lNpFOawFJMi/HTcDIctwT+lrKD3zeWeZgquuS
XSRZ8XYn1OYAu1TrqAyVQvhc13lfONGgB48JKamF3sfxoTvDNHRbgbUJUPitJgdQCL71LKVXlZ6p
UZ8Knzy/Fq5COFH1GWdHli0k+AzmQvNI5K5TrdWsiySBAL4sxLpol6U3EpRFSgizAE5ZsXEB5d+o
oIFb0ry11X5zO9/M1AVk/Sa46wRfFFfwTBJxE1hl9bVIdT1m3zST7GQE5NgeEeulygGs687Ega6P
rAhXMxYjl91Z3qkNe71CRkp7GomWy+k0l7zLSPbLk05oSyZt0WTlgVzXzuejzYnAPjEnJ5G32S2s
bFJzkEn4Pk2nVmPDj+iC40YgdWJnltccUsDV5lcjBofUyJT3hwXL1Jn10euQGh39QHzqQ5zQVnku
pc1lL1R4o2tcZLqlVkojrB6+nrZI5dj8AjqjlR2KM7ClBiEO+tgOYXTG136B4J2+hkk6ludynjbS
EfbaunU14iee45A+uSundq4ofv4aDLmrEZ63sBN6lLZxnrzNOcm8pYsUR3JumXGSODLQxWgpN7L0
iK5jJ9m6WhRgJ3OqaFxy8rA6zhJ/9G/UMtfKSy+Vswb3dqVvsgUob9FzBPzDBdNBItMNN4kKqNTO
AlfG8BjSprA05EgLW6fWW8lYoQSM57nTq5WBXg6bBQnyZdJq7WRnntUpRTQ3zNvqSh05wu4t10vS
Z8MvteqDuSv2qokoyPVOhBZD7mq2ZaFAHAZd2Q2P1Au8ZTCmOBb5gXlujMozFo/CgTrX/EjQYb9x
QYbLRSJVpqS1vUPWpd9LnV+Lj0LGXWGlD5G3GoRIvhRjLfbWojm2C9mMldCOfKXw7ErPIvXAxJ8v
Nt4BVV62aFIglNvmSqKdJwpebKXyo6d7imOYUXSTdplvk8FXCTmgsh1IRu4kXt5aZGGDnkA/gMzA
dq+jXGq0IqzkR0MlqghqyPuxXwarLnNdW+j0cY0+h+SkQX0nBEJ4IjWq55hFfEhM/yc9Z+RZ9EhW
kGiSZ/m0RPMTFnisPLp1EGxEmFdLtS2HzwCvxJOmbrqj/QHAXLyKugSLk7QWUGyGm9Niu+PlYDSd
1unq4xBa1VejjvVzi3uPfgKdxhDtoAlNa1HX0Rivsf8SuOKWQrls5DYfF24HPm0F1sI9kNCYZU+/
vxQ6rvAYyNeqc2KBh/1OA9VNfQQG5Dsy+kpLMysa0R7btPuSZGgRrMZSccX7A6MxDe/7M2waDSqY
0G04NXelQ6toAN/Gzvjo+6Z7B8akTBYIWeZHhV8r1tLP/GFcRG7oP0ZWVt5TPQ2XEG9F6YOnzdt7
0D5gJTLT5AS3v4pqBVmodb322FSteRmWsuG4lq/XBIGFQdBpZlGz3t/32ZhTGSMogpyPMBvpR1gv
201GTVcro+TL98o1G4xgY/MdXFgHMkez6b3TyCxTVfvwpTXBk+813O0VyfGEY+QmzUMVkwN9mdvE
6kYPBQx1QfriHRlX4vWwOdST2TY574kyOytR5NRyOQ7lez6NfyrVtoB/z4t3U9/KV/s/zDTw7+bk
TkvTqf0uu1f0sm+IJS1JF9Ex9xZtqZ35xwDY9jdzaMxmO6BshGGWdYyZe5YuwoV4Dbf/AErsUBOz
vQZL99oV3EC+153CUReu7S+F1f5evOG+9o3WbOUEgDbB59ON4qk4L9arALFxu7nF0Vb/Ggh28GBt
vIWw4XKt5QcOkXlWdOdLTbP/3ZdKAtQa647+hd66VI8q1xmSS7GaLGU15HhtTtBzzVx6ykZSBFvQ
Cht0uyCejNWKd1507HL6DdfZSv1gsW3nzaYv8+7NRGBUYdwzh3zjOek+V+ljU17vH/mfLghYZygg
AqVnC99uQvYbuWPXYv5E9k1yLH2xvngLb5UdOLB+OofeNTNbDdkQBpYf0Uz2LTrKXoYHYTOs9/fk
UBOzlSDoea0kCVOoWXrLaZpiPbH4tSZmKwHVPDKZ8dTEcX7qHcubYhMdWgnTgO+shHcjNVsJpa/m
Rok8CPtGatntaTLY4NTL57zE2NWJvorPv9an2eyvPEsU6oTZn30bT4Q75ThdH/r4c02Q7/P4XZ9m
89iIJD8XKMPdu1/yU3mdfdEvu9Duj9tyVd/5t+po1w/+ATjboekwOxjrKOtLP6DNYXBQAigWQu5Y
N/rtr43e7GRMcy8mJ8bodcv+6PukUzb7m5g+wO6EIMqbarVkWWbzGkzimFRZJN8b5XEmXJvqtdaN
ttI9/lozs7mNMbKLQAzN5P7S0tZhdJznTnBQdXU+vTHvoMQJkU4HjYGI3my/qY2y6ctYHB+tyvRT
Wwr65rNrymRxKMr46ipLM3I53B2CIwF4U7qIyG59C6JSJewAPPL0sV5PqEoQPqQGCKVRNZ7tS0PX
l0pYu9KjGcUA5sU+vSiFXFhomJ3ZjTH2ByKpaRTff0zag6tJzgxgCPmWeYjM3ZTXiSz/i4d/umq7
YRDDg3WN4cC2Pu0S2+2Q95h4b4SiZMzmBX6MtSlkqrL72FayWaCmb4mNeNxkwmhKjpFn1QcxzoT7
Bk1R2SdLhzPj2yH77qiKPd8IvDLOvyhFouHALKeiYwrgfw1thDQZ1vmhNMt8gU+UAwSGYHugvYU1
72zp1UgLiWOgBE+VLAQnox8FFzoskDNKQOYFulzZaZy61oEIf+f7TYjqyS0NeiSKOnNDnkSJxV6g
VEXOUzaXRY/zKlAK2dk/K3e+HjgCAnpGFNd7KC2zRSLkJiXqREqfSgE/P4eiZXZtTSTU9Sh0yYET
Z7dLJjySCVsHKYls1awxMwe0AVQwecr1tDktIbp8TnHLODBw83CYwSL7NiUmgE9zU5ntYqI7dpVA
3uxWkqi454KunbVGIB0Zg1ov2kAfQkf1Ikx+wyS/2T+ac8wm2Wks2RFhIEHA7ZOLIovl3dzUxDgq
BN8zbwufI8HOot4sn4xebNSzNPMb6gBmOfm8FBj0pDfk71D+tnVUwIXXKObXDgz4Wy5ma3GibAal
cFLth6EJbmT7fTgKXcrYqndXC1SKQseNKiNda03dep+T0TOMk7JOVWmhKWZZOR5lI8sWVWbedYmm
X/4K47EZcHkk1xDVtu6nVElsK6706jiRKy1fpIZUt4kzeBT8jwa1CtUPAkEZUhL/uNbI07/gfs4m
TRFbgEC6SL0d0M06Jx1ECaYljXxfmglGUZSRMhhQ+7/jzoIHGzXBfFl+ItTPOai4ZPL6pp6Yt2R9
Qgccl2uj7mwcU5FXNu6oF2cqpvCb/Y1O32L7W7HeoZXRWy7YJNi2v5Xc43MVhZl7m8vtqC9LdLhj
eEeVoh1RqTeNddwhjLkJklZMV7ow9t6a2qt5yH1zd/nA5QBOiL8hqxFF1u3XaKcrmGp4wq1aGOl4
1Qm1pdjwtXVl49eFhYJK2RXZMhOp8i2zItfcz/vHYWdLYihBWRvYMr1BR2fjIIa5qgWinN2NEbpu
1FLDvl9phYsQatro3qFNaac5xhqKP5ML3hcaP7MlYnqlATbJiO5ivIvB4FYpSvxCmKNyEDHuB3aI
ndHFS4wUItHVG2DzLdv2boPoor70NL8RbgHnDp/jRmmcPFbSdR55HcKgerMY4rBfqCns3/3Durs3
WegKTUjD6R+kXmcLqU9FzS3VuLxT/FI4LxPLOlXb0DrPhkZz6LR6okSJ/FlyVf9clfxvslQn6/3v
sLOuOM0mWTwU96H+YyG7PbcsLYlUwSuIxDloQjsJlGiZy130teu09FgtvMcAUNFyf6PzIacSOgmh
TxB6CjQwo7Yb1dRuiiYa7a7Ms/Sy8prsc5d0avuZQuv4rUOVT18k2liE564/uoc0WXdan4qJXHpp
n2HHRGG7derIRdSaXX+nZ4Z56sZB2jxXuWzFTqCEpWgDOe+TNUdTt84GSggf/epkBznViTsRwZsO
p9mQu63X64EeDHcdFyPJ8UPZPE4js4mOlRbInp3V8XCeguq5DotKP07bIXhWMrf/oHc3zKLJJxXg
MNytid4+W9WCJnXW0BTiXVHVWIsQIOTlupPruNzUFv5YGCEl+YEs8fTM9zsqQlrAscGfQcIGzTfn
Bzd9AiYGYMMdJmvmolZb62IsrBcziYRFC4n3QCw1n92TbtfEGyUKRsuUDXT7U0ca0vtVlZd36AuT
82vr7mysgnElWJYn2wUTnYpIUn3dP72nD7jdSaghk/IhFiKTceJsWXuRpuQGYdQdyuyNshh6LbzX
1EE5dCb+rB0WD6UAGqPSNJvISdMhhB1YCvtkKwTHIxK8hpPIZXlIpGi+ISsTa33SECZGY5+ca+pV
4MmUOG6kOy/q8cKT3GzZUea0ffTYP7o1TE0R0VPaULBcnMv1WE2YqkBSpTvKwdmpMiL03XSqa0ca
U1SMxHBRIzLxHLfWIVzF7tQEpjyh9jHf4JvNs8MS5Nu4amTxDqi5sUrj0kAllIjDtPFz0W+UBtDp
/nnykxYps05CQVO5nwh1e3Z2USpGVSt6d4YfVStXN+qVJaUWokg+GHCjGA+UCXdWA4j9SZqVr4he
MfHwdnteKrbJkDbjXZjJMbZCpJTwyPIdkTWy8RJRX+ZZ87C/jztzFHFAETlENMwNUMnzsiAGY6lv
lul4F2WWcBHFirpSqiE7MGt+2gpiEpB2UAYkPt3umeuBAWkgWNxZUl8vBsRdAWj6/WZ/X4Dlzlc2
SQImKNzFN+2seclRa9MRC2s1uHWFUqhP3HKA3qUrWRE993oRVKLtRyJaobYC69gKbQQ10F4Yy1ZL
pvo5vLivgxtWw5HeYWKAXnTswwlEeyOvHLzcZeuZMogxRLbVY1H2gJYU7g2O4Otdadkq+rUCR3Sv
66OjjJ2bXFRK1oQueoRVra/L3G9IcoWTgpPTDaWvRQsXGtzQO71h5MmJl7ugLPDkVcj6riuEYYFx
hQj862TaTQCWG3BwhV/ZbqYhk+UgX9COIBdjNW+1owbKJJCmIZMLSbd9IByRQVayCTS77ZQyObVC
8HznMYXxsltESdgX0VIrKjM6wefRzx6CUM6y67QAvBNugMOrYep0uuiCQR3wSvZ8O5ew7UaFoymT
QrARd4qB8mG61XLPEWod+5lOK4oNWQ0pvB9DGQUA23dzbq322OW+3nBTIldxlIjaMF5gfVyXOL6l
ZvRNVAg5cm6ZRStcuNrQkPKE4BGuSmDEwYsb6Gm6DMDWSUchbA+DJ/V8w+OOE8RdcfHWw29ZX0fi
qvDjrnO0Ymz1O2W0ysJWtEhOVn2QjeKl6WGfdyp7sRaA+VPyJvLsWPHxuwNaA/nKNlSM9s5ryY3h
XfYNTNijOAoM4cjzlLq9UsvYSx4xfIf+ZfVWrF1GJYi2R1EkydI7UphIxeiIRqgqJZMkzXBHwH3t
lRojUpFZIffB0o2VTltpHni4tWWlgrgY5KqvrmFhVOl6INT11zk5+WHj6zl6EXmvuOGiTX2vWhim
4KlO53ZoQzeegj8eoDarc8pCAaSqum1eHkPM0c3ryBQa82FwB6scnbBFAGnZC3HmOUHZ+No6KMTE
B9ypm+2KeGyMHM2soCTGo1m29sCzg0Urib0XOVYAviuwVT/rjMGW9c6MSiY7gONlW+gFVAZ4IfVw
KfiCMB5TjfLqi65t5OARELeqrTvXNOrbsY0VuPVe3Hd2EiMS9OSFMBKWIMeaJCWoqya4O4m3Srzx
1SLUbSSsfd1cqgaKVwRdmaqsdB2C/pkA4FUjJaG3oonxboUPVWqr8QASzcbRC0cmBdGP8oZXMLtN
z601RlClxaGyQWwpucpqYcxfC675EXDETNUuB1MqNNEJQFtJoFw7A/AR0w+IYjGqQ+bkkaENqSPG
UllR1ScqTlBcT5UA3PwI1Ow8V30DxmkcuK37peCVgDEKANFdbRGj0W49d0Xq9k9q2/coy3hIOgy4
37ARnIWRm3ibSkLSUHeyHLuF3mmHFLU4UTCkDG381AtHzS4NreFMlVJPkI7a1ivTr6mq4Yh6FMkh
I7GQC+5CX0epMYNl6hue9bx/d905DRGK/k6E4h5GjnQWzdCNECh8LNxIcZWatiImquLgMtOf6XHA
ViOmeXDgQJzHNaAUJjVQ6udQBJm0s0BtKJWhK0oheQx9o6hRt5etctUIgdK/QCDRDik7zS8e6hQR
KjQG+BXY5Nt18N1NE0tRsmMIjdFcZ1lO4+al/xr1SmqeRGXLbiNHodGmfPKxrta+rPXS4/4x3unw
myklKjkAhiYNrekcffcGmiHmmNmF8X0OvP3e8hX/K5z16rOsFtAePtwWrCtSmdxxRCAaszNZqSB8
DLUR3jdxaBxlOYZrC7LRdWv7SYHF2v7WdsYW9BO3aJLdWEGQYZvNHlkdBBDuTXQvdRmocgtK5BU8
vvoS2HyyhrghPxLgRhg1GHF2v7/tt3v6+4B/ojNgvoRmzMTlAVC5PayBqpGSIT68H/zOvcn1kMTF
yqoLNG7tVIBLsoo9JAAcuEbyS1YOXp/Ap8mxQHXkUe2lz63hCv2BpOtbOWH7rZDwBC87MeAmTvNs
SCrU70Anl+JdMPl+BGtfS0UoG6lJTHLJbtX38aoeSC6QyglHgyxi6Jfmg4fQWOYUVRtXmVO5eMIw
nEVqekekAlPdWwBVZ3dR8k6MP7oeuQ2Ty4e+hk64AZ11exyxbRombVL5oa+kTF9j9RjJR11uEQMR
G/mH7ho7+ReiUpmYkXgYeQgSINOkerccgoKZGAya+JCEo6qck3SX+4VrKlW+CvoikRK789ge1rIs
1KFkG2xB3qWXa52yKjUDls7+ebQzh3EFIExG921ywuOVtl+nL0TZqzHueqgq11hKcdRDcsnatRZK
1ULG7WPljlrh9EKUHqhM7ewLlIsm6uKklDgBSmcJej6+EORm4j9wISPSVDBUdU9y11JhSAB1TD6Y
BUCCjQCaf/GhUTGYX8uTuqvGhKD3wRiNaANtLdjolSVcgRAON3ojxx8EsdDe5BjGds82RMJjNrDI
/5RYCfYVEPXMBRKqt8kdunNuuaiLTC7tatRKCJOJqx5Q5dgdVy4/5PVIYjKuLMXtL9pRvJ22+v5B
CwDoHRehJaRnfpCO4cJIQxhy+yfQTyb0dKRNwtMSCtugA7fbSymLJV3blQ8CAkziTRBSdllUhZlm
J+LgqeExuQHUYbNeI8BIkrruFz5o7cAxsyA6lJ6YH+hc+pCg5MJE6oX88VznL4kS04/azn/gYigt
Bk13N5VyXhqK45HNOtrf9d2R5l6BnDg5YxWntLkZcu/KoP+qwXpAUbi4zfJOugxzvYmJqUbvan9b
O4AlOobxKrBr0mcM5Lxnrp7Wlt6UwkNSpx43KkODaRQ4CHJY1D+zPE6GzxlRfYJTbyMKsOQaK77L
C4p4p7kieF5N2Uc2s5oasJKp0irnAiKe4lHkx8cJILXhoQFArd36vdld73/52UBB0hKncvdUe2Ln
I/u7PUVGJfR6wunsqmtCZQNrOj6qLZEoHFvKA2fyrKlJaIJJiPwBegG4Bc8jgNqD2GekonRPhcjw
j5l6xaPJbdM/kaD0CYsPdYzWAILCFEGN6a1IMr3Nu81cSUqx0v1Ev0fqS7uHVwhWTRe0ZQG558A6
m8Zo62R9a4pCN76WyOXOC+yDNkDtc3XkpkATT9c8bxEgmXSUxMWIY32l2iGzZsOpHi69Uf2gnP1b
T6FaUq6d8puIamz3tNGAIkVBYd5jwA1UYmysNCLCqH2u+J5oHVLO3FnHEK/ZQCkSAHEl2zgb2EYR
sLWSReHF1BrcBttRccLG844ZgmpZRGl4ALwzb49ZgykSBXAq+2SJ56i0KIBZjJy8/NzK+qVptt5x
idPxTZcl91y1DhGjd1qj5jGVAqBFYzOO98L2YOZVV0cUK/oXoxYp6I+lCB3RyKxgLRt5kC8HBBEO
pRrn6SowMIgaUtynCsyGPVcHidu67JpoFF8sy00vkcpKT5oQJ4T9C+InPSPtjbQTeyIeafM6A6y3
IFXNTHwRGre9g8ODjr1VxYtsUMPYloVDVpXz5Y5bDVvLJK9KMWFSCNkeyQbadp/nbvQCo1y0C8uP
ly2GlXYbFuOBeGW3a5Rv+Ggsd/LSRIvbTZHhYmzLuH5Je71ci+hYrLnznOXEp2dDn7YfvMpwY0NB
mnI3dwxRoaSw3RwxclgMiB89910XYRps1itP9WJHz/T0g+cYOlZ8b0ZyKh0QtMymI2ZuasTg9i+V
0WTQ5ZNxEwiyd+rDVr374PzgQ6EZBmOEM5oTYRb9ujmcX2XUmpehtmIElqpj08OWB/pN7R+Vnn7g
1JyCrPebJmJVLC9wQiS6Oafnkx7XHYAPVtC/eEZuPOC+jBmG1Isd/OLG6NNlQ04MPQHwTB/07kQm
C44I+v/8v4SbIOm2P5/a5eIwmmnyYmUcqDZBomuPXLKdvoWce2Cu7ExNWqJugXAz+tTT5NxurNRR
URhKbWA/0a0jD53qb0bTjPdm7Gq3jZcd2r92EMzaZLeoTXSjyeVrp3fkzvxYcl3hGVFEs0cCIU7H
DaqBCGY4Zly6aeUY4xDl8nIsq7jb5Lgl505aBJm/GRDvbkW7DZiMdt6YdbKo2yBMaxsqQxrWJyHn
gmxLYiAKjZ2miptIdoNjuAFWJw4sAQJY2VCZUQs/b28+Nj8nkMlkg0X8QG5GVWbHnFhJSTLoqfdt
cKXhClGH+Ci2hmLZy3r0qEl4Vuxvb75/QcklI0K8ToEScu38liA2ueDKRal8cTNYZABOehu5gWiN
RJ5x6G4+PwFwhyFNgPI27g2AD+a2SVnAGlC5aT9D5m7111xEkLqxvcFrhHjReOQoVt6I4etKDjVO
Q6cNQFb2dlBwVCPtVLd9GjuJEIRKuKgAiqmno6WWjc32a8aHpvROfgNjooliQh4BWRkQILOdnZPT
b2M3j18ajGu6V7mA74fYcBt10KVJEguIQFVi9Np6AtR/RF5r77MHUZSMZkSE7K1TjvvkUFwy21Am
6uqU2JgGEOoqe/P2StNcVXDdXKqvMkHoF7LSWqshruNNn6WNE1WBQQrNt5b7J8n8ivXWKoxgTGi4
ZSBrNms18crQ1WOtvsL7J12ZYecfxbibHGcyuZVS69oTAoh2pbJrOzqilBew0Q6h3Wd7zPQOoKAI
PMEjskLmHOEGlZLMVa3iKu+iPHRq05VwPW0Gc23gYnBee4EfH4jlfzLYJA0R/gOJNJVoZyQ3wMFd
3mdScRU1g3KZ4oK+Ftqox4XLqtFzYMsZXVVe7x/snzYK1JKSHkgJsjTbX1hABSOvk668SsIo3cAh
jteiVARnQpBiTzwVEoQs7A584dk28Da4k0cjkwoWI5ir7UYLzcxJ7tTVVRaliNJRWnfgT44LtUiE
A4f9fGF9b0snW0lZCuLmPI6JQ6GkfCKXV34m6OmmIT8h2mmcqe7JiESQt0rVhMohyyCUrkopVIeF
78plaKsofdS2BKG5OJCDm+1M3++H0wnNHkhOzJqNuQiPVO7ENLsK4sA7EyypXTaZfygCnt2g3lqZ
DDEYgSn+eCu0vrus1VLAjlDk6VWfDf5Zk1UvYyL017Xo+QvPQiwUuZR6nfthcQRg8sv+aTX/wtMV
mFyxCsUeai7F9+0vHAqeEbaeGlwJoxV+5ugUHCsb22MtIOTa39RPRnPCDk6n8wT0UmfRAOWmPha0
JLsS2kahlNTXF3JsRU/7W/nJaE4YEPIR4Fs1RPq2O4QKkStWgZBfRRK8vNgXSyd0XX2hIAu4bBu1
OGoHlaJ0MXG+IacfMg+f70docmExwCxmEnNMzE/quIg6BU5qfQXpDWFvN6cmLSqBGC8GRc6/pJrn
HjpAp1X4LppkAk1gUO7haDQAa5hjIsFw5JFfyM1V2wnCid95vbfsRqH6CsgHuyWQxNJ56tbNC0oa
3SahqvXSWH7yIgVV/xzTjeB79PBfL/3/8V6zy+9tV//6b/7+kuUDSjl+Pfvrvy7y1/S6Ll9f67On
/L+n//WvX93+H/91FryUWZV9q+e/tfU/8fw/21881U9bf1mmCGgPn5vXcrh6rZq43v/T729KR6YH
XWZBWt9kO4/4W7/01pF/+6DfXt/e62bIX//n9xfI+vX0fl6Qpb//+aPN1//5fULO/9fOg946s+8B
8RN9br7yZFn5NCHXSD2jCvf25/ff4iz1/vyxJX7CLJgDGHzf2x8WBO29G8t/NwQ7L/WTYdr/O/s6
8H1wphEgb/PrQ8BKm25SbG/v+i6goPRpSrxN//zTuj1RbH7pw9O7T+wv/JlEAN93W1M+EZ3yZ9I+
nP58b+qf9M0n9tYv9V6WP1EjJ6n+82lvWJ/IY6ECDnru7c8/7vsDIPzFIbA+TZ93kjz53sXJceXd
NDA+TesdctmPH3Mg/7NWvvqrI6Don94SKACHv29uRAPvRoAT8dOU8SAV8E/ruvGr85/FP2VUJvTi
Vp8V89OUoHtjMb1NCyK6f9ZXfxMf+qW1L4ifpuI4+cG//tDL9x9eUj+J7Pukr/553Z9KJL/UfZm9
bVrZcOK2eq2bnyARILWDO/M/89O/JcJ/qe+KxYGOyA1FmO99ZB29+/CA1T9xoWHr/7EjfGDT+xvn
419hoeMH8de3qDF4rd6Fngd/4UfEtPuAraAQmebft351CiO/P/z/hZX/2ooq32K6dz+cwvN3f936
3Wrnl//s/Ntr/dnW+/+01dWtF/vxkx//8Sh4LZ/KF394+8HwZ6/OnxJiVecpffrKhe77a03B3yT2
+/1vP42T/5or+5665paRxk/p1x+Pmh48bfm/+uCz1z54yX48569Y9Vcfe/3EneO3S8apfP2N1/7t
LCiaV2bx+5bAbv/46/9+ZG4RdHr9+tt1/VS/Vj8eN/XjbSH+aj8cHlA+xb/9kbyWwcvWZyURN5Vr
/m0LvMzf+rTOUxk8P78+bQ0NEDpIESbb6IHn/2wC/3X12V2APy6P36+5H//5n6/zNr7gCv8/XL9/
fPP8pzSo6u0P8h9Yan/gyPz8FITbDyY+/Lef+G/OoD/K5BUl6h8Pmj4OqdVffar9lHrx09fXyv/x
rLev/h8YiLPhKU2eyq3H/ideGM3j7bFVOBl/eRjggL8GP54zDcHkSvOrT3Wekufs6/Y3U/et9r85
Fa7L4LfTp3TKKH5/xemFp9rrL78wMLXth/4HJu4ROZzfTqZ/Xf9x9eMdpzcGr/zjr//7k2GTfs3S
12p7kP8vd1ew3MZxRH9lb46rorIJWaJ4SRUBghRFgqIJiK74NgDGwBgLDDy7SwVMpSqXfETOOfmQ
W4658U/yJXm9i5HQgxUAYtqiSzdDknt6e3p6unu6X5eeeawwQDmkKnAs3qg5V19AKMRL4WLhRov7
0JzBfY4nfWVdPsb+Oc00o+ylixVx1xb1tAUU40Ldq8l4XSQC5/pSWdz7H48eCi38z/0VuaMGyq4d
EeozjZVyB2fPpoEuE3xpNGGVDs0dd8gwD12EsFqEZ5pKp2M5vtJzlXoypQ2iCplYqtfKqYFOk/OM
nHeuGq9E6E/WXBVgVwgwjuDPzOcGBtQTI6Gg2Nj/3F+fu+gxUnOYDU+qpEwNDbHi7o2VCaOkBjVK
RxNWP5t1SWOMkwRp857bfVSeCZAt3ITcwtDMoRg4nvi7+76uEQc1ccVK+tbofKamnlCpGhKm7m2W
O3uXnOeFK+bJN0k7t87mxfJkri5HJfUCH7Jc8KKYqQz49FjS/6epW/QQ9Qeei4ijNXcKeBF19gbF
w1SQELs/HTMcpjppqyz3xGiPqCBnE3VYkZ2i4aXUumMzsfDmIbUP/1nZ0NVFkRk+PJRIr3RUqhYK
G+RM+r+//zOb0K8zt0AmBxy8Vn07VX7XmD1EDuAlKkc8U/tvXM9gLsyzS53lzCoiAYrSDAnF0AgK
Jl7ds29OjAKsTI6v+r6YDRXLAKE16rCc2xarKyd2MrQQYE9NEEaaqfJyIo3BSzwmLAvkxi5UAdyL
ySptGh2PFi8BR+ZaARP/2WBs1LMsK2rWENj7LiLtGsoCNuhSzfNx4NZUotl6CTxdYqkyJT7X2qIs
NJ2rR2aGV/lf/u+rf9SmwgWf12Zr+b/xf7gpLdtUY4dMJ9s8gW1rLeauYHZG4pycIexBntSZOeOX
Xs5jD/q54x5MWQcdTTRzSnOXnFqzosk69YunQnYI5dT+5/7m+411w0AENOk8lleA3SjD7tkDQqWL
JXup+2rGc/EHEtfo22kgg5cCFvh7lDA5/83lhh0JaEFXFUOTHDvV59EvGoT9WvtrQxf1YuyuQ7Fn
PNXlSwfxnLSnBo5eEJs1BKT9AzyQBKlfdp02CKsoVun+rBGOeDK0jw0q4Y6lemUTKN1XWRKGfWh4
jKd+ZkE26Rb9IeIoPACxowhkMwmz3Ctm/Tp/HR4MimIJ+TJWRsf9IukUGdPIJXUBGf31pt1t39y2
T/6WkPJoB4GF+g+ELQA1oLcPLZRA4aug2TZ/Vt1l/XkettDgCdwqf/1v8j/gQ8zwFWsPzfxV2g7w
uLfl3/weXq6PfwqfOMuuLb5Ny0/eMZo7nsF2D/Lg5fQAcVuo1Y+kG2QA0a0XSbFdODtnoRcGHH23
dvgex2aVIK97O35OxQ/BwX4c7eMCFkkFuVt6k44URJV4r+EZDW5UYRqjDm/pJPCbEX3iwBFBKxta
7AE+Tc3jcWtcw10Y2XAVCjUJjR5g9EC9xpT5tVWKj7XL8Lx3ylVAZ1SgiBjwDKRwoO5Rlx4K1AB6
GX7OHgs1VYozVFPjgIGQOEwAkwXM0IsGCgQ3XtS7fldHZ3aO7MuUbxWMOMZAvkKp9bdohkJN5roK
7/FtHQwbdLrvpUSOAYCHAXIJdQAoOnpSgLGzdlb2WOhDnUVypfOxdmsJeeqwQqsTKikJwwKdDYSL
onEq80WNK1gJ8+luqar8ZJdbakVWa7fQKv+/XZSsU3PPbKuEp9qySG0nN8HdIvF41U6Trkrv1NA6
rwClWgo4S2cFvPYpso2rhNdvw5Ut29EW4Sl9SOZolS58PP+zRoF3JHwFATs1KhjHmJgcT/kalXI8
JQgwj21kVxW2TWcTOZzP4xZWd2vsgeOu4e/C7atzJAgW/ZOmb1fNse4nm05qHjsA5AAgvldoiT46
QBM2nKFN13G53NPte+UHfoH7niIJxG94AXNxjKIb55ix2JpqrooRN+VZS2eX80qDp2I1tKnTkSn4
W+MmV2NHxW/aDIIty15fa3evgfIQFE/RtEgB5lWQJV4PgoqPXu2uzBfpCBWpbAepUTmW3RNNNX8s
rSSR/zl3Osz8vBRQuHaWhzEEYVnHCqF1r+kpyRMqvQoB2Z6atdpw6pCN5fZUOavrUlMbHf8d9ewU
TwYD5hQSPGksy2emj6A4SBhL1MOcofV2lumFZ5G2bru3st2ynWmH/CUnKyEH9Atw6R4JnIqWs+jJ
ZeoLkAgvkv19zNcFCoIcEwKgx+LpnqP0CmVXnhDtGZC0/c/9+T3PVcq5pblPsbr7RrtAwYBBJUAW
GeyOWvDcOwBv4ilfKqADcW2QqGG+NPm4CF0ToHnGM9xN7Z2ahCwLyPjSwK7neob0d/AaTP2fsYpx
WfxFo1y8cCNPq9RkiWqrjk2HkAmjS5h4sSyjsFQFbUUEtxtNlmy7J1MKQaJo6hP5IEAS+qX2NxVI
Ab9X3FZIXM0AqAgNm8RL0TUquotRUDAi0WZ2gwKqINhA+368eOlEh70veAwQIFxaTWdmrDIKE7ME
SM+DkhGkGwWo3ikEdI5ddoC7FiD8Xg/55QG4FAmyJkdDVKjGQAeKp/1uQlU5zLlEQl6AbtVreIH6
5aHlYaNEj80tnKsB9K6FjLNnloxcY2Miekd/GxYZF5QeOa7QElFNF31t/FLFvF//AfubTtR76sT+
BOeFlQ0ABUiitKZ6m0NrhUaXEOceU3Ql/LkLIP7cMWkfId0FXKh40Tz8g85NXWiGrnH0hh9h3DBG
OBK26Pblni61Ru/LX2JibYRmYeamCNwax9Spw4gK6BHm3GRoPmBkCSI81k9r4k5mh1aiUaKJyn00
3nnuyDJK9DK0xopdmhIXxY2eF/0UT7YwX3hrTFrUZ7XK+HcCt9yJntoBqsCwzPb1BDQQPavaWV42
SLMcYpWlZVH6ztvmXgj4LR9a98uyltkHGXmGSX82PpfveLG21Fwnt9oNmb+xscBgR8onPxtEfTnT
+JcCvm17tJjnq2KQ6J9r/4KnTQu7lyZnBZwvZlNo7HWsmrSdAdYeIyvhZbTzsbFzbq4PBU5nD8f+
DF3enDINRYgVxBnaUZhx3f56tkMeEqAHTLbb/YYdiK4pAnAt4gXQevhPrpPhV+d31vAmQoyDiCd/
oWcLJoqa4rLi0e8ql6YfegUHEkEDWoYsZqD6zy6TIhINSeA3kALhjMbqbgcdVSOVoaTA06oYFtg2
5DhtzrungBTll9k/DKHesPfMBmMUjAjZgKhAEqCDi3QQ5t1EZIvOuNzwnpQDgjGPVwiiHOaGDiSu
uY69J/sL3CHPZqlrEs+DVwYuPqMqcWWUVPl9USIoxsq4uo+fNU2WqYJxvV7Q+XjDdvPwazELEF8P
JF6bbhCZcCQtDNXy7O9/nrt6MRjrNA2aJyTesZa1s2t11BgSKME3sjc8NVvOlIzVji6BdKnkUgMs
xXNJBwVDQvzPCGEj7xvWKNOMjGimi6DdCuWa8VR7lkdpmJQST7T78C+b9Oz04deyIuTaPfx7NjC8
1hx44fELoZHEBOXIyP8I0FWz+9BAY5hRPOF3o7UDLvF+iDzBBPU2yanKmFuE2ZjxPAPkzwQ+fUOk
5hR5GHSTGM9heQIlLtgf12KQhsSb2Y9m2lf999xiSLT7VTa0u3a+JR7jmoBh6MGZY02l6DnwQt/f
zh33Fxwk7BDYIABZoumEyCbDUG+Pp54uD1s25HyBidja7qMX26uin3AnPO5j7G6sfgKp9aYiabZW
+0NR9fb4/tgVfR4pC5wkrI9q8/KubCrXhyHwREub6H9EnNXZqDApz6VLgA8Rt+gZyDyHZbQhEDNT
JglAA6iVZ6QlWopbaoF3+bp3JIniklagHRJh84md4pbkSKwS95mnW58nlkAuA4RviAwsUbKBjpIh
gHUL7lBKBHavAT3A/BFgzXvd3v/0vYEeB/uHKZLxdDvKkf8URvsSLwn0dJ5RkMSS5hjCF8/1NcpK
c0tdTNxVlWherzCYL0yeZ6U1vdJ3hlsQCZirapXLYsATF5jgFS+dHupvzFANS/Z7to/GTk+0vAsk
ihh7iBYq+bSglzarM4YNicL6SlC3BlXPgMam53t6GayswhrMnkSutUkpu2yc3Bo3MrVGHl35Xp77
H+h33Y0rCETQTRQTBol+zImM57yFhjkga3pCpUpJ5PG6intFDZqgGJ3xIED1Nnq1ECbyPGyDpqxE
ky8B2+HC5OOHX1M9XXiSJBXM3fI/99cToD7mqOXBCryaDEGSxPtjdbyqWyD5Q9Vd8LXnmj7iOZp6
t0Z6q27zR0+47k9XBiLU+s87/f1y24i9uu5qRpgk/5tiYH2Or6xABGK/C5HJR33nEyKeaOrDsRsR
R/wJdSMg4o41AE3A8wZF9hLVb02n7nkaRCLVSVgpLCMk8RDZsqkNn9ElAEHbA3jOvMObprR9VKy1
iXY7gUKcws0fjKkGInhQl0hgnap08snKv6N45s8KQPOzeBtIivFku3jjQ683U40DiSYygldGsoBd
VgevBK7Da+0K/91knTFhzP/c/wZ854qQ2YbECblFXe89pquwjQOOxTaO6wz+5+mlr0N9+QIvhWpo
DPCw1NSyzZHwp5roHAyTYxJuGplbWxsuSMwMaFmKsf5woYEJMht9XRdtScQ+ZXU3QZHBISRDXLeO
RJ9Ty1oPcMBCa4lmp1Pzs/FHuPQQBSLqU/RyEHCgH5hU1tfTcNq1QRkbZw/t6Lws70KaprtOXyCA
W9Ivn4xosymo/gA5RnNQhmxTJC4GpNtY48c6XFXx6NKw1xp9O0sNLb+hMzhByJv6P2MfATgKrxT7
30QXAEzuI5D0lMorTuINujV2QEpEpnr5OXwBAc6v9PukpdKapg2JTpYrExQLSVSY3qoZSmO5OyGR
EbhSKIhnApY4syTgHzVq3oK+6VfP/VL7q921yQfI5NReLgBLE1hAzfF0RJ+wXoOMAaoSC6RhCZWA
UuOSygDTXT8mRAIdqkqOvNYpniD+mBxnSEFmKNmq8qp0YvEIBKj7VjEbMz8FGHbxMuvZCXxTpqkN
CVeih6YKzu1zCW4LNFIGzApo5g/YXlPlmU+LHDMhvFzJ9AJSz//c/3CtOZkNCXTaFk2BoTcKf2g9
o8T3C6TUaPw05pIfAWzsuxcSrc3vVgc6Ym7kzLrkbYGhFvAXa924Qxok8C3wZV8BUgowktubDZ4w
8KkBoowNfFa/htRn81P/6r9uL9/6d8pVbhsduZLLrEPB/LxfWdUulNi9/iM9A5twps60xVsJO5sS
U5puiiwszJN4Su09/BeVbgu9eiSBcep/fsqU1GnA5wn76+BK/bZswllecakjESzrvl1a++vgS7+8
r6xDS/2dfeWWzV7ayUGK8OtP/wcAAP//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7</xdr:col>
      <xdr:colOff>9525</xdr:colOff>
      <xdr:row>20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DEB0A2-8059-407D-80D6-9287BDAE46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2075" y="1390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590550</xdr:colOff>
      <xdr:row>6</xdr:row>
      <xdr:rowOff>0</xdr:rowOff>
    </xdr:from>
    <xdr:to>
      <xdr:col>3</xdr:col>
      <xdr:colOff>600075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B9FE6-CD05-429B-8EC9-A7F775819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6</xdr:row>
      <xdr:rowOff>0</xdr:rowOff>
    </xdr:from>
    <xdr:to>
      <xdr:col>10</xdr:col>
      <xdr:colOff>9525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42C932-5076-4B23-A6E2-156FBE340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600075</xdr:colOff>
      <xdr:row>21</xdr:row>
      <xdr:rowOff>19050</xdr:rowOff>
    </xdr:from>
    <xdr:to>
      <xdr:col>3</xdr:col>
      <xdr:colOff>9525</xdr:colOff>
      <xdr:row>28</xdr:row>
      <xdr:rowOff>9525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5952CC9-3CF9-461E-4249-EF681D59E20A}"/>
            </a:ext>
          </a:extLst>
        </xdr:cNvPr>
        <xdr:cNvSpPr/>
      </xdr:nvSpPr>
      <xdr:spPr>
        <a:xfrm>
          <a:off x="1209675" y="4267200"/>
          <a:ext cx="3362325" cy="14001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Access to clean water</a:t>
          </a:r>
        </a:p>
      </xdr:txBody>
    </xdr:sp>
    <xdr:clientData/>
  </xdr:twoCellAnchor>
  <xdr:oneCellAnchor>
    <xdr:from>
      <xdr:col>2</xdr:col>
      <xdr:colOff>57151</xdr:colOff>
      <xdr:row>23</xdr:row>
      <xdr:rowOff>180973</xdr:rowOff>
    </xdr:from>
    <xdr:ext cx="3257550" cy="523877"/>
    <xdr:sp macro="" textlink="median_clean_water">
      <xdr:nvSpPr>
        <xdr:cNvPr id="5" name="TextBox 4">
          <a:extLst>
            <a:ext uri="{FF2B5EF4-FFF2-40B4-BE49-F238E27FC236}">
              <a16:creationId xmlns:a16="http://schemas.microsoft.com/office/drawing/2014/main" id="{E2EB845A-225F-67A8-F505-1B3E939182A1}"/>
            </a:ext>
          </a:extLst>
        </xdr:cNvPr>
        <xdr:cNvSpPr txBox="1"/>
      </xdr:nvSpPr>
      <xdr:spPr>
        <a:xfrm>
          <a:off x="1276351" y="4810123"/>
          <a:ext cx="3257550" cy="523877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DD7D54D4-CAEC-4945-AFBE-C02BE3C48A29}" type="TxLink">
            <a:rPr lang="en-US" sz="3200" b="1" i="0" u="none" strike="noStrike">
              <a:solidFill>
                <a:srgbClr val="000000"/>
              </a:solidFill>
              <a:latin typeface="Calibri"/>
              <a:cs typeface="Calibri"/>
            </a:rPr>
            <a:t>61.21%</a:t>
          </a:fld>
          <a:endParaRPr lang="en-US" sz="3200" b="1"/>
        </a:p>
      </xdr:txBody>
    </xdr:sp>
    <xdr:clientData/>
  </xdr:oneCellAnchor>
  <xdr:twoCellAnchor>
    <xdr:from>
      <xdr:col>5</xdr:col>
      <xdr:colOff>9525</xdr:colOff>
      <xdr:row>21</xdr:row>
      <xdr:rowOff>19050</xdr:rowOff>
    </xdr:from>
    <xdr:to>
      <xdr:col>6</xdr:col>
      <xdr:colOff>28575</xdr:colOff>
      <xdr:row>28</xdr:row>
      <xdr:rowOff>9525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228419D-1BBE-4D83-8BA3-2A19E9C44187}"/>
            </a:ext>
          </a:extLst>
        </xdr:cNvPr>
        <xdr:cNvSpPr/>
      </xdr:nvSpPr>
      <xdr:spPr>
        <a:xfrm>
          <a:off x="5791200" y="4267200"/>
          <a:ext cx="3362325" cy="14001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Ubanization Rate</a:t>
          </a:r>
        </a:p>
      </xdr:txBody>
    </xdr:sp>
    <xdr:clientData/>
  </xdr:twoCellAnchor>
  <xdr:oneCellAnchor>
    <xdr:from>
      <xdr:col>5</xdr:col>
      <xdr:colOff>76201</xdr:colOff>
      <xdr:row>23</xdr:row>
      <xdr:rowOff>180973</xdr:rowOff>
    </xdr:from>
    <xdr:ext cx="3257550" cy="523877"/>
    <xdr:sp macro="" textlink="median_urbanization">
      <xdr:nvSpPr>
        <xdr:cNvPr id="8" name="TextBox 7">
          <a:extLst>
            <a:ext uri="{FF2B5EF4-FFF2-40B4-BE49-F238E27FC236}">
              <a16:creationId xmlns:a16="http://schemas.microsoft.com/office/drawing/2014/main" id="{3FB8C0D0-E222-468E-B895-55BE5BA1D484}"/>
            </a:ext>
          </a:extLst>
        </xdr:cNvPr>
        <xdr:cNvSpPr txBox="1"/>
      </xdr:nvSpPr>
      <xdr:spPr>
        <a:xfrm>
          <a:off x="5857876" y="4810123"/>
          <a:ext cx="3257550" cy="523877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1D2089AF-36BD-40DE-99F1-CC6EEBA41C81}" type="TxLink">
            <a:rPr lang="en-US" sz="3200" b="1" i="0" u="none" strike="noStrike">
              <a:solidFill>
                <a:srgbClr val="000000"/>
              </a:solidFill>
              <a:latin typeface="Calibri"/>
              <a:cs typeface="Calibri"/>
            </a:rPr>
            <a:t>46.73%</a:t>
          </a:fld>
          <a:endParaRPr lang="en-US" sz="3200" b="1"/>
        </a:p>
      </xdr:txBody>
    </xdr:sp>
    <xdr:clientData/>
  </xdr:oneCellAnchor>
  <xdr:twoCellAnchor>
    <xdr:from>
      <xdr:col>8</xdr:col>
      <xdr:colOff>9525</xdr:colOff>
      <xdr:row>21</xdr:row>
      <xdr:rowOff>19050</xdr:rowOff>
    </xdr:from>
    <xdr:to>
      <xdr:col>9</xdr:col>
      <xdr:colOff>28575</xdr:colOff>
      <xdr:row>28</xdr:row>
      <xdr:rowOff>9525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E6EFCA4-AD4A-444E-A1B0-3C232AD3BB5A}"/>
            </a:ext>
          </a:extLst>
        </xdr:cNvPr>
        <xdr:cNvSpPr/>
      </xdr:nvSpPr>
      <xdr:spPr>
        <a:xfrm>
          <a:off x="10353675" y="4267200"/>
          <a:ext cx="3362325" cy="14001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150" sz="2000" b="1"/>
            <a:t>T</a:t>
          </a:r>
          <a:r>
            <a:rPr lang="en-US" sz="2000" b="1"/>
            <a:t>op Water Treatment</a:t>
          </a:r>
        </a:p>
      </xdr:txBody>
    </xdr:sp>
    <xdr:clientData/>
  </xdr:twoCellAnchor>
  <xdr:oneCellAnchor>
    <xdr:from>
      <xdr:col>8</xdr:col>
      <xdr:colOff>76201</xdr:colOff>
      <xdr:row>23</xdr:row>
      <xdr:rowOff>161923</xdr:rowOff>
    </xdr:from>
    <xdr:ext cx="3257550" cy="523877"/>
    <xdr:sp macro="" textlink="top_water_treatement">
      <xdr:nvSpPr>
        <xdr:cNvPr id="10" name="TextBox 9">
          <a:extLst>
            <a:ext uri="{FF2B5EF4-FFF2-40B4-BE49-F238E27FC236}">
              <a16:creationId xmlns:a16="http://schemas.microsoft.com/office/drawing/2014/main" id="{5FFB7D89-1F3E-4666-931C-962FE7C76D4C}"/>
            </a:ext>
          </a:extLst>
        </xdr:cNvPr>
        <xdr:cNvSpPr txBox="1"/>
      </xdr:nvSpPr>
      <xdr:spPr>
        <a:xfrm>
          <a:off x="10420351" y="5029198"/>
          <a:ext cx="3257550" cy="523877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14719963-6B7A-4BBE-A970-4AA5AA812D19}" type="TxLink">
            <a:rPr lang="en-US" sz="3200" b="1" i="0" u="none" strike="noStrike">
              <a:solidFill>
                <a:srgbClr val="000000"/>
              </a:solidFill>
              <a:latin typeface="Calibri"/>
              <a:cs typeface="Calibri"/>
            </a:rPr>
            <a:t>Chlorination</a:t>
          </a:fld>
          <a:endParaRPr lang="en-US" sz="3200" b="1"/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384FD8-50EE-42EA-B59C-243231D66638}" name="water_pollution" displayName="water_pollution" ref="A1:X3001" totalsRowShown="0">
  <autoFilter ref="A1:X3001" xr:uid="{60384FD8-50EE-42EA-B59C-243231D66638}">
    <filterColumn colId="2">
      <filters>
        <filter val="2000"/>
      </filters>
    </filterColumn>
  </autoFilter>
  <tableColumns count="24">
    <tableColumn id="1" xr3:uid="{95D4DAA6-32D7-4077-B5F9-1DFF61D17A85}" name="Country"/>
    <tableColumn id="2" xr3:uid="{A985A783-246A-482B-8AF8-B9C64BA0633C}" name="Region"/>
    <tableColumn id="3" xr3:uid="{F6061F0A-AB50-40C6-AE07-99D8479C1DD1}" name="Year"/>
    <tableColumn id="4" xr3:uid="{476F7D9E-E542-4AE7-8CF6-68F91AA79431}" name="Water Source Type"/>
    <tableColumn id="5" xr3:uid="{EACBD98E-9D2B-40E3-B102-7087D63F5DEC}" name="Contaminant Level (ppm)"/>
    <tableColumn id="6" xr3:uid="{EE9A7E74-A00C-430E-8686-7766E38BD7B8}" name="pH Level"/>
    <tableColumn id="7" xr3:uid="{F0245D5C-49C8-44DC-883D-F66615AC156E}" name="Turbidity (NTU)"/>
    <tableColumn id="8" xr3:uid="{6279EAD1-6657-4917-A32F-A8DC5453F6AF}" name="Dissolved Oxygen (mg/L)"/>
    <tableColumn id="9" xr3:uid="{DD2968B8-5702-45F4-AFE5-43052A379A3B}" name="Nitrate Level (mg/L)"/>
    <tableColumn id="10" xr3:uid="{986B40B7-6931-4EF3-B427-B8E342680070}" name="Lead Concentration (Вµg/L)"/>
    <tableColumn id="11" xr3:uid="{EFBC441B-2F20-4855-A289-A59364C95014}" name="Bacteria Count (CFU/mL)"/>
    <tableColumn id="12" xr3:uid="{44BB2154-AB3C-4708-90F0-4938394BC692}" name="Water Treatment Method"/>
    <tableColumn id="13" xr3:uid="{D1D0A119-E172-4FDE-A56B-95E0FD24556F}" name="Access to Clean Water (% of Population)"/>
    <tableColumn id="14" xr3:uid="{4E882663-C1C6-4B96-A1F2-6C6588034A0F}" name="Diarrheal Cases per 100,000 people"/>
    <tableColumn id="15" xr3:uid="{EEACAAA7-9D42-466D-BB9B-658FD860352C}" name="Cholera Cases per 100,000 people"/>
    <tableColumn id="16" xr3:uid="{8C9FA84A-D0BF-485C-BD2D-A57623668A3E}" name="Typhoid Cases per 100,000 people"/>
    <tableColumn id="17" xr3:uid="{D81D77F8-6EBD-46AE-A679-112C4AEC3E52}" name="Infant Mortality Rate (per 1,000 live births)"/>
    <tableColumn id="18" xr3:uid="{1703E551-61D8-48DA-BA26-6FA357EFC07E}" name="GDP per Capita (USD)"/>
    <tableColumn id="19" xr3:uid="{C0923CB0-769C-4B9D-AD9F-635A82795724}" name="Healthcare Access Index (0-100)"/>
    <tableColumn id="20" xr3:uid="{4C7C3F93-DA5A-4206-AE1D-BCCCDE4269A0}" name="Urbanization Rate (%)"/>
    <tableColumn id="21" xr3:uid="{1AAB9A14-8B24-4728-A54A-EB3C2176F367}" name="Sanitation Coverage (% of Population)"/>
    <tableColumn id="22" xr3:uid="{2F62C7E7-F8D8-4530-A725-06C78A5DE20C}" name="Rainfall (mm per year)"/>
    <tableColumn id="23" xr3:uid="{C360C90D-A367-4B8D-93E1-137CE823DF81}" name="Temperature (В°C)"/>
    <tableColumn id="24" xr3:uid="{76C942C8-1CF8-4237-9B08-9F47574837A4}" name="Population Density (people per kmВІ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001"/>
  <sheetViews>
    <sheetView workbookViewId="0">
      <selection activeCell="L1" sqref="L1"/>
    </sheetView>
  </sheetViews>
  <sheetFormatPr defaultRowHeight="15" x14ac:dyDescent="0.25"/>
  <cols>
    <col min="1" max="1" width="10.140625" customWidth="1"/>
    <col min="2" max="2" width="9.28515625" customWidth="1"/>
    <col min="4" max="4" width="19.85546875" customWidth="1"/>
    <col min="5" max="5" width="25.5703125" customWidth="1"/>
    <col min="6" max="6" width="10.7109375" customWidth="1"/>
    <col min="7" max="7" width="16.85546875" customWidth="1"/>
    <col min="8" max="8" width="25.140625" customWidth="1"/>
    <col min="9" max="9" width="20.85546875" customWidth="1"/>
    <col min="10" max="10" width="27.140625" customWidth="1"/>
    <col min="11" max="11" width="24.85546875" customWidth="1"/>
    <col min="12" max="12" width="26" customWidth="1"/>
    <col min="13" max="13" width="38.5703125" customWidth="1"/>
    <col min="14" max="14" width="33.85546875" customWidth="1"/>
    <col min="15" max="15" width="32.5703125" customWidth="1"/>
    <col min="16" max="16" width="32.85546875" customWidth="1"/>
    <col min="17" max="17" width="40.7109375" customWidth="1"/>
    <col min="18" max="18" width="22" customWidth="1"/>
    <col min="19" max="19" width="31" customWidth="1"/>
    <col min="20" max="20" width="22.42578125" customWidth="1"/>
    <col min="21" max="21" width="36.7109375" customWidth="1"/>
    <col min="22" max="22" width="22.85546875" customWidth="1"/>
    <col min="23" max="23" width="19.5703125" customWidth="1"/>
    <col min="24" max="24" width="36.42578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idden="1" x14ac:dyDescent="0.25">
      <c r="A2" t="s">
        <v>24</v>
      </c>
      <c r="B2" t="s">
        <v>25</v>
      </c>
      <c r="C2">
        <v>2015</v>
      </c>
      <c r="D2" t="s">
        <v>26</v>
      </c>
      <c r="E2">
        <v>6.06</v>
      </c>
      <c r="F2">
        <v>7.12</v>
      </c>
      <c r="G2">
        <v>3.93</v>
      </c>
      <c r="H2">
        <v>4.28</v>
      </c>
      <c r="I2">
        <v>8.2799999999999994</v>
      </c>
      <c r="J2">
        <v>7.89</v>
      </c>
      <c r="K2">
        <v>3344</v>
      </c>
      <c r="L2" t="s">
        <v>27</v>
      </c>
      <c r="M2">
        <v>33.6</v>
      </c>
      <c r="N2">
        <v>472</v>
      </c>
      <c r="O2">
        <v>33</v>
      </c>
      <c r="P2">
        <v>44</v>
      </c>
      <c r="Q2">
        <v>76.16</v>
      </c>
      <c r="R2">
        <v>57057</v>
      </c>
      <c r="S2">
        <v>96.92</v>
      </c>
      <c r="T2">
        <v>84.61</v>
      </c>
      <c r="U2">
        <v>63.23</v>
      </c>
      <c r="V2">
        <v>2800</v>
      </c>
      <c r="W2">
        <v>4.9400000000000004</v>
      </c>
      <c r="X2">
        <v>593</v>
      </c>
    </row>
    <row r="3" spans="1:24" hidden="1" x14ac:dyDescent="0.25">
      <c r="A3" t="s">
        <v>28</v>
      </c>
      <c r="B3" t="s">
        <v>29</v>
      </c>
      <c r="C3">
        <v>2017</v>
      </c>
      <c r="D3" t="s">
        <v>30</v>
      </c>
      <c r="E3">
        <v>5.24</v>
      </c>
      <c r="F3">
        <v>7.84</v>
      </c>
      <c r="G3">
        <v>4.79</v>
      </c>
      <c r="H3">
        <v>3.86</v>
      </c>
      <c r="I3">
        <v>15.74</v>
      </c>
      <c r="J3">
        <v>14.68</v>
      </c>
      <c r="K3">
        <v>2122</v>
      </c>
      <c r="L3" t="s">
        <v>31</v>
      </c>
      <c r="M3">
        <v>89.54</v>
      </c>
      <c r="N3">
        <v>122</v>
      </c>
      <c r="O3">
        <v>27</v>
      </c>
      <c r="P3">
        <v>8</v>
      </c>
      <c r="Q3">
        <v>77.3</v>
      </c>
      <c r="R3">
        <v>17220</v>
      </c>
      <c r="S3">
        <v>84.73</v>
      </c>
      <c r="T3">
        <v>73.37</v>
      </c>
      <c r="U3">
        <v>29.12</v>
      </c>
      <c r="V3">
        <v>1572</v>
      </c>
      <c r="W3">
        <v>16.93</v>
      </c>
      <c r="X3">
        <v>234</v>
      </c>
    </row>
    <row r="4" spans="1:24" hidden="1" x14ac:dyDescent="0.25">
      <c r="A4" t="s">
        <v>32</v>
      </c>
      <c r="B4" t="s">
        <v>33</v>
      </c>
      <c r="C4">
        <v>2022</v>
      </c>
      <c r="D4" t="s">
        <v>34</v>
      </c>
      <c r="E4">
        <v>0.24</v>
      </c>
      <c r="F4">
        <v>6.43</v>
      </c>
      <c r="G4">
        <v>0.79</v>
      </c>
      <c r="H4">
        <v>3.42</v>
      </c>
      <c r="I4">
        <v>36.67</v>
      </c>
      <c r="J4">
        <v>9.9600000000000009</v>
      </c>
      <c r="K4">
        <v>2330</v>
      </c>
      <c r="L4" t="s">
        <v>35</v>
      </c>
      <c r="M4">
        <v>35.29</v>
      </c>
      <c r="N4">
        <v>274</v>
      </c>
      <c r="O4">
        <v>39</v>
      </c>
      <c r="P4">
        <v>50</v>
      </c>
      <c r="Q4">
        <v>48.45</v>
      </c>
      <c r="R4">
        <v>86022</v>
      </c>
      <c r="S4">
        <v>58.37</v>
      </c>
      <c r="T4">
        <v>72.86</v>
      </c>
      <c r="U4">
        <v>93.56</v>
      </c>
      <c r="V4">
        <v>2074</v>
      </c>
      <c r="W4">
        <v>21.73</v>
      </c>
      <c r="X4">
        <v>57</v>
      </c>
    </row>
    <row r="5" spans="1:24" hidden="1" x14ac:dyDescent="0.25">
      <c r="A5" t="s">
        <v>36</v>
      </c>
      <c r="B5" t="s">
        <v>37</v>
      </c>
      <c r="C5">
        <v>2016</v>
      </c>
      <c r="D5" t="s">
        <v>30</v>
      </c>
      <c r="E5">
        <v>7.91</v>
      </c>
      <c r="F5">
        <v>6.71</v>
      </c>
      <c r="G5">
        <v>1.96</v>
      </c>
      <c r="H5">
        <v>3.12</v>
      </c>
      <c r="I5">
        <v>36.92</v>
      </c>
      <c r="J5">
        <v>6.77</v>
      </c>
      <c r="K5">
        <v>3779</v>
      </c>
      <c r="L5" t="s">
        <v>31</v>
      </c>
      <c r="M5">
        <v>57.53</v>
      </c>
      <c r="N5">
        <v>3</v>
      </c>
      <c r="O5">
        <v>33</v>
      </c>
      <c r="P5">
        <v>13</v>
      </c>
      <c r="Q5">
        <v>95.66</v>
      </c>
      <c r="R5">
        <v>31166</v>
      </c>
      <c r="S5">
        <v>39.07</v>
      </c>
      <c r="T5">
        <v>71.069999999999993</v>
      </c>
      <c r="U5">
        <v>94.25</v>
      </c>
      <c r="V5">
        <v>937</v>
      </c>
      <c r="W5">
        <v>3.79</v>
      </c>
      <c r="X5">
        <v>555</v>
      </c>
    </row>
    <row r="6" spans="1:24" hidden="1" x14ac:dyDescent="0.25">
      <c r="A6" t="s">
        <v>24</v>
      </c>
      <c r="B6" t="s">
        <v>38</v>
      </c>
      <c r="C6">
        <v>2005</v>
      </c>
      <c r="D6" t="s">
        <v>30</v>
      </c>
      <c r="E6">
        <v>0.12</v>
      </c>
      <c r="F6">
        <v>8.16</v>
      </c>
      <c r="G6">
        <v>4.22</v>
      </c>
      <c r="H6">
        <v>9.15</v>
      </c>
      <c r="I6">
        <v>49.35</v>
      </c>
      <c r="J6">
        <v>12.51</v>
      </c>
      <c r="K6">
        <v>4182</v>
      </c>
      <c r="L6" t="s">
        <v>27</v>
      </c>
      <c r="M6">
        <v>36.6</v>
      </c>
      <c r="N6">
        <v>466</v>
      </c>
      <c r="O6">
        <v>31</v>
      </c>
      <c r="P6">
        <v>68</v>
      </c>
      <c r="Q6">
        <v>58.78</v>
      </c>
      <c r="R6">
        <v>25661</v>
      </c>
      <c r="S6">
        <v>23.03</v>
      </c>
      <c r="T6">
        <v>55.55</v>
      </c>
      <c r="U6">
        <v>69.23</v>
      </c>
      <c r="V6">
        <v>2295</v>
      </c>
      <c r="W6">
        <v>31.44</v>
      </c>
      <c r="X6">
        <v>414</v>
      </c>
    </row>
    <row r="7" spans="1:24" hidden="1" x14ac:dyDescent="0.25">
      <c r="A7" t="s">
        <v>39</v>
      </c>
      <c r="B7" t="s">
        <v>29</v>
      </c>
      <c r="C7">
        <v>2013</v>
      </c>
      <c r="D7" t="s">
        <v>40</v>
      </c>
      <c r="E7">
        <v>2.93</v>
      </c>
      <c r="F7">
        <v>8.2100000000000009</v>
      </c>
      <c r="G7">
        <v>4.03</v>
      </c>
      <c r="H7">
        <v>8.66</v>
      </c>
      <c r="I7">
        <v>31.35</v>
      </c>
      <c r="J7">
        <v>16.739999999999998</v>
      </c>
      <c r="K7">
        <v>880</v>
      </c>
      <c r="L7" t="s">
        <v>35</v>
      </c>
      <c r="M7">
        <v>69.48</v>
      </c>
      <c r="N7">
        <v>258</v>
      </c>
      <c r="O7">
        <v>22</v>
      </c>
      <c r="P7">
        <v>55</v>
      </c>
      <c r="Q7">
        <v>70.13</v>
      </c>
      <c r="R7">
        <v>84334</v>
      </c>
      <c r="S7">
        <v>53.45</v>
      </c>
      <c r="T7">
        <v>86.11</v>
      </c>
      <c r="U7">
        <v>51.11</v>
      </c>
      <c r="V7">
        <v>2530</v>
      </c>
      <c r="W7">
        <v>8.01</v>
      </c>
      <c r="X7">
        <v>775</v>
      </c>
    </row>
    <row r="8" spans="1:24" hidden="1" x14ac:dyDescent="0.25">
      <c r="A8" t="s">
        <v>41</v>
      </c>
      <c r="B8" t="s">
        <v>37</v>
      </c>
      <c r="C8">
        <v>2022</v>
      </c>
      <c r="D8" t="s">
        <v>42</v>
      </c>
      <c r="E8">
        <v>0.06</v>
      </c>
      <c r="F8">
        <v>6.11</v>
      </c>
      <c r="G8">
        <v>3.12</v>
      </c>
      <c r="H8">
        <v>6.97</v>
      </c>
      <c r="I8">
        <v>44.98</v>
      </c>
      <c r="J8">
        <v>1.23</v>
      </c>
      <c r="K8">
        <v>2977</v>
      </c>
      <c r="L8" t="s">
        <v>31</v>
      </c>
      <c r="M8">
        <v>55.43</v>
      </c>
      <c r="N8">
        <v>208</v>
      </c>
      <c r="O8">
        <v>23</v>
      </c>
      <c r="P8">
        <v>90</v>
      </c>
      <c r="Q8">
        <v>92.59</v>
      </c>
      <c r="R8">
        <v>6726</v>
      </c>
      <c r="S8">
        <v>34.56</v>
      </c>
      <c r="T8">
        <v>76.53</v>
      </c>
      <c r="U8">
        <v>68.599999999999994</v>
      </c>
      <c r="V8">
        <v>1573</v>
      </c>
      <c r="W8">
        <v>22.42</v>
      </c>
      <c r="X8">
        <v>584</v>
      </c>
    </row>
    <row r="9" spans="1:24" hidden="1" x14ac:dyDescent="0.25">
      <c r="A9" t="s">
        <v>24</v>
      </c>
      <c r="B9" t="s">
        <v>33</v>
      </c>
      <c r="C9">
        <v>2024</v>
      </c>
      <c r="D9" t="s">
        <v>43</v>
      </c>
      <c r="E9">
        <v>3.76</v>
      </c>
      <c r="F9">
        <v>6.42</v>
      </c>
      <c r="G9">
        <v>1.35</v>
      </c>
      <c r="H9">
        <v>9.99</v>
      </c>
      <c r="I9">
        <v>2.73</v>
      </c>
      <c r="J9">
        <v>19.440000000000001</v>
      </c>
      <c r="K9">
        <v>1172</v>
      </c>
      <c r="L9" t="s">
        <v>35</v>
      </c>
      <c r="M9">
        <v>44.17</v>
      </c>
      <c r="N9">
        <v>397</v>
      </c>
      <c r="O9">
        <v>0</v>
      </c>
      <c r="P9">
        <v>10</v>
      </c>
      <c r="Q9">
        <v>67.3</v>
      </c>
      <c r="R9">
        <v>76593</v>
      </c>
      <c r="S9">
        <v>7.27</v>
      </c>
      <c r="T9">
        <v>45.22</v>
      </c>
      <c r="U9">
        <v>70.22</v>
      </c>
      <c r="V9">
        <v>940</v>
      </c>
      <c r="W9">
        <v>19.64</v>
      </c>
      <c r="X9">
        <v>111</v>
      </c>
    </row>
    <row r="10" spans="1:24" hidden="1" x14ac:dyDescent="0.25">
      <c r="A10" t="s">
        <v>32</v>
      </c>
      <c r="B10" t="s">
        <v>25</v>
      </c>
      <c r="C10">
        <v>2014</v>
      </c>
      <c r="D10" t="s">
        <v>30</v>
      </c>
      <c r="E10">
        <v>0.63</v>
      </c>
      <c r="F10">
        <v>6.29</v>
      </c>
      <c r="G10">
        <v>1.42</v>
      </c>
      <c r="H10">
        <v>9.67</v>
      </c>
      <c r="I10">
        <v>28.31</v>
      </c>
      <c r="J10">
        <v>1.93</v>
      </c>
      <c r="K10">
        <v>159</v>
      </c>
      <c r="L10" t="s">
        <v>35</v>
      </c>
      <c r="M10">
        <v>71.66</v>
      </c>
      <c r="N10">
        <v>265</v>
      </c>
      <c r="O10">
        <v>23</v>
      </c>
      <c r="P10">
        <v>29</v>
      </c>
      <c r="Q10">
        <v>44.32</v>
      </c>
      <c r="R10">
        <v>5470</v>
      </c>
      <c r="S10">
        <v>47.62</v>
      </c>
      <c r="T10">
        <v>69.400000000000006</v>
      </c>
      <c r="U10">
        <v>69.77</v>
      </c>
      <c r="V10">
        <v>2150</v>
      </c>
      <c r="W10">
        <v>36.229999999999997</v>
      </c>
      <c r="X10">
        <v>538</v>
      </c>
    </row>
    <row r="11" spans="1:24" hidden="1" x14ac:dyDescent="0.25">
      <c r="A11" t="s">
        <v>36</v>
      </c>
      <c r="B11" t="s">
        <v>33</v>
      </c>
      <c r="C11">
        <v>2013</v>
      </c>
      <c r="D11" t="s">
        <v>30</v>
      </c>
      <c r="E11">
        <v>9.14</v>
      </c>
      <c r="F11">
        <v>6.45</v>
      </c>
      <c r="G11">
        <v>0.62</v>
      </c>
      <c r="H11">
        <v>7.59</v>
      </c>
      <c r="I11">
        <v>45.99</v>
      </c>
      <c r="J11">
        <v>10.23</v>
      </c>
      <c r="K11">
        <v>2493</v>
      </c>
      <c r="L11" t="s">
        <v>44</v>
      </c>
      <c r="M11">
        <v>55.44</v>
      </c>
      <c r="N11">
        <v>261</v>
      </c>
      <c r="O11">
        <v>2</v>
      </c>
      <c r="P11">
        <v>38</v>
      </c>
      <c r="Q11">
        <v>4.43</v>
      </c>
      <c r="R11">
        <v>72858</v>
      </c>
      <c r="S11">
        <v>57.11</v>
      </c>
      <c r="T11">
        <v>89.85</v>
      </c>
      <c r="U11">
        <v>78.67</v>
      </c>
      <c r="V11">
        <v>2083</v>
      </c>
      <c r="W11">
        <v>35.729999999999997</v>
      </c>
      <c r="X11">
        <v>250</v>
      </c>
    </row>
    <row r="12" spans="1:24" hidden="1" x14ac:dyDescent="0.25">
      <c r="A12" t="s">
        <v>28</v>
      </c>
      <c r="B12" t="s">
        <v>38</v>
      </c>
      <c r="C12">
        <v>2023</v>
      </c>
      <c r="D12" t="s">
        <v>30</v>
      </c>
      <c r="E12">
        <v>4.16</v>
      </c>
      <c r="F12">
        <v>8.43</v>
      </c>
      <c r="G12">
        <v>4.6100000000000003</v>
      </c>
      <c r="H12">
        <v>6.25</v>
      </c>
      <c r="I12">
        <v>14.36</v>
      </c>
      <c r="J12">
        <v>11.2</v>
      </c>
      <c r="K12">
        <v>2129</v>
      </c>
      <c r="L12" t="s">
        <v>31</v>
      </c>
      <c r="M12">
        <v>41.68</v>
      </c>
      <c r="N12">
        <v>286</v>
      </c>
      <c r="O12">
        <v>16</v>
      </c>
      <c r="P12">
        <v>97</v>
      </c>
      <c r="Q12">
        <v>73.37</v>
      </c>
      <c r="R12">
        <v>51303</v>
      </c>
      <c r="S12">
        <v>61.13</v>
      </c>
      <c r="T12">
        <v>79.680000000000007</v>
      </c>
      <c r="U12">
        <v>25.37</v>
      </c>
      <c r="V12">
        <v>1144</v>
      </c>
      <c r="W12">
        <v>9.5399999999999991</v>
      </c>
      <c r="X12">
        <v>299</v>
      </c>
    </row>
    <row r="13" spans="1:24" hidden="1" x14ac:dyDescent="0.25">
      <c r="A13" t="s">
        <v>32</v>
      </c>
      <c r="B13" t="s">
        <v>29</v>
      </c>
      <c r="C13">
        <v>2021</v>
      </c>
      <c r="D13" t="s">
        <v>42</v>
      </c>
      <c r="E13">
        <v>4.59</v>
      </c>
      <c r="F13">
        <v>7.38</v>
      </c>
      <c r="G13">
        <v>0.86</v>
      </c>
      <c r="H13">
        <v>4.07</v>
      </c>
      <c r="I13">
        <v>7.74</v>
      </c>
      <c r="J13">
        <v>2.76</v>
      </c>
      <c r="K13">
        <v>3078</v>
      </c>
      <c r="L13" t="s">
        <v>44</v>
      </c>
      <c r="M13">
        <v>79.010000000000005</v>
      </c>
      <c r="N13">
        <v>30</v>
      </c>
      <c r="O13">
        <v>6</v>
      </c>
      <c r="P13">
        <v>23</v>
      </c>
      <c r="Q13">
        <v>96.56</v>
      </c>
      <c r="R13">
        <v>50972</v>
      </c>
      <c r="S13">
        <v>7.38</v>
      </c>
      <c r="T13">
        <v>10.1</v>
      </c>
      <c r="U13">
        <v>28.2</v>
      </c>
      <c r="V13">
        <v>1927</v>
      </c>
      <c r="W13">
        <v>21.54</v>
      </c>
      <c r="X13">
        <v>265</v>
      </c>
    </row>
    <row r="14" spans="1:24" hidden="1" x14ac:dyDescent="0.25">
      <c r="A14" t="s">
        <v>32</v>
      </c>
      <c r="B14" t="s">
        <v>29</v>
      </c>
      <c r="C14">
        <v>2002</v>
      </c>
      <c r="D14" t="s">
        <v>34</v>
      </c>
      <c r="E14">
        <v>3.5</v>
      </c>
      <c r="F14">
        <v>7.17</v>
      </c>
      <c r="G14">
        <v>2.86</v>
      </c>
      <c r="H14">
        <v>6.61</v>
      </c>
      <c r="I14">
        <v>17.53</v>
      </c>
      <c r="J14">
        <v>18.309999999999999</v>
      </c>
      <c r="K14">
        <v>2229</v>
      </c>
      <c r="L14" t="s">
        <v>44</v>
      </c>
      <c r="M14">
        <v>88.58</v>
      </c>
      <c r="N14">
        <v>175</v>
      </c>
      <c r="O14">
        <v>9</v>
      </c>
      <c r="P14">
        <v>79</v>
      </c>
      <c r="Q14">
        <v>48.08</v>
      </c>
      <c r="R14">
        <v>35058</v>
      </c>
      <c r="S14">
        <v>48.31</v>
      </c>
      <c r="T14">
        <v>69.03</v>
      </c>
      <c r="U14">
        <v>42.62</v>
      </c>
      <c r="V14">
        <v>1535</v>
      </c>
      <c r="W14">
        <v>39.42</v>
      </c>
      <c r="X14">
        <v>956</v>
      </c>
    </row>
    <row r="15" spans="1:24" hidden="1" x14ac:dyDescent="0.25">
      <c r="A15" t="s">
        <v>41</v>
      </c>
      <c r="B15" t="s">
        <v>38</v>
      </c>
      <c r="C15">
        <v>2023</v>
      </c>
      <c r="D15" t="s">
        <v>26</v>
      </c>
      <c r="E15">
        <v>6.28</v>
      </c>
      <c r="F15">
        <v>8.4600000000000009</v>
      </c>
      <c r="G15">
        <v>2.92</v>
      </c>
      <c r="H15">
        <v>4.0999999999999996</v>
      </c>
      <c r="I15">
        <v>39.61</v>
      </c>
      <c r="J15">
        <v>9.43</v>
      </c>
      <c r="K15">
        <v>2917</v>
      </c>
      <c r="L15" t="s">
        <v>31</v>
      </c>
      <c r="M15">
        <v>49.16</v>
      </c>
      <c r="N15">
        <v>8</v>
      </c>
      <c r="O15">
        <v>18</v>
      </c>
      <c r="P15">
        <v>57</v>
      </c>
      <c r="Q15">
        <v>35.299999999999997</v>
      </c>
      <c r="R15">
        <v>68917</v>
      </c>
      <c r="S15">
        <v>65.59</v>
      </c>
      <c r="T15">
        <v>81.83</v>
      </c>
      <c r="U15">
        <v>47.98</v>
      </c>
      <c r="V15">
        <v>2829</v>
      </c>
      <c r="W15">
        <v>13.27</v>
      </c>
      <c r="X15">
        <v>370</v>
      </c>
    </row>
    <row r="16" spans="1:24" hidden="1" x14ac:dyDescent="0.25">
      <c r="A16" t="s">
        <v>45</v>
      </c>
      <c r="B16" t="s">
        <v>37</v>
      </c>
      <c r="C16">
        <v>2022</v>
      </c>
      <c r="D16" t="s">
        <v>40</v>
      </c>
      <c r="E16">
        <v>7.84</v>
      </c>
      <c r="F16">
        <v>7.39</v>
      </c>
      <c r="G16">
        <v>1.85</v>
      </c>
      <c r="H16">
        <v>5.79</v>
      </c>
      <c r="I16">
        <v>4.24</v>
      </c>
      <c r="J16">
        <v>2.86</v>
      </c>
      <c r="K16">
        <v>3013</v>
      </c>
      <c r="L16" t="s">
        <v>31</v>
      </c>
      <c r="M16">
        <v>43.05</v>
      </c>
      <c r="N16">
        <v>203</v>
      </c>
      <c r="O16">
        <v>23</v>
      </c>
      <c r="P16">
        <v>29</v>
      </c>
      <c r="Q16">
        <v>52.89</v>
      </c>
      <c r="R16">
        <v>50606</v>
      </c>
      <c r="S16">
        <v>96.11</v>
      </c>
      <c r="T16">
        <v>36.22</v>
      </c>
      <c r="U16">
        <v>71.040000000000006</v>
      </c>
      <c r="V16">
        <v>1184</v>
      </c>
      <c r="W16">
        <v>2.95</v>
      </c>
      <c r="X16">
        <v>76</v>
      </c>
    </row>
    <row r="17" spans="1:24" hidden="1" x14ac:dyDescent="0.25">
      <c r="A17" t="s">
        <v>36</v>
      </c>
      <c r="B17" t="s">
        <v>37</v>
      </c>
      <c r="C17">
        <v>2018</v>
      </c>
      <c r="D17" t="s">
        <v>42</v>
      </c>
      <c r="E17">
        <v>6.48</v>
      </c>
      <c r="F17">
        <v>7.65</v>
      </c>
      <c r="G17">
        <v>1.76</v>
      </c>
      <c r="H17">
        <v>9.6</v>
      </c>
      <c r="I17">
        <v>30.02</v>
      </c>
      <c r="J17">
        <v>14.23</v>
      </c>
      <c r="K17">
        <v>1549</v>
      </c>
      <c r="L17" t="s">
        <v>44</v>
      </c>
      <c r="M17">
        <v>35.270000000000003</v>
      </c>
      <c r="N17">
        <v>107</v>
      </c>
      <c r="O17">
        <v>8</v>
      </c>
      <c r="P17">
        <v>23</v>
      </c>
      <c r="Q17">
        <v>73.39</v>
      </c>
      <c r="R17">
        <v>6043</v>
      </c>
      <c r="S17">
        <v>2.5</v>
      </c>
      <c r="T17">
        <v>88.2</v>
      </c>
      <c r="U17">
        <v>33.75</v>
      </c>
      <c r="V17">
        <v>1756</v>
      </c>
      <c r="W17">
        <v>28.72</v>
      </c>
      <c r="X17">
        <v>289</v>
      </c>
    </row>
    <row r="18" spans="1:24" hidden="1" x14ac:dyDescent="0.25">
      <c r="A18" t="s">
        <v>46</v>
      </c>
      <c r="B18" t="s">
        <v>29</v>
      </c>
      <c r="C18">
        <v>2024</v>
      </c>
      <c r="D18" t="s">
        <v>34</v>
      </c>
      <c r="E18">
        <v>7.48</v>
      </c>
      <c r="F18">
        <v>6.83</v>
      </c>
      <c r="G18">
        <v>3.34</v>
      </c>
      <c r="H18">
        <v>5.39</v>
      </c>
      <c r="I18">
        <v>6.78</v>
      </c>
      <c r="J18">
        <v>13.27</v>
      </c>
      <c r="K18">
        <v>4573</v>
      </c>
      <c r="L18" t="s">
        <v>35</v>
      </c>
      <c r="M18">
        <v>66.95</v>
      </c>
      <c r="N18">
        <v>123</v>
      </c>
      <c r="O18">
        <v>49</v>
      </c>
      <c r="P18">
        <v>66</v>
      </c>
      <c r="Q18">
        <v>2.0699999999999998</v>
      </c>
      <c r="R18">
        <v>7630</v>
      </c>
      <c r="S18">
        <v>67.63</v>
      </c>
      <c r="T18">
        <v>42.1</v>
      </c>
      <c r="U18">
        <v>63.28</v>
      </c>
      <c r="V18">
        <v>2051</v>
      </c>
      <c r="W18">
        <v>20.13</v>
      </c>
      <c r="X18">
        <v>415</v>
      </c>
    </row>
    <row r="19" spans="1:24" hidden="1" x14ac:dyDescent="0.25">
      <c r="A19" t="s">
        <v>32</v>
      </c>
      <c r="B19" t="s">
        <v>29</v>
      </c>
      <c r="C19">
        <v>2011</v>
      </c>
      <c r="D19" t="s">
        <v>30</v>
      </c>
      <c r="E19">
        <v>9.06</v>
      </c>
      <c r="F19">
        <v>6.96</v>
      </c>
      <c r="G19">
        <v>1.94</v>
      </c>
      <c r="H19">
        <v>4.07</v>
      </c>
      <c r="I19">
        <v>21.78</v>
      </c>
      <c r="J19">
        <v>19.260000000000002</v>
      </c>
      <c r="K19">
        <v>3385</v>
      </c>
      <c r="L19" t="s">
        <v>35</v>
      </c>
      <c r="M19">
        <v>88.19</v>
      </c>
      <c r="N19">
        <v>237</v>
      </c>
      <c r="O19">
        <v>14</v>
      </c>
      <c r="P19">
        <v>28</v>
      </c>
      <c r="Q19">
        <v>88.95</v>
      </c>
      <c r="R19">
        <v>51718</v>
      </c>
      <c r="S19">
        <v>6.23</v>
      </c>
      <c r="T19">
        <v>43.69</v>
      </c>
      <c r="U19">
        <v>34.83</v>
      </c>
      <c r="V19">
        <v>2136</v>
      </c>
      <c r="W19">
        <v>37.590000000000003</v>
      </c>
      <c r="X19">
        <v>787</v>
      </c>
    </row>
    <row r="20" spans="1:24" hidden="1" x14ac:dyDescent="0.25">
      <c r="A20" t="s">
        <v>45</v>
      </c>
      <c r="B20" t="s">
        <v>25</v>
      </c>
      <c r="C20">
        <v>2001</v>
      </c>
      <c r="D20" t="s">
        <v>34</v>
      </c>
      <c r="E20">
        <v>8.64</v>
      </c>
      <c r="F20">
        <v>7.49</v>
      </c>
      <c r="G20">
        <v>1.28</v>
      </c>
      <c r="H20">
        <v>7.08</v>
      </c>
      <c r="I20">
        <v>48.3</v>
      </c>
      <c r="J20">
        <v>8.83</v>
      </c>
      <c r="K20">
        <v>1579</v>
      </c>
      <c r="L20" t="s">
        <v>27</v>
      </c>
      <c r="M20">
        <v>47.56</v>
      </c>
      <c r="N20">
        <v>409</v>
      </c>
      <c r="O20">
        <v>48</v>
      </c>
      <c r="P20">
        <v>41</v>
      </c>
      <c r="Q20">
        <v>88.86</v>
      </c>
      <c r="R20">
        <v>14634</v>
      </c>
      <c r="S20">
        <v>15.88</v>
      </c>
      <c r="T20">
        <v>22.87</v>
      </c>
      <c r="U20">
        <v>48.44</v>
      </c>
      <c r="V20">
        <v>432</v>
      </c>
      <c r="W20">
        <v>23.01</v>
      </c>
      <c r="X20">
        <v>14</v>
      </c>
    </row>
    <row r="21" spans="1:24" hidden="1" x14ac:dyDescent="0.25">
      <c r="A21" t="s">
        <v>46</v>
      </c>
      <c r="B21" t="s">
        <v>37</v>
      </c>
      <c r="C21">
        <v>2002</v>
      </c>
      <c r="D21" t="s">
        <v>42</v>
      </c>
      <c r="E21">
        <v>6.74</v>
      </c>
      <c r="F21">
        <v>6.17</v>
      </c>
      <c r="G21">
        <v>2</v>
      </c>
      <c r="H21">
        <v>7.22</v>
      </c>
      <c r="I21">
        <v>9.76</v>
      </c>
      <c r="J21">
        <v>5.36</v>
      </c>
      <c r="K21">
        <v>3371</v>
      </c>
      <c r="L21" t="s">
        <v>35</v>
      </c>
      <c r="M21">
        <v>62.24</v>
      </c>
      <c r="N21">
        <v>129</v>
      </c>
      <c r="O21">
        <v>21</v>
      </c>
      <c r="P21">
        <v>75</v>
      </c>
      <c r="Q21">
        <v>55.05</v>
      </c>
      <c r="R21">
        <v>80375</v>
      </c>
      <c r="S21">
        <v>17.329999999999998</v>
      </c>
      <c r="T21">
        <v>17.73</v>
      </c>
      <c r="U21">
        <v>94.84</v>
      </c>
      <c r="V21">
        <v>944</v>
      </c>
      <c r="W21">
        <v>20.46</v>
      </c>
      <c r="X21">
        <v>552</v>
      </c>
    </row>
    <row r="22" spans="1:24" hidden="1" x14ac:dyDescent="0.25">
      <c r="A22" t="s">
        <v>36</v>
      </c>
      <c r="B22" t="s">
        <v>38</v>
      </c>
      <c r="C22">
        <v>2017</v>
      </c>
      <c r="D22" t="s">
        <v>42</v>
      </c>
      <c r="E22">
        <v>2.15</v>
      </c>
      <c r="F22">
        <v>6.64</v>
      </c>
      <c r="G22">
        <v>4.04</v>
      </c>
      <c r="H22">
        <v>4.3600000000000003</v>
      </c>
      <c r="I22">
        <v>1.7</v>
      </c>
      <c r="J22">
        <v>1.2</v>
      </c>
      <c r="K22">
        <v>1960</v>
      </c>
      <c r="L22" t="s">
        <v>31</v>
      </c>
      <c r="M22">
        <v>41.26</v>
      </c>
      <c r="N22">
        <v>233</v>
      </c>
      <c r="O22">
        <v>16</v>
      </c>
      <c r="P22">
        <v>61</v>
      </c>
      <c r="Q22">
        <v>13.99</v>
      </c>
      <c r="R22">
        <v>31686</v>
      </c>
      <c r="S22">
        <v>32.89</v>
      </c>
      <c r="T22">
        <v>52.93</v>
      </c>
      <c r="U22">
        <v>91.66</v>
      </c>
      <c r="V22">
        <v>984</v>
      </c>
      <c r="W22">
        <v>36.590000000000003</v>
      </c>
      <c r="X22">
        <v>161</v>
      </c>
    </row>
    <row r="23" spans="1:24" x14ac:dyDescent="0.25">
      <c r="A23" t="s">
        <v>47</v>
      </c>
      <c r="B23" t="s">
        <v>37</v>
      </c>
      <c r="C23">
        <v>2000</v>
      </c>
      <c r="D23" t="s">
        <v>42</v>
      </c>
      <c r="E23">
        <v>6.38</v>
      </c>
      <c r="F23">
        <v>6.49</v>
      </c>
      <c r="G23">
        <v>4.83</v>
      </c>
      <c r="H23">
        <v>4.38</v>
      </c>
      <c r="I23">
        <v>21.36</v>
      </c>
      <c r="J23">
        <v>14.66</v>
      </c>
      <c r="K23">
        <v>3844</v>
      </c>
      <c r="L23" t="s">
        <v>31</v>
      </c>
      <c r="M23">
        <v>58.29</v>
      </c>
      <c r="N23">
        <v>3</v>
      </c>
      <c r="O23">
        <v>18</v>
      </c>
      <c r="P23">
        <v>26</v>
      </c>
      <c r="Q23">
        <v>67.84</v>
      </c>
      <c r="R23">
        <v>27313</v>
      </c>
      <c r="S23">
        <v>83.13</v>
      </c>
      <c r="T23">
        <v>58.22</v>
      </c>
      <c r="U23">
        <v>96.25</v>
      </c>
      <c r="V23">
        <v>964</v>
      </c>
      <c r="W23">
        <v>15.22</v>
      </c>
      <c r="X23">
        <v>276</v>
      </c>
    </row>
    <row r="24" spans="1:24" hidden="1" x14ac:dyDescent="0.25">
      <c r="A24" t="s">
        <v>39</v>
      </c>
      <c r="B24" t="s">
        <v>25</v>
      </c>
      <c r="C24">
        <v>2019</v>
      </c>
      <c r="D24" t="s">
        <v>26</v>
      </c>
      <c r="E24">
        <v>5.0599999999999996</v>
      </c>
      <c r="F24">
        <v>6.04</v>
      </c>
      <c r="G24">
        <v>3.18</v>
      </c>
      <c r="H24">
        <v>9.93</v>
      </c>
      <c r="I24">
        <v>28.88</v>
      </c>
      <c r="J24">
        <v>12.35</v>
      </c>
      <c r="K24">
        <v>4697</v>
      </c>
      <c r="L24" t="s">
        <v>27</v>
      </c>
      <c r="M24">
        <v>31.08</v>
      </c>
      <c r="N24">
        <v>479</v>
      </c>
      <c r="O24">
        <v>8</v>
      </c>
      <c r="P24">
        <v>28</v>
      </c>
      <c r="Q24">
        <v>15.51</v>
      </c>
      <c r="R24">
        <v>55052</v>
      </c>
      <c r="S24">
        <v>85.62</v>
      </c>
      <c r="T24">
        <v>39.35</v>
      </c>
      <c r="U24">
        <v>67.31</v>
      </c>
      <c r="V24">
        <v>910</v>
      </c>
      <c r="W24">
        <v>23.9</v>
      </c>
      <c r="X24">
        <v>572</v>
      </c>
    </row>
    <row r="25" spans="1:24" hidden="1" x14ac:dyDescent="0.25">
      <c r="A25" t="s">
        <v>45</v>
      </c>
      <c r="B25" t="s">
        <v>29</v>
      </c>
      <c r="C25">
        <v>2020</v>
      </c>
      <c r="D25" t="s">
        <v>43</v>
      </c>
      <c r="E25">
        <v>7.17</v>
      </c>
      <c r="F25">
        <v>7.34</v>
      </c>
      <c r="G25">
        <v>3.91</v>
      </c>
      <c r="H25">
        <v>4.7</v>
      </c>
      <c r="I25">
        <v>14.88</v>
      </c>
      <c r="J25">
        <v>19.45</v>
      </c>
      <c r="K25">
        <v>2390</v>
      </c>
      <c r="L25" t="s">
        <v>31</v>
      </c>
      <c r="M25">
        <v>93.75</v>
      </c>
      <c r="N25">
        <v>219</v>
      </c>
      <c r="O25">
        <v>37</v>
      </c>
      <c r="P25">
        <v>65</v>
      </c>
      <c r="Q25">
        <v>51.74</v>
      </c>
      <c r="R25">
        <v>41522</v>
      </c>
      <c r="S25">
        <v>37.5</v>
      </c>
      <c r="T25">
        <v>58.53</v>
      </c>
      <c r="U25">
        <v>60.1</v>
      </c>
      <c r="V25">
        <v>1888</v>
      </c>
      <c r="W25">
        <v>33.83</v>
      </c>
      <c r="X25">
        <v>768</v>
      </c>
    </row>
    <row r="26" spans="1:24" hidden="1" x14ac:dyDescent="0.25">
      <c r="A26" t="s">
        <v>48</v>
      </c>
      <c r="B26" t="s">
        <v>29</v>
      </c>
      <c r="C26">
        <v>2005</v>
      </c>
      <c r="D26" t="s">
        <v>40</v>
      </c>
      <c r="E26">
        <v>8.33</v>
      </c>
      <c r="F26">
        <v>7.4</v>
      </c>
      <c r="G26">
        <v>2.66</v>
      </c>
      <c r="H26">
        <v>8.8699999999999992</v>
      </c>
      <c r="I26">
        <v>27.09</v>
      </c>
      <c r="J26">
        <v>14.24</v>
      </c>
      <c r="K26">
        <v>1419</v>
      </c>
      <c r="L26" t="s">
        <v>44</v>
      </c>
      <c r="M26">
        <v>77.36</v>
      </c>
      <c r="N26">
        <v>261</v>
      </c>
      <c r="O26">
        <v>18</v>
      </c>
      <c r="P26">
        <v>56</v>
      </c>
      <c r="Q26">
        <v>11.18</v>
      </c>
      <c r="R26">
        <v>75241</v>
      </c>
      <c r="S26">
        <v>43.13</v>
      </c>
      <c r="T26">
        <v>41.57</v>
      </c>
      <c r="U26">
        <v>87.91</v>
      </c>
      <c r="V26">
        <v>1897</v>
      </c>
      <c r="W26">
        <v>23.9</v>
      </c>
      <c r="X26">
        <v>57</v>
      </c>
    </row>
    <row r="27" spans="1:24" hidden="1" x14ac:dyDescent="0.25">
      <c r="A27" t="s">
        <v>47</v>
      </c>
      <c r="B27" t="s">
        <v>25</v>
      </c>
      <c r="C27">
        <v>2004</v>
      </c>
      <c r="D27" t="s">
        <v>26</v>
      </c>
      <c r="E27">
        <v>7.43</v>
      </c>
      <c r="F27">
        <v>6.96</v>
      </c>
      <c r="G27">
        <v>3.12</v>
      </c>
      <c r="H27">
        <v>6.29</v>
      </c>
      <c r="I27">
        <v>47.67</v>
      </c>
      <c r="J27">
        <v>18.66</v>
      </c>
      <c r="K27">
        <v>3917</v>
      </c>
      <c r="L27" t="s">
        <v>27</v>
      </c>
      <c r="M27">
        <v>53.3</v>
      </c>
      <c r="N27">
        <v>29</v>
      </c>
      <c r="O27">
        <v>7</v>
      </c>
      <c r="P27">
        <v>60</v>
      </c>
      <c r="Q27">
        <v>59.73</v>
      </c>
      <c r="R27">
        <v>6633</v>
      </c>
      <c r="S27">
        <v>21.7</v>
      </c>
      <c r="T27">
        <v>79.45</v>
      </c>
      <c r="U27">
        <v>26.37</v>
      </c>
      <c r="V27">
        <v>2017</v>
      </c>
      <c r="W27">
        <v>11.91</v>
      </c>
      <c r="X27">
        <v>343</v>
      </c>
    </row>
    <row r="28" spans="1:24" x14ac:dyDescent="0.25">
      <c r="A28" t="s">
        <v>39</v>
      </c>
      <c r="B28" t="s">
        <v>38</v>
      </c>
      <c r="C28">
        <v>2000</v>
      </c>
      <c r="D28" t="s">
        <v>26</v>
      </c>
      <c r="E28">
        <v>8.4700000000000006</v>
      </c>
      <c r="F28">
        <v>6.67</v>
      </c>
      <c r="G28">
        <v>4.9400000000000004</v>
      </c>
      <c r="H28">
        <v>6.04</v>
      </c>
      <c r="I28">
        <v>15.59</v>
      </c>
      <c r="J28">
        <v>19.829999999999998</v>
      </c>
      <c r="K28">
        <v>3835</v>
      </c>
      <c r="L28" t="s">
        <v>27</v>
      </c>
      <c r="M28">
        <v>91.68</v>
      </c>
      <c r="N28">
        <v>438</v>
      </c>
      <c r="O28">
        <v>5</v>
      </c>
      <c r="P28">
        <v>28</v>
      </c>
      <c r="Q28">
        <v>33.17</v>
      </c>
      <c r="R28">
        <v>51641</v>
      </c>
      <c r="S28">
        <v>43.25</v>
      </c>
      <c r="T28">
        <v>86.31</v>
      </c>
      <c r="U28">
        <v>98.28</v>
      </c>
      <c r="V28">
        <v>2253</v>
      </c>
      <c r="W28">
        <v>22.33</v>
      </c>
      <c r="X28">
        <v>653</v>
      </c>
    </row>
    <row r="29" spans="1:24" hidden="1" x14ac:dyDescent="0.25">
      <c r="A29" t="s">
        <v>41</v>
      </c>
      <c r="B29" t="s">
        <v>29</v>
      </c>
      <c r="C29">
        <v>2018</v>
      </c>
      <c r="D29" t="s">
        <v>43</v>
      </c>
      <c r="E29">
        <v>0.64</v>
      </c>
      <c r="F29">
        <v>7.63</v>
      </c>
      <c r="G29">
        <v>2.19</v>
      </c>
      <c r="H29">
        <v>5.0599999999999996</v>
      </c>
      <c r="I29">
        <v>15.47</v>
      </c>
      <c r="J29">
        <v>8.57</v>
      </c>
      <c r="K29">
        <v>4428</v>
      </c>
      <c r="L29" t="s">
        <v>35</v>
      </c>
      <c r="M29">
        <v>42.81</v>
      </c>
      <c r="N29">
        <v>411</v>
      </c>
      <c r="O29">
        <v>48</v>
      </c>
      <c r="P29">
        <v>56</v>
      </c>
      <c r="Q29">
        <v>83.44</v>
      </c>
      <c r="R29">
        <v>59746</v>
      </c>
      <c r="S29">
        <v>27.48</v>
      </c>
      <c r="T29">
        <v>57.48</v>
      </c>
      <c r="U29">
        <v>56.99</v>
      </c>
      <c r="V29">
        <v>1233</v>
      </c>
      <c r="W29">
        <v>17.28</v>
      </c>
      <c r="X29">
        <v>145</v>
      </c>
    </row>
    <row r="30" spans="1:24" x14ac:dyDescent="0.25">
      <c r="A30" t="s">
        <v>24</v>
      </c>
      <c r="B30" t="s">
        <v>33</v>
      </c>
      <c r="C30">
        <v>2000</v>
      </c>
      <c r="D30" t="s">
        <v>26</v>
      </c>
      <c r="E30">
        <v>0.32</v>
      </c>
      <c r="F30">
        <v>6.34</v>
      </c>
      <c r="G30">
        <v>0.33</v>
      </c>
      <c r="H30">
        <v>8.42</v>
      </c>
      <c r="I30">
        <v>24.14</v>
      </c>
      <c r="J30">
        <v>3.01</v>
      </c>
      <c r="K30">
        <v>4450</v>
      </c>
      <c r="L30" t="s">
        <v>35</v>
      </c>
      <c r="M30">
        <v>35.51</v>
      </c>
      <c r="N30">
        <v>316</v>
      </c>
      <c r="O30">
        <v>37</v>
      </c>
      <c r="P30">
        <v>72</v>
      </c>
      <c r="Q30">
        <v>80.39</v>
      </c>
      <c r="R30">
        <v>84224</v>
      </c>
      <c r="S30">
        <v>17.489999999999998</v>
      </c>
      <c r="T30">
        <v>77.38</v>
      </c>
      <c r="U30">
        <v>74.06</v>
      </c>
      <c r="V30">
        <v>1560</v>
      </c>
      <c r="W30">
        <v>39.39</v>
      </c>
      <c r="X30">
        <v>528</v>
      </c>
    </row>
    <row r="31" spans="1:24" hidden="1" x14ac:dyDescent="0.25">
      <c r="A31" t="s">
        <v>28</v>
      </c>
      <c r="B31" t="s">
        <v>29</v>
      </c>
      <c r="C31">
        <v>2020</v>
      </c>
      <c r="D31" t="s">
        <v>42</v>
      </c>
      <c r="E31">
        <v>2.59</v>
      </c>
      <c r="F31">
        <v>7.3</v>
      </c>
      <c r="G31">
        <v>4.79</v>
      </c>
      <c r="H31">
        <v>9.16</v>
      </c>
      <c r="I31">
        <v>25.77</v>
      </c>
      <c r="J31">
        <v>3.92</v>
      </c>
      <c r="K31">
        <v>3630</v>
      </c>
      <c r="L31" t="s">
        <v>44</v>
      </c>
      <c r="M31">
        <v>95.98</v>
      </c>
      <c r="N31">
        <v>76</v>
      </c>
      <c r="O31">
        <v>44</v>
      </c>
      <c r="P31">
        <v>54</v>
      </c>
      <c r="Q31">
        <v>99.85</v>
      </c>
      <c r="R31">
        <v>69361</v>
      </c>
      <c r="S31">
        <v>15.85</v>
      </c>
      <c r="T31">
        <v>78.3</v>
      </c>
      <c r="U31">
        <v>78.28</v>
      </c>
      <c r="V31">
        <v>2890</v>
      </c>
      <c r="W31">
        <v>2.04</v>
      </c>
      <c r="X31">
        <v>492</v>
      </c>
    </row>
    <row r="32" spans="1:24" hidden="1" x14ac:dyDescent="0.25">
      <c r="A32" t="s">
        <v>48</v>
      </c>
      <c r="B32" t="s">
        <v>33</v>
      </c>
      <c r="C32">
        <v>2020</v>
      </c>
      <c r="D32" t="s">
        <v>42</v>
      </c>
      <c r="E32">
        <v>9.01</v>
      </c>
      <c r="F32">
        <v>7.92</v>
      </c>
      <c r="G32">
        <v>3.97</v>
      </c>
      <c r="H32">
        <v>4.83</v>
      </c>
      <c r="I32">
        <v>7.0000000000000007E-2</v>
      </c>
      <c r="J32">
        <v>6.37</v>
      </c>
      <c r="K32">
        <v>4942</v>
      </c>
      <c r="L32" t="s">
        <v>44</v>
      </c>
      <c r="M32">
        <v>51.63</v>
      </c>
      <c r="N32">
        <v>182</v>
      </c>
      <c r="O32">
        <v>20</v>
      </c>
      <c r="P32">
        <v>43</v>
      </c>
      <c r="Q32">
        <v>27.24</v>
      </c>
      <c r="R32">
        <v>6473</v>
      </c>
      <c r="S32">
        <v>77.56</v>
      </c>
      <c r="T32">
        <v>67.099999999999994</v>
      </c>
      <c r="U32">
        <v>70.31</v>
      </c>
      <c r="V32">
        <v>2359</v>
      </c>
      <c r="W32">
        <v>30.72</v>
      </c>
      <c r="X32">
        <v>128</v>
      </c>
    </row>
    <row r="33" spans="1:24" hidden="1" x14ac:dyDescent="0.25">
      <c r="A33" t="s">
        <v>41</v>
      </c>
      <c r="B33" t="s">
        <v>25</v>
      </c>
      <c r="C33">
        <v>2015</v>
      </c>
      <c r="D33" t="s">
        <v>34</v>
      </c>
      <c r="E33">
        <v>8.24</v>
      </c>
      <c r="F33">
        <v>6.41</v>
      </c>
      <c r="G33">
        <v>1.99</v>
      </c>
      <c r="H33">
        <v>3.67</v>
      </c>
      <c r="I33">
        <v>30.79</v>
      </c>
      <c r="J33">
        <v>10.18</v>
      </c>
      <c r="K33">
        <v>162</v>
      </c>
      <c r="L33" t="s">
        <v>35</v>
      </c>
      <c r="M33">
        <v>95.52</v>
      </c>
      <c r="N33">
        <v>365</v>
      </c>
      <c r="O33">
        <v>28</v>
      </c>
      <c r="P33">
        <v>27</v>
      </c>
      <c r="Q33">
        <v>8.06</v>
      </c>
      <c r="R33">
        <v>55543</v>
      </c>
      <c r="S33">
        <v>11.69</v>
      </c>
      <c r="T33">
        <v>25.36</v>
      </c>
      <c r="U33">
        <v>91.32</v>
      </c>
      <c r="V33">
        <v>2327</v>
      </c>
      <c r="W33">
        <v>0.96</v>
      </c>
      <c r="X33">
        <v>297</v>
      </c>
    </row>
    <row r="34" spans="1:24" hidden="1" x14ac:dyDescent="0.25">
      <c r="A34" t="s">
        <v>36</v>
      </c>
      <c r="B34" t="s">
        <v>25</v>
      </c>
      <c r="C34">
        <v>2011</v>
      </c>
      <c r="D34" t="s">
        <v>30</v>
      </c>
      <c r="E34">
        <v>6.83</v>
      </c>
      <c r="F34">
        <v>7.88</v>
      </c>
      <c r="G34">
        <v>4.91</v>
      </c>
      <c r="H34">
        <v>3.96</v>
      </c>
      <c r="I34">
        <v>49.87</v>
      </c>
      <c r="J34">
        <v>2.4500000000000002</v>
      </c>
      <c r="K34">
        <v>115</v>
      </c>
      <c r="L34" t="s">
        <v>35</v>
      </c>
      <c r="M34">
        <v>74.63</v>
      </c>
      <c r="N34">
        <v>291</v>
      </c>
      <c r="O34">
        <v>33</v>
      </c>
      <c r="P34">
        <v>36</v>
      </c>
      <c r="Q34">
        <v>45.41</v>
      </c>
      <c r="R34">
        <v>72246</v>
      </c>
      <c r="S34">
        <v>61.6</v>
      </c>
      <c r="T34">
        <v>22.4</v>
      </c>
      <c r="U34">
        <v>43.05</v>
      </c>
      <c r="V34">
        <v>2700</v>
      </c>
      <c r="W34">
        <v>24.16</v>
      </c>
      <c r="X34">
        <v>351</v>
      </c>
    </row>
    <row r="35" spans="1:24" hidden="1" x14ac:dyDescent="0.25">
      <c r="A35" t="s">
        <v>41</v>
      </c>
      <c r="B35" t="s">
        <v>29</v>
      </c>
      <c r="C35">
        <v>2021</v>
      </c>
      <c r="D35" t="s">
        <v>26</v>
      </c>
      <c r="E35">
        <v>7.01</v>
      </c>
      <c r="F35">
        <v>7.9</v>
      </c>
      <c r="G35">
        <v>1.73</v>
      </c>
      <c r="H35">
        <v>8.5500000000000007</v>
      </c>
      <c r="I35">
        <v>14.6</v>
      </c>
      <c r="J35">
        <v>6.03</v>
      </c>
      <c r="K35">
        <v>1470</v>
      </c>
      <c r="L35" t="s">
        <v>44</v>
      </c>
      <c r="M35">
        <v>98.6</v>
      </c>
      <c r="N35">
        <v>457</v>
      </c>
      <c r="O35">
        <v>11</v>
      </c>
      <c r="P35">
        <v>22</v>
      </c>
      <c r="Q35">
        <v>10.17</v>
      </c>
      <c r="R35">
        <v>17761</v>
      </c>
      <c r="S35">
        <v>16.75</v>
      </c>
      <c r="T35">
        <v>83.56</v>
      </c>
      <c r="U35">
        <v>62.58</v>
      </c>
      <c r="V35">
        <v>2295</v>
      </c>
      <c r="W35">
        <v>17.239999999999998</v>
      </c>
      <c r="X35">
        <v>287</v>
      </c>
    </row>
    <row r="36" spans="1:24" hidden="1" x14ac:dyDescent="0.25">
      <c r="A36" t="s">
        <v>24</v>
      </c>
      <c r="B36" t="s">
        <v>37</v>
      </c>
      <c r="C36">
        <v>2007</v>
      </c>
      <c r="D36" t="s">
        <v>30</v>
      </c>
      <c r="E36">
        <v>7.27</v>
      </c>
      <c r="F36">
        <v>6.15</v>
      </c>
      <c r="G36">
        <v>1.86</v>
      </c>
      <c r="H36">
        <v>6.05</v>
      </c>
      <c r="I36">
        <v>31.54</v>
      </c>
      <c r="J36">
        <v>6.16</v>
      </c>
      <c r="K36">
        <v>3079</v>
      </c>
      <c r="L36" t="s">
        <v>35</v>
      </c>
      <c r="M36">
        <v>82.74</v>
      </c>
      <c r="N36">
        <v>201</v>
      </c>
      <c r="O36">
        <v>38</v>
      </c>
      <c r="P36">
        <v>76</v>
      </c>
      <c r="Q36">
        <v>19.489999999999998</v>
      </c>
      <c r="R36">
        <v>82551</v>
      </c>
      <c r="S36">
        <v>83.78</v>
      </c>
      <c r="T36">
        <v>31.2</v>
      </c>
      <c r="U36">
        <v>54.42</v>
      </c>
      <c r="V36">
        <v>290</v>
      </c>
      <c r="W36">
        <v>36.42</v>
      </c>
      <c r="X36">
        <v>503</v>
      </c>
    </row>
    <row r="37" spans="1:24" hidden="1" x14ac:dyDescent="0.25">
      <c r="A37" t="s">
        <v>36</v>
      </c>
      <c r="B37" t="s">
        <v>33</v>
      </c>
      <c r="C37">
        <v>2015</v>
      </c>
      <c r="D37" t="s">
        <v>40</v>
      </c>
      <c r="E37">
        <v>9.43</v>
      </c>
      <c r="F37">
        <v>6.05</v>
      </c>
      <c r="G37">
        <v>3.05</v>
      </c>
      <c r="H37">
        <v>3.92</v>
      </c>
      <c r="I37">
        <v>0.23</v>
      </c>
      <c r="J37">
        <v>0.08</v>
      </c>
      <c r="K37">
        <v>3852</v>
      </c>
      <c r="L37" t="s">
        <v>27</v>
      </c>
      <c r="M37">
        <v>37.380000000000003</v>
      </c>
      <c r="N37">
        <v>388</v>
      </c>
      <c r="O37">
        <v>31</v>
      </c>
      <c r="P37">
        <v>68</v>
      </c>
      <c r="Q37">
        <v>60.54</v>
      </c>
      <c r="R37">
        <v>38435</v>
      </c>
      <c r="S37">
        <v>27.45</v>
      </c>
      <c r="T37">
        <v>29.71</v>
      </c>
      <c r="U37">
        <v>76.33</v>
      </c>
      <c r="V37">
        <v>1868</v>
      </c>
      <c r="W37">
        <v>21.57</v>
      </c>
      <c r="X37">
        <v>739</v>
      </c>
    </row>
    <row r="38" spans="1:24" x14ac:dyDescent="0.25">
      <c r="A38" t="s">
        <v>48</v>
      </c>
      <c r="B38" t="s">
        <v>38</v>
      </c>
      <c r="C38">
        <v>2000</v>
      </c>
      <c r="D38" t="s">
        <v>42</v>
      </c>
      <c r="E38">
        <v>8.32</v>
      </c>
      <c r="F38">
        <v>8.43</v>
      </c>
      <c r="G38">
        <v>1.37</v>
      </c>
      <c r="H38">
        <v>5.38</v>
      </c>
      <c r="I38">
        <v>30.22</v>
      </c>
      <c r="J38">
        <v>7.08</v>
      </c>
      <c r="K38">
        <v>2838</v>
      </c>
      <c r="L38" t="s">
        <v>44</v>
      </c>
      <c r="M38">
        <v>89.66</v>
      </c>
      <c r="N38">
        <v>156</v>
      </c>
      <c r="O38">
        <v>5</v>
      </c>
      <c r="P38">
        <v>95</v>
      </c>
      <c r="Q38">
        <v>60.03</v>
      </c>
      <c r="R38">
        <v>81950</v>
      </c>
      <c r="S38">
        <v>4.49</v>
      </c>
      <c r="T38">
        <v>23.29</v>
      </c>
      <c r="U38">
        <v>51.61</v>
      </c>
      <c r="V38">
        <v>895</v>
      </c>
      <c r="W38">
        <v>33.090000000000003</v>
      </c>
      <c r="X38">
        <v>636</v>
      </c>
    </row>
    <row r="39" spans="1:24" hidden="1" x14ac:dyDescent="0.25">
      <c r="A39" t="s">
        <v>24</v>
      </c>
      <c r="B39" t="s">
        <v>29</v>
      </c>
      <c r="C39">
        <v>2003</v>
      </c>
      <c r="D39" t="s">
        <v>34</v>
      </c>
      <c r="E39">
        <v>6.23</v>
      </c>
      <c r="F39">
        <v>6.48</v>
      </c>
      <c r="G39">
        <v>3.49</v>
      </c>
      <c r="H39">
        <v>6.6</v>
      </c>
      <c r="I39">
        <v>22.35</v>
      </c>
      <c r="J39">
        <v>2.3199999999999998</v>
      </c>
      <c r="K39">
        <v>542</v>
      </c>
      <c r="L39" t="s">
        <v>35</v>
      </c>
      <c r="M39">
        <v>40.35</v>
      </c>
      <c r="N39">
        <v>99</v>
      </c>
      <c r="O39">
        <v>16</v>
      </c>
      <c r="P39">
        <v>91</v>
      </c>
      <c r="Q39">
        <v>6.25</v>
      </c>
      <c r="R39">
        <v>93264</v>
      </c>
      <c r="S39">
        <v>45.21</v>
      </c>
      <c r="T39">
        <v>52.2</v>
      </c>
      <c r="U39">
        <v>91.43</v>
      </c>
      <c r="V39">
        <v>2323</v>
      </c>
      <c r="W39">
        <v>26.89</v>
      </c>
      <c r="X39">
        <v>173</v>
      </c>
    </row>
    <row r="40" spans="1:24" hidden="1" x14ac:dyDescent="0.25">
      <c r="A40" t="s">
        <v>46</v>
      </c>
      <c r="B40" t="s">
        <v>38</v>
      </c>
      <c r="C40">
        <v>2009</v>
      </c>
      <c r="D40" t="s">
        <v>40</v>
      </c>
      <c r="E40">
        <v>6.66</v>
      </c>
      <c r="F40">
        <v>8.06</v>
      </c>
      <c r="G40">
        <v>0.76</v>
      </c>
      <c r="H40">
        <v>8.9600000000000009</v>
      </c>
      <c r="I40">
        <v>26.51</v>
      </c>
      <c r="J40">
        <v>8.59</v>
      </c>
      <c r="K40">
        <v>413</v>
      </c>
      <c r="L40" t="s">
        <v>31</v>
      </c>
      <c r="M40">
        <v>78.45</v>
      </c>
      <c r="N40">
        <v>395</v>
      </c>
      <c r="O40">
        <v>31</v>
      </c>
      <c r="P40">
        <v>57</v>
      </c>
      <c r="Q40">
        <v>45.4</v>
      </c>
      <c r="R40">
        <v>1492</v>
      </c>
      <c r="S40">
        <v>99.98</v>
      </c>
      <c r="T40">
        <v>64.16</v>
      </c>
      <c r="U40">
        <v>59.23</v>
      </c>
      <c r="V40">
        <v>462</v>
      </c>
      <c r="W40">
        <v>17.88</v>
      </c>
      <c r="X40">
        <v>294</v>
      </c>
    </row>
    <row r="41" spans="1:24" hidden="1" x14ac:dyDescent="0.25">
      <c r="A41" t="s">
        <v>28</v>
      </c>
      <c r="B41" t="s">
        <v>29</v>
      </c>
      <c r="C41">
        <v>2010</v>
      </c>
      <c r="D41" t="s">
        <v>34</v>
      </c>
      <c r="E41">
        <v>2.14</v>
      </c>
      <c r="F41">
        <v>7.4</v>
      </c>
      <c r="G41">
        <v>0.54</v>
      </c>
      <c r="H41">
        <v>7.49</v>
      </c>
      <c r="I41">
        <v>27.2</v>
      </c>
      <c r="J41">
        <v>3.93</v>
      </c>
      <c r="K41">
        <v>681</v>
      </c>
      <c r="L41" t="s">
        <v>31</v>
      </c>
      <c r="M41">
        <v>65.03</v>
      </c>
      <c r="N41">
        <v>121</v>
      </c>
      <c r="O41">
        <v>7</v>
      </c>
      <c r="P41">
        <v>78</v>
      </c>
      <c r="Q41">
        <v>53.96</v>
      </c>
      <c r="R41">
        <v>39040</v>
      </c>
      <c r="S41">
        <v>81.31</v>
      </c>
      <c r="T41">
        <v>64.09</v>
      </c>
      <c r="U41">
        <v>62.88</v>
      </c>
      <c r="V41">
        <v>600</v>
      </c>
      <c r="W41">
        <v>13.51</v>
      </c>
      <c r="X41">
        <v>973</v>
      </c>
    </row>
    <row r="42" spans="1:24" hidden="1" x14ac:dyDescent="0.25">
      <c r="A42" t="s">
        <v>48</v>
      </c>
      <c r="B42" t="s">
        <v>37</v>
      </c>
      <c r="C42">
        <v>2016</v>
      </c>
      <c r="D42" t="s">
        <v>43</v>
      </c>
      <c r="E42">
        <v>6.57</v>
      </c>
      <c r="F42">
        <v>6.66</v>
      </c>
      <c r="G42">
        <v>2.67</v>
      </c>
      <c r="H42">
        <v>4.2300000000000004</v>
      </c>
      <c r="I42">
        <v>8.85</v>
      </c>
      <c r="J42">
        <v>16.440000000000001</v>
      </c>
      <c r="K42">
        <v>641</v>
      </c>
      <c r="L42" t="s">
        <v>44</v>
      </c>
      <c r="M42">
        <v>79.540000000000006</v>
      </c>
      <c r="N42">
        <v>405</v>
      </c>
      <c r="O42">
        <v>37</v>
      </c>
      <c r="P42">
        <v>87</v>
      </c>
      <c r="Q42">
        <v>28.27</v>
      </c>
      <c r="R42">
        <v>89818</v>
      </c>
      <c r="S42">
        <v>57.03</v>
      </c>
      <c r="T42">
        <v>30.88</v>
      </c>
      <c r="U42">
        <v>59.47</v>
      </c>
      <c r="V42">
        <v>1457</v>
      </c>
      <c r="W42">
        <v>4.68</v>
      </c>
      <c r="X42">
        <v>232</v>
      </c>
    </row>
    <row r="43" spans="1:24" hidden="1" x14ac:dyDescent="0.25">
      <c r="A43" t="s">
        <v>46</v>
      </c>
      <c r="B43" t="s">
        <v>37</v>
      </c>
      <c r="C43">
        <v>2024</v>
      </c>
      <c r="D43" t="s">
        <v>42</v>
      </c>
      <c r="E43">
        <v>4.25</v>
      </c>
      <c r="F43">
        <v>6.32</v>
      </c>
      <c r="G43">
        <v>2.78</v>
      </c>
      <c r="H43">
        <v>4.1100000000000003</v>
      </c>
      <c r="I43">
        <v>38.5</v>
      </c>
      <c r="J43">
        <v>1.61</v>
      </c>
      <c r="K43">
        <v>3978</v>
      </c>
      <c r="L43" t="s">
        <v>31</v>
      </c>
      <c r="M43">
        <v>83.55</v>
      </c>
      <c r="N43">
        <v>314</v>
      </c>
      <c r="O43">
        <v>28</v>
      </c>
      <c r="P43">
        <v>31</v>
      </c>
      <c r="Q43">
        <v>87.46</v>
      </c>
      <c r="R43">
        <v>26835</v>
      </c>
      <c r="S43">
        <v>18.940000000000001</v>
      </c>
      <c r="T43">
        <v>17.579999999999998</v>
      </c>
      <c r="U43">
        <v>69.81</v>
      </c>
      <c r="V43">
        <v>1200</v>
      </c>
      <c r="W43">
        <v>0.54</v>
      </c>
      <c r="X43">
        <v>607</v>
      </c>
    </row>
    <row r="44" spans="1:24" hidden="1" x14ac:dyDescent="0.25">
      <c r="A44" t="s">
        <v>39</v>
      </c>
      <c r="B44" t="s">
        <v>37</v>
      </c>
      <c r="C44">
        <v>2022</v>
      </c>
      <c r="D44" t="s">
        <v>40</v>
      </c>
      <c r="E44">
        <v>1.53</v>
      </c>
      <c r="F44">
        <v>7.24</v>
      </c>
      <c r="G44">
        <v>0.53</v>
      </c>
      <c r="H44">
        <v>5.89</v>
      </c>
      <c r="I44">
        <v>27.77</v>
      </c>
      <c r="J44">
        <v>17.309999999999999</v>
      </c>
      <c r="K44">
        <v>1432</v>
      </c>
      <c r="L44" t="s">
        <v>31</v>
      </c>
      <c r="M44">
        <v>86.26</v>
      </c>
      <c r="N44">
        <v>109</v>
      </c>
      <c r="O44">
        <v>30</v>
      </c>
      <c r="P44">
        <v>84</v>
      </c>
      <c r="Q44">
        <v>17.79</v>
      </c>
      <c r="R44">
        <v>68632</v>
      </c>
      <c r="S44">
        <v>11.75</v>
      </c>
      <c r="T44">
        <v>34.82</v>
      </c>
      <c r="U44">
        <v>60.83</v>
      </c>
      <c r="V44">
        <v>415</v>
      </c>
      <c r="W44">
        <v>0.06</v>
      </c>
      <c r="X44">
        <v>710</v>
      </c>
    </row>
    <row r="45" spans="1:24" hidden="1" x14ac:dyDescent="0.25">
      <c r="A45" t="s">
        <v>48</v>
      </c>
      <c r="B45" t="s">
        <v>37</v>
      </c>
      <c r="C45">
        <v>2006</v>
      </c>
      <c r="D45" t="s">
        <v>43</v>
      </c>
      <c r="E45">
        <v>8.06</v>
      </c>
      <c r="F45">
        <v>7.02</v>
      </c>
      <c r="G45">
        <v>4.82</v>
      </c>
      <c r="H45">
        <v>3.53</v>
      </c>
      <c r="I45">
        <v>13.51</v>
      </c>
      <c r="J45">
        <v>11.61</v>
      </c>
      <c r="K45">
        <v>668</v>
      </c>
      <c r="L45" t="s">
        <v>27</v>
      </c>
      <c r="M45">
        <v>88.45</v>
      </c>
      <c r="N45">
        <v>166</v>
      </c>
      <c r="O45">
        <v>18</v>
      </c>
      <c r="P45">
        <v>68</v>
      </c>
      <c r="Q45">
        <v>26.88</v>
      </c>
      <c r="R45">
        <v>93711</v>
      </c>
      <c r="S45">
        <v>83.86</v>
      </c>
      <c r="T45">
        <v>50.27</v>
      </c>
      <c r="U45">
        <v>94.99</v>
      </c>
      <c r="V45">
        <v>2194</v>
      </c>
      <c r="W45">
        <v>9.0399999999999991</v>
      </c>
      <c r="X45">
        <v>386</v>
      </c>
    </row>
    <row r="46" spans="1:24" hidden="1" x14ac:dyDescent="0.25">
      <c r="A46" t="s">
        <v>39</v>
      </c>
      <c r="B46" t="s">
        <v>25</v>
      </c>
      <c r="C46">
        <v>2011</v>
      </c>
      <c r="D46" t="s">
        <v>40</v>
      </c>
      <c r="E46">
        <v>5.0999999999999996</v>
      </c>
      <c r="F46">
        <v>7.75</v>
      </c>
      <c r="G46">
        <v>2.87</v>
      </c>
      <c r="H46">
        <v>8.2899999999999991</v>
      </c>
      <c r="I46">
        <v>46.87</v>
      </c>
      <c r="J46">
        <v>9.17</v>
      </c>
      <c r="K46">
        <v>2069</v>
      </c>
      <c r="L46" t="s">
        <v>44</v>
      </c>
      <c r="M46">
        <v>89.31</v>
      </c>
      <c r="N46">
        <v>129</v>
      </c>
      <c r="O46">
        <v>8</v>
      </c>
      <c r="P46">
        <v>35</v>
      </c>
      <c r="Q46">
        <v>17.39</v>
      </c>
      <c r="R46">
        <v>3449</v>
      </c>
      <c r="S46">
        <v>78.77</v>
      </c>
      <c r="T46">
        <v>59</v>
      </c>
      <c r="U46">
        <v>30.49</v>
      </c>
      <c r="V46">
        <v>1568</v>
      </c>
      <c r="W46">
        <v>22.44</v>
      </c>
      <c r="X46">
        <v>62</v>
      </c>
    </row>
    <row r="47" spans="1:24" hidden="1" x14ac:dyDescent="0.25">
      <c r="A47" t="s">
        <v>36</v>
      </c>
      <c r="B47" t="s">
        <v>25</v>
      </c>
      <c r="C47">
        <v>2020</v>
      </c>
      <c r="D47" t="s">
        <v>34</v>
      </c>
      <c r="E47">
        <v>9.77</v>
      </c>
      <c r="F47">
        <v>8.26</v>
      </c>
      <c r="G47">
        <v>0.76</v>
      </c>
      <c r="H47">
        <v>5.81</v>
      </c>
      <c r="I47">
        <v>0.64</v>
      </c>
      <c r="J47">
        <v>10.99</v>
      </c>
      <c r="K47">
        <v>968</v>
      </c>
      <c r="L47" t="s">
        <v>31</v>
      </c>
      <c r="M47">
        <v>58.88</v>
      </c>
      <c r="N47">
        <v>269</v>
      </c>
      <c r="O47">
        <v>27</v>
      </c>
      <c r="P47">
        <v>91</v>
      </c>
      <c r="Q47">
        <v>13.42</v>
      </c>
      <c r="R47">
        <v>22225</v>
      </c>
      <c r="S47">
        <v>46.22</v>
      </c>
      <c r="T47">
        <v>31.65</v>
      </c>
      <c r="U47">
        <v>21.07</v>
      </c>
      <c r="V47">
        <v>1397</v>
      </c>
      <c r="W47">
        <v>39.020000000000003</v>
      </c>
      <c r="X47">
        <v>337</v>
      </c>
    </row>
    <row r="48" spans="1:24" hidden="1" x14ac:dyDescent="0.25">
      <c r="A48" t="s">
        <v>46</v>
      </c>
      <c r="B48" t="s">
        <v>33</v>
      </c>
      <c r="C48">
        <v>2006</v>
      </c>
      <c r="D48" t="s">
        <v>43</v>
      </c>
      <c r="E48">
        <v>2.82</v>
      </c>
      <c r="F48">
        <v>8.01</v>
      </c>
      <c r="G48">
        <v>1.56</v>
      </c>
      <c r="H48">
        <v>5.4</v>
      </c>
      <c r="I48">
        <v>36.299999999999997</v>
      </c>
      <c r="J48">
        <v>7.52</v>
      </c>
      <c r="K48">
        <v>1180</v>
      </c>
      <c r="L48" t="s">
        <v>35</v>
      </c>
      <c r="M48">
        <v>92.25</v>
      </c>
      <c r="N48">
        <v>137</v>
      </c>
      <c r="O48">
        <v>47</v>
      </c>
      <c r="P48">
        <v>31</v>
      </c>
      <c r="Q48">
        <v>88.14</v>
      </c>
      <c r="R48">
        <v>30571</v>
      </c>
      <c r="S48">
        <v>42.14</v>
      </c>
      <c r="T48">
        <v>24.65</v>
      </c>
      <c r="U48">
        <v>61.74</v>
      </c>
      <c r="V48">
        <v>2284</v>
      </c>
      <c r="W48">
        <v>28.21</v>
      </c>
      <c r="X48">
        <v>350</v>
      </c>
    </row>
    <row r="49" spans="1:24" hidden="1" x14ac:dyDescent="0.25">
      <c r="A49" t="s">
        <v>28</v>
      </c>
      <c r="B49" t="s">
        <v>38</v>
      </c>
      <c r="C49">
        <v>2011</v>
      </c>
      <c r="D49" t="s">
        <v>43</v>
      </c>
      <c r="E49">
        <v>4.8099999999999996</v>
      </c>
      <c r="F49">
        <v>6.69</v>
      </c>
      <c r="G49">
        <v>4</v>
      </c>
      <c r="H49">
        <v>6.56</v>
      </c>
      <c r="I49">
        <v>19.059999999999999</v>
      </c>
      <c r="J49">
        <v>2.5499999999999998</v>
      </c>
      <c r="K49">
        <v>4819</v>
      </c>
      <c r="L49" t="s">
        <v>44</v>
      </c>
      <c r="M49">
        <v>80.37</v>
      </c>
      <c r="N49">
        <v>175</v>
      </c>
      <c r="O49">
        <v>49</v>
      </c>
      <c r="P49">
        <v>58</v>
      </c>
      <c r="Q49">
        <v>29.23</v>
      </c>
      <c r="R49">
        <v>25977</v>
      </c>
      <c r="S49">
        <v>74.87</v>
      </c>
      <c r="T49">
        <v>77.33</v>
      </c>
      <c r="U49">
        <v>81.17</v>
      </c>
      <c r="V49">
        <v>1102</v>
      </c>
      <c r="W49">
        <v>2.83</v>
      </c>
      <c r="X49">
        <v>536</v>
      </c>
    </row>
    <row r="50" spans="1:24" hidden="1" x14ac:dyDescent="0.25">
      <c r="A50" t="s">
        <v>24</v>
      </c>
      <c r="B50" t="s">
        <v>29</v>
      </c>
      <c r="C50">
        <v>2014</v>
      </c>
      <c r="D50" t="s">
        <v>42</v>
      </c>
      <c r="E50">
        <v>4.4800000000000004</v>
      </c>
      <c r="F50">
        <v>8.1999999999999993</v>
      </c>
      <c r="G50">
        <v>2.62</v>
      </c>
      <c r="H50">
        <v>7.96</v>
      </c>
      <c r="I50">
        <v>26.13</v>
      </c>
      <c r="J50">
        <v>15.32</v>
      </c>
      <c r="K50">
        <v>3235</v>
      </c>
      <c r="L50" t="s">
        <v>44</v>
      </c>
      <c r="M50">
        <v>88.73</v>
      </c>
      <c r="N50">
        <v>63</v>
      </c>
      <c r="O50">
        <v>38</v>
      </c>
      <c r="P50">
        <v>59</v>
      </c>
      <c r="Q50">
        <v>72.81</v>
      </c>
      <c r="R50">
        <v>53136</v>
      </c>
      <c r="S50">
        <v>53.6</v>
      </c>
      <c r="T50">
        <v>78.63</v>
      </c>
      <c r="U50">
        <v>71.86</v>
      </c>
      <c r="V50">
        <v>1752</v>
      </c>
      <c r="W50">
        <v>25.81</v>
      </c>
      <c r="X50">
        <v>648</v>
      </c>
    </row>
    <row r="51" spans="1:24" hidden="1" x14ac:dyDescent="0.25">
      <c r="A51" t="s">
        <v>32</v>
      </c>
      <c r="B51" t="s">
        <v>29</v>
      </c>
      <c r="C51">
        <v>2001</v>
      </c>
      <c r="D51" t="s">
        <v>30</v>
      </c>
      <c r="E51">
        <v>1.21</v>
      </c>
      <c r="F51">
        <v>8.08</v>
      </c>
      <c r="G51">
        <v>0.94</v>
      </c>
      <c r="H51">
        <v>6.99</v>
      </c>
      <c r="I51">
        <v>14.58</v>
      </c>
      <c r="J51">
        <v>18.559999999999999</v>
      </c>
      <c r="K51">
        <v>251</v>
      </c>
      <c r="L51" t="s">
        <v>31</v>
      </c>
      <c r="M51">
        <v>99.24</v>
      </c>
      <c r="N51">
        <v>130</v>
      </c>
      <c r="O51">
        <v>39</v>
      </c>
      <c r="P51">
        <v>86</v>
      </c>
      <c r="Q51">
        <v>43.94</v>
      </c>
      <c r="R51">
        <v>71626</v>
      </c>
      <c r="S51">
        <v>40.42</v>
      </c>
      <c r="T51">
        <v>32.4</v>
      </c>
      <c r="U51">
        <v>97.02</v>
      </c>
      <c r="V51">
        <v>2032</v>
      </c>
      <c r="W51">
        <v>19.420000000000002</v>
      </c>
      <c r="X51">
        <v>697</v>
      </c>
    </row>
    <row r="52" spans="1:24" hidden="1" x14ac:dyDescent="0.25">
      <c r="A52" t="s">
        <v>41</v>
      </c>
      <c r="B52" t="s">
        <v>25</v>
      </c>
      <c r="C52">
        <v>2013</v>
      </c>
      <c r="D52" t="s">
        <v>34</v>
      </c>
      <c r="E52">
        <v>4.26</v>
      </c>
      <c r="F52">
        <v>8.32</v>
      </c>
      <c r="G52">
        <v>0.51</v>
      </c>
      <c r="H52">
        <v>8.6199999999999992</v>
      </c>
      <c r="I52">
        <v>16.059999999999999</v>
      </c>
      <c r="J52">
        <v>19</v>
      </c>
      <c r="K52">
        <v>4300</v>
      </c>
      <c r="L52" t="s">
        <v>31</v>
      </c>
      <c r="M52">
        <v>38.15</v>
      </c>
      <c r="N52">
        <v>327</v>
      </c>
      <c r="O52">
        <v>30</v>
      </c>
      <c r="P52">
        <v>79</v>
      </c>
      <c r="Q52">
        <v>64.319999999999993</v>
      </c>
      <c r="R52">
        <v>40505</v>
      </c>
      <c r="S52">
        <v>25.17</v>
      </c>
      <c r="T52">
        <v>54.81</v>
      </c>
      <c r="U52">
        <v>34.58</v>
      </c>
      <c r="V52">
        <v>2567</v>
      </c>
      <c r="W52">
        <v>25.45</v>
      </c>
      <c r="X52">
        <v>127</v>
      </c>
    </row>
    <row r="53" spans="1:24" hidden="1" x14ac:dyDescent="0.25">
      <c r="A53" t="s">
        <v>47</v>
      </c>
      <c r="B53" t="s">
        <v>29</v>
      </c>
      <c r="C53">
        <v>2012</v>
      </c>
      <c r="D53" t="s">
        <v>34</v>
      </c>
      <c r="E53">
        <v>2.88</v>
      </c>
      <c r="F53">
        <v>7.15</v>
      </c>
      <c r="G53">
        <v>2.15</v>
      </c>
      <c r="H53">
        <v>7.41</v>
      </c>
      <c r="I53">
        <v>0.76</v>
      </c>
      <c r="J53">
        <v>13.41</v>
      </c>
      <c r="K53">
        <v>2879</v>
      </c>
      <c r="L53" t="s">
        <v>27</v>
      </c>
      <c r="M53">
        <v>55.94</v>
      </c>
      <c r="N53">
        <v>187</v>
      </c>
      <c r="O53">
        <v>18</v>
      </c>
      <c r="P53">
        <v>73</v>
      </c>
      <c r="Q53">
        <v>92.96</v>
      </c>
      <c r="R53">
        <v>78665</v>
      </c>
      <c r="S53">
        <v>12.26</v>
      </c>
      <c r="T53">
        <v>45.19</v>
      </c>
      <c r="U53">
        <v>75.52</v>
      </c>
      <c r="V53">
        <v>2074</v>
      </c>
      <c r="W53">
        <v>24.93</v>
      </c>
      <c r="X53">
        <v>191</v>
      </c>
    </row>
    <row r="54" spans="1:24" hidden="1" x14ac:dyDescent="0.25">
      <c r="A54" t="s">
        <v>28</v>
      </c>
      <c r="B54" t="s">
        <v>25</v>
      </c>
      <c r="C54">
        <v>2003</v>
      </c>
      <c r="D54" t="s">
        <v>43</v>
      </c>
      <c r="E54">
        <v>1.6</v>
      </c>
      <c r="F54">
        <v>7.92</v>
      </c>
      <c r="G54">
        <v>1.69</v>
      </c>
      <c r="H54">
        <v>8.52</v>
      </c>
      <c r="I54">
        <v>36.49</v>
      </c>
      <c r="J54">
        <v>8.2100000000000009</v>
      </c>
      <c r="K54">
        <v>3998</v>
      </c>
      <c r="L54" t="s">
        <v>35</v>
      </c>
      <c r="M54">
        <v>86.46</v>
      </c>
      <c r="N54">
        <v>464</v>
      </c>
      <c r="O54">
        <v>32</v>
      </c>
      <c r="P54">
        <v>92</v>
      </c>
      <c r="Q54">
        <v>84.77</v>
      </c>
      <c r="R54">
        <v>66101</v>
      </c>
      <c r="S54">
        <v>59.48</v>
      </c>
      <c r="T54">
        <v>21.36</v>
      </c>
      <c r="U54">
        <v>85.27</v>
      </c>
      <c r="V54">
        <v>2716</v>
      </c>
      <c r="W54">
        <v>5.76</v>
      </c>
      <c r="X54">
        <v>589</v>
      </c>
    </row>
    <row r="55" spans="1:24" hidden="1" x14ac:dyDescent="0.25">
      <c r="A55" t="s">
        <v>46</v>
      </c>
      <c r="B55" t="s">
        <v>33</v>
      </c>
      <c r="C55">
        <v>2013</v>
      </c>
      <c r="D55" t="s">
        <v>43</v>
      </c>
      <c r="E55">
        <v>2.82</v>
      </c>
      <c r="F55">
        <v>7.48</v>
      </c>
      <c r="G55">
        <v>3.28</v>
      </c>
      <c r="H55">
        <v>7.88</v>
      </c>
      <c r="I55">
        <v>35.54</v>
      </c>
      <c r="J55">
        <v>9.57</v>
      </c>
      <c r="K55">
        <v>790</v>
      </c>
      <c r="L55" t="s">
        <v>27</v>
      </c>
      <c r="M55">
        <v>36.04</v>
      </c>
      <c r="N55">
        <v>451</v>
      </c>
      <c r="O55">
        <v>25</v>
      </c>
      <c r="P55">
        <v>26</v>
      </c>
      <c r="Q55">
        <v>8.76</v>
      </c>
      <c r="R55">
        <v>13394</v>
      </c>
      <c r="S55">
        <v>82.6</v>
      </c>
      <c r="T55">
        <v>85.25</v>
      </c>
      <c r="U55">
        <v>92.97</v>
      </c>
      <c r="V55">
        <v>2292</v>
      </c>
      <c r="W55">
        <v>36.78</v>
      </c>
      <c r="X55">
        <v>499</v>
      </c>
    </row>
    <row r="56" spans="1:24" hidden="1" x14ac:dyDescent="0.25">
      <c r="A56" t="s">
        <v>32</v>
      </c>
      <c r="B56" t="s">
        <v>38</v>
      </c>
      <c r="C56">
        <v>2013</v>
      </c>
      <c r="D56" t="s">
        <v>42</v>
      </c>
      <c r="E56">
        <v>2.33</v>
      </c>
      <c r="F56">
        <v>6.78</v>
      </c>
      <c r="G56">
        <v>4.63</v>
      </c>
      <c r="H56">
        <v>4.3499999999999996</v>
      </c>
      <c r="I56">
        <v>32.72</v>
      </c>
      <c r="J56">
        <v>13.14</v>
      </c>
      <c r="K56">
        <v>4560</v>
      </c>
      <c r="L56" t="s">
        <v>27</v>
      </c>
      <c r="M56">
        <v>67.849999999999994</v>
      </c>
      <c r="N56">
        <v>276</v>
      </c>
      <c r="O56">
        <v>44</v>
      </c>
      <c r="P56">
        <v>98</v>
      </c>
      <c r="Q56">
        <v>84.83</v>
      </c>
      <c r="R56">
        <v>69800</v>
      </c>
      <c r="S56">
        <v>74.62</v>
      </c>
      <c r="T56">
        <v>10.78</v>
      </c>
      <c r="U56">
        <v>62.28</v>
      </c>
      <c r="V56">
        <v>1077</v>
      </c>
      <c r="W56">
        <v>22.18</v>
      </c>
      <c r="X56">
        <v>515</v>
      </c>
    </row>
    <row r="57" spans="1:24" hidden="1" x14ac:dyDescent="0.25">
      <c r="A57" t="s">
        <v>28</v>
      </c>
      <c r="B57" t="s">
        <v>33</v>
      </c>
      <c r="C57">
        <v>2015</v>
      </c>
      <c r="D57" t="s">
        <v>30</v>
      </c>
      <c r="E57">
        <v>7.34</v>
      </c>
      <c r="F57">
        <v>8.49</v>
      </c>
      <c r="G57">
        <v>1.24</v>
      </c>
      <c r="H57">
        <v>3.37</v>
      </c>
      <c r="I57">
        <v>43.9</v>
      </c>
      <c r="J57">
        <v>16.46</v>
      </c>
      <c r="K57">
        <v>1495</v>
      </c>
      <c r="L57" t="s">
        <v>35</v>
      </c>
      <c r="M57">
        <v>90.09</v>
      </c>
      <c r="N57">
        <v>349</v>
      </c>
      <c r="O57">
        <v>0</v>
      </c>
      <c r="P57">
        <v>23</v>
      </c>
      <c r="Q57">
        <v>46.28</v>
      </c>
      <c r="R57">
        <v>19677</v>
      </c>
      <c r="S57">
        <v>69.63</v>
      </c>
      <c r="T57">
        <v>25.01</v>
      </c>
      <c r="U57">
        <v>49.05</v>
      </c>
      <c r="V57">
        <v>1103</v>
      </c>
      <c r="W57">
        <v>28.03</v>
      </c>
      <c r="X57">
        <v>334</v>
      </c>
    </row>
    <row r="58" spans="1:24" hidden="1" x14ac:dyDescent="0.25">
      <c r="A58" t="s">
        <v>46</v>
      </c>
      <c r="B58" t="s">
        <v>37</v>
      </c>
      <c r="C58">
        <v>2006</v>
      </c>
      <c r="D58" t="s">
        <v>34</v>
      </c>
      <c r="E58">
        <v>0.31</v>
      </c>
      <c r="F58">
        <v>6.1</v>
      </c>
      <c r="G58">
        <v>4.28</v>
      </c>
      <c r="H58">
        <v>9.32</v>
      </c>
      <c r="I58">
        <v>45.06</v>
      </c>
      <c r="J58">
        <v>7.49</v>
      </c>
      <c r="K58">
        <v>4489</v>
      </c>
      <c r="L58" t="s">
        <v>31</v>
      </c>
      <c r="M58">
        <v>31.33</v>
      </c>
      <c r="N58">
        <v>146</v>
      </c>
      <c r="O58">
        <v>10</v>
      </c>
      <c r="P58">
        <v>86</v>
      </c>
      <c r="Q58">
        <v>36.31</v>
      </c>
      <c r="R58">
        <v>5977</v>
      </c>
      <c r="S58">
        <v>92.89</v>
      </c>
      <c r="T58">
        <v>37.65</v>
      </c>
      <c r="U58">
        <v>96.43</v>
      </c>
      <c r="V58">
        <v>2101</v>
      </c>
      <c r="W58">
        <v>15.48</v>
      </c>
      <c r="X58">
        <v>877</v>
      </c>
    </row>
    <row r="59" spans="1:24" hidden="1" x14ac:dyDescent="0.25">
      <c r="A59" t="s">
        <v>45</v>
      </c>
      <c r="B59" t="s">
        <v>37</v>
      </c>
      <c r="C59">
        <v>2018</v>
      </c>
      <c r="D59" t="s">
        <v>26</v>
      </c>
      <c r="E59">
        <v>6.17</v>
      </c>
      <c r="F59">
        <v>6.41</v>
      </c>
      <c r="G59">
        <v>4.5999999999999996</v>
      </c>
      <c r="H59">
        <v>9.6199999999999992</v>
      </c>
      <c r="I59">
        <v>27.82</v>
      </c>
      <c r="J59">
        <v>18.34</v>
      </c>
      <c r="K59">
        <v>3068</v>
      </c>
      <c r="L59" t="s">
        <v>27</v>
      </c>
      <c r="M59">
        <v>95.77</v>
      </c>
      <c r="N59">
        <v>334</v>
      </c>
      <c r="O59">
        <v>1</v>
      </c>
      <c r="P59">
        <v>66</v>
      </c>
      <c r="Q59">
        <v>67.89</v>
      </c>
      <c r="R59">
        <v>78681</v>
      </c>
      <c r="S59">
        <v>39.450000000000003</v>
      </c>
      <c r="T59">
        <v>78.52</v>
      </c>
      <c r="U59">
        <v>83.32</v>
      </c>
      <c r="V59">
        <v>1332</v>
      </c>
      <c r="W59">
        <v>4.8899999999999997</v>
      </c>
      <c r="X59">
        <v>713</v>
      </c>
    </row>
    <row r="60" spans="1:24" hidden="1" x14ac:dyDescent="0.25">
      <c r="A60" t="s">
        <v>45</v>
      </c>
      <c r="B60" t="s">
        <v>37</v>
      </c>
      <c r="C60">
        <v>2001</v>
      </c>
      <c r="D60" t="s">
        <v>26</v>
      </c>
      <c r="E60">
        <v>7.61</v>
      </c>
      <c r="F60">
        <v>8.23</v>
      </c>
      <c r="G60">
        <v>4.51</v>
      </c>
      <c r="H60">
        <v>8.09</v>
      </c>
      <c r="I60">
        <v>34.24</v>
      </c>
      <c r="J60">
        <v>6.49</v>
      </c>
      <c r="K60">
        <v>2707</v>
      </c>
      <c r="L60" t="s">
        <v>44</v>
      </c>
      <c r="M60">
        <v>98.47</v>
      </c>
      <c r="N60">
        <v>19</v>
      </c>
      <c r="O60">
        <v>34</v>
      </c>
      <c r="P60">
        <v>35</v>
      </c>
      <c r="Q60">
        <v>95.12</v>
      </c>
      <c r="R60">
        <v>67451</v>
      </c>
      <c r="S60">
        <v>13.72</v>
      </c>
      <c r="T60">
        <v>73.09</v>
      </c>
      <c r="U60">
        <v>57.67</v>
      </c>
      <c r="V60">
        <v>546</v>
      </c>
      <c r="W60">
        <v>27.64</v>
      </c>
      <c r="X60">
        <v>203</v>
      </c>
    </row>
    <row r="61" spans="1:24" hidden="1" x14ac:dyDescent="0.25">
      <c r="A61" t="s">
        <v>39</v>
      </c>
      <c r="B61" t="s">
        <v>33</v>
      </c>
      <c r="C61">
        <v>2009</v>
      </c>
      <c r="D61" t="s">
        <v>30</v>
      </c>
      <c r="E61">
        <v>4.8099999999999996</v>
      </c>
      <c r="F61">
        <v>6.15</v>
      </c>
      <c r="G61">
        <v>4.76</v>
      </c>
      <c r="H61">
        <v>8.07</v>
      </c>
      <c r="I61">
        <v>0.55000000000000004</v>
      </c>
      <c r="J61">
        <v>10.62</v>
      </c>
      <c r="K61">
        <v>2577</v>
      </c>
      <c r="L61" t="s">
        <v>27</v>
      </c>
      <c r="M61">
        <v>52.56</v>
      </c>
      <c r="N61">
        <v>313</v>
      </c>
      <c r="O61">
        <v>12</v>
      </c>
      <c r="P61">
        <v>13</v>
      </c>
      <c r="Q61">
        <v>11.23</v>
      </c>
      <c r="R61">
        <v>63149</v>
      </c>
      <c r="S61">
        <v>10.19</v>
      </c>
      <c r="T61">
        <v>56.39</v>
      </c>
      <c r="U61">
        <v>72.09</v>
      </c>
      <c r="V61">
        <v>1361</v>
      </c>
      <c r="W61">
        <v>37.700000000000003</v>
      </c>
      <c r="X61">
        <v>187</v>
      </c>
    </row>
    <row r="62" spans="1:24" hidden="1" x14ac:dyDescent="0.25">
      <c r="A62" t="s">
        <v>28</v>
      </c>
      <c r="B62" t="s">
        <v>29</v>
      </c>
      <c r="C62">
        <v>2017</v>
      </c>
      <c r="D62" t="s">
        <v>40</v>
      </c>
      <c r="E62">
        <v>9.32</v>
      </c>
      <c r="F62">
        <v>8.2200000000000006</v>
      </c>
      <c r="G62">
        <v>4.21</v>
      </c>
      <c r="H62">
        <v>4.8899999999999997</v>
      </c>
      <c r="I62">
        <v>42.32</v>
      </c>
      <c r="J62">
        <v>19.23</v>
      </c>
      <c r="K62">
        <v>1235</v>
      </c>
      <c r="L62" t="s">
        <v>35</v>
      </c>
      <c r="M62">
        <v>83.68</v>
      </c>
      <c r="N62">
        <v>41</v>
      </c>
      <c r="O62">
        <v>38</v>
      </c>
      <c r="P62">
        <v>67</v>
      </c>
      <c r="Q62">
        <v>77.27</v>
      </c>
      <c r="R62">
        <v>38692</v>
      </c>
      <c r="S62">
        <v>95.5</v>
      </c>
      <c r="T62">
        <v>65.599999999999994</v>
      </c>
      <c r="U62">
        <v>42.29</v>
      </c>
      <c r="V62">
        <v>1161</v>
      </c>
      <c r="W62">
        <v>23.25</v>
      </c>
      <c r="X62">
        <v>977</v>
      </c>
    </row>
    <row r="63" spans="1:24" hidden="1" x14ac:dyDescent="0.25">
      <c r="A63" t="s">
        <v>45</v>
      </c>
      <c r="B63" t="s">
        <v>38</v>
      </c>
      <c r="C63">
        <v>2016</v>
      </c>
      <c r="D63" t="s">
        <v>42</v>
      </c>
      <c r="E63">
        <v>7.08</v>
      </c>
      <c r="F63">
        <v>7.79</v>
      </c>
      <c r="G63">
        <v>2.97</v>
      </c>
      <c r="H63">
        <v>6.8</v>
      </c>
      <c r="I63">
        <v>40.82</v>
      </c>
      <c r="J63">
        <v>18.760000000000002</v>
      </c>
      <c r="K63">
        <v>1058</v>
      </c>
      <c r="L63" t="s">
        <v>27</v>
      </c>
      <c r="M63">
        <v>38.9</v>
      </c>
      <c r="N63">
        <v>349</v>
      </c>
      <c r="O63">
        <v>33</v>
      </c>
      <c r="P63">
        <v>43</v>
      </c>
      <c r="Q63">
        <v>21.94</v>
      </c>
      <c r="R63">
        <v>6707</v>
      </c>
      <c r="S63">
        <v>58.9</v>
      </c>
      <c r="T63">
        <v>37.270000000000003</v>
      </c>
      <c r="U63">
        <v>69.19</v>
      </c>
      <c r="V63">
        <v>2574</v>
      </c>
      <c r="W63">
        <v>7.95</v>
      </c>
      <c r="X63">
        <v>568</v>
      </c>
    </row>
    <row r="64" spans="1:24" hidden="1" x14ac:dyDescent="0.25">
      <c r="A64" t="s">
        <v>46</v>
      </c>
      <c r="B64" t="s">
        <v>37</v>
      </c>
      <c r="C64">
        <v>2004</v>
      </c>
      <c r="D64" t="s">
        <v>30</v>
      </c>
      <c r="E64">
        <v>7.48</v>
      </c>
      <c r="F64">
        <v>6.09</v>
      </c>
      <c r="G64">
        <v>2.0499999999999998</v>
      </c>
      <c r="H64">
        <v>9.9499999999999993</v>
      </c>
      <c r="I64">
        <v>1.01</v>
      </c>
      <c r="J64">
        <v>13.91</v>
      </c>
      <c r="K64">
        <v>1170</v>
      </c>
      <c r="L64" t="s">
        <v>27</v>
      </c>
      <c r="M64">
        <v>84.1</v>
      </c>
      <c r="N64">
        <v>393</v>
      </c>
      <c r="O64">
        <v>33</v>
      </c>
      <c r="P64">
        <v>47</v>
      </c>
      <c r="Q64">
        <v>39.25</v>
      </c>
      <c r="R64">
        <v>8869</v>
      </c>
      <c r="S64">
        <v>81.08</v>
      </c>
      <c r="T64">
        <v>85.24</v>
      </c>
      <c r="U64">
        <v>63.2</v>
      </c>
      <c r="V64">
        <v>2761</v>
      </c>
      <c r="W64">
        <v>24.93</v>
      </c>
      <c r="X64">
        <v>973</v>
      </c>
    </row>
    <row r="65" spans="1:24" hidden="1" x14ac:dyDescent="0.25">
      <c r="A65" t="s">
        <v>39</v>
      </c>
      <c r="B65" t="s">
        <v>37</v>
      </c>
      <c r="C65">
        <v>2011</v>
      </c>
      <c r="D65" t="s">
        <v>26</v>
      </c>
      <c r="E65">
        <v>1.97</v>
      </c>
      <c r="F65">
        <v>7.07</v>
      </c>
      <c r="G65">
        <v>2.46</v>
      </c>
      <c r="H65">
        <v>8.99</v>
      </c>
      <c r="I65">
        <v>27.14</v>
      </c>
      <c r="J65">
        <v>6.49</v>
      </c>
      <c r="K65">
        <v>3618</v>
      </c>
      <c r="L65" t="s">
        <v>44</v>
      </c>
      <c r="M65">
        <v>63.71</v>
      </c>
      <c r="N65">
        <v>406</v>
      </c>
      <c r="O65">
        <v>34</v>
      </c>
      <c r="P65">
        <v>31</v>
      </c>
      <c r="Q65">
        <v>87.63</v>
      </c>
      <c r="R65">
        <v>82654</v>
      </c>
      <c r="S65">
        <v>53.56</v>
      </c>
      <c r="T65">
        <v>12.14</v>
      </c>
      <c r="U65">
        <v>23.14</v>
      </c>
      <c r="V65">
        <v>2327</v>
      </c>
      <c r="W65">
        <v>17.16</v>
      </c>
      <c r="X65">
        <v>918</v>
      </c>
    </row>
    <row r="66" spans="1:24" hidden="1" x14ac:dyDescent="0.25">
      <c r="A66" t="s">
        <v>46</v>
      </c>
      <c r="B66" t="s">
        <v>37</v>
      </c>
      <c r="C66">
        <v>2005</v>
      </c>
      <c r="D66" t="s">
        <v>43</v>
      </c>
      <c r="E66">
        <v>7.77</v>
      </c>
      <c r="F66">
        <v>7.89</v>
      </c>
      <c r="G66">
        <v>4.3600000000000003</v>
      </c>
      <c r="H66">
        <v>5.13</v>
      </c>
      <c r="I66">
        <v>45.33</v>
      </c>
      <c r="J66">
        <v>4.38</v>
      </c>
      <c r="K66">
        <v>3659</v>
      </c>
      <c r="L66" t="s">
        <v>35</v>
      </c>
      <c r="M66">
        <v>90.22</v>
      </c>
      <c r="N66">
        <v>343</v>
      </c>
      <c r="O66">
        <v>31</v>
      </c>
      <c r="P66">
        <v>83</v>
      </c>
      <c r="Q66">
        <v>55.49</v>
      </c>
      <c r="R66">
        <v>66797</v>
      </c>
      <c r="S66">
        <v>39.85</v>
      </c>
      <c r="T66">
        <v>18.07</v>
      </c>
      <c r="U66">
        <v>89.26</v>
      </c>
      <c r="V66">
        <v>1341</v>
      </c>
      <c r="W66">
        <v>15.96</v>
      </c>
      <c r="X66">
        <v>663</v>
      </c>
    </row>
    <row r="67" spans="1:24" hidden="1" x14ac:dyDescent="0.25">
      <c r="A67" t="s">
        <v>39</v>
      </c>
      <c r="B67" t="s">
        <v>38</v>
      </c>
      <c r="C67">
        <v>2021</v>
      </c>
      <c r="D67" t="s">
        <v>26</v>
      </c>
      <c r="E67">
        <v>8.32</v>
      </c>
      <c r="F67">
        <v>7.46</v>
      </c>
      <c r="G67">
        <v>1.51</v>
      </c>
      <c r="H67">
        <v>5.1100000000000003</v>
      </c>
      <c r="I67">
        <v>9.07</v>
      </c>
      <c r="J67">
        <v>1.6</v>
      </c>
      <c r="K67">
        <v>3655</v>
      </c>
      <c r="L67" t="s">
        <v>44</v>
      </c>
      <c r="M67">
        <v>44.88</v>
      </c>
      <c r="N67">
        <v>139</v>
      </c>
      <c r="O67">
        <v>44</v>
      </c>
      <c r="P67">
        <v>16</v>
      </c>
      <c r="Q67">
        <v>8.61</v>
      </c>
      <c r="R67">
        <v>87826</v>
      </c>
      <c r="S67">
        <v>20.03</v>
      </c>
      <c r="T67">
        <v>84.04</v>
      </c>
      <c r="U67">
        <v>59.22</v>
      </c>
      <c r="V67">
        <v>2509</v>
      </c>
      <c r="W67">
        <v>36.54</v>
      </c>
      <c r="X67">
        <v>18</v>
      </c>
    </row>
    <row r="68" spans="1:24" hidden="1" x14ac:dyDescent="0.25">
      <c r="A68" t="s">
        <v>28</v>
      </c>
      <c r="B68" t="s">
        <v>37</v>
      </c>
      <c r="C68">
        <v>2008</v>
      </c>
      <c r="D68" t="s">
        <v>43</v>
      </c>
      <c r="E68">
        <v>3.61</v>
      </c>
      <c r="F68">
        <v>8.34</v>
      </c>
      <c r="G68">
        <v>0.8</v>
      </c>
      <c r="H68">
        <v>6.39</v>
      </c>
      <c r="I68">
        <v>17.63</v>
      </c>
      <c r="J68">
        <v>14.17</v>
      </c>
      <c r="K68">
        <v>56</v>
      </c>
      <c r="L68" t="s">
        <v>31</v>
      </c>
      <c r="M68">
        <v>77.09</v>
      </c>
      <c r="N68">
        <v>8</v>
      </c>
      <c r="O68">
        <v>11</v>
      </c>
      <c r="P68">
        <v>92</v>
      </c>
      <c r="Q68">
        <v>51.79</v>
      </c>
      <c r="R68">
        <v>1782</v>
      </c>
      <c r="S68">
        <v>85.64</v>
      </c>
      <c r="T68">
        <v>85.6</v>
      </c>
      <c r="U68">
        <v>58.38</v>
      </c>
      <c r="V68">
        <v>1303</v>
      </c>
      <c r="W68">
        <v>29.48</v>
      </c>
      <c r="X68">
        <v>421</v>
      </c>
    </row>
    <row r="69" spans="1:24" hidden="1" x14ac:dyDescent="0.25">
      <c r="A69" t="s">
        <v>32</v>
      </c>
      <c r="B69" t="s">
        <v>38</v>
      </c>
      <c r="C69">
        <v>2019</v>
      </c>
      <c r="D69" t="s">
        <v>42</v>
      </c>
      <c r="E69">
        <v>2.13</v>
      </c>
      <c r="F69">
        <v>8.17</v>
      </c>
      <c r="G69">
        <v>0.7</v>
      </c>
      <c r="H69">
        <v>5.83</v>
      </c>
      <c r="I69">
        <v>16.55</v>
      </c>
      <c r="J69">
        <v>10.07</v>
      </c>
      <c r="K69">
        <v>1892</v>
      </c>
      <c r="L69" t="s">
        <v>35</v>
      </c>
      <c r="M69">
        <v>85.03</v>
      </c>
      <c r="N69">
        <v>78</v>
      </c>
      <c r="O69">
        <v>32</v>
      </c>
      <c r="P69">
        <v>56</v>
      </c>
      <c r="Q69">
        <v>79.38</v>
      </c>
      <c r="R69">
        <v>81862</v>
      </c>
      <c r="S69">
        <v>6.35</v>
      </c>
      <c r="T69">
        <v>49.25</v>
      </c>
      <c r="U69">
        <v>42.67</v>
      </c>
      <c r="V69">
        <v>800</v>
      </c>
      <c r="W69">
        <v>20.350000000000001</v>
      </c>
      <c r="X69">
        <v>943</v>
      </c>
    </row>
    <row r="70" spans="1:24" x14ac:dyDescent="0.25">
      <c r="A70" t="s">
        <v>24</v>
      </c>
      <c r="B70" t="s">
        <v>37</v>
      </c>
      <c r="C70">
        <v>2000</v>
      </c>
      <c r="D70" t="s">
        <v>43</v>
      </c>
      <c r="E70">
        <v>3.85</v>
      </c>
      <c r="F70">
        <v>6.83</v>
      </c>
      <c r="G70">
        <v>4.13</v>
      </c>
      <c r="H70">
        <v>5.6</v>
      </c>
      <c r="I70">
        <v>17.8</v>
      </c>
      <c r="J70">
        <v>11.45</v>
      </c>
      <c r="K70">
        <v>2569</v>
      </c>
      <c r="L70" t="s">
        <v>27</v>
      </c>
      <c r="M70">
        <v>44.17</v>
      </c>
      <c r="N70">
        <v>412</v>
      </c>
      <c r="O70">
        <v>17</v>
      </c>
      <c r="P70">
        <v>38</v>
      </c>
      <c r="Q70">
        <v>53.83</v>
      </c>
      <c r="R70">
        <v>18147</v>
      </c>
      <c r="S70">
        <v>90.02</v>
      </c>
      <c r="T70">
        <v>56.12</v>
      </c>
      <c r="U70">
        <v>35.71</v>
      </c>
      <c r="V70">
        <v>756</v>
      </c>
      <c r="W70">
        <v>16.7</v>
      </c>
      <c r="X70">
        <v>533</v>
      </c>
    </row>
    <row r="71" spans="1:24" hidden="1" x14ac:dyDescent="0.25">
      <c r="A71" t="s">
        <v>48</v>
      </c>
      <c r="B71" t="s">
        <v>33</v>
      </c>
      <c r="C71">
        <v>2021</v>
      </c>
      <c r="D71" t="s">
        <v>30</v>
      </c>
      <c r="E71">
        <v>7.4</v>
      </c>
      <c r="F71">
        <v>6.21</v>
      </c>
      <c r="G71">
        <v>3.81</v>
      </c>
      <c r="H71">
        <v>7.39</v>
      </c>
      <c r="I71">
        <v>2.09</v>
      </c>
      <c r="J71">
        <v>9.4499999999999993</v>
      </c>
      <c r="K71">
        <v>4080</v>
      </c>
      <c r="L71" t="s">
        <v>44</v>
      </c>
      <c r="M71">
        <v>87.28</v>
      </c>
      <c r="N71">
        <v>337</v>
      </c>
      <c r="O71">
        <v>4</v>
      </c>
      <c r="P71">
        <v>31</v>
      </c>
      <c r="Q71">
        <v>18.36</v>
      </c>
      <c r="R71">
        <v>94186</v>
      </c>
      <c r="S71">
        <v>20.5</v>
      </c>
      <c r="T71">
        <v>82.2</v>
      </c>
      <c r="U71">
        <v>43.31</v>
      </c>
      <c r="V71">
        <v>2513</v>
      </c>
      <c r="W71">
        <v>9.7200000000000006</v>
      </c>
      <c r="X71">
        <v>613</v>
      </c>
    </row>
    <row r="72" spans="1:24" hidden="1" x14ac:dyDescent="0.25">
      <c r="A72" t="s">
        <v>32</v>
      </c>
      <c r="B72" t="s">
        <v>33</v>
      </c>
      <c r="C72">
        <v>2014</v>
      </c>
      <c r="D72" t="s">
        <v>43</v>
      </c>
      <c r="E72">
        <v>4.18</v>
      </c>
      <c r="F72">
        <v>8.36</v>
      </c>
      <c r="G72">
        <v>2.4900000000000002</v>
      </c>
      <c r="H72">
        <v>3.08</v>
      </c>
      <c r="I72">
        <v>13.95</v>
      </c>
      <c r="J72">
        <v>9.66</v>
      </c>
      <c r="K72">
        <v>4456</v>
      </c>
      <c r="L72" t="s">
        <v>44</v>
      </c>
      <c r="M72">
        <v>97.06</v>
      </c>
      <c r="N72">
        <v>147</v>
      </c>
      <c r="O72">
        <v>18</v>
      </c>
      <c r="P72">
        <v>67</v>
      </c>
      <c r="Q72">
        <v>45.61</v>
      </c>
      <c r="R72">
        <v>88123</v>
      </c>
      <c r="S72">
        <v>0.95</v>
      </c>
      <c r="T72">
        <v>78.27</v>
      </c>
      <c r="U72">
        <v>72</v>
      </c>
      <c r="V72">
        <v>955</v>
      </c>
      <c r="W72">
        <v>13.74</v>
      </c>
      <c r="X72">
        <v>22</v>
      </c>
    </row>
    <row r="73" spans="1:24" hidden="1" x14ac:dyDescent="0.25">
      <c r="A73" t="s">
        <v>36</v>
      </c>
      <c r="B73" t="s">
        <v>38</v>
      </c>
      <c r="C73">
        <v>2020</v>
      </c>
      <c r="D73" t="s">
        <v>40</v>
      </c>
      <c r="E73">
        <v>7.37</v>
      </c>
      <c r="F73">
        <v>7.29</v>
      </c>
      <c r="G73">
        <v>1.37</v>
      </c>
      <c r="H73">
        <v>8.34</v>
      </c>
      <c r="I73">
        <v>14.74</v>
      </c>
      <c r="J73">
        <v>11.43</v>
      </c>
      <c r="K73">
        <v>1948</v>
      </c>
      <c r="L73" t="s">
        <v>35</v>
      </c>
      <c r="M73">
        <v>73.13</v>
      </c>
      <c r="N73">
        <v>192</v>
      </c>
      <c r="O73">
        <v>30</v>
      </c>
      <c r="P73">
        <v>87</v>
      </c>
      <c r="Q73">
        <v>92.59</v>
      </c>
      <c r="R73">
        <v>36881</v>
      </c>
      <c r="S73">
        <v>10.39</v>
      </c>
      <c r="T73">
        <v>78.959999999999994</v>
      </c>
      <c r="U73">
        <v>27.81</v>
      </c>
      <c r="V73">
        <v>592</v>
      </c>
      <c r="W73">
        <v>21.62</v>
      </c>
      <c r="X73">
        <v>286</v>
      </c>
    </row>
    <row r="74" spans="1:24" hidden="1" x14ac:dyDescent="0.25">
      <c r="A74" t="s">
        <v>46</v>
      </c>
      <c r="B74" t="s">
        <v>33</v>
      </c>
      <c r="C74">
        <v>2005</v>
      </c>
      <c r="D74" t="s">
        <v>30</v>
      </c>
      <c r="E74">
        <v>1.1399999999999999</v>
      </c>
      <c r="F74">
        <v>6.19</v>
      </c>
      <c r="G74">
        <v>3.39</v>
      </c>
      <c r="H74">
        <v>8.18</v>
      </c>
      <c r="I74">
        <v>43.29</v>
      </c>
      <c r="J74">
        <v>18.29</v>
      </c>
      <c r="K74">
        <v>222</v>
      </c>
      <c r="L74" t="s">
        <v>44</v>
      </c>
      <c r="M74">
        <v>84.94</v>
      </c>
      <c r="N74">
        <v>258</v>
      </c>
      <c r="O74">
        <v>26</v>
      </c>
      <c r="P74">
        <v>1</v>
      </c>
      <c r="Q74">
        <v>66.5</v>
      </c>
      <c r="R74">
        <v>37714</v>
      </c>
      <c r="S74">
        <v>88.35</v>
      </c>
      <c r="T74">
        <v>39.74</v>
      </c>
      <c r="U74">
        <v>46.63</v>
      </c>
      <c r="V74">
        <v>2249</v>
      </c>
      <c r="W74">
        <v>1.93</v>
      </c>
      <c r="X74">
        <v>448</v>
      </c>
    </row>
    <row r="75" spans="1:24" hidden="1" x14ac:dyDescent="0.25">
      <c r="A75" t="s">
        <v>36</v>
      </c>
      <c r="B75" t="s">
        <v>38</v>
      </c>
      <c r="C75">
        <v>2018</v>
      </c>
      <c r="D75" t="s">
        <v>42</v>
      </c>
      <c r="E75">
        <v>8.06</v>
      </c>
      <c r="F75">
        <v>8.0399999999999991</v>
      </c>
      <c r="G75">
        <v>0.19</v>
      </c>
      <c r="H75">
        <v>8.81</v>
      </c>
      <c r="I75">
        <v>17.61</v>
      </c>
      <c r="J75">
        <v>0.59</v>
      </c>
      <c r="K75">
        <v>1639</v>
      </c>
      <c r="L75" t="s">
        <v>35</v>
      </c>
      <c r="M75">
        <v>67.28</v>
      </c>
      <c r="N75">
        <v>135</v>
      </c>
      <c r="O75">
        <v>41</v>
      </c>
      <c r="P75">
        <v>77</v>
      </c>
      <c r="Q75">
        <v>73.53</v>
      </c>
      <c r="R75">
        <v>89529</v>
      </c>
      <c r="S75">
        <v>7.37</v>
      </c>
      <c r="T75">
        <v>76.44</v>
      </c>
      <c r="U75">
        <v>98.3</v>
      </c>
      <c r="V75">
        <v>2012</v>
      </c>
      <c r="W75">
        <v>14.3</v>
      </c>
      <c r="X75">
        <v>47</v>
      </c>
    </row>
    <row r="76" spans="1:24" hidden="1" x14ac:dyDescent="0.25">
      <c r="A76" t="s">
        <v>32</v>
      </c>
      <c r="B76" t="s">
        <v>33</v>
      </c>
      <c r="C76">
        <v>2017</v>
      </c>
      <c r="D76" t="s">
        <v>30</v>
      </c>
      <c r="E76">
        <v>2.5299999999999998</v>
      </c>
      <c r="F76">
        <v>8.17</v>
      </c>
      <c r="G76">
        <v>2.84</v>
      </c>
      <c r="H76">
        <v>8.89</v>
      </c>
      <c r="I76">
        <v>22.36</v>
      </c>
      <c r="J76">
        <v>16.03</v>
      </c>
      <c r="K76">
        <v>4422</v>
      </c>
      <c r="L76" t="s">
        <v>31</v>
      </c>
      <c r="M76">
        <v>71.87</v>
      </c>
      <c r="N76">
        <v>38</v>
      </c>
      <c r="O76">
        <v>37</v>
      </c>
      <c r="P76">
        <v>41</v>
      </c>
      <c r="Q76">
        <v>79.02</v>
      </c>
      <c r="R76">
        <v>69419</v>
      </c>
      <c r="S76">
        <v>35.520000000000003</v>
      </c>
      <c r="T76">
        <v>15.54</v>
      </c>
      <c r="U76">
        <v>41.72</v>
      </c>
      <c r="V76">
        <v>2743</v>
      </c>
      <c r="W76">
        <v>19.760000000000002</v>
      </c>
      <c r="X76">
        <v>829</v>
      </c>
    </row>
    <row r="77" spans="1:24" hidden="1" x14ac:dyDescent="0.25">
      <c r="A77" t="s">
        <v>39</v>
      </c>
      <c r="B77" t="s">
        <v>33</v>
      </c>
      <c r="C77">
        <v>2005</v>
      </c>
      <c r="D77" t="s">
        <v>40</v>
      </c>
      <c r="E77">
        <v>2.4900000000000002</v>
      </c>
      <c r="F77">
        <v>7.6</v>
      </c>
      <c r="G77">
        <v>1.99</v>
      </c>
      <c r="H77">
        <v>6.96</v>
      </c>
      <c r="I77">
        <v>19.04</v>
      </c>
      <c r="J77">
        <v>7.81</v>
      </c>
      <c r="K77">
        <v>1757</v>
      </c>
      <c r="L77" t="s">
        <v>35</v>
      </c>
      <c r="M77">
        <v>30.93</v>
      </c>
      <c r="N77">
        <v>319</v>
      </c>
      <c r="O77">
        <v>49</v>
      </c>
      <c r="P77">
        <v>37</v>
      </c>
      <c r="Q77">
        <v>10.89</v>
      </c>
      <c r="R77">
        <v>85429</v>
      </c>
      <c r="S77">
        <v>25.03</v>
      </c>
      <c r="T77">
        <v>48.96</v>
      </c>
      <c r="U77">
        <v>97.33</v>
      </c>
      <c r="V77">
        <v>2985</v>
      </c>
      <c r="W77">
        <v>24.33</v>
      </c>
      <c r="X77">
        <v>803</v>
      </c>
    </row>
    <row r="78" spans="1:24" hidden="1" x14ac:dyDescent="0.25">
      <c r="A78" t="s">
        <v>48</v>
      </c>
      <c r="B78" t="s">
        <v>38</v>
      </c>
      <c r="C78">
        <v>2012</v>
      </c>
      <c r="D78" t="s">
        <v>42</v>
      </c>
      <c r="E78">
        <v>5.9</v>
      </c>
      <c r="F78">
        <v>7.12</v>
      </c>
      <c r="G78">
        <v>4.8899999999999997</v>
      </c>
      <c r="H78">
        <v>8.4600000000000009</v>
      </c>
      <c r="I78">
        <v>6.03</v>
      </c>
      <c r="J78">
        <v>14.9</v>
      </c>
      <c r="K78">
        <v>835</v>
      </c>
      <c r="L78" t="s">
        <v>35</v>
      </c>
      <c r="M78">
        <v>66.7</v>
      </c>
      <c r="N78">
        <v>286</v>
      </c>
      <c r="O78">
        <v>14</v>
      </c>
      <c r="P78">
        <v>54</v>
      </c>
      <c r="Q78">
        <v>58.99</v>
      </c>
      <c r="R78">
        <v>51274</v>
      </c>
      <c r="S78">
        <v>3.69</v>
      </c>
      <c r="T78">
        <v>28.99</v>
      </c>
      <c r="U78">
        <v>28.38</v>
      </c>
      <c r="V78">
        <v>2993</v>
      </c>
      <c r="W78">
        <v>29.72</v>
      </c>
      <c r="X78">
        <v>994</v>
      </c>
    </row>
    <row r="79" spans="1:24" x14ac:dyDescent="0.25">
      <c r="A79" t="s">
        <v>48</v>
      </c>
      <c r="B79" t="s">
        <v>29</v>
      </c>
      <c r="C79">
        <v>2000</v>
      </c>
      <c r="D79" t="s">
        <v>26</v>
      </c>
      <c r="E79">
        <v>0.7</v>
      </c>
      <c r="F79">
        <v>7.66</v>
      </c>
      <c r="G79">
        <v>2.54</v>
      </c>
      <c r="H79">
        <v>6.45</v>
      </c>
      <c r="I79">
        <v>49.52</v>
      </c>
      <c r="J79">
        <v>18.97</v>
      </c>
      <c r="K79">
        <v>2536</v>
      </c>
      <c r="L79" t="s">
        <v>31</v>
      </c>
      <c r="M79">
        <v>70.290000000000006</v>
      </c>
      <c r="N79">
        <v>366</v>
      </c>
      <c r="O79">
        <v>45</v>
      </c>
      <c r="P79">
        <v>54</v>
      </c>
      <c r="Q79">
        <v>38.840000000000003</v>
      </c>
      <c r="R79">
        <v>27954</v>
      </c>
      <c r="S79">
        <v>53.15</v>
      </c>
      <c r="T79">
        <v>12.86</v>
      </c>
      <c r="U79">
        <v>83.52</v>
      </c>
      <c r="V79">
        <v>832</v>
      </c>
      <c r="W79">
        <v>0.55000000000000004</v>
      </c>
      <c r="X79">
        <v>799</v>
      </c>
    </row>
    <row r="80" spans="1:24" hidden="1" x14ac:dyDescent="0.25">
      <c r="A80" t="s">
        <v>47</v>
      </c>
      <c r="B80" t="s">
        <v>33</v>
      </c>
      <c r="C80">
        <v>2022</v>
      </c>
      <c r="D80" t="s">
        <v>40</v>
      </c>
      <c r="E80">
        <v>0.26</v>
      </c>
      <c r="F80">
        <v>7.77</v>
      </c>
      <c r="G80">
        <v>2.76</v>
      </c>
      <c r="H80">
        <v>9.66</v>
      </c>
      <c r="I80">
        <v>41.29</v>
      </c>
      <c r="J80">
        <v>6.13</v>
      </c>
      <c r="K80">
        <v>2525</v>
      </c>
      <c r="L80" t="s">
        <v>31</v>
      </c>
      <c r="M80">
        <v>76.900000000000006</v>
      </c>
      <c r="N80">
        <v>455</v>
      </c>
      <c r="O80">
        <v>47</v>
      </c>
      <c r="P80">
        <v>33</v>
      </c>
      <c r="Q80">
        <v>15.64</v>
      </c>
      <c r="R80">
        <v>529</v>
      </c>
      <c r="S80">
        <v>99.83</v>
      </c>
      <c r="T80">
        <v>59.38</v>
      </c>
      <c r="U80">
        <v>55.18</v>
      </c>
      <c r="V80">
        <v>1179</v>
      </c>
      <c r="W80">
        <v>11.79</v>
      </c>
      <c r="X80">
        <v>444</v>
      </c>
    </row>
    <row r="81" spans="1:24" hidden="1" x14ac:dyDescent="0.25">
      <c r="A81" t="s">
        <v>48</v>
      </c>
      <c r="B81" t="s">
        <v>37</v>
      </c>
      <c r="C81">
        <v>2022</v>
      </c>
      <c r="D81" t="s">
        <v>42</v>
      </c>
      <c r="E81">
        <v>2.61</v>
      </c>
      <c r="F81">
        <v>8.23</v>
      </c>
      <c r="G81">
        <v>3.56</v>
      </c>
      <c r="H81">
        <v>4.33</v>
      </c>
      <c r="I81">
        <v>27.05</v>
      </c>
      <c r="J81">
        <v>1.79</v>
      </c>
      <c r="K81">
        <v>984</v>
      </c>
      <c r="L81" t="s">
        <v>27</v>
      </c>
      <c r="M81">
        <v>41.86</v>
      </c>
      <c r="N81">
        <v>462</v>
      </c>
      <c r="O81">
        <v>3</v>
      </c>
      <c r="P81">
        <v>45</v>
      </c>
      <c r="Q81">
        <v>21.87</v>
      </c>
      <c r="R81">
        <v>49960</v>
      </c>
      <c r="S81">
        <v>85.3</v>
      </c>
      <c r="T81">
        <v>16.09</v>
      </c>
      <c r="U81">
        <v>35.590000000000003</v>
      </c>
      <c r="V81">
        <v>734</v>
      </c>
      <c r="W81">
        <v>10.44</v>
      </c>
      <c r="X81">
        <v>765</v>
      </c>
    </row>
    <row r="82" spans="1:24" hidden="1" x14ac:dyDescent="0.25">
      <c r="A82" t="s">
        <v>24</v>
      </c>
      <c r="B82" t="s">
        <v>29</v>
      </c>
      <c r="C82">
        <v>2012</v>
      </c>
      <c r="D82" t="s">
        <v>43</v>
      </c>
      <c r="E82">
        <v>5.38</v>
      </c>
      <c r="F82">
        <v>8.39</v>
      </c>
      <c r="G82">
        <v>2.42</v>
      </c>
      <c r="H82">
        <v>9.41</v>
      </c>
      <c r="I82">
        <v>23.82</v>
      </c>
      <c r="J82">
        <v>4.6500000000000004</v>
      </c>
      <c r="K82">
        <v>1357</v>
      </c>
      <c r="L82" t="s">
        <v>44</v>
      </c>
      <c r="M82">
        <v>46.9</v>
      </c>
      <c r="N82">
        <v>378</v>
      </c>
      <c r="O82">
        <v>18</v>
      </c>
      <c r="P82">
        <v>42</v>
      </c>
      <c r="Q82">
        <v>78.55</v>
      </c>
      <c r="R82">
        <v>75737</v>
      </c>
      <c r="S82">
        <v>16.89</v>
      </c>
      <c r="T82">
        <v>19.61</v>
      </c>
      <c r="U82">
        <v>82.99</v>
      </c>
      <c r="V82">
        <v>2668</v>
      </c>
      <c r="W82">
        <v>20.85</v>
      </c>
      <c r="X82">
        <v>253</v>
      </c>
    </row>
    <row r="83" spans="1:24" hidden="1" x14ac:dyDescent="0.25">
      <c r="A83" t="s">
        <v>48</v>
      </c>
      <c r="B83" t="s">
        <v>38</v>
      </c>
      <c r="C83">
        <v>2006</v>
      </c>
      <c r="D83" t="s">
        <v>30</v>
      </c>
      <c r="E83">
        <v>9.08</v>
      </c>
      <c r="F83">
        <v>7.29</v>
      </c>
      <c r="G83">
        <v>1.1200000000000001</v>
      </c>
      <c r="H83">
        <v>4.8099999999999996</v>
      </c>
      <c r="I83">
        <v>32.46</v>
      </c>
      <c r="J83">
        <v>4.4400000000000004</v>
      </c>
      <c r="K83">
        <v>4887</v>
      </c>
      <c r="L83" t="s">
        <v>31</v>
      </c>
      <c r="M83">
        <v>82.92</v>
      </c>
      <c r="N83">
        <v>149</v>
      </c>
      <c r="O83">
        <v>20</v>
      </c>
      <c r="P83">
        <v>1</v>
      </c>
      <c r="Q83">
        <v>17.829999999999998</v>
      </c>
      <c r="R83">
        <v>84513</v>
      </c>
      <c r="S83">
        <v>88.43</v>
      </c>
      <c r="T83">
        <v>16.54</v>
      </c>
      <c r="U83">
        <v>20.56</v>
      </c>
      <c r="V83">
        <v>1971</v>
      </c>
      <c r="W83">
        <v>18.64</v>
      </c>
      <c r="X83">
        <v>849</v>
      </c>
    </row>
    <row r="84" spans="1:24" hidden="1" x14ac:dyDescent="0.25">
      <c r="A84" t="s">
        <v>32</v>
      </c>
      <c r="B84" t="s">
        <v>29</v>
      </c>
      <c r="C84">
        <v>2014</v>
      </c>
      <c r="D84" t="s">
        <v>42</v>
      </c>
      <c r="E84">
        <v>8.4600000000000009</v>
      </c>
      <c r="F84">
        <v>8</v>
      </c>
      <c r="G84">
        <v>2.69</v>
      </c>
      <c r="H84">
        <v>3.72</v>
      </c>
      <c r="I84">
        <v>16.32</v>
      </c>
      <c r="J84">
        <v>14.84</v>
      </c>
      <c r="K84">
        <v>3060</v>
      </c>
      <c r="L84" t="s">
        <v>31</v>
      </c>
      <c r="M84">
        <v>41.73</v>
      </c>
      <c r="N84">
        <v>351</v>
      </c>
      <c r="O84">
        <v>39</v>
      </c>
      <c r="P84">
        <v>35</v>
      </c>
      <c r="Q84">
        <v>32.619999999999997</v>
      </c>
      <c r="R84">
        <v>53082</v>
      </c>
      <c r="S84">
        <v>45.18</v>
      </c>
      <c r="T84">
        <v>88</v>
      </c>
      <c r="U84">
        <v>47.77</v>
      </c>
      <c r="V84">
        <v>1771</v>
      </c>
      <c r="W84">
        <v>3.2</v>
      </c>
      <c r="X84">
        <v>558</v>
      </c>
    </row>
    <row r="85" spans="1:24" hidden="1" x14ac:dyDescent="0.25">
      <c r="A85" t="s">
        <v>47</v>
      </c>
      <c r="B85" t="s">
        <v>25</v>
      </c>
      <c r="C85">
        <v>2011</v>
      </c>
      <c r="D85" t="s">
        <v>30</v>
      </c>
      <c r="E85">
        <v>4.9000000000000004</v>
      </c>
      <c r="F85">
        <v>8.41</v>
      </c>
      <c r="G85">
        <v>4.72</v>
      </c>
      <c r="H85">
        <v>6.07</v>
      </c>
      <c r="I85">
        <v>2.5099999999999998</v>
      </c>
      <c r="J85">
        <v>1.24</v>
      </c>
      <c r="K85">
        <v>4477</v>
      </c>
      <c r="L85" t="s">
        <v>44</v>
      </c>
      <c r="M85">
        <v>59.12</v>
      </c>
      <c r="N85">
        <v>4</v>
      </c>
      <c r="O85">
        <v>0</v>
      </c>
      <c r="P85">
        <v>69</v>
      </c>
      <c r="Q85">
        <v>29.92</v>
      </c>
      <c r="R85">
        <v>83194</v>
      </c>
      <c r="S85">
        <v>27.33</v>
      </c>
      <c r="T85">
        <v>13.14</v>
      </c>
      <c r="U85">
        <v>68.39</v>
      </c>
      <c r="V85">
        <v>725</v>
      </c>
      <c r="W85">
        <v>30.45</v>
      </c>
      <c r="X85">
        <v>753</v>
      </c>
    </row>
    <row r="86" spans="1:24" x14ac:dyDescent="0.25">
      <c r="A86" t="s">
        <v>32</v>
      </c>
      <c r="B86" t="s">
        <v>25</v>
      </c>
      <c r="C86">
        <v>2000</v>
      </c>
      <c r="D86" t="s">
        <v>43</v>
      </c>
      <c r="E86">
        <v>0.37</v>
      </c>
      <c r="F86">
        <v>6.38</v>
      </c>
      <c r="G86">
        <v>2.0499999999999998</v>
      </c>
      <c r="H86">
        <v>7.3</v>
      </c>
      <c r="I86">
        <v>20.22</v>
      </c>
      <c r="J86">
        <v>1.02</v>
      </c>
      <c r="K86">
        <v>1446</v>
      </c>
      <c r="L86" t="s">
        <v>44</v>
      </c>
      <c r="M86">
        <v>47.53</v>
      </c>
      <c r="N86">
        <v>235</v>
      </c>
      <c r="O86">
        <v>19</v>
      </c>
      <c r="P86">
        <v>35</v>
      </c>
      <c r="Q86">
        <v>6.77</v>
      </c>
      <c r="R86">
        <v>84018</v>
      </c>
      <c r="S86">
        <v>64.03</v>
      </c>
      <c r="T86">
        <v>31.58</v>
      </c>
      <c r="U86">
        <v>38.479999999999997</v>
      </c>
      <c r="V86">
        <v>2718</v>
      </c>
      <c r="W86">
        <v>27.49</v>
      </c>
      <c r="X86">
        <v>182</v>
      </c>
    </row>
    <row r="87" spans="1:24" hidden="1" x14ac:dyDescent="0.25">
      <c r="A87" t="s">
        <v>32</v>
      </c>
      <c r="B87" t="s">
        <v>33</v>
      </c>
      <c r="C87">
        <v>2014</v>
      </c>
      <c r="D87" t="s">
        <v>42</v>
      </c>
      <c r="E87">
        <v>5.35</v>
      </c>
      <c r="F87">
        <v>6.05</v>
      </c>
      <c r="G87">
        <v>3.4</v>
      </c>
      <c r="H87">
        <v>4.62</v>
      </c>
      <c r="I87">
        <v>49.2</v>
      </c>
      <c r="J87">
        <v>13.87</v>
      </c>
      <c r="K87">
        <v>1371</v>
      </c>
      <c r="L87" t="s">
        <v>27</v>
      </c>
      <c r="M87">
        <v>68.16</v>
      </c>
      <c r="N87">
        <v>235</v>
      </c>
      <c r="O87">
        <v>21</v>
      </c>
      <c r="P87">
        <v>21</v>
      </c>
      <c r="Q87">
        <v>47.29</v>
      </c>
      <c r="R87">
        <v>75682</v>
      </c>
      <c r="S87">
        <v>21.67</v>
      </c>
      <c r="T87">
        <v>62.16</v>
      </c>
      <c r="U87">
        <v>46.6</v>
      </c>
      <c r="V87">
        <v>1750</v>
      </c>
      <c r="W87">
        <v>32.85</v>
      </c>
      <c r="X87">
        <v>260</v>
      </c>
    </row>
    <row r="88" spans="1:24" hidden="1" x14ac:dyDescent="0.25">
      <c r="A88" t="s">
        <v>41</v>
      </c>
      <c r="B88" t="s">
        <v>33</v>
      </c>
      <c r="C88">
        <v>2003</v>
      </c>
      <c r="D88" t="s">
        <v>26</v>
      </c>
      <c r="E88">
        <v>7.05</v>
      </c>
      <c r="F88">
        <v>8.17</v>
      </c>
      <c r="G88">
        <v>4.8899999999999997</v>
      </c>
      <c r="H88">
        <v>6.89</v>
      </c>
      <c r="I88">
        <v>9.1199999999999992</v>
      </c>
      <c r="J88">
        <v>11.13</v>
      </c>
      <c r="K88">
        <v>3224</v>
      </c>
      <c r="L88" t="s">
        <v>27</v>
      </c>
      <c r="M88">
        <v>99.08</v>
      </c>
      <c r="N88">
        <v>313</v>
      </c>
      <c r="O88">
        <v>12</v>
      </c>
      <c r="P88">
        <v>68</v>
      </c>
      <c r="Q88">
        <v>77.06</v>
      </c>
      <c r="R88">
        <v>35871</v>
      </c>
      <c r="S88">
        <v>87.97</v>
      </c>
      <c r="T88">
        <v>75.87</v>
      </c>
      <c r="U88">
        <v>27.32</v>
      </c>
      <c r="V88">
        <v>956</v>
      </c>
      <c r="W88">
        <v>4.4400000000000004</v>
      </c>
      <c r="X88">
        <v>641</v>
      </c>
    </row>
    <row r="89" spans="1:24" hidden="1" x14ac:dyDescent="0.25">
      <c r="A89" t="s">
        <v>47</v>
      </c>
      <c r="B89" t="s">
        <v>37</v>
      </c>
      <c r="C89">
        <v>2012</v>
      </c>
      <c r="D89" t="s">
        <v>40</v>
      </c>
      <c r="E89">
        <v>3.39</v>
      </c>
      <c r="F89">
        <v>6.49</v>
      </c>
      <c r="G89">
        <v>4.1500000000000004</v>
      </c>
      <c r="H89">
        <v>8.66</v>
      </c>
      <c r="I89">
        <v>26.39</v>
      </c>
      <c r="J89">
        <v>8.36</v>
      </c>
      <c r="K89">
        <v>1874</v>
      </c>
      <c r="L89" t="s">
        <v>35</v>
      </c>
      <c r="M89">
        <v>89.64</v>
      </c>
      <c r="N89">
        <v>456</v>
      </c>
      <c r="O89">
        <v>40</v>
      </c>
      <c r="P89">
        <v>37</v>
      </c>
      <c r="Q89">
        <v>4.17</v>
      </c>
      <c r="R89">
        <v>2980</v>
      </c>
      <c r="S89">
        <v>62.42</v>
      </c>
      <c r="T89">
        <v>58.66</v>
      </c>
      <c r="U89">
        <v>88.26</v>
      </c>
      <c r="V89">
        <v>490</v>
      </c>
      <c r="W89">
        <v>20.25</v>
      </c>
      <c r="X89">
        <v>351</v>
      </c>
    </row>
    <row r="90" spans="1:24" hidden="1" x14ac:dyDescent="0.25">
      <c r="A90" t="s">
        <v>32</v>
      </c>
      <c r="B90" t="s">
        <v>29</v>
      </c>
      <c r="C90">
        <v>2022</v>
      </c>
      <c r="D90" t="s">
        <v>42</v>
      </c>
      <c r="E90">
        <v>1.1100000000000001</v>
      </c>
      <c r="F90">
        <v>6.11</v>
      </c>
      <c r="G90">
        <v>3.3</v>
      </c>
      <c r="H90">
        <v>4.8</v>
      </c>
      <c r="I90">
        <v>0.43</v>
      </c>
      <c r="J90">
        <v>11.51</v>
      </c>
      <c r="K90">
        <v>2499</v>
      </c>
      <c r="L90" t="s">
        <v>27</v>
      </c>
      <c r="M90">
        <v>48.86</v>
      </c>
      <c r="N90">
        <v>104</v>
      </c>
      <c r="O90">
        <v>0</v>
      </c>
      <c r="P90">
        <v>53</v>
      </c>
      <c r="Q90">
        <v>13.03</v>
      </c>
      <c r="R90">
        <v>9538</v>
      </c>
      <c r="S90">
        <v>13.6</v>
      </c>
      <c r="T90">
        <v>88.12</v>
      </c>
      <c r="U90">
        <v>53.77</v>
      </c>
      <c r="V90">
        <v>1910</v>
      </c>
      <c r="W90">
        <v>24.15</v>
      </c>
      <c r="X90">
        <v>854</v>
      </c>
    </row>
    <row r="91" spans="1:24" hidden="1" x14ac:dyDescent="0.25">
      <c r="A91" t="s">
        <v>41</v>
      </c>
      <c r="B91" t="s">
        <v>25</v>
      </c>
      <c r="C91">
        <v>2024</v>
      </c>
      <c r="D91" t="s">
        <v>43</v>
      </c>
      <c r="E91">
        <v>2.79</v>
      </c>
      <c r="F91">
        <v>6.4</v>
      </c>
      <c r="G91">
        <v>3.68</v>
      </c>
      <c r="H91">
        <v>7.06</v>
      </c>
      <c r="I91">
        <v>6.1</v>
      </c>
      <c r="J91">
        <v>14.7</v>
      </c>
      <c r="K91">
        <v>3361</v>
      </c>
      <c r="L91" t="s">
        <v>31</v>
      </c>
      <c r="M91">
        <v>55.8</v>
      </c>
      <c r="N91">
        <v>206</v>
      </c>
      <c r="O91">
        <v>14</v>
      </c>
      <c r="P91">
        <v>21</v>
      </c>
      <c r="Q91">
        <v>72.58</v>
      </c>
      <c r="R91">
        <v>25282</v>
      </c>
      <c r="S91">
        <v>57.06</v>
      </c>
      <c r="T91">
        <v>37.020000000000003</v>
      </c>
      <c r="U91">
        <v>31.62</v>
      </c>
      <c r="V91">
        <v>1515</v>
      </c>
      <c r="W91">
        <v>1.96</v>
      </c>
      <c r="X91">
        <v>942</v>
      </c>
    </row>
    <row r="92" spans="1:24" hidden="1" x14ac:dyDescent="0.25">
      <c r="A92" t="s">
        <v>41</v>
      </c>
      <c r="B92" t="s">
        <v>33</v>
      </c>
      <c r="C92">
        <v>2004</v>
      </c>
      <c r="D92" t="s">
        <v>42</v>
      </c>
      <c r="E92">
        <v>7.72</v>
      </c>
      <c r="F92">
        <v>6.96</v>
      </c>
      <c r="G92">
        <v>4.68</v>
      </c>
      <c r="H92">
        <v>5.38</v>
      </c>
      <c r="I92">
        <v>29.36</v>
      </c>
      <c r="J92">
        <v>2.0699999999999998</v>
      </c>
      <c r="K92">
        <v>1142</v>
      </c>
      <c r="L92" t="s">
        <v>31</v>
      </c>
      <c r="M92">
        <v>94.3</v>
      </c>
      <c r="N92">
        <v>238</v>
      </c>
      <c r="O92">
        <v>14</v>
      </c>
      <c r="P92">
        <v>74</v>
      </c>
      <c r="Q92">
        <v>60.17</v>
      </c>
      <c r="R92">
        <v>63944</v>
      </c>
      <c r="S92">
        <v>51.04</v>
      </c>
      <c r="T92">
        <v>47.76</v>
      </c>
      <c r="U92">
        <v>35.93</v>
      </c>
      <c r="V92">
        <v>2006</v>
      </c>
      <c r="W92">
        <v>38.380000000000003</v>
      </c>
      <c r="X92">
        <v>23</v>
      </c>
    </row>
    <row r="93" spans="1:24" hidden="1" x14ac:dyDescent="0.25">
      <c r="A93" t="s">
        <v>47</v>
      </c>
      <c r="B93" t="s">
        <v>29</v>
      </c>
      <c r="C93">
        <v>2001</v>
      </c>
      <c r="D93" t="s">
        <v>30</v>
      </c>
      <c r="E93">
        <v>3.51</v>
      </c>
      <c r="F93">
        <v>6.55</v>
      </c>
      <c r="G93">
        <v>4.8</v>
      </c>
      <c r="H93">
        <v>6.71</v>
      </c>
      <c r="I93">
        <v>14.87</v>
      </c>
      <c r="J93">
        <v>11.07</v>
      </c>
      <c r="K93">
        <v>4309</v>
      </c>
      <c r="L93" t="s">
        <v>44</v>
      </c>
      <c r="M93">
        <v>92.88</v>
      </c>
      <c r="N93">
        <v>318</v>
      </c>
      <c r="O93">
        <v>13</v>
      </c>
      <c r="P93">
        <v>30</v>
      </c>
      <c r="Q93">
        <v>72.09</v>
      </c>
      <c r="R93">
        <v>60337</v>
      </c>
      <c r="S93">
        <v>47.15</v>
      </c>
      <c r="T93">
        <v>75.7</v>
      </c>
      <c r="U93">
        <v>42.01</v>
      </c>
      <c r="V93">
        <v>2880</v>
      </c>
      <c r="W93">
        <v>31.78</v>
      </c>
      <c r="X93">
        <v>283</v>
      </c>
    </row>
    <row r="94" spans="1:24" hidden="1" x14ac:dyDescent="0.25">
      <c r="A94" t="s">
        <v>36</v>
      </c>
      <c r="B94" t="s">
        <v>33</v>
      </c>
      <c r="C94">
        <v>2022</v>
      </c>
      <c r="D94" t="s">
        <v>34</v>
      </c>
      <c r="E94">
        <v>8.1199999999999992</v>
      </c>
      <c r="F94">
        <v>6.76</v>
      </c>
      <c r="G94">
        <v>4.84</v>
      </c>
      <c r="H94">
        <v>7.67</v>
      </c>
      <c r="I94">
        <v>45.28</v>
      </c>
      <c r="J94">
        <v>16.489999999999998</v>
      </c>
      <c r="K94">
        <v>564</v>
      </c>
      <c r="L94" t="s">
        <v>27</v>
      </c>
      <c r="M94">
        <v>41.24</v>
      </c>
      <c r="N94">
        <v>316</v>
      </c>
      <c r="O94">
        <v>4</v>
      </c>
      <c r="P94">
        <v>52</v>
      </c>
      <c r="Q94">
        <v>24.55</v>
      </c>
      <c r="R94">
        <v>85550</v>
      </c>
      <c r="S94">
        <v>36.5</v>
      </c>
      <c r="T94">
        <v>64.540000000000006</v>
      </c>
      <c r="U94">
        <v>38.36</v>
      </c>
      <c r="V94">
        <v>2201</v>
      </c>
      <c r="W94">
        <v>9.75</v>
      </c>
      <c r="X94">
        <v>362</v>
      </c>
    </row>
    <row r="95" spans="1:24" x14ac:dyDescent="0.25">
      <c r="A95" t="s">
        <v>39</v>
      </c>
      <c r="B95" t="s">
        <v>33</v>
      </c>
      <c r="C95">
        <v>2000</v>
      </c>
      <c r="D95" t="s">
        <v>42</v>
      </c>
      <c r="E95">
        <v>3.2</v>
      </c>
      <c r="F95">
        <v>8.44</v>
      </c>
      <c r="G95">
        <v>3.13</v>
      </c>
      <c r="H95">
        <v>5.45</v>
      </c>
      <c r="I95">
        <v>20.309999999999999</v>
      </c>
      <c r="J95">
        <v>7.25</v>
      </c>
      <c r="K95">
        <v>4827</v>
      </c>
      <c r="L95" t="s">
        <v>35</v>
      </c>
      <c r="M95">
        <v>88.05</v>
      </c>
      <c r="N95">
        <v>51</v>
      </c>
      <c r="O95">
        <v>48</v>
      </c>
      <c r="P95">
        <v>92</v>
      </c>
      <c r="Q95">
        <v>80.77</v>
      </c>
      <c r="R95">
        <v>9921</v>
      </c>
      <c r="S95">
        <v>47.42</v>
      </c>
      <c r="T95">
        <v>27.13</v>
      </c>
      <c r="U95">
        <v>60.26</v>
      </c>
      <c r="V95">
        <v>1921</v>
      </c>
      <c r="W95">
        <v>25.15</v>
      </c>
      <c r="X95">
        <v>144</v>
      </c>
    </row>
    <row r="96" spans="1:24" hidden="1" x14ac:dyDescent="0.25">
      <c r="A96" t="s">
        <v>24</v>
      </c>
      <c r="B96" t="s">
        <v>25</v>
      </c>
      <c r="C96">
        <v>2015</v>
      </c>
      <c r="D96" t="s">
        <v>26</v>
      </c>
      <c r="E96">
        <v>1.64</v>
      </c>
      <c r="F96">
        <v>7.76</v>
      </c>
      <c r="G96">
        <v>1.92</v>
      </c>
      <c r="H96">
        <v>9.9600000000000009</v>
      </c>
      <c r="I96">
        <v>10.4</v>
      </c>
      <c r="J96">
        <v>15.26</v>
      </c>
      <c r="K96">
        <v>4534</v>
      </c>
      <c r="L96" t="s">
        <v>35</v>
      </c>
      <c r="M96">
        <v>50.83</v>
      </c>
      <c r="N96">
        <v>107</v>
      </c>
      <c r="O96">
        <v>5</v>
      </c>
      <c r="P96">
        <v>58</v>
      </c>
      <c r="Q96">
        <v>49.03</v>
      </c>
      <c r="R96">
        <v>49598</v>
      </c>
      <c r="S96">
        <v>58.6</v>
      </c>
      <c r="T96">
        <v>49.89</v>
      </c>
      <c r="U96">
        <v>92.42</v>
      </c>
      <c r="V96">
        <v>692</v>
      </c>
      <c r="W96">
        <v>5.74</v>
      </c>
      <c r="X96">
        <v>979</v>
      </c>
    </row>
    <row r="97" spans="1:24" hidden="1" x14ac:dyDescent="0.25">
      <c r="A97" t="s">
        <v>39</v>
      </c>
      <c r="B97" t="s">
        <v>25</v>
      </c>
      <c r="C97">
        <v>2022</v>
      </c>
      <c r="D97" t="s">
        <v>42</v>
      </c>
      <c r="E97">
        <v>4.3600000000000003</v>
      </c>
      <c r="F97">
        <v>7.78</v>
      </c>
      <c r="G97">
        <v>0.67</v>
      </c>
      <c r="H97">
        <v>6.95</v>
      </c>
      <c r="I97">
        <v>27.28</v>
      </c>
      <c r="J97">
        <v>16.91</v>
      </c>
      <c r="K97">
        <v>1588</v>
      </c>
      <c r="L97" t="s">
        <v>35</v>
      </c>
      <c r="M97">
        <v>68.069999999999993</v>
      </c>
      <c r="N97">
        <v>356</v>
      </c>
      <c r="O97">
        <v>40</v>
      </c>
      <c r="P97">
        <v>96</v>
      </c>
      <c r="Q97">
        <v>61.81</v>
      </c>
      <c r="R97">
        <v>88894</v>
      </c>
      <c r="S97">
        <v>73.36</v>
      </c>
      <c r="T97">
        <v>88.08</v>
      </c>
      <c r="U97">
        <v>34.71</v>
      </c>
      <c r="V97">
        <v>1638</v>
      </c>
      <c r="W97">
        <v>34.93</v>
      </c>
      <c r="X97">
        <v>709</v>
      </c>
    </row>
    <row r="98" spans="1:24" hidden="1" x14ac:dyDescent="0.25">
      <c r="A98" t="s">
        <v>48</v>
      </c>
      <c r="B98" t="s">
        <v>33</v>
      </c>
      <c r="C98">
        <v>2005</v>
      </c>
      <c r="D98" t="s">
        <v>40</v>
      </c>
      <c r="E98">
        <v>4.5199999999999996</v>
      </c>
      <c r="F98">
        <v>6.24</v>
      </c>
      <c r="G98">
        <v>1.93</v>
      </c>
      <c r="H98">
        <v>8.77</v>
      </c>
      <c r="I98">
        <v>39.75</v>
      </c>
      <c r="J98">
        <v>16.420000000000002</v>
      </c>
      <c r="K98">
        <v>3985</v>
      </c>
      <c r="L98" t="s">
        <v>35</v>
      </c>
      <c r="M98">
        <v>30.36</v>
      </c>
      <c r="N98">
        <v>32</v>
      </c>
      <c r="O98">
        <v>30</v>
      </c>
      <c r="P98">
        <v>85</v>
      </c>
      <c r="Q98">
        <v>11.03</v>
      </c>
      <c r="R98">
        <v>87111</v>
      </c>
      <c r="S98">
        <v>91.79</v>
      </c>
      <c r="T98">
        <v>79.040000000000006</v>
      </c>
      <c r="U98">
        <v>56.28</v>
      </c>
      <c r="V98">
        <v>1067</v>
      </c>
      <c r="W98">
        <v>3.93</v>
      </c>
      <c r="X98">
        <v>451</v>
      </c>
    </row>
    <row r="99" spans="1:24" hidden="1" x14ac:dyDescent="0.25">
      <c r="A99" t="s">
        <v>24</v>
      </c>
      <c r="B99" t="s">
        <v>38</v>
      </c>
      <c r="C99">
        <v>2022</v>
      </c>
      <c r="D99" t="s">
        <v>42</v>
      </c>
      <c r="E99">
        <v>0.16</v>
      </c>
      <c r="F99">
        <v>7.83</v>
      </c>
      <c r="G99">
        <v>4.71</v>
      </c>
      <c r="H99">
        <v>8.08</v>
      </c>
      <c r="I99">
        <v>0.97</v>
      </c>
      <c r="J99">
        <v>13.01</v>
      </c>
      <c r="K99">
        <v>4724</v>
      </c>
      <c r="L99" t="s">
        <v>44</v>
      </c>
      <c r="M99">
        <v>99.9</v>
      </c>
      <c r="N99">
        <v>21</v>
      </c>
      <c r="O99">
        <v>25</v>
      </c>
      <c r="P99">
        <v>48</v>
      </c>
      <c r="Q99">
        <v>22.09</v>
      </c>
      <c r="R99">
        <v>23552</v>
      </c>
      <c r="S99">
        <v>4.4400000000000004</v>
      </c>
      <c r="T99">
        <v>25.34</v>
      </c>
      <c r="U99">
        <v>73.11</v>
      </c>
      <c r="V99">
        <v>1972</v>
      </c>
      <c r="W99">
        <v>36.159999999999997</v>
      </c>
      <c r="X99">
        <v>999</v>
      </c>
    </row>
    <row r="100" spans="1:24" hidden="1" x14ac:dyDescent="0.25">
      <c r="A100" t="s">
        <v>48</v>
      </c>
      <c r="B100" t="s">
        <v>33</v>
      </c>
      <c r="C100">
        <v>2015</v>
      </c>
      <c r="D100" t="s">
        <v>34</v>
      </c>
      <c r="E100">
        <v>1.17</v>
      </c>
      <c r="F100">
        <v>7.85</v>
      </c>
      <c r="G100">
        <v>4.45</v>
      </c>
      <c r="H100">
        <v>8.9700000000000006</v>
      </c>
      <c r="I100">
        <v>25.28</v>
      </c>
      <c r="J100">
        <v>14.35</v>
      </c>
      <c r="K100">
        <v>4998</v>
      </c>
      <c r="L100" t="s">
        <v>27</v>
      </c>
      <c r="M100">
        <v>83.28</v>
      </c>
      <c r="N100">
        <v>306</v>
      </c>
      <c r="O100">
        <v>24</v>
      </c>
      <c r="P100">
        <v>26</v>
      </c>
      <c r="Q100">
        <v>77.790000000000006</v>
      </c>
      <c r="R100">
        <v>68832</v>
      </c>
      <c r="S100">
        <v>56.93</v>
      </c>
      <c r="T100">
        <v>24.38</v>
      </c>
      <c r="U100">
        <v>34.700000000000003</v>
      </c>
      <c r="V100">
        <v>2065</v>
      </c>
      <c r="W100">
        <v>33.11</v>
      </c>
      <c r="X100">
        <v>388</v>
      </c>
    </row>
    <row r="101" spans="1:24" hidden="1" x14ac:dyDescent="0.25">
      <c r="A101" t="s">
        <v>32</v>
      </c>
      <c r="B101" t="s">
        <v>33</v>
      </c>
      <c r="C101">
        <v>2013</v>
      </c>
      <c r="D101" t="s">
        <v>30</v>
      </c>
      <c r="E101">
        <v>1.85</v>
      </c>
      <c r="F101">
        <v>7.65</v>
      </c>
      <c r="G101">
        <v>2.62</v>
      </c>
      <c r="H101">
        <v>4.22</v>
      </c>
      <c r="I101">
        <v>38.67</v>
      </c>
      <c r="J101">
        <v>15.75</v>
      </c>
      <c r="K101">
        <v>1470</v>
      </c>
      <c r="L101" t="s">
        <v>27</v>
      </c>
      <c r="M101">
        <v>46.92</v>
      </c>
      <c r="N101">
        <v>10</v>
      </c>
      <c r="O101">
        <v>48</v>
      </c>
      <c r="P101">
        <v>71</v>
      </c>
      <c r="Q101">
        <v>23.94</v>
      </c>
      <c r="R101">
        <v>34395</v>
      </c>
      <c r="S101">
        <v>75.2</v>
      </c>
      <c r="T101">
        <v>76.27</v>
      </c>
      <c r="U101">
        <v>32.32</v>
      </c>
      <c r="V101">
        <v>661</v>
      </c>
      <c r="W101">
        <v>19.13</v>
      </c>
      <c r="X101">
        <v>576</v>
      </c>
    </row>
    <row r="102" spans="1:24" hidden="1" x14ac:dyDescent="0.25">
      <c r="A102" t="s">
        <v>46</v>
      </c>
      <c r="B102" t="s">
        <v>37</v>
      </c>
      <c r="C102">
        <v>2002</v>
      </c>
      <c r="D102" t="s">
        <v>42</v>
      </c>
      <c r="E102">
        <v>1.1399999999999999</v>
      </c>
      <c r="F102">
        <v>6.57</v>
      </c>
      <c r="G102">
        <v>2.69</v>
      </c>
      <c r="H102">
        <v>4.5599999999999996</v>
      </c>
      <c r="I102">
        <v>5.18</v>
      </c>
      <c r="J102">
        <v>14.67</v>
      </c>
      <c r="K102">
        <v>3914</v>
      </c>
      <c r="L102" t="s">
        <v>27</v>
      </c>
      <c r="M102">
        <v>77.87</v>
      </c>
      <c r="N102">
        <v>126</v>
      </c>
      <c r="O102">
        <v>38</v>
      </c>
      <c r="P102">
        <v>56</v>
      </c>
      <c r="Q102">
        <v>11.07</v>
      </c>
      <c r="R102">
        <v>72538</v>
      </c>
      <c r="S102">
        <v>11.56</v>
      </c>
      <c r="T102">
        <v>25.91</v>
      </c>
      <c r="U102">
        <v>32.43</v>
      </c>
      <c r="V102">
        <v>695</v>
      </c>
      <c r="W102">
        <v>26.1</v>
      </c>
      <c r="X102">
        <v>811</v>
      </c>
    </row>
    <row r="103" spans="1:24" hidden="1" x14ac:dyDescent="0.25">
      <c r="A103" t="s">
        <v>47</v>
      </c>
      <c r="B103" t="s">
        <v>37</v>
      </c>
      <c r="C103">
        <v>2014</v>
      </c>
      <c r="D103" t="s">
        <v>26</v>
      </c>
      <c r="E103">
        <v>3.42</v>
      </c>
      <c r="F103">
        <v>7.06</v>
      </c>
      <c r="G103">
        <v>1.54</v>
      </c>
      <c r="H103">
        <v>6.41</v>
      </c>
      <c r="I103">
        <v>45.14</v>
      </c>
      <c r="J103">
        <v>9.0299999999999994</v>
      </c>
      <c r="K103">
        <v>3113</v>
      </c>
      <c r="L103" t="s">
        <v>27</v>
      </c>
      <c r="M103">
        <v>50.53</v>
      </c>
      <c r="N103">
        <v>441</v>
      </c>
      <c r="O103">
        <v>39</v>
      </c>
      <c r="P103">
        <v>5</v>
      </c>
      <c r="Q103">
        <v>60.53</v>
      </c>
      <c r="R103">
        <v>46110</v>
      </c>
      <c r="S103">
        <v>91.15</v>
      </c>
      <c r="T103">
        <v>46.22</v>
      </c>
      <c r="U103">
        <v>90.56</v>
      </c>
      <c r="V103">
        <v>225</v>
      </c>
      <c r="W103">
        <v>9.83</v>
      </c>
      <c r="X103">
        <v>136</v>
      </c>
    </row>
    <row r="104" spans="1:24" hidden="1" x14ac:dyDescent="0.25">
      <c r="A104" t="s">
        <v>24</v>
      </c>
      <c r="B104" t="s">
        <v>37</v>
      </c>
      <c r="C104">
        <v>2002</v>
      </c>
      <c r="D104" t="s">
        <v>43</v>
      </c>
      <c r="E104">
        <v>9.65</v>
      </c>
      <c r="F104">
        <v>8.1199999999999992</v>
      </c>
      <c r="G104">
        <v>2.27</v>
      </c>
      <c r="H104">
        <v>8.9700000000000006</v>
      </c>
      <c r="I104">
        <v>13.23</v>
      </c>
      <c r="J104">
        <v>3.18</v>
      </c>
      <c r="K104">
        <v>4490</v>
      </c>
      <c r="L104" t="s">
        <v>35</v>
      </c>
      <c r="M104">
        <v>36.26</v>
      </c>
      <c r="N104">
        <v>49</v>
      </c>
      <c r="O104">
        <v>14</v>
      </c>
      <c r="P104">
        <v>45</v>
      </c>
      <c r="Q104">
        <v>55.7</v>
      </c>
      <c r="R104">
        <v>1787</v>
      </c>
      <c r="S104">
        <v>24.5</v>
      </c>
      <c r="T104">
        <v>24.46</v>
      </c>
      <c r="U104">
        <v>76.900000000000006</v>
      </c>
      <c r="V104">
        <v>965</v>
      </c>
      <c r="W104">
        <v>15.37</v>
      </c>
      <c r="X104">
        <v>310</v>
      </c>
    </row>
    <row r="105" spans="1:24" hidden="1" x14ac:dyDescent="0.25">
      <c r="A105" t="s">
        <v>24</v>
      </c>
      <c r="B105" t="s">
        <v>38</v>
      </c>
      <c r="C105">
        <v>2022</v>
      </c>
      <c r="D105" t="s">
        <v>42</v>
      </c>
      <c r="E105">
        <v>5.09</v>
      </c>
      <c r="F105">
        <v>7.68</v>
      </c>
      <c r="G105">
        <v>3.57</v>
      </c>
      <c r="H105">
        <v>4.38</v>
      </c>
      <c r="I105">
        <v>8.5299999999999994</v>
      </c>
      <c r="J105">
        <v>6.19</v>
      </c>
      <c r="K105">
        <v>4342</v>
      </c>
      <c r="L105" t="s">
        <v>35</v>
      </c>
      <c r="M105">
        <v>59.77</v>
      </c>
      <c r="N105">
        <v>197</v>
      </c>
      <c r="O105">
        <v>5</v>
      </c>
      <c r="P105">
        <v>24</v>
      </c>
      <c r="Q105">
        <v>61.57</v>
      </c>
      <c r="R105">
        <v>87270</v>
      </c>
      <c r="S105">
        <v>83.33</v>
      </c>
      <c r="T105">
        <v>11.17</v>
      </c>
      <c r="U105">
        <v>46.91</v>
      </c>
      <c r="V105">
        <v>2277</v>
      </c>
      <c r="W105">
        <v>8.6999999999999993</v>
      </c>
      <c r="X105">
        <v>780</v>
      </c>
    </row>
    <row r="106" spans="1:24" hidden="1" x14ac:dyDescent="0.25">
      <c r="A106" t="s">
        <v>32</v>
      </c>
      <c r="B106" t="s">
        <v>38</v>
      </c>
      <c r="C106">
        <v>2001</v>
      </c>
      <c r="D106" t="s">
        <v>42</v>
      </c>
      <c r="E106">
        <v>6.28</v>
      </c>
      <c r="F106">
        <v>7.83</v>
      </c>
      <c r="G106">
        <v>2.0099999999999998</v>
      </c>
      <c r="H106">
        <v>9.8000000000000007</v>
      </c>
      <c r="I106">
        <v>29.46</v>
      </c>
      <c r="J106">
        <v>4.1399999999999997</v>
      </c>
      <c r="K106">
        <v>3362</v>
      </c>
      <c r="L106" t="s">
        <v>44</v>
      </c>
      <c r="M106">
        <v>72.959999999999994</v>
      </c>
      <c r="N106">
        <v>16</v>
      </c>
      <c r="O106">
        <v>0</v>
      </c>
      <c r="P106">
        <v>97</v>
      </c>
      <c r="Q106">
        <v>62.59</v>
      </c>
      <c r="R106">
        <v>25624</v>
      </c>
      <c r="S106">
        <v>66.2</v>
      </c>
      <c r="T106">
        <v>80.03</v>
      </c>
      <c r="U106">
        <v>92.2</v>
      </c>
      <c r="V106">
        <v>2643</v>
      </c>
      <c r="W106">
        <v>21.1</v>
      </c>
      <c r="X106">
        <v>945</v>
      </c>
    </row>
    <row r="107" spans="1:24" x14ac:dyDescent="0.25">
      <c r="A107" t="s">
        <v>36</v>
      </c>
      <c r="B107" t="s">
        <v>33</v>
      </c>
      <c r="C107">
        <v>2000</v>
      </c>
      <c r="D107" t="s">
        <v>40</v>
      </c>
      <c r="E107">
        <v>3.56</v>
      </c>
      <c r="F107">
        <v>7.47</v>
      </c>
      <c r="G107">
        <v>0.94</v>
      </c>
      <c r="H107">
        <v>3.89</v>
      </c>
      <c r="I107">
        <v>8.75</v>
      </c>
      <c r="J107">
        <v>7.23</v>
      </c>
      <c r="K107">
        <v>1636</v>
      </c>
      <c r="L107" t="s">
        <v>44</v>
      </c>
      <c r="M107">
        <v>36.28</v>
      </c>
      <c r="N107">
        <v>429</v>
      </c>
      <c r="O107">
        <v>40</v>
      </c>
      <c r="P107">
        <v>8</v>
      </c>
      <c r="Q107">
        <v>51.02</v>
      </c>
      <c r="R107">
        <v>20829</v>
      </c>
      <c r="S107">
        <v>55.95</v>
      </c>
      <c r="T107">
        <v>72.319999999999993</v>
      </c>
      <c r="U107">
        <v>96.28</v>
      </c>
      <c r="V107">
        <v>2022</v>
      </c>
      <c r="W107">
        <v>12.75</v>
      </c>
      <c r="X107">
        <v>853</v>
      </c>
    </row>
    <row r="108" spans="1:24" hidden="1" x14ac:dyDescent="0.25">
      <c r="A108" t="s">
        <v>41</v>
      </c>
      <c r="B108" t="s">
        <v>37</v>
      </c>
      <c r="C108">
        <v>2008</v>
      </c>
      <c r="D108" t="s">
        <v>26</v>
      </c>
      <c r="E108">
        <v>3.23</v>
      </c>
      <c r="F108">
        <v>7.12</v>
      </c>
      <c r="G108">
        <v>2.7</v>
      </c>
      <c r="H108">
        <v>4.2300000000000004</v>
      </c>
      <c r="I108">
        <v>33.99</v>
      </c>
      <c r="J108">
        <v>9.7899999999999991</v>
      </c>
      <c r="K108">
        <v>2912</v>
      </c>
      <c r="L108" t="s">
        <v>35</v>
      </c>
      <c r="M108">
        <v>66.290000000000006</v>
      </c>
      <c r="N108">
        <v>43</v>
      </c>
      <c r="O108">
        <v>6</v>
      </c>
      <c r="P108">
        <v>63</v>
      </c>
      <c r="Q108">
        <v>50.39</v>
      </c>
      <c r="R108">
        <v>37197</v>
      </c>
      <c r="S108">
        <v>86.92</v>
      </c>
      <c r="T108">
        <v>47.65</v>
      </c>
      <c r="U108">
        <v>51.86</v>
      </c>
      <c r="V108">
        <v>1332</v>
      </c>
      <c r="W108">
        <v>14.06</v>
      </c>
      <c r="X108">
        <v>621</v>
      </c>
    </row>
    <row r="109" spans="1:24" hidden="1" x14ac:dyDescent="0.25">
      <c r="A109" t="s">
        <v>32</v>
      </c>
      <c r="B109" t="s">
        <v>38</v>
      </c>
      <c r="C109">
        <v>2008</v>
      </c>
      <c r="D109" t="s">
        <v>34</v>
      </c>
      <c r="E109">
        <v>0.23</v>
      </c>
      <c r="F109">
        <v>7.9</v>
      </c>
      <c r="G109">
        <v>1.1299999999999999</v>
      </c>
      <c r="H109">
        <v>4.17</v>
      </c>
      <c r="I109">
        <v>24.51</v>
      </c>
      <c r="J109">
        <v>19.18</v>
      </c>
      <c r="K109">
        <v>1472</v>
      </c>
      <c r="L109" t="s">
        <v>31</v>
      </c>
      <c r="M109">
        <v>66.040000000000006</v>
      </c>
      <c r="N109">
        <v>184</v>
      </c>
      <c r="O109">
        <v>3</v>
      </c>
      <c r="P109">
        <v>99</v>
      </c>
      <c r="Q109">
        <v>92.57</v>
      </c>
      <c r="R109">
        <v>59117</v>
      </c>
      <c r="S109">
        <v>96.92</v>
      </c>
      <c r="T109">
        <v>22.77</v>
      </c>
      <c r="U109">
        <v>60.84</v>
      </c>
      <c r="V109">
        <v>2102</v>
      </c>
      <c r="W109">
        <v>17.71</v>
      </c>
      <c r="X109">
        <v>830</v>
      </c>
    </row>
    <row r="110" spans="1:24" hidden="1" x14ac:dyDescent="0.25">
      <c r="A110" t="s">
        <v>45</v>
      </c>
      <c r="B110" t="s">
        <v>25</v>
      </c>
      <c r="C110">
        <v>2022</v>
      </c>
      <c r="D110" t="s">
        <v>43</v>
      </c>
      <c r="E110">
        <v>5</v>
      </c>
      <c r="F110">
        <v>6.17</v>
      </c>
      <c r="G110">
        <v>4.87</v>
      </c>
      <c r="H110">
        <v>7.1</v>
      </c>
      <c r="I110">
        <v>5.5</v>
      </c>
      <c r="J110">
        <v>19.190000000000001</v>
      </c>
      <c r="K110">
        <v>1244</v>
      </c>
      <c r="L110" t="s">
        <v>27</v>
      </c>
      <c r="M110">
        <v>74.010000000000005</v>
      </c>
      <c r="N110">
        <v>388</v>
      </c>
      <c r="O110">
        <v>0</v>
      </c>
      <c r="P110">
        <v>30</v>
      </c>
      <c r="Q110">
        <v>54.32</v>
      </c>
      <c r="R110">
        <v>63083</v>
      </c>
      <c r="S110">
        <v>99.71</v>
      </c>
      <c r="T110">
        <v>74.510000000000005</v>
      </c>
      <c r="U110">
        <v>48.65</v>
      </c>
      <c r="V110">
        <v>1049</v>
      </c>
      <c r="W110">
        <v>34.9</v>
      </c>
      <c r="X110">
        <v>168</v>
      </c>
    </row>
    <row r="111" spans="1:24" hidden="1" x14ac:dyDescent="0.25">
      <c r="A111" t="s">
        <v>41</v>
      </c>
      <c r="B111" t="s">
        <v>33</v>
      </c>
      <c r="C111">
        <v>2006</v>
      </c>
      <c r="D111" t="s">
        <v>30</v>
      </c>
      <c r="E111">
        <v>4.84</v>
      </c>
      <c r="F111">
        <v>7.68</v>
      </c>
      <c r="G111">
        <v>1.95</v>
      </c>
      <c r="H111">
        <v>9.42</v>
      </c>
      <c r="I111">
        <v>45.62</v>
      </c>
      <c r="J111">
        <v>15.39</v>
      </c>
      <c r="K111">
        <v>3737</v>
      </c>
      <c r="L111" t="s">
        <v>44</v>
      </c>
      <c r="M111">
        <v>47.13</v>
      </c>
      <c r="N111">
        <v>38</v>
      </c>
      <c r="O111">
        <v>40</v>
      </c>
      <c r="P111">
        <v>18</v>
      </c>
      <c r="Q111">
        <v>62.5</v>
      </c>
      <c r="R111">
        <v>25882</v>
      </c>
      <c r="S111">
        <v>68.33</v>
      </c>
      <c r="T111">
        <v>38.75</v>
      </c>
      <c r="U111">
        <v>38.200000000000003</v>
      </c>
      <c r="V111">
        <v>533</v>
      </c>
      <c r="W111">
        <v>21.94</v>
      </c>
      <c r="X111">
        <v>544</v>
      </c>
    </row>
    <row r="112" spans="1:24" hidden="1" x14ac:dyDescent="0.25">
      <c r="A112" t="s">
        <v>47</v>
      </c>
      <c r="B112" t="s">
        <v>29</v>
      </c>
      <c r="C112">
        <v>2002</v>
      </c>
      <c r="D112" t="s">
        <v>42</v>
      </c>
      <c r="E112">
        <v>1.58</v>
      </c>
      <c r="F112">
        <v>8.49</v>
      </c>
      <c r="G112">
        <v>4.55</v>
      </c>
      <c r="H112">
        <v>4.79</v>
      </c>
      <c r="I112">
        <v>33.659999999999997</v>
      </c>
      <c r="J112">
        <v>19.600000000000001</v>
      </c>
      <c r="K112">
        <v>2098</v>
      </c>
      <c r="L112" t="s">
        <v>35</v>
      </c>
      <c r="M112">
        <v>31.44</v>
      </c>
      <c r="N112">
        <v>441</v>
      </c>
      <c r="O112">
        <v>1</v>
      </c>
      <c r="P112">
        <v>64</v>
      </c>
      <c r="Q112">
        <v>28.16</v>
      </c>
      <c r="R112">
        <v>67963</v>
      </c>
      <c r="S112">
        <v>33.909999999999997</v>
      </c>
      <c r="T112">
        <v>62.96</v>
      </c>
      <c r="U112">
        <v>82.4</v>
      </c>
      <c r="V112">
        <v>1627</v>
      </c>
      <c r="W112">
        <v>32.26</v>
      </c>
      <c r="X112">
        <v>209</v>
      </c>
    </row>
    <row r="113" spans="1:24" hidden="1" x14ac:dyDescent="0.25">
      <c r="A113" t="s">
        <v>41</v>
      </c>
      <c r="B113" t="s">
        <v>33</v>
      </c>
      <c r="C113">
        <v>2017</v>
      </c>
      <c r="D113" t="s">
        <v>34</v>
      </c>
      <c r="E113">
        <v>7.64</v>
      </c>
      <c r="F113">
        <v>7.95</v>
      </c>
      <c r="G113">
        <v>1.1299999999999999</v>
      </c>
      <c r="H113">
        <v>6.87</v>
      </c>
      <c r="I113">
        <v>27.3</v>
      </c>
      <c r="J113">
        <v>19.96</v>
      </c>
      <c r="K113">
        <v>2597</v>
      </c>
      <c r="L113" t="s">
        <v>27</v>
      </c>
      <c r="M113">
        <v>52.74</v>
      </c>
      <c r="N113">
        <v>495</v>
      </c>
      <c r="O113">
        <v>47</v>
      </c>
      <c r="P113">
        <v>87</v>
      </c>
      <c r="Q113">
        <v>87.37</v>
      </c>
      <c r="R113">
        <v>93745</v>
      </c>
      <c r="S113">
        <v>87.47</v>
      </c>
      <c r="T113">
        <v>35.340000000000003</v>
      </c>
      <c r="U113">
        <v>71.930000000000007</v>
      </c>
      <c r="V113">
        <v>1665</v>
      </c>
      <c r="W113">
        <v>33.94</v>
      </c>
      <c r="X113">
        <v>74</v>
      </c>
    </row>
    <row r="114" spans="1:24" hidden="1" x14ac:dyDescent="0.25">
      <c r="A114" t="s">
        <v>36</v>
      </c>
      <c r="B114" t="s">
        <v>29</v>
      </c>
      <c r="C114">
        <v>2010</v>
      </c>
      <c r="D114" t="s">
        <v>43</v>
      </c>
      <c r="E114">
        <v>4.93</v>
      </c>
      <c r="F114">
        <v>6.73</v>
      </c>
      <c r="G114">
        <v>0.95</v>
      </c>
      <c r="H114">
        <v>4.2300000000000004</v>
      </c>
      <c r="I114">
        <v>18.72</v>
      </c>
      <c r="J114">
        <v>17.71</v>
      </c>
      <c r="K114">
        <v>2512</v>
      </c>
      <c r="L114" t="s">
        <v>27</v>
      </c>
      <c r="M114">
        <v>57.9</v>
      </c>
      <c r="N114">
        <v>136</v>
      </c>
      <c r="O114">
        <v>33</v>
      </c>
      <c r="P114">
        <v>97</v>
      </c>
      <c r="Q114">
        <v>4.3899999999999997</v>
      </c>
      <c r="R114">
        <v>30405</v>
      </c>
      <c r="S114">
        <v>65.430000000000007</v>
      </c>
      <c r="T114">
        <v>44.58</v>
      </c>
      <c r="U114">
        <v>49.35</v>
      </c>
      <c r="V114">
        <v>1454</v>
      </c>
      <c r="W114">
        <v>9.82</v>
      </c>
      <c r="X114">
        <v>704</v>
      </c>
    </row>
    <row r="115" spans="1:24" hidden="1" x14ac:dyDescent="0.25">
      <c r="A115" t="s">
        <v>41</v>
      </c>
      <c r="B115" t="s">
        <v>37</v>
      </c>
      <c r="C115">
        <v>2006</v>
      </c>
      <c r="D115" t="s">
        <v>30</v>
      </c>
      <c r="E115">
        <v>3.39</v>
      </c>
      <c r="F115">
        <v>6.69</v>
      </c>
      <c r="G115">
        <v>3.08</v>
      </c>
      <c r="H115">
        <v>7.42</v>
      </c>
      <c r="I115">
        <v>6.74</v>
      </c>
      <c r="J115">
        <v>1.59</v>
      </c>
      <c r="K115">
        <v>4514</v>
      </c>
      <c r="L115" t="s">
        <v>35</v>
      </c>
      <c r="M115">
        <v>74.5</v>
      </c>
      <c r="N115">
        <v>476</v>
      </c>
      <c r="O115">
        <v>34</v>
      </c>
      <c r="P115">
        <v>16</v>
      </c>
      <c r="Q115">
        <v>56.61</v>
      </c>
      <c r="R115">
        <v>90394</v>
      </c>
      <c r="S115">
        <v>32.33</v>
      </c>
      <c r="T115">
        <v>52.84</v>
      </c>
      <c r="U115">
        <v>21.15</v>
      </c>
      <c r="V115">
        <v>2395</v>
      </c>
      <c r="W115">
        <v>31.11</v>
      </c>
      <c r="X115">
        <v>748</v>
      </c>
    </row>
    <row r="116" spans="1:24" hidden="1" x14ac:dyDescent="0.25">
      <c r="A116" t="s">
        <v>47</v>
      </c>
      <c r="B116" t="s">
        <v>29</v>
      </c>
      <c r="C116">
        <v>2008</v>
      </c>
      <c r="D116" t="s">
        <v>34</v>
      </c>
      <c r="E116">
        <v>1.47</v>
      </c>
      <c r="F116">
        <v>7.67</v>
      </c>
      <c r="G116">
        <v>3.9</v>
      </c>
      <c r="H116">
        <v>3.86</v>
      </c>
      <c r="I116">
        <v>35.380000000000003</v>
      </c>
      <c r="J116">
        <v>8.52</v>
      </c>
      <c r="K116">
        <v>258</v>
      </c>
      <c r="L116" t="s">
        <v>31</v>
      </c>
      <c r="M116">
        <v>95.11</v>
      </c>
      <c r="N116">
        <v>278</v>
      </c>
      <c r="O116">
        <v>45</v>
      </c>
      <c r="P116">
        <v>33</v>
      </c>
      <c r="Q116">
        <v>39.619999999999997</v>
      </c>
      <c r="R116">
        <v>20865</v>
      </c>
      <c r="S116">
        <v>93.24</v>
      </c>
      <c r="T116">
        <v>70.959999999999994</v>
      </c>
      <c r="U116">
        <v>81.09</v>
      </c>
      <c r="V116">
        <v>771</v>
      </c>
      <c r="W116">
        <v>25.95</v>
      </c>
      <c r="X116">
        <v>632</v>
      </c>
    </row>
    <row r="117" spans="1:24" x14ac:dyDescent="0.25">
      <c r="A117" t="s">
        <v>36</v>
      </c>
      <c r="B117" t="s">
        <v>37</v>
      </c>
      <c r="C117">
        <v>2000</v>
      </c>
      <c r="D117" t="s">
        <v>26</v>
      </c>
      <c r="E117">
        <v>5.52</v>
      </c>
      <c r="F117">
        <v>8.24</v>
      </c>
      <c r="G117">
        <v>2.83</v>
      </c>
      <c r="H117">
        <v>6.44</v>
      </c>
      <c r="I117">
        <v>40.68</v>
      </c>
      <c r="J117">
        <v>10.68</v>
      </c>
      <c r="K117">
        <v>2358</v>
      </c>
      <c r="L117" t="s">
        <v>31</v>
      </c>
      <c r="M117">
        <v>44.24</v>
      </c>
      <c r="N117">
        <v>430</v>
      </c>
      <c r="O117">
        <v>12</v>
      </c>
      <c r="P117">
        <v>98</v>
      </c>
      <c r="Q117">
        <v>61.18</v>
      </c>
      <c r="R117">
        <v>18629</v>
      </c>
      <c r="S117">
        <v>74.77</v>
      </c>
      <c r="T117">
        <v>76.569999999999993</v>
      </c>
      <c r="U117">
        <v>58.19</v>
      </c>
      <c r="V117">
        <v>1001</v>
      </c>
      <c r="W117">
        <v>20.3</v>
      </c>
      <c r="X117">
        <v>88</v>
      </c>
    </row>
    <row r="118" spans="1:24" hidden="1" x14ac:dyDescent="0.25">
      <c r="A118" t="s">
        <v>39</v>
      </c>
      <c r="B118" t="s">
        <v>25</v>
      </c>
      <c r="C118">
        <v>2013</v>
      </c>
      <c r="D118" t="s">
        <v>26</v>
      </c>
      <c r="E118">
        <v>7.53</v>
      </c>
      <c r="F118">
        <v>7.44</v>
      </c>
      <c r="G118">
        <v>1.1499999999999999</v>
      </c>
      <c r="H118">
        <v>7.59</v>
      </c>
      <c r="I118">
        <v>6.29</v>
      </c>
      <c r="J118">
        <v>2.48</v>
      </c>
      <c r="K118">
        <v>3393</v>
      </c>
      <c r="L118" t="s">
        <v>44</v>
      </c>
      <c r="M118">
        <v>78.11</v>
      </c>
      <c r="N118">
        <v>163</v>
      </c>
      <c r="O118">
        <v>16</v>
      </c>
      <c r="P118">
        <v>35</v>
      </c>
      <c r="Q118">
        <v>37.299999999999997</v>
      </c>
      <c r="R118">
        <v>29484</v>
      </c>
      <c r="S118">
        <v>45.28</v>
      </c>
      <c r="T118">
        <v>45.48</v>
      </c>
      <c r="U118">
        <v>25.85</v>
      </c>
      <c r="V118">
        <v>1388</v>
      </c>
      <c r="W118">
        <v>3.55</v>
      </c>
      <c r="X118">
        <v>766</v>
      </c>
    </row>
    <row r="119" spans="1:24" hidden="1" x14ac:dyDescent="0.25">
      <c r="A119" t="s">
        <v>24</v>
      </c>
      <c r="B119" t="s">
        <v>29</v>
      </c>
      <c r="C119">
        <v>2019</v>
      </c>
      <c r="D119" t="s">
        <v>43</v>
      </c>
      <c r="E119">
        <v>2.82</v>
      </c>
      <c r="F119">
        <v>7.32</v>
      </c>
      <c r="G119">
        <v>0.19</v>
      </c>
      <c r="H119">
        <v>7.05</v>
      </c>
      <c r="I119">
        <v>24.73</v>
      </c>
      <c r="J119">
        <v>16.170000000000002</v>
      </c>
      <c r="K119">
        <v>3778</v>
      </c>
      <c r="L119" t="s">
        <v>35</v>
      </c>
      <c r="M119">
        <v>36.82</v>
      </c>
      <c r="N119">
        <v>30</v>
      </c>
      <c r="O119">
        <v>9</v>
      </c>
      <c r="P119">
        <v>12</v>
      </c>
      <c r="Q119">
        <v>72.33</v>
      </c>
      <c r="R119">
        <v>46858</v>
      </c>
      <c r="S119">
        <v>45.45</v>
      </c>
      <c r="T119">
        <v>28.64</v>
      </c>
      <c r="U119">
        <v>29.96</v>
      </c>
      <c r="V119">
        <v>394</v>
      </c>
      <c r="W119">
        <v>22.89</v>
      </c>
      <c r="X119">
        <v>101</v>
      </c>
    </row>
    <row r="120" spans="1:24" hidden="1" x14ac:dyDescent="0.25">
      <c r="A120" t="s">
        <v>24</v>
      </c>
      <c r="B120" t="s">
        <v>33</v>
      </c>
      <c r="C120">
        <v>2005</v>
      </c>
      <c r="D120" t="s">
        <v>30</v>
      </c>
      <c r="E120">
        <v>2.19</v>
      </c>
      <c r="F120">
        <v>6.4</v>
      </c>
      <c r="G120">
        <v>3.09</v>
      </c>
      <c r="H120">
        <v>3.98</v>
      </c>
      <c r="I120">
        <v>24.24</v>
      </c>
      <c r="J120">
        <v>2.97</v>
      </c>
      <c r="K120">
        <v>3411</v>
      </c>
      <c r="L120" t="s">
        <v>44</v>
      </c>
      <c r="M120">
        <v>43.34</v>
      </c>
      <c r="N120">
        <v>339</v>
      </c>
      <c r="O120">
        <v>2</v>
      </c>
      <c r="P120">
        <v>58</v>
      </c>
      <c r="Q120">
        <v>3.99</v>
      </c>
      <c r="R120">
        <v>78711</v>
      </c>
      <c r="S120">
        <v>99.59</v>
      </c>
      <c r="T120">
        <v>22.29</v>
      </c>
      <c r="U120">
        <v>70.27</v>
      </c>
      <c r="V120">
        <v>682</v>
      </c>
      <c r="W120">
        <v>6.22</v>
      </c>
      <c r="X120">
        <v>149</v>
      </c>
    </row>
    <row r="121" spans="1:24" hidden="1" x14ac:dyDescent="0.25">
      <c r="A121" t="s">
        <v>48</v>
      </c>
      <c r="B121" t="s">
        <v>37</v>
      </c>
      <c r="C121">
        <v>2006</v>
      </c>
      <c r="D121" t="s">
        <v>26</v>
      </c>
      <c r="E121">
        <v>5.22</v>
      </c>
      <c r="F121">
        <v>7.79</v>
      </c>
      <c r="G121">
        <v>0.66</v>
      </c>
      <c r="H121">
        <v>4.13</v>
      </c>
      <c r="I121">
        <v>17.5</v>
      </c>
      <c r="J121">
        <v>7.67</v>
      </c>
      <c r="K121">
        <v>1268</v>
      </c>
      <c r="L121" t="s">
        <v>31</v>
      </c>
      <c r="M121">
        <v>65.64</v>
      </c>
      <c r="N121">
        <v>22</v>
      </c>
      <c r="O121">
        <v>3</v>
      </c>
      <c r="P121">
        <v>88</v>
      </c>
      <c r="Q121">
        <v>41.78</v>
      </c>
      <c r="R121">
        <v>24990</v>
      </c>
      <c r="S121">
        <v>37.369999999999997</v>
      </c>
      <c r="T121">
        <v>37.26</v>
      </c>
      <c r="U121">
        <v>63.71</v>
      </c>
      <c r="V121">
        <v>326</v>
      </c>
      <c r="W121">
        <v>32.65</v>
      </c>
      <c r="X121">
        <v>10</v>
      </c>
    </row>
    <row r="122" spans="1:24" hidden="1" x14ac:dyDescent="0.25">
      <c r="A122" t="s">
        <v>39</v>
      </c>
      <c r="B122" t="s">
        <v>33</v>
      </c>
      <c r="C122">
        <v>2009</v>
      </c>
      <c r="D122" t="s">
        <v>43</v>
      </c>
      <c r="E122">
        <v>1.55</v>
      </c>
      <c r="F122">
        <v>7.76</v>
      </c>
      <c r="G122">
        <v>1.72</v>
      </c>
      <c r="H122">
        <v>7.7</v>
      </c>
      <c r="I122">
        <v>39.47</v>
      </c>
      <c r="J122">
        <v>1.38</v>
      </c>
      <c r="K122">
        <v>939</v>
      </c>
      <c r="L122" t="s">
        <v>44</v>
      </c>
      <c r="M122">
        <v>79.59</v>
      </c>
      <c r="N122">
        <v>439</v>
      </c>
      <c r="O122">
        <v>24</v>
      </c>
      <c r="P122">
        <v>75</v>
      </c>
      <c r="Q122">
        <v>83.46</v>
      </c>
      <c r="R122">
        <v>55934</v>
      </c>
      <c r="S122">
        <v>9.41</v>
      </c>
      <c r="T122">
        <v>74.14</v>
      </c>
      <c r="U122">
        <v>39.24</v>
      </c>
      <c r="V122">
        <v>424</v>
      </c>
      <c r="W122">
        <v>37.380000000000003</v>
      </c>
      <c r="X122">
        <v>276</v>
      </c>
    </row>
    <row r="123" spans="1:24" hidden="1" x14ac:dyDescent="0.25">
      <c r="A123" t="s">
        <v>39</v>
      </c>
      <c r="B123" t="s">
        <v>38</v>
      </c>
      <c r="C123">
        <v>2006</v>
      </c>
      <c r="D123" t="s">
        <v>26</v>
      </c>
      <c r="E123">
        <v>6.67</v>
      </c>
      <c r="F123">
        <v>8.42</v>
      </c>
      <c r="G123">
        <v>3.38</v>
      </c>
      <c r="H123">
        <v>8.66</v>
      </c>
      <c r="I123">
        <v>4.9800000000000004</v>
      </c>
      <c r="J123">
        <v>10.49</v>
      </c>
      <c r="K123">
        <v>2376</v>
      </c>
      <c r="L123" t="s">
        <v>44</v>
      </c>
      <c r="M123">
        <v>90.1</v>
      </c>
      <c r="N123">
        <v>198</v>
      </c>
      <c r="O123">
        <v>36</v>
      </c>
      <c r="P123">
        <v>20</v>
      </c>
      <c r="Q123">
        <v>26.52</v>
      </c>
      <c r="R123">
        <v>6471</v>
      </c>
      <c r="S123">
        <v>53.86</v>
      </c>
      <c r="T123">
        <v>31.92</v>
      </c>
      <c r="U123">
        <v>31.19</v>
      </c>
      <c r="V123">
        <v>2811</v>
      </c>
      <c r="W123">
        <v>19.12</v>
      </c>
      <c r="X123">
        <v>60</v>
      </c>
    </row>
    <row r="124" spans="1:24" hidden="1" x14ac:dyDescent="0.25">
      <c r="A124" t="s">
        <v>41</v>
      </c>
      <c r="B124" t="s">
        <v>37</v>
      </c>
      <c r="C124">
        <v>2001</v>
      </c>
      <c r="D124" t="s">
        <v>26</v>
      </c>
      <c r="E124">
        <v>6.05</v>
      </c>
      <c r="F124">
        <v>6.75</v>
      </c>
      <c r="G124">
        <v>0.49</v>
      </c>
      <c r="H124">
        <v>9.36</v>
      </c>
      <c r="I124">
        <v>10.25</v>
      </c>
      <c r="J124">
        <v>11.94</v>
      </c>
      <c r="K124">
        <v>3951</v>
      </c>
      <c r="L124" t="s">
        <v>31</v>
      </c>
      <c r="M124">
        <v>82.07</v>
      </c>
      <c r="N124">
        <v>173</v>
      </c>
      <c r="O124">
        <v>42</v>
      </c>
      <c r="P124">
        <v>64</v>
      </c>
      <c r="Q124">
        <v>7.17</v>
      </c>
      <c r="R124">
        <v>18950</v>
      </c>
      <c r="S124">
        <v>88.49</v>
      </c>
      <c r="T124">
        <v>13.8</v>
      </c>
      <c r="U124">
        <v>90.78</v>
      </c>
      <c r="V124">
        <v>755</v>
      </c>
      <c r="W124">
        <v>17.62</v>
      </c>
      <c r="X124">
        <v>238</v>
      </c>
    </row>
    <row r="125" spans="1:24" hidden="1" x14ac:dyDescent="0.25">
      <c r="A125" t="s">
        <v>24</v>
      </c>
      <c r="B125" t="s">
        <v>29</v>
      </c>
      <c r="C125">
        <v>2003</v>
      </c>
      <c r="D125" t="s">
        <v>34</v>
      </c>
      <c r="E125">
        <v>0.87</v>
      </c>
      <c r="F125">
        <v>7.89</v>
      </c>
      <c r="G125">
        <v>0.64</v>
      </c>
      <c r="H125">
        <v>8.6999999999999993</v>
      </c>
      <c r="I125">
        <v>0.08</v>
      </c>
      <c r="J125">
        <v>14.7</v>
      </c>
      <c r="K125">
        <v>195</v>
      </c>
      <c r="L125" t="s">
        <v>27</v>
      </c>
      <c r="M125">
        <v>31.07</v>
      </c>
      <c r="N125">
        <v>57</v>
      </c>
      <c r="O125">
        <v>37</v>
      </c>
      <c r="P125">
        <v>5</v>
      </c>
      <c r="Q125">
        <v>50.66</v>
      </c>
      <c r="R125">
        <v>15156</v>
      </c>
      <c r="S125">
        <v>58.45</v>
      </c>
      <c r="T125">
        <v>55.14</v>
      </c>
      <c r="U125">
        <v>30.79</v>
      </c>
      <c r="V125">
        <v>1821</v>
      </c>
      <c r="W125">
        <v>19.55</v>
      </c>
      <c r="X125">
        <v>378</v>
      </c>
    </row>
    <row r="126" spans="1:24" hidden="1" x14ac:dyDescent="0.25">
      <c r="A126" t="s">
        <v>47</v>
      </c>
      <c r="B126" t="s">
        <v>37</v>
      </c>
      <c r="C126">
        <v>2020</v>
      </c>
      <c r="D126" t="s">
        <v>34</v>
      </c>
      <c r="E126">
        <v>0.37</v>
      </c>
      <c r="F126">
        <v>7.09</v>
      </c>
      <c r="G126">
        <v>0.31</v>
      </c>
      <c r="H126">
        <v>9.82</v>
      </c>
      <c r="I126">
        <v>18.649999999999999</v>
      </c>
      <c r="J126">
        <v>6.79</v>
      </c>
      <c r="K126">
        <v>4157</v>
      </c>
      <c r="L126" t="s">
        <v>27</v>
      </c>
      <c r="M126">
        <v>77.88</v>
      </c>
      <c r="N126">
        <v>419</v>
      </c>
      <c r="O126">
        <v>28</v>
      </c>
      <c r="P126">
        <v>10</v>
      </c>
      <c r="Q126">
        <v>97.7</v>
      </c>
      <c r="R126">
        <v>41554</v>
      </c>
      <c r="S126">
        <v>79.31</v>
      </c>
      <c r="T126">
        <v>12.69</v>
      </c>
      <c r="U126">
        <v>26.85</v>
      </c>
      <c r="V126">
        <v>354</v>
      </c>
      <c r="W126">
        <v>2.69</v>
      </c>
      <c r="X126">
        <v>459</v>
      </c>
    </row>
    <row r="127" spans="1:24" hidden="1" x14ac:dyDescent="0.25">
      <c r="A127" t="s">
        <v>28</v>
      </c>
      <c r="B127" t="s">
        <v>33</v>
      </c>
      <c r="C127">
        <v>2016</v>
      </c>
      <c r="D127" t="s">
        <v>26</v>
      </c>
      <c r="E127">
        <v>6.2</v>
      </c>
      <c r="F127">
        <v>7.4</v>
      </c>
      <c r="G127">
        <v>4.9800000000000004</v>
      </c>
      <c r="H127">
        <v>5.86</v>
      </c>
      <c r="I127">
        <v>14.56</v>
      </c>
      <c r="J127">
        <v>11.81</v>
      </c>
      <c r="K127">
        <v>3096</v>
      </c>
      <c r="L127" t="s">
        <v>31</v>
      </c>
      <c r="M127">
        <v>87.73</v>
      </c>
      <c r="N127">
        <v>195</v>
      </c>
      <c r="O127">
        <v>0</v>
      </c>
      <c r="P127">
        <v>79</v>
      </c>
      <c r="Q127">
        <v>8.2899999999999991</v>
      </c>
      <c r="R127">
        <v>98933</v>
      </c>
      <c r="S127">
        <v>5.49</v>
      </c>
      <c r="T127">
        <v>80.790000000000006</v>
      </c>
      <c r="U127">
        <v>69.599999999999994</v>
      </c>
      <c r="V127">
        <v>2285</v>
      </c>
      <c r="W127">
        <v>9.48</v>
      </c>
      <c r="X127">
        <v>566</v>
      </c>
    </row>
    <row r="128" spans="1:24" x14ac:dyDescent="0.25">
      <c r="A128" t="s">
        <v>28</v>
      </c>
      <c r="B128" t="s">
        <v>25</v>
      </c>
      <c r="C128">
        <v>2000</v>
      </c>
      <c r="D128" t="s">
        <v>40</v>
      </c>
      <c r="E128">
        <v>2.94</v>
      </c>
      <c r="F128">
        <v>8.0399999999999991</v>
      </c>
      <c r="G128">
        <v>1.94</v>
      </c>
      <c r="H128">
        <v>5.32</v>
      </c>
      <c r="I128">
        <v>43.35</v>
      </c>
      <c r="J128">
        <v>14.68</v>
      </c>
      <c r="K128">
        <v>3635</v>
      </c>
      <c r="L128" t="s">
        <v>27</v>
      </c>
      <c r="M128">
        <v>66.790000000000006</v>
      </c>
      <c r="N128">
        <v>87</v>
      </c>
      <c r="O128">
        <v>29</v>
      </c>
      <c r="P128">
        <v>21</v>
      </c>
      <c r="Q128">
        <v>8.8699999999999992</v>
      </c>
      <c r="R128">
        <v>7772</v>
      </c>
      <c r="S128">
        <v>67.34</v>
      </c>
      <c r="T128">
        <v>64.239999999999995</v>
      </c>
      <c r="U128">
        <v>40.200000000000003</v>
      </c>
      <c r="V128">
        <v>803</v>
      </c>
      <c r="W128">
        <v>37.619999999999997</v>
      </c>
      <c r="X128">
        <v>108</v>
      </c>
    </row>
    <row r="129" spans="1:24" hidden="1" x14ac:dyDescent="0.25">
      <c r="A129" t="s">
        <v>36</v>
      </c>
      <c r="B129" t="s">
        <v>37</v>
      </c>
      <c r="C129">
        <v>2009</v>
      </c>
      <c r="D129" t="s">
        <v>34</v>
      </c>
      <c r="E129">
        <v>0.86</v>
      </c>
      <c r="F129">
        <v>6.55</v>
      </c>
      <c r="G129">
        <v>4.53</v>
      </c>
      <c r="H129">
        <v>3.2</v>
      </c>
      <c r="I129">
        <v>37.29</v>
      </c>
      <c r="J129">
        <v>15.24</v>
      </c>
      <c r="K129">
        <v>561</v>
      </c>
      <c r="L129" t="s">
        <v>35</v>
      </c>
      <c r="M129">
        <v>97.59</v>
      </c>
      <c r="N129">
        <v>443</v>
      </c>
      <c r="O129">
        <v>38</v>
      </c>
      <c r="P129">
        <v>10</v>
      </c>
      <c r="Q129">
        <v>60.32</v>
      </c>
      <c r="R129">
        <v>40356</v>
      </c>
      <c r="S129">
        <v>7.92</v>
      </c>
      <c r="T129">
        <v>30.55</v>
      </c>
      <c r="U129">
        <v>72.53</v>
      </c>
      <c r="V129">
        <v>2260</v>
      </c>
      <c r="W129">
        <v>13.8</v>
      </c>
      <c r="X129">
        <v>502</v>
      </c>
    </row>
    <row r="130" spans="1:24" hidden="1" x14ac:dyDescent="0.25">
      <c r="A130" t="s">
        <v>24</v>
      </c>
      <c r="B130" t="s">
        <v>29</v>
      </c>
      <c r="C130">
        <v>2018</v>
      </c>
      <c r="D130" t="s">
        <v>30</v>
      </c>
      <c r="E130">
        <v>7.59</v>
      </c>
      <c r="F130">
        <v>6.86</v>
      </c>
      <c r="G130">
        <v>1.47</v>
      </c>
      <c r="H130">
        <v>6.15</v>
      </c>
      <c r="I130">
        <v>4.22</v>
      </c>
      <c r="J130">
        <v>6.03</v>
      </c>
      <c r="K130">
        <v>3449</v>
      </c>
      <c r="L130" t="s">
        <v>27</v>
      </c>
      <c r="M130">
        <v>30.3</v>
      </c>
      <c r="N130">
        <v>141</v>
      </c>
      <c r="O130">
        <v>9</v>
      </c>
      <c r="P130">
        <v>36</v>
      </c>
      <c r="Q130">
        <v>26.51</v>
      </c>
      <c r="R130">
        <v>69304</v>
      </c>
      <c r="S130">
        <v>55.64</v>
      </c>
      <c r="T130">
        <v>47.53</v>
      </c>
      <c r="U130">
        <v>59.13</v>
      </c>
      <c r="V130">
        <v>2596</v>
      </c>
      <c r="W130">
        <v>23.65</v>
      </c>
      <c r="X130">
        <v>81</v>
      </c>
    </row>
    <row r="131" spans="1:24" hidden="1" x14ac:dyDescent="0.25">
      <c r="A131" t="s">
        <v>24</v>
      </c>
      <c r="B131" t="s">
        <v>38</v>
      </c>
      <c r="C131">
        <v>2014</v>
      </c>
      <c r="D131" t="s">
        <v>43</v>
      </c>
      <c r="E131">
        <v>3.14</v>
      </c>
      <c r="F131">
        <v>7.93</v>
      </c>
      <c r="G131">
        <v>3.77</v>
      </c>
      <c r="H131">
        <v>7.56</v>
      </c>
      <c r="I131">
        <v>37.049999999999997</v>
      </c>
      <c r="J131">
        <v>1.35</v>
      </c>
      <c r="K131">
        <v>3366</v>
      </c>
      <c r="L131" t="s">
        <v>31</v>
      </c>
      <c r="M131">
        <v>87.31</v>
      </c>
      <c r="N131">
        <v>280</v>
      </c>
      <c r="O131">
        <v>28</v>
      </c>
      <c r="P131">
        <v>25</v>
      </c>
      <c r="Q131">
        <v>42.2</v>
      </c>
      <c r="R131">
        <v>27029</v>
      </c>
      <c r="S131">
        <v>49.78</v>
      </c>
      <c r="T131">
        <v>69.14</v>
      </c>
      <c r="U131">
        <v>36.9</v>
      </c>
      <c r="V131">
        <v>2652</v>
      </c>
      <c r="W131">
        <v>25.97</v>
      </c>
      <c r="X131">
        <v>808</v>
      </c>
    </row>
    <row r="132" spans="1:24" hidden="1" x14ac:dyDescent="0.25">
      <c r="A132" t="s">
        <v>28</v>
      </c>
      <c r="B132" t="s">
        <v>25</v>
      </c>
      <c r="C132">
        <v>2009</v>
      </c>
      <c r="D132" t="s">
        <v>43</v>
      </c>
      <c r="E132">
        <v>4.5999999999999996</v>
      </c>
      <c r="F132">
        <v>7.43</v>
      </c>
      <c r="G132">
        <v>1.1000000000000001</v>
      </c>
      <c r="H132">
        <v>8.7100000000000009</v>
      </c>
      <c r="I132">
        <v>33.770000000000003</v>
      </c>
      <c r="J132">
        <v>0.75</v>
      </c>
      <c r="K132">
        <v>3123</v>
      </c>
      <c r="L132" t="s">
        <v>35</v>
      </c>
      <c r="M132">
        <v>53.44</v>
      </c>
      <c r="N132">
        <v>454</v>
      </c>
      <c r="O132">
        <v>43</v>
      </c>
      <c r="P132">
        <v>56</v>
      </c>
      <c r="Q132">
        <v>83.39</v>
      </c>
      <c r="R132">
        <v>34254</v>
      </c>
      <c r="S132">
        <v>94.56</v>
      </c>
      <c r="T132">
        <v>83.25</v>
      </c>
      <c r="U132">
        <v>25.57</v>
      </c>
      <c r="V132">
        <v>1009</v>
      </c>
      <c r="W132">
        <v>35.090000000000003</v>
      </c>
      <c r="X132">
        <v>606</v>
      </c>
    </row>
    <row r="133" spans="1:24" hidden="1" x14ac:dyDescent="0.25">
      <c r="A133" t="s">
        <v>24</v>
      </c>
      <c r="B133" t="s">
        <v>38</v>
      </c>
      <c r="C133">
        <v>2018</v>
      </c>
      <c r="D133" t="s">
        <v>30</v>
      </c>
      <c r="E133">
        <v>2.37</v>
      </c>
      <c r="F133">
        <v>6.23</v>
      </c>
      <c r="G133">
        <v>2.4900000000000002</v>
      </c>
      <c r="H133">
        <v>4.87</v>
      </c>
      <c r="I133">
        <v>14.09</v>
      </c>
      <c r="J133">
        <v>15.36</v>
      </c>
      <c r="K133">
        <v>2891</v>
      </c>
      <c r="L133" t="s">
        <v>44</v>
      </c>
      <c r="M133">
        <v>75.53</v>
      </c>
      <c r="N133">
        <v>206</v>
      </c>
      <c r="O133">
        <v>31</v>
      </c>
      <c r="P133">
        <v>25</v>
      </c>
      <c r="Q133">
        <v>21.49</v>
      </c>
      <c r="R133">
        <v>36378</v>
      </c>
      <c r="S133">
        <v>13.25</v>
      </c>
      <c r="T133">
        <v>79.959999999999994</v>
      </c>
      <c r="U133">
        <v>25.65</v>
      </c>
      <c r="V133">
        <v>424</v>
      </c>
      <c r="W133">
        <v>9.5299999999999994</v>
      </c>
      <c r="X133">
        <v>190</v>
      </c>
    </row>
    <row r="134" spans="1:24" hidden="1" x14ac:dyDescent="0.25">
      <c r="A134" t="s">
        <v>41</v>
      </c>
      <c r="B134" t="s">
        <v>37</v>
      </c>
      <c r="C134">
        <v>2011</v>
      </c>
      <c r="D134" t="s">
        <v>30</v>
      </c>
      <c r="E134">
        <v>6.27</v>
      </c>
      <c r="F134">
        <v>7.08</v>
      </c>
      <c r="G134">
        <v>4.12</v>
      </c>
      <c r="H134">
        <v>6.6</v>
      </c>
      <c r="I134">
        <v>0.77</v>
      </c>
      <c r="J134">
        <v>7.71</v>
      </c>
      <c r="K134">
        <v>39</v>
      </c>
      <c r="L134" t="s">
        <v>31</v>
      </c>
      <c r="M134">
        <v>78.540000000000006</v>
      </c>
      <c r="N134">
        <v>171</v>
      </c>
      <c r="O134">
        <v>43</v>
      </c>
      <c r="P134">
        <v>20</v>
      </c>
      <c r="Q134">
        <v>72.489999999999995</v>
      </c>
      <c r="R134">
        <v>20456</v>
      </c>
      <c r="S134">
        <v>0.95</v>
      </c>
      <c r="T134">
        <v>15.56</v>
      </c>
      <c r="U134">
        <v>66.87</v>
      </c>
      <c r="V134">
        <v>503</v>
      </c>
      <c r="W134">
        <v>35.61</v>
      </c>
      <c r="X134">
        <v>950</v>
      </c>
    </row>
    <row r="135" spans="1:24" hidden="1" x14ac:dyDescent="0.25">
      <c r="A135" t="s">
        <v>45</v>
      </c>
      <c r="B135" t="s">
        <v>33</v>
      </c>
      <c r="C135">
        <v>2023</v>
      </c>
      <c r="D135" t="s">
        <v>30</v>
      </c>
      <c r="E135">
        <v>3.01</v>
      </c>
      <c r="F135">
        <v>7.47</v>
      </c>
      <c r="G135">
        <v>4.08</v>
      </c>
      <c r="H135">
        <v>7.63</v>
      </c>
      <c r="I135">
        <v>5.76</v>
      </c>
      <c r="J135">
        <v>2.68</v>
      </c>
      <c r="K135">
        <v>1767</v>
      </c>
      <c r="L135" t="s">
        <v>31</v>
      </c>
      <c r="M135">
        <v>51.44</v>
      </c>
      <c r="N135">
        <v>301</v>
      </c>
      <c r="O135">
        <v>0</v>
      </c>
      <c r="P135">
        <v>56</v>
      </c>
      <c r="Q135">
        <v>51.44</v>
      </c>
      <c r="R135">
        <v>58660</v>
      </c>
      <c r="S135">
        <v>13.74</v>
      </c>
      <c r="T135">
        <v>16.489999999999998</v>
      </c>
      <c r="U135">
        <v>80.66</v>
      </c>
      <c r="V135">
        <v>419</v>
      </c>
      <c r="W135">
        <v>15.67</v>
      </c>
      <c r="X135">
        <v>844</v>
      </c>
    </row>
    <row r="136" spans="1:24" hidden="1" x14ac:dyDescent="0.25">
      <c r="A136" t="s">
        <v>46</v>
      </c>
      <c r="B136" t="s">
        <v>33</v>
      </c>
      <c r="C136">
        <v>2015</v>
      </c>
      <c r="D136" t="s">
        <v>30</v>
      </c>
      <c r="E136">
        <v>9.68</v>
      </c>
      <c r="F136">
        <v>8.27</v>
      </c>
      <c r="G136">
        <v>3.97</v>
      </c>
      <c r="H136">
        <v>6.86</v>
      </c>
      <c r="I136">
        <v>12.5</v>
      </c>
      <c r="J136">
        <v>3.69</v>
      </c>
      <c r="K136">
        <v>2504</v>
      </c>
      <c r="L136" t="s">
        <v>27</v>
      </c>
      <c r="M136">
        <v>99.68</v>
      </c>
      <c r="N136">
        <v>396</v>
      </c>
      <c r="O136">
        <v>40</v>
      </c>
      <c r="P136">
        <v>25</v>
      </c>
      <c r="Q136">
        <v>90.69</v>
      </c>
      <c r="R136">
        <v>24182</v>
      </c>
      <c r="S136">
        <v>17.07</v>
      </c>
      <c r="T136">
        <v>57.82</v>
      </c>
      <c r="U136">
        <v>75.17</v>
      </c>
      <c r="V136">
        <v>2325</v>
      </c>
      <c r="W136">
        <v>36.869999999999997</v>
      </c>
      <c r="X136">
        <v>738</v>
      </c>
    </row>
    <row r="137" spans="1:24" hidden="1" x14ac:dyDescent="0.25">
      <c r="A137" t="s">
        <v>39</v>
      </c>
      <c r="B137" t="s">
        <v>29</v>
      </c>
      <c r="C137">
        <v>2008</v>
      </c>
      <c r="D137" t="s">
        <v>42</v>
      </c>
      <c r="E137">
        <v>7.03</v>
      </c>
      <c r="F137">
        <v>6.47</v>
      </c>
      <c r="G137">
        <v>4.12</v>
      </c>
      <c r="H137">
        <v>4.92</v>
      </c>
      <c r="I137">
        <v>40.83</v>
      </c>
      <c r="J137">
        <v>15.32</v>
      </c>
      <c r="K137">
        <v>787</v>
      </c>
      <c r="L137" t="s">
        <v>35</v>
      </c>
      <c r="M137">
        <v>37.229999999999997</v>
      </c>
      <c r="N137">
        <v>317</v>
      </c>
      <c r="O137">
        <v>16</v>
      </c>
      <c r="P137">
        <v>14</v>
      </c>
      <c r="Q137">
        <v>97.35</v>
      </c>
      <c r="R137">
        <v>96909</v>
      </c>
      <c r="S137">
        <v>25.09</v>
      </c>
      <c r="T137">
        <v>49.72</v>
      </c>
      <c r="U137">
        <v>67.430000000000007</v>
      </c>
      <c r="V137">
        <v>2225</v>
      </c>
      <c r="W137">
        <v>16.45</v>
      </c>
      <c r="X137">
        <v>818</v>
      </c>
    </row>
    <row r="138" spans="1:24" hidden="1" x14ac:dyDescent="0.25">
      <c r="A138" t="s">
        <v>48</v>
      </c>
      <c r="B138" t="s">
        <v>33</v>
      </c>
      <c r="C138">
        <v>2014</v>
      </c>
      <c r="D138" t="s">
        <v>43</v>
      </c>
      <c r="E138">
        <v>1.37</v>
      </c>
      <c r="F138">
        <v>8.01</v>
      </c>
      <c r="G138">
        <v>1.06</v>
      </c>
      <c r="H138">
        <v>8.57</v>
      </c>
      <c r="I138">
        <v>23.27</v>
      </c>
      <c r="J138">
        <v>11.98</v>
      </c>
      <c r="K138">
        <v>1876</v>
      </c>
      <c r="L138" t="s">
        <v>31</v>
      </c>
      <c r="M138">
        <v>40.99</v>
      </c>
      <c r="N138">
        <v>274</v>
      </c>
      <c r="O138">
        <v>11</v>
      </c>
      <c r="P138">
        <v>62</v>
      </c>
      <c r="Q138">
        <v>49.53</v>
      </c>
      <c r="R138">
        <v>35868</v>
      </c>
      <c r="S138">
        <v>81.510000000000005</v>
      </c>
      <c r="T138">
        <v>33.43</v>
      </c>
      <c r="U138">
        <v>36.869999999999997</v>
      </c>
      <c r="V138">
        <v>477</v>
      </c>
      <c r="W138">
        <v>4.16</v>
      </c>
      <c r="X138">
        <v>165</v>
      </c>
    </row>
    <row r="139" spans="1:24" hidden="1" x14ac:dyDescent="0.25">
      <c r="A139" t="s">
        <v>36</v>
      </c>
      <c r="B139" t="s">
        <v>25</v>
      </c>
      <c r="C139">
        <v>2016</v>
      </c>
      <c r="D139" t="s">
        <v>42</v>
      </c>
      <c r="E139">
        <v>4.17</v>
      </c>
      <c r="F139">
        <v>6.33</v>
      </c>
      <c r="G139">
        <v>2.41</v>
      </c>
      <c r="H139">
        <v>4.21</v>
      </c>
      <c r="I139">
        <v>45.92</v>
      </c>
      <c r="J139">
        <v>10.029999999999999</v>
      </c>
      <c r="K139">
        <v>4097</v>
      </c>
      <c r="L139" t="s">
        <v>35</v>
      </c>
      <c r="M139">
        <v>92.45</v>
      </c>
      <c r="N139">
        <v>395</v>
      </c>
      <c r="O139">
        <v>1</v>
      </c>
      <c r="P139">
        <v>34</v>
      </c>
      <c r="Q139">
        <v>59.3</v>
      </c>
      <c r="R139">
        <v>48948</v>
      </c>
      <c r="S139">
        <v>37.69</v>
      </c>
      <c r="T139">
        <v>88.09</v>
      </c>
      <c r="U139">
        <v>88.94</v>
      </c>
      <c r="V139">
        <v>2220</v>
      </c>
      <c r="W139">
        <v>2.08</v>
      </c>
      <c r="X139">
        <v>967</v>
      </c>
    </row>
    <row r="140" spans="1:24" hidden="1" x14ac:dyDescent="0.25">
      <c r="A140" t="s">
        <v>45</v>
      </c>
      <c r="B140" t="s">
        <v>33</v>
      </c>
      <c r="C140">
        <v>2013</v>
      </c>
      <c r="D140" t="s">
        <v>26</v>
      </c>
      <c r="E140">
        <v>3.85</v>
      </c>
      <c r="F140">
        <v>6.61</v>
      </c>
      <c r="G140">
        <v>2.42</v>
      </c>
      <c r="H140">
        <v>9.33</v>
      </c>
      <c r="I140">
        <v>39.46</v>
      </c>
      <c r="J140">
        <v>12.46</v>
      </c>
      <c r="K140">
        <v>1492</v>
      </c>
      <c r="L140" t="s">
        <v>35</v>
      </c>
      <c r="M140">
        <v>38.340000000000003</v>
      </c>
      <c r="N140">
        <v>367</v>
      </c>
      <c r="O140">
        <v>8</v>
      </c>
      <c r="P140">
        <v>10</v>
      </c>
      <c r="Q140">
        <v>75.09</v>
      </c>
      <c r="R140">
        <v>35437</v>
      </c>
      <c r="S140">
        <v>84.08</v>
      </c>
      <c r="T140">
        <v>69.7</v>
      </c>
      <c r="U140">
        <v>70.31</v>
      </c>
      <c r="V140">
        <v>2217</v>
      </c>
      <c r="W140">
        <v>38.69</v>
      </c>
      <c r="X140">
        <v>869</v>
      </c>
    </row>
    <row r="141" spans="1:24" hidden="1" x14ac:dyDescent="0.25">
      <c r="A141" t="s">
        <v>28</v>
      </c>
      <c r="B141" t="s">
        <v>29</v>
      </c>
      <c r="C141">
        <v>2017</v>
      </c>
      <c r="D141" t="s">
        <v>26</v>
      </c>
      <c r="E141">
        <v>5.34</v>
      </c>
      <c r="F141">
        <v>6.61</v>
      </c>
      <c r="G141">
        <v>4.45</v>
      </c>
      <c r="H141">
        <v>9.67</v>
      </c>
      <c r="I141">
        <v>14.36</v>
      </c>
      <c r="J141">
        <v>2.75</v>
      </c>
      <c r="K141">
        <v>1129</v>
      </c>
      <c r="L141" t="s">
        <v>27</v>
      </c>
      <c r="M141">
        <v>56.69</v>
      </c>
      <c r="N141">
        <v>345</v>
      </c>
      <c r="O141">
        <v>11</v>
      </c>
      <c r="P141">
        <v>72</v>
      </c>
      <c r="Q141">
        <v>33.229999999999997</v>
      </c>
      <c r="R141">
        <v>18663</v>
      </c>
      <c r="S141">
        <v>27.19</v>
      </c>
      <c r="T141">
        <v>64.989999999999995</v>
      </c>
      <c r="U141">
        <v>75.540000000000006</v>
      </c>
      <c r="V141">
        <v>728</v>
      </c>
      <c r="W141">
        <v>4.8499999999999996</v>
      </c>
      <c r="X141">
        <v>907</v>
      </c>
    </row>
    <row r="142" spans="1:24" hidden="1" x14ac:dyDescent="0.25">
      <c r="A142" t="s">
        <v>39</v>
      </c>
      <c r="B142" t="s">
        <v>37</v>
      </c>
      <c r="C142">
        <v>2001</v>
      </c>
      <c r="D142" t="s">
        <v>43</v>
      </c>
      <c r="E142">
        <v>8.42</v>
      </c>
      <c r="F142">
        <v>8.19</v>
      </c>
      <c r="G142">
        <v>1.48</v>
      </c>
      <c r="H142">
        <v>5.56</v>
      </c>
      <c r="I142">
        <v>42.27</v>
      </c>
      <c r="J142">
        <v>6.38</v>
      </c>
      <c r="K142">
        <v>2263</v>
      </c>
      <c r="L142" t="s">
        <v>31</v>
      </c>
      <c r="M142">
        <v>81.319999999999993</v>
      </c>
      <c r="N142">
        <v>47</v>
      </c>
      <c r="O142">
        <v>24</v>
      </c>
      <c r="P142">
        <v>86</v>
      </c>
      <c r="Q142">
        <v>24.22</v>
      </c>
      <c r="R142">
        <v>17640</v>
      </c>
      <c r="S142">
        <v>86.05</v>
      </c>
      <c r="T142">
        <v>24.51</v>
      </c>
      <c r="U142">
        <v>37.909999999999997</v>
      </c>
      <c r="V142">
        <v>1320</v>
      </c>
      <c r="W142">
        <v>21.65</v>
      </c>
      <c r="X142">
        <v>849</v>
      </c>
    </row>
    <row r="143" spans="1:24" hidden="1" x14ac:dyDescent="0.25">
      <c r="A143" t="s">
        <v>24</v>
      </c>
      <c r="B143" t="s">
        <v>37</v>
      </c>
      <c r="C143">
        <v>2003</v>
      </c>
      <c r="D143" t="s">
        <v>26</v>
      </c>
      <c r="E143">
        <v>5.83</v>
      </c>
      <c r="F143">
        <v>6.5</v>
      </c>
      <c r="G143">
        <v>4.66</v>
      </c>
      <c r="H143">
        <v>5.63</v>
      </c>
      <c r="I143">
        <v>5.84</v>
      </c>
      <c r="J143">
        <v>7.48</v>
      </c>
      <c r="K143">
        <v>4872</v>
      </c>
      <c r="L143" t="s">
        <v>35</v>
      </c>
      <c r="M143">
        <v>85.4</v>
      </c>
      <c r="N143">
        <v>160</v>
      </c>
      <c r="O143">
        <v>35</v>
      </c>
      <c r="P143">
        <v>67</v>
      </c>
      <c r="Q143">
        <v>96.54</v>
      </c>
      <c r="R143">
        <v>34435</v>
      </c>
      <c r="S143">
        <v>0.81</v>
      </c>
      <c r="T143">
        <v>32.71</v>
      </c>
      <c r="U143">
        <v>40.92</v>
      </c>
      <c r="V143">
        <v>680</v>
      </c>
      <c r="W143">
        <v>21.08</v>
      </c>
      <c r="X143">
        <v>586</v>
      </c>
    </row>
    <row r="144" spans="1:24" hidden="1" x14ac:dyDescent="0.25">
      <c r="A144" t="s">
        <v>48</v>
      </c>
      <c r="B144" t="s">
        <v>33</v>
      </c>
      <c r="C144">
        <v>2017</v>
      </c>
      <c r="D144" t="s">
        <v>30</v>
      </c>
      <c r="E144">
        <v>0.62</v>
      </c>
      <c r="F144">
        <v>7.97</v>
      </c>
      <c r="G144">
        <v>2.25</v>
      </c>
      <c r="H144">
        <v>8.1999999999999993</v>
      </c>
      <c r="I144">
        <v>1.81</v>
      </c>
      <c r="J144">
        <v>6.29</v>
      </c>
      <c r="K144">
        <v>4509</v>
      </c>
      <c r="L144" t="s">
        <v>35</v>
      </c>
      <c r="M144">
        <v>96.83</v>
      </c>
      <c r="N144">
        <v>462</v>
      </c>
      <c r="O144">
        <v>43</v>
      </c>
      <c r="P144">
        <v>93</v>
      </c>
      <c r="Q144">
        <v>44.4</v>
      </c>
      <c r="R144">
        <v>24237</v>
      </c>
      <c r="S144">
        <v>93.45</v>
      </c>
      <c r="T144">
        <v>58.4</v>
      </c>
      <c r="U144">
        <v>92.6</v>
      </c>
      <c r="V144">
        <v>878</v>
      </c>
      <c r="W144">
        <v>16.05</v>
      </c>
      <c r="X144">
        <v>926</v>
      </c>
    </row>
    <row r="145" spans="1:24" hidden="1" x14ac:dyDescent="0.25">
      <c r="A145" t="s">
        <v>24</v>
      </c>
      <c r="B145" t="s">
        <v>38</v>
      </c>
      <c r="C145">
        <v>2006</v>
      </c>
      <c r="D145" t="s">
        <v>42</v>
      </c>
      <c r="E145">
        <v>6.55</v>
      </c>
      <c r="F145">
        <v>7.15</v>
      </c>
      <c r="G145">
        <v>3.35</v>
      </c>
      <c r="H145">
        <v>6.19</v>
      </c>
      <c r="I145">
        <v>30.43</v>
      </c>
      <c r="J145">
        <v>17.29</v>
      </c>
      <c r="K145">
        <v>4021</v>
      </c>
      <c r="L145" t="s">
        <v>44</v>
      </c>
      <c r="M145">
        <v>85.27</v>
      </c>
      <c r="N145">
        <v>164</v>
      </c>
      <c r="O145">
        <v>49</v>
      </c>
      <c r="P145">
        <v>91</v>
      </c>
      <c r="Q145">
        <v>2.16</v>
      </c>
      <c r="R145">
        <v>35862</v>
      </c>
      <c r="S145">
        <v>74.599999999999994</v>
      </c>
      <c r="T145">
        <v>73.650000000000006</v>
      </c>
      <c r="U145">
        <v>58.09</v>
      </c>
      <c r="V145">
        <v>1294</v>
      </c>
      <c r="W145">
        <v>16.72</v>
      </c>
      <c r="X145">
        <v>664</v>
      </c>
    </row>
    <row r="146" spans="1:24" hidden="1" x14ac:dyDescent="0.25">
      <c r="A146" t="s">
        <v>47</v>
      </c>
      <c r="B146" t="s">
        <v>37</v>
      </c>
      <c r="C146">
        <v>2012</v>
      </c>
      <c r="D146" t="s">
        <v>30</v>
      </c>
      <c r="E146">
        <v>0.08</v>
      </c>
      <c r="F146">
        <v>8.5</v>
      </c>
      <c r="G146">
        <v>1.34</v>
      </c>
      <c r="H146">
        <v>3.2</v>
      </c>
      <c r="I146">
        <v>17.09</v>
      </c>
      <c r="J146">
        <v>11.63</v>
      </c>
      <c r="K146">
        <v>4305</v>
      </c>
      <c r="L146" t="s">
        <v>27</v>
      </c>
      <c r="M146">
        <v>89.12</v>
      </c>
      <c r="N146">
        <v>389</v>
      </c>
      <c r="O146">
        <v>34</v>
      </c>
      <c r="P146">
        <v>88</v>
      </c>
      <c r="Q146">
        <v>84.1</v>
      </c>
      <c r="R146">
        <v>87750</v>
      </c>
      <c r="S146">
        <v>41.27</v>
      </c>
      <c r="T146">
        <v>84.48</v>
      </c>
      <c r="U146">
        <v>64.31</v>
      </c>
      <c r="V146">
        <v>2182</v>
      </c>
      <c r="W146">
        <v>19.03</v>
      </c>
      <c r="X146">
        <v>960</v>
      </c>
    </row>
    <row r="147" spans="1:24" hidden="1" x14ac:dyDescent="0.25">
      <c r="A147" t="s">
        <v>47</v>
      </c>
      <c r="B147" t="s">
        <v>33</v>
      </c>
      <c r="C147">
        <v>2014</v>
      </c>
      <c r="D147" t="s">
        <v>26</v>
      </c>
      <c r="E147">
        <v>7.8</v>
      </c>
      <c r="F147">
        <v>8.1</v>
      </c>
      <c r="G147">
        <v>2.0499999999999998</v>
      </c>
      <c r="H147">
        <v>9.44</v>
      </c>
      <c r="I147">
        <v>16.47</v>
      </c>
      <c r="J147">
        <v>14.59</v>
      </c>
      <c r="K147">
        <v>2185</v>
      </c>
      <c r="L147" t="s">
        <v>31</v>
      </c>
      <c r="M147">
        <v>96.46</v>
      </c>
      <c r="N147">
        <v>378</v>
      </c>
      <c r="O147">
        <v>21</v>
      </c>
      <c r="P147">
        <v>85</v>
      </c>
      <c r="Q147">
        <v>60.77</v>
      </c>
      <c r="R147">
        <v>3604</v>
      </c>
      <c r="S147">
        <v>57.73</v>
      </c>
      <c r="T147">
        <v>65.819999999999993</v>
      </c>
      <c r="U147">
        <v>28.86</v>
      </c>
      <c r="V147">
        <v>2976</v>
      </c>
      <c r="W147">
        <v>3.98</v>
      </c>
      <c r="X147">
        <v>401</v>
      </c>
    </row>
    <row r="148" spans="1:24" hidden="1" x14ac:dyDescent="0.25">
      <c r="A148" t="s">
        <v>48</v>
      </c>
      <c r="B148" t="s">
        <v>29</v>
      </c>
      <c r="C148">
        <v>2024</v>
      </c>
      <c r="D148" t="s">
        <v>34</v>
      </c>
      <c r="E148">
        <v>6.67</v>
      </c>
      <c r="F148">
        <v>7.85</v>
      </c>
      <c r="G148">
        <v>3.55</v>
      </c>
      <c r="H148">
        <v>6.02</v>
      </c>
      <c r="I148">
        <v>34.36</v>
      </c>
      <c r="J148">
        <v>4.7300000000000004</v>
      </c>
      <c r="K148">
        <v>1644</v>
      </c>
      <c r="L148" t="s">
        <v>35</v>
      </c>
      <c r="M148">
        <v>68.760000000000005</v>
      </c>
      <c r="N148">
        <v>216</v>
      </c>
      <c r="O148">
        <v>32</v>
      </c>
      <c r="P148">
        <v>88</v>
      </c>
      <c r="Q148">
        <v>18.52</v>
      </c>
      <c r="R148">
        <v>33673</v>
      </c>
      <c r="S148">
        <v>93.3</v>
      </c>
      <c r="T148">
        <v>43.49</v>
      </c>
      <c r="U148">
        <v>51.57</v>
      </c>
      <c r="V148">
        <v>2999</v>
      </c>
      <c r="W148">
        <v>31.64</v>
      </c>
      <c r="X148">
        <v>369</v>
      </c>
    </row>
    <row r="149" spans="1:24" hidden="1" x14ac:dyDescent="0.25">
      <c r="A149" t="s">
        <v>48</v>
      </c>
      <c r="B149" t="s">
        <v>33</v>
      </c>
      <c r="C149">
        <v>2022</v>
      </c>
      <c r="D149" t="s">
        <v>42</v>
      </c>
      <c r="E149">
        <v>3.09</v>
      </c>
      <c r="F149">
        <v>8.18</v>
      </c>
      <c r="G149">
        <v>2.56</v>
      </c>
      <c r="H149">
        <v>4.42</v>
      </c>
      <c r="I149">
        <v>42.51</v>
      </c>
      <c r="J149">
        <v>5.28</v>
      </c>
      <c r="K149">
        <v>3560</v>
      </c>
      <c r="L149" t="s">
        <v>27</v>
      </c>
      <c r="M149">
        <v>54.04</v>
      </c>
      <c r="N149">
        <v>116</v>
      </c>
      <c r="O149">
        <v>49</v>
      </c>
      <c r="P149">
        <v>89</v>
      </c>
      <c r="Q149">
        <v>4.95</v>
      </c>
      <c r="R149">
        <v>2911</v>
      </c>
      <c r="S149">
        <v>58.26</v>
      </c>
      <c r="T149">
        <v>65.290000000000006</v>
      </c>
      <c r="U149">
        <v>90.96</v>
      </c>
      <c r="V149">
        <v>1914</v>
      </c>
      <c r="W149">
        <v>15.08</v>
      </c>
      <c r="X149">
        <v>351</v>
      </c>
    </row>
    <row r="150" spans="1:24" hidden="1" x14ac:dyDescent="0.25">
      <c r="A150" t="s">
        <v>28</v>
      </c>
      <c r="B150" t="s">
        <v>37</v>
      </c>
      <c r="C150">
        <v>2021</v>
      </c>
      <c r="D150" t="s">
        <v>30</v>
      </c>
      <c r="E150">
        <v>2.92</v>
      </c>
      <c r="F150">
        <v>7.59</v>
      </c>
      <c r="G150">
        <v>4.6500000000000004</v>
      </c>
      <c r="H150">
        <v>6.89</v>
      </c>
      <c r="I150">
        <v>16.11</v>
      </c>
      <c r="J150">
        <v>4.51</v>
      </c>
      <c r="K150">
        <v>2685</v>
      </c>
      <c r="L150" t="s">
        <v>31</v>
      </c>
      <c r="M150">
        <v>83.31</v>
      </c>
      <c r="N150">
        <v>336</v>
      </c>
      <c r="O150">
        <v>20</v>
      </c>
      <c r="P150">
        <v>49</v>
      </c>
      <c r="Q150">
        <v>30.57</v>
      </c>
      <c r="R150">
        <v>28103</v>
      </c>
      <c r="S150">
        <v>22.86</v>
      </c>
      <c r="T150">
        <v>15.53</v>
      </c>
      <c r="U150">
        <v>92.01</v>
      </c>
      <c r="V150">
        <v>1381</v>
      </c>
      <c r="W150">
        <v>9.7799999999999994</v>
      </c>
      <c r="X150">
        <v>752</v>
      </c>
    </row>
    <row r="151" spans="1:24" x14ac:dyDescent="0.25">
      <c r="A151" t="s">
        <v>48</v>
      </c>
      <c r="B151" t="s">
        <v>29</v>
      </c>
      <c r="C151">
        <v>2000</v>
      </c>
      <c r="D151" t="s">
        <v>43</v>
      </c>
      <c r="E151">
        <v>7.98</v>
      </c>
      <c r="F151">
        <v>8.11</v>
      </c>
      <c r="G151">
        <v>3.69</v>
      </c>
      <c r="H151">
        <v>4.53</v>
      </c>
      <c r="I151">
        <v>16.25</v>
      </c>
      <c r="J151">
        <v>13.76</v>
      </c>
      <c r="K151">
        <v>4821</v>
      </c>
      <c r="L151" t="s">
        <v>35</v>
      </c>
      <c r="M151">
        <v>41.45</v>
      </c>
      <c r="N151">
        <v>426</v>
      </c>
      <c r="O151">
        <v>39</v>
      </c>
      <c r="P151">
        <v>28</v>
      </c>
      <c r="Q151">
        <v>92.93</v>
      </c>
      <c r="R151">
        <v>98483</v>
      </c>
      <c r="S151">
        <v>57.29</v>
      </c>
      <c r="T151">
        <v>58.01</v>
      </c>
      <c r="U151">
        <v>78.41</v>
      </c>
      <c r="V151">
        <v>752</v>
      </c>
      <c r="W151">
        <v>12.73</v>
      </c>
      <c r="X151">
        <v>29</v>
      </c>
    </row>
    <row r="152" spans="1:24" hidden="1" x14ac:dyDescent="0.25">
      <c r="A152" t="s">
        <v>41</v>
      </c>
      <c r="B152" t="s">
        <v>33</v>
      </c>
      <c r="C152">
        <v>2010</v>
      </c>
      <c r="D152" t="s">
        <v>30</v>
      </c>
      <c r="E152">
        <v>7.83</v>
      </c>
      <c r="F152">
        <v>6.65</v>
      </c>
      <c r="G152">
        <v>2.82</v>
      </c>
      <c r="H152">
        <v>4.4400000000000004</v>
      </c>
      <c r="I152">
        <v>26.69</v>
      </c>
      <c r="J152">
        <v>6.98</v>
      </c>
      <c r="K152">
        <v>1412</v>
      </c>
      <c r="L152" t="s">
        <v>31</v>
      </c>
      <c r="M152">
        <v>34.78</v>
      </c>
      <c r="N152">
        <v>250</v>
      </c>
      <c r="O152">
        <v>21</v>
      </c>
      <c r="P152">
        <v>63</v>
      </c>
      <c r="Q152">
        <v>93.48</v>
      </c>
      <c r="R152">
        <v>61931</v>
      </c>
      <c r="S152">
        <v>87.14</v>
      </c>
      <c r="T152">
        <v>81.569999999999993</v>
      </c>
      <c r="U152">
        <v>63.65</v>
      </c>
      <c r="V152">
        <v>2297</v>
      </c>
      <c r="W152">
        <v>24.47</v>
      </c>
      <c r="X152">
        <v>342</v>
      </c>
    </row>
    <row r="153" spans="1:24" hidden="1" x14ac:dyDescent="0.25">
      <c r="A153" t="s">
        <v>24</v>
      </c>
      <c r="B153" t="s">
        <v>25</v>
      </c>
      <c r="C153">
        <v>2009</v>
      </c>
      <c r="D153" t="s">
        <v>34</v>
      </c>
      <c r="E153">
        <v>3.52</v>
      </c>
      <c r="F153">
        <v>6.24</v>
      </c>
      <c r="G153">
        <v>4.43</v>
      </c>
      <c r="H153">
        <v>6.82</v>
      </c>
      <c r="I153">
        <v>32.659999999999997</v>
      </c>
      <c r="J153">
        <v>8.1</v>
      </c>
      <c r="K153">
        <v>1221</v>
      </c>
      <c r="L153" t="s">
        <v>31</v>
      </c>
      <c r="M153">
        <v>84.97</v>
      </c>
      <c r="N153">
        <v>355</v>
      </c>
      <c r="O153">
        <v>27</v>
      </c>
      <c r="P153">
        <v>40</v>
      </c>
      <c r="Q153">
        <v>32.479999999999997</v>
      </c>
      <c r="R153">
        <v>90774</v>
      </c>
      <c r="S153">
        <v>98.74</v>
      </c>
      <c r="T153">
        <v>60.96</v>
      </c>
      <c r="U153">
        <v>94.47</v>
      </c>
      <c r="V153">
        <v>2019</v>
      </c>
      <c r="W153">
        <v>31</v>
      </c>
      <c r="X153">
        <v>201</v>
      </c>
    </row>
    <row r="154" spans="1:24" hidden="1" x14ac:dyDescent="0.25">
      <c r="A154" t="s">
        <v>45</v>
      </c>
      <c r="B154" t="s">
        <v>29</v>
      </c>
      <c r="C154">
        <v>2024</v>
      </c>
      <c r="D154" t="s">
        <v>26</v>
      </c>
      <c r="E154">
        <v>2.99</v>
      </c>
      <c r="F154">
        <v>7.54</v>
      </c>
      <c r="G154">
        <v>3.33</v>
      </c>
      <c r="H154">
        <v>5.74</v>
      </c>
      <c r="I154">
        <v>10.15</v>
      </c>
      <c r="J154">
        <v>14.18</v>
      </c>
      <c r="K154">
        <v>2249</v>
      </c>
      <c r="L154" t="s">
        <v>27</v>
      </c>
      <c r="M154">
        <v>96.55</v>
      </c>
      <c r="N154">
        <v>433</v>
      </c>
      <c r="O154">
        <v>3</v>
      </c>
      <c r="P154">
        <v>95</v>
      </c>
      <c r="Q154">
        <v>83.92</v>
      </c>
      <c r="R154">
        <v>77039</v>
      </c>
      <c r="S154">
        <v>58.41</v>
      </c>
      <c r="T154">
        <v>10.6</v>
      </c>
      <c r="U154">
        <v>89.75</v>
      </c>
      <c r="V154">
        <v>2649</v>
      </c>
      <c r="W154">
        <v>6.14</v>
      </c>
      <c r="X154">
        <v>355</v>
      </c>
    </row>
    <row r="155" spans="1:24" hidden="1" x14ac:dyDescent="0.25">
      <c r="A155" t="s">
        <v>32</v>
      </c>
      <c r="B155" t="s">
        <v>25</v>
      </c>
      <c r="C155">
        <v>2004</v>
      </c>
      <c r="D155" t="s">
        <v>42</v>
      </c>
      <c r="E155">
        <v>5.6</v>
      </c>
      <c r="F155">
        <v>7.09</v>
      </c>
      <c r="G155">
        <v>3.24</v>
      </c>
      <c r="H155">
        <v>7.01</v>
      </c>
      <c r="I155">
        <v>45.63</v>
      </c>
      <c r="J155">
        <v>19.440000000000001</v>
      </c>
      <c r="K155">
        <v>2239</v>
      </c>
      <c r="L155" t="s">
        <v>27</v>
      </c>
      <c r="M155">
        <v>60.97</v>
      </c>
      <c r="N155">
        <v>243</v>
      </c>
      <c r="O155">
        <v>25</v>
      </c>
      <c r="P155">
        <v>25</v>
      </c>
      <c r="Q155">
        <v>45.3</v>
      </c>
      <c r="R155">
        <v>13338</v>
      </c>
      <c r="S155">
        <v>15.56</v>
      </c>
      <c r="T155">
        <v>65.56</v>
      </c>
      <c r="U155">
        <v>87.71</v>
      </c>
      <c r="V155">
        <v>1922</v>
      </c>
      <c r="W155">
        <v>23.7</v>
      </c>
      <c r="X155">
        <v>304</v>
      </c>
    </row>
    <row r="156" spans="1:24" hidden="1" x14ac:dyDescent="0.25">
      <c r="A156" t="s">
        <v>48</v>
      </c>
      <c r="B156" t="s">
        <v>38</v>
      </c>
      <c r="C156">
        <v>2015</v>
      </c>
      <c r="D156" t="s">
        <v>43</v>
      </c>
      <c r="E156">
        <v>0.08</v>
      </c>
      <c r="F156">
        <v>7.07</v>
      </c>
      <c r="G156">
        <v>1.23</v>
      </c>
      <c r="H156">
        <v>9.98</v>
      </c>
      <c r="I156">
        <v>32.72</v>
      </c>
      <c r="J156">
        <v>3.24</v>
      </c>
      <c r="K156">
        <v>4202</v>
      </c>
      <c r="L156" t="s">
        <v>44</v>
      </c>
      <c r="M156">
        <v>41.28</v>
      </c>
      <c r="N156">
        <v>429</v>
      </c>
      <c r="O156">
        <v>22</v>
      </c>
      <c r="P156">
        <v>27</v>
      </c>
      <c r="Q156">
        <v>66.13</v>
      </c>
      <c r="R156">
        <v>74358</v>
      </c>
      <c r="S156">
        <v>77.180000000000007</v>
      </c>
      <c r="T156">
        <v>68.12</v>
      </c>
      <c r="U156">
        <v>90.54</v>
      </c>
      <c r="V156">
        <v>2313</v>
      </c>
      <c r="W156">
        <v>16.899999999999999</v>
      </c>
      <c r="X156">
        <v>144</v>
      </c>
    </row>
    <row r="157" spans="1:24" hidden="1" x14ac:dyDescent="0.25">
      <c r="A157" t="s">
        <v>36</v>
      </c>
      <c r="B157" t="s">
        <v>29</v>
      </c>
      <c r="C157">
        <v>2010</v>
      </c>
      <c r="D157" t="s">
        <v>42</v>
      </c>
      <c r="E157">
        <v>0.83</v>
      </c>
      <c r="F157">
        <v>7.32</v>
      </c>
      <c r="G157">
        <v>1.97</v>
      </c>
      <c r="H157">
        <v>9.01</v>
      </c>
      <c r="I157">
        <v>31.26</v>
      </c>
      <c r="J157">
        <v>1.25</v>
      </c>
      <c r="K157">
        <v>4422</v>
      </c>
      <c r="L157" t="s">
        <v>44</v>
      </c>
      <c r="M157">
        <v>64.790000000000006</v>
      </c>
      <c r="N157">
        <v>246</v>
      </c>
      <c r="O157">
        <v>47</v>
      </c>
      <c r="P157">
        <v>83</v>
      </c>
      <c r="Q157">
        <v>34.78</v>
      </c>
      <c r="R157">
        <v>85587</v>
      </c>
      <c r="S157">
        <v>99.69</v>
      </c>
      <c r="T157">
        <v>53.3</v>
      </c>
      <c r="U157">
        <v>56.26</v>
      </c>
      <c r="V157">
        <v>1458</v>
      </c>
      <c r="W157">
        <v>34.479999999999997</v>
      </c>
      <c r="X157">
        <v>962</v>
      </c>
    </row>
    <row r="158" spans="1:24" hidden="1" x14ac:dyDescent="0.25">
      <c r="A158" t="s">
        <v>47</v>
      </c>
      <c r="B158" t="s">
        <v>25</v>
      </c>
      <c r="C158">
        <v>2020</v>
      </c>
      <c r="D158" t="s">
        <v>43</v>
      </c>
      <c r="E158">
        <v>1.26</v>
      </c>
      <c r="F158">
        <v>6.9</v>
      </c>
      <c r="G158">
        <v>3.42</v>
      </c>
      <c r="H158">
        <v>3.05</v>
      </c>
      <c r="I158">
        <v>45.21</v>
      </c>
      <c r="J158">
        <v>3.9</v>
      </c>
      <c r="K158">
        <v>643</v>
      </c>
      <c r="L158" t="s">
        <v>44</v>
      </c>
      <c r="M158">
        <v>57.53</v>
      </c>
      <c r="N158">
        <v>72</v>
      </c>
      <c r="O158">
        <v>48</v>
      </c>
      <c r="P158">
        <v>47</v>
      </c>
      <c r="Q158">
        <v>52.57</v>
      </c>
      <c r="R158">
        <v>52352</v>
      </c>
      <c r="S158">
        <v>47.36</v>
      </c>
      <c r="T158">
        <v>75.290000000000006</v>
      </c>
      <c r="U158">
        <v>62.04</v>
      </c>
      <c r="V158">
        <v>2873</v>
      </c>
      <c r="W158">
        <v>37.97</v>
      </c>
      <c r="X158">
        <v>212</v>
      </c>
    </row>
    <row r="159" spans="1:24" hidden="1" x14ac:dyDescent="0.25">
      <c r="A159" t="s">
        <v>41</v>
      </c>
      <c r="B159" t="s">
        <v>37</v>
      </c>
      <c r="C159">
        <v>2005</v>
      </c>
      <c r="D159" t="s">
        <v>42</v>
      </c>
      <c r="E159">
        <v>1.85</v>
      </c>
      <c r="F159">
        <v>7.57</v>
      </c>
      <c r="G159">
        <v>4.46</v>
      </c>
      <c r="H159">
        <v>3.35</v>
      </c>
      <c r="I159">
        <v>45.36</v>
      </c>
      <c r="J159">
        <v>14.7</v>
      </c>
      <c r="K159">
        <v>4452</v>
      </c>
      <c r="L159" t="s">
        <v>35</v>
      </c>
      <c r="M159">
        <v>56.07</v>
      </c>
      <c r="N159">
        <v>283</v>
      </c>
      <c r="O159">
        <v>22</v>
      </c>
      <c r="P159">
        <v>65</v>
      </c>
      <c r="Q159">
        <v>30.79</v>
      </c>
      <c r="R159">
        <v>76545</v>
      </c>
      <c r="S159">
        <v>38.369999999999997</v>
      </c>
      <c r="T159">
        <v>26.18</v>
      </c>
      <c r="U159">
        <v>53.92</v>
      </c>
      <c r="V159">
        <v>2516</v>
      </c>
      <c r="W159">
        <v>27.14</v>
      </c>
      <c r="X159">
        <v>680</v>
      </c>
    </row>
    <row r="160" spans="1:24" hidden="1" x14ac:dyDescent="0.25">
      <c r="A160" t="s">
        <v>39</v>
      </c>
      <c r="B160" t="s">
        <v>37</v>
      </c>
      <c r="C160">
        <v>2008</v>
      </c>
      <c r="D160" t="s">
        <v>26</v>
      </c>
      <c r="E160">
        <v>5.12</v>
      </c>
      <c r="F160">
        <v>6.08</v>
      </c>
      <c r="G160">
        <v>1.58</v>
      </c>
      <c r="H160">
        <v>7.27</v>
      </c>
      <c r="I160">
        <v>6.78</v>
      </c>
      <c r="J160">
        <v>3.89</v>
      </c>
      <c r="K160">
        <v>2548</v>
      </c>
      <c r="L160" t="s">
        <v>44</v>
      </c>
      <c r="M160">
        <v>73.97</v>
      </c>
      <c r="N160">
        <v>482</v>
      </c>
      <c r="O160">
        <v>40</v>
      </c>
      <c r="P160">
        <v>22</v>
      </c>
      <c r="Q160">
        <v>7.99</v>
      </c>
      <c r="R160">
        <v>44411</v>
      </c>
      <c r="S160">
        <v>55.25</v>
      </c>
      <c r="T160">
        <v>42.72</v>
      </c>
      <c r="U160">
        <v>79.209999999999994</v>
      </c>
      <c r="V160">
        <v>1480</v>
      </c>
      <c r="W160">
        <v>23.59</v>
      </c>
      <c r="X160">
        <v>683</v>
      </c>
    </row>
    <row r="161" spans="1:24" hidden="1" x14ac:dyDescent="0.25">
      <c r="A161" t="s">
        <v>32</v>
      </c>
      <c r="B161" t="s">
        <v>38</v>
      </c>
      <c r="C161">
        <v>2012</v>
      </c>
      <c r="D161" t="s">
        <v>43</v>
      </c>
      <c r="E161">
        <v>9.92</v>
      </c>
      <c r="F161">
        <v>8.42</v>
      </c>
      <c r="G161">
        <v>1.08</v>
      </c>
      <c r="H161">
        <v>7.38</v>
      </c>
      <c r="I161">
        <v>7.25</v>
      </c>
      <c r="J161">
        <v>11.69</v>
      </c>
      <c r="K161">
        <v>4603</v>
      </c>
      <c r="L161" t="s">
        <v>31</v>
      </c>
      <c r="M161">
        <v>42.23</v>
      </c>
      <c r="N161">
        <v>194</v>
      </c>
      <c r="O161">
        <v>7</v>
      </c>
      <c r="P161">
        <v>38</v>
      </c>
      <c r="Q161">
        <v>15.66</v>
      </c>
      <c r="R161">
        <v>57186</v>
      </c>
      <c r="S161">
        <v>16.48</v>
      </c>
      <c r="T161">
        <v>74.61</v>
      </c>
      <c r="U161">
        <v>67.349999999999994</v>
      </c>
      <c r="V161">
        <v>615</v>
      </c>
      <c r="W161">
        <v>31.21</v>
      </c>
      <c r="X161">
        <v>724</v>
      </c>
    </row>
    <row r="162" spans="1:24" hidden="1" x14ac:dyDescent="0.25">
      <c r="A162" t="s">
        <v>45</v>
      </c>
      <c r="B162" t="s">
        <v>29</v>
      </c>
      <c r="C162">
        <v>2023</v>
      </c>
      <c r="D162" t="s">
        <v>40</v>
      </c>
      <c r="E162">
        <v>6.53</v>
      </c>
      <c r="F162">
        <v>8.31</v>
      </c>
      <c r="G162">
        <v>2.97</v>
      </c>
      <c r="H162">
        <v>9.15</v>
      </c>
      <c r="I162">
        <v>38.1</v>
      </c>
      <c r="J162">
        <v>11.81</v>
      </c>
      <c r="K162">
        <v>3805</v>
      </c>
      <c r="L162" t="s">
        <v>27</v>
      </c>
      <c r="M162">
        <v>56.63</v>
      </c>
      <c r="N162">
        <v>266</v>
      </c>
      <c r="O162">
        <v>31</v>
      </c>
      <c r="P162">
        <v>68</v>
      </c>
      <c r="Q162">
        <v>30.49</v>
      </c>
      <c r="R162">
        <v>38150</v>
      </c>
      <c r="S162">
        <v>97.13</v>
      </c>
      <c r="T162">
        <v>58.3</v>
      </c>
      <c r="U162">
        <v>25.58</v>
      </c>
      <c r="V162">
        <v>2769</v>
      </c>
      <c r="W162">
        <v>19.829999999999998</v>
      </c>
      <c r="X162">
        <v>97</v>
      </c>
    </row>
    <row r="163" spans="1:24" hidden="1" x14ac:dyDescent="0.25">
      <c r="A163" t="s">
        <v>32</v>
      </c>
      <c r="B163" t="s">
        <v>29</v>
      </c>
      <c r="C163">
        <v>2007</v>
      </c>
      <c r="D163" t="s">
        <v>42</v>
      </c>
      <c r="E163">
        <v>0.61</v>
      </c>
      <c r="F163">
        <v>8.34</v>
      </c>
      <c r="G163">
        <v>0.34</v>
      </c>
      <c r="H163">
        <v>7.4</v>
      </c>
      <c r="I163">
        <v>47.84</v>
      </c>
      <c r="J163">
        <v>5.89</v>
      </c>
      <c r="K163">
        <v>4290</v>
      </c>
      <c r="L163" t="s">
        <v>31</v>
      </c>
      <c r="M163">
        <v>90.81</v>
      </c>
      <c r="N163">
        <v>403</v>
      </c>
      <c r="O163">
        <v>38</v>
      </c>
      <c r="P163">
        <v>20</v>
      </c>
      <c r="Q163">
        <v>97.67</v>
      </c>
      <c r="R163">
        <v>93024</v>
      </c>
      <c r="S163">
        <v>83.83</v>
      </c>
      <c r="T163">
        <v>89.55</v>
      </c>
      <c r="U163">
        <v>30.93</v>
      </c>
      <c r="V163">
        <v>2746</v>
      </c>
      <c r="W163">
        <v>2.21</v>
      </c>
      <c r="X163">
        <v>354</v>
      </c>
    </row>
    <row r="164" spans="1:24" hidden="1" x14ac:dyDescent="0.25">
      <c r="A164" t="s">
        <v>48</v>
      </c>
      <c r="B164" t="s">
        <v>29</v>
      </c>
      <c r="C164">
        <v>2013</v>
      </c>
      <c r="D164" t="s">
        <v>42</v>
      </c>
      <c r="E164">
        <v>5.26</v>
      </c>
      <c r="F164">
        <v>6.91</v>
      </c>
      <c r="G164">
        <v>3.57</v>
      </c>
      <c r="H164">
        <v>4.59</v>
      </c>
      <c r="I164">
        <v>33.33</v>
      </c>
      <c r="J164">
        <v>1.37</v>
      </c>
      <c r="K164">
        <v>4142</v>
      </c>
      <c r="L164" t="s">
        <v>27</v>
      </c>
      <c r="M164">
        <v>81.08</v>
      </c>
      <c r="N164">
        <v>86</v>
      </c>
      <c r="O164">
        <v>43</v>
      </c>
      <c r="P164">
        <v>85</v>
      </c>
      <c r="Q164">
        <v>96.64</v>
      </c>
      <c r="R164">
        <v>35201</v>
      </c>
      <c r="S164">
        <v>11.3</v>
      </c>
      <c r="T164">
        <v>15.54</v>
      </c>
      <c r="U164">
        <v>35.39</v>
      </c>
      <c r="V164">
        <v>2648</v>
      </c>
      <c r="W164">
        <v>28.04</v>
      </c>
      <c r="X164">
        <v>572</v>
      </c>
    </row>
    <row r="165" spans="1:24" hidden="1" x14ac:dyDescent="0.25">
      <c r="A165" t="s">
        <v>28</v>
      </c>
      <c r="B165" t="s">
        <v>38</v>
      </c>
      <c r="C165">
        <v>2023</v>
      </c>
      <c r="D165" t="s">
        <v>30</v>
      </c>
      <c r="E165">
        <v>4.97</v>
      </c>
      <c r="F165">
        <v>7.33</v>
      </c>
      <c r="G165">
        <v>3.52</v>
      </c>
      <c r="H165">
        <v>6.28</v>
      </c>
      <c r="I165">
        <v>20.57</v>
      </c>
      <c r="J165">
        <v>7.98</v>
      </c>
      <c r="K165">
        <v>1385</v>
      </c>
      <c r="L165" t="s">
        <v>27</v>
      </c>
      <c r="M165">
        <v>33.89</v>
      </c>
      <c r="N165">
        <v>245</v>
      </c>
      <c r="O165">
        <v>0</v>
      </c>
      <c r="P165">
        <v>48</v>
      </c>
      <c r="Q165">
        <v>83.11</v>
      </c>
      <c r="R165">
        <v>85925</v>
      </c>
      <c r="S165">
        <v>94.51</v>
      </c>
      <c r="T165">
        <v>29.54</v>
      </c>
      <c r="U165">
        <v>73.64</v>
      </c>
      <c r="V165">
        <v>2813</v>
      </c>
      <c r="W165">
        <v>23.22</v>
      </c>
      <c r="X165">
        <v>705</v>
      </c>
    </row>
    <row r="166" spans="1:24" x14ac:dyDescent="0.25">
      <c r="A166" t="s">
        <v>47</v>
      </c>
      <c r="B166" t="s">
        <v>29</v>
      </c>
      <c r="C166">
        <v>2000</v>
      </c>
      <c r="D166" t="s">
        <v>43</v>
      </c>
      <c r="E166">
        <v>1.44</v>
      </c>
      <c r="F166">
        <v>8.39</v>
      </c>
      <c r="G166">
        <v>1.77</v>
      </c>
      <c r="H166">
        <v>8.66</v>
      </c>
      <c r="I166">
        <v>34.17</v>
      </c>
      <c r="J166">
        <v>3.74</v>
      </c>
      <c r="K166">
        <v>2584</v>
      </c>
      <c r="L166" t="s">
        <v>31</v>
      </c>
      <c r="M166">
        <v>65.97</v>
      </c>
      <c r="N166">
        <v>157</v>
      </c>
      <c r="O166">
        <v>29</v>
      </c>
      <c r="P166">
        <v>74</v>
      </c>
      <c r="Q166">
        <v>24.79</v>
      </c>
      <c r="R166">
        <v>69015</v>
      </c>
      <c r="S166">
        <v>94.28</v>
      </c>
      <c r="T166">
        <v>25.93</v>
      </c>
      <c r="U166">
        <v>28.78</v>
      </c>
      <c r="V166">
        <v>2223</v>
      </c>
      <c r="W166">
        <v>6.06</v>
      </c>
      <c r="X166">
        <v>874</v>
      </c>
    </row>
    <row r="167" spans="1:24" hidden="1" x14ac:dyDescent="0.25">
      <c r="A167" t="s">
        <v>47</v>
      </c>
      <c r="B167" t="s">
        <v>37</v>
      </c>
      <c r="C167">
        <v>2016</v>
      </c>
      <c r="D167" t="s">
        <v>34</v>
      </c>
      <c r="E167">
        <v>9.1999999999999993</v>
      </c>
      <c r="F167">
        <v>8.26</v>
      </c>
      <c r="G167">
        <v>4.46</v>
      </c>
      <c r="H167">
        <v>9.4600000000000009</v>
      </c>
      <c r="I167">
        <v>11.44</v>
      </c>
      <c r="J167">
        <v>3.69</v>
      </c>
      <c r="K167">
        <v>1601</v>
      </c>
      <c r="L167" t="s">
        <v>31</v>
      </c>
      <c r="M167">
        <v>36.39</v>
      </c>
      <c r="N167">
        <v>356</v>
      </c>
      <c r="O167">
        <v>27</v>
      </c>
      <c r="P167">
        <v>93</v>
      </c>
      <c r="Q167">
        <v>45.28</v>
      </c>
      <c r="R167">
        <v>67382</v>
      </c>
      <c r="S167">
        <v>31.64</v>
      </c>
      <c r="T167">
        <v>88.11</v>
      </c>
      <c r="U167">
        <v>63.27</v>
      </c>
      <c r="V167">
        <v>1886</v>
      </c>
      <c r="W167">
        <v>8.52</v>
      </c>
      <c r="X167">
        <v>806</v>
      </c>
    </row>
    <row r="168" spans="1:24" hidden="1" x14ac:dyDescent="0.25">
      <c r="A168" t="s">
        <v>39</v>
      </c>
      <c r="B168" t="s">
        <v>25</v>
      </c>
      <c r="C168">
        <v>2023</v>
      </c>
      <c r="D168" t="s">
        <v>40</v>
      </c>
      <c r="E168">
        <v>4.41</v>
      </c>
      <c r="F168">
        <v>7.98</v>
      </c>
      <c r="G168">
        <v>2.5099999999999998</v>
      </c>
      <c r="H168">
        <v>4.66</v>
      </c>
      <c r="I168">
        <v>49.9</v>
      </c>
      <c r="J168">
        <v>10.45</v>
      </c>
      <c r="K168">
        <v>4942</v>
      </c>
      <c r="L168" t="s">
        <v>35</v>
      </c>
      <c r="M168">
        <v>97.02</v>
      </c>
      <c r="N168">
        <v>35</v>
      </c>
      <c r="O168">
        <v>16</v>
      </c>
      <c r="P168">
        <v>91</v>
      </c>
      <c r="Q168">
        <v>45.1</v>
      </c>
      <c r="R168">
        <v>78028</v>
      </c>
      <c r="S168">
        <v>61.91</v>
      </c>
      <c r="T168">
        <v>79.540000000000006</v>
      </c>
      <c r="U168">
        <v>87.27</v>
      </c>
      <c r="V168">
        <v>1038</v>
      </c>
      <c r="W168">
        <v>9.23</v>
      </c>
      <c r="X168">
        <v>259</v>
      </c>
    </row>
    <row r="169" spans="1:24" hidden="1" x14ac:dyDescent="0.25">
      <c r="A169" t="s">
        <v>28</v>
      </c>
      <c r="B169" t="s">
        <v>37</v>
      </c>
      <c r="C169">
        <v>2004</v>
      </c>
      <c r="D169" t="s">
        <v>26</v>
      </c>
      <c r="E169">
        <v>9.9499999999999993</v>
      </c>
      <c r="F169">
        <v>7.02</v>
      </c>
      <c r="G169">
        <v>3.23</v>
      </c>
      <c r="H169">
        <v>6.78</v>
      </c>
      <c r="I169">
        <v>21.55</v>
      </c>
      <c r="J169">
        <v>13.46</v>
      </c>
      <c r="K169">
        <v>4804</v>
      </c>
      <c r="L169" t="s">
        <v>27</v>
      </c>
      <c r="M169">
        <v>47.12</v>
      </c>
      <c r="N169">
        <v>235</v>
      </c>
      <c r="O169">
        <v>22</v>
      </c>
      <c r="P169">
        <v>35</v>
      </c>
      <c r="Q169">
        <v>39.92</v>
      </c>
      <c r="R169">
        <v>68672</v>
      </c>
      <c r="S169">
        <v>11.08</v>
      </c>
      <c r="T169">
        <v>20.65</v>
      </c>
      <c r="U169">
        <v>95.8</v>
      </c>
      <c r="V169">
        <v>2553</v>
      </c>
      <c r="W169">
        <v>29.3</v>
      </c>
      <c r="X169">
        <v>328</v>
      </c>
    </row>
    <row r="170" spans="1:24" hidden="1" x14ac:dyDescent="0.25">
      <c r="A170" t="s">
        <v>24</v>
      </c>
      <c r="B170" t="s">
        <v>37</v>
      </c>
      <c r="C170">
        <v>2024</v>
      </c>
      <c r="D170" t="s">
        <v>30</v>
      </c>
      <c r="E170">
        <v>4.2</v>
      </c>
      <c r="F170">
        <v>7.41</v>
      </c>
      <c r="G170">
        <v>1.05</v>
      </c>
      <c r="H170">
        <v>4.1100000000000003</v>
      </c>
      <c r="I170">
        <v>46.58</v>
      </c>
      <c r="J170">
        <v>1.51</v>
      </c>
      <c r="K170">
        <v>3317</v>
      </c>
      <c r="L170" t="s">
        <v>44</v>
      </c>
      <c r="M170">
        <v>95.28</v>
      </c>
      <c r="N170">
        <v>247</v>
      </c>
      <c r="O170">
        <v>37</v>
      </c>
      <c r="P170">
        <v>80</v>
      </c>
      <c r="Q170">
        <v>6.4</v>
      </c>
      <c r="R170">
        <v>31427</v>
      </c>
      <c r="S170">
        <v>8.42</v>
      </c>
      <c r="T170">
        <v>38.299999999999997</v>
      </c>
      <c r="U170">
        <v>54.26</v>
      </c>
      <c r="V170">
        <v>1131</v>
      </c>
      <c r="W170">
        <v>20.73</v>
      </c>
      <c r="X170">
        <v>734</v>
      </c>
    </row>
    <row r="171" spans="1:24" hidden="1" x14ac:dyDescent="0.25">
      <c r="A171" t="s">
        <v>46</v>
      </c>
      <c r="B171" t="s">
        <v>25</v>
      </c>
      <c r="C171">
        <v>2001</v>
      </c>
      <c r="D171" t="s">
        <v>40</v>
      </c>
      <c r="E171">
        <v>6.08</v>
      </c>
      <c r="F171">
        <v>7.98</v>
      </c>
      <c r="G171">
        <v>2.09</v>
      </c>
      <c r="H171">
        <v>6.48</v>
      </c>
      <c r="I171">
        <v>21.54</v>
      </c>
      <c r="J171">
        <v>11.57</v>
      </c>
      <c r="K171">
        <v>807</v>
      </c>
      <c r="L171" t="s">
        <v>35</v>
      </c>
      <c r="M171">
        <v>88.38</v>
      </c>
      <c r="N171">
        <v>459</v>
      </c>
      <c r="O171">
        <v>23</v>
      </c>
      <c r="P171">
        <v>84</v>
      </c>
      <c r="Q171">
        <v>54.38</v>
      </c>
      <c r="R171">
        <v>64335</v>
      </c>
      <c r="S171">
        <v>50.18</v>
      </c>
      <c r="T171">
        <v>14.21</v>
      </c>
      <c r="U171">
        <v>62.67</v>
      </c>
      <c r="V171">
        <v>2509</v>
      </c>
      <c r="W171">
        <v>1.92</v>
      </c>
      <c r="X171">
        <v>506</v>
      </c>
    </row>
    <row r="172" spans="1:24" hidden="1" x14ac:dyDescent="0.25">
      <c r="A172" t="s">
        <v>41</v>
      </c>
      <c r="B172" t="s">
        <v>37</v>
      </c>
      <c r="C172">
        <v>2024</v>
      </c>
      <c r="D172" t="s">
        <v>43</v>
      </c>
      <c r="E172">
        <v>1.05</v>
      </c>
      <c r="F172">
        <v>6.68</v>
      </c>
      <c r="G172">
        <v>4.3099999999999996</v>
      </c>
      <c r="H172">
        <v>3.63</v>
      </c>
      <c r="I172">
        <v>46.41</v>
      </c>
      <c r="J172">
        <v>4.92</v>
      </c>
      <c r="K172">
        <v>2659</v>
      </c>
      <c r="L172" t="s">
        <v>44</v>
      </c>
      <c r="M172">
        <v>68.599999999999994</v>
      </c>
      <c r="N172">
        <v>99</v>
      </c>
      <c r="O172">
        <v>21</v>
      </c>
      <c r="P172">
        <v>36</v>
      </c>
      <c r="Q172">
        <v>9.14</v>
      </c>
      <c r="R172">
        <v>25120</v>
      </c>
      <c r="S172">
        <v>4.97</v>
      </c>
      <c r="T172">
        <v>60.61</v>
      </c>
      <c r="U172">
        <v>86.52</v>
      </c>
      <c r="V172">
        <v>649</v>
      </c>
      <c r="W172">
        <v>33.520000000000003</v>
      </c>
      <c r="X172">
        <v>298</v>
      </c>
    </row>
    <row r="173" spans="1:24" hidden="1" x14ac:dyDescent="0.25">
      <c r="A173" t="s">
        <v>47</v>
      </c>
      <c r="B173" t="s">
        <v>38</v>
      </c>
      <c r="C173">
        <v>2023</v>
      </c>
      <c r="D173" t="s">
        <v>40</v>
      </c>
      <c r="E173">
        <v>4.54</v>
      </c>
      <c r="F173">
        <v>7.57</v>
      </c>
      <c r="G173">
        <v>1.06</v>
      </c>
      <c r="H173">
        <v>9.59</v>
      </c>
      <c r="I173">
        <v>16.78</v>
      </c>
      <c r="J173">
        <v>13.47</v>
      </c>
      <c r="K173">
        <v>114</v>
      </c>
      <c r="L173" t="s">
        <v>35</v>
      </c>
      <c r="M173">
        <v>53.54</v>
      </c>
      <c r="N173">
        <v>226</v>
      </c>
      <c r="O173">
        <v>4</v>
      </c>
      <c r="P173">
        <v>99</v>
      </c>
      <c r="Q173">
        <v>80.59</v>
      </c>
      <c r="R173">
        <v>846</v>
      </c>
      <c r="S173">
        <v>87.49</v>
      </c>
      <c r="T173">
        <v>36.5</v>
      </c>
      <c r="U173">
        <v>94.86</v>
      </c>
      <c r="V173">
        <v>1076</v>
      </c>
      <c r="W173">
        <v>25.8</v>
      </c>
      <c r="X173">
        <v>310</v>
      </c>
    </row>
    <row r="174" spans="1:24" hidden="1" x14ac:dyDescent="0.25">
      <c r="A174" t="s">
        <v>36</v>
      </c>
      <c r="B174" t="s">
        <v>25</v>
      </c>
      <c r="C174">
        <v>2008</v>
      </c>
      <c r="D174" t="s">
        <v>42</v>
      </c>
      <c r="E174">
        <v>2.39</v>
      </c>
      <c r="F174">
        <v>8.07</v>
      </c>
      <c r="G174">
        <v>1.95</v>
      </c>
      <c r="H174">
        <v>7.47</v>
      </c>
      <c r="I174">
        <v>38.03</v>
      </c>
      <c r="J174">
        <v>16.2</v>
      </c>
      <c r="K174">
        <v>2727</v>
      </c>
      <c r="L174" t="s">
        <v>27</v>
      </c>
      <c r="M174">
        <v>90.06</v>
      </c>
      <c r="N174">
        <v>118</v>
      </c>
      <c r="O174">
        <v>24</v>
      </c>
      <c r="P174">
        <v>88</v>
      </c>
      <c r="Q174">
        <v>69.75</v>
      </c>
      <c r="R174">
        <v>46269</v>
      </c>
      <c r="S174">
        <v>92.81</v>
      </c>
      <c r="T174">
        <v>30.61</v>
      </c>
      <c r="U174">
        <v>51.19</v>
      </c>
      <c r="V174">
        <v>2279</v>
      </c>
      <c r="W174">
        <v>29.33</v>
      </c>
      <c r="X174">
        <v>15</v>
      </c>
    </row>
    <row r="175" spans="1:24" hidden="1" x14ac:dyDescent="0.25">
      <c r="A175" t="s">
        <v>47</v>
      </c>
      <c r="B175" t="s">
        <v>37</v>
      </c>
      <c r="C175">
        <v>2003</v>
      </c>
      <c r="D175" t="s">
        <v>42</v>
      </c>
      <c r="E175">
        <v>8.36</v>
      </c>
      <c r="F175">
        <v>7.77</v>
      </c>
      <c r="G175">
        <v>1.59</v>
      </c>
      <c r="H175">
        <v>8.98</v>
      </c>
      <c r="I175">
        <v>47.55</v>
      </c>
      <c r="J175">
        <v>16.14</v>
      </c>
      <c r="K175">
        <v>4726</v>
      </c>
      <c r="L175" t="s">
        <v>31</v>
      </c>
      <c r="M175">
        <v>40.69</v>
      </c>
      <c r="N175">
        <v>353</v>
      </c>
      <c r="O175">
        <v>6</v>
      </c>
      <c r="P175">
        <v>87</v>
      </c>
      <c r="Q175">
        <v>36.57</v>
      </c>
      <c r="R175">
        <v>20677</v>
      </c>
      <c r="S175">
        <v>6.73</v>
      </c>
      <c r="T175">
        <v>51.85</v>
      </c>
      <c r="U175">
        <v>48.24</v>
      </c>
      <c r="V175">
        <v>268</v>
      </c>
      <c r="W175">
        <v>37.5</v>
      </c>
      <c r="X175">
        <v>558</v>
      </c>
    </row>
    <row r="176" spans="1:24" hidden="1" x14ac:dyDescent="0.25">
      <c r="A176" t="s">
        <v>32</v>
      </c>
      <c r="B176" t="s">
        <v>33</v>
      </c>
      <c r="C176">
        <v>2016</v>
      </c>
      <c r="D176" t="s">
        <v>30</v>
      </c>
      <c r="E176">
        <v>7.84</v>
      </c>
      <c r="F176">
        <v>7.2</v>
      </c>
      <c r="G176">
        <v>0.76</v>
      </c>
      <c r="H176">
        <v>9.99</v>
      </c>
      <c r="I176">
        <v>32.299999999999997</v>
      </c>
      <c r="J176">
        <v>7.4</v>
      </c>
      <c r="K176">
        <v>2266</v>
      </c>
      <c r="L176" t="s">
        <v>31</v>
      </c>
      <c r="M176">
        <v>42.6</v>
      </c>
      <c r="N176">
        <v>195</v>
      </c>
      <c r="O176">
        <v>21</v>
      </c>
      <c r="P176">
        <v>93</v>
      </c>
      <c r="Q176">
        <v>65.42</v>
      </c>
      <c r="R176">
        <v>16699</v>
      </c>
      <c r="S176">
        <v>4.7300000000000004</v>
      </c>
      <c r="T176">
        <v>73.64</v>
      </c>
      <c r="U176">
        <v>56.07</v>
      </c>
      <c r="V176">
        <v>282</v>
      </c>
      <c r="W176">
        <v>10.41</v>
      </c>
      <c r="X176">
        <v>702</v>
      </c>
    </row>
    <row r="177" spans="1:24" hidden="1" x14ac:dyDescent="0.25">
      <c r="A177" t="s">
        <v>47</v>
      </c>
      <c r="B177" t="s">
        <v>37</v>
      </c>
      <c r="C177">
        <v>2016</v>
      </c>
      <c r="D177" t="s">
        <v>43</v>
      </c>
      <c r="E177">
        <v>8.24</v>
      </c>
      <c r="F177">
        <v>7.46</v>
      </c>
      <c r="G177">
        <v>1.45</v>
      </c>
      <c r="H177">
        <v>4.28</v>
      </c>
      <c r="I177">
        <v>33.880000000000003</v>
      </c>
      <c r="J177">
        <v>11.35</v>
      </c>
      <c r="K177">
        <v>4292</v>
      </c>
      <c r="L177" t="s">
        <v>27</v>
      </c>
      <c r="M177">
        <v>45.73</v>
      </c>
      <c r="N177">
        <v>87</v>
      </c>
      <c r="O177">
        <v>43</v>
      </c>
      <c r="P177">
        <v>41</v>
      </c>
      <c r="Q177">
        <v>24.84</v>
      </c>
      <c r="R177">
        <v>13434</v>
      </c>
      <c r="S177">
        <v>22.14</v>
      </c>
      <c r="T177">
        <v>42.31</v>
      </c>
      <c r="U177">
        <v>40.299999999999997</v>
      </c>
      <c r="V177">
        <v>969</v>
      </c>
      <c r="W177">
        <v>23.58</v>
      </c>
      <c r="X177">
        <v>267</v>
      </c>
    </row>
    <row r="178" spans="1:24" hidden="1" x14ac:dyDescent="0.25">
      <c r="A178" t="s">
        <v>47</v>
      </c>
      <c r="B178" t="s">
        <v>38</v>
      </c>
      <c r="C178">
        <v>2020</v>
      </c>
      <c r="D178" t="s">
        <v>43</v>
      </c>
      <c r="E178">
        <v>7.24</v>
      </c>
      <c r="F178">
        <v>8.4700000000000006</v>
      </c>
      <c r="G178">
        <v>1.1599999999999999</v>
      </c>
      <c r="H178">
        <v>7.86</v>
      </c>
      <c r="I178">
        <v>5.14</v>
      </c>
      <c r="J178">
        <v>15.87</v>
      </c>
      <c r="K178">
        <v>4496</v>
      </c>
      <c r="L178" t="s">
        <v>31</v>
      </c>
      <c r="M178">
        <v>71.84</v>
      </c>
      <c r="N178">
        <v>35</v>
      </c>
      <c r="O178">
        <v>36</v>
      </c>
      <c r="P178">
        <v>61</v>
      </c>
      <c r="Q178">
        <v>27.99</v>
      </c>
      <c r="R178">
        <v>64521</v>
      </c>
      <c r="S178">
        <v>93</v>
      </c>
      <c r="T178">
        <v>70.599999999999994</v>
      </c>
      <c r="U178">
        <v>88.77</v>
      </c>
      <c r="V178">
        <v>1010</v>
      </c>
      <c r="W178">
        <v>30.41</v>
      </c>
      <c r="X178">
        <v>627</v>
      </c>
    </row>
    <row r="179" spans="1:24" hidden="1" x14ac:dyDescent="0.25">
      <c r="A179" t="s">
        <v>46</v>
      </c>
      <c r="B179" t="s">
        <v>29</v>
      </c>
      <c r="C179">
        <v>2017</v>
      </c>
      <c r="D179" t="s">
        <v>40</v>
      </c>
      <c r="E179">
        <v>8.33</v>
      </c>
      <c r="F179">
        <v>7.5</v>
      </c>
      <c r="G179">
        <v>4.62</v>
      </c>
      <c r="H179">
        <v>9.2100000000000009</v>
      </c>
      <c r="I179">
        <v>23.71</v>
      </c>
      <c r="J179">
        <v>1.22</v>
      </c>
      <c r="K179">
        <v>3901</v>
      </c>
      <c r="L179" t="s">
        <v>27</v>
      </c>
      <c r="M179">
        <v>52</v>
      </c>
      <c r="N179">
        <v>313</v>
      </c>
      <c r="O179">
        <v>33</v>
      </c>
      <c r="P179">
        <v>98</v>
      </c>
      <c r="Q179">
        <v>32.79</v>
      </c>
      <c r="R179">
        <v>29529</v>
      </c>
      <c r="S179">
        <v>76.900000000000006</v>
      </c>
      <c r="T179">
        <v>45.69</v>
      </c>
      <c r="U179">
        <v>45.46</v>
      </c>
      <c r="V179">
        <v>670</v>
      </c>
      <c r="W179">
        <v>20.51</v>
      </c>
      <c r="X179">
        <v>231</v>
      </c>
    </row>
    <row r="180" spans="1:24" hidden="1" x14ac:dyDescent="0.25">
      <c r="A180" t="s">
        <v>46</v>
      </c>
      <c r="B180" t="s">
        <v>37</v>
      </c>
      <c r="C180">
        <v>2015</v>
      </c>
      <c r="D180" t="s">
        <v>30</v>
      </c>
      <c r="E180">
        <v>2.0099999999999998</v>
      </c>
      <c r="F180">
        <v>7.96</v>
      </c>
      <c r="G180">
        <v>3.71</v>
      </c>
      <c r="H180">
        <v>7.03</v>
      </c>
      <c r="I180">
        <v>44.34</v>
      </c>
      <c r="J180">
        <v>12.11</v>
      </c>
      <c r="K180">
        <v>2728</v>
      </c>
      <c r="L180" t="s">
        <v>27</v>
      </c>
      <c r="M180">
        <v>99.24</v>
      </c>
      <c r="N180">
        <v>27</v>
      </c>
      <c r="O180">
        <v>35</v>
      </c>
      <c r="P180">
        <v>84</v>
      </c>
      <c r="Q180">
        <v>80.11</v>
      </c>
      <c r="R180">
        <v>71036</v>
      </c>
      <c r="S180">
        <v>67.650000000000006</v>
      </c>
      <c r="T180">
        <v>27.16</v>
      </c>
      <c r="U180">
        <v>55.96</v>
      </c>
      <c r="V180">
        <v>2187</v>
      </c>
      <c r="W180">
        <v>19.440000000000001</v>
      </c>
      <c r="X180">
        <v>322</v>
      </c>
    </row>
    <row r="181" spans="1:24" hidden="1" x14ac:dyDescent="0.25">
      <c r="A181" t="s">
        <v>45</v>
      </c>
      <c r="B181" t="s">
        <v>29</v>
      </c>
      <c r="C181">
        <v>2007</v>
      </c>
      <c r="D181" t="s">
        <v>43</v>
      </c>
      <c r="E181">
        <v>4.5199999999999996</v>
      </c>
      <c r="F181">
        <v>7.82</v>
      </c>
      <c r="G181">
        <v>1.58</v>
      </c>
      <c r="H181">
        <v>7.48</v>
      </c>
      <c r="I181">
        <v>12.05</v>
      </c>
      <c r="J181">
        <v>16.73</v>
      </c>
      <c r="K181">
        <v>4171</v>
      </c>
      <c r="L181" t="s">
        <v>27</v>
      </c>
      <c r="M181">
        <v>43.66</v>
      </c>
      <c r="N181">
        <v>38</v>
      </c>
      <c r="O181">
        <v>48</v>
      </c>
      <c r="P181">
        <v>5</v>
      </c>
      <c r="Q181">
        <v>22.65</v>
      </c>
      <c r="R181">
        <v>41519</v>
      </c>
      <c r="S181">
        <v>77.63</v>
      </c>
      <c r="T181">
        <v>45.7</v>
      </c>
      <c r="U181">
        <v>45.6</v>
      </c>
      <c r="V181">
        <v>1227</v>
      </c>
      <c r="W181">
        <v>37.15</v>
      </c>
      <c r="X181">
        <v>357</v>
      </c>
    </row>
    <row r="182" spans="1:24" hidden="1" x14ac:dyDescent="0.25">
      <c r="A182" t="s">
        <v>24</v>
      </c>
      <c r="B182" t="s">
        <v>33</v>
      </c>
      <c r="C182">
        <v>2010</v>
      </c>
      <c r="D182" t="s">
        <v>34</v>
      </c>
      <c r="E182">
        <v>6.92</v>
      </c>
      <c r="F182">
        <v>7.75</v>
      </c>
      <c r="G182">
        <v>3.82</v>
      </c>
      <c r="H182">
        <v>5.85</v>
      </c>
      <c r="I182">
        <v>39.42</v>
      </c>
      <c r="J182">
        <v>7.45</v>
      </c>
      <c r="K182">
        <v>1449</v>
      </c>
      <c r="L182" t="s">
        <v>35</v>
      </c>
      <c r="M182">
        <v>86.39</v>
      </c>
      <c r="N182">
        <v>321</v>
      </c>
      <c r="O182">
        <v>39</v>
      </c>
      <c r="P182">
        <v>84</v>
      </c>
      <c r="Q182">
        <v>57.15</v>
      </c>
      <c r="R182">
        <v>19229</v>
      </c>
      <c r="S182">
        <v>19.95</v>
      </c>
      <c r="T182">
        <v>53.04</v>
      </c>
      <c r="U182">
        <v>29.51</v>
      </c>
      <c r="V182">
        <v>2834</v>
      </c>
      <c r="W182">
        <v>9.74</v>
      </c>
      <c r="X182">
        <v>873</v>
      </c>
    </row>
    <row r="183" spans="1:24" hidden="1" x14ac:dyDescent="0.25">
      <c r="A183" t="s">
        <v>36</v>
      </c>
      <c r="B183" t="s">
        <v>37</v>
      </c>
      <c r="C183">
        <v>2020</v>
      </c>
      <c r="D183" t="s">
        <v>34</v>
      </c>
      <c r="E183">
        <v>6.37</v>
      </c>
      <c r="F183">
        <v>7.79</v>
      </c>
      <c r="G183">
        <v>0.11</v>
      </c>
      <c r="H183">
        <v>7.72</v>
      </c>
      <c r="I183">
        <v>33.79</v>
      </c>
      <c r="J183">
        <v>9.11</v>
      </c>
      <c r="K183">
        <v>4382</v>
      </c>
      <c r="L183" t="s">
        <v>31</v>
      </c>
      <c r="M183">
        <v>36.71</v>
      </c>
      <c r="N183">
        <v>426</v>
      </c>
      <c r="O183">
        <v>19</v>
      </c>
      <c r="P183">
        <v>7</v>
      </c>
      <c r="Q183">
        <v>21.65</v>
      </c>
      <c r="R183">
        <v>81819</v>
      </c>
      <c r="S183">
        <v>25.66</v>
      </c>
      <c r="T183">
        <v>46.93</v>
      </c>
      <c r="U183">
        <v>68.53</v>
      </c>
      <c r="V183">
        <v>1328</v>
      </c>
      <c r="W183">
        <v>26.12</v>
      </c>
      <c r="X183">
        <v>638</v>
      </c>
    </row>
    <row r="184" spans="1:24" hidden="1" x14ac:dyDescent="0.25">
      <c r="A184" t="s">
        <v>47</v>
      </c>
      <c r="B184" t="s">
        <v>25</v>
      </c>
      <c r="C184">
        <v>2020</v>
      </c>
      <c r="D184" t="s">
        <v>42</v>
      </c>
      <c r="E184">
        <v>7.16</v>
      </c>
      <c r="F184">
        <v>7.14</v>
      </c>
      <c r="G184">
        <v>2.63</v>
      </c>
      <c r="H184">
        <v>5.77</v>
      </c>
      <c r="I184">
        <v>11.15</v>
      </c>
      <c r="J184">
        <v>13.97</v>
      </c>
      <c r="K184">
        <v>1568</v>
      </c>
      <c r="L184" t="s">
        <v>35</v>
      </c>
      <c r="M184">
        <v>54.74</v>
      </c>
      <c r="N184">
        <v>4</v>
      </c>
      <c r="O184">
        <v>36</v>
      </c>
      <c r="P184">
        <v>68</v>
      </c>
      <c r="Q184">
        <v>29.93</v>
      </c>
      <c r="R184">
        <v>69802</v>
      </c>
      <c r="S184">
        <v>31.76</v>
      </c>
      <c r="T184">
        <v>31.95</v>
      </c>
      <c r="U184">
        <v>67.010000000000005</v>
      </c>
      <c r="V184">
        <v>2395</v>
      </c>
      <c r="W184">
        <v>38.81</v>
      </c>
      <c r="X184">
        <v>700</v>
      </c>
    </row>
    <row r="185" spans="1:24" hidden="1" x14ac:dyDescent="0.25">
      <c r="A185" t="s">
        <v>47</v>
      </c>
      <c r="B185" t="s">
        <v>29</v>
      </c>
      <c r="C185">
        <v>2017</v>
      </c>
      <c r="D185" t="s">
        <v>40</v>
      </c>
      <c r="E185">
        <v>2.2400000000000002</v>
      </c>
      <c r="F185">
        <v>7.19</v>
      </c>
      <c r="G185">
        <v>1.25</v>
      </c>
      <c r="H185">
        <v>6.34</v>
      </c>
      <c r="I185">
        <v>14.14</v>
      </c>
      <c r="J185">
        <v>1.36</v>
      </c>
      <c r="K185">
        <v>1322</v>
      </c>
      <c r="L185" t="s">
        <v>44</v>
      </c>
      <c r="M185">
        <v>47.06</v>
      </c>
      <c r="N185">
        <v>475</v>
      </c>
      <c r="O185">
        <v>16</v>
      </c>
      <c r="P185">
        <v>39</v>
      </c>
      <c r="Q185">
        <v>25.08</v>
      </c>
      <c r="R185">
        <v>99251</v>
      </c>
      <c r="S185">
        <v>60.51</v>
      </c>
      <c r="T185">
        <v>24.81</v>
      </c>
      <c r="U185">
        <v>43.59</v>
      </c>
      <c r="V185">
        <v>321</v>
      </c>
      <c r="W185">
        <v>8.8000000000000007</v>
      </c>
      <c r="X185">
        <v>100</v>
      </c>
    </row>
    <row r="186" spans="1:24" hidden="1" x14ac:dyDescent="0.25">
      <c r="A186" t="s">
        <v>41</v>
      </c>
      <c r="B186" t="s">
        <v>33</v>
      </c>
      <c r="C186">
        <v>2022</v>
      </c>
      <c r="D186" t="s">
        <v>26</v>
      </c>
      <c r="E186">
        <v>0.98</v>
      </c>
      <c r="F186">
        <v>7.17</v>
      </c>
      <c r="G186">
        <v>0.56999999999999995</v>
      </c>
      <c r="H186">
        <v>3.72</v>
      </c>
      <c r="I186">
        <v>21.38</v>
      </c>
      <c r="J186">
        <v>7.71</v>
      </c>
      <c r="K186">
        <v>860</v>
      </c>
      <c r="L186" t="s">
        <v>27</v>
      </c>
      <c r="M186">
        <v>98.38</v>
      </c>
      <c r="N186">
        <v>140</v>
      </c>
      <c r="O186">
        <v>3</v>
      </c>
      <c r="P186">
        <v>9</v>
      </c>
      <c r="Q186">
        <v>65.209999999999994</v>
      </c>
      <c r="R186">
        <v>31832</v>
      </c>
      <c r="S186">
        <v>60.82</v>
      </c>
      <c r="T186">
        <v>85.76</v>
      </c>
      <c r="U186">
        <v>22.51</v>
      </c>
      <c r="V186">
        <v>1731</v>
      </c>
      <c r="W186">
        <v>18.5</v>
      </c>
      <c r="X186">
        <v>944</v>
      </c>
    </row>
    <row r="187" spans="1:24" hidden="1" x14ac:dyDescent="0.25">
      <c r="A187" t="s">
        <v>46</v>
      </c>
      <c r="B187" t="s">
        <v>25</v>
      </c>
      <c r="C187">
        <v>2023</v>
      </c>
      <c r="D187" t="s">
        <v>42</v>
      </c>
      <c r="E187">
        <v>9.17</v>
      </c>
      <c r="F187">
        <v>6.08</v>
      </c>
      <c r="G187">
        <v>4.42</v>
      </c>
      <c r="H187">
        <v>3.05</v>
      </c>
      <c r="I187">
        <v>6.26</v>
      </c>
      <c r="J187">
        <v>5.91</v>
      </c>
      <c r="K187">
        <v>741</v>
      </c>
      <c r="L187" t="s">
        <v>31</v>
      </c>
      <c r="M187">
        <v>31.8</v>
      </c>
      <c r="N187">
        <v>227</v>
      </c>
      <c r="O187">
        <v>49</v>
      </c>
      <c r="P187">
        <v>30</v>
      </c>
      <c r="Q187">
        <v>53.62</v>
      </c>
      <c r="R187">
        <v>35683</v>
      </c>
      <c r="S187">
        <v>20.86</v>
      </c>
      <c r="T187">
        <v>33.799999999999997</v>
      </c>
      <c r="U187">
        <v>94.94</v>
      </c>
      <c r="V187">
        <v>2090</v>
      </c>
      <c r="W187">
        <v>39.020000000000003</v>
      </c>
      <c r="X187">
        <v>671</v>
      </c>
    </row>
    <row r="188" spans="1:24" hidden="1" x14ac:dyDescent="0.25">
      <c r="A188" t="s">
        <v>36</v>
      </c>
      <c r="B188" t="s">
        <v>25</v>
      </c>
      <c r="C188">
        <v>2009</v>
      </c>
      <c r="D188" t="s">
        <v>30</v>
      </c>
      <c r="E188">
        <v>5.6</v>
      </c>
      <c r="F188">
        <v>6.6</v>
      </c>
      <c r="G188">
        <v>1</v>
      </c>
      <c r="H188">
        <v>3.39</v>
      </c>
      <c r="I188">
        <v>45.67</v>
      </c>
      <c r="J188">
        <v>0.34</v>
      </c>
      <c r="K188">
        <v>1730</v>
      </c>
      <c r="L188" t="s">
        <v>44</v>
      </c>
      <c r="M188">
        <v>80.52</v>
      </c>
      <c r="N188">
        <v>8</v>
      </c>
      <c r="O188">
        <v>17</v>
      </c>
      <c r="P188">
        <v>29</v>
      </c>
      <c r="Q188">
        <v>72.69</v>
      </c>
      <c r="R188">
        <v>46109</v>
      </c>
      <c r="S188">
        <v>43.67</v>
      </c>
      <c r="T188">
        <v>66.430000000000007</v>
      </c>
      <c r="U188">
        <v>48.44</v>
      </c>
      <c r="V188">
        <v>2754</v>
      </c>
      <c r="W188">
        <v>1.43</v>
      </c>
      <c r="X188">
        <v>856</v>
      </c>
    </row>
    <row r="189" spans="1:24" hidden="1" x14ac:dyDescent="0.25">
      <c r="A189" t="s">
        <v>39</v>
      </c>
      <c r="B189" t="s">
        <v>25</v>
      </c>
      <c r="C189">
        <v>2012</v>
      </c>
      <c r="D189" t="s">
        <v>43</v>
      </c>
      <c r="E189">
        <v>1.54</v>
      </c>
      <c r="F189">
        <v>6.39</v>
      </c>
      <c r="G189">
        <v>4.1100000000000003</v>
      </c>
      <c r="H189">
        <v>4.3499999999999996</v>
      </c>
      <c r="I189">
        <v>36.97</v>
      </c>
      <c r="J189">
        <v>3.92</v>
      </c>
      <c r="K189">
        <v>4904</v>
      </c>
      <c r="L189" t="s">
        <v>27</v>
      </c>
      <c r="M189">
        <v>47.34</v>
      </c>
      <c r="N189">
        <v>358</v>
      </c>
      <c r="O189">
        <v>27</v>
      </c>
      <c r="P189">
        <v>50</v>
      </c>
      <c r="Q189">
        <v>23.55</v>
      </c>
      <c r="R189">
        <v>38416</v>
      </c>
      <c r="S189">
        <v>69</v>
      </c>
      <c r="T189">
        <v>37.26</v>
      </c>
      <c r="U189">
        <v>63.1</v>
      </c>
      <c r="V189">
        <v>2133</v>
      </c>
      <c r="W189">
        <v>25.19</v>
      </c>
      <c r="X189">
        <v>180</v>
      </c>
    </row>
    <row r="190" spans="1:24" hidden="1" x14ac:dyDescent="0.25">
      <c r="A190" t="s">
        <v>45</v>
      </c>
      <c r="B190" t="s">
        <v>25</v>
      </c>
      <c r="C190">
        <v>2016</v>
      </c>
      <c r="D190" t="s">
        <v>42</v>
      </c>
      <c r="E190">
        <v>7.93</v>
      </c>
      <c r="F190">
        <v>8.2200000000000006</v>
      </c>
      <c r="G190">
        <v>2.0699999999999998</v>
      </c>
      <c r="H190">
        <v>6.2</v>
      </c>
      <c r="I190">
        <v>18.25</v>
      </c>
      <c r="J190">
        <v>7.92</v>
      </c>
      <c r="K190">
        <v>2933</v>
      </c>
      <c r="L190" t="s">
        <v>44</v>
      </c>
      <c r="M190">
        <v>86.79</v>
      </c>
      <c r="N190">
        <v>477</v>
      </c>
      <c r="O190">
        <v>49</v>
      </c>
      <c r="P190">
        <v>84</v>
      </c>
      <c r="Q190">
        <v>2.9</v>
      </c>
      <c r="R190">
        <v>3535</v>
      </c>
      <c r="S190">
        <v>30.96</v>
      </c>
      <c r="T190">
        <v>87.57</v>
      </c>
      <c r="U190">
        <v>31.5</v>
      </c>
      <c r="V190">
        <v>888</v>
      </c>
      <c r="W190">
        <v>16.18</v>
      </c>
      <c r="X190">
        <v>303</v>
      </c>
    </row>
    <row r="191" spans="1:24" hidden="1" x14ac:dyDescent="0.25">
      <c r="A191" t="s">
        <v>24</v>
      </c>
      <c r="B191" t="s">
        <v>37</v>
      </c>
      <c r="C191">
        <v>2017</v>
      </c>
      <c r="D191" t="s">
        <v>26</v>
      </c>
      <c r="E191">
        <v>9.15</v>
      </c>
      <c r="F191">
        <v>6.69</v>
      </c>
      <c r="G191">
        <v>7.0000000000000007E-2</v>
      </c>
      <c r="H191">
        <v>3.15</v>
      </c>
      <c r="I191">
        <v>14.98</v>
      </c>
      <c r="J191">
        <v>3.95</v>
      </c>
      <c r="K191">
        <v>3518</v>
      </c>
      <c r="L191" t="s">
        <v>35</v>
      </c>
      <c r="M191">
        <v>51.79</v>
      </c>
      <c r="N191">
        <v>56</v>
      </c>
      <c r="O191">
        <v>15</v>
      </c>
      <c r="P191">
        <v>35</v>
      </c>
      <c r="Q191">
        <v>68.69</v>
      </c>
      <c r="R191">
        <v>68360</v>
      </c>
      <c r="S191">
        <v>7.55</v>
      </c>
      <c r="T191">
        <v>89.06</v>
      </c>
      <c r="U191">
        <v>40.090000000000003</v>
      </c>
      <c r="V191">
        <v>1610</v>
      </c>
      <c r="W191">
        <v>30.84</v>
      </c>
      <c r="X191">
        <v>201</v>
      </c>
    </row>
    <row r="192" spans="1:24" hidden="1" x14ac:dyDescent="0.25">
      <c r="A192" t="s">
        <v>28</v>
      </c>
      <c r="B192" t="s">
        <v>37</v>
      </c>
      <c r="C192">
        <v>2009</v>
      </c>
      <c r="D192" t="s">
        <v>26</v>
      </c>
      <c r="E192">
        <v>1.7</v>
      </c>
      <c r="F192">
        <v>6.35</v>
      </c>
      <c r="G192">
        <v>3.66</v>
      </c>
      <c r="H192">
        <v>4.09</v>
      </c>
      <c r="I192">
        <v>34.479999999999997</v>
      </c>
      <c r="J192">
        <v>12.05</v>
      </c>
      <c r="K192">
        <v>4509</v>
      </c>
      <c r="L192" t="s">
        <v>35</v>
      </c>
      <c r="M192">
        <v>43.11</v>
      </c>
      <c r="N192">
        <v>282</v>
      </c>
      <c r="O192">
        <v>42</v>
      </c>
      <c r="P192">
        <v>60</v>
      </c>
      <c r="Q192">
        <v>13.26</v>
      </c>
      <c r="R192">
        <v>89172</v>
      </c>
      <c r="S192">
        <v>19.739999999999998</v>
      </c>
      <c r="T192">
        <v>76.010000000000005</v>
      </c>
      <c r="U192">
        <v>54.82</v>
      </c>
      <c r="V192">
        <v>2198</v>
      </c>
      <c r="W192">
        <v>12.93</v>
      </c>
      <c r="X192">
        <v>558</v>
      </c>
    </row>
    <row r="193" spans="1:24" hidden="1" x14ac:dyDescent="0.25">
      <c r="A193" t="s">
        <v>24</v>
      </c>
      <c r="B193" t="s">
        <v>37</v>
      </c>
      <c r="C193">
        <v>2015</v>
      </c>
      <c r="D193" t="s">
        <v>34</v>
      </c>
      <c r="E193">
        <v>8.17</v>
      </c>
      <c r="F193">
        <v>6.3</v>
      </c>
      <c r="G193">
        <v>2.98</v>
      </c>
      <c r="H193">
        <v>8.4700000000000006</v>
      </c>
      <c r="I193">
        <v>21.21</v>
      </c>
      <c r="J193">
        <v>8.9700000000000006</v>
      </c>
      <c r="K193">
        <v>4526</v>
      </c>
      <c r="L193" t="s">
        <v>31</v>
      </c>
      <c r="M193">
        <v>78.510000000000005</v>
      </c>
      <c r="N193">
        <v>444</v>
      </c>
      <c r="O193">
        <v>7</v>
      </c>
      <c r="P193">
        <v>26</v>
      </c>
      <c r="Q193">
        <v>26.14</v>
      </c>
      <c r="R193">
        <v>97458</v>
      </c>
      <c r="S193">
        <v>16.47</v>
      </c>
      <c r="T193">
        <v>56.52</v>
      </c>
      <c r="U193">
        <v>64.98</v>
      </c>
      <c r="V193">
        <v>732</v>
      </c>
      <c r="W193">
        <v>14.92</v>
      </c>
      <c r="X193">
        <v>109</v>
      </c>
    </row>
    <row r="194" spans="1:24" hidden="1" x14ac:dyDescent="0.25">
      <c r="A194" t="s">
        <v>32</v>
      </c>
      <c r="B194" t="s">
        <v>33</v>
      </c>
      <c r="C194">
        <v>2019</v>
      </c>
      <c r="D194" t="s">
        <v>30</v>
      </c>
      <c r="E194">
        <v>9.33</v>
      </c>
      <c r="F194">
        <v>7.75</v>
      </c>
      <c r="G194">
        <v>1.72</v>
      </c>
      <c r="H194">
        <v>8.34</v>
      </c>
      <c r="I194">
        <v>11.47</v>
      </c>
      <c r="J194">
        <v>0.79</v>
      </c>
      <c r="K194">
        <v>3167</v>
      </c>
      <c r="L194" t="s">
        <v>44</v>
      </c>
      <c r="M194">
        <v>48.03</v>
      </c>
      <c r="N194">
        <v>460</v>
      </c>
      <c r="O194">
        <v>43</v>
      </c>
      <c r="P194">
        <v>34</v>
      </c>
      <c r="Q194">
        <v>31.96</v>
      </c>
      <c r="R194">
        <v>30574</v>
      </c>
      <c r="S194">
        <v>63.19</v>
      </c>
      <c r="T194">
        <v>53.37</v>
      </c>
      <c r="U194">
        <v>88.32</v>
      </c>
      <c r="V194">
        <v>516</v>
      </c>
      <c r="W194">
        <v>20.63</v>
      </c>
      <c r="X194">
        <v>815</v>
      </c>
    </row>
    <row r="195" spans="1:24" hidden="1" x14ac:dyDescent="0.25">
      <c r="A195" t="s">
        <v>47</v>
      </c>
      <c r="B195" t="s">
        <v>33</v>
      </c>
      <c r="C195">
        <v>2004</v>
      </c>
      <c r="D195" t="s">
        <v>42</v>
      </c>
      <c r="E195">
        <v>9.3800000000000008</v>
      </c>
      <c r="F195">
        <v>6.02</v>
      </c>
      <c r="G195">
        <v>1.41</v>
      </c>
      <c r="H195">
        <v>8.5299999999999994</v>
      </c>
      <c r="I195">
        <v>21.51</v>
      </c>
      <c r="J195">
        <v>5.5</v>
      </c>
      <c r="K195">
        <v>1918</v>
      </c>
      <c r="L195" t="s">
        <v>44</v>
      </c>
      <c r="M195">
        <v>63.99</v>
      </c>
      <c r="N195">
        <v>489</v>
      </c>
      <c r="O195">
        <v>17</v>
      </c>
      <c r="P195">
        <v>59</v>
      </c>
      <c r="Q195">
        <v>75.19</v>
      </c>
      <c r="R195">
        <v>87346</v>
      </c>
      <c r="S195">
        <v>6.85</v>
      </c>
      <c r="T195">
        <v>36.32</v>
      </c>
      <c r="U195">
        <v>43.23</v>
      </c>
      <c r="V195">
        <v>1993</v>
      </c>
      <c r="W195">
        <v>13.84</v>
      </c>
      <c r="X195">
        <v>848</v>
      </c>
    </row>
    <row r="196" spans="1:24" hidden="1" x14ac:dyDescent="0.25">
      <c r="A196" t="s">
        <v>45</v>
      </c>
      <c r="B196" t="s">
        <v>33</v>
      </c>
      <c r="C196">
        <v>2012</v>
      </c>
      <c r="D196" t="s">
        <v>40</v>
      </c>
      <c r="E196">
        <v>9.14</v>
      </c>
      <c r="F196">
        <v>7.18</v>
      </c>
      <c r="G196">
        <v>0.37</v>
      </c>
      <c r="H196">
        <v>9.4499999999999993</v>
      </c>
      <c r="I196">
        <v>43.56</v>
      </c>
      <c r="J196">
        <v>0.39</v>
      </c>
      <c r="K196">
        <v>2218</v>
      </c>
      <c r="L196" t="s">
        <v>35</v>
      </c>
      <c r="M196">
        <v>39.21</v>
      </c>
      <c r="N196">
        <v>358</v>
      </c>
      <c r="O196">
        <v>49</v>
      </c>
      <c r="P196">
        <v>31</v>
      </c>
      <c r="Q196">
        <v>63.34</v>
      </c>
      <c r="R196">
        <v>61901</v>
      </c>
      <c r="S196">
        <v>88.47</v>
      </c>
      <c r="T196">
        <v>19.760000000000002</v>
      </c>
      <c r="U196">
        <v>89.74</v>
      </c>
      <c r="V196">
        <v>348</v>
      </c>
      <c r="W196">
        <v>10.38</v>
      </c>
      <c r="X196">
        <v>40</v>
      </c>
    </row>
    <row r="197" spans="1:24" hidden="1" x14ac:dyDescent="0.25">
      <c r="A197" t="s">
        <v>32</v>
      </c>
      <c r="B197" t="s">
        <v>38</v>
      </c>
      <c r="C197">
        <v>2017</v>
      </c>
      <c r="D197" t="s">
        <v>42</v>
      </c>
      <c r="E197">
        <v>5.46</v>
      </c>
      <c r="F197">
        <v>6.3</v>
      </c>
      <c r="G197">
        <v>4.71</v>
      </c>
      <c r="H197">
        <v>3.83</v>
      </c>
      <c r="I197">
        <v>3.43</v>
      </c>
      <c r="J197">
        <v>7.16</v>
      </c>
      <c r="K197">
        <v>1340</v>
      </c>
      <c r="L197" t="s">
        <v>35</v>
      </c>
      <c r="M197">
        <v>80.72</v>
      </c>
      <c r="N197">
        <v>177</v>
      </c>
      <c r="O197">
        <v>28</v>
      </c>
      <c r="P197">
        <v>89</v>
      </c>
      <c r="Q197">
        <v>20.059999999999999</v>
      </c>
      <c r="R197">
        <v>25113</v>
      </c>
      <c r="S197">
        <v>8.44</v>
      </c>
      <c r="T197">
        <v>16.32</v>
      </c>
      <c r="U197">
        <v>56.68</v>
      </c>
      <c r="V197">
        <v>704</v>
      </c>
      <c r="W197">
        <v>14.21</v>
      </c>
      <c r="X197">
        <v>821</v>
      </c>
    </row>
    <row r="198" spans="1:24" hidden="1" x14ac:dyDescent="0.25">
      <c r="A198" t="s">
        <v>36</v>
      </c>
      <c r="B198" t="s">
        <v>33</v>
      </c>
      <c r="C198">
        <v>2016</v>
      </c>
      <c r="D198" t="s">
        <v>34</v>
      </c>
      <c r="E198">
        <v>3.56</v>
      </c>
      <c r="F198">
        <v>8.1199999999999992</v>
      </c>
      <c r="G198">
        <v>2.4700000000000002</v>
      </c>
      <c r="H198">
        <v>4.1399999999999997</v>
      </c>
      <c r="I198">
        <v>18.420000000000002</v>
      </c>
      <c r="J198">
        <v>5.18</v>
      </c>
      <c r="K198">
        <v>4639</v>
      </c>
      <c r="L198" t="s">
        <v>31</v>
      </c>
      <c r="M198">
        <v>58.48</v>
      </c>
      <c r="N198">
        <v>475</v>
      </c>
      <c r="O198">
        <v>39</v>
      </c>
      <c r="P198">
        <v>3</v>
      </c>
      <c r="Q198">
        <v>60.59</v>
      </c>
      <c r="R198">
        <v>59074</v>
      </c>
      <c r="S198">
        <v>59.79</v>
      </c>
      <c r="T198">
        <v>47.24</v>
      </c>
      <c r="U198">
        <v>54.61</v>
      </c>
      <c r="V198">
        <v>2082</v>
      </c>
      <c r="W198">
        <v>36.32</v>
      </c>
      <c r="X198">
        <v>615</v>
      </c>
    </row>
    <row r="199" spans="1:24" hidden="1" x14ac:dyDescent="0.25">
      <c r="A199" t="s">
        <v>28</v>
      </c>
      <c r="B199" t="s">
        <v>37</v>
      </c>
      <c r="C199">
        <v>2008</v>
      </c>
      <c r="D199" t="s">
        <v>26</v>
      </c>
      <c r="E199">
        <v>7.0000000000000007E-2</v>
      </c>
      <c r="F199">
        <v>8.4</v>
      </c>
      <c r="G199">
        <v>0.43</v>
      </c>
      <c r="H199">
        <v>5.33</v>
      </c>
      <c r="I199">
        <v>48.12</v>
      </c>
      <c r="J199">
        <v>13.76</v>
      </c>
      <c r="K199">
        <v>1514</v>
      </c>
      <c r="L199" t="s">
        <v>27</v>
      </c>
      <c r="M199">
        <v>39.840000000000003</v>
      </c>
      <c r="N199">
        <v>81</v>
      </c>
      <c r="O199">
        <v>15</v>
      </c>
      <c r="P199">
        <v>90</v>
      </c>
      <c r="Q199">
        <v>71.400000000000006</v>
      </c>
      <c r="R199">
        <v>6325</v>
      </c>
      <c r="S199">
        <v>92.95</v>
      </c>
      <c r="T199">
        <v>88.3</v>
      </c>
      <c r="U199">
        <v>51.71</v>
      </c>
      <c r="V199">
        <v>2742</v>
      </c>
      <c r="W199">
        <v>13.71</v>
      </c>
      <c r="X199">
        <v>791</v>
      </c>
    </row>
    <row r="200" spans="1:24" hidden="1" x14ac:dyDescent="0.25">
      <c r="A200" t="s">
        <v>46</v>
      </c>
      <c r="B200" t="s">
        <v>37</v>
      </c>
      <c r="C200">
        <v>2013</v>
      </c>
      <c r="D200" t="s">
        <v>30</v>
      </c>
      <c r="E200">
        <v>0.61</v>
      </c>
      <c r="F200">
        <v>8.4</v>
      </c>
      <c r="G200">
        <v>4.34</v>
      </c>
      <c r="H200">
        <v>9.41</v>
      </c>
      <c r="I200">
        <v>0.74</v>
      </c>
      <c r="J200">
        <v>6.15</v>
      </c>
      <c r="K200">
        <v>1411</v>
      </c>
      <c r="L200" t="s">
        <v>31</v>
      </c>
      <c r="M200">
        <v>81.91</v>
      </c>
      <c r="N200">
        <v>417</v>
      </c>
      <c r="O200">
        <v>29</v>
      </c>
      <c r="P200">
        <v>99</v>
      </c>
      <c r="Q200">
        <v>40.11</v>
      </c>
      <c r="R200">
        <v>41087</v>
      </c>
      <c r="S200">
        <v>6.24</v>
      </c>
      <c r="T200">
        <v>29.75</v>
      </c>
      <c r="U200">
        <v>90.89</v>
      </c>
      <c r="V200">
        <v>1114</v>
      </c>
      <c r="W200">
        <v>35.979999999999997</v>
      </c>
      <c r="X200">
        <v>513</v>
      </c>
    </row>
    <row r="201" spans="1:24" hidden="1" x14ac:dyDescent="0.25">
      <c r="A201" t="s">
        <v>45</v>
      </c>
      <c r="B201" t="s">
        <v>38</v>
      </c>
      <c r="C201">
        <v>2016</v>
      </c>
      <c r="D201" t="s">
        <v>30</v>
      </c>
      <c r="E201">
        <v>4.29</v>
      </c>
      <c r="F201">
        <v>7.1</v>
      </c>
      <c r="G201">
        <v>1.39</v>
      </c>
      <c r="H201">
        <v>8.43</v>
      </c>
      <c r="I201">
        <v>44.53</v>
      </c>
      <c r="J201">
        <v>7.5</v>
      </c>
      <c r="K201">
        <v>3036</v>
      </c>
      <c r="L201" t="s">
        <v>35</v>
      </c>
      <c r="M201">
        <v>37.24</v>
      </c>
      <c r="N201">
        <v>84</v>
      </c>
      <c r="O201">
        <v>48</v>
      </c>
      <c r="P201">
        <v>26</v>
      </c>
      <c r="Q201">
        <v>26.1</v>
      </c>
      <c r="R201">
        <v>41748</v>
      </c>
      <c r="S201">
        <v>38.31</v>
      </c>
      <c r="T201">
        <v>42.88</v>
      </c>
      <c r="U201">
        <v>40.08</v>
      </c>
      <c r="V201">
        <v>632</v>
      </c>
      <c r="W201">
        <v>8.1999999999999993</v>
      </c>
      <c r="X201">
        <v>107</v>
      </c>
    </row>
    <row r="202" spans="1:24" hidden="1" x14ac:dyDescent="0.25">
      <c r="A202" t="s">
        <v>45</v>
      </c>
      <c r="B202" t="s">
        <v>38</v>
      </c>
      <c r="C202">
        <v>2003</v>
      </c>
      <c r="D202" t="s">
        <v>40</v>
      </c>
      <c r="E202">
        <v>3.99</v>
      </c>
      <c r="F202">
        <v>7.61</v>
      </c>
      <c r="G202">
        <v>1.02</v>
      </c>
      <c r="H202">
        <v>5.27</v>
      </c>
      <c r="I202">
        <v>18.739999999999998</v>
      </c>
      <c r="J202">
        <v>14.51</v>
      </c>
      <c r="K202">
        <v>4167</v>
      </c>
      <c r="L202" t="s">
        <v>31</v>
      </c>
      <c r="M202">
        <v>70.239999999999995</v>
      </c>
      <c r="N202">
        <v>64</v>
      </c>
      <c r="O202">
        <v>33</v>
      </c>
      <c r="P202">
        <v>46</v>
      </c>
      <c r="Q202">
        <v>68.540000000000006</v>
      </c>
      <c r="R202">
        <v>89538</v>
      </c>
      <c r="S202">
        <v>32.79</v>
      </c>
      <c r="T202">
        <v>61.31</v>
      </c>
      <c r="U202">
        <v>88.59</v>
      </c>
      <c r="V202">
        <v>791</v>
      </c>
      <c r="W202">
        <v>26.89</v>
      </c>
      <c r="X202">
        <v>61</v>
      </c>
    </row>
    <row r="203" spans="1:24" hidden="1" x14ac:dyDescent="0.25">
      <c r="A203" t="s">
        <v>47</v>
      </c>
      <c r="B203" t="s">
        <v>33</v>
      </c>
      <c r="C203">
        <v>2017</v>
      </c>
      <c r="D203" t="s">
        <v>30</v>
      </c>
      <c r="E203">
        <v>1.85</v>
      </c>
      <c r="F203">
        <v>7.5</v>
      </c>
      <c r="G203">
        <v>1.4</v>
      </c>
      <c r="H203">
        <v>3.61</v>
      </c>
      <c r="I203">
        <v>9.48</v>
      </c>
      <c r="J203">
        <v>9.6199999999999992</v>
      </c>
      <c r="K203">
        <v>1022</v>
      </c>
      <c r="L203" t="s">
        <v>27</v>
      </c>
      <c r="M203">
        <v>72.52</v>
      </c>
      <c r="N203">
        <v>428</v>
      </c>
      <c r="O203">
        <v>29</v>
      </c>
      <c r="P203">
        <v>5</v>
      </c>
      <c r="Q203">
        <v>61.87</v>
      </c>
      <c r="R203">
        <v>88032</v>
      </c>
      <c r="S203">
        <v>34.42</v>
      </c>
      <c r="T203">
        <v>38.090000000000003</v>
      </c>
      <c r="U203">
        <v>27.13</v>
      </c>
      <c r="V203">
        <v>2511</v>
      </c>
      <c r="W203">
        <v>29.8</v>
      </c>
      <c r="X203">
        <v>484</v>
      </c>
    </row>
    <row r="204" spans="1:24" hidden="1" x14ac:dyDescent="0.25">
      <c r="A204" t="s">
        <v>48</v>
      </c>
      <c r="B204" t="s">
        <v>29</v>
      </c>
      <c r="C204">
        <v>2019</v>
      </c>
      <c r="D204" t="s">
        <v>34</v>
      </c>
      <c r="E204">
        <v>3.95</v>
      </c>
      <c r="F204">
        <v>6.88</v>
      </c>
      <c r="G204">
        <v>2.82</v>
      </c>
      <c r="H204">
        <v>7.31</v>
      </c>
      <c r="I204">
        <v>0.75</v>
      </c>
      <c r="J204">
        <v>11.13</v>
      </c>
      <c r="K204">
        <v>4627</v>
      </c>
      <c r="L204" t="s">
        <v>35</v>
      </c>
      <c r="M204">
        <v>95.12</v>
      </c>
      <c r="N204">
        <v>342</v>
      </c>
      <c r="O204">
        <v>20</v>
      </c>
      <c r="P204">
        <v>81</v>
      </c>
      <c r="Q204">
        <v>9.64</v>
      </c>
      <c r="R204">
        <v>41204</v>
      </c>
      <c r="S204">
        <v>60.03</v>
      </c>
      <c r="T204">
        <v>10.29</v>
      </c>
      <c r="U204">
        <v>96.43</v>
      </c>
      <c r="V204">
        <v>2944</v>
      </c>
      <c r="W204">
        <v>4.45</v>
      </c>
      <c r="X204">
        <v>352</v>
      </c>
    </row>
    <row r="205" spans="1:24" hidden="1" x14ac:dyDescent="0.25">
      <c r="A205" t="s">
        <v>45</v>
      </c>
      <c r="B205" t="s">
        <v>38</v>
      </c>
      <c r="C205">
        <v>2023</v>
      </c>
      <c r="D205" t="s">
        <v>34</v>
      </c>
      <c r="E205">
        <v>1.75</v>
      </c>
      <c r="F205">
        <v>7.11</v>
      </c>
      <c r="G205">
        <v>0.37</v>
      </c>
      <c r="H205">
        <v>4.8</v>
      </c>
      <c r="I205">
        <v>3.53</v>
      </c>
      <c r="J205">
        <v>16.829999999999998</v>
      </c>
      <c r="K205">
        <v>2286</v>
      </c>
      <c r="L205" t="s">
        <v>27</v>
      </c>
      <c r="M205">
        <v>40.57</v>
      </c>
      <c r="N205">
        <v>289</v>
      </c>
      <c r="O205">
        <v>21</v>
      </c>
      <c r="P205">
        <v>25</v>
      </c>
      <c r="Q205">
        <v>67.33</v>
      </c>
      <c r="R205">
        <v>63188</v>
      </c>
      <c r="S205">
        <v>26.21</v>
      </c>
      <c r="T205">
        <v>41.7</v>
      </c>
      <c r="U205">
        <v>60.24</v>
      </c>
      <c r="V205">
        <v>800</v>
      </c>
      <c r="W205">
        <v>21.76</v>
      </c>
      <c r="X205">
        <v>972</v>
      </c>
    </row>
    <row r="206" spans="1:24" hidden="1" x14ac:dyDescent="0.25">
      <c r="A206" t="s">
        <v>41</v>
      </c>
      <c r="B206" t="s">
        <v>25</v>
      </c>
      <c r="C206">
        <v>2023</v>
      </c>
      <c r="D206" t="s">
        <v>34</v>
      </c>
      <c r="E206">
        <v>8.49</v>
      </c>
      <c r="F206">
        <v>6.16</v>
      </c>
      <c r="G206">
        <v>2.41</v>
      </c>
      <c r="H206">
        <v>6.72</v>
      </c>
      <c r="I206">
        <v>8.59</v>
      </c>
      <c r="J206">
        <v>4.1399999999999997</v>
      </c>
      <c r="K206">
        <v>2758</v>
      </c>
      <c r="L206" t="s">
        <v>31</v>
      </c>
      <c r="M206">
        <v>75.73</v>
      </c>
      <c r="N206">
        <v>355</v>
      </c>
      <c r="O206">
        <v>46</v>
      </c>
      <c r="P206">
        <v>23</v>
      </c>
      <c r="Q206">
        <v>49.87</v>
      </c>
      <c r="R206">
        <v>14863</v>
      </c>
      <c r="S206">
        <v>2.73</v>
      </c>
      <c r="T206">
        <v>74.37</v>
      </c>
      <c r="U206">
        <v>99.91</v>
      </c>
      <c r="V206">
        <v>2223</v>
      </c>
      <c r="W206">
        <v>0.52</v>
      </c>
      <c r="X206">
        <v>910</v>
      </c>
    </row>
    <row r="207" spans="1:24" hidden="1" x14ac:dyDescent="0.25">
      <c r="A207" t="s">
        <v>28</v>
      </c>
      <c r="B207" t="s">
        <v>37</v>
      </c>
      <c r="C207">
        <v>2014</v>
      </c>
      <c r="D207" t="s">
        <v>30</v>
      </c>
      <c r="E207">
        <v>2.98</v>
      </c>
      <c r="F207">
        <v>7.99</v>
      </c>
      <c r="G207">
        <v>4.4800000000000004</v>
      </c>
      <c r="H207">
        <v>9.59</v>
      </c>
      <c r="I207">
        <v>1.27</v>
      </c>
      <c r="J207">
        <v>19.78</v>
      </c>
      <c r="K207">
        <v>4672</v>
      </c>
      <c r="L207" t="s">
        <v>27</v>
      </c>
      <c r="M207">
        <v>56.65</v>
      </c>
      <c r="N207">
        <v>456</v>
      </c>
      <c r="O207">
        <v>24</v>
      </c>
      <c r="P207">
        <v>70</v>
      </c>
      <c r="Q207">
        <v>75.83</v>
      </c>
      <c r="R207">
        <v>13489</v>
      </c>
      <c r="S207">
        <v>96.23</v>
      </c>
      <c r="T207">
        <v>85.52</v>
      </c>
      <c r="U207">
        <v>68.63</v>
      </c>
      <c r="V207">
        <v>2652</v>
      </c>
      <c r="W207">
        <v>37.130000000000003</v>
      </c>
      <c r="X207">
        <v>819</v>
      </c>
    </row>
    <row r="208" spans="1:24" hidden="1" x14ac:dyDescent="0.25">
      <c r="A208" t="s">
        <v>28</v>
      </c>
      <c r="B208" t="s">
        <v>25</v>
      </c>
      <c r="C208">
        <v>2010</v>
      </c>
      <c r="D208" t="s">
        <v>30</v>
      </c>
      <c r="E208">
        <v>5.99</v>
      </c>
      <c r="F208">
        <v>6.6</v>
      </c>
      <c r="G208">
        <v>0.94</v>
      </c>
      <c r="H208">
        <v>7.01</v>
      </c>
      <c r="I208">
        <v>16.79</v>
      </c>
      <c r="J208">
        <v>18</v>
      </c>
      <c r="K208">
        <v>3771</v>
      </c>
      <c r="L208" t="s">
        <v>35</v>
      </c>
      <c r="M208">
        <v>58.06</v>
      </c>
      <c r="N208">
        <v>135</v>
      </c>
      <c r="O208">
        <v>21</v>
      </c>
      <c r="P208">
        <v>43</v>
      </c>
      <c r="Q208">
        <v>20.69</v>
      </c>
      <c r="R208">
        <v>48360</v>
      </c>
      <c r="S208">
        <v>74.88</v>
      </c>
      <c r="T208">
        <v>32.01</v>
      </c>
      <c r="U208">
        <v>29.41</v>
      </c>
      <c r="V208">
        <v>1347</v>
      </c>
      <c r="W208">
        <v>20.97</v>
      </c>
      <c r="X208">
        <v>359</v>
      </c>
    </row>
    <row r="209" spans="1:24" hidden="1" x14ac:dyDescent="0.25">
      <c r="A209" t="s">
        <v>41</v>
      </c>
      <c r="B209" t="s">
        <v>37</v>
      </c>
      <c r="C209">
        <v>2011</v>
      </c>
      <c r="D209" t="s">
        <v>34</v>
      </c>
      <c r="E209">
        <v>5.03</v>
      </c>
      <c r="F209">
        <v>7.15</v>
      </c>
      <c r="G209">
        <v>1.66</v>
      </c>
      <c r="H209">
        <v>9.4700000000000006</v>
      </c>
      <c r="I209">
        <v>2.2400000000000002</v>
      </c>
      <c r="J209">
        <v>5.73</v>
      </c>
      <c r="K209">
        <v>1112</v>
      </c>
      <c r="L209" t="s">
        <v>35</v>
      </c>
      <c r="M209">
        <v>65.13</v>
      </c>
      <c r="N209">
        <v>249</v>
      </c>
      <c r="O209">
        <v>27</v>
      </c>
      <c r="P209">
        <v>13</v>
      </c>
      <c r="Q209">
        <v>27.31</v>
      </c>
      <c r="R209">
        <v>60225</v>
      </c>
      <c r="S209">
        <v>13.51</v>
      </c>
      <c r="T209">
        <v>83.73</v>
      </c>
      <c r="U209">
        <v>24.87</v>
      </c>
      <c r="V209">
        <v>463</v>
      </c>
      <c r="W209">
        <v>1.47</v>
      </c>
      <c r="X209">
        <v>528</v>
      </c>
    </row>
    <row r="210" spans="1:24" hidden="1" x14ac:dyDescent="0.25">
      <c r="A210" t="s">
        <v>39</v>
      </c>
      <c r="B210" t="s">
        <v>37</v>
      </c>
      <c r="C210">
        <v>2008</v>
      </c>
      <c r="D210" t="s">
        <v>30</v>
      </c>
      <c r="E210">
        <v>0.52</v>
      </c>
      <c r="F210">
        <v>7.2</v>
      </c>
      <c r="G210">
        <v>1.98</v>
      </c>
      <c r="H210">
        <v>5.75</v>
      </c>
      <c r="I210">
        <v>34.61</v>
      </c>
      <c r="J210">
        <v>17.86</v>
      </c>
      <c r="K210">
        <v>1945</v>
      </c>
      <c r="L210" t="s">
        <v>27</v>
      </c>
      <c r="M210">
        <v>46.36</v>
      </c>
      <c r="N210">
        <v>497</v>
      </c>
      <c r="O210">
        <v>38</v>
      </c>
      <c r="P210">
        <v>12</v>
      </c>
      <c r="Q210">
        <v>55.24</v>
      </c>
      <c r="R210">
        <v>38760</v>
      </c>
      <c r="S210">
        <v>45.52</v>
      </c>
      <c r="T210">
        <v>79.37</v>
      </c>
      <c r="U210">
        <v>35.47</v>
      </c>
      <c r="V210">
        <v>858</v>
      </c>
      <c r="W210">
        <v>27.33</v>
      </c>
      <c r="X210">
        <v>767</v>
      </c>
    </row>
    <row r="211" spans="1:24" hidden="1" x14ac:dyDescent="0.25">
      <c r="A211" t="s">
        <v>41</v>
      </c>
      <c r="B211" t="s">
        <v>38</v>
      </c>
      <c r="C211">
        <v>2012</v>
      </c>
      <c r="D211" t="s">
        <v>30</v>
      </c>
      <c r="E211">
        <v>9.42</v>
      </c>
      <c r="F211">
        <v>7.4</v>
      </c>
      <c r="G211">
        <v>2.93</v>
      </c>
      <c r="H211">
        <v>7.43</v>
      </c>
      <c r="I211">
        <v>40.950000000000003</v>
      </c>
      <c r="J211">
        <v>15.08</v>
      </c>
      <c r="K211">
        <v>4808</v>
      </c>
      <c r="L211" t="s">
        <v>31</v>
      </c>
      <c r="M211">
        <v>62.28</v>
      </c>
      <c r="N211">
        <v>93</v>
      </c>
      <c r="O211">
        <v>32</v>
      </c>
      <c r="P211">
        <v>25</v>
      </c>
      <c r="Q211">
        <v>49.21</v>
      </c>
      <c r="R211">
        <v>14638</v>
      </c>
      <c r="S211">
        <v>6.27</v>
      </c>
      <c r="T211">
        <v>42.54</v>
      </c>
      <c r="U211">
        <v>53.69</v>
      </c>
      <c r="V211">
        <v>1314</v>
      </c>
      <c r="W211">
        <v>35.43</v>
      </c>
      <c r="X211">
        <v>27</v>
      </c>
    </row>
    <row r="212" spans="1:24" hidden="1" x14ac:dyDescent="0.25">
      <c r="A212" t="s">
        <v>41</v>
      </c>
      <c r="B212" t="s">
        <v>38</v>
      </c>
      <c r="C212">
        <v>2014</v>
      </c>
      <c r="D212" t="s">
        <v>26</v>
      </c>
      <c r="E212">
        <v>5.27</v>
      </c>
      <c r="F212">
        <v>8.0399999999999991</v>
      </c>
      <c r="G212">
        <v>4.5999999999999996</v>
      </c>
      <c r="H212">
        <v>9.26</v>
      </c>
      <c r="I212">
        <v>44.37</v>
      </c>
      <c r="J212">
        <v>18.62</v>
      </c>
      <c r="K212">
        <v>1558</v>
      </c>
      <c r="L212" t="s">
        <v>31</v>
      </c>
      <c r="M212">
        <v>78.08</v>
      </c>
      <c r="N212">
        <v>47</v>
      </c>
      <c r="O212">
        <v>1</v>
      </c>
      <c r="P212">
        <v>42</v>
      </c>
      <c r="Q212">
        <v>39.86</v>
      </c>
      <c r="R212">
        <v>39972</v>
      </c>
      <c r="S212">
        <v>2.79</v>
      </c>
      <c r="T212">
        <v>10.37</v>
      </c>
      <c r="U212">
        <v>79.78</v>
      </c>
      <c r="V212">
        <v>2475</v>
      </c>
      <c r="W212">
        <v>29.5</v>
      </c>
      <c r="X212">
        <v>706</v>
      </c>
    </row>
    <row r="213" spans="1:24" hidden="1" x14ac:dyDescent="0.25">
      <c r="A213" t="s">
        <v>28</v>
      </c>
      <c r="B213" t="s">
        <v>25</v>
      </c>
      <c r="C213">
        <v>2014</v>
      </c>
      <c r="D213" t="s">
        <v>42</v>
      </c>
      <c r="E213">
        <v>3.25</v>
      </c>
      <c r="F213">
        <v>7.73</v>
      </c>
      <c r="G213">
        <v>1.97</v>
      </c>
      <c r="H213">
        <v>7.12</v>
      </c>
      <c r="I213">
        <v>27.46</v>
      </c>
      <c r="J213">
        <v>13.82</v>
      </c>
      <c r="K213">
        <v>3879</v>
      </c>
      <c r="L213" t="s">
        <v>31</v>
      </c>
      <c r="M213">
        <v>62</v>
      </c>
      <c r="N213">
        <v>419</v>
      </c>
      <c r="O213">
        <v>3</v>
      </c>
      <c r="P213">
        <v>42</v>
      </c>
      <c r="Q213">
        <v>75.11</v>
      </c>
      <c r="R213">
        <v>89888</v>
      </c>
      <c r="S213">
        <v>4.75</v>
      </c>
      <c r="T213">
        <v>77.59</v>
      </c>
      <c r="U213">
        <v>20.059999999999999</v>
      </c>
      <c r="V213">
        <v>1195</v>
      </c>
      <c r="W213">
        <v>5.35</v>
      </c>
      <c r="X213">
        <v>239</v>
      </c>
    </row>
    <row r="214" spans="1:24" hidden="1" x14ac:dyDescent="0.25">
      <c r="A214" t="s">
        <v>24</v>
      </c>
      <c r="B214" t="s">
        <v>37</v>
      </c>
      <c r="C214">
        <v>2004</v>
      </c>
      <c r="D214" t="s">
        <v>43</v>
      </c>
      <c r="E214">
        <v>1.58</v>
      </c>
      <c r="F214">
        <v>7.66</v>
      </c>
      <c r="G214">
        <v>0.35</v>
      </c>
      <c r="H214">
        <v>7.3</v>
      </c>
      <c r="I214">
        <v>47.33</v>
      </c>
      <c r="J214">
        <v>13.49</v>
      </c>
      <c r="K214">
        <v>641</v>
      </c>
      <c r="L214" t="s">
        <v>31</v>
      </c>
      <c r="M214">
        <v>32.979999999999997</v>
      </c>
      <c r="N214">
        <v>99</v>
      </c>
      <c r="O214">
        <v>15</v>
      </c>
      <c r="P214">
        <v>65</v>
      </c>
      <c r="Q214">
        <v>57.35</v>
      </c>
      <c r="R214">
        <v>99007</v>
      </c>
      <c r="S214">
        <v>75.58</v>
      </c>
      <c r="T214">
        <v>32.94</v>
      </c>
      <c r="U214">
        <v>40.590000000000003</v>
      </c>
      <c r="V214">
        <v>1377</v>
      </c>
      <c r="W214">
        <v>21.6</v>
      </c>
      <c r="X214">
        <v>723</v>
      </c>
    </row>
    <row r="215" spans="1:24" hidden="1" x14ac:dyDescent="0.25">
      <c r="A215" t="s">
        <v>28</v>
      </c>
      <c r="B215" t="s">
        <v>25</v>
      </c>
      <c r="C215">
        <v>2022</v>
      </c>
      <c r="D215" t="s">
        <v>30</v>
      </c>
      <c r="E215">
        <v>3.39</v>
      </c>
      <c r="F215">
        <v>7.32</v>
      </c>
      <c r="G215">
        <v>1.74</v>
      </c>
      <c r="H215">
        <v>8.01</v>
      </c>
      <c r="I215">
        <v>0.28000000000000003</v>
      </c>
      <c r="J215">
        <v>7.0000000000000007E-2</v>
      </c>
      <c r="K215">
        <v>2237</v>
      </c>
      <c r="L215" t="s">
        <v>44</v>
      </c>
      <c r="M215">
        <v>48.05</v>
      </c>
      <c r="N215">
        <v>337</v>
      </c>
      <c r="O215">
        <v>11</v>
      </c>
      <c r="P215">
        <v>86</v>
      </c>
      <c r="Q215">
        <v>71.61</v>
      </c>
      <c r="R215">
        <v>97657</v>
      </c>
      <c r="S215">
        <v>44.49</v>
      </c>
      <c r="T215">
        <v>70.47</v>
      </c>
      <c r="U215">
        <v>67.010000000000005</v>
      </c>
      <c r="V215">
        <v>2619</v>
      </c>
      <c r="W215">
        <v>29.32</v>
      </c>
      <c r="X215">
        <v>565</v>
      </c>
    </row>
    <row r="216" spans="1:24" hidden="1" x14ac:dyDescent="0.25">
      <c r="A216" t="s">
        <v>48</v>
      </c>
      <c r="B216" t="s">
        <v>29</v>
      </c>
      <c r="C216">
        <v>2018</v>
      </c>
      <c r="D216" t="s">
        <v>43</v>
      </c>
      <c r="E216">
        <v>0.21</v>
      </c>
      <c r="F216">
        <v>6.24</v>
      </c>
      <c r="G216">
        <v>0.95</v>
      </c>
      <c r="H216">
        <v>9.17</v>
      </c>
      <c r="I216">
        <v>6.7</v>
      </c>
      <c r="J216">
        <v>9.49</v>
      </c>
      <c r="K216">
        <v>4907</v>
      </c>
      <c r="L216" t="s">
        <v>44</v>
      </c>
      <c r="M216">
        <v>54.6</v>
      </c>
      <c r="N216">
        <v>193</v>
      </c>
      <c r="O216">
        <v>16</v>
      </c>
      <c r="P216">
        <v>27</v>
      </c>
      <c r="Q216">
        <v>17.02</v>
      </c>
      <c r="R216">
        <v>22118</v>
      </c>
      <c r="S216">
        <v>84.44</v>
      </c>
      <c r="T216">
        <v>55.72</v>
      </c>
      <c r="U216">
        <v>43.83</v>
      </c>
      <c r="V216">
        <v>560</v>
      </c>
      <c r="W216">
        <v>32.020000000000003</v>
      </c>
      <c r="X216">
        <v>619</v>
      </c>
    </row>
    <row r="217" spans="1:24" hidden="1" x14ac:dyDescent="0.25">
      <c r="A217" t="s">
        <v>47</v>
      </c>
      <c r="B217" t="s">
        <v>25</v>
      </c>
      <c r="C217">
        <v>2019</v>
      </c>
      <c r="D217" t="s">
        <v>43</v>
      </c>
      <c r="E217">
        <v>3.64</v>
      </c>
      <c r="F217">
        <v>7.01</v>
      </c>
      <c r="G217">
        <v>3.26</v>
      </c>
      <c r="H217">
        <v>3.62</v>
      </c>
      <c r="I217">
        <v>14.66</v>
      </c>
      <c r="J217">
        <v>4.01</v>
      </c>
      <c r="K217">
        <v>3486</v>
      </c>
      <c r="L217" t="s">
        <v>27</v>
      </c>
      <c r="M217">
        <v>54.83</v>
      </c>
      <c r="N217">
        <v>116</v>
      </c>
      <c r="O217">
        <v>35</v>
      </c>
      <c r="P217">
        <v>0</v>
      </c>
      <c r="Q217">
        <v>73.44</v>
      </c>
      <c r="R217">
        <v>91655</v>
      </c>
      <c r="S217">
        <v>30.52</v>
      </c>
      <c r="T217">
        <v>27.73</v>
      </c>
      <c r="U217">
        <v>48.56</v>
      </c>
      <c r="V217">
        <v>2581</v>
      </c>
      <c r="W217">
        <v>0.64</v>
      </c>
      <c r="X217">
        <v>966</v>
      </c>
    </row>
    <row r="218" spans="1:24" hidden="1" x14ac:dyDescent="0.25">
      <c r="A218" t="s">
        <v>32</v>
      </c>
      <c r="B218" t="s">
        <v>33</v>
      </c>
      <c r="C218">
        <v>2024</v>
      </c>
      <c r="D218" t="s">
        <v>26</v>
      </c>
      <c r="E218">
        <v>5.31</v>
      </c>
      <c r="F218">
        <v>8.39</v>
      </c>
      <c r="G218">
        <v>0.15</v>
      </c>
      <c r="H218">
        <v>5.36</v>
      </c>
      <c r="I218">
        <v>39.450000000000003</v>
      </c>
      <c r="J218">
        <v>6.48</v>
      </c>
      <c r="K218">
        <v>3225</v>
      </c>
      <c r="L218" t="s">
        <v>44</v>
      </c>
      <c r="M218">
        <v>35.67</v>
      </c>
      <c r="N218">
        <v>266</v>
      </c>
      <c r="O218">
        <v>15</v>
      </c>
      <c r="P218">
        <v>95</v>
      </c>
      <c r="Q218">
        <v>47.23</v>
      </c>
      <c r="R218">
        <v>46563</v>
      </c>
      <c r="S218">
        <v>77.53</v>
      </c>
      <c r="T218">
        <v>61.86</v>
      </c>
      <c r="U218">
        <v>44.06</v>
      </c>
      <c r="V218">
        <v>1704</v>
      </c>
      <c r="W218">
        <v>11.35</v>
      </c>
      <c r="X218">
        <v>490</v>
      </c>
    </row>
    <row r="219" spans="1:24" hidden="1" x14ac:dyDescent="0.25">
      <c r="A219" t="s">
        <v>24</v>
      </c>
      <c r="B219" t="s">
        <v>25</v>
      </c>
      <c r="C219">
        <v>2013</v>
      </c>
      <c r="D219" t="s">
        <v>30</v>
      </c>
      <c r="E219">
        <v>8.7200000000000006</v>
      </c>
      <c r="F219">
        <v>8.49</v>
      </c>
      <c r="G219">
        <v>1.46</v>
      </c>
      <c r="H219">
        <v>5.78</v>
      </c>
      <c r="I219">
        <v>44.27</v>
      </c>
      <c r="J219">
        <v>19.579999999999998</v>
      </c>
      <c r="K219">
        <v>1014</v>
      </c>
      <c r="L219" t="s">
        <v>44</v>
      </c>
      <c r="M219">
        <v>61.47</v>
      </c>
      <c r="N219">
        <v>307</v>
      </c>
      <c r="O219">
        <v>38</v>
      </c>
      <c r="P219">
        <v>11</v>
      </c>
      <c r="Q219">
        <v>5.31</v>
      </c>
      <c r="R219">
        <v>18504</v>
      </c>
      <c r="S219">
        <v>7.79</v>
      </c>
      <c r="T219">
        <v>71.19</v>
      </c>
      <c r="U219">
        <v>96.25</v>
      </c>
      <c r="V219">
        <v>2462</v>
      </c>
      <c r="W219">
        <v>35.39</v>
      </c>
      <c r="X219">
        <v>584</v>
      </c>
    </row>
    <row r="220" spans="1:24" hidden="1" x14ac:dyDescent="0.25">
      <c r="A220" t="s">
        <v>46</v>
      </c>
      <c r="B220" t="s">
        <v>33</v>
      </c>
      <c r="C220">
        <v>2016</v>
      </c>
      <c r="D220" t="s">
        <v>34</v>
      </c>
      <c r="E220">
        <v>6.87</v>
      </c>
      <c r="F220">
        <v>7.83</v>
      </c>
      <c r="G220">
        <v>2.73</v>
      </c>
      <c r="H220">
        <v>9.3699999999999992</v>
      </c>
      <c r="I220">
        <v>30.91</v>
      </c>
      <c r="J220">
        <v>1.71</v>
      </c>
      <c r="K220">
        <v>2021</v>
      </c>
      <c r="L220" t="s">
        <v>44</v>
      </c>
      <c r="M220">
        <v>78.44</v>
      </c>
      <c r="N220">
        <v>163</v>
      </c>
      <c r="O220">
        <v>22</v>
      </c>
      <c r="P220">
        <v>49</v>
      </c>
      <c r="Q220">
        <v>24.98</v>
      </c>
      <c r="R220">
        <v>52095</v>
      </c>
      <c r="S220">
        <v>63.51</v>
      </c>
      <c r="T220">
        <v>47.96</v>
      </c>
      <c r="U220">
        <v>25.27</v>
      </c>
      <c r="V220">
        <v>1908</v>
      </c>
      <c r="W220">
        <v>10.34</v>
      </c>
      <c r="X220">
        <v>169</v>
      </c>
    </row>
    <row r="221" spans="1:24" hidden="1" x14ac:dyDescent="0.25">
      <c r="A221" t="s">
        <v>32</v>
      </c>
      <c r="B221" t="s">
        <v>33</v>
      </c>
      <c r="C221">
        <v>2017</v>
      </c>
      <c r="D221" t="s">
        <v>43</v>
      </c>
      <c r="E221">
        <v>1.1200000000000001</v>
      </c>
      <c r="F221">
        <v>6.57</v>
      </c>
      <c r="G221">
        <v>1.39</v>
      </c>
      <c r="H221">
        <v>9.69</v>
      </c>
      <c r="I221">
        <v>19.16</v>
      </c>
      <c r="J221">
        <v>14.45</v>
      </c>
      <c r="K221">
        <v>2676</v>
      </c>
      <c r="L221" t="s">
        <v>27</v>
      </c>
      <c r="M221">
        <v>33.409999999999997</v>
      </c>
      <c r="N221">
        <v>478</v>
      </c>
      <c r="O221">
        <v>7</v>
      </c>
      <c r="P221">
        <v>52</v>
      </c>
      <c r="Q221">
        <v>4.5199999999999996</v>
      </c>
      <c r="R221">
        <v>20720</v>
      </c>
      <c r="S221">
        <v>36.06</v>
      </c>
      <c r="T221">
        <v>69.83</v>
      </c>
      <c r="U221">
        <v>92.6</v>
      </c>
      <c r="V221">
        <v>1799</v>
      </c>
      <c r="W221">
        <v>18.899999999999999</v>
      </c>
      <c r="X221">
        <v>872</v>
      </c>
    </row>
    <row r="222" spans="1:24" hidden="1" x14ac:dyDescent="0.25">
      <c r="A222" t="s">
        <v>47</v>
      </c>
      <c r="B222" t="s">
        <v>33</v>
      </c>
      <c r="C222">
        <v>2020</v>
      </c>
      <c r="D222" t="s">
        <v>30</v>
      </c>
      <c r="E222">
        <v>1.48</v>
      </c>
      <c r="F222">
        <v>6.25</v>
      </c>
      <c r="G222">
        <v>2.75</v>
      </c>
      <c r="H222">
        <v>3.84</v>
      </c>
      <c r="I222">
        <v>33.29</v>
      </c>
      <c r="J222">
        <v>3.46</v>
      </c>
      <c r="K222">
        <v>1540</v>
      </c>
      <c r="L222" t="s">
        <v>44</v>
      </c>
      <c r="M222">
        <v>82.56</v>
      </c>
      <c r="N222">
        <v>286</v>
      </c>
      <c r="O222">
        <v>8</v>
      </c>
      <c r="P222">
        <v>59</v>
      </c>
      <c r="Q222">
        <v>46.77</v>
      </c>
      <c r="R222">
        <v>53383</v>
      </c>
      <c r="S222">
        <v>27.67</v>
      </c>
      <c r="T222">
        <v>42.4</v>
      </c>
      <c r="U222">
        <v>45.86</v>
      </c>
      <c r="V222">
        <v>1765</v>
      </c>
      <c r="W222">
        <v>27.87</v>
      </c>
      <c r="X222">
        <v>421</v>
      </c>
    </row>
    <row r="223" spans="1:24" hidden="1" x14ac:dyDescent="0.25">
      <c r="A223" t="s">
        <v>48</v>
      </c>
      <c r="B223" t="s">
        <v>29</v>
      </c>
      <c r="C223">
        <v>2002</v>
      </c>
      <c r="D223" t="s">
        <v>40</v>
      </c>
      <c r="E223">
        <v>4.28</v>
      </c>
      <c r="F223">
        <v>7.04</v>
      </c>
      <c r="G223">
        <v>0.56999999999999995</v>
      </c>
      <c r="H223">
        <v>3.83</v>
      </c>
      <c r="I223">
        <v>9.0399999999999991</v>
      </c>
      <c r="J223">
        <v>0.15</v>
      </c>
      <c r="K223">
        <v>2936</v>
      </c>
      <c r="L223" t="s">
        <v>31</v>
      </c>
      <c r="M223">
        <v>96.86</v>
      </c>
      <c r="N223">
        <v>23</v>
      </c>
      <c r="O223">
        <v>13</v>
      </c>
      <c r="P223">
        <v>54</v>
      </c>
      <c r="Q223">
        <v>33.94</v>
      </c>
      <c r="R223">
        <v>29524</v>
      </c>
      <c r="S223">
        <v>81.510000000000005</v>
      </c>
      <c r="T223">
        <v>88.42</v>
      </c>
      <c r="U223">
        <v>39.72</v>
      </c>
      <c r="V223">
        <v>377</v>
      </c>
      <c r="W223">
        <v>39.42</v>
      </c>
      <c r="X223">
        <v>397</v>
      </c>
    </row>
    <row r="224" spans="1:24" hidden="1" x14ac:dyDescent="0.25">
      <c r="A224" t="s">
        <v>48</v>
      </c>
      <c r="B224" t="s">
        <v>25</v>
      </c>
      <c r="C224">
        <v>2001</v>
      </c>
      <c r="D224" t="s">
        <v>34</v>
      </c>
      <c r="E224">
        <v>1.96</v>
      </c>
      <c r="F224">
        <v>8.14</v>
      </c>
      <c r="G224">
        <v>4.71</v>
      </c>
      <c r="H224">
        <v>9.5399999999999991</v>
      </c>
      <c r="I224">
        <v>22.89</v>
      </c>
      <c r="J224">
        <v>10.029999999999999</v>
      </c>
      <c r="K224">
        <v>3106</v>
      </c>
      <c r="L224" t="s">
        <v>31</v>
      </c>
      <c r="M224">
        <v>30.65</v>
      </c>
      <c r="N224">
        <v>493</v>
      </c>
      <c r="O224">
        <v>8</v>
      </c>
      <c r="P224">
        <v>34</v>
      </c>
      <c r="Q224">
        <v>98.77</v>
      </c>
      <c r="R224">
        <v>18021</v>
      </c>
      <c r="S224">
        <v>5.19</v>
      </c>
      <c r="T224">
        <v>29.18</v>
      </c>
      <c r="U224">
        <v>90.66</v>
      </c>
      <c r="V224">
        <v>1669</v>
      </c>
      <c r="W224">
        <v>17.03</v>
      </c>
      <c r="X224">
        <v>664</v>
      </c>
    </row>
    <row r="225" spans="1:24" x14ac:dyDescent="0.25">
      <c r="A225" t="s">
        <v>46</v>
      </c>
      <c r="B225" t="s">
        <v>25</v>
      </c>
      <c r="C225">
        <v>2000</v>
      </c>
      <c r="D225" t="s">
        <v>40</v>
      </c>
      <c r="E225">
        <v>0.28000000000000003</v>
      </c>
      <c r="F225">
        <v>7.8</v>
      </c>
      <c r="G225">
        <v>1.45</v>
      </c>
      <c r="H225">
        <v>5.07</v>
      </c>
      <c r="I225">
        <v>25.38</v>
      </c>
      <c r="J225">
        <v>3.22</v>
      </c>
      <c r="K225">
        <v>783</v>
      </c>
      <c r="L225" t="s">
        <v>27</v>
      </c>
      <c r="M225">
        <v>43.56</v>
      </c>
      <c r="N225">
        <v>404</v>
      </c>
      <c r="O225">
        <v>46</v>
      </c>
      <c r="P225">
        <v>60</v>
      </c>
      <c r="Q225">
        <v>87.11</v>
      </c>
      <c r="R225">
        <v>11253</v>
      </c>
      <c r="S225">
        <v>94.95</v>
      </c>
      <c r="T225">
        <v>72.23</v>
      </c>
      <c r="U225">
        <v>42.97</v>
      </c>
      <c r="V225">
        <v>1379</v>
      </c>
      <c r="W225">
        <v>20.149999999999999</v>
      </c>
      <c r="X225">
        <v>11</v>
      </c>
    </row>
    <row r="226" spans="1:24" hidden="1" x14ac:dyDescent="0.25">
      <c r="A226" t="s">
        <v>24</v>
      </c>
      <c r="B226" t="s">
        <v>29</v>
      </c>
      <c r="C226">
        <v>2009</v>
      </c>
      <c r="D226" t="s">
        <v>40</v>
      </c>
      <c r="E226">
        <v>8.0500000000000007</v>
      </c>
      <c r="F226">
        <v>8.2100000000000009</v>
      </c>
      <c r="G226">
        <v>4.62</v>
      </c>
      <c r="H226">
        <v>4.6900000000000004</v>
      </c>
      <c r="I226">
        <v>5.24</v>
      </c>
      <c r="J226">
        <v>19.309999999999999</v>
      </c>
      <c r="K226">
        <v>670</v>
      </c>
      <c r="L226" t="s">
        <v>27</v>
      </c>
      <c r="M226">
        <v>68.040000000000006</v>
      </c>
      <c r="N226">
        <v>95</v>
      </c>
      <c r="O226">
        <v>25</v>
      </c>
      <c r="P226">
        <v>25</v>
      </c>
      <c r="Q226">
        <v>82.92</v>
      </c>
      <c r="R226">
        <v>74773</v>
      </c>
      <c r="S226">
        <v>78.55</v>
      </c>
      <c r="T226">
        <v>69.97</v>
      </c>
      <c r="U226">
        <v>99</v>
      </c>
      <c r="V226">
        <v>1254</v>
      </c>
      <c r="W226">
        <v>22.35</v>
      </c>
      <c r="X226">
        <v>901</v>
      </c>
    </row>
    <row r="227" spans="1:24" hidden="1" x14ac:dyDescent="0.25">
      <c r="A227" t="s">
        <v>39</v>
      </c>
      <c r="B227" t="s">
        <v>37</v>
      </c>
      <c r="C227">
        <v>2018</v>
      </c>
      <c r="D227" t="s">
        <v>43</v>
      </c>
      <c r="E227">
        <v>0.2</v>
      </c>
      <c r="F227">
        <v>7.54</v>
      </c>
      <c r="G227">
        <v>1.63</v>
      </c>
      <c r="H227">
        <v>3.25</v>
      </c>
      <c r="I227">
        <v>1.69</v>
      </c>
      <c r="J227">
        <v>4.07</v>
      </c>
      <c r="K227">
        <v>2769</v>
      </c>
      <c r="L227" t="s">
        <v>27</v>
      </c>
      <c r="M227">
        <v>45.26</v>
      </c>
      <c r="N227">
        <v>496</v>
      </c>
      <c r="O227">
        <v>35</v>
      </c>
      <c r="P227">
        <v>30</v>
      </c>
      <c r="Q227">
        <v>51.11</v>
      </c>
      <c r="R227">
        <v>45837</v>
      </c>
      <c r="S227">
        <v>35.56</v>
      </c>
      <c r="T227">
        <v>52.36</v>
      </c>
      <c r="U227">
        <v>63.85</v>
      </c>
      <c r="V227">
        <v>1835</v>
      </c>
      <c r="W227">
        <v>9.3699999999999992</v>
      </c>
      <c r="X227">
        <v>160</v>
      </c>
    </row>
    <row r="228" spans="1:24" hidden="1" x14ac:dyDescent="0.25">
      <c r="A228" t="s">
        <v>41</v>
      </c>
      <c r="B228" t="s">
        <v>38</v>
      </c>
      <c r="C228">
        <v>2016</v>
      </c>
      <c r="D228" t="s">
        <v>40</v>
      </c>
      <c r="E228">
        <v>8.31</v>
      </c>
      <c r="F228">
        <v>6.33</v>
      </c>
      <c r="G228">
        <v>3.91</v>
      </c>
      <c r="H228">
        <v>4.93</v>
      </c>
      <c r="I228">
        <v>37.51</v>
      </c>
      <c r="J228">
        <v>3.84</v>
      </c>
      <c r="K228">
        <v>2573</v>
      </c>
      <c r="L228" t="s">
        <v>35</v>
      </c>
      <c r="M228">
        <v>83.52</v>
      </c>
      <c r="N228">
        <v>253</v>
      </c>
      <c r="O228">
        <v>2</v>
      </c>
      <c r="P228">
        <v>56</v>
      </c>
      <c r="Q228">
        <v>81.09</v>
      </c>
      <c r="R228">
        <v>91284</v>
      </c>
      <c r="S228">
        <v>99.13</v>
      </c>
      <c r="T228">
        <v>38.03</v>
      </c>
      <c r="U228">
        <v>58.11</v>
      </c>
      <c r="V228">
        <v>839</v>
      </c>
      <c r="W228">
        <v>14.75</v>
      </c>
      <c r="X228">
        <v>964</v>
      </c>
    </row>
    <row r="229" spans="1:24" hidden="1" x14ac:dyDescent="0.25">
      <c r="A229" t="s">
        <v>24</v>
      </c>
      <c r="B229" t="s">
        <v>25</v>
      </c>
      <c r="C229">
        <v>2011</v>
      </c>
      <c r="D229" t="s">
        <v>26</v>
      </c>
      <c r="E229">
        <v>1.44</v>
      </c>
      <c r="F229">
        <v>6.29</v>
      </c>
      <c r="G229">
        <v>1.23</v>
      </c>
      <c r="H229">
        <v>7.85</v>
      </c>
      <c r="I229">
        <v>26.74</v>
      </c>
      <c r="J229">
        <v>0.64</v>
      </c>
      <c r="K229">
        <v>2584</v>
      </c>
      <c r="L229" t="s">
        <v>44</v>
      </c>
      <c r="M229">
        <v>51.85</v>
      </c>
      <c r="N229">
        <v>413</v>
      </c>
      <c r="O229">
        <v>9</v>
      </c>
      <c r="P229">
        <v>11</v>
      </c>
      <c r="Q229">
        <v>28.15</v>
      </c>
      <c r="R229">
        <v>31825</v>
      </c>
      <c r="S229">
        <v>20.25</v>
      </c>
      <c r="T229">
        <v>45.66</v>
      </c>
      <c r="U229">
        <v>98.12</v>
      </c>
      <c r="V229">
        <v>2614</v>
      </c>
      <c r="W229">
        <v>17.38</v>
      </c>
      <c r="X229">
        <v>544</v>
      </c>
    </row>
    <row r="230" spans="1:24" x14ac:dyDescent="0.25">
      <c r="A230" t="s">
        <v>39</v>
      </c>
      <c r="B230" t="s">
        <v>38</v>
      </c>
      <c r="C230">
        <v>2000</v>
      </c>
      <c r="D230" t="s">
        <v>26</v>
      </c>
      <c r="E230">
        <v>9.75</v>
      </c>
      <c r="F230">
        <v>6.12</v>
      </c>
      <c r="G230">
        <v>3.35</v>
      </c>
      <c r="H230">
        <v>5.98</v>
      </c>
      <c r="I230">
        <v>16.61</v>
      </c>
      <c r="J230">
        <v>6.6</v>
      </c>
      <c r="K230">
        <v>4942</v>
      </c>
      <c r="L230" t="s">
        <v>27</v>
      </c>
      <c r="M230">
        <v>50.55</v>
      </c>
      <c r="N230">
        <v>120</v>
      </c>
      <c r="O230">
        <v>24</v>
      </c>
      <c r="P230">
        <v>92</v>
      </c>
      <c r="Q230">
        <v>56.94</v>
      </c>
      <c r="R230">
        <v>25835</v>
      </c>
      <c r="S230">
        <v>40.24</v>
      </c>
      <c r="T230">
        <v>60.36</v>
      </c>
      <c r="U230">
        <v>38.14</v>
      </c>
      <c r="V230">
        <v>2475</v>
      </c>
      <c r="W230">
        <v>0.77</v>
      </c>
      <c r="X230">
        <v>748</v>
      </c>
    </row>
    <row r="231" spans="1:24" hidden="1" x14ac:dyDescent="0.25">
      <c r="A231" t="s">
        <v>48</v>
      </c>
      <c r="B231" t="s">
        <v>29</v>
      </c>
      <c r="C231">
        <v>2011</v>
      </c>
      <c r="D231" t="s">
        <v>43</v>
      </c>
      <c r="E231">
        <v>6.04</v>
      </c>
      <c r="F231">
        <v>7.42</v>
      </c>
      <c r="G231">
        <v>1.62</v>
      </c>
      <c r="H231">
        <v>6.62</v>
      </c>
      <c r="I231">
        <v>21.86</v>
      </c>
      <c r="J231">
        <v>0.48</v>
      </c>
      <c r="K231">
        <v>1277</v>
      </c>
      <c r="L231" t="s">
        <v>27</v>
      </c>
      <c r="M231">
        <v>30.06</v>
      </c>
      <c r="N231">
        <v>71</v>
      </c>
      <c r="O231">
        <v>3</v>
      </c>
      <c r="P231">
        <v>4</v>
      </c>
      <c r="Q231">
        <v>40.51</v>
      </c>
      <c r="R231">
        <v>10036</v>
      </c>
      <c r="S231">
        <v>88.49</v>
      </c>
      <c r="T231">
        <v>52.43</v>
      </c>
      <c r="U231">
        <v>92.72</v>
      </c>
      <c r="V231">
        <v>315</v>
      </c>
      <c r="W231">
        <v>0.3</v>
      </c>
      <c r="X231">
        <v>356</v>
      </c>
    </row>
    <row r="232" spans="1:24" hidden="1" x14ac:dyDescent="0.25">
      <c r="A232" t="s">
        <v>28</v>
      </c>
      <c r="B232" t="s">
        <v>37</v>
      </c>
      <c r="C232">
        <v>2016</v>
      </c>
      <c r="D232" t="s">
        <v>30</v>
      </c>
      <c r="E232">
        <v>7.35</v>
      </c>
      <c r="F232">
        <v>6.61</v>
      </c>
      <c r="G232">
        <v>2.5499999999999998</v>
      </c>
      <c r="H232">
        <v>9.42</v>
      </c>
      <c r="I232">
        <v>47.89</v>
      </c>
      <c r="J232">
        <v>9.98</v>
      </c>
      <c r="K232">
        <v>3043</v>
      </c>
      <c r="L232" t="s">
        <v>27</v>
      </c>
      <c r="M232">
        <v>48.91</v>
      </c>
      <c r="N232">
        <v>352</v>
      </c>
      <c r="O232">
        <v>29</v>
      </c>
      <c r="P232">
        <v>98</v>
      </c>
      <c r="Q232">
        <v>18.79</v>
      </c>
      <c r="R232">
        <v>31585</v>
      </c>
      <c r="S232">
        <v>99.68</v>
      </c>
      <c r="T232">
        <v>70.92</v>
      </c>
      <c r="U232">
        <v>67.319999999999993</v>
      </c>
      <c r="V232">
        <v>658</v>
      </c>
      <c r="W232">
        <v>8.9700000000000006</v>
      </c>
      <c r="X232">
        <v>803</v>
      </c>
    </row>
    <row r="233" spans="1:24" hidden="1" x14ac:dyDescent="0.25">
      <c r="A233" t="s">
        <v>47</v>
      </c>
      <c r="B233" t="s">
        <v>37</v>
      </c>
      <c r="C233">
        <v>2023</v>
      </c>
      <c r="D233" t="s">
        <v>42</v>
      </c>
      <c r="E233">
        <v>1.1000000000000001</v>
      </c>
      <c r="F233">
        <v>7.84</v>
      </c>
      <c r="G233">
        <v>3.37</v>
      </c>
      <c r="H233">
        <v>3.8</v>
      </c>
      <c r="I233">
        <v>19.25</v>
      </c>
      <c r="J233">
        <v>10.11</v>
      </c>
      <c r="K233">
        <v>3172</v>
      </c>
      <c r="L233" t="s">
        <v>31</v>
      </c>
      <c r="M233">
        <v>45.24</v>
      </c>
      <c r="N233">
        <v>370</v>
      </c>
      <c r="O233">
        <v>49</v>
      </c>
      <c r="P233">
        <v>6</v>
      </c>
      <c r="Q233">
        <v>9.1199999999999992</v>
      </c>
      <c r="R233">
        <v>33787</v>
      </c>
      <c r="S233">
        <v>23.91</v>
      </c>
      <c r="T233">
        <v>38.85</v>
      </c>
      <c r="U233">
        <v>80.400000000000006</v>
      </c>
      <c r="V233">
        <v>1524</v>
      </c>
      <c r="W233">
        <v>20.49</v>
      </c>
      <c r="X233">
        <v>762</v>
      </c>
    </row>
    <row r="234" spans="1:24" hidden="1" x14ac:dyDescent="0.25">
      <c r="A234" t="s">
        <v>46</v>
      </c>
      <c r="B234" t="s">
        <v>37</v>
      </c>
      <c r="C234">
        <v>2002</v>
      </c>
      <c r="D234" t="s">
        <v>30</v>
      </c>
      <c r="E234">
        <v>8.6199999999999992</v>
      </c>
      <c r="F234">
        <v>7.72</v>
      </c>
      <c r="G234">
        <v>2.94</v>
      </c>
      <c r="H234">
        <v>3.5</v>
      </c>
      <c r="I234">
        <v>5.17</v>
      </c>
      <c r="J234">
        <v>1.06</v>
      </c>
      <c r="K234">
        <v>3782</v>
      </c>
      <c r="L234" t="s">
        <v>27</v>
      </c>
      <c r="M234">
        <v>54.03</v>
      </c>
      <c r="N234">
        <v>63</v>
      </c>
      <c r="O234">
        <v>10</v>
      </c>
      <c r="P234">
        <v>15</v>
      </c>
      <c r="Q234">
        <v>56.71</v>
      </c>
      <c r="R234">
        <v>8500</v>
      </c>
      <c r="S234">
        <v>74.31</v>
      </c>
      <c r="T234">
        <v>18.579999999999998</v>
      </c>
      <c r="U234">
        <v>66.56</v>
      </c>
      <c r="V234">
        <v>521</v>
      </c>
      <c r="W234">
        <v>38.229999999999997</v>
      </c>
      <c r="X234">
        <v>427</v>
      </c>
    </row>
    <row r="235" spans="1:24" hidden="1" x14ac:dyDescent="0.25">
      <c r="A235" t="s">
        <v>47</v>
      </c>
      <c r="B235" t="s">
        <v>29</v>
      </c>
      <c r="C235">
        <v>2010</v>
      </c>
      <c r="D235" t="s">
        <v>30</v>
      </c>
      <c r="E235">
        <v>8.39</v>
      </c>
      <c r="F235">
        <v>6.8</v>
      </c>
      <c r="G235">
        <v>2.88</v>
      </c>
      <c r="H235">
        <v>8.9600000000000009</v>
      </c>
      <c r="I235">
        <v>23.18</v>
      </c>
      <c r="J235">
        <v>4.8</v>
      </c>
      <c r="K235">
        <v>177</v>
      </c>
      <c r="L235" t="s">
        <v>31</v>
      </c>
      <c r="M235">
        <v>40.340000000000003</v>
      </c>
      <c r="N235">
        <v>242</v>
      </c>
      <c r="O235">
        <v>18</v>
      </c>
      <c r="P235">
        <v>95</v>
      </c>
      <c r="Q235">
        <v>11.57</v>
      </c>
      <c r="R235">
        <v>86625</v>
      </c>
      <c r="S235">
        <v>30.57</v>
      </c>
      <c r="T235">
        <v>50.45</v>
      </c>
      <c r="U235">
        <v>69.489999999999995</v>
      </c>
      <c r="V235">
        <v>1419</v>
      </c>
      <c r="W235">
        <v>38.9</v>
      </c>
      <c r="X235">
        <v>662</v>
      </c>
    </row>
    <row r="236" spans="1:24" hidden="1" x14ac:dyDescent="0.25">
      <c r="A236" t="s">
        <v>36</v>
      </c>
      <c r="B236" t="s">
        <v>33</v>
      </c>
      <c r="C236">
        <v>2016</v>
      </c>
      <c r="D236" t="s">
        <v>30</v>
      </c>
      <c r="E236">
        <v>6.53</v>
      </c>
      <c r="F236">
        <v>6.44</v>
      </c>
      <c r="G236">
        <v>0.33</v>
      </c>
      <c r="H236">
        <v>8.42</v>
      </c>
      <c r="I236">
        <v>32.4</v>
      </c>
      <c r="J236">
        <v>16.64</v>
      </c>
      <c r="K236">
        <v>275</v>
      </c>
      <c r="L236" t="s">
        <v>31</v>
      </c>
      <c r="M236">
        <v>71.63</v>
      </c>
      <c r="N236">
        <v>126</v>
      </c>
      <c r="O236">
        <v>49</v>
      </c>
      <c r="P236">
        <v>51</v>
      </c>
      <c r="Q236">
        <v>72.36</v>
      </c>
      <c r="R236">
        <v>81277</v>
      </c>
      <c r="S236">
        <v>76.650000000000006</v>
      </c>
      <c r="T236">
        <v>30.72</v>
      </c>
      <c r="U236">
        <v>32.39</v>
      </c>
      <c r="V236">
        <v>1639</v>
      </c>
      <c r="W236">
        <v>25.89</v>
      </c>
      <c r="X236">
        <v>177</v>
      </c>
    </row>
    <row r="237" spans="1:24" hidden="1" x14ac:dyDescent="0.25">
      <c r="A237" t="s">
        <v>36</v>
      </c>
      <c r="B237" t="s">
        <v>33</v>
      </c>
      <c r="C237">
        <v>2022</v>
      </c>
      <c r="D237" t="s">
        <v>30</v>
      </c>
      <c r="E237">
        <v>5.0199999999999996</v>
      </c>
      <c r="F237">
        <v>6.26</v>
      </c>
      <c r="G237">
        <v>1.25</v>
      </c>
      <c r="H237">
        <v>4.8499999999999996</v>
      </c>
      <c r="I237">
        <v>0.61</v>
      </c>
      <c r="J237">
        <v>9.25</v>
      </c>
      <c r="K237">
        <v>2359</v>
      </c>
      <c r="L237" t="s">
        <v>35</v>
      </c>
      <c r="M237">
        <v>46.71</v>
      </c>
      <c r="N237">
        <v>372</v>
      </c>
      <c r="O237">
        <v>12</v>
      </c>
      <c r="P237">
        <v>80</v>
      </c>
      <c r="Q237">
        <v>92.3</v>
      </c>
      <c r="R237">
        <v>28691</v>
      </c>
      <c r="S237">
        <v>12.53</v>
      </c>
      <c r="T237">
        <v>59.33</v>
      </c>
      <c r="U237">
        <v>32.130000000000003</v>
      </c>
      <c r="V237">
        <v>2672</v>
      </c>
      <c r="W237">
        <v>33.08</v>
      </c>
      <c r="X237">
        <v>637</v>
      </c>
    </row>
    <row r="238" spans="1:24" hidden="1" x14ac:dyDescent="0.25">
      <c r="A238" t="s">
        <v>24</v>
      </c>
      <c r="B238" t="s">
        <v>38</v>
      </c>
      <c r="C238">
        <v>2002</v>
      </c>
      <c r="D238" t="s">
        <v>34</v>
      </c>
      <c r="E238">
        <v>7.21</v>
      </c>
      <c r="F238">
        <v>7.84</v>
      </c>
      <c r="G238">
        <v>2.86</v>
      </c>
      <c r="H238">
        <v>5.27</v>
      </c>
      <c r="I238">
        <v>16.62</v>
      </c>
      <c r="J238">
        <v>8.69</v>
      </c>
      <c r="K238">
        <v>3481</v>
      </c>
      <c r="L238" t="s">
        <v>27</v>
      </c>
      <c r="M238">
        <v>88.22</v>
      </c>
      <c r="N238">
        <v>38</v>
      </c>
      <c r="O238">
        <v>35</v>
      </c>
      <c r="P238">
        <v>20</v>
      </c>
      <c r="Q238">
        <v>17.89</v>
      </c>
      <c r="R238">
        <v>98342</v>
      </c>
      <c r="S238">
        <v>33.619999999999997</v>
      </c>
      <c r="T238">
        <v>51.63</v>
      </c>
      <c r="U238">
        <v>51.77</v>
      </c>
      <c r="V238">
        <v>382</v>
      </c>
      <c r="W238">
        <v>36.03</v>
      </c>
      <c r="X238">
        <v>956</v>
      </c>
    </row>
    <row r="239" spans="1:24" hidden="1" x14ac:dyDescent="0.25">
      <c r="A239" t="s">
        <v>48</v>
      </c>
      <c r="B239" t="s">
        <v>33</v>
      </c>
      <c r="C239">
        <v>2007</v>
      </c>
      <c r="D239" t="s">
        <v>42</v>
      </c>
      <c r="E239">
        <v>0.06</v>
      </c>
      <c r="F239">
        <v>7.13</v>
      </c>
      <c r="G239">
        <v>0.09</v>
      </c>
      <c r="H239">
        <v>5.17</v>
      </c>
      <c r="I239">
        <v>19.68</v>
      </c>
      <c r="J239">
        <v>13.98</v>
      </c>
      <c r="K239">
        <v>4886</v>
      </c>
      <c r="L239" t="s">
        <v>35</v>
      </c>
      <c r="M239">
        <v>49.92</v>
      </c>
      <c r="N239">
        <v>384</v>
      </c>
      <c r="O239">
        <v>2</v>
      </c>
      <c r="P239">
        <v>26</v>
      </c>
      <c r="Q239">
        <v>48.15</v>
      </c>
      <c r="R239">
        <v>95660</v>
      </c>
      <c r="S239">
        <v>7.5</v>
      </c>
      <c r="T239">
        <v>72.3</v>
      </c>
      <c r="U239">
        <v>47.71</v>
      </c>
      <c r="V239">
        <v>716</v>
      </c>
      <c r="W239">
        <v>33.57</v>
      </c>
      <c r="X239">
        <v>19</v>
      </c>
    </row>
    <row r="240" spans="1:24" hidden="1" x14ac:dyDescent="0.25">
      <c r="A240" t="s">
        <v>48</v>
      </c>
      <c r="B240" t="s">
        <v>33</v>
      </c>
      <c r="C240">
        <v>2019</v>
      </c>
      <c r="D240" t="s">
        <v>34</v>
      </c>
      <c r="E240">
        <v>5.92</v>
      </c>
      <c r="F240">
        <v>6.81</v>
      </c>
      <c r="G240">
        <v>1.25</v>
      </c>
      <c r="H240">
        <v>7.53</v>
      </c>
      <c r="I240">
        <v>23.19</v>
      </c>
      <c r="J240">
        <v>14.3</v>
      </c>
      <c r="K240">
        <v>3359</v>
      </c>
      <c r="L240" t="s">
        <v>27</v>
      </c>
      <c r="M240">
        <v>44.76</v>
      </c>
      <c r="N240">
        <v>352</v>
      </c>
      <c r="O240">
        <v>47</v>
      </c>
      <c r="P240">
        <v>78</v>
      </c>
      <c r="Q240">
        <v>74.400000000000006</v>
      </c>
      <c r="R240">
        <v>13467</v>
      </c>
      <c r="S240">
        <v>49.19</v>
      </c>
      <c r="T240">
        <v>56.02</v>
      </c>
      <c r="U240">
        <v>76.959999999999994</v>
      </c>
      <c r="V240">
        <v>1542</v>
      </c>
      <c r="W240">
        <v>21.75</v>
      </c>
      <c r="X240">
        <v>688</v>
      </c>
    </row>
    <row r="241" spans="1:24" hidden="1" x14ac:dyDescent="0.25">
      <c r="A241" t="s">
        <v>41</v>
      </c>
      <c r="B241" t="s">
        <v>37</v>
      </c>
      <c r="C241">
        <v>2003</v>
      </c>
      <c r="D241" t="s">
        <v>40</v>
      </c>
      <c r="E241">
        <v>8.4700000000000006</v>
      </c>
      <c r="F241">
        <v>8.14</v>
      </c>
      <c r="G241">
        <v>1.1499999999999999</v>
      </c>
      <c r="H241">
        <v>3.43</v>
      </c>
      <c r="I241">
        <v>15.08</v>
      </c>
      <c r="J241">
        <v>15.24</v>
      </c>
      <c r="K241">
        <v>1424</v>
      </c>
      <c r="L241" t="s">
        <v>44</v>
      </c>
      <c r="M241">
        <v>33.97</v>
      </c>
      <c r="N241">
        <v>425</v>
      </c>
      <c r="O241">
        <v>13</v>
      </c>
      <c r="P241">
        <v>22</v>
      </c>
      <c r="Q241">
        <v>30.11</v>
      </c>
      <c r="R241">
        <v>45074</v>
      </c>
      <c r="S241">
        <v>70.150000000000006</v>
      </c>
      <c r="T241">
        <v>44.46</v>
      </c>
      <c r="U241">
        <v>77.819999999999993</v>
      </c>
      <c r="V241">
        <v>1483</v>
      </c>
      <c r="W241">
        <v>28.17</v>
      </c>
      <c r="X241">
        <v>611</v>
      </c>
    </row>
    <row r="242" spans="1:24" hidden="1" x14ac:dyDescent="0.25">
      <c r="A242" t="s">
        <v>41</v>
      </c>
      <c r="B242" t="s">
        <v>37</v>
      </c>
      <c r="C242">
        <v>2020</v>
      </c>
      <c r="D242" t="s">
        <v>30</v>
      </c>
      <c r="E242">
        <v>3.57</v>
      </c>
      <c r="F242">
        <v>7.48</v>
      </c>
      <c r="G242">
        <v>1.25</v>
      </c>
      <c r="H242">
        <v>6.43</v>
      </c>
      <c r="I242">
        <v>33.35</v>
      </c>
      <c r="J242">
        <v>16.61</v>
      </c>
      <c r="K242">
        <v>4122</v>
      </c>
      <c r="L242" t="s">
        <v>27</v>
      </c>
      <c r="M242">
        <v>81.790000000000006</v>
      </c>
      <c r="N242">
        <v>76</v>
      </c>
      <c r="O242">
        <v>9</v>
      </c>
      <c r="P242">
        <v>71</v>
      </c>
      <c r="Q242">
        <v>92.23</v>
      </c>
      <c r="R242">
        <v>13746</v>
      </c>
      <c r="S242">
        <v>37.86</v>
      </c>
      <c r="T242">
        <v>19.59</v>
      </c>
      <c r="U242">
        <v>65.099999999999994</v>
      </c>
      <c r="V242">
        <v>2618</v>
      </c>
      <c r="W242">
        <v>0.15</v>
      </c>
      <c r="X242">
        <v>909</v>
      </c>
    </row>
    <row r="243" spans="1:24" hidden="1" x14ac:dyDescent="0.25">
      <c r="A243" t="s">
        <v>41</v>
      </c>
      <c r="B243" t="s">
        <v>38</v>
      </c>
      <c r="C243">
        <v>2021</v>
      </c>
      <c r="D243" t="s">
        <v>26</v>
      </c>
      <c r="E243">
        <v>1.08</v>
      </c>
      <c r="F243">
        <v>7.3</v>
      </c>
      <c r="G243">
        <v>2.68</v>
      </c>
      <c r="H243">
        <v>3.94</v>
      </c>
      <c r="I243">
        <v>47.24</v>
      </c>
      <c r="J243">
        <v>4.6500000000000004</v>
      </c>
      <c r="K243">
        <v>2960</v>
      </c>
      <c r="L243" t="s">
        <v>27</v>
      </c>
      <c r="M243">
        <v>65.569999999999993</v>
      </c>
      <c r="N243">
        <v>469</v>
      </c>
      <c r="O243">
        <v>37</v>
      </c>
      <c r="P243">
        <v>24</v>
      </c>
      <c r="Q243">
        <v>89.07</v>
      </c>
      <c r="R243">
        <v>72503</v>
      </c>
      <c r="S243">
        <v>61.47</v>
      </c>
      <c r="T243">
        <v>19.61</v>
      </c>
      <c r="U243">
        <v>52.16</v>
      </c>
      <c r="V243">
        <v>2544</v>
      </c>
      <c r="W243">
        <v>25.92</v>
      </c>
      <c r="X243">
        <v>347</v>
      </c>
    </row>
    <row r="244" spans="1:24" hidden="1" x14ac:dyDescent="0.25">
      <c r="A244" t="s">
        <v>28</v>
      </c>
      <c r="B244" t="s">
        <v>25</v>
      </c>
      <c r="C244">
        <v>2006</v>
      </c>
      <c r="D244" t="s">
        <v>43</v>
      </c>
      <c r="E244">
        <v>4.21</v>
      </c>
      <c r="F244">
        <v>7.86</v>
      </c>
      <c r="G244">
        <v>2.91</v>
      </c>
      <c r="H244">
        <v>8.74</v>
      </c>
      <c r="I244">
        <v>45.7</v>
      </c>
      <c r="J244">
        <v>1.33</v>
      </c>
      <c r="K244">
        <v>2469</v>
      </c>
      <c r="L244" t="s">
        <v>27</v>
      </c>
      <c r="M244">
        <v>37.96</v>
      </c>
      <c r="N244">
        <v>4</v>
      </c>
      <c r="O244">
        <v>39</v>
      </c>
      <c r="P244">
        <v>10</v>
      </c>
      <c r="Q244">
        <v>12.17</v>
      </c>
      <c r="R244">
        <v>14847</v>
      </c>
      <c r="S244">
        <v>56.91</v>
      </c>
      <c r="T244">
        <v>61.23</v>
      </c>
      <c r="U244">
        <v>74.14</v>
      </c>
      <c r="V244">
        <v>500</v>
      </c>
      <c r="W244">
        <v>17.03</v>
      </c>
      <c r="X244">
        <v>876</v>
      </c>
    </row>
    <row r="245" spans="1:24" hidden="1" x14ac:dyDescent="0.25">
      <c r="A245" t="s">
        <v>32</v>
      </c>
      <c r="B245" t="s">
        <v>38</v>
      </c>
      <c r="C245">
        <v>2013</v>
      </c>
      <c r="D245" t="s">
        <v>43</v>
      </c>
      <c r="E245">
        <v>7.27</v>
      </c>
      <c r="F245">
        <v>8.0399999999999991</v>
      </c>
      <c r="G245">
        <v>4.54</v>
      </c>
      <c r="H245">
        <v>5.66</v>
      </c>
      <c r="I245">
        <v>33.22</v>
      </c>
      <c r="J245">
        <v>7.61</v>
      </c>
      <c r="K245">
        <v>3085</v>
      </c>
      <c r="L245" t="s">
        <v>27</v>
      </c>
      <c r="M245">
        <v>45.49</v>
      </c>
      <c r="N245">
        <v>139</v>
      </c>
      <c r="O245">
        <v>26</v>
      </c>
      <c r="P245">
        <v>62</v>
      </c>
      <c r="Q245">
        <v>4.6900000000000004</v>
      </c>
      <c r="R245">
        <v>67858</v>
      </c>
      <c r="S245">
        <v>29.46</v>
      </c>
      <c r="T245">
        <v>80.459999999999994</v>
      </c>
      <c r="U245">
        <v>74.989999999999995</v>
      </c>
      <c r="V245">
        <v>2915</v>
      </c>
      <c r="W245">
        <v>25.79</v>
      </c>
      <c r="X245">
        <v>120</v>
      </c>
    </row>
    <row r="246" spans="1:24" hidden="1" x14ac:dyDescent="0.25">
      <c r="A246" t="s">
        <v>45</v>
      </c>
      <c r="B246" t="s">
        <v>38</v>
      </c>
      <c r="C246">
        <v>2013</v>
      </c>
      <c r="D246" t="s">
        <v>34</v>
      </c>
      <c r="E246">
        <v>1.07</v>
      </c>
      <c r="F246">
        <v>7.72</v>
      </c>
      <c r="G246">
        <v>1.93</v>
      </c>
      <c r="H246">
        <v>6.69</v>
      </c>
      <c r="I246">
        <v>25.34</v>
      </c>
      <c r="J246">
        <v>17.100000000000001</v>
      </c>
      <c r="K246">
        <v>2372</v>
      </c>
      <c r="L246" t="s">
        <v>27</v>
      </c>
      <c r="M246">
        <v>99.91</v>
      </c>
      <c r="N246">
        <v>251</v>
      </c>
      <c r="O246">
        <v>23</v>
      </c>
      <c r="P246">
        <v>56</v>
      </c>
      <c r="Q246">
        <v>97.69</v>
      </c>
      <c r="R246">
        <v>84444</v>
      </c>
      <c r="S246">
        <v>48.68</v>
      </c>
      <c r="T246">
        <v>43.18</v>
      </c>
      <c r="U246">
        <v>84.73</v>
      </c>
      <c r="V246">
        <v>1923</v>
      </c>
      <c r="W246">
        <v>27.78</v>
      </c>
      <c r="X246">
        <v>189</v>
      </c>
    </row>
    <row r="247" spans="1:24" hidden="1" x14ac:dyDescent="0.25">
      <c r="A247" t="s">
        <v>32</v>
      </c>
      <c r="B247" t="s">
        <v>29</v>
      </c>
      <c r="C247">
        <v>2003</v>
      </c>
      <c r="D247" t="s">
        <v>34</v>
      </c>
      <c r="E247">
        <v>2.06</v>
      </c>
      <c r="F247">
        <v>7.1</v>
      </c>
      <c r="G247">
        <v>4.63</v>
      </c>
      <c r="H247">
        <v>3.21</v>
      </c>
      <c r="I247">
        <v>41.29</v>
      </c>
      <c r="J247">
        <v>1.56</v>
      </c>
      <c r="K247">
        <v>4068</v>
      </c>
      <c r="L247" t="s">
        <v>27</v>
      </c>
      <c r="M247">
        <v>86.42</v>
      </c>
      <c r="N247">
        <v>156</v>
      </c>
      <c r="O247">
        <v>15</v>
      </c>
      <c r="P247">
        <v>84</v>
      </c>
      <c r="Q247">
        <v>95.73</v>
      </c>
      <c r="R247">
        <v>15882</v>
      </c>
      <c r="S247">
        <v>6.9</v>
      </c>
      <c r="T247">
        <v>52.46</v>
      </c>
      <c r="U247">
        <v>84.94</v>
      </c>
      <c r="V247">
        <v>2503</v>
      </c>
      <c r="W247">
        <v>3.92</v>
      </c>
      <c r="X247">
        <v>986</v>
      </c>
    </row>
    <row r="248" spans="1:24" hidden="1" x14ac:dyDescent="0.25">
      <c r="A248" t="s">
        <v>47</v>
      </c>
      <c r="B248" t="s">
        <v>29</v>
      </c>
      <c r="C248">
        <v>2015</v>
      </c>
      <c r="D248" t="s">
        <v>26</v>
      </c>
      <c r="E248">
        <v>1.48</v>
      </c>
      <c r="F248">
        <v>6.95</v>
      </c>
      <c r="G248">
        <v>3.26</v>
      </c>
      <c r="H248">
        <v>3.41</v>
      </c>
      <c r="I248">
        <v>41.8</v>
      </c>
      <c r="J248">
        <v>11.52</v>
      </c>
      <c r="K248">
        <v>1590</v>
      </c>
      <c r="L248" t="s">
        <v>35</v>
      </c>
      <c r="M248">
        <v>54.49</v>
      </c>
      <c r="N248">
        <v>258</v>
      </c>
      <c r="O248">
        <v>9</v>
      </c>
      <c r="P248">
        <v>53</v>
      </c>
      <c r="Q248">
        <v>43.38</v>
      </c>
      <c r="R248">
        <v>67220</v>
      </c>
      <c r="S248">
        <v>45.99</v>
      </c>
      <c r="T248">
        <v>57.3</v>
      </c>
      <c r="U248">
        <v>25.57</v>
      </c>
      <c r="V248">
        <v>1404</v>
      </c>
      <c r="W248">
        <v>34.979999999999997</v>
      </c>
      <c r="X248">
        <v>705</v>
      </c>
    </row>
    <row r="249" spans="1:24" hidden="1" x14ac:dyDescent="0.25">
      <c r="A249" t="s">
        <v>32</v>
      </c>
      <c r="B249" t="s">
        <v>38</v>
      </c>
      <c r="C249">
        <v>2023</v>
      </c>
      <c r="D249" t="s">
        <v>30</v>
      </c>
      <c r="E249">
        <v>7.97</v>
      </c>
      <c r="F249">
        <v>7.93</v>
      </c>
      <c r="G249">
        <v>4.5599999999999996</v>
      </c>
      <c r="H249">
        <v>7.73</v>
      </c>
      <c r="I249">
        <v>41.48</v>
      </c>
      <c r="J249">
        <v>14.02</v>
      </c>
      <c r="K249">
        <v>4380</v>
      </c>
      <c r="L249" t="s">
        <v>44</v>
      </c>
      <c r="M249">
        <v>67.98</v>
      </c>
      <c r="N249">
        <v>316</v>
      </c>
      <c r="O249">
        <v>26</v>
      </c>
      <c r="P249">
        <v>9</v>
      </c>
      <c r="Q249">
        <v>6.96</v>
      </c>
      <c r="R249">
        <v>80635</v>
      </c>
      <c r="S249">
        <v>45.82</v>
      </c>
      <c r="T249">
        <v>48.18</v>
      </c>
      <c r="U249">
        <v>49.92</v>
      </c>
      <c r="V249">
        <v>2927</v>
      </c>
      <c r="W249">
        <v>7.03</v>
      </c>
      <c r="X249">
        <v>420</v>
      </c>
    </row>
    <row r="250" spans="1:24" hidden="1" x14ac:dyDescent="0.25">
      <c r="A250" t="s">
        <v>28</v>
      </c>
      <c r="B250" t="s">
        <v>38</v>
      </c>
      <c r="C250">
        <v>2021</v>
      </c>
      <c r="D250" t="s">
        <v>42</v>
      </c>
      <c r="E250">
        <v>0.63</v>
      </c>
      <c r="F250">
        <v>7.29</v>
      </c>
      <c r="G250">
        <v>4.17</v>
      </c>
      <c r="H250">
        <v>8.3699999999999992</v>
      </c>
      <c r="I250">
        <v>7.89</v>
      </c>
      <c r="J250">
        <v>9.6300000000000008</v>
      </c>
      <c r="K250">
        <v>1112</v>
      </c>
      <c r="L250" t="s">
        <v>35</v>
      </c>
      <c r="M250">
        <v>59.12</v>
      </c>
      <c r="N250">
        <v>434</v>
      </c>
      <c r="O250">
        <v>6</v>
      </c>
      <c r="P250">
        <v>49</v>
      </c>
      <c r="Q250">
        <v>62.65</v>
      </c>
      <c r="R250">
        <v>82799</v>
      </c>
      <c r="S250">
        <v>2.87</v>
      </c>
      <c r="T250">
        <v>14.77</v>
      </c>
      <c r="U250">
        <v>53.59</v>
      </c>
      <c r="V250">
        <v>2628</v>
      </c>
      <c r="W250">
        <v>0.42</v>
      </c>
      <c r="X250">
        <v>785</v>
      </c>
    </row>
    <row r="251" spans="1:24" x14ac:dyDescent="0.25">
      <c r="A251" t="s">
        <v>47</v>
      </c>
      <c r="B251" t="s">
        <v>38</v>
      </c>
      <c r="C251">
        <v>2000</v>
      </c>
      <c r="D251" t="s">
        <v>40</v>
      </c>
      <c r="E251">
        <v>6.87</v>
      </c>
      <c r="F251">
        <v>7.76</v>
      </c>
      <c r="G251">
        <v>3.44</v>
      </c>
      <c r="H251">
        <v>7.97</v>
      </c>
      <c r="I251">
        <v>1.27</v>
      </c>
      <c r="J251">
        <v>5.0999999999999996</v>
      </c>
      <c r="K251">
        <v>1068</v>
      </c>
      <c r="L251" t="s">
        <v>44</v>
      </c>
      <c r="M251">
        <v>32.549999999999997</v>
      </c>
      <c r="N251">
        <v>419</v>
      </c>
      <c r="O251">
        <v>27</v>
      </c>
      <c r="P251">
        <v>72</v>
      </c>
      <c r="Q251">
        <v>30.75</v>
      </c>
      <c r="R251">
        <v>98532</v>
      </c>
      <c r="S251">
        <v>51.39</v>
      </c>
      <c r="T251">
        <v>57.13</v>
      </c>
      <c r="U251">
        <v>87.75</v>
      </c>
      <c r="V251">
        <v>722</v>
      </c>
      <c r="W251">
        <v>17.190000000000001</v>
      </c>
      <c r="X251">
        <v>190</v>
      </c>
    </row>
    <row r="252" spans="1:24" hidden="1" x14ac:dyDescent="0.25">
      <c r="A252" t="s">
        <v>32</v>
      </c>
      <c r="B252" t="s">
        <v>33</v>
      </c>
      <c r="C252">
        <v>2016</v>
      </c>
      <c r="D252" t="s">
        <v>43</v>
      </c>
      <c r="E252">
        <v>3.66</v>
      </c>
      <c r="F252">
        <v>8.23</v>
      </c>
      <c r="G252">
        <v>1.78</v>
      </c>
      <c r="H252">
        <v>8.16</v>
      </c>
      <c r="I252">
        <v>49.16</v>
      </c>
      <c r="J252">
        <v>6.53</v>
      </c>
      <c r="K252">
        <v>2545</v>
      </c>
      <c r="L252" t="s">
        <v>35</v>
      </c>
      <c r="M252">
        <v>84.51</v>
      </c>
      <c r="N252">
        <v>366</v>
      </c>
      <c r="O252">
        <v>25</v>
      </c>
      <c r="P252">
        <v>0</v>
      </c>
      <c r="Q252">
        <v>93.8</v>
      </c>
      <c r="R252">
        <v>80796</v>
      </c>
      <c r="S252">
        <v>73.77</v>
      </c>
      <c r="T252">
        <v>20.97</v>
      </c>
      <c r="U252">
        <v>60.14</v>
      </c>
      <c r="V252">
        <v>1203</v>
      </c>
      <c r="W252">
        <v>3.59</v>
      </c>
      <c r="X252">
        <v>376</v>
      </c>
    </row>
    <row r="253" spans="1:24" hidden="1" x14ac:dyDescent="0.25">
      <c r="A253" t="s">
        <v>28</v>
      </c>
      <c r="B253" t="s">
        <v>29</v>
      </c>
      <c r="C253">
        <v>2024</v>
      </c>
      <c r="D253" t="s">
        <v>40</v>
      </c>
      <c r="E253">
        <v>7.56</v>
      </c>
      <c r="F253">
        <v>8.2899999999999991</v>
      </c>
      <c r="G253">
        <v>1.21</v>
      </c>
      <c r="H253">
        <v>3.73</v>
      </c>
      <c r="I253">
        <v>47.98</v>
      </c>
      <c r="J253">
        <v>1.43</v>
      </c>
      <c r="K253">
        <v>3649</v>
      </c>
      <c r="L253" t="s">
        <v>35</v>
      </c>
      <c r="M253">
        <v>80.19</v>
      </c>
      <c r="N253">
        <v>236</v>
      </c>
      <c r="O253">
        <v>17</v>
      </c>
      <c r="P253">
        <v>85</v>
      </c>
      <c r="Q253">
        <v>79.88</v>
      </c>
      <c r="R253">
        <v>9307</v>
      </c>
      <c r="S253">
        <v>45.23</v>
      </c>
      <c r="T253">
        <v>54.46</v>
      </c>
      <c r="U253">
        <v>59.1</v>
      </c>
      <c r="V253">
        <v>889</v>
      </c>
      <c r="W253">
        <v>38.24</v>
      </c>
      <c r="X253">
        <v>534</v>
      </c>
    </row>
    <row r="254" spans="1:24" hidden="1" x14ac:dyDescent="0.25">
      <c r="A254" t="s">
        <v>45</v>
      </c>
      <c r="B254" t="s">
        <v>38</v>
      </c>
      <c r="C254">
        <v>2009</v>
      </c>
      <c r="D254" t="s">
        <v>42</v>
      </c>
      <c r="E254">
        <v>9.64</v>
      </c>
      <c r="F254">
        <v>6.69</v>
      </c>
      <c r="G254">
        <v>1.1100000000000001</v>
      </c>
      <c r="H254">
        <v>7.85</v>
      </c>
      <c r="I254">
        <v>28.22</v>
      </c>
      <c r="J254">
        <v>5.85</v>
      </c>
      <c r="K254">
        <v>1814</v>
      </c>
      <c r="L254" t="s">
        <v>27</v>
      </c>
      <c r="M254">
        <v>58.62</v>
      </c>
      <c r="N254">
        <v>74</v>
      </c>
      <c r="O254">
        <v>12</v>
      </c>
      <c r="P254">
        <v>69</v>
      </c>
      <c r="Q254">
        <v>65.66</v>
      </c>
      <c r="R254">
        <v>33703</v>
      </c>
      <c r="S254">
        <v>64.599999999999994</v>
      </c>
      <c r="T254">
        <v>72.03</v>
      </c>
      <c r="U254">
        <v>64.3</v>
      </c>
      <c r="V254">
        <v>2370</v>
      </c>
      <c r="W254">
        <v>11.35</v>
      </c>
      <c r="X254">
        <v>183</v>
      </c>
    </row>
    <row r="255" spans="1:24" hidden="1" x14ac:dyDescent="0.25">
      <c r="A255" t="s">
        <v>32</v>
      </c>
      <c r="B255" t="s">
        <v>37</v>
      </c>
      <c r="C255">
        <v>2021</v>
      </c>
      <c r="D255" t="s">
        <v>34</v>
      </c>
      <c r="E255">
        <v>1.1499999999999999</v>
      </c>
      <c r="F255">
        <v>6.47</v>
      </c>
      <c r="G255">
        <v>4.76</v>
      </c>
      <c r="H255">
        <v>4.2699999999999996</v>
      </c>
      <c r="I255">
        <v>49.65</v>
      </c>
      <c r="J255">
        <v>0.89</v>
      </c>
      <c r="K255">
        <v>3907</v>
      </c>
      <c r="L255" t="s">
        <v>35</v>
      </c>
      <c r="M255">
        <v>89.21</v>
      </c>
      <c r="N255">
        <v>473</v>
      </c>
      <c r="O255">
        <v>7</v>
      </c>
      <c r="P255">
        <v>29</v>
      </c>
      <c r="Q255">
        <v>29.88</v>
      </c>
      <c r="R255">
        <v>38285</v>
      </c>
      <c r="S255">
        <v>53.24</v>
      </c>
      <c r="T255">
        <v>10.44</v>
      </c>
      <c r="U255">
        <v>30.18</v>
      </c>
      <c r="V255">
        <v>678</v>
      </c>
      <c r="W255">
        <v>8.94</v>
      </c>
      <c r="X255">
        <v>95</v>
      </c>
    </row>
    <row r="256" spans="1:24" hidden="1" x14ac:dyDescent="0.25">
      <c r="A256" t="s">
        <v>28</v>
      </c>
      <c r="B256" t="s">
        <v>37</v>
      </c>
      <c r="C256">
        <v>2015</v>
      </c>
      <c r="D256" t="s">
        <v>43</v>
      </c>
      <c r="E256">
        <v>3.14</v>
      </c>
      <c r="F256">
        <v>6.65</v>
      </c>
      <c r="G256">
        <v>4.79</v>
      </c>
      <c r="H256">
        <v>3.69</v>
      </c>
      <c r="I256">
        <v>38.53</v>
      </c>
      <c r="J256">
        <v>14.53</v>
      </c>
      <c r="K256">
        <v>3731</v>
      </c>
      <c r="L256" t="s">
        <v>44</v>
      </c>
      <c r="M256">
        <v>67.430000000000007</v>
      </c>
      <c r="N256">
        <v>385</v>
      </c>
      <c r="O256">
        <v>26</v>
      </c>
      <c r="P256">
        <v>54</v>
      </c>
      <c r="Q256">
        <v>70.72</v>
      </c>
      <c r="R256">
        <v>52801</v>
      </c>
      <c r="S256">
        <v>78.52</v>
      </c>
      <c r="T256">
        <v>44.44</v>
      </c>
      <c r="U256">
        <v>65.22</v>
      </c>
      <c r="V256">
        <v>759</v>
      </c>
      <c r="W256">
        <v>10.48</v>
      </c>
      <c r="X256">
        <v>557</v>
      </c>
    </row>
    <row r="257" spans="1:24" hidden="1" x14ac:dyDescent="0.25">
      <c r="A257" t="s">
        <v>41</v>
      </c>
      <c r="B257" t="s">
        <v>33</v>
      </c>
      <c r="C257">
        <v>2015</v>
      </c>
      <c r="D257" t="s">
        <v>40</v>
      </c>
      <c r="E257">
        <v>8.1</v>
      </c>
      <c r="F257">
        <v>7.88</v>
      </c>
      <c r="G257">
        <v>3.62</v>
      </c>
      <c r="H257">
        <v>8.3000000000000007</v>
      </c>
      <c r="I257">
        <v>25.87</v>
      </c>
      <c r="J257">
        <v>17.96</v>
      </c>
      <c r="K257">
        <v>2192</v>
      </c>
      <c r="L257" t="s">
        <v>31</v>
      </c>
      <c r="M257">
        <v>34.56</v>
      </c>
      <c r="N257">
        <v>28</v>
      </c>
      <c r="O257">
        <v>13</v>
      </c>
      <c r="P257">
        <v>97</v>
      </c>
      <c r="Q257">
        <v>30.34</v>
      </c>
      <c r="R257">
        <v>67583</v>
      </c>
      <c r="S257">
        <v>51.45</v>
      </c>
      <c r="T257">
        <v>69.66</v>
      </c>
      <c r="U257">
        <v>64.12</v>
      </c>
      <c r="V257">
        <v>667</v>
      </c>
      <c r="W257">
        <v>11.33</v>
      </c>
      <c r="X257">
        <v>692</v>
      </c>
    </row>
    <row r="258" spans="1:24" hidden="1" x14ac:dyDescent="0.25">
      <c r="A258" t="s">
        <v>48</v>
      </c>
      <c r="B258" t="s">
        <v>33</v>
      </c>
      <c r="C258">
        <v>2007</v>
      </c>
      <c r="D258" t="s">
        <v>34</v>
      </c>
      <c r="E258">
        <v>2.66</v>
      </c>
      <c r="F258">
        <v>6.93</v>
      </c>
      <c r="G258">
        <v>4.42</v>
      </c>
      <c r="H258">
        <v>9.23</v>
      </c>
      <c r="I258">
        <v>19.47</v>
      </c>
      <c r="J258">
        <v>12.67</v>
      </c>
      <c r="K258">
        <v>81</v>
      </c>
      <c r="L258" t="s">
        <v>44</v>
      </c>
      <c r="M258">
        <v>48.16</v>
      </c>
      <c r="N258">
        <v>40</v>
      </c>
      <c r="O258">
        <v>40</v>
      </c>
      <c r="P258">
        <v>76</v>
      </c>
      <c r="Q258">
        <v>5.69</v>
      </c>
      <c r="R258">
        <v>54542</v>
      </c>
      <c r="S258">
        <v>33.159999999999997</v>
      </c>
      <c r="T258">
        <v>52.28</v>
      </c>
      <c r="U258">
        <v>80.349999999999994</v>
      </c>
      <c r="V258">
        <v>2429</v>
      </c>
      <c r="W258">
        <v>2.5</v>
      </c>
      <c r="X258">
        <v>615</v>
      </c>
    </row>
    <row r="259" spans="1:24" hidden="1" x14ac:dyDescent="0.25">
      <c r="A259" t="s">
        <v>41</v>
      </c>
      <c r="B259" t="s">
        <v>25</v>
      </c>
      <c r="C259">
        <v>2006</v>
      </c>
      <c r="D259" t="s">
        <v>42</v>
      </c>
      <c r="E259">
        <v>2.15</v>
      </c>
      <c r="F259">
        <v>6.43</v>
      </c>
      <c r="G259">
        <v>4.59</v>
      </c>
      <c r="H259">
        <v>8.02</v>
      </c>
      <c r="I259">
        <v>29.64</v>
      </c>
      <c r="J259">
        <v>13.13</v>
      </c>
      <c r="K259">
        <v>3706</v>
      </c>
      <c r="L259" t="s">
        <v>35</v>
      </c>
      <c r="M259">
        <v>62.32</v>
      </c>
      <c r="N259">
        <v>28</v>
      </c>
      <c r="O259">
        <v>43</v>
      </c>
      <c r="P259">
        <v>85</v>
      </c>
      <c r="Q259">
        <v>51.83</v>
      </c>
      <c r="R259">
        <v>26210</v>
      </c>
      <c r="S259">
        <v>82.76</v>
      </c>
      <c r="T259">
        <v>28.82</v>
      </c>
      <c r="U259">
        <v>70.73</v>
      </c>
      <c r="V259">
        <v>2637</v>
      </c>
      <c r="W259">
        <v>21.6</v>
      </c>
      <c r="X259">
        <v>940</v>
      </c>
    </row>
    <row r="260" spans="1:24" hidden="1" x14ac:dyDescent="0.25">
      <c r="A260" t="s">
        <v>48</v>
      </c>
      <c r="B260" t="s">
        <v>25</v>
      </c>
      <c r="C260">
        <v>2005</v>
      </c>
      <c r="D260" t="s">
        <v>40</v>
      </c>
      <c r="E260">
        <v>8.25</v>
      </c>
      <c r="F260">
        <v>6.25</v>
      </c>
      <c r="G260">
        <v>2.56</v>
      </c>
      <c r="H260">
        <v>8.64</v>
      </c>
      <c r="I260">
        <v>25.79</v>
      </c>
      <c r="J260">
        <v>9.44</v>
      </c>
      <c r="K260">
        <v>3176</v>
      </c>
      <c r="L260" t="s">
        <v>31</v>
      </c>
      <c r="M260">
        <v>37.24</v>
      </c>
      <c r="N260">
        <v>491</v>
      </c>
      <c r="O260">
        <v>5</v>
      </c>
      <c r="P260">
        <v>5</v>
      </c>
      <c r="Q260">
        <v>49.89</v>
      </c>
      <c r="R260">
        <v>64978</v>
      </c>
      <c r="S260">
        <v>6.76</v>
      </c>
      <c r="T260">
        <v>65.81</v>
      </c>
      <c r="U260">
        <v>96.4</v>
      </c>
      <c r="V260">
        <v>1529</v>
      </c>
      <c r="W260">
        <v>0.72</v>
      </c>
      <c r="X260">
        <v>956</v>
      </c>
    </row>
    <row r="261" spans="1:24" hidden="1" x14ac:dyDescent="0.25">
      <c r="A261" t="s">
        <v>46</v>
      </c>
      <c r="B261" t="s">
        <v>25</v>
      </c>
      <c r="C261">
        <v>2015</v>
      </c>
      <c r="D261" t="s">
        <v>30</v>
      </c>
      <c r="E261">
        <v>9.8699999999999992</v>
      </c>
      <c r="F261">
        <v>6.82</v>
      </c>
      <c r="G261">
        <v>3.15</v>
      </c>
      <c r="H261">
        <v>9.94</v>
      </c>
      <c r="I261">
        <v>49.69</v>
      </c>
      <c r="J261">
        <v>3.12</v>
      </c>
      <c r="K261">
        <v>1825</v>
      </c>
      <c r="L261" t="s">
        <v>27</v>
      </c>
      <c r="M261">
        <v>69.98</v>
      </c>
      <c r="N261">
        <v>99</v>
      </c>
      <c r="O261">
        <v>19</v>
      </c>
      <c r="P261">
        <v>23</v>
      </c>
      <c r="Q261">
        <v>76.77</v>
      </c>
      <c r="R261">
        <v>41911</v>
      </c>
      <c r="S261">
        <v>28.95</v>
      </c>
      <c r="T261">
        <v>72.680000000000007</v>
      </c>
      <c r="U261">
        <v>26.41</v>
      </c>
      <c r="V261">
        <v>2503</v>
      </c>
      <c r="W261">
        <v>29.87</v>
      </c>
      <c r="X261">
        <v>72</v>
      </c>
    </row>
    <row r="262" spans="1:24" hidden="1" x14ac:dyDescent="0.25">
      <c r="A262" t="s">
        <v>46</v>
      </c>
      <c r="B262" t="s">
        <v>33</v>
      </c>
      <c r="C262">
        <v>2019</v>
      </c>
      <c r="D262" t="s">
        <v>34</v>
      </c>
      <c r="E262">
        <v>5.57</v>
      </c>
      <c r="F262">
        <v>6.34</v>
      </c>
      <c r="G262">
        <v>2.09</v>
      </c>
      <c r="H262">
        <v>3.94</v>
      </c>
      <c r="I262">
        <v>24.52</v>
      </c>
      <c r="J262">
        <v>0.15</v>
      </c>
      <c r="K262">
        <v>81</v>
      </c>
      <c r="L262" t="s">
        <v>31</v>
      </c>
      <c r="M262">
        <v>38.44</v>
      </c>
      <c r="N262">
        <v>319</v>
      </c>
      <c r="O262">
        <v>27</v>
      </c>
      <c r="P262">
        <v>84</v>
      </c>
      <c r="Q262">
        <v>86.84</v>
      </c>
      <c r="R262">
        <v>16273</v>
      </c>
      <c r="S262">
        <v>59.15</v>
      </c>
      <c r="T262">
        <v>39</v>
      </c>
      <c r="U262">
        <v>81.73</v>
      </c>
      <c r="V262">
        <v>1561</v>
      </c>
      <c r="W262">
        <v>30.71</v>
      </c>
      <c r="X262">
        <v>886</v>
      </c>
    </row>
    <row r="263" spans="1:24" hidden="1" x14ac:dyDescent="0.25">
      <c r="A263" t="s">
        <v>46</v>
      </c>
      <c r="B263" t="s">
        <v>33</v>
      </c>
      <c r="C263">
        <v>2015</v>
      </c>
      <c r="D263" t="s">
        <v>42</v>
      </c>
      <c r="E263">
        <v>2.78</v>
      </c>
      <c r="F263">
        <v>6.39</v>
      </c>
      <c r="G263">
        <v>2.09</v>
      </c>
      <c r="H263">
        <v>9.76</v>
      </c>
      <c r="I263">
        <v>41.8</v>
      </c>
      <c r="J263">
        <v>6.88</v>
      </c>
      <c r="K263">
        <v>93</v>
      </c>
      <c r="L263" t="s">
        <v>27</v>
      </c>
      <c r="M263">
        <v>44.04</v>
      </c>
      <c r="N263">
        <v>57</v>
      </c>
      <c r="O263">
        <v>22</v>
      </c>
      <c r="P263">
        <v>86</v>
      </c>
      <c r="Q263">
        <v>36.74</v>
      </c>
      <c r="R263">
        <v>70391</v>
      </c>
      <c r="S263">
        <v>85.6</v>
      </c>
      <c r="T263">
        <v>33.79</v>
      </c>
      <c r="U263">
        <v>80.12</v>
      </c>
      <c r="V263">
        <v>412</v>
      </c>
      <c r="W263">
        <v>15.99</v>
      </c>
      <c r="X263">
        <v>589</v>
      </c>
    </row>
    <row r="264" spans="1:24" hidden="1" x14ac:dyDescent="0.25">
      <c r="A264" t="s">
        <v>45</v>
      </c>
      <c r="B264" t="s">
        <v>33</v>
      </c>
      <c r="C264">
        <v>2006</v>
      </c>
      <c r="D264" t="s">
        <v>40</v>
      </c>
      <c r="E264">
        <v>3.99</v>
      </c>
      <c r="F264">
        <v>7.71</v>
      </c>
      <c r="G264">
        <v>0.19</v>
      </c>
      <c r="H264">
        <v>7.21</v>
      </c>
      <c r="I264">
        <v>40.68</v>
      </c>
      <c r="J264">
        <v>15.03</v>
      </c>
      <c r="K264">
        <v>342</v>
      </c>
      <c r="L264" t="s">
        <v>44</v>
      </c>
      <c r="M264">
        <v>92.58</v>
      </c>
      <c r="N264">
        <v>210</v>
      </c>
      <c r="O264">
        <v>11</v>
      </c>
      <c r="P264">
        <v>4</v>
      </c>
      <c r="Q264">
        <v>46.05</v>
      </c>
      <c r="R264">
        <v>81193</v>
      </c>
      <c r="S264">
        <v>7.21</v>
      </c>
      <c r="T264">
        <v>53.61</v>
      </c>
      <c r="U264">
        <v>41.55</v>
      </c>
      <c r="V264">
        <v>1098</v>
      </c>
      <c r="W264">
        <v>38.83</v>
      </c>
      <c r="X264">
        <v>662</v>
      </c>
    </row>
    <row r="265" spans="1:24" hidden="1" x14ac:dyDescent="0.25">
      <c r="A265" t="s">
        <v>41</v>
      </c>
      <c r="B265" t="s">
        <v>37</v>
      </c>
      <c r="C265">
        <v>2008</v>
      </c>
      <c r="D265" t="s">
        <v>30</v>
      </c>
      <c r="E265">
        <v>1.7</v>
      </c>
      <c r="F265">
        <v>6.05</v>
      </c>
      <c r="G265">
        <v>2.17</v>
      </c>
      <c r="H265">
        <v>8.69</v>
      </c>
      <c r="I265">
        <v>3.57</v>
      </c>
      <c r="J265">
        <v>19.21</v>
      </c>
      <c r="K265">
        <v>2408</v>
      </c>
      <c r="L265" t="s">
        <v>31</v>
      </c>
      <c r="M265">
        <v>99.99</v>
      </c>
      <c r="N265">
        <v>137</v>
      </c>
      <c r="O265">
        <v>23</v>
      </c>
      <c r="P265">
        <v>6</v>
      </c>
      <c r="Q265">
        <v>48.1</v>
      </c>
      <c r="R265">
        <v>16210</v>
      </c>
      <c r="S265">
        <v>9.61</v>
      </c>
      <c r="T265">
        <v>39.229999999999997</v>
      </c>
      <c r="U265">
        <v>75.88</v>
      </c>
      <c r="V265">
        <v>1520</v>
      </c>
      <c r="W265">
        <v>31.27</v>
      </c>
      <c r="X265">
        <v>440</v>
      </c>
    </row>
    <row r="266" spans="1:24" hidden="1" x14ac:dyDescent="0.25">
      <c r="A266" t="s">
        <v>48</v>
      </c>
      <c r="B266" t="s">
        <v>33</v>
      </c>
      <c r="C266">
        <v>2013</v>
      </c>
      <c r="D266" t="s">
        <v>30</v>
      </c>
      <c r="E266">
        <v>7.62</v>
      </c>
      <c r="F266">
        <v>6.29</v>
      </c>
      <c r="G266">
        <v>3.37</v>
      </c>
      <c r="H266">
        <v>7.55</v>
      </c>
      <c r="I266">
        <v>4.3499999999999996</v>
      </c>
      <c r="J266">
        <v>8.6199999999999992</v>
      </c>
      <c r="K266">
        <v>1854</v>
      </c>
      <c r="L266" t="s">
        <v>31</v>
      </c>
      <c r="M266">
        <v>68.52</v>
      </c>
      <c r="N266">
        <v>10</v>
      </c>
      <c r="O266">
        <v>43</v>
      </c>
      <c r="P266">
        <v>2</v>
      </c>
      <c r="Q266">
        <v>33.770000000000003</v>
      </c>
      <c r="R266">
        <v>56503</v>
      </c>
      <c r="S266">
        <v>28.24</v>
      </c>
      <c r="T266">
        <v>76.87</v>
      </c>
      <c r="U266">
        <v>72.75</v>
      </c>
      <c r="V266">
        <v>2467</v>
      </c>
      <c r="W266">
        <v>4.92</v>
      </c>
      <c r="X266">
        <v>655</v>
      </c>
    </row>
    <row r="267" spans="1:24" hidden="1" x14ac:dyDescent="0.25">
      <c r="A267" t="s">
        <v>28</v>
      </c>
      <c r="B267" t="s">
        <v>37</v>
      </c>
      <c r="C267">
        <v>2010</v>
      </c>
      <c r="D267" t="s">
        <v>42</v>
      </c>
      <c r="E267">
        <v>7.73</v>
      </c>
      <c r="F267">
        <v>8.11</v>
      </c>
      <c r="G267">
        <v>2.11</v>
      </c>
      <c r="H267">
        <v>6.99</v>
      </c>
      <c r="I267">
        <v>32.99</v>
      </c>
      <c r="J267">
        <v>7.31</v>
      </c>
      <c r="K267">
        <v>3999</v>
      </c>
      <c r="L267" t="s">
        <v>31</v>
      </c>
      <c r="M267">
        <v>73.38</v>
      </c>
      <c r="N267">
        <v>390</v>
      </c>
      <c r="O267">
        <v>21</v>
      </c>
      <c r="P267">
        <v>12</v>
      </c>
      <c r="Q267">
        <v>74.849999999999994</v>
      </c>
      <c r="R267">
        <v>32071</v>
      </c>
      <c r="S267">
        <v>34.46</v>
      </c>
      <c r="T267">
        <v>72.319999999999993</v>
      </c>
      <c r="U267">
        <v>43.9</v>
      </c>
      <c r="V267">
        <v>2787</v>
      </c>
      <c r="W267">
        <v>39.19</v>
      </c>
      <c r="X267">
        <v>667</v>
      </c>
    </row>
    <row r="268" spans="1:24" hidden="1" x14ac:dyDescent="0.25">
      <c r="A268" t="s">
        <v>47</v>
      </c>
      <c r="B268" t="s">
        <v>25</v>
      </c>
      <c r="C268">
        <v>2013</v>
      </c>
      <c r="D268" t="s">
        <v>26</v>
      </c>
      <c r="E268">
        <v>8.75</v>
      </c>
      <c r="F268">
        <v>8.11</v>
      </c>
      <c r="G268">
        <v>4.3600000000000003</v>
      </c>
      <c r="H268">
        <v>7.93</v>
      </c>
      <c r="I268">
        <v>12.96</v>
      </c>
      <c r="J268">
        <v>8.92</v>
      </c>
      <c r="K268">
        <v>1089</v>
      </c>
      <c r="L268" t="s">
        <v>27</v>
      </c>
      <c r="M268">
        <v>85.82</v>
      </c>
      <c r="N268">
        <v>332</v>
      </c>
      <c r="O268">
        <v>25</v>
      </c>
      <c r="P268">
        <v>53</v>
      </c>
      <c r="Q268">
        <v>53.17</v>
      </c>
      <c r="R268">
        <v>95915</v>
      </c>
      <c r="S268">
        <v>84.35</v>
      </c>
      <c r="T268">
        <v>34.950000000000003</v>
      </c>
      <c r="U268">
        <v>77.900000000000006</v>
      </c>
      <c r="V268">
        <v>622</v>
      </c>
      <c r="W268">
        <v>33.799999999999997</v>
      </c>
      <c r="X268">
        <v>383</v>
      </c>
    </row>
    <row r="269" spans="1:24" hidden="1" x14ac:dyDescent="0.25">
      <c r="A269" t="s">
        <v>28</v>
      </c>
      <c r="B269" t="s">
        <v>25</v>
      </c>
      <c r="C269">
        <v>2006</v>
      </c>
      <c r="D269" t="s">
        <v>43</v>
      </c>
      <c r="E269">
        <v>0.27</v>
      </c>
      <c r="F269">
        <v>6.82</v>
      </c>
      <c r="G269">
        <v>1.66</v>
      </c>
      <c r="H269">
        <v>5.24</v>
      </c>
      <c r="I269">
        <v>32.880000000000003</v>
      </c>
      <c r="J269">
        <v>8.56</v>
      </c>
      <c r="K269">
        <v>623</v>
      </c>
      <c r="L269" t="s">
        <v>27</v>
      </c>
      <c r="M269">
        <v>78.73</v>
      </c>
      <c r="N269">
        <v>488</v>
      </c>
      <c r="O269">
        <v>21</v>
      </c>
      <c r="P269">
        <v>62</v>
      </c>
      <c r="Q269">
        <v>91.57</v>
      </c>
      <c r="R269">
        <v>88738</v>
      </c>
      <c r="S269">
        <v>95.89</v>
      </c>
      <c r="T269">
        <v>46.56</v>
      </c>
      <c r="U269">
        <v>94.45</v>
      </c>
      <c r="V269">
        <v>2975</v>
      </c>
      <c r="W269">
        <v>28.16</v>
      </c>
      <c r="X269">
        <v>273</v>
      </c>
    </row>
    <row r="270" spans="1:24" x14ac:dyDescent="0.25">
      <c r="A270" t="s">
        <v>47</v>
      </c>
      <c r="B270" t="s">
        <v>25</v>
      </c>
      <c r="C270">
        <v>2000</v>
      </c>
      <c r="D270" t="s">
        <v>42</v>
      </c>
      <c r="E270">
        <v>5.62</v>
      </c>
      <c r="F270">
        <v>6.22</v>
      </c>
      <c r="G270">
        <v>0.66</v>
      </c>
      <c r="H270">
        <v>9.4700000000000006</v>
      </c>
      <c r="I270">
        <v>7.23</v>
      </c>
      <c r="J270">
        <v>12.52</v>
      </c>
      <c r="K270">
        <v>867</v>
      </c>
      <c r="L270" t="s">
        <v>44</v>
      </c>
      <c r="M270">
        <v>42.77</v>
      </c>
      <c r="N270">
        <v>363</v>
      </c>
      <c r="O270">
        <v>6</v>
      </c>
      <c r="P270">
        <v>75</v>
      </c>
      <c r="Q270">
        <v>65.73</v>
      </c>
      <c r="R270">
        <v>1211</v>
      </c>
      <c r="S270">
        <v>1.72</v>
      </c>
      <c r="T270">
        <v>81.16</v>
      </c>
      <c r="U270">
        <v>44.42</v>
      </c>
      <c r="V270">
        <v>2446</v>
      </c>
      <c r="W270">
        <v>26.14</v>
      </c>
      <c r="X270">
        <v>178</v>
      </c>
    </row>
    <row r="271" spans="1:24" hidden="1" x14ac:dyDescent="0.25">
      <c r="A271" t="s">
        <v>36</v>
      </c>
      <c r="B271" t="s">
        <v>38</v>
      </c>
      <c r="C271">
        <v>2024</v>
      </c>
      <c r="D271" t="s">
        <v>30</v>
      </c>
      <c r="E271">
        <v>2.14</v>
      </c>
      <c r="F271">
        <v>7.76</v>
      </c>
      <c r="G271">
        <v>4.0599999999999996</v>
      </c>
      <c r="H271">
        <v>3.81</v>
      </c>
      <c r="I271">
        <v>19.850000000000001</v>
      </c>
      <c r="J271">
        <v>14.68</v>
      </c>
      <c r="K271">
        <v>2476</v>
      </c>
      <c r="L271" t="s">
        <v>44</v>
      </c>
      <c r="M271">
        <v>58.82</v>
      </c>
      <c r="N271">
        <v>188</v>
      </c>
      <c r="O271">
        <v>14</v>
      </c>
      <c r="P271">
        <v>5</v>
      </c>
      <c r="Q271">
        <v>22.77</v>
      </c>
      <c r="R271">
        <v>45149</v>
      </c>
      <c r="S271">
        <v>1.54</v>
      </c>
      <c r="T271">
        <v>21.79</v>
      </c>
      <c r="U271">
        <v>98.41</v>
      </c>
      <c r="V271">
        <v>1414</v>
      </c>
      <c r="W271">
        <v>24.19</v>
      </c>
      <c r="X271">
        <v>326</v>
      </c>
    </row>
    <row r="272" spans="1:24" hidden="1" x14ac:dyDescent="0.25">
      <c r="A272" t="s">
        <v>28</v>
      </c>
      <c r="B272" t="s">
        <v>38</v>
      </c>
      <c r="C272">
        <v>2012</v>
      </c>
      <c r="D272" t="s">
        <v>30</v>
      </c>
      <c r="E272">
        <v>3.41</v>
      </c>
      <c r="F272">
        <v>6.9</v>
      </c>
      <c r="G272">
        <v>3.37</v>
      </c>
      <c r="H272">
        <v>5.23</v>
      </c>
      <c r="I272">
        <v>5.12</v>
      </c>
      <c r="J272">
        <v>15.7</v>
      </c>
      <c r="K272">
        <v>3472</v>
      </c>
      <c r="L272" t="s">
        <v>35</v>
      </c>
      <c r="M272">
        <v>67.459999999999994</v>
      </c>
      <c r="N272">
        <v>449</v>
      </c>
      <c r="O272">
        <v>47</v>
      </c>
      <c r="P272">
        <v>97</v>
      </c>
      <c r="Q272">
        <v>18.149999999999999</v>
      </c>
      <c r="R272">
        <v>22389</v>
      </c>
      <c r="S272">
        <v>86.48</v>
      </c>
      <c r="T272">
        <v>70.34</v>
      </c>
      <c r="U272">
        <v>37.94</v>
      </c>
      <c r="V272">
        <v>328</v>
      </c>
      <c r="W272">
        <v>39.61</v>
      </c>
      <c r="X272">
        <v>413</v>
      </c>
    </row>
    <row r="273" spans="1:24" hidden="1" x14ac:dyDescent="0.25">
      <c r="A273" t="s">
        <v>32</v>
      </c>
      <c r="B273" t="s">
        <v>29</v>
      </c>
      <c r="C273">
        <v>2019</v>
      </c>
      <c r="D273" t="s">
        <v>42</v>
      </c>
      <c r="E273">
        <v>7.85</v>
      </c>
      <c r="F273">
        <v>6.11</v>
      </c>
      <c r="G273">
        <v>1.21</v>
      </c>
      <c r="H273">
        <v>3.22</v>
      </c>
      <c r="I273">
        <v>14.1</v>
      </c>
      <c r="J273">
        <v>12.99</v>
      </c>
      <c r="K273">
        <v>170</v>
      </c>
      <c r="L273" t="s">
        <v>27</v>
      </c>
      <c r="M273">
        <v>55.18</v>
      </c>
      <c r="N273">
        <v>93</v>
      </c>
      <c r="O273">
        <v>29</v>
      </c>
      <c r="P273">
        <v>78</v>
      </c>
      <c r="Q273">
        <v>38.49</v>
      </c>
      <c r="R273">
        <v>31804</v>
      </c>
      <c r="S273">
        <v>13.56</v>
      </c>
      <c r="T273">
        <v>35.340000000000003</v>
      </c>
      <c r="U273">
        <v>30.77</v>
      </c>
      <c r="V273">
        <v>360</v>
      </c>
      <c r="W273">
        <v>19.14</v>
      </c>
      <c r="X273">
        <v>222</v>
      </c>
    </row>
    <row r="274" spans="1:24" hidden="1" x14ac:dyDescent="0.25">
      <c r="A274" t="s">
        <v>32</v>
      </c>
      <c r="B274" t="s">
        <v>29</v>
      </c>
      <c r="C274">
        <v>2002</v>
      </c>
      <c r="D274" t="s">
        <v>26</v>
      </c>
      <c r="E274">
        <v>1.92</v>
      </c>
      <c r="F274">
        <v>6.39</v>
      </c>
      <c r="G274">
        <v>2.68</v>
      </c>
      <c r="H274">
        <v>4.9000000000000004</v>
      </c>
      <c r="I274">
        <v>4.41</v>
      </c>
      <c r="J274">
        <v>8.75</v>
      </c>
      <c r="K274">
        <v>1782</v>
      </c>
      <c r="L274" t="s">
        <v>44</v>
      </c>
      <c r="M274">
        <v>42.33</v>
      </c>
      <c r="N274">
        <v>341</v>
      </c>
      <c r="O274">
        <v>3</v>
      </c>
      <c r="P274">
        <v>46</v>
      </c>
      <c r="Q274">
        <v>36</v>
      </c>
      <c r="R274">
        <v>7939</v>
      </c>
      <c r="S274">
        <v>33.93</v>
      </c>
      <c r="T274">
        <v>19.559999999999999</v>
      </c>
      <c r="U274">
        <v>26.16</v>
      </c>
      <c r="V274">
        <v>1256</v>
      </c>
      <c r="W274">
        <v>6.63</v>
      </c>
      <c r="X274">
        <v>577</v>
      </c>
    </row>
    <row r="275" spans="1:24" hidden="1" x14ac:dyDescent="0.25">
      <c r="A275" t="s">
        <v>24</v>
      </c>
      <c r="B275" t="s">
        <v>29</v>
      </c>
      <c r="C275">
        <v>2019</v>
      </c>
      <c r="D275" t="s">
        <v>43</v>
      </c>
      <c r="E275">
        <v>6.38</v>
      </c>
      <c r="F275">
        <v>6.34</v>
      </c>
      <c r="G275">
        <v>2.0099999999999998</v>
      </c>
      <c r="H275">
        <v>4.53</v>
      </c>
      <c r="I275">
        <v>48.53</v>
      </c>
      <c r="J275">
        <v>19</v>
      </c>
      <c r="K275">
        <v>577</v>
      </c>
      <c r="L275" t="s">
        <v>31</v>
      </c>
      <c r="M275">
        <v>81.53</v>
      </c>
      <c r="N275">
        <v>180</v>
      </c>
      <c r="O275">
        <v>5</v>
      </c>
      <c r="P275">
        <v>81</v>
      </c>
      <c r="Q275">
        <v>41.9</v>
      </c>
      <c r="R275">
        <v>94409</v>
      </c>
      <c r="S275">
        <v>27.52</v>
      </c>
      <c r="T275">
        <v>19.36</v>
      </c>
      <c r="U275">
        <v>37.090000000000003</v>
      </c>
      <c r="V275">
        <v>210</v>
      </c>
      <c r="W275">
        <v>11.78</v>
      </c>
      <c r="X275">
        <v>643</v>
      </c>
    </row>
    <row r="276" spans="1:24" hidden="1" x14ac:dyDescent="0.25">
      <c r="A276" t="s">
        <v>41</v>
      </c>
      <c r="B276" t="s">
        <v>38</v>
      </c>
      <c r="C276">
        <v>2003</v>
      </c>
      <c r="D276" t="s">
        <v>40</v>
      </c>
      <c r="E276">
        <v>6.55</v>
      </c>
      <c r="F276">
        <v>7.47</v>
      </c>
      <c r="G276">
        <v>4.6900000000000004</v>
      </c>
      <c r="H276">
        <v>3.35</v>
      </c>
      <c r="I276">
        <v>19.75</v>
      </c>
      <c r="J276">
        <v>14.22</v>
      </c>
      <c r="K276">
        <v>67</v>
      </c>
      <c r="L276" t="s">
        <v>31</v>
      </c>
      <c r="M276">
        <v>43.92</v>
      </c>
      <c r="N276">
        <v>320</v>
      </c>
      <c r="O276">
        <v>47</v>
      </c>
      <c r="P276">
        <v>54</v>
      </c>
      <c r="Q276">
        <v>19.989999999999998</v>
      </c>
      <c r="R276">
        <v>93311</v>
      </c>
      <c r="S276">
        <v>28.19</v>
      </c>
      <c r="T276">
        <v>32.1</v>
      </c>
      <c r="U276">
        <v>47.4</v>
      </c>
      <c r="V276">
        <v>2754</v>
      </c>
      <c r="W276">
        <v>15.01</v>
      </c>
      <c r="X276">
        <v>873</v>
      </c>
    </row>
    <row r="277" spans="1:24" hidden="1" x14ac:dyDescent="0.25">
      <c r="A277" t="s">
        <v>47</v>
      </c>
      <c r="B277" t="s">
        <v>38</v>
      </c>
      <c r="C277">
        <v>2010</v>
      </c>
      <c r="D277" t="s">
        <v>42</v>
      </c>
      <c r="E277">
        <v>9.5399999999999991</v>
      </c>
      <c r="F277">
        <v>8.25</v>
      </c>
      <c r="G277">
        <v>3.04</v>
      </c>
      <c r="H277">
        <v>6.44</v>
      </c>
      <c r="I277">
        <v>45.06</v>
      </c>
      <c r="J277">
        <v>8.5299999999999994</v>
      </c>
      <c r="K277">
        <v>1515</v>
      </c>
      <c r="L277" t="s">
        <v>31</v>
      </c>
      <c r="M277">
        <v>48.23</v>
      </c>
      <c r="N277">
        <v>282</v>
      </c>
      <c r="O277">
        <v>46</v>
      </c>
      <c r="P277">
        <v>48</v>
      </c>
      <c r="Q277">
        <v>97.87</v>
      </c>
      <c r="R277">
        <v>41626</v>
      </c>
      <c r="S277">
        <v>32.86</v>
      </c>
      <c r="T277">
        <v>53.85</v>
      </c>
      <c r="U277">
        <v>78.650000000000006</v>
      </c>
      <c r="V277">
        <v>1667</v>
      </c>
      <c r="W277">
        <v>12.66</v>
      </c>
      <c r="X277">
        <v>907</v>
      </c>
    </row>
    <row r="278" spans="1:24" hidden="1" x14ac:dyDescent="0.25">
      <c r="A278" t="s">
        <v>47</v>
      </c>
      <c r="B278" t="s">
        <v>29</v>
      </c>
      <c r="C278">
        <v>2001</v>
      </c>
      <c r="D278" t="s">
        <v>43</v>
      </c>
      <c r="E278">
        <v>7.75</v>
      </c>
      <c r="F278">
        <v>7.98</v>
      </c>
      <c r="G278">
        <v>0.79</v>
      </c>
      <c r="H278">
        <v>6.28</v>
      </c>
      <c r="I278">
        <v>48.56</v>
      </c>
      <c r="J278">
        <v>8.93</v>
      </c>
      <c r="K278">
        <v>0</v>
      </c>
      <c r="L278" t="s">
        <v>44</v>
      </c>
      <c r="M278">
        <v>50.06</v>
      </c>
      <c r="N278">
        <v>390</v>
      </c>
      <c r="O278">
        <v>1</v>
      </c>
      <c r="P278">
        <v>56</v>
      </c>
      <c r="Q278">
        <v>16.28</v>
      </c>
      <c r="R278">
        <v>39554</v>
      </c>
      <c r="S278">
        <v>33.6</v>
      </c>
      <c r="T278">
        <v>82.63</v>
      </c>
      <c r="U278">
        <v>25.76</v>
      </c>
      <c r="V278">
        <v>1977</v>
      </c>
      <c r="W278">
        <v>1.21</v>
      </c>
      <c r="X278">
        <v>755</v>
      </c>
    </row>
    <row r="279" spans="1:24" hidden="1" x14ac:dyDescent="0.25">
      <c r="A279" t="s">
        <v>41</v>
      </c>
      <c r="B279" t="s">
        <v>29</v>
      </c>
      <c r="C279">
        <v>2013</v>
      </c>
      <c r="D279" t="s">
        <v>43</v>
      </c>
      <c r="E279">
        <v>8.0399999999999991</v>
      </c>
      <c r="F279">
        <v>7.37</v>
      </c>
      <c r="G279">
        <v>2.5099999999999998</v>
      </c>
      <c r="H279">
        <v>3.54</v>
      </c>
      <c r="I279">
        <v>45.48</v>
      </c>
      <c r="J279">
        <v>16.36</v>
      </c>
      <c r="K279">
        <v>2198</v>
      </c>
      <c r="L279" t="s">
        <v>31</v>
      </c>
      <c r="M279">
        <v>41.32</v>
      </c>
      <c r="N279">
        <v>320</v>
      </c>
      <c r="O279">
        <v>30</v>
      </c>
      <c r="P279">
        <v>2</v>
      </c>
      <c r="Q279">
        <v>65.959999999999994</v>
      </c>
      <c r="R279">
        <v>5088</v>
      </c>
      <c r="S279">
        <v>62.02</v>
      </c>
      <c r="T279">
        <v>34.24</v>
      </c>
      <c r="U279">
        <v>60.58</v>
      </c>
      <c r="V279">
        <v>1981</v>
      </c>
      <c r="W279">
        <v>2.95</v>
      </c>
      <c r="X279">
        <v>971</v>
      </c>
    </row>
    <row r="280" spans="1:24" hidden="1" x14ac:dyDescent="0.25">
      <c r="A280" t="s">
        <v>45</v>
      </c>
      <c r="B280" t="s">
        <v>33</v>
      </c>
      <c r="C280">
        <v>2011</v>
      </c>
      <c r="D280" t="s">
        <v>34</v>
      </c>
      <c r="E280">
        <v>5.32</v>
      </c>
      <c r="F280">
        <v>7.06</v>
      </c>
      <c r="G280">
        <v>4.3099999999999996</v>
      </c>
      <c r="H280">
        <v>4.83</v>
      </c>
      <c r="I280">
        <v>22.75</v>
      </c>
      <c r="J280">
        <v>8.81</v>
      </c>
      <c r="K280">
        <v>901</v>
      </c>
      <c r="L280" t="s">
        <v>31</v>
      </c>
      <c r="M280">
        <v>89.47</v>
      </c>
      <c r="N280">
        <v>57</v>
      </c>
      <c r="O280">
        <v>23</v>
      </c>
      <c r="P280">
        <v>21</v>
      </c>
      <c r="Q280">
        <v>3.28</v>
      </c>
      <c r="R280">
        <v>84539</v>
      </c>
      <c r="S280">
        <v>62.88</v>
      </c>
      <c r="T280">
        <v>25.94</v>
      </c>
      <c r="U280">
        <v>61.5</v>
      </c>
      <c r="V280">
        <v>2437</v>
      </c>
      <c r="W280">
        <v>0.2</v>
      </c>
      <c r="X280">
        <v>370</v>
      </c>
    </row>
    <row r="281" spans="1:24" hidden="1" x14ac:dyDescent="0.25">
      <c r="A281" t="s">
        <v>24</v>
      </c>
      <c r="B281" t="s">
        <v>29</v>
      </c>
      <c r="C281">
        <v>2016</v>
      </c>
      <c r="D281" t="s">
        <v>30</v>
      </c>
      <c r="E281">
        <v>1.87</v>
      </c>
      <c r="F281">
        <v>7.55</v>
      </c>
      <c r="G281">
        <v>3.36</v>
      </c>
      <c r="H281">
        <v>9.67</v>
      </c>
      <c r="I281">
        <v>38.94</v>
      </c>
      <c r="J281">
        <v>10.33</v>
      </c>
      <c r="K281">
        <v>4845</v>
      </c>
      <c r="L281" t="s">
        <v>27</v>
      </c>
      <c r="M281">
        <v>72.739999999999995</v>
      </c>
      <c r="N281">
        <v>24</v>
      </c>
      <c r="O281">
        <v>34</v>
      </c>
      <c r="P281">
        <v>34</v>
      </c>
      <c r="Q281">
        <v>41.88</v>
      </c>
      <c r="R281">
        <v>8011</v>
      </c>
      <c r="S281">
        <v>52.29</v>
      </c>
      <c r="T281">
        <v>48.29</v>
      </c>
      <c r="U281">
        <v>38.24</v>
      </c>
      <c r="V281">
        <v>2038</v>
      </c>
      <c r="W281">
        <v>27.16</v>
      </c>
      <c r="X281">
        <v>681</v>
      </c>
    </row>
    <row r="282" spans="1:24" hidden="1" x14ac:dyDescent="0.25">
      <c r="A282" t="s">
        <v>45</v>
      </c>
      <c r="B282" t="s">
        <v>33</v>
      </c>
      <c r="C282">
        <v>2011</v>
      </c>
      <c r="D282" t="s">
        <v>40</v>
      </c>
      <c r="E282">
        <v>4.26</v>
      </c>
      <c r="F282">
        <v>7.11</v>
      </c>
      <c r="G282">
        <v>4.21</v>
      </c>
      <c r="H282">
        <v>3.78</v>
      </c>
      <c r="I282">
        <v>7.68</v>
      </c>
      <c r="J282">
        <v>5.83</v>
      </c>
      <c r="K282">
        <v>794</v>
      </c>
      <c r="L282" t="s">
        <v>27</v>
      </c>
      <c r="M282">
        <v>88.43</v>
      </c>
      <c r="N282">
        <v>303</v>
      </c>
      <c r="O282">
        <v>46</v>
      </c>
      <c r="P282">
        <v>27</v>
      </c>
      <c r="Q282">
        <v>32.299999999999997</v>
      </c>
      <c r="R282">
        <v>60390</v>
      </c>
      <c r="S282">
        <v>85.85</v>
      </c>
      <c r="T282">
        <v>22.53</v>
      </c>
      <c r="U282">
        <v>23.64</v>
      </c>
      <c r="V282">
        <v>1624</v>
      </c>
      <c r="W282">
        <v>26.58</v>
      </c>
      <c r="X282">
        <v>132</v>
      </c>
    </row>
    <row r="283" spans="1:24" hidden="1" x14ac:dyDescent="0.25">
      <c r="A283" t="s">
        <v>45</v>
      </c>
      <c r="B283" t="s">
        <v>37</v>
      </c>
      <c r="C283">
        <v>2011</v>
      </c>
      <c r="D283" t="s">
        <v>42</v>
      </c>
      <c r="E283">
        <v>5.49</v>
      </c>
      <c r="F283">
        <v>6.62</v>
      </c>
      <c r="G283">
        <v>1.25</v>
      </c>
      <c r="H283">
        <v>5.14</v>
      </c>
      <c r="I283">
        <v>4.74</v>
      </c>
      <c r="J283">
        <v>16.78</v>
      </c>
      <c r="K283">
        <v>2066</v>
      </c>
      <c r="L283" t="s">
        <v>44</v>
      </c>
      <c r="M283">
        <v>64.56</v>
      </c>
      <c r="N283">
        <v>259</v>
      </c>
      <c r="O283">
        <v>30</v>
      </c>
      <c r="P283">
        <v>41</v>
      </c>
      <c r="Q283">
        <v>39.44</v>
      </c>
      <c r="R283">
        <v>23174</v>
      </c>
      <c r="S283">
        <v>84.57</v>
      </c>
      <c r="T283">
        <v>31.74</v>
      </c>
      <c r="U283">
        <v>38.01</v>
      </c>
      <c r="V283">
        <v>1041</v>
      </c>
      <c r="W283">
        <v>2.73</v>
      </c>
      <c r="X283">
        <v>31</v>
      </c>
    </row>
    <row r="284" spans="1:24" x14ac:dyDescent="0.25">
      <c r="A284" t="s">
        <v>45</v>
      </c>
      <c r="B284" t="s">
        <v>38</v>
      </c>
      <c r="C284">
        <v>2000</v>
      </c>
      <c r="D284" t="s">
        <v>30</v>
      </c>
      <c r="E284">
        <v>6.78</v>
      </c>
      <c r="F284">
        <v>7.7</v>
      </c>
      <c r="G284">
        <v>4.4400000000000004</v>
      </c>
      <c r="H284">
        <v>3.25</v>
      </c>
      <c r="I284">
        <v>43.85</v>
      </c>
      <c r="J284">
        <v>10.45</v>
      </c>
      <c r="K284">
        <v>1819</v>
      </c>
      <c r="L284" t="s">
        <v>27</v>
      </c>
      <c r="M284">
        <v>66.37</v>
      </c>
      <c r="N284">
        <v>477</v>
      </c>
      <c r="O284">
        <v>24</v>
      </c>
      <c r="P284">
        <v>11</v>
      </c>
      <c r="Q284">
        <v>50.81</v>
      </c>
      <c r="R284">
        <v>57320</v>
      </c>
      <c r="S284">
        <v>21.72</v>
      </c>
      <c r="T284">
        <v>88.93</v>
      </c>
      <c r="U284">
        <v>38.43</v>
      </c>
      <c r="V284">
        <v>1807</v>
      </c>
      <c r="W284">
        <v>12.61</v>
      </c>
      <c r="X284">
        <v>227</v>
      </c>
    </row>
    <row r="285" spans="1:24" hidden="1" x14ac:dyDescent="0.25">
      <c r="A285" t="s">
        <v>41</v>
      </c>
      <c r="B285" t="s">
        <v>29</v>
      </c>
      <c r="C285">
        <v>2012</v>
      </c>
      <c r="D285" t="s">
        <v>34</v>
      </c>
      <c r="E285">
        <v>6.08</v>
      </c>
      <c r="F285">
        <v>8.18</v>
      </c>
      <c r="G285">
        <v>3.78</v>
      </c>
      <c r="H285">
        <v>4.04</v>
      </c>
      <c r="I285">
        <v>1.56</v>
      </c>
      <c r="J285">
        <v>11.05</v>
      </c>
      <c r="K285">
        <v>370</v>
      </c>
      <c r="L285" t="s">
        <v>35</v>
      </c>
      <c r="M285">
        <v>73.13</v>
      </c>
      <c r="N285">
        <v>391</v>
      </c>
      <c r="O285">
        <v>7</v>
      </c>
      <c r="P285">
        <v>0</v>
      </c>
      <c r="Q285">
        <v>60.84</v>
      </c>
      <c r="R285">
        <v>99912</v>
      </c>
      <c r="S285">
        <v>54.36</v>
      </c>
      <c r="T285">
        <v>54.64</v>
      </c>
      <c r="U285">
        <v>75.040000000000006</v>
      </c>
      <c r="V285">
        <v>2492</v>
      </c>
      <c r="W285">
        <v>11.32</v>
      </c>
      <c r="X285">
        <v>562</v>
      </c>
    </row>
    <row r="286" spans="1:24" hidden="1" x14ac:dyDescent="0.25">
      <c r="A286" t="s">
        <v>45</v>
      </c>
      <c r="B286" t="s">
        <v>38</v>
      </c>
      <c r="C286">
        <v>2013</v>
      </c>
      <c r="D286" t="s">
        <v>34</v>
      </c>
      <c r="E286">
        <v>3.94</v>
      </c>
      <c r="F286">
        <v>6.93</v>
      </c>
      <c r="G286">
        <v>3.64</v>
      </c>
      <c r="H286">
        <v>7.9</v>
      </c>
      <c r="I286">
        <v>48.62</v>
      </c>
      <c r="J286">
        <v>17.61</v>
      </c>
      <c r="K286">
        <v>2538</v>
      </c>
      <c r="L286" t="s">
        <v>44</v>
      </c>
      <c r="M286">
        <v>55.96</v>
      </c>
      <c r="N286">
        <v>496</v>
      </c>
      <c r="O286">
        <v>11</v>
      </c>
      <c r="P286">
        <v>99</v>
      </c>
      <c r="Q286">
        <v>59.18</v>
      </c>
      <c r="R286">
        <v>51492</v>
      </c>
      <c r="S286">
        <v>78.38</v>
      </c>
      <c r="T286">
        <v>72.709999999999994</v>
      </c>
      <c r="U286">
        <v>38.700000000000003</v>
      </c>
      <c r="V286">
        <v>2640</v>
      </c>
      <c r="W286">
        <v>18.14</v>
      </c>
      <c r="X286">
        <v>886</v>
      </c>
    </row>
    <row r="287" spans="1:24" hidden="1" x14ac:dyDescent="0.25">
      <c r="A287" t="s">
        <v>32</v>
      </c>
      <c r="B287" t="s">
        <v>38</v>
      </c>
      <c r="C287">
        <v>2023</v>
      </c>
      <c r="D287" t="s">
        <v>30</v>
      </c>
      <c r="E287">
        <v>2.65</v>
      </c>
      <c r="F287">
        <v>8.1</v>
      </c>
      <c r="G287">
        <v>1.73</v>
      </c>
      <c r="H287">
        <v>5.57</v>
      </c>
      <c r="I287">
        <v>33.61</v>
      </c>
      <c r="J287">
        <v>18.41</v>
      </c>
      <c r="K287">
        <v>3907</v>
      </c>
      <c r="L287" t="s">
        <v>35</v>
      </c>
      <c r="M287">
        <v>64.760000000000005</v>
      </c>
      <c r="N287">
        <v>212</v>
      </c>
      <c r="O287">
        <v>1</v>
      </c>
      <c r="P287">
        <v>93</v>
      </c>
      <c r="Q287">
        <v>63.81</v>
      </c>
      <c r="R287">
        <v>77166</v>
      </c>
      <c r="S287">
        <v>86.69</v>
      </c>
      <c r="T287">
        <v>26.94</v>
      </c>
      <c r="U287">
        <v>47.22</v>
      </c>
      <c r="V287">
        <v>1306</v>
      </c>
      <c r="W287">
        <v>14.35</v>
      </c>
      <c r="X287">
        <v>403</v>
      </c>
    </row>
    <row r="288" spans="1:24" hidden="1" x14ac:dyDescent="0.25">
      <c r="A288" t="s">
        <v>46</v>
      </c>
      <c r="B288" t="s">
        <v>38</v>
      </c>
      <c r="C288">
        <v>2001</v>
      </c>
      <c r="D288" t="s">
        <v>26</v>
      </c>
      <c r="E288">
        <v>1.68</v>
      </c>
      <c r="F288">
        <v>7.08</v>
      </c>
      <c r="G288">
        <v>4.4400000000000004</v>
      </c>
      <c r="H288">
        <v>6.16</v>
      </c>
      <c r="I288">
        <v>20.98</v>
      </c>
      <c r="J288">
        <v>16.48</v>
      </c>
      <c r="K288">
        <v>2054</v>
      </c>
      <c r="L288" t="s">
        <v>35</v>
      </c>
      <c r="M288">
        <v>68.28</v>
      </c>
      <c r="N288">
        <v>114</v>
      </c>
      <c r="O288">
        <v>14</v>
      </c>
      <c r="P288">
        <v>22</v>
      </c>
      <c r="Q288">
        <v>84.77</v>
      </c>
      <c r="R288">
        <v>19738</v>
      </c>
      <c r="S288">
        <v>25.52</v>
      </c>
      <c r="T288">
        <v>51.61</v>
      </c>
      <c r="U288">
        <v>23.79</v>
      </c>
      <c r="V288">
        <v>1337</v>
      </c>
      <c r="W288">
        <v>32.82</v>
      </c>
      <c r="X288">
        <v>944</v>
      </c>
    </row>
    <row r="289" spans="1:24" hidden="1" x14ac:dyDescent="0.25">
      <c r="A289" t="s">
        <v>36</v>
      </c>
      <c r="B289" t="s">
        <v>37</v>
      </c>
      <c r="C289">
        <v>2011</v>
      </c>
      <c r="D289" t="s">
        <v>43</v>
      </c>
      <c r="E289">
        <v>6.94</v>
      </c>
      <c r="F289">
        <v>7</v>
      </c>
      <c r="G289">
        <v>3.19</v>
      </c>
      <c r="H289">
        <v>4.0999999999999996</v>
      </c>
      <c r="I289">
        <v>7.07</v>
      </c>
      <c r="J289">
        <v>1.31</v>
      </c>
      <c r="K289">
        <v>2596</v>
      </c>
      <c r="L289" t="s">
        <v>44</v>
      </c>
      <c r="M289">
        <v>96.75</v>
      </c>
      <c r="N289">
        <v>451</v>
      </c>
      <c r="O289">
        <v>39</v>
      </c>
      <c r="P289">
        <v>27</v>
      </c>
      <c r="Q289">
        <v>88.9</v>
      </c>
      <c r="R289">
        <v>64833</v>
      </c>
      <c r="S289">
        <v>49.41</v>
      </c>
      <c r="T289">
        <v>50.84</v>
      </c>
      <c r="U289">
        <v>69.92</v>
      </c>
      <c r="V289">
        <v>1292</v>
      </c>
      <c r="W289">
        <v>35.31</v>
      </c>
      <c r="X289">
        <v>566</v>
      </c>
    </row>
    <row r="290" spans="1:24" hidden="1" x14ac:dyDescent="0.25">
      <c r="A290" t="s">
        <v>47</v>
      </c>
      <c r="B290" t="s">
        <v>25</v>
      </c>
      <c r="C290">
        <v>2020</v>
      </c>
      <c r="D290" t="s">
        <v>42</v>
      </c>
      <c r="E290">
        <v>6.45</v>
      </c>
      <c r="F290">
        <v>6.07</v>
      </c>
      <c r="G290">
        <v>4.26</v>
      </c>
      <c r="H290">
        <v>7.77</v>
      </c>
      <c r="I290">
        <v>36.159999999999997</v>
      </c>
      <c r="J290">
        <v>8.8699999999999992</v>
      </c>
      <c r="K290">
        <v>4466</v>
      </c>
      <c r="L290" t="s">
        <v>27</v>
      </c>
      <c r="M290">
        <v>91.8</v>
      </c>
      <c r="N290">
        <v>187</v>
      </c>
      <c r="O290">
        <v>31</v>
      </c>
      <c r="P290">
        <v>68</v>
      </c>
      <c r="Q290">
        <v>74.25</v>
      </c>
      <c r="R290">
        <v>85634</v>
      </c>
      <c r="S290">
        <v>52.5</v>
      </c>
      <c r="T290">
        <v>75.010000000000005</v>
      </c>
      <c r="U290">
        <v>57.93</v>
      </c>
      <c r="V290">
        <v>1012</v>
      </c>
      <c r="W290">
        <v>8.24</v>
      </c>
      <c r="X290">
        <v>270</v>
      </c>
    </row>
    <row r="291" spans="1:24" hidden="1" x14ac:dyDescent="0.25">
      <c r="A291" t="s">
        <v>47</v>
      </c>
      <c r="B291" t="s">
        <v>29</v>
      </c>
      <c r="C291">
        <v>2015</v>
      </c>
      <c r="D291" t="s">
        <v>42</v>
      </c>
      <c r="E291">
        <v>6.87</v>
      </c>
      <c r="F291">
        <v>7.74</v>
      </c>
      <c r="G291">
        <v>1.8</v>
      </c>
      <c r="H291">
        <v>8.26</v>
      </c>
      <c r="I291">
        <v>28.16</v>
      </c>
      <c r="J291">
        <v>6.87</v>
      </c>
      <c r="K291">
        <v>1688</v>
      </c>
      <c r="L291" t="s">
        <v>27</v>
      </c>
      <c r="M291">
        <v>39.049999999999997</v>
      </c>
      <c r="N291">
        <v>259</v>
      </c>
      <c r="O291">
        <v>10</v>
      </c>
      <c r="P291">
        <v>35</v>
      </c>
      <c r="Q291">
        <v>9.74</v>
      </c>
      <c r="R291">
        <v>58734</v>
      </c>
      <c r="S291">
        <v>69.959999999999994</v>
      </c>
      <c r="T291">
        <v>11.73</v>
      </c>
      <c r="U291">
        <v>47.6</v>
      </c>
      <c r="V291">
        <v>306</v>
      </c>
      <c r="W291">
        <v>4.84</v>
      </c>
      <c r="X291">
        <v>533</v>
      </c>
    </row>
    <row r="292" spans="1:24" hidden="1" x14ac:dyDescent="0.25">
      <c r="A292" t="s">
        <v>36</v>
      </c>
      <c r="B292" t="s">
        <v>25</v>
      </c>
      <c r="C292">
        <v>2003</v>
      </c>
      <c r="D292" t="s">
        <v>42</v>
      </c>
      <c r="E292">
        <v>3.73</v>
      </c>
      <c r="F292">
        <v>8.02</v>
      </c>
      <c r="G292">
        <v>0.73</v>
      </c>
      <c r="H292">
        <v>4.2699999999999996</v>
      </c>
      <c r="I292">
        <v>35.56</v>
      </c>
      <c r="J292">
        <v>4.2699999999999996</v>
      </c>
      <c r="K292">
        <v>4852</v>
      </c>
      <c r="L292" t="s">
        <v>44</v>
      </c>
      <c r="M292">
        <v>32.89</v>
      </c>
      <c r="N292">
        <v>135</v>
      </c>
      <c r="O292">
        <v>16</v>
      </c>
      <c r="P292">
        <v>53</v>
      </c>
      <c r="Q292">
        <v>96.21</v>
      </c>
      <c r="R292">
        <v>42794</v>
      </c>
      <c r="S292">
        <v>33.03</v>
      </c>
      <c r="T292">
        <v>78.84</v>
      </c>
      <c r="U292">
        <v>76.23</v>
      </c>
      <c r="V292">
        <v>559</v>
      </c>
      <c r="W292">
        <v>33.57</v>
      </c>
      <c r="X292">
        <v>754</v>
      </c>
    </row>
    <row r="293" spans="1:24" hidden="1" x14ac:dyDescent="0.25">
      <c r="A293" t="s">
        <v>41</v>
      </c>
      <c r="B293" t="s">
        <v>25</v>
      </c>
      <c r="C293">
        <v>2007</v>
      </c>
      <c r="D293" t="s">
        <v>30</v>
      </c>
      <c r="E293">
        <v>2.62</v>
      </c>
      <c r="F293">
        <v>7.66</v>
      </c>
      <c r="G293">
        <v>1.66</v>
      </c>
      <c r="H293">
        <v>3.31</v>
      </c>
      <c r="I293">
        <v>20.9</v>
      </c>
      <c r="J293">
        <v>18.18</v>
      </c>
      <c r="K293">
        <v>3321</v>
      </c>
      <c r="L293" t="s">
        <v>35</v>
      </c>
      <c r="M293">
        <v>77.62</v>
      </c>
      <c r="N293">
        <v>489</v>
      </c>
      <c r="O293">
        <v>20</v>
      </c>
      <c r="P293">
        <v>46</v>
      </c>
      <c r="Q293">
        <v>94.85</v>
      </c>
      <c r="R293">
        <v>85860</v>
      </c>
      <c r="S293">
        <v>29.35</v>
      </c>
      <c r="T293">
        <v>16.37</v>
      </c>
      <c r="U293">
        <v>74.569999999999993</v>
      </c>
      <c r="V293">
        <v>2397</v>
      </c>
      <c r="W293">
        <v>20.059999999999999</v>
      </c>
      <c r="X293">
        <v>242</v>
      </c>
    </row>
    <row r="294" spans="1:24" hidden="1" x14ac:dyDescent="0.25">
      <c r="A294" t="s">
        <v>28</v>
      </c>
      <c r="B294" t="s">
        <v>25</v>
      </c>
      <c r="C294">
        <v>2001</v>
      </c>
      <c r="D294" t="s">
        <v>26</v>
      </c>
      <c r="E294">
        <v>7.6</v>
      </c>
      <c r="F294">
        <v>6.38</v>
      </c>
      <c r="G294">
        <v>2.2799999999999998</v>
      </c>
      <c r="H294">
        <v>3.57</v>
      </c>
      <c r="I294">
        <v>3.31</v>
      </c>
      <c r="J294">
        <v>17.8</v>
      </c>
      <c r="K294">
        <v>1138</v>
      </c>
      <c r="L294" t="s">
        <v>44</v>
      </c>
      <c r="M294">
        <v>33.44</v>
      </c>
      <c r="N294">
        <v>89</v>
      </c>
      <c r="O294">
        <v>21</v>
      </c>
      <c r="P294">
        <v>55</v>
      </c>
      <c r="Q294">
        <v>71.75</v>
      </c>
      <c r="R294">
        <v>71862</v>
      </c>
      <c r="S294">
        <v>70.56</v>
      </c>
      <c r="T294">
        <v>83.33</v>
      </c>
      <c r="U294">
        <v>46.23</v>
      </c>
      <c r="V294">
        <v>1129</v>
      </c>
      <c r="W294">
        <v>12.97</v>
      </c>
      <c r="X294">
        <v>297</v>
      </c>
    </row>
    <row r="295" spans="1:24" hidden="1" x14ac:dyDescent="0.25">
      <c r="A295" t="s">
        <v>41</v>
      </c>
      <c r="B295" t="s">
        <v>38</v>
      </c>
      <c r="C295">
        <v>2009</v>
      </c>
      <c r="D295" t="s">
        <v>40</v>
      </c>
      <c r="E295">
        <v>7.74</v>
      </c>
      <c r="F295">
        <v>6.26</v>
      </c>
      <c r="G295">
        <v>2.67</v>
      </c>
      <c r="H295">
        <v>7.6</v>
      </c>
      <c r="I295">
        <v>15.75</v>
      </c>
      <c r="J295">
        <v>9.31</v>
      </c>
      <c r="K295">
        <v>2621</v>
      </c>
      <c r="L295" t="s">
        <v>44</v>
      </c>
      <c r="M295">
        <v>34.22</v>
      </c>
      <c r="N295">
        <v>220</v>
      </c>
      <c r="O295">
        <v>32</v>
      </c>
      <c r="P295">
        <v>9</v>
      </c>
      <c r="Q295">
        <v>52.71</v>
      </c>
      <c r="R295">
        <v>34987</v>
      </c>
      <c r="S295">
        <v>39.93</v>
      </c>
      <c r="T295">
        <v>21.43</v>
      </c>
      <c r="U295">
        <v>76.75</v>
      </c>
      <c r="V295">
        <v>2061</v>
      </c>
      <c r="W295">
        <v>2.06</v>
      </c>
      <c r="X295">
        <v>507</v>
      </c>
    </row>
    <row r="296" spans="1:24" hidden="1" x14ac:dyDescent="0.25">
      <c r="A296" t="s">
        <v>47</v>
      </c>
      <c r="B296" t="s">
        <v>33</v>
      </c>
      <c r="C296">
        <v>2008</v>
      </c>
      <c r="D296" t="s">
        <v>34</v>
      </c>
      <c r="E296">
        <v>4.5599999999999996</v>
      </c>
      <c r="F296">
        <v>7.43</v>
      </c>
      <c r="G296">
        <v>2.5499999999999998</v>
      </c>
      <c r="H296">
        <v>3.95</v>
      </c>
      <c r="I296">
        <v>15.75</v>
      </c>
      <c r="J296">
        <v>2.69</v>
      </c>
      <c r="K296">
        <v>2728</v>
      </c>
      <c r="L296" t="s">
        <v>31</v>
      </c>
      <c r="M296">
        <v>41.15</v>
      </c>
      <c r="N296">
        <v>15</v>
      </c>
      <c r="O296">
        <v>28</v>
      </c>
      <c r="P296">
        <v>4</v>
      </c>
      <c r="Q296">
        <v>26.56</v>
      </c>
      <c r="R296">
        <v>68896</v>
      </c>
      <c r="S296">
        <v>0.4</v>
      </c>
      <c r="T296">
        <v>52.58</v>
      </c>
      <c r="U296">
        <v>47.86</v>
      </c>
      <c r="V296">
        <v>298</v>
      </c>
      <c r="W296">
        <v>24.24</v>
      </c>
      <c r="X296">
        <v>385</v>
      </c>
    </row>
    <row r="297" spans="1:24" hidden="1" x14ac:dyDescent="0.25">
      <c r="A297" t="s">
        <v>47</v>
      </c>
      <c r="B297" t="s">
        <v>38</v>
      </c>
      <c r="C297">
        <v>2022</v>
      </c>
      <c r="D297" t="s">
        <v>30</v>
      </c>
      <c r="E297">
        <v>6.12</v>
      </c>
      <c r="F297">
        <v>7</v>
      </c>
      <c r="G297">
        <v>2.73</v>
      </c>
      <c r="H297">
        <v>6.46</v>
      </c>
      <c r="I297">
        <v>0.43</v>
      </c>
      <c r="J297">
        <v>0.27</v>
      </c>
      <c r="K297">
        <v>1165</v>
      </c>
      <c r="L297" t="s">
        <v>31</v>
      </c>
      <c r="M297">
        <v>54.62</v>
      </c>
      <c r="N297">
        <v>146</v>
      </c>
      <c r="O297">
        <v>14</v>
      </c>
      <c r="P297">
        <v>13</v>
      </c>
      <c r="Q297">
        <v>76.12</v>
      </c>
      <c r="R297">
        <v>42430</v>
      </c>
      <c r="S297">
        <v>93.78</v>
      </c>
      <c r="T297">
        <v>17.95</v>
      </c>
      <c r="U297">
        <v>37.76</v>
      </c>
      <c r="V297">
        <v>2903</v>
      </c>
      <c r="W297">
        <v>8.31</v>
      </c>
      <c r="X297">
        <v>945</v>
      </c>
    </row>
    <row r="298" spans="1:24" hidden="1" x14ac:dyDescent="0.25">
      <c r="A298" t="s">
        <v>36</v>
      </c>
      <c r="B298" t="s">
        <v>38</v>
      </c>
      <c r="C298">
        <v>2014</v>
      </c>
      <c r="D298" t="s">
        <v>40</v>
      </c>
      <c r="E298">
        <v>3.74</v>
      </c>
      <c r="F298">
        <v>7.07</v>
      </c>
      <c r="G298">
        <v>4.21</v>
      </c>
      <c r="H298">
        <v>4.07</v>
      </c>
      <c r="I298">
        <v>0.48</v>
      </c>
      <c r="J298">
        <v>8.77</v>
      </c>
      <c r="K298">
        <v>1508</v>
      </c>
      <c r="L298" t="s">
        <v>35</v>
      </c>
      <c r="M298">
        <v>60.45</v>
      </c>
      <c r="N298">
        <v>384</v>
      </c>
      <c r="O298">
        <v>20</v>
      </c>
      <c r="P298">
        <v>23</v>
      </c>
      <c r="Q298">
        <v>88.03</v>
      </c>
      <c r="R298">
        <v>44972</v>
      </c>
      <c r="S298">
        <v>14.96</v>
      </c>
      <c r="T298">
        <v>45.78</v>
      </c>
      <c r="U298">
        <v>77.59</v>
      </c>
      <c r="V298">
        <v>2168</v>
      </c>
      <c r="W298">
        <v>1.51</v>
      </c>
      <c r="X298">
        <v>795</v>
      </c>
    </row>
    <row r="299" spans="1:24" hidden="1" x14ac:dyDescent="0.25">
      <c r="A299" t="s">
        <v>45</v>
      </c>
      <c r="B299" t="s">
        <v>25</v>
      </c>
      <c r="C299">
        <v>2012</v>
      </c>
      <c r="D299" t="s">
        <v>34</v>
      </c>
      <c r="E299">
        <v>7.02</v>
      </c>
      <c r="F299">
        <v>8.42</v>
      </c>
      <c r="G299">
        <v>0.85</v>
      </c>
      <c r="H299">
        <v>4.1900000000000004</v>
      </c>
      <c r="I299">
        <v>16.54</v>
      </c>
      <c r="J299">
        <v>0.8</v>
      </c>
      <c r="K299">
        <v>3841</v>
      </c>
      <c r="L299" t="s">
        <v>27</v>
      </c>
      <c r="M299">
        <v>66.36</v>
      </c>
      <c r="N299">
        <v>100</v>
      </c>
      <c r="O299">
        <v>1</v>
      </c>
      <c r="P299">
        <v>62</v>
      </c>
      <c r="Q299">
        <v>67.19</v>
      </c>
      <c r="R299">
        <v>66102</v>
      </c>
      <c r="S299">
        <v>14.86</v>
      </c>
      <c r="T299">
        <v>33.94</v>
      </c>
      <c r="U299">
        <v>78.239999999999995</v>
      </c>
      <c r="V299">
        <v>1011</v>
      </c>
      <c r="W299">
        <v>17.79</v>
      </c>
      <c r="X299">
        <v>723</v>
      </c>
    </row>
    <row r="300" spans="1:24" hidden="1" x14ac:dyDescent="0.25">
      <c r="A300" t="s">
        <v>41</v>
      </c>
      <c r="B300" t="s">
        <v>38</v>
      </c>
      <c r="C300">
        <v>2022</v>
      </c>
      <c r="D300" t="s">
        <v>34</v>
      </c>
      <c r="E300">
        <v>8.36</v>
      </c>
      <c r="F300">
        <v>7.81</v>
      </c>
      <c r="G300">
        <v>1.58</v>
      </c>
      <c r="H300">
        <v>3.03</v>
      </c>
      <c r="I300">
        <v>36.380000000000003</v>
      </c>
      <c r="J300">
        <v>12.19</v>
      </c>
      <c r="K300">
        <v>4558</v>
      </c>
      <c r="L300" t="s">
        <v>31</v>
      </c>
      <c r="M300">
        <v>99.46</v>
      </c>
      <c r="N300">
        <v>417</v>
      </c>
      <c r="O300">
        <v>41</v>
      </c>
      <c r="P300">
        <v>27</v>
      </c>
      <c r="Q300">
        <v>63.65</v>
      </c>
      <c r="R300">
        <v>24785</v>
      </c>
      <c r="S300">
        <v>81.84</v>
      </c>
      <c r="T300">
        <v>43.61</v>
      </c>
      <c r="U300">
        <v>89.26</v>
      </c>
      <c r="V300">
        <v>2710</v>
      </c>
      <c r="W300">
        <v>23.89</v>
      </c>
      <c r="X300">
        <v>841</v>
      </c>
    </row>
    <row r="301" spans="1:24" hidden="1" x14ac:dyDescent="0.25">
      <c r="A301" t="s">
        <v>48</v>
      </c>
      <c r="B301" t="s">
        <v>25</v>
      </c>
      <c r="C301">
        <v>2016</v>
      </c>
      <c r="D301" t="s">
        <v>26</v>
      </c>
      <c r="E301">
        <v>6.88</v>
      </c>
      <c r="F301">
        <v>7.03</v>
      </c>
      <c r="G301">
        <v>4.4400000000000004</v>
      </c>
      <c r="H301">
        <v>5.25</v>
      </c>
      <c r="I301">
        <v>31.2</v>
      </c>
      <c r="J301">
        <v>12.17</v>
      </c>
      <c r="K301">
        <v>4576</v>
      </c>
      <c r="L301" t="s">
        <v>31</v>
      </c>
      <c r="M301">
        <v>56.97</v>
      </c>
      <c r="N301">
        <v>476</v>
      </c>
      <c r="O301">
        <v>37</v>
      </c>
      <c r="P301">
        <v>20</v>
      </c>
      <c r="Q301">
        <v>20.91</v>
      </c>
      <c r="R301">
        <v>20729</v>
      </c>
      <c r="S301">
        <v>33.549999999999997</v>
      </c>
      <c r="T301">
        <v>53.6</v>
      </c>
      <c r="U301">
        <v>60.08</v>
      </c>
      <c r="V301">
        <v>2037</v>
      </c>
      <c r="W301">
        <v>6.86</v>
      </c>
      <c r="X301">
        <v>96</v>
      </c>
    </row>
    <row r="302" spans="1:24" hidden="1" x14ac:dyDescent="0.25">
      <c r="A302" t="s">
        <v>36</v>
      </c>
      <c r="B302" t="s">
        <v>33</v>
      </c>
      <c r="C302">
        <v>2015</v>
      </c>
      <c r="D302" t="s">
        <v>43</v>
      </c>
      <c r="E302">
        <v>5.13</v>
      </c>
      <c r="F302">
        <v>6.05</v>
      </c>
      <c r="G302">
        <v>2.8</v>
      </c>
      <c r="H302">
        <v>3.63</v>
      </c>
      <c r="I302">
        <v>11.95</v>
      </c>
      <c r="J302">
        <v>17.98</v>
      </c>
      <c r="K302">
        <v>4918</v>
      </c>
      <c r="L302" t="s">
        <v>35</v>
      </c>
      <c r="M302">
        <v>46.99</v>
      </c>
      <c r="N302">
        <v>218</v>
      </c>
      <c r="O302">
        <v>2</v>
      </c>
      <c r="P302">
        <v>75</v>
      </c>
      <c r="Q302">
        <v>37.06</v>
      </c>
      <c r="R302">
        <v>25913</v>
      </c>
      <c r="S302">
        <v>32.82</v>
      </c>
      <c r="T302">
        <v>46.76</v>
      </c>
      <c r="U302">
        <v>38.590000000000003</v>
      </c>
      <c r="V302">
        <v>2120</v>
      </c>
      <c r="W302">
        <v>26.06</v>
      </c>
      <c r="X302">
        <v>906</v>
      </c>
    </row>
    <row r="303" spans="1:24" hidden="1" x14ac:dyDescent="0.25">
      <c r="A303" t="s">
        <v>32</v>
      </c>
      <c r="B303" t="s">
        <v>29</v>
      </c>
      <c r="C303">
        <v>2001</v>
      </c>
      <c r="D303" t="s">
        <v>42</v>
      </c>
      <c r="E303">
        <v>4.59</v>
      </c>
      <c r="F303">
        <v>6.09</v>
      </c>
      <c r="G303">
        <v>2.92</v>
      </c>
      <c r="H303">
        <v>5.76</v>
      </c>
      <c r="I303">
        <v>30.14</v>
      </c>
      <c r="J303">
        <v>3.8</v>
      </c>
      <c r="K303">
        <v>523</v>
      </c>
      <c r="L303" t="s">
        <v>44</v>
      </c>
      <c r="M303">
        <v>70.27</v>
      </c>
      <c r="N303">
        <v>367</v>
      </c>
      <c r="O303">
        <v>24</v>
      </c>
      <c r="P303">
        <v>19</v>
      </c>
      <c r="Q303">
        <v>72.87</v>
      </c>
      <c r="R303">
        <v>17810</v>
      </c>
      <c r="S303">
        <v>62.24</v>
      </c>
      <c r="T303">
        <v>11.85</v>
      </c>
      <c r="U303">
        <v>86.95</v>
      </c>
      <c r="V303">
        <v>2075</v>
      </c>
      <c r="W303">
        <v>7.56</v>
      </c>
      <c r="X303">
        <v>894</v>
      </c>
    </row>
    <row r="304" spans="1:24" hidden="1" x14ac:dyDescent="0.25">
      <c r="A304" t="s">
        <v>47</v>
      </c>
      <c r="B304" t="s">
        <v>25</v>
      </c>
      <c r="C304">
        <v>2019</v>
      </c>
      <c r="D304" t="s">
        <v>40</v>
      </c>
      <c r="E304">
        <v>6.42</v>
      </c>
      <c r="F304">
        <v>7.71</v>
      </c>
      <c r="G304">
        <v>2.39</v>
      </c>
      <c r="H304">
        <v>7.18</v>
      </c>
      <c r="I304">
        <v>32.369999999999997</v>
      </c>
      <c r="J304">
        <v>7.43</v>
      </c>
      <c r="K304">
        <v>2258</v>
      </c>
      <c r="L304" t="s">
        <v>31</v>
      </c>
      <c r="M304">
        <v>45.06</v>
      </c>
      <c r="N304">
        <v>44</v>
      </c>
      <c r="O304">
        <v>12</v>
      </c>
      <c r="P304">
        <v>61</v>
      </c>
      <c r="Q304">
        <v>3.66</v>
      </c>
      <c r="R304">
        <v>69641</v>
      </c>
      <c r="S304">
        <v>5.9</v>
      </c>
      <c r="T304">
        <v>79.08</v>
      </c>
      <c r="U304">
        <v>33.97</v>
      </c>
      <c r="V304">
        <v>798</v>
      </c>
      <c r="W304">
        <v>0.83</v>
      </c>
      <c r="X304">
        <v>702</v>
      </c>
    </row>
    <row r="305" spans="1:24" hidden="1" x14ac:dyDescent="0.25">
      <c r="A305" t="s">
        <v>36</v>
      </c>
      <c r="B305" t="s">
        <v>33</v>
      </c>
      <c r="C305">
        <v>2019</v>
      </c>
      <c r="D305" t="s">
        <v>30</v>
      </c>
      <c r="E305">
        <v>6.8</v>
      </c>
      <c r="F305">
        <v>8.09</v>
      </c>
      <c r="G305">
        <v>2.74</v>
      </c>
      <c r="H305">
        <v>5.57</v>
      </c>
      <c r="I305">
        <v>26.13</v>
      </c>
      <c r="J305">
        <v>17.190000000000001</v>
      </c>
      <c r="K305">
        <v>4339</v>
      </c>
      <c r="L305" t="s">
        <v>27</v>
      </c>
      <c r="M305">
        <v>95.84</v>
      </c>
      <c r="N305">
        <v>62</v>
      </c>
      <c r="O305">
        <v>23</v>
      </c>
      <c r="P305">
        <v>95</v>
      </c>
      <c r="Q305">
        <v>64.84</v>
      </c>
      <c r="R305">
        <v>77613</v>
      </c>
      <c r="S305">
        <v>23.7</v>
      </c>
      <c r="T305">
        <v>17.600000000000001</v>
      </c>
      <c r="U305">
        <v>95.09</v>
      </c>
      <c r="V305">
        <v>2549</v>
      </c>
      <c r="W305">
        <v>5.96</v>
      </c>
      <c r="X305">
        <v>179</v>
      </c>
    </row>
    <row r="306" spans="1:24" hidden="1" x14ac:dyDescent="0.25">
      <c r="A306" t="s">
        <v>41</v>
      </c>
      <c r="B306" t="s">
        <v>29</v>
      </c>
      <c r="C306">
        <v>2013</v>
      </c>
      <c r="D306" t="s">
        <v>40</v>
      </c>
      <c r="E306">
        <v>5.59</v>
      </c>
      <c r="F306">
        <v>7.77</v>
      </c>
      <c r="G306">
        <v>0.99</v>
      </c>
      <c r="H306">
        <v>7.94</v>
      </c>
      <c r="I306">
        <v>26.07</v>
      </c>
      <c r="J306">
        <v>9.49</v>
      </c>
      <c r="K306">
        <v>238</v>
      </c>
      <c r="L306" t="s">
        <v>35</v>
      </c>
      <c r="M306">
        <v>48.15</v>
      </c>
      <c r="N306">
        <v>349</v>
      </c>
      <c r="O306">
        <v>30</v>
      </c>
      <c r="P306">
        <v>50</v>
      </c>
      <c r="Q306">
        <v>77.13</v>
      </c>
      <c r="R306">
        <v>25017</v>
      </c>
      <c r="S306">
        <v>5.33</v>
      </c>
      <c r="T306">
        <v>88.45</v>
      </c>
      <c r="U306">
        <v>44.53</v>
      </c>
      <c r="V306">
        <v>1440</v>
      </c>
      <c r="W306">
        <v>23.48</v>
      </c>
      <c r="X306">
        <v>238</v>
      </c>
    </row>
    <row r="307" spans="1:24" hidden="1" x14ac:dyDescent="0.25">
      <c r="A307" t="s">
        <v>47</v>
      </c>
      <c r="B307" t="s">
        <v>37</v>
      </c>
      <c r="C307">
        <v>2002</v>
      </c>
      <c r="D307" t="s">
        <v>43</v>
      </c>
      <c r="E307">
        <v>6.25</v>
      </c>
      <c r="F307">
        <v>7.01</v>
      </c>
      <c r="G307">
        <v>2.73</v>
      </c>
      <c r="H307">
        <v>8.19</v>
      </c>
      <c r="I307">
        <v>18.489999999999998</v>
      </c>
      <c r="J307">
        <v>1.19</v>
      </c>
      <c r="K307">
        <v>1220</v>
      </c>
      <c r="L307" t="s">
        <v>31</v>
      </c>
      <c r="M307">
        <v>99.3</v>
      </c>
      <c r="N307">
        <v>389</v>
      </c>
      <c r="O307">
        <v>14</v>
      </c>
      <c r="P307">
        <v>39</v>
      </c>
      <c r="Q307">
        <v>34.799999999999997</v>
      </c>
      <c r="R307">
        <v>79275</v>
      </c>
      <c r="S307">
        <v>29.15</v>
      </c>
      <c r="T307">
        <v>78.11</v>
      </c>
      <c r="U307">
        <v>21.5</v>
      </c>
      <c r="V307">
        <v>2998</v>
      </c>
      <c r="W307">
        <v>25.41</v>
      </c>
      <c r="X307">
        <v>603</v>
      </c>
    </row>
    <row r="308" spans="1:24" hidden="1" x14ac:dyDescent="0.25">
      <c r="A308" t="s">
        <v>28</v>
      </c>
      <c r="B308" t="s">
        <v>25</v>
      </c>
      <c r="C308">
        <v>2022</v>
      </c>
      <c r="D308" t="s">
        <v>42</v>
      </c>
      <c r="E308">
        <v>0.97</v>
      </c>
      <c r="F308">
        <v>6.08</v>
      </c>
      <c r="G308">
        <v>4.99</v>
      </c>
      <c r="H308">
        <v>7.88</v>
      </c>
      <c r="I308">
        <v>6.17</v>
      </c>
      <c r="J308">
        <v>2.2200000000000002</v>
      </c>
      <c r="K308">
        <v>768</v>
      </c>
      <c r="L308" t="s">
        <v>35</v>
      </c>
      <c r="M308">
        <v>59.31</v>
      </c>
      <c r="N308">
        <v>291</v>
      </c>
      <c r="O308">
        <v>5</v>
      </c>
      <c r="P308">
        <v>84</v>
      </c>
      <c r="Q308">
        <v>9.4600000000000009</v>
      </c>
      <c r="R308">
        <v>99937</v>
      </c>
      <c r="S308">
        <v>86.99</v>
      </c>
      <c r="T308">
        <v>54.91</v>
      </c>
      <c r="U308">
        <v>34.94</v>
      </c>
      <c r="V308">
        <v>1807</v>
      </c>
      <c r="W308">
        <v>34.590000000000003</v>
      </c>
      <c r="X308">
        <v>871</v>
      </c>
    </row>
    <row r="309" spans="1:24" hidden="1" x14ac:dyDescent="0.25">
      <c r="A309" t="s">
        <v>36</v>
      </c>
      <c r="B309" t="s">
        <v>25</v>
      </c>
      <c r="C309">
        <v>2011</v>
      </c>
      <c r="D309" t="s">
        <v>40</v>
      </c>
      <c r="E309">
        <v>9.52</v>
      </c>
      <c r="F309">
        <v>8.42</v>
      </c>
      <c r="G309">
        <v>2.83</v>
      </c>
      <c r="H309">
        <v>9.56</v>
      </c>
      <c r="I309">
        <v>19.27</v>
      </c>
      <c r="J309">
        <v>16.27</v>
      </c>
      <c r="K309">
        <v>234</v>
      </c>
      <c r="L309" t="s">
        <v>31</v>
      </c>
      <c r="M309">
        <v>86.89</v>
      </c>
      <c r="N309">
        <v>376</v>
      </c>
      <c r="O309">
        <v>40</v>
      </c>
      <c r="P309">
        <v>80</v>
      </c>
      <c r="Q309">
        <v>82.27</v>
      </c>
      <c r="R309">
        <v>21886</v>
      </c>
      <c r="S309">
        <v>90.93</v>
      </c>
      <c r="T309">
        <v>29.62</v>
      </c>
      <c r="U309">
        <v>53.18</v>
      </c>
      <c r="V309">
        <v>2428</v>
      </c>
      <c r="W309">
        <v>2.5</v>
      </c>
      <c r="X309">
        <v>220</v>
      </c>
    </row>
    <row r="310" spans="1:24" hidden="1" x14ac:dyDescent="0.25">
      <c r="A310" t="s">
        <v>24</v>
      </c>
      <c r="B310" t="s">
        <v>37</v>
      </c>
      <c r="C310">
        <v>2007</v>
      </c>
      <c r="D310" t="s">
        <v>43</v>
      </c>
      <c r="E310">
        <v>7.91</v>
      </c>
      <c r="F310">
        <v>8.4700000000000006</v>
      </c>
      <c r="G310">
        <v>0.22</v>
      </c>
      <c r="H310">
        <v>4.66</v>
      </c>
      <c r="I310">
        <v>17.27</v>
      </c>
      <c r="J310">
        <v>14.87</v>
      </c>
      <c r="K310">
        <v>2760</v>
      </c>
      <c r="L310" t="s">
        <v>31</v>
      </c>
      <c r="M310">
        <v>75.38</v>
      </c>
      <c r="N310">
        <v>358</v>
      </c>
      <c r="O310">
        <v>9</v>
      </c>
      <c r="P310">
        <v>64</v>
      </c>
      <c r="Q310">
        <v>15.9</v>
      </c>
      <c r="R310">
        <v>27465</v>
      </c>
      <c r="S310">
        <v>30.94</v>
      </c>
      <c r="T310">
        <v>16.899999999999999</v>
      </c>
      <c r="U310">
        <v>24.42</v>
      </c>
      <c r="V310">
        <v>1640</v>
      </c>
      <c r="W310">
        <v>38.119999999999997</v>
      </c>
      <c r="X310">
        <v>502</v>
      </c>
    </row>
    <row r="311" spans="1:24" hidden="1" x14ac:dyDescent="0.25">
      <c r="A311" t="s">
        <v>47</v>
      </c>
      <c r="B311" t="s">
        <v>37</v>
      </c>
      <c r="C311">
        <v>2001</v>
      </c>
      <c r="D311" t="s">
        <v>30</v>
      </c>
      <c r="E311">
        <v>3.74</v>
      </c>
      <c r="F311">
        <v>7.37</v>
      </c>
      <c r="G311">
        <v>3.98</v>
      </c>
      <c r="H311">
        <v>4.33</v>
      </c>
      <c r="I311">
        <v>29.6</v>
      </c>
      <c r="J311">
        <v>17.52</v>
      </c>
      <c r="K311">
        <v>4592</v>
      </c>
      <c r="L311" t="s">
        <v>35</v>
      </c>
      <c r="M311">
        <v>95.34</v>
      </c>
      <c r="N311">
        <v>65</v>
      </c>
      <c r="O311">
        <v>8</v>
      </c>
      <c r="P311">
        <v>27</v>
      </c>
      <c r="Q311">
        <v>38.340000000000003</v>
      </c>
      <c r="R311">
        <v>17711</v>
      </c>
      <c r="S311">
        <v>18.760000000000002</v>
      </c>
      <c r="T311">
        <v>63.75</v>
      </c>
      <c r="U311">
        <v>52.76</v>
      </c>
      <c r="V311">
        <v>884</v>
      </c>
      <c r="W311">
        <v>20.88</v>
      </c>
      <c r="X311">
        <v>687</v>
      </c>
    </row>
    <row r="312" spans="1:24" hidden="1" x14ac:dyDescent="0.25">
      <c r="A312" t="s">
        <v>41</v>
      </c>
      <c r="B312" t="s">
        <v>25</v>
      </c>
      <c r="C312">
        <v>2003</v>
      </c>
      <c r="D312" t="s">
        <v>26</v>
      </c>
      <c r="E312">
        <v>5.63</v>
      </c>
      <c r="F312">
        <v>6.18</v>
      </c>
      <c r="G312">
        <v>1.98</v>
      </c>
      <c r="H312">
        <v>7.27</v>
      </c>
      <c r="I312">
        <v>42.81</v>
      </c>
      <c r="J312">
        <v>2.38</v>
      </c>
      <c r="K312">
        <v>1519</v>
      </c>
      <c r="L312" t="s">
        <v>27</v>
      </c>
      <c r="M312">
        <v>73.78</v>
      </c>
      <c r="N312">
        <v>118</v>
      </c>
      <c r="O312">
        <v>49</v>
      </c>
      <c r="P312">
        <v>53</v>
      </c>
      <c r="Q312">
        <v>71.31</v>
      </c>
      <c r="R312">
        <v>63142</v>
      </c>
      <c r="S312">
        <v>13.53</v>
      </c>
      <c r="T312">
        <v>26.12</v>
      </c>
      <c r="U312">
        <v>36.229999999999997</v>
      </c>
      <c r="V312">
        <v>2439</v>
      </c>
      <c r="W312">
        <v>9.82</v>
      </c>
      <c r="X312">
        <v>922</v>
      </c>
    </row>
    <row r="313" spans="1:24" hidden="1" x14ac:dyDescent="0.25">
      <c r="A313" t="s">
        <v>46</v>
      </c>
      <c r="B313" t="s">
        <v>37</v>
      </c>
      <c r="C313">
        <v>2013</v>
      </c>
      <c r="D313" t="s">
        <v>34</v>
      </c>
      <c r="E313">
        <v>0.47</v>
      </c>
      <c r="F313">
        <v>7.35</v>
      </c>
      <c r="G313">
        <v>0.77</v>
      </c>
      <c r="H313">
        <v>7.16</v>
      </c>
      <c r="I313">
        <v>18.77</v>
      </c>
      <c r="J313">
        <v>15.21</v>
      </c>
      <c r="K313">
        <v>1903</v>
      </c>
      <c r="L313" t="s">
        <v>27</v>
      </c>
      <c r="M313">
        <v>70.69</v>
      </c>
      <c r="N313">
        <v>233</v>
      </c>
      <c r="O313">
        <v>40</v>
      </c>
      <c r="P313">
        <v>1</v>
      </c>
      <c r="Q313">
        <v>82.06</v>
      </c>
      <c r="R313">
        <v>76954</v>
      </c>
      <c r="S313">
        <v>39.44</v>
      </c>
      <c r="T313">
        <v>68.66</v>
      </c>
      <c r="U313">
        <v>21.52</v>
      </c>
      <c r="V313">
        <v>2341</v>
      </c>
      <c r="W313">
        <v>14.62</v>
      </c>
      <c r="X313">
        <v>967</v>
      </c>
    </row>
    <row r="314" spans="1:24" hidden="1" x14ac:dyDescent="0.25">
      <c r="A314" t="s">
        <v>48</v>
      </c>
      <c r="B314" t="s">
        <v>38</v>
      </c>
      <c r="C314">
        <v>2015</v>
      </c>
      <c r="D314" t="s">
        <v>30</v>
      </c>
      <c r="E314">
        <v>0.41</v>
      </c>
      <c r="F314">
        <v>8.23</v>
      </c>
      <c r="G314">
        <v>4.3099999999999996</v>
      </c>
      <c r="H314">
        <v>6.57</v>
      </c>
      <c r="I314">
        <v>35.49</v>
      </c>
      <c r="J314">
        <v>13.1</v>
      </c>
      <c r="K314">
        <v>2234</v>
      </c>
      <c r="L314" t="s">
        <v>44</v>
      </c>
      <c r="M314">
        <v>75.7</v>
      </c>
      <c r="N314">
        <v>461</v>
      </c>
      <c r="O314">
        <v>49</v>
      </c>
      <c r="P314">
        <v>80</v>
      </c>
      <c r="Q314">
        <v>86.51</v>
      </c>
      <c r="R314">
        <v>60025</v>
      </c>
      <c r="S314">
        <v>82.64</v>
      </c>
      <c r="T314">
        <v>76.599999999999994</v>
      </c>
      <c r="U314">
        <v>43.92</v>
      </c>
      <c r="V314">
        <v>1098</v>
      </c>
      <c r="W314">
        <v>2.23</v>
      </c>
      <c r="X314">
        <v>549</v>
      </c>
    </row>
    <row r="315" spans="1:24" hidden="1" x14ac:dyDescent="0.25">
      <c r="A315" t="s">
        <v>39</v>
      </c>
      <c r="B315" t="s">
        <v>29</v>
      </c>
      <c r="C315">
        <v>2018</v>
      </c>
      <c r="D315" t="s">
        <v>42</v>
      </c>
      <c r="E315">
        <v>2.5099999999999998</v>
      </c>
      <c r="F315">
        <v>7.7</v>
      </c>
      <c r="G315">
        <v>0.99</v>
      </c>
      <c r="H315">
        <v>3.03</v>
      </c>
      <c r="I315">
        <v>40.590000000000003</v>
      </c>
      <c r="J315">
        <v>4.6500000000000004</v>
      </c>
      <c r="K315">
        <v>935</v>
      </c>
      <c r="L315" t="s">
        <v>31</v>
      </c>
      <c r="M315">
        <v>85.05</v>
      </c>
      <c r="N315">
        <v>7</v>
      </c>
      <c r="O315">
        <v>40</v>
      </c>
      <c r="P315">
        <v>13</v>
      </c>
      <c r="Q315">
        <v>53.98</v>
      </c>
      <c r="R315">
        <v>56670</v>
      </c>
      <c r="S315">
        <v>85.27</v>
      </c>
      <c r="T315">
        <v>89.12</v>
      </c>
      <c r="U315">
        <v>38.1</v>
      </c>
      <c r="V315">
        <v>1887</v>
      </c>
      <c r="W315">
        <v>4.4000000000000004</v>
      </c>
      <c r="X315">
        <v>31</v>
      </c>
    </row>
    <row r="316" spans="1:24" hidden="1" x14ac:dyDescent="0.25">
      <c r="A316" t="s">
        <v>45</v>
      </c>
      <c r="B316" t="s">
        <v>29</v>
      </c>
      <c r="C316">
        <v>2001</v>
      </c>
      <c r="D316" t="s">
        <v>34</v>
      </c>
      <c r="E316">
        <v>6.9</v>
      </c>
      <c r="F316">
        <v>7.8</v>
      </c>
      <c r="G316">
        <v>4.5999999999999996</v>
      </c>
      <c r="H316">
        <v>6.89</v>
      </c>
      <c r="I316">
        <v>10.59</v>
      </c>
      <c r="J316">
        <v>19.48</v>
      </c>
      <c r="K316">
        <v>1268</v>
      </c>
      <c r="L316" t="s">
        <v>44</v>
      </c>
      <c r="M316">
        <v>92.92</v>
      </c>
      <c r="N316">
        <v>194</v>
      </c>
      <c r="O316">
        <v>4</v>
      </c>
      <c r="P316">
        <v>13</v>
      </c>
      <c r="Q316">
        <v>48.64</v>
      </c>
      <c r="R316">
        <v>71127</v>
      </c>
      <c r="S316">
        <v>4.59</v>
      </c>
      <c r="T316">
        <v>50.34</v>
      </c>
      <c r="U316">
        <v>53.58</v>
      </c>
      <c r="V316">
        <v>1171</v>
      </c>
      <c r="W316">
        <v>35.299999999999997</v>
      </c>
      <c r="X316">
        <v>311</v>
      </c>
    </row>
    <row r="317" spans="1:24" hidden="1" x14ac:dyDescent="0.25">
      <c r="A317" t="s">
        <v>39</v>
      </c>
      <c r="B317" t="s">
        <v>29</v>
      </c>
      <c r="C317">
        <v>2011</v>
      </c>
      <c r="D317" t="s">
        <v>30</v>
      </c>
      <c r="E317">
        <v>8.52</v>
      </c>
      <c r="F317">
        <v>6.21</v>
      </c>
      <c r="G317">
        <v>2.21</v>
      </c>
      <c r="H317">
        <v>9.5299999999999994</v>
      </c>
      <c r="I317">
        <v>45.08</v>
      </c>
      <c r="J317">
        <v>11.41</v>
      </c>
      <c r="K317">
        <v>818</v>
      </c>
      <c r="L317" t="s">
        <v>35</v>
      </c>
      <c r="M317">
        <v>48.68</v>
      </c>
      <c r="N317">
        <v>226</v>
      </c>
      <c r="O317">
        <v>44</v>
      </c>
      <c r="P317">
        <v>43</v>
      </c>
      <c r="Q317">
        <v>85.14</v>
      </c>
      <c r="R317">
        <v>58441</v>
      </c>
      <c r="S317">
        <v>20.92</v>
      </c>
      <c r="T317">
        <v>87.97</v>
      </c>
      <c r="U317">
        <v>80.72</v>
      </c>
      <c r="V317">
        <v>2918</v>
      </c>
      <c r="W317">
        <v>4.24</v>
      </c>
      <c r="X317">
        <v>815</v>
      </c>
    </row>
    <row r="318" spans="1:24" hidden="1" x14ac:dyDescent="0.25">
      <c r="A318" t="s">
        <v>41</v>
      </c>
      <c r="B318" t="s">
        <v>38</v>
      </c>
      <c r="C318">
        <v>2013</v>
      </c>
      <c r="D318" t="s">
        <v>30</v>
      </c>
      <c r="E318">
        <v>5.59</v>
      </c>
      <c r="F318">
        <v>6.27</v>
      </c>
      <c r="G318">
        <v>3.71</v>
      </c>
      <c r="H318">
        <v>5.34</v>
      </c>
      <c r="I318">
        <v>3.52</v>
      </c>
      <c r="J318">
        <v>18.14</v>
      </c>
      <c r="K318">
        <v>3567</v>
      </c>
      <c r="L318" t="s">
        <v>44</v>
      </c>
      <c r="M318">
        <v>44.06</v>
      </c>
      <c r="N318">
        <v>26</v>
      </c>
      <c r="O318">
        <v>43</v>
      </c>
      <c r="P318">
        <v>81</v>
      </c>
      <c r="Q318">
        <v>57.18</v>
      </c>
      <c r="R318">
        <v>98812</v>
      </c>
      <c r="S318">
        <v>20.32</v>
      </c>
      <c r="T318">
        <v>21.95</v>
      </c>
      <c r="U318">
        <v>60.78</v>
      </c>
      <c r="V318">
        <v>1550</v>
      </c>
      <c r="W318">
        <v>2.23</v>
      </c>
      <c r="X318">
        <v>41</v>
      </c>
    </row>
    <row r="319" spans="1:24" hidden="1" x14ac:dyDescent="0.25">
      <c r="A319" t="s">
        <v>32</v>
      </c>
      <c r="B319" t="s">
        <v>37</v>
      </c>
      <c r="C319">
        <v>2005</v>
      </c>
      <c r="D319" t="s">
        <v>30</v>
      </c>
      <c r="E319">
        <v>5.32</v>
      </c>
      <c r="F319">
        <v>6.32</v>
      </c>
      <c r="G319">
        <v>2.73</v>
      </c>
      <c r="H319">
        <v>9.77</v>
      </c>
      <c r="I319">
        <v>45.09</v>
      </c>
      <c r="J319">
        <v>17.18</v>
      </c>
      <c r="K319">
        <v>4117</v>
      </c>
      <c r="L319" t="s">
        <v>35</v>
      </c>
      <c r="M319">
        <v>32.4</v>
      </c>
      <c r="N319">
        <v>289</v>
      </c>
      <c r="O319">
        <v>40</v>
      </c>
      <c r="P319">
        <v>39</v>
      </c>
      <c r="Q319">
        <v>58.71</v>
      </c>
      <c r="R319">
        <v>65952</v>
      </c>
      <c r="S319">
        <v>82.84</v>
      </c>
      <c r="T319">
        <v>76.900000000000006</v>
      </c>
      <c r="U319">
        <v>81.45</v>
      </c>
      <c r="V319">
        <v>2031</v>
      </c>
      <c r="W319">
        <v>23.93</v>
      </c>
      <c r="X319">
        <v>320</v>
      </c>
    </row>
    <row r="320" spans="1:24" hidden="1" x14ac:dyDescent="0.25">
      <c r="A320" t="s">
        <v>32</v>
      </c>
      <c r="B320" t="s">
        <v>33</v>
      </c>
      <c r="C320">
        <v>2012</v>
      </c>
      <c r="D320" t="s">
        <v>30</v>
      </c>
      <c r="E320">
        <v>4.0199999999999996</v>
      </c>
      <c r="F320">
        <v>8.26</v>
      </c>
      <c r="G320">
        <v>1.28</v>
      </c>
      <c r="H320">
        <v>5.5</v>
      </c>
      <c r="I320">
        <v>8.18</v>
      </c>
      <c r="J320">
        <v>6.66</v>
      </c>
      <c r="K320">
        <v>2115</v>
      </c>
      <c r="L320" t="s">
        <v>27</v>
      </c>
      <c r="M320">
        <v>55.91</v>
      </c>
      <c r="N320">
        <v>27</v>
      </c>
      <c r="O320">
        <v>18</v>
      </c>
      <c r="P320">
        <v>33</v>
      </c>
      <c r="Q320">
        <v>44.53</v>
      </c>
      <c r="R320">
        <v>50965</v>
      </c>
      <c r="S320">
        <v>45.63</v>
      </c>
      <c r="T320">
        <v>38.78</v>
      </c>
      <c r="U320">
        <v>46.93</v>
      </c>
      <c r="V320">
        <v>1688</v>
      </c>
      <c r="W320">
        <v>15.31</v>
      </c>
      <c r="X320">
        <v>354</v>
      </c>
    </row>
    <row r="321" spans="1:24" hidden="1" x14ac:dyDescent="0.25">
      <c r="A321" t="s">
        <v>46</v>
      </c>
      <c r="B321" t="s">
        <v>37</v>
      </c>
      <c r="C321">
        <v>2003</v>
      </c>
      <c r="D321" t="s">
        <v>34</v>
      </c>
      <c r="E321">
        <v>1.62</v>
      </c>
      <c r="F321">
        <v>7.31</v>
      </c>
      <c r="G321">
        <v>3.36</v>
      </c>
      <c r="H321">
        <v>3.98</v>
      </c>
      <c r="I321">
        <v>16.86</v>
      </c>
      <c r="J321">
        <v>10.72</v>
      </c>
      <c r="K321">
        <v>2439</v>
      </c>
      <c r="L321" t="s">
        <v>35</v>
      </c>
      <c r="M321">
        <v>89.23</v>
      </c>
      <c r="N321">
        <v>158</v>
      </c>
      <c r="O321">
        <v>19</v>
      </c>
      <c r="P321">
        <v>64</v>
      </c>
      <c r="Q321">
        <v>38.54</v>
      </c>
      <c r="R321">
        <v>13763</v>
      </c>
      <c r="S321">
        <v>36.840000000000003</v>
      </c>
      <c r="T321">
        <v>39.18</v>
      </c>
      <c r="U321">
        <v>21.05</v>
      </c>
      <c r="V321">
        <v>2681</v>
      </c>
      <c r="W321">
        <v>16.239999999999998</v>
      </c>
      <c r="X321">
        <v>889</v>
      </c>
    </row>
    <row r="322" spans="1:24" hidden="1" x14ac:dyDescent="0.25">
      <c r="A322" t="s">
        <v>45</v>
      </c>
      <c r="B322" t="s">
        <v>25</v>
      </c>
      <c r="C322">
        <v>2021</v>
      </c>
      <c r="D322" t="s">
        <v>42</v>
      </c>
      <c r="E322">
        <v>1.18</v>
      </c>
      <c r="F322">
        <v>7.98</v>
      </c>
      <c r="G322">
        <v>4.79</v>
      </c>
      <c r="H322">
        <v>5.79</v>
      </c>
      <c r="I322">
        <v>30.26</v>
      </c>
      <c r="J322">
        <v>8.6300000000000008</v>
      </c>
      <c r="K322">
        <v>3387</v>
      </c>
      <c r="L322" t="s">
        <v>35</v>
      </c>
      <c r="M322">
        <v>34.89</v>
      </c>
      <c r="N322">
        <v>144</v>
      </c>
      <c r="O322">
        <v>32</v>
      </c>
      <c r="P322">
        <v>17</v>
      </c>
      <c r="Q322">
        <v>49.09</v>
      </c>
      <c r="R322">
        <v>67014</v>
      </c>
      <c r="S322">
        <v>95.66</v>
      </c>
      <c r="T322">
        <v>31.49</v>
      </c>
      <c r="U322">
        <v>93.77</v>
      </c>
      <c r="V322">
        <v>529</v>
      </c>
      <c r="W322">
        <v>4.8099999999999996</v>
      </c>
      <c r="X322">
        <v>146</v>
      </c>
    </row>
    <row r="323" spans="1:24" hidden="1" x14ac:dyDescent="0.25">
      <c r="A323" t="s">
        <v>24</v>
      </c>
      <c r="B323" t="s">
        <v>29</v>
      </c>
      <c r="C323">
        <v>2017</v>
      </c>
      <c r="D323" t="s">
        <v>43</v>
      </c>
      <c r="E323">
        <v>7.61</v>
      </c>
      <c r="F323">
        <v>6.29</v>
      </c>
      <c r="G323">
        <v>3.85</v>
      </c>
      <c r="H323">
        <v>6.46</v>
      </c>
      <c r="I323">
        <v>45.28</v>
      </c>
      <c r="J323">
        <v>14.18</v>
      </c>
      <c r="K323">
        <v>1088</v>
      </c>
      <c r="L323" t="s">
        <v>44</v>
      </c>
      <c r="M323">
        <v>67.7</v>
      </c>
      <c r="N323">
        <v>466</v>
      </c>
      <c r="O323">
        <v>42</v>
      </c>
      <c r="P323">
        <v>33</v>
      </c>
      <c r="Q323">
        <v>37.76</v>
      </c>
      <c r="R323">
        <v>63611</v>
      </c>
      <c r="S323">
        <v>92.54</v>
      </c>
      <c r="T323">
        <v>23.87</v>
      </c>
      <c r="U323">
        <v>45.18</v>
      </c>
      <c r="V323">
        <v>2774</v>
      </c>
      <c r="W323">
        <v>1.77</v>
      </c>
      <c r="X323">
        <v>493</v>
      </c>
    </row>
    <row r="324" spans="1:24" hidden="1" x14ac:dyDescent="0.25">
      <c r="A324" t="s">
        <v>46</v>
      </c>
      <c r="B324" t="s">
        <v>37</v>
      </c>
      <c r="C324">
        <v>2011</v>
      </c>
      <c r="D324" t="s">
        <v>40</v>
      </c>
      <c r="E324">
        <v>9.2799999999999994</v>
      </c>
      <c r="F324">
        <v>8.32</v>
      </c>
      <c r="G324">
        <v>3.02</v>
      </c>
      <c r="H324">
        <v>7.41</v>
      </c>
      <c r="I324">
        <v>12.79</v>
      </c>
      <c r="J324">
        <v>11.76</v>
      </c>
      <c r="K324">
        <v>1827</v>
      </c>
      <c r="L324" t="s">
        <v>31</v>
      </c>
      <c r="M324">
        <v>78.64</v>
      </c>
      <c r="N324">
        <v>233</v>
      </c>
      <c r="O324">
        <v>36</v>
      </c>
      <c r="P324">
        <v>86</v>
      </c>
      <c r="Q324">
        <v>35.67</v>
      </c>
      <c r="R324">
        <v>20607</v>
      </c>
      <c r="S324">
        <v>44.01</v>
      </c>
      <c r="T324">
        <v>45.38</v>
      </c>
      <c r="U324">
        <v>62.15</v>
      </c>
      <c r="V324">
        <v>1342</v>
      </c>
      <c r="W324">
        <v>34.630000000000003</v>
      </c>
      <c r="X324">
        <v>955</v>
      </c>
    </row>
    <row r="325" spans="1:24" hidden="1" x14ac:dyDescent="0.25">
      <c r="A325" t="s">
        <v>39</v>
      </c>
      <c r="B325" t="s">
        <v>33</v>
      </c>
      <c r="C325">
        <v>2019</v>
      </c>
      <c r="D325" t="s">
        <v>26</v>
      </c>
      <c r="E325">
        <v>4.58</v>
      </c>
      <c r="F325">
        <v>8.0500000000000007</v>
      </c>
      <c r="G325">
        <v>4.95</v>
      </c>
      <c r="H325">
        <v>6.53</v>
      </c>
      <c r="I325">
        <v>38.18</v>
      </c>
      <c r="J325">
        <v>15.7</v>
      </c>
      <c r="K325">
        <v>4824</v>
      </c>
      <c r="L325" t="s">
        <v>44</v>
      </c>
      <c r="M325">
        <v>88.58</v>
      </c>
      <c r="N325">
        <v>107</v>
      </c>
      <c r="O325">
        <v>30</v>
      </c>
      <c r="P325">
        <v>48</v>
      </c>
      <c r="Q325">
        <v>99.38</v>
      </c>
      <c r="R325">
        <v>84510</v>
      </c>
      <c r="S325">
        <v>12.83</v>
      </c>
      <c r="T325">
        <v>88.98</v>
      </c>
      <c r="U325">
        <v>57.54</v>
      </c>
      <c r="V325">
        <v>220</v>
      </c>
      <c r="W325">
        <v>15.58</v>
      </c>
      <c r="X325">
        <v>521</v>
      </c>
    </row>
    <row r="326" spans="1:24" hidden="1" x14ac:dyDescent="0.25">
      <c r="A326" t="s">
        <v>46</v>
      </c>
      <c r="B326" t="s">
        <v>25</v>
      </c>
      <c r="C326">
        <v>2021</v>
      </c>
      <c r="D326" t="s">
        <v>40</v>
      </c>
      <c r="E326">
        <v>6.59</v>
      </c>
      <c r="F326">
        <v>6.56</v>
      </c>
      <c r="G326">
        <v>1.33</v>
      </c>
      <c r="H326">
        <v>6.76</v>
      </c>
      <c r="I326">
        <v>35.520000000000003</v>
      </c>
      <c r="J326">
        <v>0.24</v>
      </c>
      <c r="K326">
        <v>2588</v>
      </c>
      <c r="L326" t="s">
        <v>27</v>
      </c>
      <c r="M326">
        <v>70.84</v>
      </c>
      <c r="N326">
        <v>378</v>
      </c>
      <c r="O326">
        <v>38</v>
      </c>
      <c r="P326">
        <v>79</v>
      </c>
      <c r="Q326">
        <v>34.950000000000003</v>
      </c>
      <c r="R326">
        <v>11868</v>
      </c>
      <c r="S326">
        <v>17.100000000000001</v>
      </c>
      <c r="T326">
        <v>36.39</v>
      </c>
      <c r="U326">
        <v>66.650000000000006</v>
      </c>
      <c r="V326">
        <v>2268</v>
      </c>
      <c r="W326">
        <v>4.4000000000000004</v>
      </c>
      <c r="X326">
        <v>814</v>
      </c>
    </row>
    <row r="327" spans="1:24" hidden="1" x14ac:dyDescent="0.25">
      <c r="A327" t="s">
        <v>39</v>
      </c>
      <c r="B327" t="s">
        <v>38</v>
      </c>
      <c r="C327">
        <v>2020</v>
      </c>
      <c r="D327" t="s">
        <v>40</v>
      </c>
      <c r="E327">
        <v>9.14</v>
      </c>
      <c r="F327">
        <v>8.19</v>
      </c>
      <c r="G327">
        <v>0.31</v>
      </c>
      <c r="H327">
        <v>3.17</v>
      </c>
      <c r="I327">
        <v>7.99</v>
      </c>
      <c r="J327">
        <v>13.76</v>
      </c>
      <c r="K327">
        <v>2615</v>
      </c>
      <c r="L327" t="s">
        <v>27</v>
      </c>
      <c r="M327">
        <v>43.04</v>
      </c>
      <c r="N327">
        <v>438</v>
      </c>
      <c r="O327">
        <v>12</v>
      </c>
      <c r="P327">
        <v>82</v>
      </c>
      <c r="Q327">
        <v>27.13</v>
      </c>
      <c r="R327">
        <v>92459</v>
      </c>
      <c r="S327">
        <v>11.21</v>
      </c>
      <c r="T327">
        <v>46.89</v>
      </c>
      <c r="U327">
        <v>90.8</v>
      </c>
      <c r="V327">
        <v>515</v>
      </c>
      <c r="W327">
        <v>8.01</v>
      </c>
      <c r="X327">
        <v>586</v>
      </c>
    </row>
    <row r="328" spans="1:24" hidden="1" x14ac:dyDescent="0.25">
      <c r="A328" t="s">
        <v>47</v>
      </c>
      <c r="B328" t="s">
        <v>38</v>
      </c>
      <c r="C328">
        <v>2018</v>
      </c>
      <c r="D328" t="s">
        <v>26</v>
      </c>
      <c r="E328">
        <v>0.9</v>
      </c>
      <c r="F328">
        <v>6.66</v>
      </c>
      <c r="G328">
        <v>0.16</v>
      </c>
      <c r="H328">
        <v>4.78</v>
      </c>
      <c r="I328">
        <v>23.97</v>
      </c>
      <c r="J328">
        <v>6.38</v>
      </c>
      <c r="K328">
        <v>1873</v>
      </c>
      <c r="L328" t="s">
        <v>27</v>
      </c>
      <c r="M328">
        <v>97.52</v>
      </c>
      <c r="N328">
        <v>202</v>
      </c>
      <c r="O328">
        <v>37</v>
      </c>
      <c r="P328">
        <v>54</v>
      </c>
      <c r="Q328">
        <v>36.68</v>
      </c>
      <c r="R328">
        <v>85522</v>
      </c>
      <c r="S328">
        <v>68.05</v>
      </c>
      <c r="T328">
        <v>28.28</v>
      </c>
      <c r="U328">
        <v>89.38</v>
      </c>
      <c r="V328">
        <v>817</v>
      </c>
      <c r="W328">
        <v>4.12</v>
      </c>
      <c r="X328">
        <v>870</v>
      </c>
    </row>
    <row r="329" spans="1:24" hidden="1" x14ac:dyDescent="0.25">
      <c r="A329" t="s">
        <v>32</v>
      </c>
      <c r="B329" t="s">
        <v>33</v>
      </c>
      <c r="C329">
        <v>2007</v>
      </c>
      <c r="D329" t="s">
        <v>34</v>
      </c>
      <c r="E329">
        <v>7.7</v>
      </c>
      <c r="F329">
        <v>6.51</v>
      </c>
      <c r="G329">
        <v>3.55</v>
      </c>
      <c r="H329">
        <v>5.17</v>
      </c>
      <c r="I329">
        <v>24.08</v>
      </c>
      <c r="J329">
        <v>4.4800000000000004</v>
      </c>
      <c r="K329">
        <v>4307</v>
      </c>
      <c r="L329" t="s">
        <v>31</v>
      </c>
      <c r="M329">
        <v>36.630000000000003</v>
      </c>
      <c r="N329">
        <v>264</v>
      </c>
      <c r="O329">
        <v>44</v>
      </c>
      <c r="P329">
        <v>61</v>
      </c>
      <c r="Q329">
        <v>59.9</v>
      </c>
      <c r="R329">
        <v>20637</v>
      </c>
      <c r="S329">
        <v>55.47</v>
      </c>
      <c r="T329">
        <v>36.97</v>
      </c>
      <c r="U329">
        <v>98.48</v>
      </c>
      <c r="V329">
        <v>944</v>
      </c>
      <c r="W329">
        <v>19.12</v>
      </c>
      <c r="X329">
        <v>600</v>
      </c>
    </row>
    <row r="330" spans="1:24" hidden="1" x14ac:dyDescent="0.25">
      <c r="A330" t="s">
        <v>47</v>
      </c>
      <c r="B330" t="s">
        <v>25</v>
      </c>
      <c r="C330">
        <v>2006</v>
      </c>
      <c r="D330" t="s">
        <v>42</v>
      </c>
      <c r="E330">
        <v>6.17</v>
      </c>
      <c r="F330">
        <v>6.66</v>
      </c>
      <c r="G330">
        <v>4.1500000000000004</v>
      </c>
      <c r="H330">
        <v>9.91</v>
      </c>
      <c r="I330">
        <v>15.23</v>
      </c>
      <c r="J330">
        <v>16.02</v>
      </c>
      <c r="K330">
        <v>1773</v>
      </c>
      <c r="L330" t="s">
        <v>44</v>
      </c>
      <c r="M330">
        <v>83.83</v>
      </c>
      <c r="N330">
        <v>477</v>
      </c>
      <c r="O330">
        <v>5</v>
      </c>
      <c r="P330">
        <v>69</v>
      </c>
      <c r="Q330">
        <v>91.28</v>
      </c>
      <c r="R330">
        <v>7430</v>
      </c>
      <c r="S330">
        <v>55.66</v>
      </c>
      <c r="T330">
        <v>14.41</v>
      </c>
      <c r="U330">
        <v>62.27</v>
      </c>
      <c r="V330">
        <v>1288</v>
      </c>
      <c r="W330">
        <v>32.14</v>
      </c>
      <c r="X330">
        <v>437</v>
      </c>
    </row>
    <row r="331" spans="1:24" hidden="1" x14ac:dyDescent="0.25">
      <c r="A331" t="s">
        <v>48</v>
      </c>
      <c r="B331" t="s">
        <v>29</v>
      </c>
      <c r="C331">
        <v>2015</v>
      </c>
      <c r="D331" t="s">
        <v>26</v>
      </c>
      <c r="E331">
        <v>5.99</v>
      </c>
      <c r="F331">
        <v>8.27</v>
      </c>
      <c r="G331">
        <v>3.18</v>
      </c>
      <c r="H331">
        <v>5.07</v>
      </c>
      <c r="I331">
        <v>39</v>
      </c>
      <c r="J331">
        <v>1.78</v>
      </c>
      <c r="K331">
        <v>199</v>
      </c>
      <c r="L331" t="s">
        <v>35</v>
      </c>
      <c r="M331">
        <v>36.06</v>
      </c>
      <c r="N331">
        <v>312</v>
      </c>
      <c r="O331">
        <v>46</v>
      </c>
      <c r="P331">
        <v>23</v>
      </c>
      <c r="Q331">
        <v>79.209999999999994</v>
      </c>
      <c r="R331">
        <v>35056</v>
      </c>
      <c r="S331">
        <v>9.84</v>
      </c>
      <c r="T331">
        <v>86.48</v>
      </c>
      <c r="U331">
        <v>93.8</v>
      </c>
      <c r="V331">
        <v>348</v>
      </c>
      <c r="W331">
        <v>15.74</v>
      </c>
      <c r="X331">
        <v>325</v>
      </c>
    </row>
    <row r="332" spans="1:24" hidden="1" x14ac:dyDescent="0.25">
      <c r="A332" t="s">
        <v>45</v>
      </c>
      <c r="B332" t="s">
        <v>37</v>
      </c>
      <c r="C332">
        <v>2018</v>
      </c>
      <c r="D332" t="s">
        <v>42</v>
      </c>
      <c r="E332">
        <v>2.93</v>
      </c>
      <c r="F332">
        <v>8.2899999999999991</v>
      </c>
      <c r="G332">
        <v>4.53</v>
      </c>
      <c r="H332">
        <v>9.2799999999999994</v>
      </c>
      <c r="I332">
        <v>46.3</v>
      </c>
      <c r="J332">
        <v>4.57</v>
      </c>
      <c r="K332">
        <v>177</v>
      </c>
      <c r="L332" t="s">
        <v>35</v>
      </c>
      <c r="M332">
        <v>40.04</v>
      </c>
      <c r="N332">
        <v>300</v>
      </c>
      <c r="O332">
        <v>7</v>
      </c>
      <c r="P332">
        <v>80</v>
      </c>
      <c r="Q332">
        <v>84.54</v>
      </c>
      <c r="R332">
        <v>83662</v>
      </c>
      <c r="S332">
        <v>79.33</v>
      </c>
      <c r="T332">
        <v>50.78</v>
      </c>
      <c r="U332">
        <v>58.6</v>
      </c>
      <c r="V332">
        <v>1406</v>
      </c>
      <c r="W332">
        <v>24.8</v>
      </c>
      <c r="X332">
        <v>776</v>
      </c>
    </row>
    <row r="333" spans="1:24" hidden="1" x14ac:dyDescent="0.25">
      <c r="A333" t="s">
        <v>24</v>
      </c>
      <c r="B333" t="s">
        <v>25</v>
      </c>
      <c r="C333">
        <v>2005</v>
      </c>
      <c r="D333" t="s">
        <v>34</v>
      </c>
      <c r="E333">
        <v>6.84</v>
      </c>
      <c r="F333">
        <v>6.82</v>
      </c>
      <c r="G333">
        <v>3.49</v>
      </c>
      <c r="H333">
        <v>5.13</v>
      </c>
      <c r="I333">
        <v>35.83</v>
      </c>
      <c r="J333">
        <v>4.07</v>
      </c>
      <c r="K333">
        <v>930</v>
      </c>
      <c r="L333" t="s">
        <v>31</v>
      </c>
      <c r="M333">
        <v>92.88</v>
      </c>
      <c r="N333">
        <v>389</v>
      </c>
      <c r="O333">
        <v>42</v>
      </c>
      <c r="P333">
        <v>47</v>
      </c>
      <c r="Q333">
        <v>86.18</v>
      </c>
      <c r="R333">
        <v>10699</v>
      </c>
      <c r="S333">
        <v>53.56</v>
      </c>
      <c r="T333">
        <v>68.64</v>
      </c>
      <c r="U333">
        <v>23.55</v>
      </c>
      <c r="V333">
        <v>481</v>
      </c>
      <c r="W333">
        <v>27.02</v>
      </c>
      <c r="X333">
        <v>934</v>
      </c>
    </row>
    <row r="334" spans="1:24" hidden="1" x14ac:dyDescent="0.25">
      <c r="A334" t="s">
        <v>39</v>
      </c>
      <c r="B334" t="s">
        <v>38</v>
      </c>
      <c r="C334">
        <v>2019</v>
      </c>
      <c r="D334" t="s">
        <v>40</v>
      </c>
      <c r="E334">
        <v>7.95</v>
      </c>
      <c r="F334">
        <v>7.76</v>
      </c>
      <c r="G334">
        <v>1.85</v>
      </c>
      <c r="H334">
        <v>3.67</v>
      </c>
      <c r="I334">
        <v>48.65</v>
      </c>
      <c r="J334">
        <v>8.4</v>
      </c>
      <c r="K334">
        <v>3736</v>
      </c>
      <c r="L334" t="s">
        <v>27</v>
      </c>
      <c r="M334">
        <v>82.72</v>
      </c>
      <c r="N334">
        <v>397</v>
      </c>
      <c r="O334">
        <v>9</v>
      </c>
      <c r="P334">
        <v>79</v>
      </c>
      <c r="Q334">
        <v>92.21</v>
      </c>
      <c r="R334">
        <v>41572</v>
      </c>
      <c r="S334">
        <v>9.1</v>
      </c>
      <c r="T334">
        <v>51.06</v>
      </c>
      <c r="U334">
        <v>31.7</v>
      </c>
      <c r="V334">
        <v>312</v>
      </c>
      <c r="W334">
        <v>28.48</v>
      </c>
      <c r="X334">
        <v>862</v>
      </c>
    </row>
    <row r="335" spans="1:24" hidden="1" x14ac:dyDescent="0.25">
      <c r="A335" t="s">
        <v>24</v>
      </c>
      <c r="B335" t="s">
        <v>33</v>
      </c>
      <c r="C335">
        <v>2020</v>
      </c>
      <c r="D335" t="s">
        <v>42</v>
      </c>
      <c r="E335">
        <v>1.1299999999999999</v>
      </c>
      <c r="F335">
        <v>7.69</v>
      </c>
      <c r="G335">
        <v>0.91</v>
      </c>
      <c r="H335">
        <v>4.7300000000000004</v>
      </c>
      <c r="I335">
        <v>2.52</v>
      </c>
      <c r="J335">
        <v>6.45</v>
      </c>
      <c r="K335">
        <v>2036</v>
      </c>
      <c r="L335" t="s">
        <v>31</v>
      </c>
      <c r="M335">
        <v>55.59</v>
      </c>
      <c r="N335">
        <v>414</v>
      </c>
      <c r="O335">
        <v>40</v>
      </c>
      <c r="P335">
        <v>38</v>
      </c>
      <c r="Q335">
        <v>25.04</v>
      </c>
      <c r="R335">
        <v>48335</v>
      </c>
      <c r="S335">
        <v>74.709999999999994</v>
      </c>
      <c r="T335">
        <v>71.62</v>
      </c>
      <c r="U335">
        <v>46.72</v>
      </c>
      <c r="V335">
        <v>1436</v>
      </c>
      <c r="W335">
        <v>24.22</v>
      </c>
      <c r="X335">
        <v>72</v>
      </c>
    </row>
    <row r="336" spans="1:24" hidden="1" x14ac:dyDescent="0.25">
      <c r="A336" t="s">
        <v>39</v>
      </c>
      <c r="B336" t="s">
        <v>33</v>
      </c>
      <c r="C336">
        <v>2010</v>
      </c>
      <c r="D336" t="s">
        <v>34</v>
      </c>
      <c r="E336">
        <v>5.34</v>
      </c>
      <c r="F336">
        <v>8.02</v>
      </c>
      <c r="G336">
        <v>4.62</v>
      </c>
      <c r="H336">
        <v>4.91</v>
      </c>
      <c r="I336">
        <v>1.86</v>
      </c>
      <c r="J336">
        <v>14.41</v>
      </c>
      <c r="K336">
        <v>1485</v>
      </c>
      <c r="L336" t="s">
        <v>35</v>
      </c>
      <c r="M336">
        <v>74.709999999999994</v>
      </c>
      <c r="N336">
        <v>437</v>
      </c>
      <c r="O336">
        <v>3</v>
      </c>
      <c r="P336">
        <v>47</v>
      </c>
      <c r="Q336">
        <v>46.92</v>
      </c>
      <c r="R336">
        <v>37034</v>
      </c>
      <c r="S336">
        <v>98.13</v>
      </c>
      <c r="T336">
        <v>52.73</v>
      </c>
      <c r="U336">
        <v>78.040000000000006</v>
      </c>
      <c r="V336">
        <v>1269</v>
      </c>
      <c r="W336">
        <v>22.16</v>
      </c>
      <c r="X336">
        <v>597</v>
      </c>
    </row>
    <row r="337" spans="1:24" hidden="1" x14ac:dyDescent="0.25">
      <c r="A337" t="s">
        <v>41</v>
      </c>
      <c r="B337" t="s">
        <v>37</v>
      </c>
      <c r="C337">
        <v>2004</v>
      </c>
      <c r="D337" t="s">
        <v>34</v>
      </c>
      <c r="E337">
        <v>1.01</v>
      </c>
      <c r="F337">
        <v>6.74</v>
      </c>
      <c r="G337">
        <v>0.52</v>
      </c>
      <c r="H337">
        <v>9.85</v>
      </c>
      <c r="I337">
        <v>44.69</v>
      </c>
      <c r="J337">
        <v>13.99</v>
      </c>
      <c r="K337">
        <v>2091</v>
      </c>
      <c r="L337" t="s">
        <v>27</v>
      </c>
      <c r="M337">
        <v>62.01</v>
      </c>
      <c r="N337">
        <v>10</v>
      </c>
      <c r="O337">
        <v>13</v>
      </c>
      <c r="P337">
        <v>69</v>
      </c>
      <c r="Q337">
        <v>39.75</v>
      </c>
      <c r="R337">
        <v>52983</v>
      </c>
      <c r="S337">
        <v>44.12</v>
      </c>
      <c r="T337">
        <v>66.12</v>
      </c>
      <c r="U337">
        <v>26.51</v>
      </c>
      <c r="V337">
        <v>2693</v>
      </c>
      <c r="W337">
        <v>19.14</v>
      </c>
      <c r="X337">
        <v>291</v>
      </c>
    </row>
    <row r="338" spans="1:24" hidden="1" x14ac:dyDescent="0.25">
      <c r="A338" t="s">
        <v>46</v>
      </c>
      <c r="B338" t="s">
        <v>33</v>
      </c>
      <c r="C338">
        <v>2015</v>
      </c>
      <c r="D338" t="s">
        <v>43</v>
      </c>
      <c r="E338">
        <v>8.73</v>
      </c>
      <c r="F338">
        <v>7.28</v>
      </c>
      <c r="G338">
        <v>2.71</v>
      </c>
      <c r="H338">
        <v>7.72</v>
      </c>
      <c r="I338">
        <v>44.89</v>
      </c>
      <c r="J338">
        <v>6.51</v>
      </c>
      <c r="K338">
        <v>4263</v>
      </c>
      <c r="L338" t="s">
        <v>31</v>
      </c>
      <c r="M338">
        <v>34.659999999999997</v>
      </c>
      <c r="N338">
        <v>324</v>
      </c>
      <c r="O338">
        <v>3</v>
      </c>
      <c r="P338">
        <v>79</v>
      </c>
      <c r="Q338">
        <v>39.42</v>
      </c>
      <c r="R338">
        <v>6655</v>
      </c>
      <c r="S338">
        <v>11.57</v>
      </c>
      <c r="T338">
        <v>64.78</v>
      </c>
      <c r="U338">
        <v>48.92</v>
      </c>
      <c r="V338">
        <v>1293</v>
      </c>
      <c r="W338">
        <v>18.940000000000001</v>
      </c>
      <c r="X338">
        <v>822</v>
      </c>
    </row>
    <row r="339" spans="1:24" hidden="1" x14ac:dyDescent="0.25">
      <c r="A339" t="s">
        <v>48</v>
      </c>
      <c r="B339" t="s">
        <v>33</v>
      </c>
      <c r="C339">
        <v>2006</v>
      </c>
      <c r="D339" t="s">
        <v>26</v>
      </c>
      <c r="E339">
        <v>5.08</v>
      </c>
      <c r="F339">
        <v>7.67</v>
      </c>
      <c r="G339">
        <v>1.57</v>
      </c>
      <c r="H339">
        <v>9.52</v>
      </c>
      <c r="I339">
        <v>5.36</v>
      </c>
      <c r="J339">
        <v>8.74</v>
      </c>
      <c r="K339">
        <v>2384</v>
      </c>
      <c r="L339" t="s">
        <v>35</v>
      </c>
      <c r="M339">
        <v>80.48</v>
      </c>
      <c r="N339">
        <v>94</v>
      </c>
      <c r="O339">
        <v>23</v>
      </c>
      <c r="P339">
        <v>8</v>
      </c>
      <c r="Q339">
        <v>65.92</v>
      </c>
      <c r="R339">
        <v>12234</v>
      </c>
      <c r="S339">
        <v>10.14</v>
      </c>
      <c r="T339">
        <v>52.69</v>
      </c>
      <c r="U339">
        <v>98.59</v>
      </c>
      <c r="V339">
        <v>2429</v>
      </c>
      <c r="W339">
        <v>13.32</v>
      </c>
      <c r="X339">
        <v>872</v>
      </c>
    </row>
    <row r="340" spans="1:24" hidden="1" x14ac:dyDescent="0.25">
      <c r="A340" t="s">
        <v>32</v>
      </c>
      <c r="B340" t="s">
        <v>25</v>
      </c>
      <c r="C340">
        <v>2004</v>
      </c>
      <c r="D340" t="s">
        <v>43</v>
      </c>
      <c r="E340">
        <v>8.08</v>
      </c>
      <c r="F340">
        <v>6.07</v>
      </c>
      <c r="G340">
        <v>1.36</v>
      </c>
      <c r="H340">
        <v>8.84</v>
      </c>
      <c r="I340">
        <v>17.87</v>
      </c>
      <c r="J340">
        <v>4.16</v>
      </c>
      <c r="K340">
        <v>4088</v>
      </c>
      <c r="L340" t="s">
        <v>35</v>
      </c>
      <c r="M340">
        <v>83.43</v>
      </c>
      <c r="N340">
        <v>129</v>
      </c>
      <c r="O340">
        <v>46</v>
      </c>
      <c r="P340">
        <v>28</v>
      </c>
      <c r="Q340">
        <v>41.38</v>
      </c>
      <c r="R340">
        <v>67399</v>
      </c>
      <c r="S340">
        <v>2.59</v>
      </c>
      <c r="T340">
        <v>28.45</v>
      </c>
      <c r="U340">
        <v>82.85</v>
      </c>
      <c r="V340">
        <v>1396</v>
      </c>
      <c r="W340">
        <v>20.18</v>
      </c>
      <c r="X340">
        <v>44</v>
      </c>
    </row>
    <row r="341" spans="1:24" hidden="1" x14ac:dyDescent="0.25">
      <c r="A341" t="s">
        <v>39</v>
      </c>
      <c r="B341" t="s">
        <v>29</v>
      </c>
      <c r="C341">
        <v>2010</v>
      </c>
      <c r="D341" t="s">
        <v>40</v>
      </c>
      <c r="E341">
        <v>3.68</v>
      </c>
      <c r="F341">
        <v>6.94</v>
      </c>
      <c r="G341">
        <v>3.23</v>
      </c>
      <c r="H341">
        <v>7.05</v>
      </c>
      <c r="I341">
        <v>41.77</v>
      </c>
      <c r="J341">
        <v>13.42</v>
      </c>
      <c r="K341">
        <v>4681</v>
      </c>
      <c r="L341" t="s">
        <v>31</v>
      </c>
      <c r="M341">
        <v>91.76</v>
      </c>
      <c r="N341">
        <v>102</v>
      </c>
      <c r="O341">
        <v>20</v>
      </c>
      <c r="P341">
        <v>67</v>
      </c>
      <c r="Q341">
        <v>62.4</v>
      </c>
      <c r="R341">
        <v>11611</v>
      </c>
      <c r="S341">
        <v>77.040000000000006</v>
      </c>
      <c r="T341">
        <v>26.95</v>
      </c>
      <c r="U341">
        <v>65.760000000000005</v>
      </c>
      <c r="V341">
        <v>1180</v>
      </c>
      <c r="W341">
        <v>19.16</v>
      </c>
      <c r="X341">
        <v>599</v>
      </c>
    </row>
    <row r="342" spans="1:24" hidden="1" x14ac:dyDescent="0.25">
      <c r="A342" t="s">
        <v>24</v>
      </c>
      <c r="B342" t="s">
        <v>37</v>
      </c>
      <c r="C342">
        <v>2014</v>
      </c>
      <c r="D342" t="s">
        <v>26</v>
      </c>
      <c r="E342">
        <v>1.25</v>
      </c>
      <c r="F342">
        <v>7.74</v>
      </c>
      <c r="G342">
        <v>1.1599999999999999</v>
      </c>
      <c r="H342">
        <v>7.73</v>
      </c>
      <c r="I342">
        <v>6.43</v>
      </c>
      <c r="J342">
        <v>7.92</v>
      </c>
      <c r="K342">
        <v>1915</v>
      </c>
      <c r="L342" t="s">
        <v>35</v>
      </c>
      <c r="M342">
        <v>67.84</v>
      </c>
      <c r="N342">
        <v>272</v>
      </c>
      <c r="O342">
        <v>9</v>
      </c>
      <c r="P342">
        <v>59</v>
      </c>
      <c r="Q342">
        <v>39.46</v>
      </c>
      <c r="R342">
        <v>94607</v>
      </c>
      <c r="S342">
        <v>69.400000000000006</v>
      </c>
      <c r="T342">
        <v>79.94</v>
      </c>
      <c r="U342">
        <v>24.94</v>
      </c>
      <c r="V342">
        <v>2557</v>
      </c>
      <c r="W342">
        <v>12.78</v>
      </c>
      <c r="X342">
        <v>384</v>
      </c>
    </row>
    <row r="343" spans="1:24" hidden="1" x14ac:dyDescent="0.25">
      <c r="A343" t="s">
        <v>48</v>
      </c>
      <c r="B343" t="s">
        <v>25</v>
      </c>
      <c r="C343">
        <v>2002</v>
      </c>
      <c r="D343" t="s">
        <v>40</v>
      </c>
      <c r="E343">
        <v>0.41</v>
      </c>
      <c r="F343">
        <v>6.63</v>
      </c>
      <c r="G343">
        <v>4.58</v>
      </c>
      <c r="H343">
        <v>7.37</v>
      </c>
      <c r="I343">
        <v>13.37</v>
      </c>
      <c r="J343">
        <v>2.66</v>
      </c>
      <c r="K343">
        <v>15</v>
      </c>
      <c r="L343" t="s">
        <v>44</v>
      </c>
      <c r="M343">
        <v>77.12</v>
      </c>
      <c r="N343">
        <v>485</v>
      </c>
      <c r="O343">
        <v>45</v>
      </c>
      <c r="P343">
        <v>25</v>
      </c>
      <c r="Q343">
        <v>32.49</v>
      </c>
      <c r="R343">
        <v>43753</v>
      </c>
      <c r="S343">
        <v>58.42</v>
      </c>
      <c r="T343">
        <v>19.649999999999999</v>
      </c>
      <c r="U343">
        <v>21.17</v>
      </c>
      <c r="V343">
        <v>1446</v>
      </c>
      <c r="W343">
        <v>12.05</v>
      </c>
      <c r="X343">
        <v>272</v>
      </c>
    </row>
    <row r="344" spans="1:24" hidden="1" x14ac:dyDescent="0.25">
      <c r="A344" t="s">
        <v>28</v>
      </c>
      <c r="B344" t="s">
        <v>29</v>
      </c>
      <c r="C344">
        <v>2004</v>
      </c>
      <c r="D344" t="s">
        <v>43</v>
      </c>
      <c r="E344">
        <v>2.82</v>
      </c>
      <c r="F344">
        <v>8.39</v>
      </c>
      <c r="G344">
        <v>2.0299999999999998</v>
      </c>
      <c r="H344">
        <v>7.66</v>
      </c>
      <c r="I344">
        <v>34.049999999999997</v>
      </c>
      <c r="J344">
        <v>2.5499999999999998</v>
      </c>
      <c r="K344">
        <v>2934</v>
      </c>
      <c r="L344" t="s">
        <v>44</v>
      </c>
      <c r="M344">
        <v>60.66</v>
      </c>
      <c r="N344">
        <v>109</v>
      </c>
      <c r="O344">
        <v>24</v>
      </c>
      <c r="P344">
        <v>37</v>
      </c>
      <c r="Q344">
        <v>36.6</v>
      </c>
      <c r="R344">
        <v>48877</v>
      </c>
      <c r="S344">
        <v>76.56</v>
      </c>
      <c r="T344">
        <v>54.74</v>
      </c>
      <c r="U344">
        <v>28.42</v>
      </c>
      <c r="V344">
        <v>2163</v>
      </c>
      <c r="W344">
        <v>17.84</v>
      </c>
      <c r="X344">
        <v>972</v>
      </c>
    </row>
    <row r="345" spans="1:24" hidden="1" x14ac:dyDescent="0.25">
      <c r="A345" t="s">
        <v>28</v>
      </c>
      <c r="B345" t="s">
        <v>25</v>
      </c>
      <c r="C345">
        <v>2022</v>
      </c>
      <c r="D345" t="s">
        <v>34</v>
      </c>
      <c r="E345">
        <v>2.44</v>
      </c>
      <c r="F345">
        <v>6.08</v>
      </c>
      <c r="G345">
        <v>3.39</v>
      </c>
      <c r="H345">
        <v>4.8499999999999996</v>
      </c>
      <c r="I345">
        <v>49.09</v>
      </c>
      <c r="J345">
        <v>6.45</v>
      </c>
      <c r="K345">
        <v>836</v>
      </c>
      <c r="L345" t="s">
        <v>27</v>
      </c>
      <c r="M345">
        <v>52.32</v>
      </c>
      <c r="N345">
        <v>291</v>
      </c>
      <c r="O345">
        <v>5</v>
      </c>
      <c r="P345">
        <v>61</v>
      </c>
      <c r="Q345">
        <v>80.77</v>
      </c>
      <c r="R345">
        <v>39920</v>
      </c>
      <c r="S345">
        <v>99.93</v>
      </c>
      <c r="T345">
        <v>50.2</v>
      </c>
      <c r="U345">
        <v>46.17</v>
      </c>
      <c r="V345">
        <v>542</v>
      </c>
      <c r="W345">
        <v>32.119999999999997</v>
      </c>
      <c r="X345">
        <v>62</v>
      </c>
    </row>
    <row r="346" spans="1:24" hidden="1" x14ac:dyDescent="0.25">
      <c r="A346" t="s">
        <v>47</v>
      </c>
      <c r="B346" t="s">
        <v>25</v>
      </c>
      <c r="C346">
        <v>2020</v>
      </c>
      <c r="D346" t="s">
        <v>40</v>
      </c>
      <c r="E346">
        <v>5.6</v>
      </c>
      <c r="F346">
        <v>8.4</v>
      </c>
      <c r="G346">
        <v>3.64</v>
      </c>
      <c r="H346">
        <v>5.86</v>
      </c>
      <c r="I346">
        <v>39.86</v>
      </c>
      <c r="J346">
        <v>14.95</v>
      </c>
      <c r="K346">
        <v>2157</v>
      </c>
      <c r="L346" t="s">
        <v>44</v>
      </c>
      <c r="M346">
        <v>58.82</v>
      </c>
      <c r="N346">
        <v>130</v>
      </c>
      <c r="O346">
        <v>15</v>
      </c>
      <c r="P346">
        <v>25</v>
      </c>
      <c r="Q346">
        <v>60.9</v>
      </c>
      <c r="R346">
        <v>12651</v>
      </c>
      <c r="S346">
        <v>40.18</v>
      </c>
      <c r="T346">
        <v>73.87</v>
      </c>
      <c r="U346">
        <v>68.510000000000005</v>
      </c>
      <c r="V346">
        <v>2855</v>
      </c>
      <c r="W346">
        <v>9.91</v>
      </c>
      <c r="X346">
        <v>818</v>
      </c>
    </row>
    <row r="347" spans="1:24" hidden="1" x14ac:dyDescent="0.25">
      <c r="A347" t="s">
        <v>32</v>
      </c>
      <c r="B347" t="s">
        <v>33</v>
      </c>
      <c r="C347">
        <v>2004</v>
      </c>
      <c r="D347" t="s">
        <v>26</v>
      </c>
      <c r="E347">
        <v>0.22</v>
      </c>
      <c r="F347">
        <v>6.54</v>
      </c>
      <c r="G347">
        <v>3.41</v>
      </c>
      <c r="H347">
        <v>7.15</v>
      </c>
      <c r="I347">
        <v>38.869999999999997</v>
      </c>
      <c r="J347">
        <v>0.51</v>
      </c>
      <c r="K347">
        <v>1576</v>
      </c>
      <c r="L347" t="s">
        <v>44</v>
      </c>
      <c r="M347">
        <v>93.82</v>
      </c>
      <c r="N347">
        <v>190</v>
      </c>
      <c r="O347">
        <v>43</v>
      </c>
      <c r="P347">
        <v>13</v>
      </c>
      <c r="Q347">
        <v>97.45</v>
      </c>
      <c r="R347">
        <v>16751</v>
      </c>
      <c r="S347">
        <v>70.58</v>
      </c>
      <c r="T347">
        <v>20.83</v>
      </c>
      <c r="U347">
        <v>35.799999999999997</v>
      </c>
      <c r="V347">
        <v>1343</v>
      </c>
      <c r="W347">
        <v>33.82</v>
      </c>
      <c r="X347">
        <v>525</v>
      </c>
    </row>
    <row r="348" spans="1:24" hidden="1" x14ac:dyDescent="0.25">
      <c r="A348" t="s">
        <v>41</v>
      </c>
      <c r="B348" t="s">
        <v>29</v>
      </c>
      <c r="C348">
        <v>2008</v>
      </c>
      <c r="D348" t="s">
        <v>26</v>
      </c>
      <c r="E348">
        <v>5.21</v>
      </c>
      <c r="F348">
        <v>6.12</v>
      </c>
      <c r="G348">
        <v>4.5199999999999996</v>
      </c>
      <c r="H348">
        <v>3.25</v>
      </c>
      <c r="I348">
        <v>17.13</v>
      </c>
      <c r="J348">
        <v>5.16</v>
      </c>
      <c r="K348">
        <v>305</v>
      </c>
      <c r="L348" t="s">
        <v>31</v>
      </c>
      <c r="M348">
        <v>41.49</v>
      </c>
      <c r="N348">
        <v>298</v>
      </c>
      <c r="O348">
        <v>27</v>
      </c>
      <c r="P348">
        <v>98</v>
      </c>
      <c r="Q348">
        <v>83.6</v>
      </c>
      <c r="R348">
        <v>71668</v>
      </c>
      <c r="S348">
        <v>37.72</v>
      </c>
      <c r="T348">
        <v>64.98</v>
      </c>
      <c r="U348">
        <v>24.09</v>
      </c>
      <c r="V348">
        <v>2795</v>
      </c>
      <c r="W348">
        <v>28.96</v>
      </c>
      <c r="X348">
        <v>523</v>
      </c>
    </row>
    <row r="349" spans="1:24" hidden="1" x14ac:dyDescent="0.25">
      <c r="A349" t="s">
        <v>24</v>
      </c>
      <c r="B349" t="s">
        <v>37</v>
      </c>
      <c r="C349">
        <v>2014</v>
      </c>
      <c r="D349" t="s">
        <v>40</v>
      </c>
      <c r="E349">
        <v>3.92</v>
      </c>
      <c r="F349">
        <v>6.73</v>
      </c>
      <c r="G349">
        <v>1.1599999999999999</v>
      </c>
      <c r="H349">
        <v>6.38</v>
      </c>
      <c r="I349">
        <v>33.07</v>
      </c>
      <c r="J349">
        <v>3.25</v>
      </c>
      <c r="K349">
        <v>2053</v>
      </c>
      <c r="L349" t="s">
        <v>27</v>
      </c>
      <c r="M349">
        <v>47.39</v>
      </c>
      <c r="N349">
        <v>92</v>
      </c>
      <c r="O349">
        <v>35</v>
      </c>
      <c r="P349">
        <v>48</v>
      </c>
      <c r="Q349">
        <v>49.61</v>
      </c>
      <c r="R349">
        <v>3932</v>
      </c>
      <c r="S349">
        <v>35.21</v>
      </c>
      <c r="T349">
        <v>58.47</v>
      </c>
      <c r="U349">
        <v>27.27</v>
      </c>
      <c r="V349">
        <v>2281</v>
      </c>
      <c r="W349">
        <v>10.48</v>
      </c>
      <c r="X349">
        <v>300</v>
      </c>
    </row>
    <row r="350" spans="1:24" hidden="1" x14ac:dyDescent="0.25">
      <c r="A350" t="s">
        <v>46</v>
      </c>
      <c r="B350" t="s">
        <v>37</v>
      </c>
      <c r="C350">
        <v>2002</v>
      </c>
      <c r="D350" t="s">
        <v>26</v>
      </c>
      <c r="E350">
        <v>5.77</v>
      </c>
      <c r="F350">
        <v>7.97</v>
      </c>
      <c r="G350">
        <v>0.43</v>
      </c>
      <c r="H350">
        <v>9.02</v>
      </c>
      <c r="I350">
        <v>5.65</v>
      </c>
      <c r="J350">
        <v>19.13</v>
      </c>
      <c r="K350">
        <v>2890</v>
      </c>
      <c r="L350" t="s">
        <v>31</v>
      </c>
      <c r="M350">
        <v>72.430000000000007</v>
      </c>
      <c r="N350">
        <v>288</v>
      </c>
      <c r="O350">
        <v>32</v>
      </c>
      <c r="P350">
        <v>42</v>
      </c>
      <c r="Q350">
        <v>25.75</v>
      </c>
      <c r="R350">
        <v>16574</v>
      </c>
      <c r="S350">
        <v>85.09</v>
      </c>
      <c r="T350">
        <v>66.099999999999994</v>
      </c>
      <c r="U350">
        <v>54.14</v>
      </c>
      <c r="V350">
        <v>2171</v>
      </c>
      <c r="W350">
        <v>0.55000000000000004</v>
      </c>
      <c r="X350">
        <v>938</v>
      </c>
    </row>
    <row r="351" spans="1:24" hidden="1" x14ac:dyDescent="0.25">
      <c r="A351" t="s">
        <v>46</v>
      </c>
      <c r="B351" t="s">
        <v>29</v>
      </c>
      <c r="C351">
        <v>2005</v>
      </c>
      <c r="D351" t="s">
        <v>34</v>
      </c>
      <c r="E351">
        <v>7.02</v>
      </c>
      <c r="F351">
        <v>7.88</v>
      </c>
      <c r="G351">
        <v>0.28000000000000003</v>
      </c>
      <c r="H351">
        <v>6.45</v>
      </c>
      <c r="I351">
        <v>49.61</v>
      </c>
      <c r="J351">
        <v>14.11</v>
      </c>
      <c r="K351">
        <v>3344</v>
      </c>
      <c r="L351" t="s">
        <v>31</v>
      </c>
      <c r="M351">
        <v>38.14</v>
      </c>
      <c r="N351">
        <v>205</v>
      </c>
      <c r="O351">
        <v>29</v>
      </c>
      <c r="P351">
        <v>87</v>
      </c>
      <c r="Q351">
        <v>68.040000000000006</v>
      </c>
      <c r="R351">
        <v>96799</v>
      </c>
      <c r="S351">
        <v>57.48</v>
      </c>
      <c r="T351">
        <v>59.7</v>
      </c>
      <c r="U351">
        <v>81.849999999999994</v>
      </c>
      <c r="V351">
        <v>589</v>
      </c>
      <c r="W351">
        <v>3.07</v>
      </c>
      <c r="X351">
        <v>494</v>
      </c>
    </row>
    <row r="352" spans="1:24" hidden="1" x14ac:dyDescent="0.25">
      <c r="A352" t="s">
        <v>24</v>
      </c>
      <c r="B352" t="s">
        <v>33</v>
      </c>
      <c r="C352">
        <v>2016</v>
      </c>
      <c r="D352" t="s">
        <v>34</v>
      </c>
      <c r="E352">
        <v>6.34</v>
      </c>
      <c r="F352">
        <v>6.52</v>
      </c>
      <c r="G352">
        <v>4.3899999999999997</v>
      </c>
      <c r="H352">
        <v>6.87</v>
      </c>
      <c r="I352">
        <v>24.03</v>
      </c>
      <c r="J352">
        <v>4.66</v>
      </c>
      <c r="K352">
        <v>4456</v>
      </c>
      <c r="L352" t="s">
        <v>44</v>
      </c>
      <c r="M352">
        <v>92.43</v>
      </c>
      <c r="N352">
        <v>357</v>
      </c>
      <c r="O352">
        <v>35</v>
      </c>
      <c r="P352">
        <v>7</v>
      </c>
      <c r="Q352">
        <v>73.209999999999994</v>
      </c>
      <c r="R352">
        <v>38706</v>
      </c>
      <c r="S352">
        <v>12.06</v>
      </c>
      <c r="T352">
        <v>55</v>
      </c>
      <c r="U352">
        <v>85.69</v>
      </c>
      <c r="V352">
        <v>488</v>
      </c>
      <c r="W352">
        <v>35.31</v>
      </c>
      <c r="X352">
        <v>882</v>
      </c>
    </row>
    <row r="353" spans="1:24" hidden="1" x14ac:dyDescent="0.25">
      <c r="A353" t="s">
        <v>45</v>
      </c>
      <c r="B353" t="s">
        <v>38</v>
      </c>
      <c r="C353">
        <v>2020</v>
      </c>
      <c r="D353" t="s">
        <v>26</v>
      </c>
      <c r="E353">
        <v>9.85</v>
      </c>
      <c r="F353">
        <v>6.49</v>
      </c>
      <c r="G353">
        <v>4.87</v>
      </c>
      <c r="H353">
        <v>4.41</v>
      </c>
      <c r="I353">
        <v>31.94</v>
      </c>
      <c r="J353">
        <v>4.1500000000000004</v>
      </c>
      <c r="K353">
        <v>1208</v>
      </c>
      <c r="L353" t="s">
        <v>44</v>
      </c>
      <c r="M353">
        <v>33.31</v>
      </c>
      <c r="N353">
        <v>28</v>
      </c>
      <c r="O353">
        <v>24</v>
      </c>
      <c r="P353">
        <v>39</v>
      </c>
      <c r="Q353">
        <v>47.49</v>
      </c>
      <c r="R353">
        <v>15442</v>
      </c>
      <c r="S353">
        <v>40.35</v>
      </c>
      <c r="T353">
        <v>84.1</v>
      </c>
      <c r="U353">
        <v>43.28</v>
      </c>
      <c r="V353">
        <v>1170</v>
      </c>
      <c r="W353">
        <v>32.28</v>
      </c>
      <c r="X353">
        <v>443</v>
      </c>
    </row>
    <row r="354" spans="1:24" hidden="1" x14ac:dyDescent="0.25">
      <c r="A354" t="s">
        <v>41</v>
      </c>
      <c r="B354" t="s">
        <v>25</v>
      </c>
      <c r="C354">
        <v>2007</v>
      </c>
      <c r="D354" t="s">
        <v>40</v>
      </c>
      <c r="E354">
        <v>1.38</v>
      </c>
      <c r="F354">
        <v>7.61</v>
      </c>
      <c r="G354">
        <v>1.51</v>
      </c>
      <c r="H354">
        <v>8.56</v>
      </c>
      <c r="I354">
        <v>43.81</v>
      </c>
      <c r="J354">
        <v>17.16</v>
      </c>
      <c r="K354">
        <v>1858</v>
      </c>
      <c r="L354" t="s">
        <v>35</v>
      </c>
      <c r="M354">
        <v>82.87</v>
      </c>
      <c r="N354">
        <v>406</v>
      </c>
      <c r="O354">
        <v>12</v>
      </c>
      <c r="P354">
        <v>24</v>
      </c>
      <c r="Q354">
        <v>24.53</v>
      </c>
      <c r="R354">
        <v>81689</v>
      </c>
      <c r="S354">
        <v>79.66</v>
      </c>
      <c r="T354">
        <v>37.89</v>
      </c>
      <c r="U354">
        <v>73.08</v>
      </c>
      <c r="V354">
        <v>766</v>
      </c>
      <c r="W354">
        <v>15.18</v>
      </c>
      <c r="X354">
        <v>662</v>
      </c>
    </row>
    <row r="355" spans="1:24" hidden="1" x14ac:dyDescent="0.25">
      <c r="A355" t="s">
        <v>48</v>
      </c>
      <c r="B355" t="s">
        <v>33</v>
      </c>
      <c r="C355">
        <v>2020</v>
      </c>
      <c r="D355" t="s">
        <v>43</v>
      </c>
      <c r="E355">
        <v>4.3</v>
      </c>
      <c r="F355">
        <v>7.15</v>
      </c>
      <c r="G355">
        <v>3.47</v>
      </c>
      <c r="H355">
        <v>5.51</v>
      </c>
      <c r="I355">
        <v>0.05</v>
      </c>
      <c r="J355">
        <v>3.8</v>
      </c>
      <c r="K355">
        <v>2703</v>
      </c>
      <c r="L355" t="s">
        <v>35</v>
      </c>
      <c r="M355">
        <v>56.16</v>
      </c>
      <c r="N355">
        <v>186</v>
      </c>
      <c r="O355">
        <v>38</v>
      </c>
      <c r="P355">
        <v>62</v>
      </c>
      <c r="Q355">
        <v>56.61</v>
      </c>
      <c r="R355">
        <v>23536</v>
      </c>
      <c r="S355">
        <v>94</v>
      </c>
      <c r="T355">
        <v>24.78</v>
      </c>
      <c r="U355">
        <v>51.42</v>
      </c>
      <c r="V355">
        <v>2782</v>
      </c>
      <c r="W355">
        <v>2.4700000000000002</v>
      </c>
      <c r="X355">
        <v>124</v>
      </c>
    </row>
    <row r="356" spans="1:24" hidden="1" x14ac:dyDescent="0.25">
      <c r="A356" t="s">
        <v>39</v>
      </c>
      <c r="B356" t="s">
        <v>29</v>
      </c>
      <c r="C356">
        <v>2024</v>
      </c>
      <c r="D356" t="s">
        <v>26</v>
      </c>
      <c r="E356">
        <v>4.25</v>
      </c>
      <c r="F356">
        <v>7.98</v>
      </c>
      <c r="G356">
        <v>0.04</v>
      </c>
      <c r="H356">
        <v>9.6999999999999993</v>
      </c>
      <c r="I356">
        <v>48.8</v>
      </c>
      <c r="J356">
        <v>19.940000000000001</v>
      </c>
      <c r="K356">
        <v>1971</v>
      </c>
      <c r="L356" t="s">
        <v>27</v>
      </c>
      <c r="M356">
        <v>33.58</v>
      </c>
      <c r="N356">
        <v>336</v>
      </c>
      <c r="O356">
        <v>14</v>
      </c>
      <c r="P356">
        <v>3</v>
      </c>
      <c r="Q356">
        <v>26.88</v>
      </c>
      <c r="R356">
        <v>6393</v>
      </c>
      <c r="S356">
        <v>61.44</v>
      </c>
      <c r="T356">
        <v>73.63</v>
      </c>
      <c r="U356">
        <v>97.8</v>
      </c>
      <c r="V356">
        <v>964</v>
      </c>
      <c r="W356">
        <v>32.450000000000003</v>
      </c>
      <c r="X356">
        <v>124</v>
      </c>
    </row>
    <row r="357" spans="1:24" hidden="1" x14ac:dyDescent="0.25">
      <c r="A357" t="s">
        <v>45</v>
      </c>
      <c r="B357" t="s">
        <v>25</v>
      </c>
      <c r="C357">
        <v>2010</v>
      </c>
      <c r="D357" t="s">
        <v>26</v>
      </c>
      <c r="E357">
        <v>4.17</v>
      </c>
      <c r="F357">
        <v>6.06</v>
      </c>
      <c r="G357">
        <v>0.94</v>
      </c>
      <c r="H357">
        <v>9.9600000000000009</v>
      </c>
      <c r="I357">
        <v>17.96</v>
      </c>
      <c r="J357">
        <v>5.65</v>
      </c>
      <c r="K357">
        <v>1113</v>
      </c>
      <c r="L357" t="s">
        <v>44</v>
      </c>
      <c r="M357">
        <v>89</v>
      </c>
      <c r="N357">
        <v>176</v>
      </c>
      <c r="O357">
        <v>37</v>
      </c>
      <c r="P357">
        <v>14</v>
      </c>
      <c r="Q357">
        <v>94.12</v>
      </c>
      <c r="R357">
        <v>18233</v>
      </c>
      <c r="S357">
        <v>39.42</v>
      </c>
      <c r="T357">
        <v>20.38</v>
      </c>
      <c r="U357">
        <v>52.4</v>
      </c>
      <c r="V357">
        <v>755</v>
      </c>
      <c r="W357">
        <v>10.210000000000001</v>
      </c>
      <c r="X357">
        <v>784</v>
      </c>
    </row>
    <row r="358" spans="1:24" hidden="1" x14ac:dyDescent="0.25">
      <c r="A358" t="s">
        <v>39</v>
      </c>
      <c r="B358" t="s">
        <v>37</v>
      </c>
      <c r="C358">
        <v>2005</v>
      </c>
      <c r="D358" t="s">
        <v>26</v>
      </c>
      <c r="E358">
        <v>6.64</v>
      </c>
      <c r="F358">
        <v>7.53</v>
      </c>
      <c r="G358">
        <v>3.45</v>
      </c>
      <c r="H358">
        <v>9.41</v>
      </c>
      <c r="I358">
        <v>16.98</v>
      </c>
      <c r="J358">
        <v>1.69</v>
      </c>
      <c r="K358">
        <v>983</v>
      </c>
      <c r="L358" t="s">
        <v>35</v>
      </c>
      <c r="M358">
        <v>74.83</v>
      </c>
      <c r="N358">
        <v>438</v>
      </c>
      <c r="O358">
        <v>29</v>
      </c>
      <c r="P358">
        <v>15</v>
      </c>
      <c r="Q358">
        <v>63.63</v>
      </c>
      <c r="R358">
        <v>95984</v>
      </c>
      <c r="S358">
        <v>25.2</v>
      </c>
      <c r="T358">
        <v>64.38</v>
      </c>
      <c r="U358">
        <v>51.67</v>
      </c>
      <c r="V358">
        <v>1323</v>
      </c>
      <c r="W358">
        <v>38.119999999999997</v>
      </c>
      <c r="X358">
        <v>133</v>
      </c>
    </row>
    <row r="359" spans="1:24" hidden="1" x14ac:dyDescent="0.25">
      <c r="A359" t="s">
        <v>39</v>
      </c>
      <c r="B359" t="s">
        <v>38</v>
      </c>
      <c r="C359">
        <v>2007</v>
      </c>
      <c r="D359" t="s">
        <v>26</v>
      </c>
      <c r="E359">
        <v>4.9000000000000004</v>
      </c>
      <c r="F359">
        <v>7.83</v>
      </c>
      <c r="G359">
        <v>0.33</v>
      </c>
      <c r="H359">
        <v>3.59</v>
      </c>
      <c r="I359">
        <v>7.25</v>
      </c>
      <c r="J359">
        <v>13.82</v>
      </c>
      <c r="K359">
        <v>3310</v>
      </c>
      <c r="L359" t="s">
        <v>31</v>
      </c>
      <c r="M359">
        <v>30.62</v>
      </c>
      <c r="N359">
        <v>330</v>
      </c>
      <c r="O359">
        <v>13</v>
      </c>
      <c r="P359">
        <v>53</v>
      </c>
      <c r="Q359">
        <v>30.61</v>
      </c>
      <c r="R359">
        <v>66343</v>
      </c>
      <c r="S359">
        <v>42.2</v>
      </c>
      <c r="T359">
        <v>53.96</v>
      </c>
      <c r="U359">
        <v>60.13</v>
      </c>
      <c r="V359">
        <v>1251</v>
      </c>
      <c r="W359">
        <v>20.92</v>
      </c>
      <c r="X359">
        <v>771</v>
      </c>
    </row>
    <row r="360" spans="1:24" hidden="1" x14ac:dyDescent="0.25">
      <c r="A360" t="s">
        <v>45</v>
      </c>
      <c r="B360" t="s">
        <v>37</v>
      </c>
      <c r="C360">
        <v>2009</v>
      </c>
      <c r="D360" t="s">
        <v>40</v>
      </c>
      <c r="E360">
        <v>5.17</v>
      </c>
      <c r="F360">
        <v>8.48</v>
      </c>
      <c r="G360">
        <v>2.34</v>
      </c>
      <c r="H360">
        <v>5.33</v>
      </c>
      <c r="I360">
        <v>42.91</v>
      </c>
      <c r="J360">
        <v>12.19</v>
      </c>
      <c r="K360">
        <v>4001</v>
      </c>
      <c r="L360" t="s">
        <v>44</v>
      </c>
      <c r="M360">
        <v>48.73</v>
      </c>
      <c r="N360">
        <v>155</v>
      </c>
      <c r="O360">
        <v>49</v>
      </c>
      <c r="P360">
        <v>10</v>
      </c>
      <c r="Q360">
        <v>23.14</v>
      </c>
      <c r="R360">
        <v>10038</v>
      </c>
      <c r="S360">
        <v>56.57</v>
      </c>
      <c r="T360">
        <v>10.1</v>
      </c>
      <c r="U360">
        <v>22.04</v>
      </c>
      <c r="V360">
        <v>775</v>
      </c>
      <c r="W360">
        <v>28.61</v>
      </c>
      <c r="X360">
        <v>304</v>
      </c>
    </row>
    <row r="361" spans="1:24" hidden="1" x14ac:dyDescent="0.25">
      <c r="A361" t="s">
        <v>47</v>
      </c>
      <c r="B361" t="s">
        <v>29</v>
      </c>
      <c r="C361">
        <v>2023</v>
      </c>
      <c r="D361" t="s">
        <v>43</v>
      </c>
      <c r="E361">
        <v>4.32</v>
      </c>
      <c r="F361">
        <v>7.7</v>
      </c>
      <c r="G361">
        <v>3.31</v>
      </c>
      <c r="H361">
        <v>9.6199999999999992</v>
      </c>
      <c r="I361">
        <v>43.54</v>
      </c>
      <c r="J361">
        <v>20</v>
      </c>
      <c r="K361">
        <v>2771</v>
      </c>
      <c r="L361" t="s">
        <v>27</v>
      </c>
      <c r="M361">
        <v>54.64</v>
      </c>
      <c r="N361">
        <v>245</v>
      </c>
      <c r="O361">
        <v>3</v>
      </c>
      <c r="P361">
        <v>27</v>
      </c>
      <c r="Q361">
        <v>72.239999999999995</v>
      </c>
      <c r="R361">
        <v>14419</v>
      </c>
      <c r="S361">
        <v>0.44</v>
      </c>
      <c r="T361">
        <v>29.19</v>
      </c>
      <c r="U361">
        <v>53.43</v>
      </c>
      <c r="V361">
        <v>1015</v>
      </c>
      <c r="W361">
        <v>18.47</v>
      </c>
      <c r="X361">
        <v>888</v>
      </c>
    </row>
    <row r="362" spans="1:24" hidden="1" x14ac:dyDescent="0.25">
      <c r="A362" t="s">
        <v>28</v>
      </c>
      <c r="B362" t="s">
        <v>25</v>
      </c>
      <c r="C362">
        <v>2002</v>
      </c>
      <c r="D362" t="s">
        <v>43</v>
      </c>
      <c r="E362">
        <v>9.92</v>
      </c>
      <c r="F362">
        <v>6.58</v>
      </c>
      <c r="G362">
        <v>3.83</v>
      </c>
      <c r="H362">
        <v>8.6300000000000008</v>
      </c>
      <c r="I362">
        <v>1</v>
      </c>
      <c r="J362">
        <v>16.04</v>
      </c>
      <c r="K362">
        <v>3152</v>
      </c>
      <c r="L362" t="s">
        <v>27</v>
      </c>
      <c r="M362">
        <v>52.58</v>
      </c>
      <c r="N362">
        <v>198</v>
      </c>
      <c r="O362">
        <v>0</v>
      </c>
      <c r="P362">
        <v>6</v>
      </c>
      <c r="Q362">
        <v>71.36</v>
      </c>
      <c r="R362">
        <v>91478</v>
      </c>
      <c r="S362">
        <v>26.87</v>
      </c>
      <c r="T362">
        <v>49.67</v>
      </c>
      <c r="U362">
        <v>86.3</v>
      </c>
      <c r="V362">
        <v>2562</v>
      </c>
      <c r="W362">
        <v>1.1100000000000001</v>
      </c>
      <c r="X362">
        <v>612</v>
      </c>
    </row>
    <row r="363" spans="1:24" hidden="1" x14ac:dyDescent="0.25">
      <c r="A363" t="s">
        <v>39</v>
      </c>
      <c r="B363" t="s">
        <v>29</v>
      </c>
      <c r="C363">
        <v>2022</v>
      </c>
      <c r="D363" t="s">
        <v>42</v>
      </c>
      <c r="E363">
        <v>9.2799999999999994</v>
      </c>
      <c r="F363">
        <v>6.27</v>
      </c>
      <c r="G363">
        <v>2.27</v>
      </c>
      <c r="H363">
        <v>9.3800000000000008</v>
      </c>
      <c r="I363">
        <v>2.79</v>
      </c>
      <c r="J363">
        <v>8.58</v>
      </c>
      <c r="K363">
        <v>2162</v>
      </c>
      <c r="L363" t="s">
        <v>31</v>
      </c>
      <c r="M363">
        <v>64.88</v>
      </c>
      <c r="N363">
        <v>108</v>
      </c>
      <c r="O363">
        <v>2</v>
      </c>
      <c r="P363">
        <v>37</v>
      </c>
      <c r="Q363">
        <v>60.52</v>
      </c>
      <c r="R363">
        <v>56707</v>
      </c>
      <c r="S363">
        <v>67.150000000000006</v>
      </c>
      <c r="T363">
        <v>36.380000000000003</v>
      </c>
      <c r="U363">
        <v>68.97</v>
      </c>
      <c r="V363">
        <v>1178</v>
      </c>
      <c r="W363">
        <v>2.5299999999999998</v>
      </c>
      <c r="X363">
        <v>570</v>
      </c>
    </row>
    <row r="364" spans="1:24" hidden="1" x14ac:dyDescent="0.25">
      <c r="A364" t="s">
        <v>45</v>
      </c>
      <c r="B364" t="s">
        <v>25</v>
      </c>
      <c r="C364">
        <v>2013</v>
      </c>
      <c r="D364" t="s">
        <v>26</v>
      </c>
      <c r="E364">
        <v>3.08</v>
      </c>
      <c r="F364">
        <v>7.6</v>
      </c>
      <c r="G364">
        <v>3.15</v>
      </c>
      <c r="H364">
        <v>7.01</v>
      </c>
      <c r="I364">
        <v>45.92</v>
      </c>
      <c r="J364">
        <v>13.53</v>
      </c>
      <c r="K364">
        <v>2127</v>
      </c>
      <c r="L364" t="s">
        <v>35</v>
      </c>
      <c r="M364">
        <v>66.88</v>
      </c>
      <c r="N364">
        <v>359</v>
      </c>
      <c r="O364">
        <v>44</v>
      </c>
      <c r="P364">
        <v>23</v>
      </c>
      <c r="Q364">
        <v>62.2</v>
      </c>
      <c r="R364">
        <v>8309</v>
      </c>
      <c r="S364">
        <v>67.319999999999993</v>
      </c>
      <c r="T364">
        <v>44.15</v>
      </c>
      <c r="U364">
        <v>97.55</v>
      </c>
      <c r="V364">
        <v>2050</v>
      </c>
      <c r="W364">
        <v>39.04</v>
      </c>
      <c r="X364">
        <v>396</v>
      </c>
    </row>
    <row r="365" spans="1:24" hidden="1" x14ac:dyDescent="0.25">
      <c r="A365" t="s">
        <v>45</v>
      </c>
      <c r="B365" t="s">
        <v>33</v>
      </c>
      <c r="C365">
        <v>2022</v>
      </c>
      <c r="D365" t="s">
        <v>26</v>
      </c>
      <c r="E365">
        <v>1.1200000000000001</v>
      </c>
      <c r="F365">
        <v>7.31</v>
      </c>
      <c r="G365">
        <v>2.7</v>
      </c>
      <c r="H365">
        <v>6.36</v>
      </c>
      <c r="I365">
        <v>6.14</v>
      </c>
      <c r="J365">
        <v>16.36</v>
      </c>
      <c r="K365">
        <v>3639</v>
      </c>
      <c r="L365" t="s">
        <v>31</v>
      </c>
      <c r="M365">
        <v>57.77</v>
      </c>
      <c r="N365">
        <v>71</v>
      </c>
      <c r="O365">
        <v>49</v>
      </c>
      <c r="P365">
        <v>94</v>
      </c>
      <c r="Q365">
        <v>61.18</v>
      </c>
      <c r="R365">
        <v>64023</v>
      </c>
      <c r="S365">
        <v>65.3</v>
      </c>
      <c r="T365">
        <v>58.1</v>
      </c>
      <c r="U365">
        <v>46.05</v>
      </c>
      <c r="V365">
        <v>882</v>
      </c>
      <c r="W365">
        <v>16.489999999999998</v>
      </c>
      <c r="X365">
        <v>282</v>
      </c>
    </row>
    <row r="366" spans="1:24" hidden="1" x14ac:dyDescent="0.25">
      <c r="A366" t="s">
        <v>36</v>
      </c>
      <c r="B366" t="s">
        <v>38</v>
      </c>
      <c r="C366">
        <v>2013</v>
      </c>
      <c r="D366" t="s">
        <v>42</v>
      </c>
      <c r="E366">
        <v>8.4</v>
      </c>
      <c r="F366">
        <v>8.25</v>
      </c>
      <c r="G366">
        <v>0.26</v>
      </c>
      <c r="H366">
        <v>3.75</v>
      </c>
      <c r="I366">
        <v>31.05</v>
      </c>
      <c r="J366">
        <v>10.27</v>
      </c>
      <c r="K366">
        <v>4274</v>
      </c>
      <c r="L366" t="s">
        <v>35</v>
      </c>
      <c r="M366">
        <v>53.22</v>
      </c>
      <c r="N366">
        <v>488</v>
      </c>
      <c r="O366">
        <v>35</v>
      </c>
      <c r="P366">
        <v>67</v>
      </c>
      <c r="Q366">
        <v>37.29</v>
      </c>
      <c r="R366">
        <v>46266</v>
      </c>
      <c r="S366">
        <v>94.99</v>
      </c>
      <c r="T366">
        <v>68.47</v>
      </c>
      <c r="U366">
        <v>32.92</v>
      </c>
      <c r="V366">
        <v>2900</v>
      </c>
      <c r="W366">
        <v>7.33</v>
      </c>
      <c r="X366">
        <v>674</v>
      </c>
    </row>
    <row r="367" spans="1:24" hidden="1" x14ac:dyDescent="0.25">
      <c r="A367" t="s">
        <v>47</v>
      </c>
      <c r="B367" t="s">
        <v>33</v>
      </c>
      <c r="C367">
        <v>2009</v>
      </c>
      <c r="D367" t="s">
        <v>43</v>
      </c>
      <c r="E367">
        <v>9.9700000000000006</v>
      </c>
      <c r="F367">
        <v>7.82</v>
      </c>
      <c r="G367">
        <v>3.71</v>
      </c>
      <c r="H367">
        <v>8.8800000000000008</v>
      </c>
      <c r="I367">
        <v>30.98</v>
      </c>
      <c r="J367">
        <v>5.46</v>
      </c>
      <c r="K367">
        <v>560</v>
      </c>
      <c r="L367" t="s">
        <v>44</v>
      </c>
      <c r="M367">
        <v>65.31</v>
      </c>
      <c r="N367">
        <v>220</v>
      </c>
      <c r="O367">
        <v>3</v>
      </c>
      <c r="P367">
        <v>36</v>
      </c>
      <c r="Q367">
        <v>93.87</v>
      </c>
      <c r="R367">
        <v>30486</v>
      </c>
      <c r="S367">
        <v>56.85</v>
      </c>
      <c r="T367">
        <v>22.1</v>
      </c>
      <c r="U367">
        <v>80.05</v>
      </c>
      <c r="V367">
        <v>2802</v>
      </c>
      <c r="W367">
        <v>28.81</v>
      </c>
      <c r="X367">
        <v>391</v>
      </c>
    </row>
    <row r="368" spans="1:24" hidden="1" x14ac:dyDescent="0.25">
      <c r="A368" t="s">
        <v>32</v>
      </c>
      <c r="B368" t="s">
        <v>33</v>
      </c>
      <c r="C368">
        <v>2011</v>
      </c>
      <c r="D368" t="s">
        <v>30</v>
      </c>
      <c r="E368">
        <v>2.93</v>
      </c>
      <c r="F368">
        <v>7.27</v>
      </c>
      <c r="G368">
        <v>0.86</v>
      </c>
      <c r="H368">
        <v>8.2200000000000006</v>
      </c>
      <c r="I368">
        <v>43.49</v>
      </c>
      <c r="J368">
        <v>4.2</v>
      </c>
      <c r="K368">
        <v>1809</v>
      </c>
      <c r="L368" t="s">
        <v>27</v>
      </c>
      <c r="M368">
        <v>32.35</v>
      </c>
      <c r="N368">
        <v>280</v>
      </c>
      <c r="O368">
        <v>42</v>
      </c>
      <c r="P368">
        <v>34</v>
      </c>
      <c r="Q368">
        <v>48.97</v>
      </c>
      <c r="R368">
        <v>24593</v>
      </c>
      <c r="S368">
        <v>26.97</v>
      </c>
      <c r="T368">
        <v>32.630000000000003</v>
      </c>
      <c r="U368">
        <v>23.49</v>
      </c>
      <c r="V368">
        <v>1463</v>
      </c>
      <c r="W368">
        <v>35.29</v>
      </c>
      <c r="X368">
        <v>231</v>
      </c>
    </row>
    <row r="369" spans="1:24" hidden="1" x14ac:dyDescent="0.25">
      <c r="A369" t="s">
        <v>36</v>
      </c>
      <c r="B369" t="s">
        <v>29</v>
      </c>
      <c r="C369">
        <v>2005</v>
      </c>
      <c r="D369" t="s">
        <v>34</v>
      </c>
      <c r="E369">
        <v>3.58</v>
      </c>
      <c r="F369">
        <v>7.01</v>
      </c>
      <c r="G369">
        <v>0.16</v>
      </c>
      <c r="H369">
        <v>3.41</v>
      </c>
      <c r="I369">
        <v>28.63</v>
      </c>
      <c r="J369">
        <v>5.91</v>
      </c>
      <c r="K369">
        <v>4387</v>
      </c>
      <c r="L369" t="s">
        <v>35</v>
      </c>
      <c r="M369">
        <v>75.16</v>
      </c>
      <c r="N369">
        <v>390</v>
      </c>
      <c r="O369">
        <v>13</v>
      </c>
      <c r="P369">
        <v>5</v>
      </c>
      <c r="Q369">
        <v>3.99</v>
      </c>
      <c r="R369">
        <v>32160</v>
      </c>
      <c r="S369">
        <v>81.16</v>
      </c>
      <c r="T369">
        <v>60.92</v>
      </c>
      <c r="U369">
        <v>32.76</v>
      </c>
      <c r="V369">
        <v>980</v>
      </c>
      <c r="W369">
        <v>10.68</v>
      </c>
      <c r="X369">
        <v>151</v>
      </c>
    </row>
    <row r="370" spans="1:24" hidden="1" x14ac:dyDescent="0.25">
      <c r="A370" t="s">
        <v>36</v>
      </c>
      <c r="B370" t="s">
        <v>38</v>
      </c>
      <c r="C370">
        <v>2011</v>
      </c>
      <c r="D370" t="s">
        <v>30</v>
      </c>
      <c r="E370">
        <v>9.42</v>
      </c>
      <c r="F370">
        <v>7.01</v>
      </c>
      <c r="G370">
        <v>2.2599999999999998</v>
      </c>
      <c r="H370">
        <v>4.47</v>
      </c>
      <c r="I370">
        <v>21.7</v>
      </c>
      <c r="J370">
        <v>16.96</v>
      </c>
      <c r="K370">
        <v>2932</v>
      </c>
      <c r="L370" t="s">
        <v>31</v>
      </c>
      <c r="M370">
        <v>72.42</v>
      </c>
      <c r="N370">
        <v>376</v>
      </c>
      <c r="O370">
        <v>24</v>
      </c>
      <c r="P370">
        <v>32</v>
      </c>
      <c r="Q370">
        <v>36.14</v>
      </c>
      <c r="R370">
        <v>41377</v>
      </c>
      <c r="S370">
        <v>38.94</v>
      </c>
      <c r="T370">
        <v>57.08</v>
      </c>
      <c r="U370">
        <v>60.56</v>
      </c>
      <c r="V370">
        <v>703</v>
      </c>
      <c r="W370">
        <v>22.84</v>
      </c>
      <c r="X370">
        <v>230</v>
      </c>
    </row>
    <row r="371" spans="1:24" hidden="1" x14ac:dyDescent="0.25">
      <c r="A371" t="s">
        <v>24</v>
      </c>
      <c r="B371" t="s">
        <v>25</v>
      </c>
      <c r="C371">
        <v>2022</v>
      </c>
      <c r="D371" t="s">
        <v>43</v>
      </c>
      <c r="E371">
        <v>7.11</v>
      </c>
      <c r="F371">
        <v>6.57</v>
      </c>
      <c r="G371">
        <v>4.33</v>
      </c>
      <c r="H371">
        <v>6.9</v>
      </c>
      <c r="I371">
        <v>48.72</v>
      </c>
      <c r="J371">
        <v>7.61</v>
      </c>
      <c r="K371">
        <v>290</v>
      </c>
      <c r="L371" t="s">
        <v>44</v>
      </c>
      <c r="M371">
        <v>49.55</v>
      </c>
      <c r="N371">
        <v>213</v>
      </c>
      <c r="O371">
        <v>38</v>
      </c>
      <c r="P371">
        <v>95</v>
      </c>
      <c r="Q371">
        <v>14.77</v>
      </c>
      <c r="R371">
        <v>42972</v>
      </c>
      <c r="S371">
        <v>23.93</v>
      </c>
      <c r="T371">
        <v>68.95</v>
      </c>
      <c r="U371">
        <v>80.28</v>
      </c>
      <c r="V371">
        <v>1642</v>
      </c>
      <c r="W371">
        <v>9.82</v>
      </c>
      <c r="X371">
        <v>782</v>
      </c>
    </row>
    <row r="372" spans="1:24" hidden="1" x14ac:dyDescent="0.25">
      <c r="A372" t="s">
        <v>28</v>
      </c>
      <c r="B372" t="s">
        <v>25</v>
      </c>
      <c r="C372">
        <v>2013</v>
      </c>
      <c r="D372" t="s">
        <v>26</v>
      </c>
      <c r="E372">
        <v>2.96</v>
      </c>
      <c r="F372">
        <v>6.04</v>
      </c>
      <c r="G372">
        <v>0.75</v>
      </c>
      <c r="H372">
        <v>7.79</v>
      </c>
      <c r="I372">
        <v>11.44</v>
      </c>
      <c r="J372">
        <v>5.73</v>
      </c>
      <c r="K372">
        <v>4637</v>
      </c>
      <c r="L372" t="s">
        <v>35</v>
      </c>
      <c r="M372">
        <v>42.57</v>
      </c>
      <c r="N372">
        <v>456</v>
      </c>
      <c r="O372">
        <v>2</v>
      </c>
      <c r="P372">
        <v>98</v>
      </c>
      <c r="Q372">
        <v>37.61</v>
      </c>
      <c r="R372">
        <v>81332</v>
      </c>
      <c r="S372">
        <v>55.67</v>
      </c>
      <c r="T372">
        <v>61.24</v>
      </c>
      <c r="U372">
        <v>68.08</v>
      </c>
      <c r="V372">
        <v>2978</v>
      </c>
      <c r="W372">
        <v>32.9</v>
      </c>
      <c r="X372">
        <v>208</v>
      </c>
    </row>
    <row r="373" spans="1:24" hidden="1" x14ac:dyDescent="0.25">
      <c r="A373" t="s">
        <v>45</v>
      </c>
      <c r="B373" t="s">
        <v>37</v>
      </c>
      <c r="C373">
        <v>2001</v>
      </c>
      <c r="D373" t="s">
        <v>30</v>
      </c>
      <c r="E373">
        <v>5.81</v>
      </c>
      <c r="F373">
        <v>7.44</v>
      </c>
      <c r="G373">
        <v>0.06</v>
      </c>
      <c r="H373">
        <v>3.96</v>
      </c>
      <c r="I373">
        <v>13.14</v>
      </c>
      <c r="J373">
        <v>16.12</v>
      </c>
      <c r="K373">
        <v>1909</v>
      </c>
      <c r="L373" t="s">
        <v>44</v>
      </c>
      <c r="M373">
        <v>35.11</v>
      </c>
      <c r="N373">
        <v>74</v>
      </c>
      <c r="O373">
        <v>6</v>
      </c>
      <c r="P373">
        <v>80</v>
      </c>
      <c r="Q373">
        <v>61.61</v>
      </c>
      <c r="R373">
        <v>2783</v>
      </c>
      <c r="S373">
        <v>28.9</v>
      </c>
      <c r="T373">
        <v>36.409999999999997</v>
      </c>
      <c r="U373">
        <v>99.59</v>
      </c>
      <c r="V373">
        <v>604</v>
      </c>
      <c r="W373">
        <v>3.47</v>
      </c>
      <c r="X373">
        <v>92</v>
      </c>
    </row>
    <row r="374" spans="1:24" hidden="1" x14ac:dyDescent="0.25">
      <c r="A374" t="s">
        <v>28</v>
      </c>
      <c r="B374" t="s">
        <v>25</v>
      </c>
      <c r="C374">
        <v>2008</v>
      </c>
      <c r="D374" t="s">
        <v>40</v>
      </c>
      <c r="E374">
        <v>9.44</v>
      </c>
      <c r="F374">
        <v>6.53</v>
      </c>
      <c r="G374">
        <v>0.55000000000000004</v>
      </c>
      <c r="H374">
        <v>4.71</v>
      </c>
      <c r="I374">
        <v>4.24</v>
      </c>
      <c r="J374">
        <v>0.64</v>
      </c>
      <c r="K374">
        <v>4689</v>
      </c>
      <c r="L374" t="s">
        <v>44</v>
      </c>
      <c r="M374">
        <v>71.11</v>
      </c>
      <c r="N374">
        <v>417</v>
      </c>
      <c r="O374">
        <v>7</v>
      </c>
      <c r="P374">
        <v>53</v>
      </c>
      <c r="Q374">
        <v>4.22</v>
      </c>
      <c r="R374">
        <v>31580</v>
      </c>
      <c r="S374">
        <v>39.619999999999997</v>
      </c>
      <c r="T374">
        <v>49.94</v>
      </c>
      <c r="U374">
        <v>72.400000000000006</v>
      </c>
      <c r="V374">
        <v>2959</v>
      </c>
      <c r="W374">
        <v>14.9</v>
      </c>
      <c r="X374">
        <v>938</v>
      </c>
    </row>
    <row r="375" spans="1:24" hidden="1" x14ac:dyDescent="0.25">
      <c r="A375" t="s">
        <v>41</v>
      </c>
      <c r="B375" t="s">
        <v>29</v>
      </c>
      <c r="C375">
        <v>2009</v>
      </c>
      <c r="D375" t="s">
        <v>40</v>
      </c>
      <c r="E375">
        <v>8.1199999999999992</v>
      </c>
      <c r="F375">
        <v>6.52</v>
      </c>
      <c r="G375">
        <v>1.82</v>
      </c>
      <c r="H375">
        <v>4.3499999999999996</v>
      </c>
      <c r="I375">
        <v>48.77</v>
      </c>
      <c r="J375">
        <v>11.88</v>
      </c>
      <c r="K375">
        <v>1428</v>
      </c>
      <c r="L375" t="s">
        <v>31</v>
      </c>
      <c r="M375">
        <v>69.819999999999993</v>
      </c>
      <c r="N375">
        <v>474</v>
      </c>
      <c r="O375">
        <v>43</v>
      </c>
      <c r="P375">
        <v>95</v>
      </c>
      <c r="Q375">
        <v>87.28</v>
      </c>
      <c r="R375">
        <v>25018</v>
      </c>
      <c r="S375">
        <v>69.319999999999993</v>
      </c>
      <c r="T375">
        <v>80.78</v>
      </c>
      <c r="U375">
        <v>78</v>
      </c>
      <c r="V375">
        <v>2097</v>
      </c>
      <c r="W375">
        <v>15.2</v>
      </c>
      <c r="X375">
        <v>222</v>
      </c>
    </row>
    <row r="376" spans="1:24" hidden="1" x14ac:dyDescent="0.25">
      <c r="A376" t="s">
        <v>24</v>
      </c>
      <c r="B376" t="s">
        <v>33</v>
      </c>
      <c r="C376">
        <v>2016</v>
      </c>
      <c r="D376" t="s">
        <v>42</v>
      </c>
      <c r="E376">
        <v>7.42</v>
      </c>
      <c r="F376">
        <v>6.31</v>
      </c>
      <c r="G376">
        <v>2.9</v>
      </c>
      <c r="H376">
        <v>4.54</v>
      </c>
      <c r="I376">
        <v>35.32</v>
      </c>
      <c r="J376">
        <v>17.47</v>
      </c>
      <c r="K376">
        <v>947</v>
      </c>
      <c r="L376" t="s">
        <v>31</v>
      </c>
      <c r="M376">
        <v>67.33</v>
      </c>
      <c r="N376">
        <v>241</v>
      </c>
      <c r="O376">
        <v>6</v>
      </c>
      <c r="P376">
        <v>13</v>
      </c>
      <c r="Q376">
        <v>61.81</v>
      </c>
      <c r="R376">
        <v>20662</v>
      </c>
      <c r="S376">
        <v>99.59</v>
      </c>
      <c r="T376">
        <v>24.89</v>
      </c>
      <c r="U376">
        <v>99.51</v>
      </c>
      <c r="V376">
        <v>2401</v>
      </c>
      <c r="W376">
        <v>25.48</v>
      </c>
      <c r="X376">
        <v>512</v>
      </c>
    </row>
    <row r="377" spans="1:24" hidden="1" x14ac:dyDescent="0.25">
      <c r="A377" t="s">
        <v>32</v>
      </c>
      <c r="B377" t="s">
        <v>33</v>
      </c>
      <c r="C377">
        <v>2016</v>
      </c>
      <c r="D377" t="s">
        <v>43</v>
      </c>
      <c r="E377">
        <v>7.37</v>
      </c>
      <c r="F377">
        <v>6.47</v>
      </c>
      <c r="G377">
        <v>0.97</v>
      </c>
      <c r="H377">
        <v>9.44</v>
      </c>
      <c r="I377">
        <v>0.6</v>
      </c>
      <c r="J377">
        <v>8.1999999999999993</v>
      </c>
      <c r="K377">
        <v>2527</v>
      </c>
      <c r="L377" t="s">
        <v>44</v>
      </c>
      <c r="M377">
        <v>98.99</v>
      </c>
      <c r="N377">
        <v>149</v>
      </c>
      <c r="O377">
        <v>47</v>
      </c>
      <c r="P377">
        <v>18</v>
      </c>
      <c r="Q377">
        <v>30.95</v>
      </c>
      <c r="R377">
        <v>25943</v>
      </c>
      <c r="S377">
        <v>64.47</v>
      </c>
      <c r="T377">
        <v>40.14</v>
      </c>
      <c r="U377">
        <v>67.400000000000006</v>
      </c>
      <c r="V377">
        <v>2461</v>
      </c>
      <c r="W377">
        <v>7.13</v>
      </c>
      <c r="X377">
        <v>316</v>
      </c>
    </row>
    <row r="378" spans="1:24" hidden="1" x14ac:dyDescent="0.25">
      <c r="A378" t="s">
        <v>28</v>
      </c>
      <c r="B378" t="s">
        <v>33</v>
      </c>
      <c r="C378">
        <v>2002</v>
      </c>
      <c r="D378" t="s">
        <v>43</v>
      </c>
      <c r="E378">
        <v>1.78</v>
      </c>
      <c r="F378">
        <v>6.08</v>
      </c>
      <c r="G378">
        <v>4.01</v>
      </c>
      <c r="H378">
        <v>8.01</v>
      </c>
      <c r="I378">
        <v>35.22</v>
      </c>
      <c r="J378">
        <v>5.39</v>
      </c>
      <c r="K378">
        <v>1348</v>
      </c>
      <c r="L378" t="s">
        <v>44</v>
      </c>
      <c r="M378">
        <v>67.209999999999994</v>
      </c>
      <c r="N378">
        <v>322</v>
      </c>
      <c r="O378">
        <v>24</v>
      </c>
      <c r="P378">
        <v>87</v>
      </c>
      <c r="Q378">
        <v>32.5</v>
      </c>
      <c r="R378">
        <v>1882</v>
      </c>
      <c r="S378">
        <v>27.65</v>
      </c>
      <c r="T378">
        <v>77.34</v>
      </c>
      <c r="U378">
        <v>77.17</v>
      </c>
      <c r="V378">
        <v>1582</v>
      </c>
      <c r="W378">
        <v>19</v>
      </c>
      <c r="X378">
        <v>734</v>
      </c>
    </row>
    <row r="379" spans="1:24" hidden="1" x14ac:dyDescent="0.25">
      <c r="A379" t="s">
        <v>46</v>
      </c>
      <c r="B379" t="s">
        <v>38</v>
      </c>
      <c r="C379">
        <v>2018</v>
      </c>
      <c r="D379" t="s">
        <v>30</v>
      </c>
      <c r="E379">
        <v>8.25</v>
      </c>
      <c r="F379">
        <v>7.69</v>
      </c>
      <c r="G379">
        <v>3.77</v>
      </c>
      <c r="H379">
        <v>8.16</v>
      </c>
      <c r="I379">
        <v>20.21</v>
      </c>
      <c r="J379">
        <v>9.83</v>
      </c>
      <c r="K379">
        <v>380</v>
      </c>
      <c r="L379" t="s">
        <v>35</v>
      </c>
      <c r="M379">
        <v>80.53</v>
      </c>
      <c r="N379">
        <v>177</v>
      </c>
      <c r="O379">
        <v>16</v>
      </c>
      <c r="P379">
        <v>10</v>
      </c>
      <c r="Q379">
        <v>47.64</v>
      </c>
      <c r="R379">
        <v>86034</v>
      </c>
      <c r="S379">
        <v>9.0500000000000007</v>
      </c>
      <c r="T379">
        <v>39.14</v>
      </c>
      <c r="U379">
        <v>43.87</v>
      </c>
      <c r="V379">
        <v>2745</v>
      </c>
      <c r="W379">
        <v>22.08</v>
      </c>
      <c r="X379">
        <v>387</v>
      </c>
    </row>
    <row r="380" spans="1:24" x14ac:dyDescent="0.25">
      <c r="A380" t="s">
        <v>39</v>
      </c>
      <c r="B380" t="s">
        <v>25</v>
      </c>
      <c r="C380">
        <v>2000</v>
      </c>
      <c r="D380" t="s">
        <v>26</v>
      </c>
      <c r="E380">
        <v>2.76</v>
      </c>
      <c r="F380">
        <v>7</v>
      </c>
      <c r="G380">
        <v>3.48</v>
      </c>
      <c r="H380">
        <v>8.56</v>
      </c>
      <c r="I380">
        <v>48.38</v>
      </c>
      <c r="J380">
        <v>14.35</v>
      </c>
      <c r="K380">
        <v>1704</v>
      </c>
      <c r="L380" t="s">
        <v>31</v>
      </c>
      <c r="M380">
        <v>37.9</v>
      </c>
      <c r="N380">
        <v>175</v>
      </c>
      <c r="O380">
        <v>25</v>
      </c>
      <c r="P380">
        <v>70</v>
      </c>
      <c r="Q380">
        <v>26.31</v>
      </c>
      <c r="R380">
        <v>93474</v>
      </c>
      <c r="S380">
        <v>36.200000000000003</v>
      </c>
      <c r="T380">
        <v>42.98</v>
      </c>
      <c r="U380">
        <v>62.94</v>
      </c>
      <c r="V380">
        <v>1979</v>
      </c>
      <c r="W380">
        <v>35.64</v>
      </c>
      <c r="X380">
        <v>282</v>
      </c>
    </row>
    <row r="381" spans="1:24" hidden="1" x14ac:dyDescent="0.25">
      <c r="A381" t="s">
        <v>41</v>
      </c>
      <c r="B381" t="s">
        <v>29</v>
      </c>
      <c r="C381">
        <v>2011</v>
      </c>
      <c r="D381" t="s">
        <v>43</v>
      </c>
      <c r="E381">
        <v>9.3000000000000007</v>
      </c>
      <c r="F381">
        <v>7.4</v>
      </c>
      <c r="G381">
        <v>2.44</v>
      </c>
      <c r="H381">
        <v>5.5</v>
      </c>
      <c r="I381">
        <v>13.87</v>
      </c>
      <c r="J381">
        <v>10.33</v>
      </c>
      <c r="K381">
        <v>309</v>
      </c>
      <c r="L381" t="s">
        <v>35</v>
      </c>
      <c r="M381">
        <v>50.93</v>
      </c>
      <c r="N381">
        <v>103</v>
      </c>
      <c r="O381">
        <v>3</v>
      </c>
      <c r="P381">
        <v>44</v>
      </c>
      <c r="Q381">
        <v>2.4300000000000002</v>
      </c>
      <c r="R381">
        <v>89515</v>
      </c>
      <c r="S381">
        <v>1.93</v>
      </c>
      <c r="T381">
        <v>35.54</v>
      </c>
      <c r="U381">
        <v>92.96</v>
      </c>
      <c r="V381">
        <v>1570</v>
      </c>
      <c r="W381">
        <v>21.07</v>
      </c>
      <c r="X381">
        <v>647</v>
      </c>
    </row>
    <row r="382" spans="1:24" hidden="1" x14ac:dyDescent="0.25">
      <c r="A382" t="s">
        <v>47</v>
      </c>
      <c r="B382" t="s">
        <v>38</v>
      </c>
      <c r="C382">
        <v>2006</v>
      </c>
      <c r="D382" t="s">
        <v>30</v>
      </c>
      <c r="E382">
        <v>3.65</v>
      </c>
      <c r="F382">
        <v>7.59</v>
      </c>
      <c r="G382">
        <v>1.83</v>
      </c>
      <c r="H382">
        <v>8.3699999999999992</v>
      </c>
      <c r="I382">
        <v>35.51</v>
      </c>
      <c r="J382">
        <v>0.15</v>
      </c>
      <c r="K382">
        <v>3414</v>
      </c>
      <c r="L382" t="s">
        <v>27</v>
      </c>
      <c r="M382">
        <v>49.28</v>
      </c>
      <c r="N382">
        <v>118</v>
      </c>
      <c r="O382">
        <v>48</v>
      </c>
      <c r="P382">
        <v>59</v>
      </c>
      <c r="Q382">
        <v>4.5999999999999996</v>
      </c>
      <c r="R382">
        <v>75211</v>
      </c>
      <c r="S382">
        <v>46.48</v>
      </c>
      <c r="T382">
        <v>81.96</v>
      </c>
      <c r="U382">
        <v>88.27</v>
      </c>
      <c r="V382">
        <v>2589</v>
      </c>
      <c r="W382">
        <v>5.28</v>
      </c>
      <c r="X382">
        <v>992</v>
      </c>
    </row>
    <row r="383" spans="1:24" hidden="1" x14ac:dyDescent="0.25">
      <c r="A383" t="s">
        <v>32</v>
      </c>
      <c r="B383" t="s">
        <v>37</v>
      </c>
      <c r="C383">
        <v>2003</v>
      </c>
      <c r="D383" t="s">
        <v>30</v>
      </c>
      <c r="E383">
        <v>8.58</v>
      </c>
      <c r="F383">
        <v>8.43</v>
      </c>
      <c r="G383">
        <v>1.88</v>
      </c>
      <c r="H383">
        <v>9.85</v>
      </c>
      <c r="I383">
        <v>31.37</v>
      </c>
      <c r="J383">
        <v>1.57</v>
      </c>
      <c r="K383">
        <v>1498</v>
      </c>
      <c r="L383" t="s">
        <v>35</v>
      </c>
      <c r="M383">
        <v>70.319999999999993</v>
      </c>
      <c r="N383">
        <v>199</v>
      </c>
      <c r="O383">
        <v>17</v>
      </c>
      <c r="P383">
        <v>87</v>
      </c>
      <c r="Q383">
        <v>37.06</v>
      </c>
      <c r="R383">
        <v>60249</v>
      </c>
      <c r="S383">
        <v>66</v>
      </c>
      <c r="T383">
        <v>63.07</v>
      </c>
      <c r="U383">
        <v>44.5</v>
      </c>
      <c r="V383">
        <v>2670</v>
      </c>
      <c r="W383">
        <v>4.05</v>
      </c>
      <c r="X383">
        <v>70</v>
      </c>
    </row>
    <row r="384" spans="1:24" hidden="1" x14ac:dyDescent="0.25">
      <c r="A384" t="s">
        <v>41</v>
      </c>
      <c r="B384" t="s">
        <v>29</v>
      </c>
      <c r="C384">
        <v>2009</v>
      </c>
      <c r="D384" t="s">
        <v>34</v>
      </c>
      <c r="E384">
        <v>2.66</v>
      </c>
      <c r="F384">
        <v>6.17</v>
      </c>
      <c r="G384">
        <v>2.52</v>
      </c>
      <c r="H384">
        <v>7.89</v>
      </c>
      <c r="I384">
        <v>0.6</v>
      </c>
      <c r="J384">
        <v>14.43</v>
      </c>
      <c r="K384">
        <v>2894</v>
      </c>
      <c r="L384" t="s">
        <v>44</v>
      </c>
      <c r="M384">
        <v>53.16</v>
      </c>
      <c r="N384">
        <v>69</v>
      </c>
      <c r="O384">
        <v>3</v>
      </c>
      <c r="P384">
        <v>57</v>
      </c>
      <c r="Q384">
        <v>14.17</v>
      </c>
      <c r="R384">
        <v>25193</v>
      </c>
      <c r="S384">
        <v>51.18</v>
      </c>
      <c r="T384">
        <v>26.7</v>
      </c>
      <c r="U384">
        <v>48.58</v>
      </c>
      <c r="V384">
        <v>1662</v>
      </c>
      <c r="W384">
        <v>36.97</v>
      </c>
      <c r="X384">
        <v>356</v>
      </c>
    </row>
    <row r="385" spans="1:24" hidden="1" x14ac:dyDescent="0.25">
      <c r="A385" t="s">
        <v>39</v>
      </c>
      <c r="B385" t="s">
        <v>29</v>
      </c>
      <c r="C385">
        <v>2012</v>
      </c>
      <c r="D385" t="s">
        <v>34</v>
      </c>
      <c r="E385">
        <v>5.15</v>
      </c>
      <c r="F385">
        <v>7.04</v>
      </c>
      <c r="G385">
        <v>0.39</v>
      </c>
      <c r="H385">
        <v>5.92</v>
      </c>
      <c r="I385">
        <v>44.26</v>
      </c>
      <c r="J385">
        <v>8</v>
      </c>
      <c r="K385">
        <v>660</v>
      </c>
      <c r="L385" t="s">
        <v>27</v>
      </c>
      <c r="M385">
        <v>74.87</v>
      </c>
      <c r="N385">
        <v>56</v>
      </c>
      <c r="O385">
        <v>16</v>
      </c>
      <c r="P385">
        <v>87</v>
      </c>
      <c r="Q385">
        <v>4.1900000000000004</v>
      </c>
      <c r="R385">
        <v>35794</v>
      </c>
      <c r="S385">
        <v>86.53</v>
      </c>
      <c r="T385">
        <v>69.97</v>
      </c>
      <c r="U385">
        <v>87.71</v>
      </c>
      <c r="V385">
        <v>2491</v>
      </c>
      <c r="W385">
        <v>39.19</v>
      </c>
      <c r="X385">
        <v>40</v>
      </c>
    </row>
    <row r="386" spans="1:24" hidden="1" x14ac:dyDescent="0.25">
      <c r="A386" t="s">
        <v>24</v>
      </c>
      <c r="B386" t="s">
        <v>29</v>
      </c>
      <c r="C386">
        <v>2001</v>
      </c>
      <c r="D386" t="s">
        <v>43</v>
      </c>
      <c r="E386">
        <v>1.07</v>
      </c>
      <c r="F386">
        <v>6.61</v>
      </c>
      <c r="G386">
        <v>3.41</v>
      </c>
      <c r="H386">
        <v>8.01</v>
      </c>
      <c r="I386">
        <v>6.98</v>
      </c>
      <c r="J386">
        <v>15.7</v>
      </c>
      <c r="K386">
        <v>3447</v>
      </c>
      <c r="L386" t="s">
        <v>35</v>
      </c>
      <c r="M386">
        <v>78.31</v>
      </c>
      <c r="N386">
        <v>408</v>
      </c>
      <c r="O386">
        <v>46</v>
      </c>
      <c r="P386">
        <v>77</v>
      </c>
      <c r="Q386">
        <v>86.21</v>
      </c>
      <c r="R386">
        <v>48280</v>
      </c>
      <c r="S386">
        <v>49.41</v>
      </c>
      <c r="T386">
        <v>13.08</v>
      </c>
      <c r="U386">
        <v>42.77</v>
      </c>
      <c r="V386">
        <v>1906</v>
      </c>
      <c r="W386">
        <v>6.68</v>
      </c>
      <c r="X386">
        <v>536</v>
      </c>
    </row>
    <row r="387" spans="1:24" hidden="1" x14ac:dyDescent="0.25">
      <c r="A387" t="s">
        <v>39</v>
      </c>
      <c r="B387" t="s">
        <v>33</v>
      </c>
      <c r="C387">
        <v>2009</v>
      </c>
      <c r="D387" t="s">
        <v>30</v>
      </c>
      <c r="E387">
        <v>6.6</v>
      </c>
      <c r="F387">
        <v>7.19</v>
      </c>
      <c r="G387">
        <v>1.76</v>
      </c>
      <c r="H387">
        <v>9.31</v>
      </c>
      <c r="I387">
        <v>33.18</v>
      </c>
      <c r="J387">
        <v>12.99</v>
      </c>
      <c r="K387">
        <v>2273</v>
      </c>
      <c r="L387" t="s">
        <v>27</v>
      </c>
      <c r="M387">
        <v>32.36</v>
      </c>
      <c r="N387">
        <v>65</v>
      </c>
      <c r="O387">
        <v>16</v>
      </c>
      <c r="P387">
        <v>23</v>
      </c>
      <c r="Q387">
        <v>28.87</v>
      </c>
      <c r="R387">
        <v>60004</v>
      </c>
      <c r="S387">
        <v>46.24</v>
      </c>
      <c r="T387">
        <v>41.71</v>
      </c>
      <c r="U387">
        <v>91.01</v>
      </c>
      <c r="V387">
        <v>753</v>
      </c>
      <c r="W387">
        <v>30.05</v>
      </c>
      <c r="X387">
        <v>369</v>
      </c>
    </row>
    <row r="388" spans="1:24" hidden="1" x14ac:dyDescent="0.25">
      <c r="A388" t="s">
        <v>36</v>
      </c>
      <c r="B388" t="s">
        <v>29</v>
      </c>
      <c r="C388">
        <v>2020</v>
      </c>
      <c r="D388" t="s">
        <v>42</v>
      </c>
      <c r="E388">
        <v>8.36</v>
      </c>
      <c r="F388">
        <v>8.3000000000000007</v>
      </c>
      <c r="G388">
        <v>1.1200000000000001</v>
      </c>
      <c r="H388">
        <v>3.9</v>
      </c>
      <c r="I388">
        <v>38.78</v>
      </c>
      <c r="J388">
        <v>11.63</v>
      </c>
      <c r="K388">
        <v>1497</v>
      </c>
      <c r="L388" t="s">
        <v>31</v>
      </c>
      <c r="M388">
        <v>74.78</v>
      </c>
      <c r="N388">
        <v>399</v>
      </c>
      <c r="O388">
        <v>44</v>
      </c>
      <c r="P388">
        <v>10</v>
      </c>
      <c r="Q388">
        <v>51.31</v>
      </c>
      <c r="R388">
        <v>91830</v>
      </c>
      <c r="S388">
        <v>30.97</v>
      </c>
      <c r="T388">
        <v>82.78</v>
      </c>
      <c r="U388">
        <v>81.900000000000006</v>
      </c>
      <c r="V388">
        <v>2177</v>
      </c>
      <c r="W388">
        <v>10.029999999999999</v>
      </c>
      <c r="X388">
        <v>561</v>
      </c>
    </row>
    <row r="389" spans="1:24" hidden="1" x14ac:dyDescent="0.25">
      <c r="A389" t="s">
        <v>39</v>
      </c>
      <c r="B389" t="s">
        <v>25</v>
      </c>
      <c r="C389">
        <v>2021</v>
      </c>
      <c r="D389" t="s">
        <v>42</v>
      </c>
      <c r="E389">
        <v>7.18</v>
      </c>
      <c r="F389">
        <v>7.81</v>
      </c>
      <c r="G389">
        <v>1.39</v>
      </c>
      <c r="H389">
        <v>4.8600000000000003</v>
      </c>
      <c r="I389">
        <v>31.55</v>
      </c>
      <c r="J389">
        <v>18.03</v>
      </c>
      <c r="K389">
        <v>2072</v>
      </c>
      <c r="L389" t="s">
        <v>35</v>
      </c>
      <c r="M389">
        <v>38.18</v>
      </c>
      <c r="N389">
        <v>57</v>
      </c>
      <c r="O389">
        <v>24</v>
      </c>
      <c r="P389">
        <v>71</v>
      </c>
      <c r="Q389">
        <v>19.579999999999998</v>
      </c>
      <c r="R389">
        <v>90239</v>
      </c>
      <c r="S389">
        <v>83.76</v>
      </c>
      <c r="T389">
        <v>65.180000000000007</v>
      </c>
      <c r="U389">
        <v>32.19</v>
      </c>
      <c r="V389">
        <v>2772</v>
      </c>
      <c r="W389">
        <v>33.32</v>
      </c>
      <c r="X389">
        <v>330</v>
      </c>
    </row>
    <row r="390" spans="1:24" hidden="1" x14ac:dyDescent="0.25">
      <c r="A390" t="s">
        <v>36</v>
      </c>
      <c r="B390" t="s">
        <v>29</v>
      </c>
      <c r="C390">
        <v>2024</v>
      </c>
      <c r="D390" t="s">
        <v>34</v>
      </c>
      <c r="E390">
        <v>5.23</v>
      </c>
      <c r="F390">
        <v>7.65</v>
      </c>
      <c r="G390">
        <v>0.9</v>
      </c>
      <c r="H390">
        <v>9.44</v>
      </c>
      <c r="I390">
        <v>4.8600000000000003</v>
      </c>
      <c r="J390">
        <v>0.43</v>
      </c>
      <c r="K390">
        <v>3436</v>
      </c>
      <c r="L390" t="s">
        <v>35</v>
      </c>
      <c r="M390">
        <v>62.56</v>
      </c>
      <c r="N390">
        <v>116</v>
      </c>
      <c r="O390">
        <v>2</v>
      </c>
      <c r="P390">
        <v>43</v>
      </c>
      <c r="Q390">
        <v>6.58</v>
      </c>
      <c r="R390">
        <v>83463</v>
      </c>
      <c r="S390">
        <v>90.36</v>
      </c>
      <c r="T390">
        <v>73.45</v>
      </c>
      <c r="U390">
        <v>77.58</v>
      </c>
      <c r="V390">
        <v>2003</v>
      </c>
      <c r="W390">
        <v>3.86</v>
      </c>
      <c r="X390">
        <v>285</v>
      </c>
    </row>
    <row r="391" spans="1:24" hidden="1" x14ac:dyDescent="0.25">
      <c r="A391" t="s">
        <v>24</v>
      </c>
      <c r="B391" t="s">
        <v>33</v>
      </c>
      <c r="C391">
        <v>2003</v>
      </c>
      <c r="D391" t="s">
        <v>43</v>
      </c>
      <c r="E391">
        <v>0.45</v>
      </c>
      <c r="F391">
        <v>7.1</v>
      </c>
      <c r="G391">
        <v>4.51</v>
      </c>
      <c r="H391">
        <v>9.6199999999999992</v>
      </c>
      <c r="I391">
        <v>48.76</v>
      </c>
      <c r="J391">
        <v>3.1</v>
      </c>
      <c r="K391">
        <v>2142</v>
      </c>
      <c r="L391" t="s">
        <v>31</v>
      </c>
      <c r="M391">
        <v>80.86</v>
      </c>
      <c r="N391">
        <v>424</v>
      </c>
      <c r="O391">
        <v>11</v>
      </c>
      <c r="P391">
        <v>78</v>
      </c>
      <c r="Q391">
        <v>75</v>
      </c>
      <c r="R391">
        <v>32529</v>
      </c>
      <c r="S391">
        <v>97.79</v>
      </c>
      <c r="T391">
        <v>84.51</v>
      </c>
      <c r="U391">
        <v>86.75</v>
      </c>
      <c r="V391">
        <v>915</v>
      </c>
      <c r="W391">
        <v>17.48</v>
      </c>
      <c r="X391">
        <v>754</v>
      </c>
    </row>
    <row r="392" spans="1:24" hidden="1" x14ac:dyDescent="0.25">
      <c r="A392" t="s">
        <v>48</v>
      </c>
      <c r="B392" t="s">
        <v>29</v>
      </c>
      <c r="C392">
        <v>2017</v>
      </c>
      <c r="D392" t="s">
        <v>26</v>
      </c>
      <c r="E392">
        <v>9.33</v>
      </c>
      <c r="F392">
        <v>7.68</v>
      </c>
      <c r="G392">
        <v>0.85</v>
      </c>
      <c r="H392">
        <v>6.39</v>
      </c>
      <c r="I392">
        <v>11.84</v>
      </c>
      <c r="J392">
        <v>12.49</v>
      </c>
      <c r="K392">
        <v>4660</v>
      </c>
      <c r="L392" t="s">
        <v>35</v>
      </c>
      <c r="M392">
        <v>79.23</v>
      </c>
      <c r="N392">
        <v>306</v>
      </c>
      <c r="O392">
        <v>26</v>
      </c>
      <c r="P392">
        <v>65</v>
      </c>
      <c r="Q392">
        <v>14.25</v>
      </c>
      <c r="R392">
        <v>84925</v>
      </c>
      <c r="S392">
        <v>98.12</v>
      </c>
      <c r="T392">
        <v>71.959999999999994</v>
      </c>
      <c r="U392">
        <v>31.55</v>
      </c>
      <c r="V392">
        <v>399</v>
      </c>
      <c r="W392">
        <v>23.84</v>
      </c>
      <c r="X392">
        <v>427</v>
      </c>
    </row>
    <row r="393" spans="1:24" hidden="1" x14ac:dyDescent="0.25">
      <c r="A393" t="s">
        <v>36</v>
      </c>
      <c r="B393" t="s">
        <v>37</v>
      </c>
      <c r="C393">
        <v>2004</v>
      </c>
      <c r="D393" t="s">
        <v>42</v>
      </c>
      <c r="E393">
        <v>7.05</v>
      </c>
      <c r="F393">
        <v>6.08</v>
      </c>
      <c r="G393">
        <v>4.41</v>
      </c>
      <c r="H393">
        <v>5.62</v>
      </c>
      <c r="I393">
        <v>31.39</v>
      </c>
      <c r="J393">
        <v>1.32</v>
      </c>
      <c r="K393">
        <v>1605</v>
      </c>
      <c r="L393" t="s">
        <v>27</v>
      </c>
      <c r="M393">
        <v>50.99</v>
      </c>
      <c r="N393">
        <v>20</v>
      </c>
      <c r="O393">
        <v>16</v>
      </c>
      <c r="P393">
        <v>87</v>
      </c>
      <c r="Q393">
        <v>4.5199999999999996</v>
      </c>
      <c r="R393">
        <v>45274</v>
      </c>
      <c r="S393">
        <v>98.04</v>
      </c>
      <c r="T393">
        <v>17.09</v>
      </c>
      <c r="U393">
        <v>56.59</v>
      </c>
      <c r="V393">
        <v>1208</v>
      </c>
      <c r="W393">
        <v>34.1</v>
      </c>
      <c r="X393">
        <v>842</v>
      </c>
    </row>
    <row r="394" spans="1:24" hidden="1" x14ac:dyDescent="0.25">
      <c r="A394" t="s">
        <v>47</v>
      </c>
      <c r="B394" t="s">
        <v>37</v>
      </c>
      <c r="C394">
        <v>2018</v>
      </c>
      <c r="D394" t="s">
        <v>42</v>
      </c>
      <c r="E394">
        <v>7.46</v>
      </c>
      <c r="F394">
        <v>7.47</v>
      </c>
      <c r="G394">
        <v>2.86</v>
      </c>
      <c r="H394">
        <v>4.9800000000000004</v>
      </c>
      <c r="I394">
        <v>39.86</v>
      </c>
      <c r="J394">
        <v>12.9</v>
      </c>
      <c r="K394">
        <v>4739</v>
      </c>
      <c r="L394" t="s">
        <v>31</v>
      </c>
      <c r="M394">
        <v>49.07</v>
      </c>
      <c r="N394">
        <v>78</v>
      </c>
      <c r="O394">
        <v>21</v>
      </c>
      <c r="P394">
        <v>44</v>
      </c>
      <c r="Q394">
        <v>59.55</v>
      </c>
      <c r="R394">
        <v>77747</v>
      </c>
      <c r="S394">
        <v>71.2</v>
      </c>
      <c r="T394">
        <v>28.45</v>
      </c>
      <c r="U394">
        <v>89.01</v>
      </c>
      <c r="V394">
        <v>1423</v>
      </c>
      <c r="W394">
        <v>34.270000000000003</v>
      </c>
      <c r="X394">
        <v>809</v>
      </c>
    </row>
    <row r="395" spans="1:24" hidden="1" x14ac:dyDescent="0.25">
      <c r="A395" t="s">
        <v>39</v>
      </c>
      <c r="B395" t="s">
        <v>33</v>
      </c>
      <c r="C395">
        <v>2001</v>
      </c>
      <c r="D395" t="s">
        <v>34</v>
      </c>
      <c r="E395">
        <v>7.95</v>
      </c>
      <c r="F395">
        <v>7.38</v>
      </c>
      <c r="G395">
        <v>4.34</v>
      </c>
      <c r="H395">
        <v>6.49</v>
      </c>
      <c r="I395">
        <v>46.96</v>
      </c>
      <c r="J395">
        <v>19.68</v>
      </c>
      <c r="K395">
        <v>1431</v>
      </c>
      <c r="L395" t="s">
        <v>27</v>
      </c>
      <c r="M395">
        <v>60.82</v>
      </c>
      <c r="N395">
        <v>311</v>
      </c>
      <c r="O395">
        <v>38</v>
      </c>
      <c r="P395">
        <v>73</v>
      </c>
      <c r="Q395">
        <v>3.32</v>
      </c>
      <c r="R395">
        <v>24642</v>
      </c>
      <c r="S395">
        <v>56.27</v>
      </c>
      <c r="T395">
        <v>50</v>
      </c>
      <c r="U395">
        <v>35.89</v>
      </c>
      <c r="V395">
        <v>1516</v>
      </c>
      <c r="W395">
        <v>7.37</v>
      </c>
      <c r="X395">
        <v>249</v>
      </c>
    </row>
    <row r="396" spans="1:24" hidden="1" x14ac:dyDescent="0.25">
      <c r="A396" t="s">
        <v>39</v>
      </c>
      <c r="B396" t="s">
        <v>25</v>
      </c>
      <c r="C396">
        <v>2011</v>
      </c>
      <c r="D396" t="s">
        <v>34</v>
      </c>
      <c r="E396">
        <v>7.48</v>
      </c>
      <c r="F396">
        <v>6.87</v>
      </c>
      <c r="G396">
        <v>2.37</v>
      </c>
      <c r="H396">
        <v>9.5399999999999991</v>
      </c>
      <c r="I396">
        <v>30.2</v>
      </c>
      <c r="J396">
        <v>17.579999999999998</v>
      </c>
      <c r="K396">
        <v>1950</v>
      </c>
      <c r="L396" t="s">
        <v>35</v>
      </c>
      <c r="M396">
        <v>43.21</v>
      </c>
      <c r="N396">
        <v>353</v>
      </c>
      <c r="O396">
        <v>38</v>
      </c>
      <c r="P396">
        <v>31</v>
      </c>
      <c r="Q396">
        <v>44.76</v>
      </c>
      <c r="R396">
        <v>69192</v>
      </c>
      <c r="S396">
        <v>17.23</v>
      </c>
      <c r="T396">
        <v>11.11</v>
      </c>
      <c r="U396">
        <v>55.93</v>
      </c>
      <c r="V396">
        <v>2527</v>
      </c>
      <c r="W396">
        <v>38.68</v>
      </c>
      <c r="X396">
        <v>159</v>
      </c>
    </row>
    <row r="397" spans="1:24" hidden="1" x14ac:dyDescent="0.25">
      <c r="A397" t="s">
        <v>47</v>
      </c>
      <c r="B397" t="s">
        <v>25</v>
      </c>
      <c r="C397">
        <v>2016</v>
      </c>
      <c r="D397" t="s">
        <v>43</v>
      </c>
      <c r="E397">
        <v>4.41</v>
      </c>
      <c r="F397">
        <v>6.5</v>
      </c>
      <c r="G397">
        <v>4.6399999999999997</v>
      </c>
      <c r="H397">
        <v>4.05</v>
      </c>
      <c r="I397">
        <v>12.95</v>
      </c>
      <c r="J397">
        <v>11.82</v>
      </c>
      <c r="K397">
        <v>3922</v>
      </c>
      <c r="L397" t="s">
        <v>35</v>
      </c>
      <c r="M397">
        <v>98.23</v>
      </c>
      <c r="N397">
        <v>46</v>
      </c>
      <c r="O397">
        <v>42</v>
      </c>
      <c r="P397">
        <v>16</v>
      </c>
      <c r="Q397">
        <v>30.31</v>
      </c>
      <c r="R397">
        <v>82995</v>
      </c>
      <c r="S397">
        <v>76.709999999999994</v>
      </c>
      <c r="T397">
        <v>59.97</v>
      </c>
      <c r="U397">
        <v>69.02</v>
      </c>
      <c r="V397">
        <v>1367</v>
      </c>
      <c r="W397">
        <v>25.54</v>
      </c>
      <c r="X397">
        <v>71</v>
      </c>
    </row>
    <row r="398" spans="1:24" hidden="1" x14ac:dyDescent="0.25">
      <c r="A398" t="s">
        <v>46</v>
      </c>
      <c r="B398" t="s">
        <v>38</v>
      </c>
      <c r="C398">
        <v>2009</v>
      </c>
      <c r="D398" t="s">
        <v>34</v>
      </c>
      <c r="E398">
        <v>7.34</v>
      </c>
      <c r="F398">
        <v>8.02</v>
      </c>
      <c r="G398">
        <v>1.06</v>
      </c>
      <c r="H398">
        <v>5.94</v>
      </c>
      <c r="I398">
        <v>41.83</v>
      </c>
      <c r="J398">
        <v>17.88</v>
      </c>
      <c r="K398">
        <v>458</v>
      </c>
      <c r="L398" t="s">
        <v>35</v>
      </c>
      <c r="M398">
        <v>54.14</v>
      </c>
      <c r="N398">
        <v>373</v>
      </c>
      <c r="O398">
        <v>47</v>
      </c>
      <c r="P398">
        <v>53</v>
      </c>
      <c r="Q398">
        <v>33.299999999999997</v>
      </c>
      <c r="R398">
        <v>28421</v>
      </c>
      <c r="S398">
        <v>73.489999999999995</v>
      </c>
      <c r="T398">
        <v>62.58</v>
      </c>
      <c r="U398">
        <v>27.78</v>
      </c>
      <c r="V398">
        <v>1803</v>
      </c>
      <c r="W398">
        <v>26.35</v>
      </c>
      <c r="X398">
        <v>742</v>
      </c>
    </row>
    <row r="399" spans="1:24" hidden="1" x14ac:dyDescent="0.25">
      <c r="A399" t="s">
        <v>45</v>
      </c>
      <c r="B399" t="s">
        <v>33</v>
      </c>
      <c r="C399">
        <v>2001</v>
      </c>
      <c r="D399" t="s">
        <v>40</v>
      </c>
      <c r="E399">
        <v>6.25</v>
      </c>
      <c r="F399">
        <v>6.13</v>
      </c>
      <c r="G399">
        <v>2.77</v>
      </c>
      <c r="H399">
        <v>9.3800000000000008</v>
      </c>
      <c r="I399">
        <v>8.16</v>
      </c>
      <c r="J399">
        <v>2.33</v>
      </c>
      <c r="K399">
        <v>2948</v>
      </c>
      <c r="L399" t="s">
        <v>35</v>
      </c>
      <c r="M399">
        <v>94.61</v>
      </c>
      <c r="N399">
        <v>170</v>
      </c>
      <c r="O399">
        <v>35</v>
      </c>
      <c r="P399">
        <v>9</v>
      </c>
      <c r="Q399">
        <v>2.38</v>
      </c>
      <c r="R399">
        <v>11539</v>
      </c>
      <c r="S399">
        <v>84.24</v>
      </c>
      <c r="T399">
        <v>65.72</v>
      </c>
      <c r="U399">
        <v>36.96</v>
      </c>
      <c r="V399">
        <v>1537</v>
      </c>
      <c r="W399">
        <v>35.56</v>
      </c>
      <c r="X399">
        <v>438</v>
      </c>
    </row>
    <row r="400" spans="1:24" hidden="1" x14ac:dyDescent="0.25">
      <c r="A400" t="s">
        <v>48</v>
      </c>
      <c r="B400" t="s">
        <v>29</v>
      </c>
      <c r="C400">
        <v>2005</v>
      </c>
      <c r="D400" t="s">
        <v>30</v>
      </c>
      <c r="E400">
        <v>8.5399999999999991</v>
      </c>
      <c r="F400">
        <v>6.17</v>
      </c>
      <c r="G400">
        <v>0.63</v>
      </c>
      <c r="H400">
        <v>5.44</v>
      </c>
      <c r="I400">
        <v>1.1100000000000001</v>
      </c>
      <c r="J400">
        <v>9.09</v>
      </c>
      <c r="K400">
        <v>337</v>
      </c>
      <c r="L400" t="s">
        <v>27</v>
      </c>
      <c r="M400">
        <v>93.58</v>
      </c>
      <c r="N400">
        <v>83</v>
      </c>
      <c r="O400">
        <v>15</v>
      </c>
      <c r="P400">
        <v>85</v>
      </c>
      <c r="Q400">
        <v>96.51</v>
      </c>
      <c r="R400">
        <v>99206</v>
      </c>
      <c r="S400">
        <v>46.25</v>
      </c>
      <c r="T400">
        <v>54.46</v>
      </c>
      <c r="U400">
        <v>57.34</v>
      </c>
      <c r="V400">
        <v>1192</v>
      </c>
      <c r="W400">
        <v>12.81</v>
      </c>
      <c r="X400">
        <v>260</v>
      </c>
    </row>
    <row r="401" spans="1:24" hidden="1" x14ac:dyDescent="0.25">
      <c r="A401" t="s">
        <v>32</v>
      </c>
      <c r="B401" t="s">
        <v>33</v>
      </c>
      <c r="C401">
        <v>2007</v>
      </c>
      <c r="D401" t="s">
        <v>42</v>
      </c>
      <c r="E401">
        <v>8.02</v>
      </c>
      <c r="F401">
        <v>7.1</v>
      </c>
      <c r="G401">
        <v>2.2400000000000002</v>
      </c>
      <c r="H401">
        <v>8.3800000000000008</v>
      </c>
      <c r="I401">
        <v>45.41</v>
      </c>
      <c r="J401">
        <v>8.57</v>
      </c>
      <c r="K401">
        <v>3943</v>
      </c>
      <c r="L401" t="s">
        <v>35</v>
      </c>
      <c r="M401">
        <v>55.54</v>
      </c>
      <c r="N401">
        <v>107</v>
      </c>
      <c r="O401">
        <v>36</v>
      </c>
      <c r="P401">
        <v>5</v>
      </c>
      <c r="Q401">
        <v>52.66</v>
      </c>
      <c r="R401">
        <v>74480</v>
      </c>
      <c r="S401">
        <v>89.24</v>
      </c>
      <c r="T401">
        <v>46.19</v>
      </c>
      <c r="U401">
        <v>49.89</v>
      </c>
      <c r="V401">
        <v>2300</v>
      </c>
      <c r="W401">
        <v>16.61</v>
      </c>
      <c r="X401">
        <v>20</v>
      </c>
    </row>
    <row r="402" spans="1:24" hidden="1" x14ac:dyDescent="0.25">
      <c r="A402" t="s">
        <v>36</v>
      </c>
      <c r="B402" t="s">
        <v>38</v>
      </c>
      <c r="C402">
        <v>2018</v>
      </c>
      <c r="D402" t="s">
        <v>40</v>
      </c>
      <c r="E402">
        <v>0.41</v>
      </c>
      <c r="F402">
        <v>6.63</v>
      </c>
      <c r="G402">
        <v>2.85</v>
      </c>
      <c r="H402">
        <v>5.72</v>
      </c>
      <c r="I402">
        <v>28.77</v>
      </c>
      <c r="J402">
        <v>6.73</v>
      </c>
      <c r="K402">
        <v>2013</v>
      </c>
      <c r="L402" t="s">
        <v>31</v>
      </c>
      <c r="M402">
        <v>47.79</v>
      </c>
      <c r="N402">
        <v>286</v>
      </c>
      <c r="O402">
        <v>28</v>
      </c>
      <c r="P402">
        <v>90</v>
      </c>
      <c r="Q402">
        <v>58.11</v>
      </c>
      <c r="R402">
        <v>2129</v>
      </c>
      <c r="S402">
        <v>71.87</v>
      </c>
      <c r="T402">
        <v>78.44</v>
      </c>
      <c r="U402">
        <v>45.98</v>
      </c>
      <c r="V402">
        <v>2621</v>
      </c>
      <c r="W402">
        <v>39.4</v>
      </c>
      <c r="X402">
        <v>426</v>
      </c>
    </row>
    <row r="403" spans="1:24" hidden="1" x14ac:dyDescent="0.25">
      <c r="A403" t="s">
        <v>47</v>
      </c>
      <c r="B403" t="s">
        <v>33</v>
      </c>
      <c r="C403">
        <v>2010</v>
      </c>
      <c r="D403" t="s">
        <v>26</v>
      </c>
      <c r="E403">
        <v>3.79</v>
      </c>
      <c r="F403">
        <v>7.86</v>
      </c>
      <c r="G403">
        <v>3.03</v>
      </c>
      <c r="H403">
        <v>8.6300000000000008</v>
      </c>
      <c r="I403">
        <v>3.48</v>
      </c>
      <c r="J403">
        <v>0</v>
      </c>
      <c r="K403">
        <v>4020</v>
      </c>
      <c r="L403" t="s">
        <v>31</v>
      </c>
      <c r="M403">
        <v>83.96</v>
      </c>
      <c r="N403">
        <v>270</v>
      </c>
      <c r="O403">
        <v>13</v>
      </c>
      <c r="P403">
        <v>19</v>
      </c>
      <c r="Q403">
        <v>67.28</v>
      </c>
      <c r="R403">
        <v>24852</v>
      </c>
      <c r="S403">
        <v>17.11</v>
      </c>
      <c r="T403">
        <v>71.39</v>
      </c>
      <c r="U403">
        <v>22.11</v>
      </c>
      <c r="V403">
        <v>235</v>
      </c>
      <c r="W403">
        <v>0.66</v>
      </c>
      <c r="X403">
        <v>559</v>
      </c>
    </row>
    <row r="404" spans="1:24" hidden="1" x14ac:dyDescent="0.25">
      <c r="A404" t="s">
        <v>24</v>
      </c>
      <c r="B404" t="s">
        <v>33</v>
      </c>
      <c r="C404">
        <v>2024</v>
      </c>
      <c r="D404" t="s">
        <v>40</v>
      </c>
      <c r="E404">
        <v>0.35</v>
      </c>
      <c r="F404">
        <v>7.59</v>
      </c>
      <c r="G404">
        <v>1.83</v>
      </c>
      <c r="H404">
        <v>9.8699999999999992</v>
      </c>
      <c r="I404">
        <v>28.99</v>
      </c>
      <c r="J404">
        <v>17.82</v>
      </c>
      <c r="K404">
        <v>344</v>
      </c>
      <c r="L404" t="s">
        <v>44</v>
      </c>
      <c r="M404">
        <v>46.06</v>
      </c>
      <c r="N404">
        <v>175</v>
      </c>
      <c r="O404">
        <v>6</v>
      </c>
      <c r="P404">
        <v>0</v>
      </c>
      <c r="Q404">
        <v>80.16</v>
      </c>
      <c r="R404">
        <v>48992</v>
      </c>
      <c r="S404">
        <v>20.69</v>
      </c>
      <c r="T404">
        <v>58.99</v>
      </c>
      <c r="U404">
        <v>94.23</v>
      </c>
      <c r="V404">
        <v>2859</v>
      </c>
      <c r="W404">
        <v>34.69</v>
      </c>
      <c r="X404">
        <v>586</v>
      </c>
    </row>
    <row r="405" spans="1:24" hidden="1" x14ac:dyDescent="0.25">
      <c r="A405" t="s">
        <v>36</v>
      </c>
      <c r="B405" t="s">
        <v>38</v>
      </c>
      <c r="C405">
        <v>2011</v>
      </c>
      <c r="D405" t="s">
        <v>43</v>
      </c>
      <c r="E405">
        <v>1.02</v>
      </c>
      <c r="F405">
        <v>7.93</v>
      </c>
      <c r="G405">
        <v>0.38</v>
      </c>
      <c r="H405">
        <v>5.71</v>
      </c>
      <c r="I405">
        <v>7.25</v>
      </c>
      <c r="J405">
        <v>15.55</v>
      </c>
      <c r="K405">
        <v>4671</v>
      </c>
      <c r="L405" t="s">
        <v>31</v>
      </c>
      <c r="M405">
        <v>66.489999999999995</v>
      </c>
      <c r="N405">
        <v>317</v>
      </c>
      <c r="O405">
        <v>40</v>
      </c>
      <c r="P405">
        <v>63</v>
      </c>
      <c r="Q405">
        <v>61.58</v>
      </c>
      <c r="R405">
        <v>21707</v>
      </c>
      <c r="S405">
        <v>81.430000000000007</v>
      </c>
      <c r="T405">
        <v>13.68</v>
      </c>
      <c r="U405">
        <v>89.71</v>
      </c>
      <c r="V405">
        <v>1364</v>
      </c>
      <c r="W405">
        <v>33.700000000000003</v>
      </c>
      <c r="X405">
        <v>200</v>
      </c>
    </row>
    <row r="406" spans="1:24" hidden="1" x14ac:dyDescent="0.25">
      <c r="A406" t="s">
        <v>45</v>
      </c>
      <c r="B406" t="s">
        <v>25</v>
      </c>
      <c r="C406">
        <v>2008</v>
      </c>
      <c r="D406" t="s">
        <v>26</v>
      </c>
      <c r="E406">
        <v>6.01</v>
      </c>
      <c r="F406">
        <v>6.81</v>
      </c>
      <c r="G406">
        <v>3.28</v>
      </c>
      <c r="H406">
        <v>8.92</v>
      </c>
      <c r="I406">
        <v>1.57</v>
      </c>
      <c r="J406">
        <v>13.06</v>
      </c>
      <c r="K406">
        <v>942</v>
      </c>
      <c r="L406" t="s">
        <v>44</v>
      </c>
      <c r="M406">
        <v>37.75</v>
      </c>
      <c r="N406">
        <v>475</v>
      </c>
      <c r="O406">
        <v>27</v>
      </c>
      <c r="P406">
        <v>80</v>
      </c>
      <c r="Q406">
        <v>76.7</v>
      </c>
      <c r="R406">
        <v>12023</v>
      </c>
      <c r="S406">
        <v>42.57</v>
      </c>
      <c r="T406">
        <v>65.510000000000005</v>
      </c>
      <c r="U406">
        <v>51.41</v>
      </c>
      <c r="V406">
        <v>1146</v>
      </c>
      <c r="W406">
        <v>10.5</v>
      </c>
      <c r="X406">
        <v>559</v>
      </c>
    </row>
    <row r="407" spans="1:24" hidden="1" x14ac:dyDescent="0.25">
      <c r="A407" t="s">
        <v>24</v>
      </c>
      <c r="B407" t="s">
        <v>29</v>
      </c>
      <c r="C407">
        <v>2001</v>
      </c>
      <c r="D407" t="s">
        <v>26</v>
      </c>
      <c r="E407">
        <v>8.74</v>
      </c>
      <c r="F407">
        <v>7.85</v>
      </c>
      <c r="G407">
        <v>2.44</v>
      </c>
      <c r="H407">
        <v>9.92</v>
      </c>
      <c r="I407">
        <v>5.83</v>
      </c>
      <c r="J407">
        <v>2.58</v>
      </c>
      <c r="K407">
        <v>345</v>
      </c>
      <c r="L407" t="s">
        <v>31</v>
      </c>
      <c r="M407">
        <v>57.02</v>
      </c>
      <c r="N407">
        <v>69</v>
      </c>
      <c r="O407">
        <v>12</v>
      </c>
      <c r="P407">
        <v>0</v>
      </c>
      <c r="Q407">
        <v>45.98</v>
      </c>
      <c r="R407">
        <v>30629</v>
      </c>
      <c r="S407">
        <v>24.9</v>
      </c>
      <c r="T407">
        <v>54.65</v>
      </c>
      <c r="U407">
        <v>34.51</v>
      </c>
      <c r="V407">
        <v>2935</v>
      </c>
      <c r="W407">
        <v>32.869999999999997</v>
      </c>
      <c r="X407">
        <v>776</v>
      </c>
    </row>
    <row r="408" spans="1:24" hidden="1" x14ac:dyDescent="0.25">
      <c r="A408" t="s">
        <v>41</v>
      </c>
      <c r="B408" t="s">
        <v>38</v>
      </c>
      <c r="C408">
        <v>2007</v>
      </c>
      <c r="D408" t="s">
        <v>34</v>
      </c>
      <c r="E408">
        <v>1.2</v>
      </c>
      <c r="F408">
        <v>8.16</v>
      </c>
      <c r="G408">
        <v>0.68</v>
      </c>
      <c r="H408">
        <v>9.89</v>
      </c>
      <c r="I408">
        <v>38.76</v>
      </c>
      <c r="J408">
        <v>7.56</v>
      </c>
      <c r="K408">
        <v>3894</v>
      </c>
      <c r="L408" t="s">
        <v>31</v>
      </c>
      <c r="M408">
        <v>35.47</v>
      </c>
      <c r="N408">
        <v>386</v>
      </c>
      <c r="O408">
        <v>15</v>
      </c>
      <c r="P408">
        <v>60</v>
      </c>
      <c r="Q408">
        <v>38.380000000000003</v>
      </c>
      <c r="R408">
        <v>70079</v>
      </c>
      <c r="S408">
        <v>42.26</v>
      </c>
      <c r="T408">
        <v>65.48</v>
      </c>
      <c r="U408">
        <v>25.52</v>
      </c>
      <c r="V408">
        <v>1411</v>
      </c>
      <c r="W408">
        <v>13.21</v>
      </c>
      <c r="X408">
        <v>466</v>
      </c>
    </row>
    <row r="409" spans="1:24" hidden="1" x14ac:dyDescent="0.25">
      <c r="A409" t="s">
        <v>39</v>
      </c>
      <c r="B409" t="s">
        <v>37</v>
      </c>
      <c r="C409">
        <v>2010</v>
      </c>
      <c r="D409" t="s">
        <v>40</v>
      </c>
      <c r="E409">
        <v>4.51</v>
      </c>
      <c r="F409">
        <v>6.86</v>
      </c>
      <c r="G409">
        <v>4.68</v>
      </c>
      <c r="H409">
        <v>6.04</v>
      </c>
      <c r="I409">
        <v>37.78</v>
      </c>
      <c r="J409">
        <v>18.489999999999998</v>
      </c>
      <c r="K409">
        <v>3319</v>
      </c>
      <c r="L409" t="s">
        <v>35</v>
      </c>
      <c r="M409">
        <v>49.84</v>
      </c>
      <c r="N409">
        <v>165</v>
      </c>
      <c r="O409">
        <v>20</v>
      </c>
      <c r="P409">
        <v>78</v>
      </c>
      <c r="Q409">
        <v>82.67</v>
      </c>
      <c r="R409">
        <v>35927</v>
      </c>
      <c r="S409">
        <v>16.14</v>
      </c>
      <c r="T409">
        <v>34.909999999999997</v>
      </c>
      <c r="U409">
        <v>29.86</v>
      </c>
      <c r="V409">
        <v>917</v>
      </c>
      <c r="W409">
        <v>25.16</v>
      </c>
      <c r="X409">
        <v>278</v>
      </c>
    </row>
    <row r="410" spans="1:24" hidden="1" x14ac:dyDescent="0.25">
      <c r="A410" t="s">
        <v>41</v>
      </c>
      <c r="B410" t="s">
        <v>25</v>
      </c>
      <c r="C410">
        <v>2020</v>
      </c>
      <c r="D410" t="s">
        <v>43</v>
      </c>
      <c r="E410">
        <v>9.11</v>
      </c>
      <c r="F410">
        <v>6.85</v>
      </c>
      <c r="G410">
        <v>4.78</v>
      </c>
      <c r="H410">
        <v>6.4</v>
      </c>
      <c r="I410">
        <v>30.22</v>
      </c>
      <c r="J410">
        <v>12.34</v>
      </c>
      <c r="K410">
        <v>3695</v>
      </c>
      <c r="L410" t="s">
        <v>31</v>
      </c>
      <c r="M410">
        <v>76.569999999999993</v>
      </c>
      <c r="N410">
        <v>342</v>
      </c>
      <c r="O410">
        <v>3</v>
      </c>
      <c r="P410">
        <v>0</v>
      </c>
      <c r="Q410">
        <v>86.8</v>
      </c>
      <c r="R410">
        <v>71277</v>
      </c>
      <c r="S410">
        <v>89.17</v>
      </c>
      <c r="T410">
        <v>72.16</v>
      </c>
      <c r="U410">
        <v>68.16</v>
      </c>
      <c r="V410">
        <v>817</v>
      </c>
      <c r="W410">
        <v>17.88</v>
      </c>
      <c r="X410">
        <v>953</v>
      </c>
    </row>
    <row r="411" spans="1:24" hidden="1" x14ac:dyDescent="0.25">
      <c r="A411" t="s">
        <v>36</v>
      </c>
      <c r="B411" t="s">
        <v>37</v>
      </c>
      <c r="C411">
        <v>2003</v>
      </c>
      <c r="D411" t="s">
        <v>42</v>
      </c>
      <c r="E411">
        <v>8.14</v>
      </c>
      <c r="F411">
        <v>8.25</v>
      </c>
      <c r="G411">
        <v>4.28</v>
      </c>
      <c r="H411">
        <v>5.12</v>
      </c>
      <c r="I411">
        <v>10.47</v>
      </c>
      <c r="J411">
        <v>12.07</v>
      </c>
      <c r="K411">
        <v>324</v>
      </c>
      <c r="L411" t="s">
        <v>35</v>
      </c>
      <c r="M411">
        <v>99.39</v>
      </c>
      <c r="N411">
        <v>57</v>
      </c>
      <c r="O411">
        <v>38</v>
      </c>
      <c r="P411">
        <v>80</v>
      </c>
      <c r="Q411">
        <v>15.51</v>
      </c>
      <c r="R411">
        <v>16503</v>
      </c>
      <c r="S411">
        <v>7.15</v>
      </c>
      <c r="T411">
        <v>43.43</v>
      </c>
      <c r="U411">
        <v>78.709999999999994</v>
      </c>
      <c r="V411">
        <v>2860</v>
      </c>
      <c r="W411">
        <v>4.05</v>
      </c>
      <c r="X411">
        <v>510</v>
      </c>
    </row>
    <row r="412" spans="1:24" hidden="1" x14ac:dyDescent="0.25">
      <c r="A412" t="s">
        <v>45</v>
      </c>
      <c r="B412" t="s">
        <v>25</v>
      </c>
      <c r="C412">
        <v>2009</v>
      </c>
      <c r="D412" t="s">
        <v>34</v>
      </c>
      <c r="E412">
        <v>5.2</v>
      </c>
      <c r="F412">
        <v>6.12</v>
      </c>
      <c r="G412">
        <v>4.22</v>
      </c>
      <c r="H412">
        <v>5.2</v>
      </c>
      <c r="I412">
        <v>36.950000000000003</v>
      </c>
      <c r="J412">
        <v>18.260000000000002</v>
      </c>
      <c r="K412">
        <v>2138</v>
      </c>
      <c r="L412" t="s">
        <v>35</v>
      </c>
      <c r="M412">
        <v>47.84</v>
      </c>
      <c r="N412">
        <v>450</v>
      </c>
      <c r="O412">
        <v>34</v>
      </c>
      <c r="P412">
        <v>45</v>
      </c>
      <c r="Q412">
        <v>55.18</v>
      </c>
      <c r="R412">
        <v>47096</v>
      </c>
      <c r="S412">
        <v>35.32</v>
      </c>
      <c r="T412">
        <v>81.56</v>
      </c>
      <c r="U412">
        <v>32.51</v>
      </c>
      <c r="V412">
        <v>822</v>
      </c>
      <c r="W412">
        <v>35.81</v>
      </c>
      <c r="X412">
        <v>253</v>
      </c>
    </row>
    <row r="413" spans="1:24" hidden="1" x14ac:dyDescent="0.25">
      <c r="A413" t="s">
        <v>48</v>
      </c>
      <c r="B413" t="s">
        <v>29</v>
      </c>
      <c r="C413">
        <v>2020</v>
      </c>
      <c r="D413" t="s">
        <v>40</v>
      </c>
      <c r="E413">
        <v>7.72</v>
      </c>
      <c r="F413">
        <v>6.88</v>
      </c>
      <c r="G413">
        <v>0.49</v>
      </c>
      <c r="H413">
        <v>6.45</v>
      </c>
      <c r="I413">
        <v>20.399999999999999</v>
      </c>
      <c r="J413">
        <v>11.2</v>
      </c>
      <c r="K413">
        <v>4389</v>
      </c>
      <c r="L413" t="s">
        <v>31</v>
      </c>
      <c r="M413">
        <v>63.13</v>
      </c>
      <c r="N413">
        <v>244</v>
      </c>
      <c r="O413">
        <v>14</v>
      </c>
      <c r="P413">
        <v>59</v>
      </c>
      <c r="Q413">
        <v>69</v>
      </c>
      <c r="R413">
        <v>4316</v>
      </c>
      <c r="S413">
        <v>55.69</v>
      </c>
      <c r="T413">
        <v>18.32</v>
      </c>
      <c r="U413">
        <v>29.02</v>
      </c>
      <c r="V413">
        <v>2701</v>
      </c>
      <c r="W413">
        <v>21.81</v>
      </c>
      <c r="X413">
        <v>289</v>
      </c>
    </row>
    <row r="414" spans="1:24" hidden="1" x14ac:dyDescent="0.25">
      <c r="A414" t="s">
        <v>36</v>
      </c>
      <c r="B414" t="s">
        <v>29</v>
      </c>
      <c r="C414">
        <v>2019</v>
      </c>
      <c r="D414" t="s">
        <v>42</v>
      </c>
      <c r="E414">
        <v>5.23</v>
      </c>
      <c r="F414">
        <v>6.3</v>
      </c>
      <c r="G414">
        <v>4.97</v>
      </c>
      <c r="H414">
        <v>4.4000000000000004</v>
      </c>
      <c r="I414">
        <v>25.54</v>
      </c>
      <c r="J414">
        <v>11.95</v>
      </c>
      <c r="K414">
        <v>3612</v>
      </c>
      <c r="L414" t="s">
        <v>27</v>
      </c>
      <c r="M414">
        <v>61.36</v>
      </c>
      <c r="N414">
        <v>44</v>
      </c>
      <c r="O414">
        <v>25</v>
      </c>
      <c r="P414">
        <v>42</v>
      </c>
      <c r="Q414">
        <v>10.19</v>
      </c>
      <c r="R414">
        <v>19610</v>
      </c>
      <c r="S414">
        <v>87.36</v>
      </c>
      <c r="T414">
        <v>48.76</v>
      </c>
      <c r="U414">
        <v>75.290000000000006</v>
      </c>
      <c r="V414">
        <v>378</v>
      </c>
      <c r="W414">
        <v>19.27</v>
      </c>
      <c r="X414">
        <v>813</v>
      </c>
    </row>
    <row r="415" spans="1:24" hidden="1" x14ac:dyDescent="0.25">
      <c r="A415" t="s">
        <v>47</v>
      </c>
      <c r="B415" t="s">
        <v>33</v>
      </c>
      <c r="C415">
        <v>2015</v>
      </c>
      <c r="D415" t="s">
        <v>40</v>
      </c>
      <c r="E415">
        <v>1.58</v>
      </c>
      <c r="F415">
        <v>6.07</v>
      </c>
      <c r="G415">
        <v>2</v>
      </c>
      <c r="H415">
        <v>7.98</v>
      </c>
      <c r="I415">
        <v>44.88</v>
      </c>
      <c r="J415">
        <v>6.91</v>
      </c>
      <c r="K415">
        <v>523</v>
      </c>
      <c r="L415" t="s">
        <v>35</v>
      </c>
      <c r="M415">
        <v>42.89</v>
      </c>
      <c r="N415">
        <v>171</v>
      </c>
      <c r="O415">
        <v>45</v>
      </c>
      <c r="P415">
        <v>43</v>
      </c>
      <c r="Q415">
        <v>93.1</v>
      </c>
      <c r="R415">
        <v>66604</v>
      </c>
      <c r="S415">
        <v>78.150000000000006</v>
      </c>
      <c r="T415">
        <v>26.46</v>
      </c>
      <c r="U415">
        <v>61.36</v>
      </c>
      <c r="V415">
        <v>1237</v>
      </c>
      <c r="W415">
        <v>35.18</v>
      </c>
      <c r="X415">
        <v>157</v>
      </c>
    </row>
    <row r="416" spans="1:24" hidden="1" x14ac:dyDescent="0.25">
      <c r="A416" t="s">
        <v>28</v>
      </c>
      <c r="B416" t="s">
        <v>37</v>
      </c>
      <c r="C416">
        <v>2007</v>
      </c>
      <c r="D416" t="s">
        <v>34</v>
      </c>
      <c r="E416">
        <v>1.25</v>
      </c>
      <c r="F416">
        <v>6.28</v>
      </c>
      <c r="G416">
        <v>0.82</v>
      </c>
      <c r="H416">
        <v>6.75</v>
      </c>
      <c r="I416">
        <v>22.89</v>
      </c>
      <c r="J416">
        <v>7.43</v>
      </c>
      <c r="K416">
        <v>2897</v>
      </c>
      <c r="L416" t="s">
        <v>31</v>
      </c>
      <c r="M416">
        <v>72.7</v>
      </c>
      <c r="N416">
        <v>263</v>
      </c>
      <c r="O416">
        <v>6</v>
      </c>
      <c r="P416">
        <v>37</v>
      </c>
      <c r="Q416">
        <v>52.97</v>
      </c>
      <c r="R416">
        <v>46098</v>
      </c>
      <c r="S416">
        <v>2.2400000000000002</v>
      </c>
      <c r="T416">
        <v>46.28</v>
      </c>
      <c r="U416">
        <v>49.75</v>
      </c>
      <c r="V416">
        <v>882</v>
      </c>
      <c r="W416">
        <v>13.12</v>
      </c>
      <c r="X416">
        <v>564</v>
      </c>
    </row>
    <row r="417" spans="1:24" hidden="1" x14ac:dyDescent="0.25">
      <c r="A417" t="s">
        <v>36</v>
      </c>
      <c r="B417" t="s">
        <v>25</v>
      </c>
      <c r="C417">
        <v>2003</v>
      </c>
      <c r="D417" t="s">
        <v>42</v>
      </c>
      <c r="E417">
        <v>1.88</v>
      </c>
      <c r="F417">
        <v>7.08</v>
      </c>
      <c r="G417">
        <v>4.0599999999999996</v>
      </c>
      <c r="H417">
        <v>9.2899999999999991</v>
      </c>
      <c r="I417">
        <v>31.32</v>
      </c>
      <c r="J417">
        <v>13.71</v>
      </c>
      <c r="K417">
        <v>3740</v>
      </c>
      <c r="L417" t="s">
        <v>27</v>
      </c>
      <c r="M417">
        <v>80.73</v>
      </c>
      <c r="N417">
        <v>382</v>
      </c>
      <c r="O417">
        <v>17</v>
      </c>
      <c r="P417">
        <v>1</v>
      </c>
      <c r="Q417">
        <v>65.25</v>
      </c>
      <c r="R417">
        <v>62458</v>
      </c>
      <c r="S417">
        <v>82.52</v>
      </c>
      <c r="T417">
        <v>38.299999999999997</v>
      </c>
      <c r="U417">
        <v>78</v>
      </c>
      <c r="V417">
        <v>1888</v>
      </c>
      <c r="W417">
        <v>22.81</v>
      </c>
      <c r="X417">
        <v>118</v>
      </c>
    </row>
    <row r="418" spans="1:24" hidden="1" x14ac:dyDescent="0.25">
      <c r="A418" t="s">
        <v>39</v>
      </c>
      <c r="B418" t="s">
        <v>29</v>
      </c>
      <c r="C418">
        <v>2009</v>
      </c>
      <c r="D418" t="s">
        <v>34</v>
      </c>
      <c r="E418">
        <v>3.51</v>
      </c>
      <c r="F418">
        <v>7.72</v>
      </c>
      <c r="G418">
        <v>1.1299999999999999</v>
      </c>
      <c r="H418">
        <v>8.67</v>
      </c>
      <c r="I418">
        <v>48.09</v>
      </c>
      <c r="J418">
        <v>6.41</v>
      </c>
      <c r="K418">
        <v>258</v>
      </c>
      <c r="L418" t="s">
        <v>31</v>
      </c>
      <c r="M418">
        <v>40.31</v>
      </c>
      <c r="N418">
        <v>65</v>
      </c>
      <c r="O418">
        <v>24</v>
      </c>
      <c r="P418">
        <v>81</v>
      </c>
      <c r="Q418">
        <v>19.47</v>
      </c>
      <c r="R418">
        <v>63999</v>
      </c>
      <c r="S418">
        <v>63.81</v>
      </c>
      <c r="T418">
        <v>74.27</v>
      </c>
      <c r="U418">
        <v>56.45</v>
      </c>
      <c r="V418">
        <v>2281</v>
      </c>
      <c r="W418">
        <v>35.29</v>
      </c>
      <c r="X418">
        <v>450</v>
      </c>
    </row>
    <row r="419" spans="1:24" hidden="1" x14ac:dyDescent="0.25">
      <c r="A419" t="s">
        <v>39</v>
      </c>
      <c r="B419" t="s">
        <v>38</v>
      </c>
      <c r="C419">
        <v>2011</v>
      </c>
      <c r="D419" t="s">
        <v>40</v>
      </c>
      <c r="E419">
        <v>9.31</v>
      </c>
      <c r="F419">
        <v>6.72</v>
      </c>
      <c r="G419">
        <v>2.63</v>
      </c>
      <c r="H419">
        <v>5.26</v>
      </c>
      <c r="I419">
        <v>22.57</v>
      </c>
      <c r="J419">
        <v>11.18</v>
      </c>
      <c r="K419">
        <v>1110</v>
      </c>
      <c r="L419" t="s">
        <v>31</v>
      </c>
      <c r="M419">
        <v>83</v>
      </c>
      <c r="N419">
        <v>326</v>
      </c>
      <c r="O419">
        <v>36</v>
      </c>
      <c r="P419">
        <v>11</v>
      </c>
      <c r="Q419">
        <v>27.91</v>
      </c>
      <c r="R419">
        <v>4605</v>
      </c>
      <c r="S419">
        <v>13.33</v>
      </c>
      <c r="T419">
        <v>23.37</v>
      </c>
      <c r="U419">
        <v>57.21</v>
      </c>
      <c r="V419">
        <v>909</v>
      </c>
      <c r="W419">
        <v>13.72</v>
      </c>
      <c r="X419">
        <v>458</v>
      </c>
    </row>
    <row r="420" spans="1:24" hidden="1" x14ac:dyDescent="0.25">
      <c r="A420" t="s">
        <v>36</v>
      </c>
      <c r="B420" t="s">
        <v>29</v>
      </c>
      <c r="C420">
        <v>2013</v>
      </c>
      <c r="D420" t="s">
        <v>26</v>
      </c>
      <c r="E420">
        <v>8</v>
      </c>
      <c r="F420">
        <v>8.1199999999999992</v>
      </c>
      <c r="G420">
        <v>0.64</v>
      </c>
      <c r="H420">
        <v>6.54</v>
      </c>
      <c r="I420">
        <v>28.04</v>
      </c>
      <c r="J420">
        <v>5.58</v>
      </c>
      <c r="K420">
        <v>820</v>
      </c>
      <c r="L420" t="s">
        <v>27</v>
      </c>
      <c r="M420">
        <v>79.010000000000005</v>
      </c>
      <c r="N420">
        <v>188</v>
      </c>
      <c r="O420">
        <v>20</v>
      </c>
      <c r="P420">
        <v>92</v>
      </c>
      <c r="Q420">
        <v>13.86</v>
      </c>
      <c r="R420">
        <v>70090</v>
      </c>
      <c r="S420">
        <v>61.75</v>
      </c>
      <c r="T420">
        <v>57.9</v>
      </c>
      <c r="U420">
        <v>21.26</v>
      </c>
      <c r="V420">
        <v>2175</v>
      </c>
      <c r="W420">
        <v>31.74</v>
      </c>
      <c r="X420">
        <v>965</v>
      </c>
    </row>
    <row r="421" spans="1:24" hidden="1" x14ac:dyDescent="0.25">
      <c r="A421" t="s">
        <v>24</v>
      </c>
      <c r="B421" t="s">
        <v>38</v>
      </c>
      <c r="C421">
        <v>2015</v>
      </c>
      <c r="D421" t="s">
        <v>30</v>
      </c>
      <c r="E421">
        <v>4.33</v>
      </c>
      <c r="F421">
        <v>7.09</v>
      </c>
      <c r="G421">
        <v>2.37</v>
      </c>
      <c r="H421">
        <v>8.25</v>
      </c>
      <c r="I421">
        <v>29.22</v>
      </c>
      <c r="J421">
        <v>3.32</v>
      </c>
      <c r="K421">
        <v>2788</v>
      </c>
      <c r="L421" t="s">
        <v>31</v>
      </c>
      <c r="M421">
        <v>43.81</v>
      </c>
      <c r="N421">
        <v>272</v>
      </c>
      <c r="O421">
        <v>7</v>
      </c>
      <c r="P421">
        <v>22</v>
      </c>
      <c r="Q421">
        <v>27.87</v>
      </c>
      <c r="R421">
        <v>93298</v>
      </c>
      <c r="S421">
        <v>81.790000000000006</v>
      </c>
      <c r="T421">
        <v>42.52</v>
      </c>
      <c r="U421">
        <v>45.28</v>
      </c>
      <c r="V421">
        <v>2757</v>
      </c>
      <c r="W421">
        <v>20.57</v>
      </c>
      <c r="X421">
        <v>108</v>
      </c>
    </row>
    <row r="422" spans="1:24" hidden="1" x14ac:dyDescent="0.25">
      <c r="A422" t="s">
        <v>28</v>
      </c>
      <c r="B422" t="s">
        <v>25</v>
      </c>
      <c r="C422">
        <v>2021</v>
      </c>
      <c r="D422" t="s">
        <v>26</v>
      </c>
      <c r="E422">
        <v>4.93</v>
      </c>
      <c r="F422">
        <v>8.42</v>
      </c>
      <c r="G422">
        <v>2.79</v>
      </c>
      <c r="H422">
        <v>4.3499999999999996</v>
      </c>
      <c r="I422">
        <v>12.04</v>
      </c>
      <c r="J422">
        <v>9.09</v>
      </c>
      <c r="K422">
        <v>4664</v>
      </c>
      <c r="L422" t="s">
        <v>35</v>
      </c>
      <c r="M422">
        <v>75.430000000000007</v>
      </c>
      <c r="N422">
        <v>70</v>
      </c>
      <c r="O422">
        <v>19</v>
      </c>
      <c r="P422">
        <v>8</v>
      </c>
      <c r="Q422">
        <v>50.25</v>
      </c>
      <c r="R422">
        <v>90297</v>
      </c>
      <c r="S422">
        <v>60.21</v>
      </c>
      <c r="T422">
        <v>51.45</v>
      </c>
      <c r="U422">
        <v>20.399999999999999</v>
      </c>
      <c r="V422">
        <v>2435</v>
      </c>
      <c r="W422">
        <v>6.31</v>
      </c>
      <c r="X422">
        <v>564</v>
      </c>
    </row>
    <row r="423" spans="1:24" hidden="1" x14ac:dyDescent="0.25">
      <c r="A423" t="s">
        <v>47</v>
      </c>
      <c r="B423" t="s">
        <v>29</v>
      </c>
      <c r="C423">
        <v>2017</v>
      </c>
      <c r="D423" t="s">
        <v>34</v>
      </c>
      <c r="E423">
        <v>2.66</v>
      </c>
      <c r="F423">
        <v>8.39</v>
      </c>
      <c r="G423">
        <v>2.23</v>
      </c>
      <c r="H423">
        <v>3.22</v>
      </c>
      <c r="I423">
        <v>36.85</v>
      </c>
      <c r="J423">
        <v>4.3499999999999996</v>
      </c>
      <c r="K423">
        <v>4604</v>
      </c>
      <c r="L423" t="s">
        <v>44</v>
      </c>
      <c r="M423">
        <v>57.56</v>
      </c>
      <c r="N423">
        <v>352</v>
      </c>
      <c r="O423">
        <v>17</v>
      </c>
      <c r="P423">
        <v>7</v>
      </c>
      <c r="Q423">
        <v>83.7</v>
      </c>
      <c r="R423">
        <v>20882</v>
      </c>
      <c r="S423">
        <v>99.91</v>
      </c>
      <c r="T423">
        <v>67.150000000000006</v>
      </c>
      <c r="U423">
        <v>93.91</v>
      </c>
      <c r="V423">
        <v>2997</v>
      </c>
      <c r="W423">
        <v>1.62</v>
      </c>
      <c r="X423">
        <v>861</v>
      </c>
    </row>
    <row r="424" spans="1:24" hidden="1" x14ac:dyDescent="0.25">
      <c r="A424" t="s">
        <v>36</v>
      </c>
      <c r="B424" t="s">
        <v>29</v>
      </c>
      <c r="C424">
        <v>2020</v>
      </c>
      <c r="D424" t="s">
        <v>34</v>
      </c>
      <c r="E424">
        <v>7.04</v>
      </c>
      <c r="F424">
        <v>7.93</v>
      </c>
      <c r="G424">
        <v>0.35</v>
      </c>
      <c r="H424">
        <v>8.9700000000000006</v>
      </c>
      <c r="I424">
        <v>36.33</v>
      </c>
      <c r="J424">
        <v>17.97</v>
      </c>
      <c r="K424">
        <v>1563</v>
      </c>
      <c r="L424" t="s">
        <v>44</v>
      </c>
      <c r="M424">
        <v>77.680000000000007</v>
      </c>
      <c r="N424">
        <v>35</v>
      </c>
      <c r="O424">
        <v>18</v>
      </c>
      <c r="P424">
        <v>49</v>
      </c>
      <c r="Q424">
        <v>54.3</v>
      </c>
      <c r="R424">
        <v>98940</v>
      </c>
      <c r="S424">
        <v>50.7</v>
      </c>
      <c r="T424">
        <v>38.57</v>
      </c>
      <c r="U424">
        <v>43.52</v>
      </c>
      <c r="V424">
        <v>2039</v>
      </c>
      <c r="W424">
        <v>29.07</v>
      </c>
      <c r="X424">
        <v>113</v>
      </c>
    </row>
    <row r="425" spans="1:24" hidden="1" x14ac:dyDescent="0.25">
      <c r="A425" t="s">
        <v>24</v>
      </c>
      <c r="B425" t="s">
        <v>25</v>
      </c>
      <c r="C425">
        <v>2021</v>
      </c>
      <c r="D425" t="s">
        <v>34</v>
      </c>
      <c r="E425">
        <v>8.0299999999999994</v>
      </c>
      <c r="F425">
        <v>8.33</v>
      </c>
      <c r="G425">
        <v>2.42</v>
      </c>
      <c r="H425">
        <v>3.96</v>
      </c>
      <c r="I425">
        <v>10.68</v>
      </c>
      <c r="J425">
        <v>6.07</v>
      </c>
      <c r="K425">
        <v>4620</v>
      </c>
      <c r="L425" t="s">
        <v>31</v>
      </c>
      <c r="M425">
        <v>64.73</v>
      </c>
      <c r="N425">
        <v>238</v>
      </c>
      <c r="O425">
        <v>2</v>
      </c>
      <c r="P425">
        <v>79</v>
      </c>
      <c r="Q425">
        <v>25.96</v>
      </c>
      <c r="R425">
        <v>21670</v>
      </c>
      <c r="S425">
        <v>67.31</v>
      </c>
      <c r="T425">
        <v>39.36</v>
      </c>
      <c r="U425">
        <v>34.44</v>
      </c>
      <c r="V425">
        <v>527</v>
      </c>
      <c r="W425">
        <v>10.48</v>
      </c>
      <c r="X425">
        <v>202</v>
      </c>
    </row>
    <row r="426" spans="1:24" hidden="1" x14ac:dyDescent="0.25">
      <c r="A426" t="s">
        <v>39</v>
      </c>
      <c r="B426" t="s">
        <v>29</v>
      </c>
      <c r="C426">
        <v>2020</v>
      </c>
      <c r="D426" t="s">
        <v>42</v>
      </c>
      <c r="E426">
        <v>2.39</v>
      </c>
      <c r="F426">
        <v>7.77</v>
      </c>
      <c r="G426">
        <v>2.34</v>
      </c>
      <c r="H426">
        <v>9.23</v>
      </c>
      <c r="I426">
        <v>0.67</v>
      </c>
      <c r="J426">
        <v>11.95</v>
      </c>
      <c r="K426">
        <v>1207</v>
      </c>
      <c r="L426" t="s">
        <v>44</v>
      </c>
      <c r="M426">
        <v>33.369999999999997</v>
      </c>
      <c r="N426">
        <v>67</v>
      </c>
      <c r="O426">
        <v>37</v>
      </c>
      <c r="P426">
        <v>61</v>
      </c>
      <c r="Q426">
        <v>6.37</v>
      </c>
      <c r="R426">
        <v>30795</v>
      </c>
      <c r="S426">
        <v>7.04</v>
      </c>
      <c r="T426">
        <v>16.14</v>
      </c>
      <c r="U426">
        <v>27.27</v>
      </c>
      <c r="V426">
        <v>916</v>
      </c>
      <c r="W426">
        <v>32.630000000000003</v>
      </c>
      <c r="X426">
        <v>636</v>
      </c>
    </row>
    <row r="427" spans="1:24" hidden="1" x14ac:dyDescent="0.25">
      <c r="A427" t="s">
        <v>39</v>
      </c>
      <c r="B427" t="s">
        <v>38</v>
      </c>
      <c r="C427">
        <v>2011</v>
      </c>
      <c r="D427" t="s">
        <v>43</v>
      </c>
      <c r="E427">
        <v>0.42</v>
      </c>
      <c r="F427">
        <v>8.24</v>
      </c>
      <c r="G427">
        <v>1.31</v>
      </c>
      <c r="H427">
        <v>9.4</v>
      </c>
      <c r="I427">
        <v>49.95</v>
      </c>
      <c r="J427">
        <v>5.27</v>
      </c>
      <c r="K427">
        <v>308</v>
      </c>
      <c r="L427" t="s">
        <v>44</v>
      </c>
      <c r="M427">
        <v>85.09</v>
      </c>
      <c r="N427">
        <v>107</v>
      </c>
      <c r="O427">
        <v>17</v>
      </c>
      <c r="P427">
        <v>22</v>
      </c>
      <c r="Q427">
        <v>62.95</v>
      </c>
      <c r="R427">
        <v>92035</v>
      </c>
      <c r="S427">
        <v>81.319999999999993</v>
      </c>
      <c r="T427">
        <v>54.16</v>
      </c>
      <c r="U427">
        <v>23.73</v>
      </c>
      <c r="V427">
        <v>2538</v>
      </c>
      <c r="W427">
        <v>7.56</v>
      </c>
      <c r="X427">
        <v>55</v>
      </c>
    </row>
    <row r="428" spans="1:24" hidden="1" x14ac:dyDescent="0.25">
      <c r="A428" t="s">
        <v>45</v>
      </c>
      <c r="B428" t="s">
        <v>29</v>
      </c>
      <c r="C428">
        <v>2017</v>
      </c>
      <c r="D428" t="s">
        <v>34</v>
      </c>
      <c r="E428">
        <v>6.24</v>
      </c>
      <c r="F428">
        <v>6.59</v>
      </c>
      <c r="G428">
        <v>4.6100000000000003</v>
      </c>
      <c r="H428">
        <v>6.22</v>
      </c>
      <c r="I428">
        <v>29.08</v>
      </c>
      <c r="J428">
        <v>5.16</v>
      </c>
      <c r="K428">
        <v>1839</v>
      </c>
      <c r="L428" t="s">
        <v>44</v>
      </c>
      <c r="M428">
        <v>68.89</v>
      </c>
      <c r="N428">
        <v>207</v>
      </c>
      <c r="O428">
        <v>26</v>
      </c>
      <c r="P428">
        <v>92</v>
      </c>
      <c r="Q428">
        <v>43.18</v>
      </c>
      <c r="R428">
        <v>97198</v>
      </c>
      <c r="S428">
        <v>62.41</v>
      </c>
      <c r="T428">
        <v>43.35</v>
      </c>
      <c r="U428">
        <v>90.88</v>
      </c>
      <c r="V428">
        <v>2344</v>
      </c>
      <c r="W428">
        <v>22.71</v>
      </c>
      <c r="X428">
        <v>583</v>
      </c>
    </row>
    <row r="429" spans="1:24" hidden="1" x14ac:dyDescent="0.25">
      <c r="A429" t="s">
        <v>36</v>
      </c>
      <c r="B429" t="s">
        <v>37</v>
      </c>
      <c r="C429">
        <v>2006</v>
      </c>
      <c r="D429" t="s">
        <v>26</v>
      </c>
      <c r="E429">
        <v>5.63</v>
      </c>
      <c r="F429">
        <v>6.86</v>
      </c>
      <c r="G429">
        <v>2.09</v>
      </c>
      <c r="H429">
        <v>8.65</v>
      </c>
      <c r="I429">
        <v>9.0500000000000007</v>
      </c>
      <c r="J429">
        <v>7.01</v>
      </c>
      <c r="K429">
        <v>3352</v>
      </c>
      <c r="L429" t="s">
        <v>35</v>
      </c>
      <c r="M429">
        <v>80.739999999999995</v>
      </c>
      <c r="N429">
        <v>276</v>
      </c>
      <c r="O429">
        <v>14</v>
      </c>
      <c r="P429">
        <v>58</v>
      </c>
      <c r="Q429">
        <v>98.47</v>
      </c>
      <c r="R429">
        <v>51117</v>
      </c>
      <c r="S429">
        <v>56.12</v>
      </c>
      <c r="T429">
        <v>74.98</v>
      </c>
      <c r="U429">
        <v>33.479999999999997</v>
      </c>
      <c r="V429">
        <v>2100</v>
      </c>
      <c r="W429">
        <v>3.74</v>
      </c>
      <c r="X429">
        <v>635</v>
      </c>
    </row>
    <row r="430" spans="1:24" hidden="1" x14ac:dyDescent="0.25">
      <c r="A430" t="s">
        <v>28</v>
      </c>
      <c r="B430" t="s">
        <v>33</v>
      </c>
      <c r="C430">
        <v>2019</v>
      </c>
      <c r="D430" t="s">
        <v>30</v>
      </c>
      <c r="E430">
        <v>4.0199999999999996</v>
      </c>
      <c r="F430">
        <v>7.88</v>
      </c>
      <c r="G430">
        <v>4.32</v>
      </c>
      <c r="H430">
        <v>5.54</v>
      </c>
      <c r="I430">
        <v>14.18</v>
      </c>
      <c r="J430">
        <v>18.32</v>
      </c>
      <c r="K430">
        <v>1383</v>
      </c>
      <c r="L430" t="s">
        <v>35</v>
      </c>
      <c r="M430">
        <v>38.83</v>
      </c>
      <c r="N430">
        <v>209</v>
      </c>
      <c r="O430">
        <v>45</v>
      </c>
      <c r="P430">
        <v>9</v>
      </c>
      <c r="Q430">
        <v>78.42</v>
      </c>
      <c r="R430">
        <v>38039</v>
      </c>
      <c r="S430">
        <v>70.88</v>
      </c>
      <c r="T430">
        <v>45.14</v>
      </c>
      <c r="U430">
        <v>69.400000000000006</v>
      </c>
      <c r="V430">
        <v>691</v>
      </c>
      <c r="W430">
        <v>29.43</v>
      </c>
      <c r="X430">
        <v>207</v>
      </c>
    </row>
    <row r="431" spans="1:24" hidden="1" x14ac:dyDescent="0.25">
      <c r="A431" t="s">
        <v>46</v>
      </c>
      <c r="B431" t="s">
        <v>38</v>
      </c>
      <c r="C431">
        <v>2023</v>
      </c>
      <c r="D431" t="s">
        <v>34</v>
      </c>
      <c r="E431">
        <v>6.44</v>
      </c>
      <c r="F431">
        <v>7.06</v>
      </c>
      <c r="G431">
        <v>0.55000000000000004</v>
      </c>
      <c r="H431">
        <v>9.01</v>
      </c>
      <c r="I431">
        <v>30.89</v>
      </c>
      <c r="J431">
        <v>7.83</v>
      </c>
      <c r="K431">
        <v>2306</v>
      </c>
      <c r="L431" t="s">
        <v>44</v>
      </c>
      <c r="M431">
        <v>80.489999999999995</v>
      </c>
      <c r="N431">
        <v>301</v>
      </c>
      <c r="O431">
        <v>20</v>
      </c>
      <c r="P431">
        <v>11</v>
      </c>
      <c r="Q431">
        <v>81.22</v>
      </c>
      <c r="R431">
        <v>18420</v>
      </c>
      <c r="S431">
        <v>56.05</v>
      </c>
      <c r="T431">
        <v>87.66</v>
      </c>
      <c r="U431">
        <v>72.099999999999994</v>
      </c>
      <c r="V431">
        <v>1000</v>
      </c>
      <c r="W431">
        <v>30.63</v>
      </c>
      <c r="X431">
        <v>773</v>
      </c>
    </row>
    <row r="432" spans="1:24" hidden="1" x14ac:dyDescent="0.25">
      <c r="A432" t="s">
        <v>28</v>
      </c>
      <c r="B432" t="s">
        <v>37</v>
      </c>
      <c r="C432">
        <v>2022</v>
      </c>
      <c r="D432" t="s">
        <v>34</v>
      </c>
      <c r="E432">
        <v>5.51</v>
      </c>
      <c r="F432">
        <v>8.09</v>
      </c>
      <c r="G432">
        <v>1.59</v>
      </c>
      <c r="H432">
        <v>8.77</v>
      </c>
      <c r="I432">
        <v>6.88</v>
      </c>
      <c r="J432">
        <v>16.43</v>
      </c>
      <c r="K432">
        <v>1180</v>
      </c>
      <c r="L432" t="s">
        <v>27</v>
      </c>
      <c r="M432">
        <v>58.96</v>
      </c>
      <c r="N432">
        <v>429</v>
      </c>
      <c r="O432">
        <v>21</v>
      </c>
      <c r="P432">
        <v>61</v>
      </c>
      <c r="Q432">
        <v>3.2</v>
      </c>
      <c r="R432">
        <v>35592</v>
      </c>
      <c r="S432">
        <v>76.650000000000006</v>
      </c>
      <c r="T432">
        <v>23.74</v>
      </c>
      <c r="U432">
        <v>45.4</v>
      </c>
      <c r="V432">
        <v>314</v>
      </c>
      <c r="W432">
        <v>36.659999999999997</v>
      </c>
      <c r="X432">
        <v>114</v>
      </c>
    </row>
    <row r="433" spans="1:24" hidden="1" x14ac:dyDescent="0.25">
      <c r="A433" t="s">
        <v>39</v>
      </c>
      <c r="B433" t="s">
        <v>25</v>
      </c>
      <c r="C433">
        <v>2006</v>
      </c>
      <c r="D433" t="s">
        <v>34</v>
      </c>
      <c r="E433">
        <v>2.5099999999999998</v>
      </c>
      <c r="F433">
        <v>8.19</v>
      </c>
      <c r="G433">
        <v>0.88</v>
      </c>
      <c r="H433">
        <v>3.55</v>
      </c>
      <c r="I433">
        <v>1.86</v>
      </c>
      <c r="J433">
        <v>3.95</v>
      </c>
      <c r="K433">
        <v>2472</v>
      </c>
      <c r="L433" t="s">
        <v>27</v>
      </c>
      <c r="M433">
        <v>85.95</v>
      </c>
      <c r="N433">
        <v>347</v>
      </c>
      <c r="O433">
        <v>7</v>
      </c>
      <c r="P433">
        <v>75</v>
      </c>
      <c r="Q433">
        <v>78.22</v>
      </c>
      <c r="R433">
        <v>42839</v>
      </c>
      <c r="S433">
        <v>58.35</v>
      </c>
      <c r="T433">
        <v>31.36</v>
      </c>
      <c r="U433">
        <v>86.66</v>
      </c>
      <c r="V433">
        <v>509</v>
      </c>
      <c r="W433">
        <v>22.45</v>
      </c>
      <c r="X433">
        <v>931</v>
      </c>
    </row>
    <row r="434" spans="1:24" hidden="1" x14ac:dyDescent="0.25">
      <c r="A434" t="s">
        <v>39</v>
      </c>
      <c r="B434" t="s">
        <v>38</v>
      </c>
      <c r="C434">
        <v>2008</v>
      </c>
      <c r="D434" t="s">
        <v>42</v>
      </c>
      <c r="E434">
        <v>3.98</v>
      </c>
      <c r="F434">
        <v>6.75</v>
      </c>
      <c r="G434">
        <v>2.04</v>
      </c>
      <c r="H434">
        <v>7.08</v>
      </c>
      <c r="I434">
        <v>39.92</v>
      </c>
      <c r="J434">
        <v>0.96</v>
      </c>
      <c r="K434">
        <v>2686</v>
      </c>
      <c r="L434" t="s">
        <v>27</v>
      </c>
      <c r="M434">
        <v>71.94</v>
      </c>
      <c r="N434">
        <v>106</v>
      </c>
      <c r="O434">
        <v>10</v>
      </c>
      <c r="P434">
        <v>29</v>
      </c>
      <c r="Q434">
        <v>21.07</v>
      </c>
      <c r="R434">
        <v>75160</v>
      </c>
      <c r="S434">
        <v>52.01</v>
      </c>
      <c r="T434">
        <v>41.35</v>
      </c>
      <c r="U434">
        <v>37.119999999999997</v>
      </c>
      <c r="V434">
        <v>2798</v>
      </c>
      <c r="W434">
        <v>4.26</v>
      </c>
      <c r="X434">
        <v>38</v>
      </c>
    </row>
    <row r="435" spans="1:24" x14ac:dyDescent="0.25">
      <c r="A435" t="s">
        <v>41</v>
      </c>
      <c r="B435" t="s">
        <v>33</v>
      </c>
      <c r="C435">
        <v>2000</v>
      </c>
      <c r="D435" t="s">
        <v>34</v>
      </c>
      <c r="E435">
        <v>4.28</v>
      </c>
      <c r="F435">
        <v>8.06</v>
      </c>
      <c r="G435">
        <v>0.56000000000000005</v>
      </c>
      <c r="H435">
        <v>7.48</v>
      </c>
      <c r="I435">
        <v>35.79</v>
      </c>
      <c r="J435">
        <v>15.63</v>
      </c>
      <c r="K435">
        <v>2967</v>
      </c>
      <c r="L435" t="s">
        <v>35</v>
      </c>
      <c r="M435">
        <v>54.84</v>
      </c>
      <c r="N435">
        <v>379</v>
      </c>
      <c r="O435">
        <v>42</v>
      </c>
      <c r="P435">
        <v>73</v>
      </c>
      <c r="Q435">
        <v>59.41</v>
      </c>
      <c r="R435">
        <v>12537</v>
      </c>
      <c r="S435">
        <v>13.5</v>
      </c>
      <c r="T435">
        <v>23.63</v>
      </c>
      <c r="U435">
        <v>25.72</v>
      </c>
      <c r="V435">
        <v>1415</v>
      </c>
      <c r="W435">
        <v>33.11</v>
      </c>
      <c r="X435">
        <v>178</v>
      </c>
    </row>
    <row r="436" spans="1:24" hidden="1" x14ac:dyDescent="0.25">
      <c r="A436" t="s">
        <v>39</v>
      </c>
      <c r="B436" t="s">
        <v>33</v>
      </c>
      <c r="C436">
        <v>2005</v>
      </c>
      <c r="D436" t="s">
        <v>26</v>
      </c>
      <c r="E436">
        <v>8.8000000000000007</v>
      </c>
      <c r="F436">
        <v>6.39</v>
      </c>
      <c r="G436">
        <v>2.21</v>
      </c>
      <c r="H436">
        <v>3.01</v>
      </c>
      <c r="I436">
        <v>15.48</v>
      </c>
      <c r="J436">
        <v>10.84</v>
      </c>
      <c r="K436">
        <v>4445</v>
      </c>
      <c r="L436" t="s">
        <v>35</v>
      </c>
      <c r="M436">
        <v>44.13</v>
      </c>
      <c r="N436">
        <v>15</v>
      </c>
      <c r="O436">
        <v>11</v>
      </c>
      <c r="P436">
        <v>77</v>
      </c>
      <c r="Q436">
        <v>45.85</v>
      </c>
      <c r="R436">
        <v>73296</v>
      </c>
      <c r="S436">
        <v>47.18</v>
      </c>
      <c r="T436">
        <v>87.79</v>
      </c>
      <c r="U436">
        <v>25.48</v>
      </c>
      <c r="V436">
        <v>1901</v>
      </c>
      <c r="W436">
        <v>12.56</v>
      </c>
      <c r="X436">
        <v>536</v>
      </c>
    </row>
    <row r="437" spans="1:24" hidden="1" x14ac:dyDescent="0.25">
      <c r="A437" t="s">
        <v>47</v>
      </c>
      <c r="B437" t="s">
        <v>25</v>
      </c>
      <c r="C437">
        <v>2005</v>
      </c>
      <c r="D437" t="s">
        <v>40</v>
      </c>
      <c r="E437">
        <v>9.61</v>
      </c>
      <c r="F437">
        <v>6.84</v>
      </c>
      <c r="G437">
        <v>1.77</v>
      </c>
      <c r="H437">
        <v>9.86</v>
      </c>
      <c r="I437">
        <v>2.92</v>
      </c>
      <c r="J437">
        <v>10.07</v>
      </c>
      <c r="K437">
        <v>960</v>
      </c>
      <c r="L437" t="s">
        <v>35</v>
      </c>
      <c r="M437">
        <v>87.11</v>
      </c>
      <c r="N437">
        <v>238</v>
      </c>
      <c r="O437">
        <v>47</v>
      </c>
      <c r="P437">
        <v>67</v>
      </c>
      <c r="Q437">
        <v>58.02</v>
      </c>
      <c r="R437">
        <v>40052</v>
      </c>
      <c r="S437">
        <v>53.82</v>
      </c>
      <c r="T437">
        <v>61.28</v>
      </c>
      <c r="U437">
        <v>44.03</v>
      </c>
      <c r="V437">
        <v>1005</v>
      </c>
      <c r="W437">
        <v>35.979999999999997</v>
      </c>
      <c r="X437">
        <v>643</v>
      </c>
    </row>
    <row r="438" spans="1:24" hidden="1" x14ac:dyDescent="0.25">
      <c r="A438" t="s">
        <v>32</v>
      </c>
      <c r="B438" t="s">
        <v>25</v>
      </c>
      <c r="C438">
        <v>2021</v>
      </c>
      <c r="D438" t="s">
        <v>43</v>
      </c>
      <c r="E438">
        <v>8.93</v>
      </c>
      <c r="F438">
        <v>7.29</v>
      </c>
      <c r="G438">
        <v>1.1200000000000001</v>
      </c>
      <c r="H438">
        <v>5.85</v>
      </c>
      <c r="I438">
        <v>24.31</v>
      </c>
      <c r="J438">
        <v>5.44</v>
      </c>
      <c r="K438">
        <v>3456</v>
      </c>
      <c r="L438" t="s">
        <v>35</v>
      </c>
      <c r="M438">
        <v>69.209999999999994</v>
      </c>
      <c r="N438">
        <v>405</v>
      </c>
      <c r="O438">
        <v>38</v>
      </c>
      <c r="P438">
        <v>46</v>
      </c>
      <c r="Q438">
        <v>15.08</v>
      </c>
      <c r="R438">
        <v>14946</v>
      </c>
      <c r="S438">
        <v>62.46</v>
      </c>
      <c r="T438">
        <v>10.9</v>
      </c>
      <c r="U438">
        <v>57.06</v>
      </c>
      <c r="V438">
        <v>2832</v>
      </c>
      <c r="W438">
        <v>39.11</v>
      </c>
      <c r="X438">
        <v>878</v>
      </c>
    </row>
    <row r="439" spans="1:24" hidden="1" x14ac:dyDescent="0.25">
      <c r="A439" t="s">
        <v>36</v>
      </c>
      <c r="B439" t="s">
        <v>38</v>
      </c>
      <c r="C439">
        <v>2011</v>
      </c>
      <c r="D439" t="s">
        <v>34</v>
      </c>
      <c r="E439">
        <v>7.19</v>
      </c>
      <c r="F439">
        <v>6.57</v>
      </c>
      <c r="G439">
        <v>3.21</v>
      </c>
      <c r="H439">
        <v>6.62</v>
      </c>
      <c r="I439">
        <v>13.81</v>
      </c>
      <c r="J439">
        <v>1.45</v>
      </c>
      <c r="K439">
        <v>437</v>
      </c>
      <c r="L439" t="s">
        <v>44</v>
      </c>
      <c r="M439">
        <v>99.12</v>
      </c>
      <c r="N439">
        <v>389</v>
      </c>
      <c r="O439">
        <v>26</v>
      </c>
      <c r="P439">
        <v>83</v>
      </c>
      <c r="Q439">
        <v>46.78</v>
      </c>
      <c r="R439">
        <v>75295</v>
      </c>
      <c r="S439">
        <v>45.59</v>
      </c>
      <c r="T439">
        <v>56.28</v>
      </c>
      <c r="U439">
        <v>70.349999999999994</v>
      </c>
      <c r="V439">
        <v>311</v>
      </c>
      <c r="W439">
        <v>5.3</v>
      </c>
      <c r="X439">
        <v>540</v>
      </c>
    </row>
    <row r="440" spans="1:24" hidden="1" x14ac:dyDescent="0.25">
      <c r="A440" t="s">
        <v>28</v>
      </c>
      <c r="B440" t="s">
        <v>29</v>
      </c>
      <c r="C440">
        <v>2021</v>
      </c>
      <c r="D440" t="s">
        <v>42</v>
      </c>
      <c r="E440">
        <v>5.85</v>
      </c>
      <c r="F440">
        <v>7.45</v>
      </c>
      <c r="G440">
        <v>4.75</v>
      </c>
      <c r="H440">
        <v>4.3600000000000003</v>
      </c>
      <c r="I440">
        <v>19.89</v>
      </c>
      <c r="J440">
        <v>9.66</v>
      </c>
      <c r="K440">
        <v>455</v>
      </c>
      <c r="L440" t="s">
        <v>35</v>
      </c>
      <c r="M440">
        <v>56.14</v>
      </c>
      <c r="N440">
        <v>221</v>
      </c>
      <c r="O440">
        <v>34</v>
      </c>
      <c r="P440">
        <v>40</v>
      </c>
      <c r="Q440">
        <v>5.62</v>
      </c>
      <c r="R440">
        <v>28014</v>
      </c>
      <c r="S440">
        <v>14.66</v>
      </c>
      <c r="T440">
        <v>72.5</v>
      </c>
      <c r="U440">
        <v>78.3</v>
      </c>
      <c r="V440">
        <v>2092</v>
      </c>
      <c r="W440">
        <v>3.32</v>
      </c>
      <c r="X440">
        <v>897</v>
      </c>
    </row>
    <row r="441" spans="1:24" hidden="1" x14ac:dyDescent="0.25">
      <c r="A441" t="s">
        <v>32</v>
      </c>
      <c r="B441" t="s">
        <v>25</v>
      </c>
      <c r="C441">
        <v>2011</v>
      </c>
      <c r="D441" t="s">
        <v>26</v>
      </c>
      <c r="E441">
        <v>6.89</v>
      </c>
      <c r="F441">
        <v>7.45</v>
      </c>
      <c r="G441">
        <v>1.04</v>
      </c>
      <c r="H441">
        <v>7.28</v>
      </c>
      <c r="I441">
        <v>13.7</v>
      </c>
      <c r="J441">
        <v>17.34</v>
      </c>
      <c r="K441">
        <v>3817</v>
      </c>
      <c r="L441" t="s">
        <v>44</v>
      </c>
      <c r="M441">
        <v>78</v>
      </c>
      <c r="N441">
        <v>439</v>
      </c>
      <c r="O441">
        <v>1</v>
      </c>
      <c r="P441">
        <v>6</v>
      </c>
      <c r="Q441">
        <v>6.02</v>
      </c>
      <c r="R441">
        <v>82630</v>
      </c>
      <c r="S441">
        <v>15.04</v>
      </c>
      <c r="T441">
        <v>14.1</v>
      </c>
      <c r="U441">
        <v>34.299999999999997</v>
      </c>
      <c r="V441">
        <v>1526</v>
      </c>
      <c r="W441">
        <v>35.9</v>
      </c>
      <c r="X441">
        <v>466</v>
      </c>
    </row>
    <row r="442" spans="1:24" hidden="1" x14ac:dyDescent="0.25">
      <c r="A442" t="s">
        <v>24</v>
      </c>
      <c r="B442" t="s">
        <v>29</v>
      </c>
      <c r="C442">
        <v>2009</v>
      </c>
      <c r="D442" t="s">
        <v>34</v>
      </c>
      <c r="E442">
        <v>9.39</v>
      </c>
      <c r="F442">
        <v>6.52</v>
      </c>
      <c r="G442">
        <v>3.56</v>
      </c>
      <c r="H442">
        <v>8.67</v>
      </c>
      <c r="I442">
        <v>8.76</v>
      </c>
      <c r="J442">
        <v>2.4</v>
      </c>
      <c r="K442">
        <v>1569</v>
      </c>
      <c r="L442" t="s">
        <v>27</v>
      </c>
      <c r="M442">
        <v>73.599999999999994</v>
      </c>
      <c r="N442">
        <v>255</v>
      </c>
      <c r="O442">
        <v>34</v>
      </c>
      <c r="P442">
        <v>93</v>
      </c>
      <c r="Q442">
        <v>66.459999999999994</v>
      </c>
      <c r="R442">
        <v>11082</v>
      </c>
      <c r="S442">
        <v>72.099999999999994</v>
      </c>
      <c r="T442">
        <v>56.23</v>
      </c>
      <c r="U442">
        <v>74.709999999999994</v>
      </c>
      <c r="V442">
        <v>2117</v>
      </c>
      <c r="W442">
        <v>35.96</v>
      </c>
      <c r="X442">
        <v>498</v>
      </c>
    </row>
    <row r="443" spans="1:24" hidden="1" x14ac:dyDescent="0.25">
      <c r="A443" t="s">
        <v>46</v>
      </c>
      <c r="B443" t="s">
        <v>37</v>
      </c>
      <c r="C443">
        <v>2022</v>
      </c>
      <c r="D443" t="s">
        <v>42</v>
      </c>
      <c r="E443">
        <v>2.5</v>
      </c>
      <c r="F443">
        <v>7.99</v>
      </c>
      <c r="G443">
        <v>3.71</v>
      </c>
      <c r="H443">
        <v>7.1</v>
      </c>
      <c r="I443">
        <v>19.350000000000001</v>
      </c>
      <c r="J443">
        <v>18.579999999999998</v>
      </c>
      <c r="K443">
        <v>1103</v>
      </c>
      <c r="L443" t="s">
        <v>44</v>
      </c>
      <c r="M443">
        <v>74.63</v>
      </c>
      <c r="N443">
        <v>300</v>
      </c>
      <c r="O443">
        <v>30</v>
      </c>
      <c r="P443">
        <v>87</v>
      </c>
      <c r="Q443">
        <v>95.27</v>
      </c>
      <c r="R443">
        <v>57178</v>
      </c>
      <c r="S443">
        <v>66.14</v>
      </c>
      <c r="T443">
        <v>39.94</v>
      </c>
      <c r="U443">
        <v>34.6</v>
      </c>
      <c r="V443">
        <v>2824</v>
      </c>
      <c r="W443">
        <v>23.41</v>
      </c>
      <c r="X443">
        <v>452</v>
      </c>
    </row>
    <row r="444" spans="1:24" hidden="1" x14ac:dyDescent="0.25">
      <c r="A444" t="s">
        <v>47</v>
      </c>
      <c r="B444" t="s">
        <v>33</v>
      </c>
      <c r="C444">
        <v>2005</v>
      </c>
      <c r="D444" t="s">
        <v>40</v>
      </c>
      <c r="E444">
        <v>5.35</v>
      </c>
      <c r="F444">
        <v>7.58</v>
      </c>
      <c r="G444">
        <v>2.4900000000000002</v>
      </c>
      <c r="H444">
        <v>8.52</v>
      </c>
      <c r="I444">
        <v>48.24</v>
      </c>
      <c r="J444">
        <v>5.49</v>
      </c>
      <c r="K444">
        <v>1618</v>
      </c>
      <c r="L444" t="s">
        <v>27</v>
      </c>
      <c r="M444">
        <v>81.59</v>
      </c>
      <c r="N444">
        <v>441</v>
      </c>
      <c r="O444">
        <v>7</v>
      </c>
      <c r="P444">
        <v>73</v>
      </c>
      <c r="Q444">
        <v>78.180000000000007</v>
      </c>
      <c r="R444">
        <v>48958</v>
      </c>
      <c r="S444">
        <v>25.95</v>
      </c>
      <c r="T444">
        <v>56.52</v>
      </c>
      <c r="U444">
        <v>99.78</v>
      </c>
      <c r="V444">
        <v>2603</v>
      </c>
      <c r="W444">
        <v>35.520000000000003</v>
      </c>
      <c r="X444">
        <v>346</v>
      </c>
    </row>
    <row r="445" spans="1:24" hidden="1" x14ac:dyDescent="0.25">
      <c r="A445" t="s">
        <v>28</v>
      </c>
      <c r="B445" t="s">
        <v>29</v>
      </c>
      <c r="C445">
        <v>2016</v>
      </c>
      <c r="D445" t="s">
        <v>30</v>
      </c>
      <c r="E445">
        <v>6.9</v>
      </c>
      <c r="F445">
        <v>6.79</v>
      </c>
      <c r="G445">
        <v>4.49</v>
      </c>
      <c r="H445">
        <v>8.1199999999999992</v>
      </c>
      <c r="I445">
        <v>13.31</v>
      </c>
      <c r="J445">
        <v>10.64</v>
      </c>
      <c r="K445">
        <v>3612</v>
      </c>
      <c r="L445" t="s">
        <v>35</v>
      </c>
      <c r="M445">
        <v>39.74</v>
      </c>
      <c r="N445">
        <v>411</v>
      </c>
      <c r="O445">
        <v>19</v>
      </c>
      <c r="P445">
        <v>51</v>
      </c>
      <c r="Q445">
        <v>47.98</v>
      </c>
      <c r="R445">
        <v>93418</v>
      </c>
      <c r="S445">
        <v>44.59</v>
      </c>
      <c r="T445">
        <v>30.21</v>
      </c>
      <c r="U445">
        <v>96.73</v>
      </c>
      <c r="V445">
        <v>2033</v>
      </c>
      <c r="W445">
        <v>37.22</v>
      </c>
      <c r="X445">
        <v>617</v>
      </c>
    </row>
    <row r="446" spans="1:24" hidden="1" x14ac:dyDescent="0.25">
      <c r="A446" t="s">
        <v>32</v>
      </c>
      <c r="B446" t="s">
        <v>33</v>
      </c>
      <c r="C446">
        <v>2018</v>
      </c>
      <c r="D446" t="s">
        <v>34</v>
      </c>
      <c r="E446">
        <v>6.79</v>
      </c>
      <c r="F446">
        <v>6.58</v>
      </c>
      <c r="G446">
        <v>4.83</v>
      </c>
      <c r="H446">
        <v>4.66</v>
      </c>
      <c r="I446">
        <v>16.8</v>
      </c>
      <c r="J446">
        <v>1.33</v>
      </c>
      <c r="K446">
        <v>1512</v>
      </c>
      <c r="L446" t="s">
        <v>27</v>
      </c>
      <c r="M446">
        <v>68.48</v>
      </c>
      <c r="N446">
        <v>144</v>
      </c>
      <c r="O446">
        <v>7</v>
      </c>
      <c r="P446">
        <v>44</v>
      </c>
      <c r="Q446">
        <v>7.48</v>
      </c>
      <c r="R446">
        <v>90843</v>
      </c>
      <c r="S446">
        <v>30.7</v>
      </c>
      <c r="T446">
        <v>63.28</v>
      </c>
      <c r="U446">
        <v>28.19</v>
      </c>
      <c r="V446">
        <v>1325</v>
      </c>
      <c r="W446">
        <v>22.22</v>
      </c>
      <c r="X446">
        <v>805</v>
      </c>
    </row>
    <row r="447" spans="1:24" hidden="1" x14ac:dyDescent="0.25">
      <c r="A447" t="s">
        <v>46</v>
      </c>
      <c r="B447" t="s">
        <v>29</v>
      </c>
      <c r="C447">
        <v>2017</v>
      </c>
      <c r="D447" t="s">
        <v>26</v>
      </c>
      <c r="E447">
        <v>2.52</v>
      </c>
      <c r="F447">
        <v>8.1999999999999993</v>
      </c>
      <c r="G447">
        <v>1.81</v>
      </c>
      <c r="H447">
        <v>6.05</v>
      </c>
      <c r="I447">
        <v>16.46</v>
      </c>
      <c r="J447">
        <v>8.5</v>
      </c>
      <c r="K447">
        <v>4738</v>
      </c>
      <c r="L447" t="s">
        <v>27</v>
      </c>
      <c r="M447">
        <v>65.64</v>
      </c>
      <c r="N447">
        <v>163</v>
      </c>
      <c r="O447">
        <v>3</v>
      </c>
      <c r="P447">
        <v>37</v>
      </c>
      <c r="Q447">
        <v>6.41</v>
      </c>
      <c r="R447">
        <v>17687</v>
      </c>
      <c r="S447">
        <v>18.100000000000001</v>
      </c>
      <c r="T447">
        <v>63.71</v>
      </c>
      <c r="U447">
        <v>72.41</v>
      </c>
      <c r="V447">
        <v>1790</v>
      </c>
      <c r="W447">
        <v>27.46</v>
      </c>
      <c r="X447">
        <v>408</v>
      </c>
    </row>
    <row r="448" spans="1:24" hidden="1" x14ac:dyDescent="0.25">
      <c r="A448" t="s">
        <v>41</v>
      </c>
      <c r="B448" t="s">
        <v>37</v>
      </c>
      <c r="C448">
        <v>2005</v>
      </c>
      <c r="D448" t="s">
        <v>42</v>
      </c>
      <c r="E448">
        <v>5.87</v>
      </c>
      <c r="F448">
        <v>8.09</v>
      </c>
      <c r="G448">
        <v>3.26</v>
      </c>
      <c r="H448">
        <v>4.04</v>
      </c>
      <c r="I448">
        <v>24.01</v>
      </c>
      <c r="J448">
        <v>2.52</v>
      </c>
      <c r="K448">
        <v>391</v>
      </c>
      <c r="L448" t="s">
        <v>44</v>
      </c>
      <c r="M448">
        <v>53.98</v>
      </c>
      <c r="N448">
        <v>11</v>
      </c>
      <c r="O448">
        <v>30</v>
      </c>
      <c r="P448">
        <v>35</v>
      </c>
      <c r="Q448">
        <v>17.47</v>
      </c>
      <c r="R448">
        <v>59037</v>
      </c>
      <c r="S448">
        <v>32.619999999999997</v>
      </c>
      <c r="T448">
        <v>53.16</v>
      </c>
      <c r="U448">
        <v>92.26</v>
      </c>
      <c r="V448">
        <v>514</v>
      </c>
      <c r="W448">
        <v>24.54</v>
      </c>
      <c r="X448">
        <v>195</v>
      </c>
    </row>
    <row r="449" spans="1:24" hidden="1" x14ac:dyDescent="0.25">
      <c r="A449" t="s">
        <v>47</v>
      </c>
      <c r="B449" t="s">
        <v>25</v>
      </c>
      <c r="C449">
        <v>2023</v>
      </c>
      <c r="D449" t="s">
        <v>42</v>
      </c>
      <c r="E449">
        <v>7.96</v>
      </c>
      <c r="F449">
        <v>6.57</v>
      </c>
      <c r="G449">
        <v>3.31</v>
      </c>
      <c r="H449">
        <v>3.29</v>
      </c>
      <c r="I449">
        <v>42.18</v>
      </c>
      <c r="J449">
        <v>0.96</v>
      </c>
      <c r="K449">
        <v>2621</v>
      </c>
      <c r="L449" t="s">
        <v>27</v>
      </c>
      <c r="M449">
        <v>60.53</v>
      </c>
      <c r="N449">
        <v>49</v>
      </c>
      <c r="O449">
        <v>31</v>
      </c>
      <c r="P449">
        <v>80</v>
      </c>
      <c r="Q449">
        <v>97.63</v>
      </c>
      <c r="R449">
        <v>61319</v>
      </c>
      <c r="S449">
        <v>26.27</v>
      </c>
      <c r="T449">
        <v>83.9</v>
      </c>
      <c r="U449">
        <v>26.46</v>
      </c>
      <c r="V449">
        <v>2441</v>
      </c>
      <c r="W449">
        <v>6.98</v>
      </c>
      <c r="X449">
        <v>574</v>
      </c>
    </row>
    <row r="450" spans="1:24" hidden="1" x14ac:dyDescent="0.25">
      <c r="A450" t="s">
        <v>47</v>
      </c>
      <c r="B450" t="s">
        <v>37</v>
      </c>
      <c r="C450">
        <v>2018</v>
      </c>
      <c r="D450" t="s">
        <v>34</v>
      </c>
      <c r="E450">
        <v>4.75</v>
      </c>
      <c r="F450">
        <v>6.09</v>
      </c>
      <c r="G450">
        <v>2.02</v>
      </c>
      <c r="H450">
        <v>3.44</v>
      </c>
      <c r="I450">
        <v>20.11</v>
      </c>
      <c r="J450">
        <v>19.329999999999998</v>
      </c>
      <c r="K450">
        <v>920</v>
      </c>
      <c r="L450" t="s">
        <v>31</v>
      </c>
      <c r="M450">
        <v>66.319999999999993</v>
      </c>
      <c r="N450">
        <v>314</v>
      </c>
      <c r="O450">
        <v>12</v>
      </c>
      <c r="P450">
        <v>84</v>
      </c>
      <c r="Q450">
        <v>41.07</v>
      </c>
      <c r="R450">
        <v>84987</v>
      </c>
      <c r="S450">
        <v>8.24</v>
      </c>
      <c r="T450">
        <v>82.76</v>
      </c>
      <c r="U450">
        <v>29.92</v>
      </c>
      <c r="V450">
        <v>2173</v>
      </c>
      <c r="W450">
        <v>17.45</v>
      </c>
      <c r="X450">
        <v>307</v>
      </c>
    </row>
    <row r="451" spans="1:24" hidden="1" x14ac:dyDescent="0.25">
      <c r="A451" t="s">
        <v>41</v>
      </c>
      <c r="B451" t="s">
        <v>25</v>
      </c>
      <c r="C451">
        <v>2009</v>
      </c>
      <c r="D451" t="s">
        <v>42</v>
      </c>
      <c r="E451">
        <v>7.93</v>
      </c>
      <c r="F451">
        <v>8.01</v>
      </c>
      <c r="G451">
        <v>1.58</v>
      </c>
      <c r="H451">
        <v>9.6</v>
      </c>
      <c r="I451">
        <v>40.31</v>
      </c>
      <c r="J451">
        <v>14.6</v>
      </c>
      <c r="K451">
        <v>2457</v>
      </c>
      <c r="L451" t="s">
        <v>27</v>
      </c>
      <c r="M451">
        <v>52.46</v>
      </c>
      <c r="N451">
        <v>359</v>
      </c>
      <c r="O451">
        <v>21</v>
      </c>
      <c r="P451">
        <v>57</v>
      </c>
      <c r="Q451">
        <v>84.65</v>
      </c>
      <c r="R451">
        <v>19031</v>
      </c>
      <c r="S451">
        <v>50.45</v>
      </c>
      <c r="T451">
        <v>13.8</v>
      </c>
      <c r="U451">
        <v>47.76</v>
      </c>
      <c r="V451">
        <v>2042</v>
      </c>
      <c r="W451">
        <v>27.26</v>
      </c>
      <c r="X451">
        <v>933</v>
      </c>
    </row>
    <row r="452" spans="1:24" hidden="1" x14ac:dyDescent="0.25">
      <c r="A452" t="s">
        <v>36</v>
      </c>
      <c r="B452" t="s">
        <v>25</v>
      </c>
      <c r="C452">
        <v>2023</v>
      </c>
      <c r="D452" t="s">
        <v>30</v>
      </c>
      <c r="E452">
        <v>3.6</v>
      </c>
      <c r="F452">
        <v>7.54</v>
      </c>
      <c r="G452">
        <v>4.67</v>
      </c>
      <c r="H452">
        <v>9.89</v>
      </c>
      <c r="I452">
        <v>5.75</v>
      </c>
      <c r="J452">
        <v>14.38</v>
      </c>
      <c r="K452">
        <v>3600</v>
      </c>
      <c r="L452" t="s">
        <v>35</v>
      </c>
      <c r="M452">
        <v>50.52</v>
      </c>
      <c r="N452">
        <v>11</v>
      </c>
      <c r="O452">
        <v>25</v>
      </c>
      <c r="P452">
        <v>45</v>
      </c>
      <c r="Q452">
        <v>71.099999999999994</v>
      </c>
      <c r="R452">
        <v>39664</v>
      </c>
      <c r="S452">
        <v>45.09</v>
      </c>
      <c r="T452">
        <v>33.19</v>
      </c>
      <c r="U452">
        <v>27.66</v>
      </c>
      <c r="V452">
        <v>1630</v>
      </c>
      <c r="W452">
        <v>24.41</v>
      </c>
      <c r="X452">
        <v>850</v>
      </c>
    </row>
    <row r="453" spans="1:24" hidden="1" x14ac:dyDescent="0.25">
      <c r="A453" t="s">
        <v>41</v>
      </c>
      <c r="B453" t="s">
        <v>33</v>
      </c>
      <c r="C453">
        <v>2007</v>
      </c>
      <c r="D453" t="s">
        <v>42</v>
      </c>
      <c r="E453">
        <v>9.39</v>
      </c>
      <c r="F453">
        <v>6.25</v>
      </c>
      <c r="G453">
        <v>3.95</v>
      </c>
      <c r="H453">
        <v>3.66</v>
      </c>
      <c r="I453">
        <v>44.75</v>
      </c>
      <c r="J453">
        <v>1.81</v>
      </c>
      <c r="K453">
        <v>4508</v>
      </c>
      <c r="L453" t="s">
        <v>27</v>
      </c>
      <c r="M453">
        <v>81.680000000000007</v>
      </c>
      <c r="N453">
        <v>483</v>
      </c>
      <c r="O453">
        <v>16</v>
      </c>
      <c r="P453">
        <v>66</v>
      </c>
      <c r="Q453">
        <v>61.33</v>
      </c>
      <c r="R453">
        <v>60199</v>
      </c>
      <c r="S453">
        <v>71.459999999999994</v>
      </c>
      <c r="T453">
        <v>39.14</v>
      </c>
      <c r="U453">
        <v>90.85</v>
      </c>
      <c r="V453">
        <v>1515</v>
      </c>
      <c r="W453">
        <v>8.6</v>
      </c>
      <c r="X453">
        <v>612</v>
      </c>
    </row>
    <row r="454" spans="1:24" hidden="1" x14ac:dyDescent="0.25">
      <c r="A454" t="s">
        <v>47</v>
      </c>
      <c r="B454" t="s">
        <v>37</v>
      </c>
      <c r="C454">
        <v>2020</v>
      </c>
      <c r="D454" t="s">
        <v>43</v>
      </c>
      <c r="E454">
        <v>5.34</v>
      </c>
      <c r="F454">
        <v>7.47</v>
      </c>
      <c r="G454">
        <v>0.56999999999999995</v>
      </c>
      <c r="H454">
        <v>5.35</v>
      </c>
      <c r="I454">
        <v>9.27</v>
      </c>
      <c r="J454">
        <v>18.59</v>
      </c>
      <c r="K454">
        <v>1788</v>
      </c>
      <c r="L454" t="s">
        <v>31</v>
      </c>
      <c r="M454">
        <v>34.68</v>
      </c>
      <c r="N454">
        <v>189</v>
      </c>
      <c r="O454">
        <v>28</v>
      </c>
      <c r="P454">
        <v>64</v>
      </c>
      <c r="Q454">
        <v>94.89</v>
      </c>
      <c r="R454">
        <v>81165</v>
      </c>
      <c r="S454">
        <v>62.03</v>
      </c>
      <c r="T454">
        <v>14.42</v>
      </c>
      <c r="U454">
        <v>90.04</v>
      </c>
      <c r="V454">
        <v>1407</v>
      </c>
      <c r="W454">
        <v>36.39</v>
      </c>
      <c r="X454">
        <v>540</v>
      </c>
    </row>
    <row r="455" spans="1:24" hidden="1" x14ac:dyDescent="0.25">
      <c r="A455" t="s">
        <v>47</v>
      </c>
      <c r="B455" t="s">
        <v>29</v>
      </c>
      <c r="C455">
        <v>2023</v>
      </c>
      <c r="D455" t="s">
        <v>43</v>
      </c>
      <c r="E455">
        <v>5.96</v>
      </c>
      <c r="F455">
        <v>7.13</v>
      </c>
      <c r="G455">
        <v>0.6</v>
      </c>
      <c r="H455">
        <v>3.8</v>
      </c>
      <c r="I455">
        <v>1.96</v>
      </c>
      <c r="J455">
        <v>9.39</v>
      </c>
      <c r="K455">
        <v>260</v>
      </c>
      <c r="L455" t="s">
        <v>44</v>
      </c>
      <c r="M455">
        <v>51.91</v>
      </c>
      <c r="N455">
        <v>295</v>
      </c>
      <c r="O455">
        <v>26</v>
      </c>
      <c r="P455">
        <v>17</v>
      </c>
      <c r="Q455">
        <v>24.58</v>
      </c>
      <c r="R455">
        <v>77078</v>
      </c>
      <c r="S455">
        <v>34.340000000000003</v>
      </c>
      <c r="T455">
        <v>51.89</v>
      </c>
      <c r="U455">
        <v>95.9</v>
      </c>
      <c r="V455">
        <v>1863</v>
      </c>
      <c r="W455">
        <v>31.36</v>
      </c>
      <c r="X455">
        <v>464</v>
      </c>
    </row>
    <row r="456" spans="1:24" hidden="1" x14ac:dyDescent="0.25">
      <c r="A456" t="s">
        <v>32</v>
      </c>
      <c r="B456" t="s">
        <v>37</v>
      </c>
      <c r="C456">
        <v>2005</v>
      </c>
      <c r="D456" t="s">
        <v>42</v>
      </c>
      <c r="E456">
        <v>0.31</v>
      </c>
      <c r="F456">
        <v>7.94</v>
      </c>
      <c r="G456">
        <v>4.6100000000000003</v>
      </c>
      <c r="H456">
        <v>8.84</v>
      </c>
      <c r="I456">
        <v>7.92</v>
      </c>
      <c r="J456">
        <v>17.05</v>
      </c>
      <c r="K456">
        <v>2013</v>
      </c>
      <c r="L456" t="s">
        <v>27</v>
      </c>
      <c r="M456">
        <v>75.760000000000005</v>
      </c>
      <c r="N456">
        <v>92</v>
      </c>
      <c r="O456">
        <v>21</v>
      </c>
      <c r="P456">
        <v>1</v>
      </c>
      <c r="Q456">
        <v>46.58</v>
      </c>
      <c r="R456">
        <v>67759</v>
      </c>
      <c r="S456">
        <v>49.63</v>
      </c>
      <c r="T456">
        <v>11.97</v>
      </c>
      <c r="U456">
        <v>36.4</v>
      </c>
      <c r="V456">
        <v>2772</v>
      </c>
      <c r="W456">
        <v>2.74</v>
      </c>
      <c r="X456">
        <v>482</v>
      </c>
    </row>
    <row r="457" spans="1:24" hidden="1" x14ac:dyDescent="0.25">
      <c r="A457" t="s">
        <v>39</v>
      </c>
      <c r="B457" t="s">
        <v>33</v>
      </c>
      <c r="C457">
        <v>2020</v>
      </c>
      <c r="D457" t="s">
        <v>34</v>
      </c>
      <c r="E457">
        <v>1.7</v>
      </c>
      <c r="F457">
        <v>6.52</v>
      </c>
      <c r="G457">
        <v>0.41</v>
      </c>
      <c r="H457">
        <v>6.47</v>
      </c>
      <c r="I457">
        <v>9.5399999999999991</v>
      </c>
      <c r="J457">
        <v>0.25</v>
      </c>
      <c r="K457">
        <v>1335</v>
      </c>
      <c r="L457" t="s">
        <v>31</v>
      </c>
      <c r="M457">
        <v>44.61</v>
      </c>
      <c r="N457">
        <v>129</v>
      </c>
      <c r="O457">
        <v>17</v>
      </c>
      <c r="P457">
        <v>3</v>
      </c>
      <c r="Q457">
        <v>86.74</v>
      </c>
      <c r="R457">
        <v>50798</v>
      </c>
      <c r="S457">
        <v>53.61</v>
      </c>
      <c r="T457">
        <v>64.25</v>
      </c>
      <c r="U457">
        <v>23.63</v>
      </c>
      <c r="V457">
        <v>1178</v>
      </c>
      <c r="W457">
        <v>13.76</v>
      </c>
      <c r="X457">
        <v>999</v>
      </c>
    </row>
    <row r="458" spans="1:24" hidden="1" x14ac:dyDescent="0.25">
      <c r="A458" t="s">
        <v>46</v>
      </c>
      <c r="B458" t="s">
        <v>25</v>
      </c>
      <c r="C458">
        <v>2024</v>
      </c>
      <c r="D458" t="s">
        <v>43</v>
      </c>
      <c r="E458">
        <v>6.33</v>
      </c>
      <c r="F458">
        <v>7.13</v>
      </c>
      <c r="G458">
        <v>3.44</v>
      </c>
      <c r="H458">
        <v>7.35</v>
      </c>
      <c r="I458">
        <v>25.43</v>
      </c>
      <c r="J458">
        <v>5.96</v>
      </c>
      <c r="K458">
        <v>334</v>
      </c>
      <c r="L458" t="s">
        <v>35</v>
      </c>
      <c r="M458">
        <v>70.06</v>
      </c>
      <c r="N458">
        <v>348</v>
      </c>
      <c r="O458">
        <v>4</v>
      </c>
      <c r="P458">
        <v>95</v>
      </c>
      <c r="Q458">
        <v>56.07</v>
      </c>
      <c r="R458">
        <v>81631</v>
      </c>
      <c r="S458">
        <v>91.75</v>
      </c>
      <c r="T458">
        <v>10.220000000000001</v>
      </c>
      <c r="U458">
        <v>55.57</v>
      </c>
      <c r="V458">
        <v>810</v>
      </c>
      <c r="W458">
        <v>39.82</v>
      </c>
      <c r="X458">
        <v>86</v>
      </c>
    </row>
    <row r="459" spans="1:24" hidden="1" x14ac:dyDescent="0.25">
      <c r="A459" t="s">
        <v>41</v>
      </c>
      <c r="B459" t="s">
        <v>33</v>
      </c>
      <c r="C459">
        <v>2006</v>
      </c>
      <c r="D459" t="s">
        <v>26</v>
      </c>
      <c r="E459">
        <v>4.2</v>
      </c>
      <c r="F459">
        <v>6.39</v>
      </c>
      <c r="G459">
        <v>1.1299999999999999</v>
      </c>
      <c r="H459">
        <v>6.78</v>
      </c>
      <c r="I459">
        <v>22.5</v>
      </c>
      <c r="J459">
        <v>19.920000000000002</v>
      </c>
      <c r="K459">
        <v>2779</v>
      </c>
      <c r="L459" t="s">
        <v>35</v>
      </c>
      <c r="M459">
        <v>51.15</v>
      </c>
      <c r="N459">
        <v>477</v>
      </c>
      <c r="O459">
        <v>11</v>
      </c>
      <c r="P459">
        <v>82</v>
      </c>
      <c r="Q459">
        <v>26.15</v>
      </c>
      <c r="R459">
        <v>88784</v>
      </c>
      <c r="S459">
        <v>98.17</v>
      </c>
      <c r="T459">
        <v>12.55</v>
      </c>
      <c r="U459">
        <v>90.44</v>
      </c>
      <c r="V459">
        <v>1689</v>
      </c>
      <c r="W459">
        <v>15.59</v>
      </c>
      <c r="X459">
        <v>651</v>
      </c>
    </row>
    <row r="460" spans="1:24" hidden="1" x14ac:dyDescent="0.25">
      <c r="A460" t="s">
        <v>46</v>
      </c>
      <c r="B460" t="s">
        <v>38</v>
      </c>
      <c r="C460">
        <v>2023</v>
      </c>
      <c r="D460" t="s">
        <v>43</v>
      </c>
      <c r="E460">
        <v>5.08</v>
      </c>
      <c r="F460">
        <v>8.39</v>
      </c>
      <c r="G460">
        <v>0.18</v>
      </c>
      <c r="H460">
        <v>7.97</v>
      </c>
      <c r="I460">
        <v>35.79</v>
      </c>
      <c r="J460">
        <v>8.56</v>
      </c>
      <c r="K460">
        <v>803</v>
      </c>
      <c r="L460" t="s">
        <v>44</v>
      </c>
      <c r="M460">
        <v>89.03</v>
      </c>
      <c r="N460">
        <v>483</v>
      </c>
      <c r="O460">
        <v>1</v>
      </c>
      <c r="P460">
        <v>83</v>
      </c>
      <c r="Q460">
        <v>22.47</v>
      </c>
      <c r="R460">
        <v>91443</v>
      </c>
      <c r="S460">
        <v>81.55</v>
      </c>
      <c r="T460">
        <v>76.7</v>
      </c>
      <c r="U460">
        <v>71.08</v>
      </c>
      <c r="V460">
        <v>2899</v>
      </c>
      <c r="W460">
        <v>26.54</v>
      </c>
      <c r="X460">
        <v>667</v>
      </c>
    </row>
    <row r="461" spans="1:24" x14ac:dyDescent="0.25">
      <c r="A461" t="s">
        <v>41</v>
      </c>
      <c r="B461" t="s">
        <v>38</v>
      </c>
      <c r="C461">
        <v>2000</v>
      </c>
      <c r="D461" t="s">
        <v>42</v>
      </c>
      <c r="E461">
        <v>0.63</v>
      </c>
      <c r="F461">
        <v>7.95</v>
      </c>
      <c r="G461">
        <v>0.3</v>
      </c>
      <c r="H461">
        <v>5.23</v>
      </c>
      <c r="I461">
        <v>2.5499999999999998</v>
      </c>
      <c r="J461">
        <v>17.77</v>
      </c>
      <c r="K461">
        <v>2437</v>
      </c>
      <c r="L461" t="s">
        <v>35</v>
      </c>
      <c r="M461">
        <v>54.5</v>
      </c>
      <c r="N461">
        <v>363</v>
      </c>
      <c r="O461">
        <v>41</v>
      </c>
      <c r="P461">
        <v>41</v>
      </c>
      <c r="Q461">
        <v>75.78</v>
      </c>
      <c r="R461">
        <v>28837</v>
      </c>
      <c r="S461">
        <v>56.21</v>
      </c>
      <c r="T461">
        <v>30.21</v>
      </c>
      <c r="U461">
        <v>99.87</v>
      </c>
      <c r="V461">
        <v>403</v>
      </c>
      <c r="W461">
        <v>4.03</v>
      </c>
      <c r="X461">
        <v>254</v>
      </c>
    </row>
    <row r="462" spans="1:24" hidden="1" x14ac:dyDescent="0.25">
      <c r="A462" t="s">
        <v>24</v>
      </c>
      <c r="B462" t="s">
        <v>29</v>
      </c>
      <c r="C462">
        <v>2017</v>
      </c>
      <c r="D462" t="s">
        <v>34</v>
      </c>
      <c r="E462">
        <v>8.34</v>
      </c>
      <c r="F462">
        <v>7.84</v>
      </c>
      <c r="G462">
        <v>1.87</v>
      </c>
      <c r="H462">
        <v>3.96</v>
      </c>
      <c r="I462">
        <v>24.89</v>
      </c>
      <c r="J462">
        <v>6.56</v>
      </c>
      <c r="K462">
        <v>2807</v>
      </c>
      <c r="L462" t="s">
        <v>31</v>
      </c>
      <c r="M462">
        <v>46.07</v>
      </c>
      <c r="N462">
        <v>408</v>
      </c>
      <c r="O462">
        <v>6</v>
      </c>
      <c r="P462">
        <v>48</v>
      </c>
      <c r="Q462">
        <v>3.25</v>
      </c>
      <c r="R462">
        <v>74630</v>
      </c>
      <c r="S462">
        <v>92.81</v>
      </c>
      <c r="T462">
        <v>16.5</v>
      </c>
      <c r="U462">
        <v>92.45</v>
      </c>
      <c r="V462">
        <v>2652</v>
      </c>
      <c r="W462">
        <v>12.44</v>
      </c>
      <c r="X462">
        <v>433</v>
      </c>
    </row>
    <row r="463" spans="1:24" hidden="1" x14ac:dyDescent="0.25">
      <c r="A463" t="s">
        <v>47</v>
      </c>
      <c r="B463" t="s">
        <v>33</v>
      </c>
      <c r="C463">
        <v>2023</v>
      </c>
      <c r="D463" t="s">
        <v>40</v>
      </c>
      <c r="E463">
        <v>7.85</v>
      </c>
      <c r="F463">
        <v>7.73</v>
      </c>
      <c r="G463">
        <v>0.39</v>
      </c>
      <c r="H463">
        <v>3.12</v>
      </c>
      <c r="I463">
        <v>16.62</v>
      </c>
      <c r="J463">
        <v>10.51</v>
      </c>
      <c r="K463">
        <v>940</v>
      </c>
      <c r="L463" t="s">
        <v>27</v>
      </c>
      <c r="M463">
        <v>67.11</v>
      </c>
      <c r="N463">
        <v>340</v>
      </c>
      <c r="O463">
        <v>46</v>
      </c>
      <c r="P463">
        <v>48</v>
      </c>
      <c r="Q463">
        <v>91.59</v>
      </c>
      <c r="R463">
        <v>88734</v>
      </c>
      <c r="S463">
        <v>17.809999999999999</v>
      </c>
      <c r="T463">
        <v>41.96</v>
      </c>
      <c r="U463">
        <v>51.42</v>
      </c>
      <c r="V463">
        <v>1599</v>
      </c>
      <c r="W463">
        <v>35.28</v>
      </c>
      <c r="X463">
        <v>702</v>
      </c>
    </row>
    <row r="464" spans="1:24" hidden="1" x14ac:dyDescent="0.25">
      <c r="A464" t="s">
        <v>39</v>
      </c>
      <c r="B464" t="s">
        <v>29</v>
      </c>
      <c r="C464">
        <v>2024</v>
      </c>
      <c r="D464" t="s">
        <v>34</v>
      </c>
      <c r="E464">
        <v>1.85</v>
      </c>
      <c r="F464">
        <v>7.06</v>
      </c>
      <c r="G464">
        <v>2.98</v>
      </c>
      <c r="H464">
        <v>6.12</v>
      </c>
      <c r="I464">
        <v>31.54</v>
      </c>
      <c r="J464">
        <v>17.079999999999998</v>
      </c>
      <c r="K464">
        <v>3163</v>
      </c>
      <c r="L464" t="s">
        <v>31</v>
      </c>
      <c r="M464">
        <v>39.5</v>
      </c>
      <c r="N464">
        <v>213</v>
      </c>
      <c r="O464">
        <v>25</v>
      </c>
      <c r="P464">
        <v>6</v>
      </c>
      <c r="Q464">
        <v>3.8</v>
      </c>
      <c r="R464">
        <v>38863</v>
      </c>
      <c r="S464">
        <v>69.650000000000006</v>
      </c>
      <c r="T464">
        <v>14.08</v>
      </c>
      <c r="U464">
        <v>23.16</v>
      </c>
      <c r="V464">
        <v>2467</v>
      </c>
      <c r="W464">
        <v>20.420000000000002</v>
      </c>
      <c r="X464">
        <v>145</v>
      </c>
    </row>
    <row r="465" spans="1:24" hidden="1" x14ac:dyDescent="0.25">
      <c r="A465" t="s">
        <v>32</v>
      </c>
      <c r="B465" t="s">
        <v>29</v>
      </c>
      <c r="C465">
        <v>2019</v>
      </c>
      <c r="D465" t="s">
        <v>34</v>
      </c>
      <c r="E465">
        <v>6.34</v>
      </c>
      <c r="F465">
        <v>8.31</v>
      </c>
      <c r="G465">
        <v>3.24</v>
      </c>
      <c r="H465">
        <v>9.35</v>
      </c>
      <c r="I465">
        <v>2.1800000000000002</v>
      </c>
      <c r="J465">
        <v>12.12</v>
      </c>
      <c r="K465">
        <v>902</v>
      </c>
      <c r="L465" t="s">
        <v>44</v>
      </c>
      <c r="M465">
        <v>85.82</v>
      </c>
      <c r="N465">
        <v>329</v>
      </c>
      <c r="O465">
        <v>38</v>
      </c>
      <c r="P465">
        <v>8</v>
      </c>
      <c r="Q465">
        <v>63.84</v>
      </c>
      <c r="R465">
        <v>75845</v>
      </c>
      <c r="S465">
        <v>46.05</v>
      </c>
      <c r="T465">
        <v>70.03</v>
      </c>
      <c r="U465">
        <v>20.41</v>
      </c>
      <c r="V465">
        <v>1572</v>
      </c>
      <c r="W465">
        <v>33</v>
      </c>
      <c r="X465">
        <v>733</v>
      </c>
    </row>
    <row r="466" spans="1:24" hidden="1" x14ac:dyDescent="0.25">
      <c r="A466" t="s">
        <v>39</v>
      </c>
      <c r="B466" t="s">
        <v>38</v>
      </c>
      <c r="C466">
        <v>2011</v>
      </c>
      <c r="D466" t="s">
        <v>34</v>
      </c>
      <c r="E466">
        <v>8.18</v>
      </c>
      <c r="F466">
        <v>6.18</v>
      </c>
      <c r="G466">
        <v>1.87</v>
      </c>
      <c r="H466">
        <v>5.14</v>
      </c>
      <c r="I466">
        <v>1.75</v>
      </c>
      <c r="J466">
        <v>14.5</v>
      </c>
      <c r="K466">
        <v>3432</v>
      </c>
      <c r="L466" t="s">
        <v>27</v>
      </c>
      <c r="M466">
        <v>77.599999999999994</v>
      </c>
      <c r="N466">
        <v>382</v>
      </c>
      <c r="O466">
        <v>14</v>
      </c>
      <c r="P466">
        <v>70</v>
      </c>
      <c r="Q466">
        <v>61.27</v>
      </c>
      <c r="R466">
        <v>94721</v>
      </c>
      <c r="S466">
        <v>14.47</v>
      </c>
      <c r="T466">
        <v>49.53</v>
      </c>
      <c r="U466">
        <v>71.540000000000006</v>
      </c>
      <c r="V466">
        <v>1646</v>
      </c>
      <c r="W466">
        <v>0.31</v>
      </c>
      <c r="X466">
        <v>146</v>
      </c>
    </row>
    <row r="467" spans="1:24" hidden="1" x14ac:dyDescent="0.25">
      <c r="A467" t="s">
        <v>39</v>
      </c>
      <c r="B467" t="s">
        <v>29</v>
      </c>
      <c r="C467">
        <v>2015</v>
      </c>
      <c r="D467" t="s">
        <v>26</v>
      </c>
      <c r="E467">
        <v>6.41</v>
      </c>
      <c r="F467">
        <v>8.01</v>
      </c>
      <c r="G467">
        <v>3.71</v>
      </c>
      <c r="H467">
        <v>4.37</v>
      </c>
      <c r="I467">
        <v>21.36</v>
      </c>
      <c r="J467">
        <v>4.58</v>
      </c>
      <c r="K467">
        <v>1268</v>
      </c>
      <c r="L467" t="s">
        <v>31</v>
      </c>
      <c r="M467">
        <v>83.94</v>
      </c>
      <c r="N467">
        <v>286</v>
      </c>
      <c r="O467">
        <v>47</v>
      </c>
      <c r="P467">
        <v>26</v>
      </c>
      <c r="Q467">
        <v>58.68</v>
      </c>
      <c r="R467">
        <v>49630</v>
      </c>
      <c r="S467">
        <v>7.52</v>
      </c>
      <c r="T467">
        <v>54.15</v>
      </c>
      <c r="U467">
        <v>93.26</v>
      </c>
      <c r="V467">
        <v>1456</v>
      </c>
      <c r="W467">
        <v>26.65</v>
      </c>
      <c r="X467">
        <v>214</v>
      </c>
    </row>
    <row r="468" spans="1:24" hidden="1" x14ac:dyDescent="0.25">
      <c r="A468" t="s">
        <v>39</v>
      </c>
      <c r="B468" t="s">
        <v>38</v>
      </c>
      <c r="C468">
        <v>2009</v>
      </c>
      <c r="D468" t="s">
        <v>30</v>
      </c>
      <c r="E468">
        <v>3.1</v>
      </c>
      <c r="F468">
        <v>6.54</v>
      </c>
      <c r="G468">
        <v>2.4500000000000002</v>
      </c>
      <c r="H468">
        <v>9.48</v>
      </c>
      <c r="I468">
        <v>40.57</v>
      </c>
      <c r="J468">
        <v>3.12</v>
      </c>
      <c r="K468">
        <v>23</v>
      </c>
      <c r="L468" t="s">
        <v>44</v>
      </c>
      <c r="M468">
        <v>57.92</v>
      </c>
      <c r="N468">
        <v>174</v>
      </c>
      <c r="O468">
        <v>32</v>
      </c>
      <c r="P468">
        <v>20</v>
      </c>
      <c r="Q468">
        <v>48.49</v>
      </c>
      <c r="R468">
        <v>769</v>
      </c>
      <c r="S468">
        <v>48.07</v>
      </c>
      <c r="T468">
        <v>70.239999999999995</v>
      </c>
      <c r="U468">
        <v>55.54</v>
      </c>
      <c r="V468">
        <v>2547</v>
      </c>
      <c r="W468">
        <v>12</v>
      </c>
      <c r="X468">
        <v>893</v>
      </c>
    </row>
    <row r="469" spans="1:24" hidden="1" x14ac:dyDescent="0.25">
      <c r="A469" t="s">
        <v>46</v>
      </c>
      <c r="B469" t="s">
        <v>25</v>
      </c>
      <c r="C469">
        <v>2009</v>
      </c>
      <c r="D469" t="s">
        <v>42</v>
      </c>
      <c r="E469">
        <v>6.56</v>
      </c>
      <c r="F469">
        <v>6.81</v>
      </c>
      <c r="G469">
        <v>2.15</v>
      </c>
      <c r="H469">
        <v>3.74</v>
      </c>
      <c r="I469">
        <v>33.549999999999997</v>
      </c>
      <c r="J469">
        <v>4.6100000000000003</v>
      </c>
      <c r="K469">
        <v>4652</v>
      </c>
      <c r="L469" t="s">
        <v>44</v>
      </c>
      <c r="M469">
        <v>88.45</v>
      </c>
      <c r="N469">
        <v>443</v>
      </c>
      <c r="O469">
        <v>46</v>
      </c>
      <c r="P469">
        <v>34</v>
      </c>
      <c r="Q469">
        <v>85.54</v>
      </c>
      <c r="R469">
        <v>79401</v>
      </c>
      <c r="S469">
        <v>23.9</v>
      </c>
      <c r="T469">
        <v>72.760000000000005</v>
      </c>
      <c r="U469">
        <v>89.94</v>
      </c>
      <c r="V469">
        <v>1210</v>
      </c>
      <c r="W469">
        <v>34.43</v>
      </c>
      <c r="X469">
        <v>670</v>
      </c>
    </row>
    <row r="470" spans="1:24" hidden="1" x14ac:dyDescent="0.25">
      <c r="A470" t="s">
        <v>41</v>
      </c>
      <c r="B470" t="s">
        <v>33</v>
      </c>
      <c r="C470">
        <v>2013</v>
      </c>
      <c r="D470" t="s">
        <v>30</v>
      </c>
      <c r="E470">
        <v>2.1</v>
      </c>
      <c r="F470">
        <v>7.3</v>
      </c>
      <c r="G470">
        <v>2.0299999999999998</v>
      </c>
      <c r="H470">
        <v>3.36</v>
      </c>
      <c r="I470">
        <v>0.84</v>
      </c>
      <c r="J470">
        <v>9.86</v>
      </c>
      <c r="K470">
        <v>2748</v>
      </c>
      <c r="L470" t="s">
        <v>27</v>
      </c>
      <c r="M470">
        <v>64.55</v>
      </c>
      <c r="N470">
        <v>200</v>
      </c>
      <c r="O470">
        <v>2</v>
      </c>
      <c r="P470">
        <v>87</v>
      </c>
      <c r="Q470">
        <v>66.61</v>
      </c>
      <c r="R470">
        <v>57232</v>
      </c>
      <c r="S470">
        <v>25.05</v>
      </c>
      <c r="T470">
        <v>20.9</v>
      </c>
      <c r="U470">
        <v>65.34</v>
      </c>
      <c r="V470">
        <v>1894</v>
      </c>
      <c r="W470">
        <v>37.76</v>
      </c>
      <c r="X470">
        <v>869</v>
      </c>
    </row>
    <row r="471" spans="1:24" hidden="1" x14ac:dyDescent="0.25">
      <c r="A471" t="s">
        <v>48</v>
      </c>
      <c r="B471" t="s">
        <v>29</v>
      </c>
      <c r="C471">
        <v>2024</v>
      </c>
      <c r="D471" t="s">
        <v>40</v>
      </c>
      <c r="E471">
        <v>3.18</v>
      </c>
      <c r="F471">
        <v>7.96</v>
      </c>
      <c r="G471">
        <v>2.16</v>
      </c>
      <c r="H471">
        <v>9.16</v>
      </c>
      <c r="I471">
        <v>8.92</v>
      </c>
      <c r="J471">
        <v>16.02</v>
      </c>
      <c r="K471">
        <v>2450</v>
      </c>
      <c r="L471" t="s">
        <v>27</v>
      </c>
      <c r="M471">
        <v>36.630000000000003</v>
      </c>
      <c r="N471">
        <v>104</v>
      </c>
      <c r="O471">
        <v>41</v>
      </c>
      <c r="P471">
        <v>95</v>
      </c>
      <c r="Q471">
        <v>78.62</v>
      </c>
      <c r="R471">
        <v>83574</v>
      </c>
      <c r="S471">
        <v>32.020000000000003</v>
      </c>
      <c r="T471">
        <v>32.42</v>
      </c>
      <c r="U471">
        <v>27.84</v>
      </c>
      <c r="V471">
        <v>1119</v>
      </c>
      <c r="W471">
        <v>27.5</v>
      </c>
      <c r="X471">
        <v>565</v>
      </c>
    </row>
    <row r="472" spans="1:24" hidden="1" x14ac:dyDescent="0.25">
      <c r="A472" t="s">
        <v>24</v>
      </c>
      <c r="B472" t="s">
        <v>38</v>
      </c>
      <c r="C472">
        <v>2019</v>
      </c>
      <c r="D472" t="s">
        <v>30</v>
      </c>
      <c r="E472">
        <v>2.4</v>
      </c>
      <c r="F472">
        <v>8.1</v>
      </c>
      <c r="G472">
        <v>4.84</v>
      </c>
      <c r="H472">
        <v>7.91</v>
      </c>
      <c r="I472">
        <v>11.34</v>
      </c>
      <c r="J472">
        <v>7.08</v>
      </c>
      <c r="K472">
        <v>1396</v>
      </c>
      <c r="L472" t="s">
        <v>35</v>
      </c>
      <c r="M472">
        <v>45.68</v>
      </c>
      <c r="N472">
        <v>230</v>
      </c>
      <c r="O472">
        <v>47</v>
      </c>
      <c r="P472">
        <v>75</v>
      </c>
      <c r="Q472">
        <v>13.32</v>
      </c>
      <c r="R472">
        <v>56667</v>
      </c>
      <c r="S472">
        <v>71.84</v>
      </c>
      <c r="T472">
        <v>24.05</v>
      </c>
      <c r="U472">
        <v>83.87</v>
      </c>
      <c r="V472">
        <v>2673</v>
      </c>
      <c r="W472">
        <v>5.84</v>
      </c>
      <c r="X472">
        <v>69</v>
      </c>
    </row>
    <row r="473" spans="1:24" hidden="1" x14ac:dyDescent="0.25">
      <c r="A473" t="s">
        <v>28</v>
      </c>
      <c r="B473" t="s">
        <v>37</v>
      </c>
      <c r="C473">
        <v>2009</v>
      </c>
      <c r="D473" t="s">
        <v>42</v>
      </c>
      <c r="E473">
        <v>5.57</v>
      </c>
      <c r="F473">
        <v>7.46</v>
      </c>
      <c r="G473">
        <v>3.41</v>
      </c>
      <c r="H473">
        <v>5.95</v>
      </c>
      <c r="I473">
        <v>21.15</v>
      </c>
      <c r="J473">
        <v>11.3</v>
      </c>
      <c r="K473">
        <v>3357</v>
      </c>
      <c r="L473" t="s">
        <v>35</v>
      </c>
      <c r="M473">
        <v>79.77</v>
      </c>
      <c r="N473">
        <v>97</v>
      </c>
      <c r="O473">
        <v>1</v>
      </c>
      <c r="P473">
        <v>86</v>
      </c>
      <c r="Q473">
        <v>6.89</v>
      </c>
      <c r="R473">
        <v>96504</v>
      </c>
      <c r="S473">
        <v>16.41</v>
      </c>
      <c r="T473">
        <v>14.32</v>
      </c>
      <c r="U473">
        <v>59.41</v>
      </c>
      <c r="V473">
        <v>2882</v>
      </c>
      <c r="W473">
        <v>18.72</v>
      </c>
      <c r="X473">
        <v>848</v>
      </c>
    </row>
    <row r="474" spans="1:24" hidden="1" x14ac:dyDescent="0.25">
      <c r="A474" t="s">
        <v>39</v>
      </c>
      <c r="B474" t="s">
        <v>29</v>
      </c>
      <c r="C474">
        <v>2009</v>
      </c>
      <c r="D474" t="s">
        <v>42</v>
      </c>
      <c r="E474">
        <v>1.08</v>
      </c>
      <c r="F474">
        <v>7.01</v>
      </c>
      <c r="G474">
        <v>1.58</v>
      </c>
      <c r="H474">
        <v>8.27</v>
      </c>
      <c r="I474">
        <v>29.34</v>
      </c>
      <c r="J474">
        <v>16.100000000000001</v>
      </c>
      <c r="K474">
        <v>3904</v>
      </c>
      <c r="L474" t="s">
        <v>27</v>
      </c>
      <c r="M474">
        <v>92.75</v>
      </c>
      <c r="N474">
        <v>102</v>
      </c>
      <c r="O474">
        <v>16</v>
      </c>
      <c r="P474">
        <v>35</v>
      </c>
      <c r="Q474">
        <v>4.8</v>
      </c>
      <c r="R474">
        <v>24784</v>
      </c>
      <c r="S474">
        <v>71.760000000000005</v>
      </c>
      <c r="T474">
        <v>53</v>
      </c>
      <c r="U474">
        <v>24.09</v>
      </c>
      <c r="V474">
        <v>1177</v>
      </c>
      <c r="W474">
        <v>18.579999999999998</v>
      </c>
      <c r="X474">
        <v>258</v>
      </c>
    </row>
    <row r="475" spans="1:24" hidden="1" x14ac:dyDescent="0.25">
      <c r="A475" t="s">
        <v>36</v>
      </c>
      <c r="B475" t="s">
        <v>25</v>
      </c>
      <c r="C475">
        <v>2024</v>
      </c>
      <c r="D475" t="s">
        <v>40</v>
      </c>
      <c r="E475">
        <v>9.33</v>
      </c>
      <c r="F475">
        <v>8.3699999999999992</v>
      </c>
      <c r="G475">
        <v>3.67</v>
      </c>
      <c r="H475">
        <v>8.19</v>
      </c>
      <c r="I475">
        <v>10.82</v>
      </c>
      <c r="J475">
        <v>4.78</v>
      </c>
      <c r="K475">
        <v>2488</v>
      </c>
      <c r="L475" t="s">
        <v>35</v>
      </c>
      <c r="M475">
        <v>36.659999999999997</v>
      </c>
      <c r="N475">
        <v>40</v>
      </c>
      <c r="O475">
        <v>0</v>
      </c>
      <c r="P475">
        <v>92</v>
      </c>
      <c r="Q475">
        <v>16.43</v>
      </c>
      <c r="R475">
        <v>33244</v>
      </c>
      <c r="S475">
        <v>78.27</v>
      </c>
      <c r="T475">
        <v>29.98</v>
      </c>
      <c r="U475">
        <v>85.17</v>
      </c>
      <c r="V475">
        <v>433</v>
      </c>
      <c r="W475">
        <v>33.21</v>
      </c>
      <c r="X475">
        <v>424</v>
      </c>
    </row>
    <row r="476" spans="1:24" hidden="1" x14ac:dyDescent="0.25">
      <c r="A476" t="s">
        <v>46</v>
      </c>
      <c r="B476" t="s">
        <v>25</v>
      </c>
      <c r="C476">
        <v>2010</v>
      </c>
      <c r="D476" t="s">
        <v>42</v>
      </c>
      <c r="E476">
        <v>3.34</v>
      </c>
      <c r="F476">
        <v>6.62</v>
      </c>
      <c r="G476">
        <v>1.65</v>
      </c>
      <c r="H476">
        <v>3.28</v>
      </c>
      <c r="I476">
        <v>19.13</v>
      </c>
      <c r="J476">
        <v>17.66</v>
      </c>
      <c r="K476">
        <v>3666</v>
      </c>
      <c r="L476" t="s">
        <v>27</v>
      </c>
      <c r="M476">
        <v>90.5</v>
      </c>
      <c r="N476">
        <v>433</v>
      </c>
      <c r="O476">
        <v>35</v>
      </c>
      <c r="P476">
        <v>66</v>
      </c>
      <c r="Q476">
        <v>67.37</v>
      </c>
      <c r="R476">
        <v>22520</v>
      </c>
      <c r="S476">
        <v>59.45</v>
      </c>
      <c r="T476">
        <v>22.32</v>
      </c>
      <c r="U476">
        <v>80.61</v>
      </c>
      <c r="V476">
        <v>2337</v>
      </c>
      <c r="W476">
        <v>18.420000000000002</v>
      </c>
      <c r="X476">
        <v>894</v>
      </c>
    </row>
    <row r="477" spans="1:24" hidden="1" x14ac:dyDescent="0.25">
      <c r="A477" t="s">
        <v>32</v>
      </c>
      <c r="B477" t="s">
        <v>37</v>
      </c>
      <c r="C477">
        <v>2022</v>
      </c>
      <c r="D477" t="s">
        <v>40</v>
      </c>
      <c r="E477">
        <v>2.19</v>
      </c>
      <c r="F477">
        <v>8.01</v>
      </c>
      <c r="G477">
        <v>0.63</v>
      </c>
      <c r="H477">
        <v>7.73</v>
      </c>
      <c r="I477">
        <v>29.2</v>
      </c>
      <c r="J477">
        <v>19.059999999999999</v>
      </c>
      <c r="K477">
        <v>1757</v>
      </c>
      <c r="L477" t="s">
        <v>35</v>
      </c>
      <c r="M477">
        <v>85.93</v>
      </c>
      <c r="N477">
        <v>150</v>
      </c>
      <c r="O477">
        <v>42</v>
      </c>
      <c r="P477">
        <v>42</v>
      </c>
      <c r="Q477">
        <v>50.41</v>
      </c>
      <c r="R477">
        <v>7272</v>
      </c>
      <c r="S477">
        <v>24.76</v>
      </c>
      <c r="T477">
        <v>50.81</v>
      </c>
      <c r="U477">
        <v>56.58</v>
      </c>
      <c r="V477">
        <v>2907</v>
      </c>
      <c r="W477">
        <v>13.31</v>
      </c>
      <c r="X477">
        <v>647</v>
      </c>
    </row>
    <row r="478" spans="1:24" hidden="1" x14ac:dyDescent="0.25">
      <c r="A478" t="s">
        <v>28</v>
      </c>
      <c r="B478" t="s">
        <v>38</v>
      </c>
      <c r="C478">
        <v>2001</v>
      </c>
      <c r="D478" t="s">
        <v>40</v>
      </c>
      <c r="E478">
        <v>4.97</v>
      </c>
      <c r="F478">
        <v>7.53</v>
      </c>
      <c r="G478">
        <v>2.38</v>
      </c>
      <c r="H478">
        <v>7.49</v>
      </c>
      <c r="I478">
        <v>19.170000000000002</v>
      </c>
      <c r="J478">
        <v>0.78</v>
      </c>
      <c r="K478">
        <v>4977</v>
      </c>
      <c r="L478" t="s">
        <v>31</v>
      </c>
      <c r="M478">
        <v>54.96</v>
      </c>
      <c r="N478">
        <v>267</v>
      </c>
      <c r="O478">
        <v>16</v>
      </c>
      <c r="P478">
        <v>7</v>
      </c>
      <c r="Q478">
        <v>75.72</v>
      </c>
      <c r="R478">
        <v>52403</v>
      </c>
      <c r="S478">
        <v>5.15</v>
      </c>
      <c r="T478">
        <v>60.72</v>
      </c>
      <c r="U478">
        <v>21.56</v>
      </c>
      <c r="V478">
        <v>2127</v>
      </c>
      <c r="W478">
        <v>24.45</v>
      </c>
      <c r="X478">
        <v>992</v>
      </c>
    </row>
    <row r="479" spans="1:24" hidden="1" x14ac:dyDescent="0.25">
      <c r="A479" t="s">
        <v>48</v>
      </c>
      <c r="B479" t="s">
        <v>29</v>
      </c>
      <c r="C479">
        <v>2024</v>
      </c>
      <c r="D479" t="s">
        <v>42</v>
      </c>
      <c r="E479">
        <v>2.77</v>
      </c>
      <c r="F479">
        <v>6.94</v>
      </c>
      <c r="G479">
        <v>3.76</v>
      </c>
      <c r="H479">
        <v>9.75</v>
      </c>
      <c r="I479">
        <v>7.16</v>
      </c>
      <c r="J479">
        <v>1.18</v>
      </c>
      <c r="K479">
        <v>1878</v>
      </c>
      <c r="L479" t="s">
        <v>44</v>
      </c>
      <c r="M479">
        <v>78.25</v>
      </c>
      <c r="N479">
        <v>326</v>
      </c>
      <c r="O479">
        <v>1</v>
      </c>
      <c r="P479">
        <v>97</v>
      </c>
      <c r="Q479">
        <v>20.79</v>
      </c>
      <c r="R479">
        <v>39326</v>
      </c>
      <c r="S479">
        <v>40.79</v>
      </c>
      <c r="T479">
        <v>71.77</v>
      </c>
      <c r="U479">
        <v>47.75</v>
      </c>
      <c r="V479">
        <v>954</v>
      </c>
      <c r="W479">
        <v>25.88</v>
      </c>
      <c r="X479">
        <v>406</v>
      </c>
    </row>
    <row r="480" spans="1:24" hidden="1" x14ac:dyDescent="0.25">
      <c r="A480" t="s">
        <v>36</v>
      </c>
      <c r="B480" t="s">
        <v>38</v>
      </c>
      <c r="C480">
        <v>2019</v>
      </c>
      <c r="D480" t="s">
        <v>43</v>
      </c>
      <c r="E480">
        <v>5.35</v>
      </c>
      <c r="F480">
        <v>6</v>
      </c>
      <c r="G480">
        <v>1.89</v>
      </c>
      <c r="H480">
        <v>9.77</v>
      </c>
      <c r="I480">
        <v>24.58</v>
      </c>
      <c r="J480">
        <v>1.82</v>
      </c>
      <c r="K480">
        <v>2532</v>
      </c>
      <c r="L480" t="s">
        <v>27</v>
      </c>
      <c r="M480">
        <v>43.09</v>
      </c>
      <c r="N480">
        <v>351</v>
      </c>
      <c r="O480">
        <v>32</v>
      </c>
      <c r="P480">
        <v>77</v>
      </c>
      <c r="Q480">
        <v>37.96</v>
      </c>
      <c r="R480">
        <v>70558</v>
      </c>
      <c r="S480">
        <v>84.74</v>
      </c>
      <c r="T480">
        <v>11.4</v>
      </c>
      <c r="U480">
        <v>54.8</v>
      </c>
      <c r="V480">
        <v>1640</v>
      </c>
      <c r="W480">
        <v>32.4</v>
      </c>
      <c r="X480">
        <v>54</v>
      </c>
    </row>
    <row r="481" spans="1:24" hidden="1" x14ac:dyDescent="0.25">
      <c r="A481" t="s">
        <v>48</v>
      </c>
      <c r="B481" t="s">
        <v>25</v>
      </c>
      <c r="C481">
        <v>2007</v>
      </c>
      <c r="D481" t="s">
        <v>40</v>
      </c>
      <c r="E481">
        <v>3.49</v>
      </c>
      <c r="F481">
        <v>7.12</v>
      </c>
      <c r="G481">
        <v>4.3499999999999996</v>
      </c>
      <c r="H481">
        <v>5.64</v>
      </c>
      <c r="I481">
        <v>16.2</v>
      </c>
      <c r="J481">
        <v>15.54</v>
      </c>
      <c r="K481">
        <v>3514</v>
      </c>
      <c r="L481" t="s">
        <v>27</v>
      </c>
      <c r="M481">
        <v>86.94</v>
      </c>
      <c r="N481">
        <v>466</v>
      </c>
      <c r="O481">
        <v>28</v>
      </c>
      <c r="P481">
        <v>35</v>
      </c>
      <c r="Q481">
        <v>89.07</v>
      </c>
      <c r="R481">
        <v>2663</v>
      </c>
      <c r="S481">
        <v>10.19</v>
      </c>
      <c r="T481">
        <v>52.1</v>
      </c>
      <c r="U481">
        <v>33.229999999999997</v>
      </c>
      <c r="V481">
        <v>2699</v>
      </c>
      <c r="W481">
        <v>36.020000000000003</v>
      </c>
      <c r="X481">
        <v>11</v>
      </c>
    </row>
    <row r="482" spans="1:24" hidden="1" x14ac:dyDescent="0.25">
      <c r="A482" t="s">
        <v>28</v>
      </c>
      <c r="B482" t="s">
        <v>38</v>
      </c>
      <c r="C482">
        <v>2022</v>
      </c>
      <c r="D482" t="s">
        <v>42</v>
      </c>
      <c r="E482">
        <v>1.32</v>
      </c>
      <c r="F482">
        <v>6.69</v>
      </c>
      <c r="G482">
        <v>1.93</v>
      </c>
      <c r="H482">
        <v>7.13</v>
      </c>
      <c r="I482">
        <v>43.21</v>
      </c>
      <c r="J482">
        <v>3.79</v>
      </c>
      <c r="K482">
        <v>3773</v>
      </c>
      <c r="L482" t="s">
        <v>27</v>
      </c>
      <c r="M482">
        <v>76.010000000000005</v>
      </c>
      <c r="N482">
        <v>277</v>
      </c>
      <c r="O482">
        <v>5</v>
      </c>
      <c r="P482">
        <v>47</v>
      </c>
      <c r="Q482">
        <v>93.7</v>
      </c>
      <c r="R482">
        <v>51935</v>
      </c>
      <c r="S482">
        <v>74.48</v>
      </c>
      <c r="T482">
        <v>31.37</v>
      </c>
      <c r="U482">
        <v>32.869999999999997</v>
      </c>
      <c r="V482">
        <v>2157</v>
      </c>
      <c r="W482">
        <v>35.6</v>
      </c>
      <c r="X482">
        <v>171</v>
      </c>
    </row>
    <row r="483" spans="1:24" hidden="1" x14ac:dyDescent="0.25">
      <c r="A483" t="s">
        <v>39</v>
      </c>
      <c r="B483" t="s">
        <v>25</v>
      </c>
      <c r="C483">
        <v>2006</v>
      </c>
      <c r="D483" t="s">
        <v>43</v>
      </c>
      <c r="E483">
        <v>2.66</v>
      </c>
      <c r="F483">
        <v>6.26</v>
      </c>
      <c r="G483">
        <v>1.75</v>
      </c>
      <c r="H483">
        <v>3.99</v>
      </c>
      <c r="I483">
        <v>38.78</v>
      </c>
      <c r="J483">
        <v>14.51</v>
      </c>
      <c r="K483">
        <v>2078</v>
      </c>
      <c r="L483" t="s">
        <v>31</v>
      </c>
      <c r="M483">
        <v>60.72</v>
      </c>
      <c r="N483">
        <v>55</v>
      </c>
      <c r="O483">
        <v>42</v>
      </c>
      <c r="P483">
        <v>45</v>
      </c>
      <c r="Q483">
        <v>92.33</v>
      </c>
      <c r="R483">
        <v>55808</v>
      </c>
      <c r="S483">
        <v>46.79</v>
      </c>
      <c r="T483">
        <v>89.33</v>
      </c>
      <c r="U483">
        <v>33.36</v>
      </c>
      <c r="V483">
        <v>1693</v>
      </c>
      <c r="W483">
        <v>25.07</v>
      </c>
      <c r="X483">
        <v>206</v>
      </c>
    </row>
    <row r="484" spans="1:24" hidden="1" x14ac:dyDescent="0.25">
      <c r="A484" t="s">
        <v>36</v>
      </c>
      <c r="B484" t="s">
        <v>38</v>
      </c>
      <c r="C484">
        <v>2007</v>
      </c>
      <c r="D484" t="s">
        <v>40</v>
      </c>
      <c r="E484">
        <v>4.38</v>
      </c>
      <c r="F484">
        <v>6.19</v>
      </c>
      <c r="G484">
        <v>4.99</v>
      </c>
      <c r="H484">
        <v>3.47</v>
      </c>
      <c r="I484">
        <v>9.51</v>
      </c>
      <c r="J484">
        <v>8.83</v>
      </c>
      <c r="K484">
        <v>4661</v>
      </c>
      <c r="L484" t="s">
        <v>44</v>
      </c>
      <c r="M484">
        <v>90.52</v>
      </c>
      <c r="N484">
        <v>15</v>
      </c>
      <c r="O484">
        <v>35</v>
      </c>
      <c r="P484">
        <v>31</v>
      </c>
      <c r="Q484">
        <v>82.19</v>
      </c>
      <c r="R484">
        <v>81613</v>
      </c>
      <c r="S484">
        <v>89.88</v>
      </c>
      <c r="T484">
        <v>22.55</v>
      </c>
      <c r="U484">
        <v>49.65</v>
      </c>
      <c r="V484">
        <v>1131</v>
      </c>
      <c r="W484">
        <v>20.97</v>
      </c>
      <c r="X484">
        <v>715</v>
      </c>
    </row>
    <row r="485" spans="1:24" x14ac:dyDescent="0.25">
      <c r="A485" t="s">
        <v>48</v>
      </c>
      <c r="B485" t="s">
        <v>37</v>
      </c>
      <c r="C485">
        <v>2000</v>
      </c>
      <c r="D485" t="s">
        <v>43</v>
      </c>
      <c r="E485">
        <v>0.3</v>
      </c>
      <c r="F485">
        <v>6.87</v>
      </c>
      <c r="G485">
        <v>2.41</v>
      </c>
      <c r="H485">
        <v>6.03</v>
      </c>
      <c r="I485">
        <v>7.63</v>
      </c>
      <c r="J485">
        <v>16.73</v>
      </c>
      <c r="K485">
        <v>2057</v>
      </c>
      <c r="L485" t="s">
        <v>35</v>
      </c>
      <c r="M485">
        <v>39.75</v>
      </c>
      <c r="N485">
        <v>441</v>
      </c>
      <c r="O485">
        <v>23</v>
      </c>
      <c r="P485">
        <v>6</v>
      </c>
      <c r="Q485">
        <v>69.45</v>
      </c>
      <c r="R485">
        <v>4663</v>
      </c>
      <c r="S485">
        <v>35.619999999999997</v>
      </c>
      <c r="T485">
        <v>45.03</v>
      </c>
      <c r="U485">
        <v>85.4</v>
      </c>
      <c r="V485">
        <v>247</v>
      </c>
      <c r="W485">
        <v>32.049999999999997</v>
      </c>
      <c r="X485">
        <v>839</v>
      </c>
    </row>
    <row r="486" spans="1:24" hidden="1" x14ac:dyDescent="0.25">
      <c r="A486" t="s">
        <v>32</v>
      </c>
      <c r="B486" t="s">
        <v>33</v>
      </c>
      <c r="C486">
        <v>2020</v>
      </c>
      <c r="D486" t="s">
        <v>26</v>
      </c>
      <c r="E486">
        <v>7.71</v>
      </c>
      <c r="F486">
        <v>7.54</v>
      </c>
      <c r="G486">
        <v>4.03</v>
      </c>
      <c r="H486">
        <v>7.83</v>
      </c>
      <c r="I486">
        <v>17.38</v>
      </c>
      <c r="J486">
        <v>16.170000000000002</v>
      </c>
      <c r="K486">
        <v>677</v>
      </c>
      <c r="L486" t="s">
        <v>35</v>
      </c>
      <c r="M486">
        <v>89.2</v>
      </c>
      <c r="N486">
        <v>455</v>
      </c>
      <c r="O486">
        <v>10</v>
      </c>
      <c r="P486">
        <v>73</v>
      </c>
      <c r="Q486">
        <v>91.54</v>
      </c>
      <c r="R486">
        <v>44250</v>
      </c>
      <c r="S486">
        <v>70.47</v>
      </c>
      <c r="T486">
        <v>87.6</v>
      </c>
      <c r="U486">
        <v>80.75</v>
      </c>
      <c r="V486">
        <v>2470</v>
      </c>
      <c r="W486">
        <v>12.27</v>
      </c>
      <c r="X486">
        <v>568</v>
      </c>
    </row>
    <row r="487" spans="1:24" hidden="1" x14ac:dyDescent="0.25">
      <c r="A487" t="s">
        <v>41</v>
      </c>
      <c r="B487" t="s">
        <v>37</v>
      </c>
      <c r="C487">
        <v>2001</v>
      </c>
      <c r="D487" t="s">
        <v>34</v>
      </c>
      <c r="E487">
        <v>6.22</v>
      </c>
      <c r="F487">
        <v>8.09</v>
      </c>
      <c r="G487">
        <v>4.0199999999999996</v>
      </c>
      <c r="H487">
        <v>6.97</v>
      </c>
      <c r="I487">
        <v>20.61</v>
      </c>
      <c r="J487">
        <v>19.190000000000001</v>
      </c>
      <c r="K487">
        <v>4946</v>
      </c>
      <c r="L487" t="s">
        <v>44</v>
      </c>
      <c r="M487">
        <v>31.67</v>
      </c>
      <c r="N487">
        <v>221</v>
      </c>
      <c r="O487">
        <v>4</v>
      </c>
      <c r="P487">
        <v>11</v>
      </c>
      <c r="Q487">
        <v>71.989999999999995</v>
      </c>
      <c r="R487">
        <v>15672</v>
      </c>
      <c r="S487">
        <v>74.010000000000005</v>
      </c>
      <c r="T487">
        <v>27.05</v>
      </c>
      <c r="U487">
        <v>20.81</v>
      </c>
      <c r="V487">
        <v>1871</v>
      </c>
      <c r="W487">
        <v>30.32</v>
      </c>
      <c r="X487">
        <v>235</v>
      </c>
    </row>
    <row r="488" spans="1:24" hidden="1" x14ac:dyDescent="0.25">
      <c r="A488" t="s">
        <v>47</v>
      </c>
      <c r="B488" t="s">
        <v>37</v>
      </c>
      <c r="C488">
        <v>2017</v>
      </c>
      <c r="D488" t="s">
        <v>26</v>
      </c>
      <c r="E488">
        <v>6.01</v>
      </c>
      <c r="F488">
        <v>6.46</v>
      </c>
      <c r="G488">
        <v>4.63</v>
      </c>
      <c r="H488">
        <v>6.01</v>
      </c>
      <c r="I488">
        <v>46.6</v>
      </c>
      <c r="J488">
        <v>5.0199999999999996</v>
      </c>
      <c r="K488">
        <v>2974</v>
      </c>
      <c r="L488" t="s">
        <v>35</v>
      </c>
      <c r="M488">
        <v>82.72</v>
      </c>
      <c r="N488">
        <v>178</v>
      </c>
      <c r="O488">
        <v>29</v>
      </c>
      <c r="P488">
        <v>54</v>
      </c>
      <c r="Q488">
        <v>95.49</v>
      </c>
      <c r="R488">
        <v>37754</v>
      </c>
      <c r="S488">
        <v>19.87</v>
      </c>
      <c r="T488">
        <v>74.55</v>
      </c>
      <c r="U488">
        <v>20.77</v>
      </c>
      <c r="V488">
        <v>2960</v>
      </c>
      <c r="W488">
        <v>20.239999999999998</v>
      </c>
      <c r="X488">
        <v>11</v>
      </c>
    </row>
    <row r="489" spans="1:24" hidden="1" x14ac:dyDescent="0.25">
      <c r="A489" t="s">
        <v>41</v>
      </c>
      <c r="B489" t="s">
        <v>33</v>
      </c>
      <c r="C489">
        <v>2014</v>
      </c>
      <c r="D489" t="s">
        <v>43</v>
      </c>
      <c r="E489">
        <v>5.46</v>
      </c>
      <c r="F489">
        <v>7.06</v>
      </c>
      <c r="G489">
        <v>0.42</v>
      </c>
      <c r="H489">
        <v>8.73</v>
      </c>
      <c r="I489">
        <v>15.08</v>
      </c>
      <c r="J489">
        <v>4.58</v>
      </c>
      <c r="K489">
        <v>284</v>
      </c>
      <c r="L489" t="s">
        <v>27</v>
      </c>
      <c r="M489">
        <v>70.14</v>
      </c>
      <c r="N489">
        <v>133</v>
      </c>
      <c r="O489">
        <v>9</v>
      </c>
      <c r="P489">
        <v>22</v>
      </c>
      <c r="Q489">
        <v>4.43</v>
      </c>
      <c r="R489">
        <v>59995</v>
      </c>
      <c r="S489">
        <v>15.81</v>
      </c>
      <c r="T489">
        <v>29.44</v>
      </c>
      <c r="U489">
        <v>26.22</v>
      </c>
      <c r="V489">
        <v>665</v>
      </c>
      <c r="W489">
        <v>4.95</v>
      </c>
      <c r="X489">
        <v>221</v>
      </c>
    </row>
    <row r="490" spans="1:24" x14ac:dyDescent="0.25">
      <c r="A490" t="s">
        <v>28</v>
      </c>
      <c r="B490" t="s">
        <v>33</v>
      </c>
      <c r="C490">
        <v>2000</v>
      </c>
      <c r="D490" t="s">
        <v>40</v>
      </c>
      <c r="E490">
        <v>5.9</v>
      </c>
      <c r="F490">
        <v>6.98</v>
      </c>
      <c r="G490">
        <v>1.36</v>
      </c>
      <c r="H490">
        <v>8.56</v>
      </c>
      <c r="I490">
        <v>43.38</v>
      </c>
      <c r="J490">
        <v>0.63</v>
      </c>
      <c r="K490">
        <v>2200</v>
      </c>
      <c r="L490" t="s">
        <v>44</v>
      </c>
      <c r="M490">
        <v>78.77</v>
      </c>
      <c r="N490">
        <v>257</v>
      </c>
      <c r="O490">
        <v>36</v>
      </c>
      <c r="P490">
        <v>74</v>
      </c>
      <c r="Q490">
        <v>92.32</v>
      </c>
      <c r="R490">
        <v>80331</v>
      </c>
      <c r="S490">
        <v>9.27</v>
      </c>
      <c r="T490">
        <v>16.02</v>
      </c>
      <c r="U490">
        <v>57.33</v>
      </c>
      <c r="V490">
        <v>2218</v>
      </c>
      <c r="W490">
        <v>30.11</v>
      </c>
      <c r="X490">
        <v>977</v>
      </c>
    </row>
    <row r="491" spans="1:24" hidden="1" x14ac:dyDescent="0.25">
      <c r="A491" t="s">
        <v>46</v>
      </c>
      <c r="B491" t="s">
        <v>29</v>
      </c>
      <c r="C491">
        <v>2004</v>
      </c>
      <c r="D491" t="s">
        <v>42</v>
      </c>
      <c r="E491">
        <v>9.35</v>
      </c>
      <c r="F491">
        <v>7.28</v>
      </c>
      <c r="G491">
        <v>3.84</v>
      </c>
      <c r="H491">
        <v>8.1199999999999992</v>
      </c>
      <c r="I491">
        <v>25.27</v>
      </c>
      <c r="J491">
        <v>8.2100000000000009</v>
      </c>
      <c r="K491">
        <v>4466</v>
      </c>
      <c r="L491" t="s">
        <v>31</v>
      </c>
      <c r="M491">
        <v>58.86</v>
      </c>
      <c r="N491">
        <v>61</v>
      </c>
      <c r="O491">
        <v>26</v>
      </c>
      <c r="P491">
        <v>51</v>
      </c>
      <c r="Q491">
        <v>56.46</v>
      </c>
      <c r="R491">
        <v>79773</v>
      </c>
      <c r="S491">
        <v>70.16</v>
      </c>
      <c r="T491">
        <v>13.42</v>
      </c>
      <c r="U491">
        <v>91.11</v>
      </c>
      <c r="V491">
        <v>1283</v>
      </c>
      <c r="W491">
        <v>25.94</v>
      </c>
      <c r="X491">
        <v>736</v>
      </c>
    </row>
    <row r="492" spans="1:24" hidden="1" x14ac:dyDescent="0.25">
      <c r="A492" t="s">
        <v>47</v>
      </c>
      <c r="B492" t="s">
        <v>29</v>
      </c>
      <c r="C492">
        <v>2001</v>
      </c>
      <c r="D492" t="s">
        <v>30</v>
      </c>
      <c r="E492">
        <v>0.09</v>
      </c>
      <c r="F492">
        <v>8.02</v>
      </c>
      <c r="G492">
        <v>2.81</v>
      </c>
      <c r="H492">
        <v>3.54</v>
      </c>
      <c r="I492">
        <v>44.28</v>
      </c>
      <c r="J492">
        <v>9.18</v>
      </c>
      <c r="K492">
        <v>1840</v>
      </c>
      <c r="L492" t="s">
        <v>44</v>
      </c>
      <c r="M492">
        <v>90.51</v>
      </c>
      <c r="N492">
        <v>481</v>
      </c>
      <c r="O492">
        <v>26</v>
      </c>
      <c r="P492">
        <v>12</v>
      </c>
      <c r="Q492">
        <v>12.96</v>
      </c>
      <c r="R492">
        <v>11353</v>
      </c>
      <c r="S492">
        <v>54.82</v>
      </c>
      <c r="T492">
        <v>85.9</v>
      </c>
      <c r="U492">
        <v>34.58</v>
      </c>
      <c r="V492">
        <v>1503</v>
      </c>
      <c r="W492">
        <v>3.3</v>
      </c>
      <c r="X492">
        <v>302</v>
      </c>
    </row>
    <row r="493" spans="1:24" hidden="1" x14ac:dyDescent="0.25">
      <c r="A493" t="s">
        <v>24</v>
      </c>
      <c r="B493" t="s">
        <v>37</v>
      </c>
      <c r="C493">
        <v>2019</v>
      </c>
      <c r="D493" t="s">
        <v>42</v>
      </c>
      <c r="E493">
        <v>0.48</v>
      </c>
      <c r="F493">
        <v>7.38</v>
      </c>
      <c r="G493">
        <v>2.8</v>
      </c>
      <c r="H493">
        <v>8.58</v>
      </c>
      <c r="I493">
        <v>35.1</v>
      </c>
      <c r="J493">
        <v>19.29</v>
      </c>
      <c r="K493">
        <v>1878</v>
      </c>
      <c r="L493" t="s">
        <v>27</v>
      </c>
      <c r="M493">
        <v>51.92</v>
      </c>
      <c r="N493">
        <v>476</v>
      </c>
      <c r="O493">
        <v>23</v>
      </c>
      <c r="P493">
        <v>75</v>
      </c>
      <c r="Q493">
        <v>23.06</v>
      </c>
      <c r="R493">
        <v>58616</v>
      </c>
      <c r="S493">
        <v>8.67</v>
      </c>
      <c r="T493">
        <v>27.03</v>
      </c>
      <c r="U493">
        <v>58.14</v>
      </c>
      <c r="V493">
        <v>2264</v>
      </c>
      <c r="W493">
        <v>18.010000000000002</v>
      </c>
      <c r="X493">
        <v>89</v>
      </c>
    </row>
    <row r="494" spans="1:24" hidden="1" x14ac:dyDescent="0.25">
      <c r="A494" t="s">
        <v>32</v>
      </c>
      <c r="B494" t="s">
        <v>37</v>
      </c>
      <c r="C494">
        <v>2002</v>
      </c>
      <c r="D494" t="s">
        <v>30</v>
      </c>
      <c r="E494">
        <v>1.91</v>
      </c>
      <c r="F494">
        <v>8.1199999999999992</v>
      </c>
      <c r="G494">
        <v>0.83</v>
      </c>
      <c r="H494">
        <v>9.44</v>
      </c>
      <c r="I494">
        <v>35.42</v>
      </c>
      <c r="J494">
        <v>16.62</v>
      </c>
      <c r="K494">
        <v>1610</v>
      </c>
      <c r="L494" t="s">
        <v>44</v>
      </c>
      <c r="M494">
        <v>49.25</v>
      </c>
      <c r="N494">
        <v>487</v>
      </c>
      <c r="O494">
        <v>2</v>
      </c>
      <c r="P494">
        <v>70</v>
      </c>
      <c r="Q494">
        <v>85.51</v>
      </c>
      <c r="R494">
        <v>43426</v>
      </c>
      <c r="S494">
        <v>30.83</v>
      </c>
      <c r="T494">
        <v>33.36</v>
      </c>
      <c r="U494">
        <v>23.26</v>
      </c>
      <c r="V494">
        <v>878</v>
      </c>
      <c r="W494">
        <v>19.46</v>
      </c>
      <c r="X494">
        <v>128</v>
      </c>
    </row>
    <row r="495" spans="1:24" hidden="1" x14ac:dyDescent="0.25">
      <c r="A495" t="s">
        <v>24</v>
      </c>
      <c r="B495" t="s">
        <v>25</v>
      </c>
      <c r="C495">
        <v>2018</v>
      </c>
      <c r="D495" t="s">
        <v>30</v>
      </c>
      <c r="E495">
        <v>1.67</v>
      </c>
      <c r="F495">
        <v>7.3</v>
      </c>
      <c r="G495">
        <v>1.41</v>
      </c>
      <c r="H495">
        <v>3.42</v>
      </c>
      <c r="I495">
        <v>25.94</v>
      </c>
      <c r="J495">
        <v>3.34</v>
      </c>
      <c r="K495">
        <v>3962</v>
      </c>
      <c r="L495" t="s">
        <v>31</v>
      </c>
      <c r="M495">
        <v>51.12</v>
      </c>
      <c r="N495">
        <v>122</v>
      </c>
      <c r="O495">
        <v>37</v>
      </c>
      <c r="P495">
        <v>52</v>
      </c>
      <c r="Q495">
        <v>51.6</v>
      </c>
      <c r="R495">
        <v>92963</v>
      </c>
      <c r="S495">
        <v>14.23</v>
      </c>
      <c r="T495">
        <v>87.35</v>
      </c>
      <c r="U495">
        <v>21.63</v>
      </c>
      <c r="V495">
        <v>2198</v>
      </c>
      <c r="W495">
        <v>26.14</v>
      </c>
      <c r="X495">
        <v>607</v>
      </c>
    </row>
    <row r="496" spans="1:24" hidden="1" x14ac:dyDescent="0.25">
      <c r="A496" t="s">
        <v>36</v>
      </c>
      <c r="B496" t="s">
        <v>25</v>
      </c>
      <c r="C496">
        <v>2017</v>
      </c>
      <c r="D496" t="s">
        <v>40</v>
      </c>
      <c r="E496">
        <v>1.81</v>
      </c>
      <c r="F496">
        <v>7.51</v>
      </c>
      <c r="G496">
        <v>2.61</v>
      </c>
      <c r="H496">
        <v>5.81</v>
      </c>
      <c r="I496">
        <v>42.02</v>
      </c>
      <c r="J496">
        <v>15.97</v>
      </c>
      <c r="K496">
        <v>4236</v>
      </c>
      <c r="L496" t="s">
        <v>31</v>
      </c>
      <c r="M496">
        <v>84.21</v>
      </c>
      <c r="N496">
        <v>41</v>
      </c>
      <c r="O496">
        <v>25</v>
      </c>
      <c r="P496">
        <v>62</v>
      </c>
      <c r="Q496">
        <v>98.32</v>
      </c>
      <c r="R496">
        <v>84846</v>
      </c>
      <c r="S496">
        <v>9.27</v>
      </c>
      <c r="T496">
        <v>62.59</v>
      </c>
      <c r="U496">
        <v>20.6</v>
      </c>
      <c r="V496">
        <v>1790</v>
      </c>
      <c r="W496">
        <v>27.14</v>
      </c>
      <c r="X496">
        <v>840</v>
      </c>
    </row>
    <row r="497" spans="1:24" hidden="1" x14ac:dyDescent="0.25">
      <c r="A497" t="s">
        <v>47</v>
      </c>
      <c r="B497" t="s">
        <v>29</v>
      </c>
      <c r="C497">
        <v>2021</v>
      </c>
      <c r="D497" t="s">
        <v>43</v>
      </c>
      <c r="E497">
        <v>6.72</v>
      </c>
      <c r="F497">
        <v>7.09</v>
      </c>
      <c r="G497">
        <v>1.39</v>
      </c>
      <c r="H497">
        <v>9.92</v>
      </c>
      <c r="I497">
        <v>12.72</v>
      </c>
      <c r="J497">
        <v>3.57</v>
      </c>
      <c r="K497">
        <v>3159</v>
      </c>
      <c r="L497" t="s">
        <v>44</v>
      </c>
      <c r="M497">
        <v>64.67</v>
      </c>
      <c r="N497">
        <v>372</v>
      </c>
      <c r="O497">
        <v>44</v>
      </c>
      <c r="P497">
        <v>73</v>
      </c>
      <c r="Q497">
        <v>13.52</v>
      </c>
      <c r="R497">
        <v>16597</v>
      </c>
      <c r="S497">
        <v>29.88</v>
      </c>
      <c r="T497">
        <v>49.05</v>
      </c>
      <c r="U497">
        <v>78.930000000000007</v>
      </c>
      <c r="V497">
        <v>2718</v>
      </c>
      <c r="W497">
        <v>7.62</v>
      </c>
      <c r="X497">
        <v>577</v>
      </c>
    </row>
    <row r="498" spans="1:24" hidden="1" x14ac:dyDescent="0.25">
      <c r="A498" t="s">
        <v>24</v>
      </c>
      <c r="B498" t="s">
        <v>29</v>
      </c>
      <c r="C498">
        <v>2017</v>
      </c>
      <c r="D498" t="s">
        <v>42</v>
      </c>
      <c r="E498">
        <v>4.59</v>
      </c>
      <c r="F498">
        <v>8.06</v>
      </c>
      <c r="G498">
        <v>1.05</v>
      </c>
      <c r="H498">
        <v>7.19</v>
      </c>
      <c r="I498">
        <v>45.37</v>
      </c>
      <c r="J498">
        <v>1.56</v>
      </c>
      <c r="K498">
        <v>3498</v>
      </c>
      <c r="L498" t="s">
        <v>44</v>
      </c>
      <c r="M498">
        <v>67.599999999999994</v>
      </c>
      <c r="N498">
        <v>372</v>
      </c>
      <c r="O498">
        <v>47</v>
      </c>
      <c r="P498">
        <v>70</v>
      </c>
      <c r="Q498">
        <v>42.43</v>
      </c>
      <c r="R498">
        <v>65359</v>
      </c>
      <c r="S498">
        <v>9.6300000000000008</v>
      </c>
      <c r="T498">
        <v>44.83</v>
      </c>
      <c r="U498">
        <v>21.91</v>
      </c>
      <c r="V498">
        <v>1028</v>
      </c>
      <c r="W498">
        <v>1.35</v>
      </c>
      <c r="X498">
        <v>951</v>
      </c>
    </row>
    <row r="499" spans="1:24" hidden="1" x14ac:dyDescent="0.25">
      <c r="A499" t="s">
        <v>24</v>
      </c>
      <c r="B499" t="s">
        <v>25</v>
      </c>
      <c r="C499">
        <v>2013</v>
      </c>
      <c r="D499" t="s">
        <v>43</v>
      </c>
      <c r="E499">
        <v>9.92</v>
      </c>
      <c r="F499">
        <v>8.31</v>
      </c>
      <c r="G499">
        <v>0.44</v>
      </c>
      <c r="H499">
        <v>6.6</v>
      </c>
      <c r="I499">
        <v>31.84</v>
      </c>
      <c r="J499">
        <v>16.739999999999998</v>
      </c>
      <c r="K499">
        <v>2131</v>
      </c>
      <c r="L499" t="s">
        <v>35</v>
      </c>
      <c r="M499">
        <v>88.22</v>
      </c>
      <c r="N499">
        <v>298</v>
      </c>
      <c r="O499">
        <v>38</v>
      </c>
      <c r="P499">
        <v>50</v>
      </c>
      <c r="Q499">
        <v>34.520000000000003</v>
      </c>
      <c r="R499">
        <v>52898</v>
      </c>
      <c r="S499">
        <v>26.02</v>
      </c>
      <c r="T499">
        <v>13.89</v>
      </c>
      <c r="U499">
        <v>41.91</v>
      </c>
      <c r="V499">
        <v>1766</v>
      </c>
      <c r="W499">
        <v>31.76</v>
      </c>
      <c r="X499">
        <v>584</v>
      </c>
    </row>
    <row r="500" spans="1:24" hidden="1" x14ac:dyDescent="0.25">
      <c r="A500" t="s">
        <v>48</v>
      </c>
      <c r="B500" t="s">
        <v>25</v>
      </c>
      <c r="C500">
        <v>2023</v>
      </c>
      <c r="D500" t="s">
        <v>26</v>
      </c>
      <c r="E500">
        <v>2.27</v>
      </c>
      <c r="F500">
        <v>7.6</v>
      </c>
      <c r="G500">
        <v>0.78</v>
      </c>
      <c r="H500">
        <v>4.24</v>
      </c>
      <c r="I500">
        <v>21.94</v>
      </c>
      <c r="J500">
        <v>19.52</v>
      </c>
      <c r="K500">
        <v>3314</v>
      </c>
      <c r="L500" t="s">
        <v>35</v>
      </c>
      <c r="M500">
        <v>88.34</v>
      </c>
      <c r="N500">
        <v>51</v>
      </c>
      <c r="O500">
        <v>17</v>
      </c>
      <c r="P500">
        <v>57</v>
      </c>
      <c r="Q500">
        <v>52.58</v>
      </c>
      <c r="R500">
        <v>87931</v>
      </c>
      <c r="S500">
        <v>55.27</v>
      </c>
      <c r="T500">
        <v>77.12</v>
      </c>
      <c r="U500">
        <v>71.599999999999994</v>
      </c>
      <c r="V500">
        <v>1324</v>
      </c>
      <c r="W500">
        <v>39.26</v>
      </c>
      <c r="X500">
        <v>17</v>
      </c>
    </row>
    <row r="501" spans="1:24" hidden="1" x14ac:dyDescent="0.25">
      <c r="A501" t="s">
        <v>41</v>
      </c>
      <c r="B501" t="s">
        <v>38</v>
      </c>
      <c r="C501">
        <v>2007</v>
      </c>
      <c r="D501" t="s">
        <v>40</v>
      </c>
      <c r="E501">
        <v>3.11</v>
      </c>
      <c r="F501">
        <v>8.0500000000000007</v>
      </c>
      <c r="G501">
        <v>3.84</v>
      </c>
      <c r="H501">
        <v>6.96</v>
      </c>
      <c r="I501">
        <v>49.11</v>
      </c>
      <c r="J501">
        <v>1.76</v>
      </c>
      <c r="K501">
        <v>1378</v>
      </c>
      <c r="L501" t="s">
        <v>27</v>
      </c>
      <c r="M501">
        <v>41.32</v>
      </c>
      <c r="N501">
        <v>378</v>
      </c>
      <c r="O501">
        <v>2</v>
      </c>
      <c r="P501">
        <v>26</v>
      </c>
      <c r="Q501">
        <v>64.08</v>
      </c>
      <c r="R501">
        <v>37451</v>
      </c>
      <c r="S501">
        <v>56.09</v>
      </c>
      <c r="T501">
        <v>70.959999999999994</v>
      </c>
      <c r="U501">
        <v>69.489999999999995</v>
      </c>
      <c r="V501">
        <v>2787</v>
      </c>
      <c r="W501">
        <v>37.630000000000003</v>
      </c>
      <c r="X501">
        <v>704</v>
      </c>
    </row>
    <row r="502" spans="1:24" hidden="1" x14ac:dyDescent="0.25">
      <c r="A502" t="s">
        <v>48</v>
      </c>
      <c r="B502" t="s">
        <v>38</v>
      </c>
      <c r="C502">
        <v>2011</v>
      </c>
      <c r="D502" t="s">
        <v>40</v>
      </c>
      <c r="E502">
        <v>9.84</v>
      </c>
      <c r="F502">
        <v>6.15</v>
      </c>
      <c r="G502">
        <v>3.59</v>
      </c>
      <c r="H502">
        <v>6.07</v>
      </c>
      <c r="I502">
        <v>43.1</v>
      </c>
      <c r="J502">
        <v>16.28</v>
      </c>
      <c r="K502">
        <v>3077</v>
      </c>
      <c r="L502" t="s">
        <v>35</v>
      </c>
      <c r="M502">
        <v>68.48</v>
      </c>
      <c r="N502">
        <v>441</v>
      </c>
      <c r="O502">
        <v>37</v>
      </c>
      <c r="P502">
        <v>6</v>
      </c>
      <c r="Q502">
        <v>66.84</v>
      </c>
      <c r="R502">
        <v>27753</v>
      </c>
      <c r="S502">
        <v>16.8</v>
      </c>
      <c r="T502">
        <v>17.260000000000002</v>
      </c>
      <c r="U502">
        <v>24.41</v>
      </c>
      <c r="V502">
        <v>1767</v>
      </c>
      <c r="W502">
        <v>20.03</v>
      </c>
      <c r="X502">
        <v>894</v>
      </c>
    </row>
    <row r="503" spans="1:24" hidden="1" x14ac:dyDescent="0.25">
      <c r="A503" t="s">
        <v>47</v>
      </c>
      <c r="B503" t="s">
        <v>25</v>
      </c>
      <c r="C503">
        <v>2020</v>
      </c>
      <c r="D503" t="s">
        <v>26</v>
      </c>
      <c r="E503">
        <v>8.32</v>
      </c>
      <c r="F503">
        <v>8.27</v>
      </c>
      <c r="G503">
        <v>0.23</v>
      </c>
      <c r="H503">
        <v>3.89</v>
      </c>
      <c r="I503">
        <v>38.6</v>
      </c>
      <c r="J503">
        <v>17.18</v>
      </c>
      <c r="K503">
        <v>3014</v>
      </c>
      <c r="L503" t="s">
        <v>27</v>
      </c>
      <c r="M503">
        <v>38.82</v>
      </c>
      <c r="N503">
        <v>403</v>
      </c>
      <c r="O503">
        <v>41</v>
      </c>
      <c r="P503">
        <v>49</v>
      </c>
      <c r="Q503">
        <v>2.13</v>
      </c>
      <c r="R503">
        <v>80000</v>
      </c>
      <c r="S503">
        <v>19.100000000000001</v>
      </c>
      <c r="T503">
        <v>38.28</v>
      </c>
      <c r="U503">
        <v>40.53</v>
      </c>
      <c r="V503">
        <v>405</v>
      </c>
      <c r="W503">
        <v>21.16</v>
      </c>
      <c r="X503">
        <v>244</v>
      </c>
    </row>
    <row r="504" spans="1:24" hidden="1" x14ac:dyDescent="0.25">
      <c r="A504" t="s">
        <v>47</v>
      </c>
      <c r="B504" t="s">
        <v>38</v>
      </c>
      <c r="C504">
        <v>2009</v>
      </c>
      <c r="D504" t="s">
        <v>42</v>
      </c>
      <c r="E504">
        <v>4.7</v>
      </c>
      <c r="F504">
        <v>6.47</v>
      </c>
      <c r="G504">
        <v>1.02</v>
      </c>
      <c r="H504">
        <v>6.25</v>
      </c>
      <c r="I504">
        <v>13.7</v>
      </c>
      <c r="J504">
        <v>2.38</v>
      </c>
      <c r="K504">
        <v>3892</v>
      </c>
      <c r="L504" t="s">
        <v>27</v>
      </c>
      <c r="M504">
        <v>90.8</v>
      </c>
      <c r="N504">
        <v>311</v>
      </c>
      <c r="O504">
        <v>47</v>
      </c>
      <c r="P504">
        <v>23</v>
      </c>
      <c r="Q504">
        <v>10.72</v>
      </c>
      <c r="R504">
        <v>78948</v>
      </c>
      <c r="S504">
        <v>85.5</v>
      </c>
      <c r="T504">
        <v>80.83</v>
      </c>
      <c r="U504">
        <v>71.150000000000006</v>
      </c>
      <c r="V504">
        <v>2005</v>
      </c>
      <c r="W504">
        <v>37.22</v>
      </c>
      <c r="X504">
        <v>436</v>
      </c>
    </row>
    <row r="505" spans="1:24" hidden="1" x14ac:dyDescent="0.25">
      <c r="A505" t="s">
        <v>28</v>
      </c>
      <c r="B505" t="s">
        <v>33</v>
      </c>
      <c r="C505">
        <v>2022</v>
      </c>
      <c r="D505" t="s">
        <v>34</v>
      </c>
      <c r="E505">
        <v>5.55</v>
      </c>
      <c r="F505">
        <v>6.64</v>
      </c>
      <c r="G505">
        <v>2.8</v>
      </c>
      <c r="H505">
        <v>4.1500000000000004</v>
      </c>
      <c r="I505">
        <v>48.69</v>
      </c>
      <c r="J505">
        <v>5.67</v>
      </c>
      <c r="K505">
        <v>1715</v>
      </c>
      <c r="L505" t="s">
        <v>44</v>
      </c>
      <c r="M505">
        <v>88.59</v>
      </c>
      <c r="N505">
        <v>66</v>
      </c>
      <c r="O505">
        <v>24</v>
      </c>
      <c r="P505">
        <v>86</v>
      </c>
      <c r="Q505">
        <v>5.44</v>
      </c>
      <c r="R505">
        <v>63874</v>
      </c>
      <c r="S505">
        <v>16.690000000000001</v>
      </c>
      <c r="T505">
        <v>28.92</v>
      </c>
      <c r="U505">
        <v>51.38</v>
      </c>
      <c r="V505">
        <v>679</v>
      </c>
      <c r="W505">
        <v>21.77</v>
      </c>
      <c r="X505">
        <v>611</v>
      </c>
    </row>
    <row r="506" spans="1:24" hidden="1" x14ac:dyDescent="0.25">
      <c r="A506" t="s">
        <v>48</v>
      </c>
      <c r="B506" t="s">
        <v>29</v>
      </c>
      <c r="C506">
        <v>2019</v>
      </c>
      <c r="D506" t="s">
        <v>26</v>
      </c>
      <c r="E506">
        <v>8.43</v>
      </c>
      <c r="F506">
        <v>6.13</v>
      </c>
      <c r="G506">
        <v>1.61</v>
      </c>
      <c r="H506">
        <v>8.11</v>
      </c>
      <c r="I506">
        <v>37.15</v>
      </c>
      <c r="J506">
        <v>14.67</v>
      </c>
      <c r="K506">
        <v>452</v>
      </c>
      <c r="L506" t="s">
        <v>35</v>
      </c>
      <c r="M506">
        <v>89.45</v>
      </c>
      <c r="N506">
        <v>58</v>
      </c>
      <c r="O506">
        <v>12</v>
      </c>
      <c r="P506">
        <v>24</v>
      </c>
      <c r="Q506">
        <v>86.73</v>
      </c>
      <c r="R506">
        <v>41446</v>
      </c>
      <c r="S506">
        <v>4.57</v>
      </c>
      <c r="T506">
        <v>58.9</v>
      </c>
      <c r="U506">
        <v>57.27</v>
      </c>
      <c r="V506">
        <v>2320</v>
      </c>
      <c r="W506">
        <v>11.11</v>
      </c>
      <c r="X506">
        <v>625</v>
      </c>
    </row>
    <row r="507" spans="1:24" hidden="1" x14ac:dyDescent="0.25">
      <c r="A507" t="s">
        <v>45</v>
      </c>
      <c r="B507" t="s">
        <v>29</v>
      </c>
      <c r="C507">
        <v>2016</v>
      </c>
      <c r="D507" t="s">
        <v>42</v>
      </c>
      <c r="E507">
        <v>4.8099999999999996</v>
      </c>
      <c r="F507">
        <v>8.41</v>
      </c>
      <c r="G507">
        <v>4.12</v>
      </c>
      <c r="H507">
        <v>9.82</v>
      </c>
      <c r="I507">
        <v>30.26</v>
      </c>
      <c r="J507">
        <v>16.149999999999999</v>
      </c>
      <c r="K507">
        <v>341</v>
      </c>
      <c r="L507" t="s">
        <v>31</v>
      </c>
      <c r="M507">
        <v>79.34</v>
      </c>
      <c r="N507">
        <v>303</v>
      </c>
      <c r="O507">
        <v>24</v>
      </c>
      <c r="P507">
        <v>43</v>
      </c>
      <c r="Q507">
        <v>32.700000000000003</v>
      </c>
      <c r="R507">
        <v>77152</v>
      </c>
      <c r="S507">
        <v>24.48</v>
      </c>
      <c r="T507">
        <v>49.03</v>
      </c>
      <c r="U507">
        <v>36.57</v>
      </c>
      <c r="V507">
        <v>1661</v>
      </c>
      <c r="W507">
        <v>27.1</v>
      </c>
      <c r="X507">
        <v>288</v>
      </c>
    </row>
    <row r="508" spans="1:24" hidden="1" x14ac:dyDescent="0.25">
      <c r="A508" t="s">
        <v>41</v>
      </c>
      <c r="B508" t="s">
        <v>25</v>
      </c>
      <c r="C508">
        <v>2010</v>
      </c>
      <c r="D508" t="s">
        <v>30</v>
      </c>
      <c r="E508">
        <v>2.06</v>
      </c>
      <c r="F508">
        <v>8.1300000000000008</v>
      </c>
      <c r="G508">
        <v>3.92</v>
      </c>
      <c r="H508">
        <v>6.29</v>
      </c>
      <c r="I508">
        <v>46.09</v>
      </c>
      <c r="J508">
        <v>7.08</v>
      </c>
      <c r="K508">
        <v>392</v>
      </c>
      <c r="L508" t="s">
        <v>31</v>
      </c>
      <c r="M508">
        <v>62.68</v>
      </c>
      <c r="N508">
        <v>34</v>
      </c>
      <c r="O508">
        <v>23</v>
      </c>
      <c r="P508">
        <v>35</v>
      </c>
      <c r="Q508">
        <v>37.97</v>
      </c>
      <c r="R508">
        <v>37160</v>
      </c>
      <c r="S508">
        <v>57.64</v>
      </c>
      <c r="T508">
        <v>75.48</v>
      </c>
      <c r="U508">
        <v>23.02</v>
      </c>
      <c r="V508">
        <v>2829</v>
      </c>
      <c r="W508">
        <v>19.09</v>
      </c>
      <c r="X508">
        <v>921</v>
      </c>
    </row>
    <row r="509" spans="1:24" hidden="1" x14ac:dyDescent="0.25">
      <c r="A509" t="s">
        <v>47</v>
      </c>
      <c r="B509" t="s">
        <v>37</v>
      </c>
      <c r="C509">
        <v>2001</v>
      </c>
      <c r="D509" t="s">
        <v>40</v>
      </c>
      <c r="E509">
        <v>8.2799999999999994</v>
      </c>
      <c r="F509">
        <v>8.2799999999999994</v>
      </c>
      <c r="G509">
        <v>4.46</v>
      </c>
      <c r="H509">
        <v>7.43</v>
      </c>
      <c r="I509">
        <v>8.11</v>
      </c>
      <c r="J509">
        <v>3.2</v>
      </c>
      <c r="K509">
        <v>1269</v>
      </c>
      <c r="L509" t="s">
        <v>44</v>
      </c>
      <c r="M509">
        <v>58.33</v>
      </c>
      <c r="N509">
        <v>135</v>
      </c>
      <c r="O509">
        <v>40</v>
      </c>
      <c r="P509">
        <v>56</v>
      </c>
      <c r="Q509">
        <v>46.14</v>
      </c>
      <c r="R509">
        <v>52431</v>
      </c>
      <c r="S509">
        <v>0.72</v>
      </c>
      <c r="T509">
        <v>12.88</v>
      </c>
      <c r="U509">
        <v>47.62</v>
      </c>
      <c r="V509">
        <v>1914</v>
      </c>
      <c r="W509">
        <v>31.4</v>
      </c>
      <c r="X509">
        <v>862</v>
      </c>
    </row>
    <row r="510" spans="1:24" hidden="1" x14ac:dyDescent="0.25">
      <c r="A510" t="s">
        <v>28</v>
      </c>
      <c r="B510" t="s">
        <v>25</v>
      </c>
      <c r="C510">
        <v>2003</v>
      </c>
      <c r="D510" t="s">
        <v>42</v>
      </c>
      <c r="E510">
        <v>5.38</v>
      </c>
      <c r="F510">
        <v>8.1199999999999992</v>
      </c>
      <c r="G510">
        <v>2.81</v>
      </c>
      <c r="H510">
        <v>6.02</v>
      </c>
      <c r="I510">
        <v>6.95</v>
      </c>
      <c r="J510">
        <v>12.97</v>
      </c>
      <c r="K510">
        <v>3050</v>
      </c>
      <c r="L510" t="s">
        <v>31</v>
      </c>
      <c r="M510">
        <v>57.67</v>
      </c>
      <c r="N510">
        <v>498</v>
      </c>
      <c r="O510">
        <v>15</v>
      </c>
      <c r="P510">
        <v>96</v>
      </c>
      <c r="Q510">
        <v>85.23</v>
      </c>
      <c r="R510">
        <v>72635</v>
      </c>
      <c r="S510">
        <v>98.5</v>
      </c>
      <c r="T510">
        <v>75.290000000000006</v>
      </c>
      <c r="U510">
        <v>74.64</v>
      </c>
      <c r="V510">
        <v>2966</v>
      </c>
      <c r="W510">
        <v>31.33</v>
      </c>
      <c r="X510">
        <v>771</v>
      </c>
    </row>
    <row r="511" spans="1:24" x14ac:dyDescent="0.25">
      <c r="A511" t="s">
        <v>48</v>
      </c>
      <c r="B511" t="s">
        <v>38</v>
      </c>
      <c r="C511">
        <v>2000</v>
      </c>
      <c r="D511" t="s">
        <v>43</v>
      </c>
      <c r="E511">
        <v>1.53</v>
      </c>
      <c r="F511">
        <v>7.2</v>
      </c>
      <c r="G511">
        <v>1.76</v>
      </c>
      <c r="H511">
        <v>3.97</v>
      </c>
      <c r="I511">
        <v>28.19</v>
      </c>
      <c r="J511">
        <v>14.04</v>
      </c>
      <c r="K511">
        <v>4059</v>
      </c>
      <c r="L511" t="s">
        <v>31</v>
      </c>
      <c r="M511">
        <v>34.630000000000003</v>
      </c>
      <c r="N511">
        <v>75</v>
      </c>
      <c r="O511">
        <v>42</v>
      </c>
      <c r="P511">
        <v>36</v>
      </c>
      <c r="Q511">
        <v>3.39</v>
      </c>
      <c r="R511">
        <v>9146</v>
      </c>
      <c r="S511">
        <v>23.04</v>
      </c>
      <c r="T511">
        <v>20.86</v>
      </c>
      <c r="U511">
        <v>81.319999999999993</v>
      </c>
      <c r="V511">
        <v>2789</v>
      </c>
      <c r="W511">
        <v>37.44</v>
      </c>
      <c r="X511">
        <v>649</v>
      </c>
    </row>
    <row r="512" spans="1:24" hidden="1" x14ac:dyDescent="0.25">
      <c r="A512" t="s">
        <v>41</v>
      </c>
      <c r="B512" t="s">
        <v>37</v>
      </c>
      <c r="C512">
        <v>2014</v>
      </c>
      <c r="D512" t="s">
        <v>43</v>
      </c>
      <c r="E512">
        <v>5.0599999999999996</v>
      </c>
      <c r="F512">
        <v>8.31</v>
      </c>
      <c r="G512">
        <v>3.03</v>
      </c>
      <c r="H512">
        <v>9.7899999999999991</v>
      </c>
      <c r="I512">
        <v>2.84</v>
      </c>
      <c r="J512">
        <v>10.07</v>
      </c>
      <c r="K512">
        <v>970</v>
      </c>
      <c r="L512" t="s">
        <v>44</v>
      </c>
      <c r="M512">
        <v>96.42</v>
      </c>
      <c r="N512">
        <v>241</v>
      </c>
      <c r="O512">
        <v>40</v>
      </c>
      <c r="P512">
        <v>51</v>
      </c>
      <c r="Q512">
        <v>13.62</v>
      </c>
      <c r="R512">
        <v>53286</v>
      </c>
      <c r="S512">
        <v>23.81</v>
      </c>
      <c r="T512">
        <v>11.21</v>
      </c>
      <c r="U512">
        <v>67.400000000000006</v>
      </c>
      <c r="V512">
        <v>1637</v>
      </c>
      <c r="W512">
        <v>5.51</v>
      </c>
      <c r="X512">
        <v>369</v>
      </c>
    </row>
    <row r="513" spans="1:24" hidden="1" x14ac:dyDescent="0.25">
      <c r="A513" t="s">
        <v>48</v>
      </c>
      <c r="B513" t="s">
        <v>38</v>
      </c>
      <c r="C513">
        <v>2012</v>
      </c>
      <c r="D513" t="s">
        <v>40</v>
      </c>
      <c r="E513">
        <v>4.13</v>
      </c>
      <c r="F513">
        <v>8.42</v>
      </c>
      <c r="G513">
        <v>0.45</v>
      </c>
      <c r="H513">
        <v>3.91</v>
      </c>
      <c r="I513">
        <v>33.200000000000003</v>
      </c>
      <c r="J513">
        <v>2.9</v>
      </c>
      <c r="K513">
        <v>2205</v>
      </c>
      <c r="L513" t="s">
        <v>31</v>
      </c>
      <c r="M513">
        <v>61.52</v>
      </c>
      <c r="N513">
        <v>492</v>
      </c>
      <c r="O513">
        <v>41</v>
      </c>
      <c r="P513">
        <v>62</v>
      </c>
      <c r="Q513">
        <v>69.150000000000006</v>
      </c>
      <c r="R513">
        <v>23538</v>
      </c>
      <c r="S513">
        <v>73.86</v>
      </c>
      <c r="T513">
        <v>57.64</v>
      </c>
      <c r="U513">
        <v>51.46</v>
      </c>
      <c r="V513">
        <v>2903</v>
      </c>
      <c r="W513">
        <v>20.85</v>
      </c>
      <c r="X513">
        <v>189</v>
      </c>
    </row>
    <row r="514" spans="1:24" hidden="1" x14ac:dyDescent="0.25">
      <c r="A514" t="s">
        <v>24</v>
      </c>
      <c r="B514" t="s">
        <v>33</v>
      </c>
      <c r="C514">
        <v>2007</v>
      </c>
      <c r="D514" t="s">
        <v>26</v>
      </c>
      <c r="E514">
        <v>8.77</v>
      </c>
      <c r="F514">
        <v>7.26</v>
      </c>
      <c r="G514">
        <v>0.05</v>
      </c>
      <c r="H514">
        <v>3.78</v>
      </c>
      <c r="I514">
        <v>12.04</v>
      </c>
      <c r="J514">
        <v>16.89</v>
      </c>
      <c r="K514">
        <v>4794</v>
      </c>
      <c r="L514" t="s">
        <v>44</v>
      </c>
      <c r="M514">
        <v>95.11</v>
      </c>
      <c r="N514">
        <v>490</v>
      </c>
      <c r="O514">
        <v>10</v>
      </c>
      <c r="P514">
        <v>6</v>
      </c>
      <c r="Q514">
        <v>96.46</v>
      </c>
      <c r="R514">
        <v>20130</v>
      </c>
      <c r="S514">
        <v>24.82</v>
      </c>
      <c r="T514">
        <v>30.69</v>
      </c>
      <c r="U514">
        <v>66.650000000000006</v>
      </c>
      <c r="V514">
        <v>2142</v>
      </c>
      <c r="W514">
        <v>31.43</v>
      </c>
      <c r="X514">
        <v>614</v>
      </c>
    </row>
    <row r="515" spans="1:24" hidden="1" x14ac:dyDescent="0.25">
      <c r="A515" t="s">
        <v>28</v>
      </c>
      <c r="B515" t="s">
        <v>38</v>
      </c>
      <c r="C515">
        <v>2024</v>
      </c>
      <c r="D515" t="s">
        <v>34</v>
      </c>
      <c r="E515">
        <v>1.26</v>
      </c>
      <c r="F515">
        <v>6.44</v>
      </c>
      <c r="G515">
        <v>0.09</v>
      </c>
      <c r="H515">
        <v>6.21</v>
      </c>
      <c r="I515">
        <v>5.95</v>
      </c>
      <c r="J515">
        <v>12.91</v>
      </c>
      <c r="K515">
        <v>165</v>
      </c>
      <c r="L515" t="s">
        <v>27</v>
      </c>
      <c r="M515">
        <v>91.55</v>
      </c>
      <c r="N515">
        <v>287</v>
      </c>
      <c r="O515">
        <v>20</v>
      </c>
      <c r="P515">
        <v>93</v>
      </c>
      <c r="Q515">
        <v>64.989999999999995</v>
      </c>
      <c r="R515">
        <v>79258</v>
      </c>
      <c r="S515">
        <v>39.619999999999997</v>
      </c>
      <c r="T515">
        <v>66.739999999999995</v>
      </c>
      <c r="U515">
        <v>76.400000000000006</v>
      </c>
      <c r="V515">
        <v>970</v>
      </c>
      <c r="W515">
        <v>17.39</v>
      </c>
      <c r="X515">
        <v>703</v>
      </c>
    </row>
    <row r="516" spans="1:24" hidden="1" x14ac:dyDescent="0.25">
      <c r="A516" t="s">
        <v>41</v>
      </c>
      <c r="B516" t="s">
        <v>33</v>
      </c>
      <c r="C516">
        <v>2003</v>
      </c>
      <c r="D516" t="s">
        <v>26</v>
      </c>
      <c r="E516">
        <v>8.75</v>
      </c>
      <c r="F516">
        <v>7.65</v>
      </c>
      <c r="G516">
        <v>2.04</v>
      </c>
      <c r="H516">
        <v>7.61</v>
      </c>
      <c r="I516">
        <v>20.47</v>
      </c>
      <c r="J516">
        <v>17.38</v>
      </c>
      <c r="K516">
        <v>254</v>
      </c>
      <c r="L516" t="s">
        <v>35</v>
      </c>
      <c r="M516">
        <v>88</v>
      </c>
      <c r="N516">
        <v>220</v>
      </c>
      <c r="O516">
        <v>30</v>
      </c>
      <c r="P516">
        <v>59</v>
      </c>
      <c r="Q516">
        <v>27.59</v>
      </c>
      <c r="R516">
        <v>4804</v>
      </c>
      <c r="S516">
        <v>54.39</v>
      </c>
      <c r="T516">
        <v>47.58</v>
      </c>
      <c r="U516">
        <v>80.42</v>
      </c>
      <c r="V516">
        <v>266</v>
      </c>
      <c r="W516">
        <v>25.08</v>
      </c>
      <c r="X516">
        <v>221</v>
      </c>
    </row>
    <row r="517" spans="1:24" hidden="1" x14ac:dyDescent="0.25">
      <c r="A517" t="s">
        <v>39</v>
      </c>
      <c r="B517" t="s">
        <v>33</v>
      </c>
      <c r="C517">
        <v>2009</v>
      </c>
      <c r="D517" t="s">
        <v>42</v>
      </c>
      <c r="E517">
        <v>5.12</v>
      </c>
      <c r="F517">
        <v>8.44</v>
      </c>
      <c r="G517">
        <v>1.1399999999999999</v>
      </c>
      <c r="H517">
        <v>5.48</v>
      </c>
      <c r="I517">
        <v>23.3</v>
      </c>
      <c r="J517">
        <v>18.66</v>
      </c>
      <c r="K517">
        <v>301</v>
      </c>
      <c r="L517" t="s">
        <v>31</v>
      </c>
      <c r="M517">
        <v>71.180000000000007</v>
      </c>
      <c r="N517">
        <v>300</v>
      </c>
      <c r="O517">
        <v>14</v>
      </c>
      <c r="P517">
        <v>94</v>
      </c>
      <c r="Q517">
        <v>52.95</v>
      </c>
      <c r="R517">
        <v>57448</v>
      </c>
      <c r="S517">
        <v>2.19</v>
      </c>
      <c r="T517">
        <v>58.44</v>
      </c>
      <c r="U517">
        <v>27.56</v>
      </c>
      <c r="V517">
        <v>1645</v>
      </c>
      <c r="W517">
        <v>32.68</v>
      </c>
      <c r="X517">
        <v>725</v>
      </c>
    </row>
    <row r="518" spans="1:24" hidden="1" x14ac:dyDescent="0.25">
      <c r="A518" t="s">
        <v>36</v>
      </c>
      <c r="B518" t="s">
        <v>38</v>
      </c>
      <c r="C518">
        <v>2018</v>
      </c>
      <c r="D518" t="s">
        <v>26</v>
      </c>
      <c r="E518">
        <v>4.04</v>
      </c>
      <c r="F518">
        <v>8.18</v>
      </c>
      <c r="G518">
        <v>0.79</v>
      </c>
      <c r="H518">
        <v>4.3499999999999996</v>
      </c>
      <c r="I518">
        <v>8.52</v>
      </c>
      <c r="J518">
        <v>16.11</v>
      </c>
      <c r="K518">
        <v>3103</v>
      </c>
      <c r="L518" t="s">
        <v>44</v>
      </c>
      <c r="M518">
        <v>37.11</v>
      </c>
      <c r="N518">
        <v>84</v>
      </c>
      <c r="O518">
        <v>44</v>
      </c>
      <c r="P518">
        <v>36</v>
      </c>
      <c r="Q518">
        <v>97.55</v>
      </c>
      <c r="R518">
        <v>98725</v>
      </c>
      <c r="S518">
        <v>83.73</v>
      </c>
      <c r="T518">
        <v>65.180000000000007</v>
      </c>
      <c r="U518">
        <v>84.24</v>
      </c>
      <c r="V518">
        <v>2618</v>
      </c>
      <c r="W518">
        <v>18.93</v>
      </c>
      <c r="X518">
        <v>558</v>
      </c>
    </row>
    <row r="519" spans="1:24" hidden="1" x14ac:dyDescent="0.25">
      <c r="A519" t="s">
        <v>36</v>
      </c>
      <c r="B519" t="s">
        <v>38</v>
      </c>
      <c r="C519">
        <v>2017</v>
      </c>
      <c r="D519" t="s">
        <v>40</v>
      </c>
      <c r="E519">
        <v>1.62</v>
      </c>
      <c r="F519">
        <v>8.15</v>
      </c>
      <c r="G519">
        <v>3.08</v>
      </c>
      <c r="H519">
        <v>8.73</v>
      </c>
      <c r="I519">
        <v>2.08</v>
      </c>
      <c r="J519">
        <v>19.170000000000002</v>
      </c>
      <c r="K519">
        <v>3840</v>
      </c>
      <c r="L519" t="s">
        <v>31</v>
      </c>
      <c r="M519">
        <v>52.67</v>
      </c>
      <c r="N519">
        <v>122</v>
      </c>
      <c r="O519">
        <v>48</v>
      </c>
      <c r="P519">
        <v>20</v>
      </c>
      <c r="Q519">
        <v>53.75</v>
      </c>
      <c r="R519">
        <v>22507</v>
      </c>
      <c r="S519">
        <v>51.21</v>
      </c>
      <c r="T519">
        <v>84.15</v>
      </c>
      <c r="U519">
        <v>25.08</v>
      </c>
      <c r="V519">
        <v>563</v>
      </c>
      <c r="W519">
        <v>16.329999999999998</v>
      </c>
      <c r="X519">
        <v>227</v>
      </c>
    </row>
    <row r="520" spans="1:24" hidden="1" x14ac:dyDescent="0.25">
      <c r="A520" t="s">
        <v>41</v>
      </c>
      <c r="B520" t="s">
        <v>33</v>
      </c>
      <c r="C520">
        <v>2004</v>
      </c>
      <c r="D520" t="s">
        <v>42</v>
      </c>
      <c r="E520">
        <v>7.01</v>
      </c>
      <c r="F520">
        <v>8.33</v>
      </c>
      <c r="G520">
        <v>4.9800000000000004</v>
      </c>
      <c r="H520">
        <v>5.54</v>
      </c>
      <c r="I520">
        <v>20.7</v>
      </c>
      <c r="J520">
        <v>19.09</v>
      </c>
      <c r="K520">
        <v>2556</v>
      </c>
      <c r="L520" t="s">
        <v>35</v>
      </c>
      <c r="M520">
        <v>72.25</v>
      </c>
      <c r="N520">
        <v>194</v>
      </c>
      <c r="O520">
        <v>35</v>
      </c>
      <c r="P520">
        <v>97</v>
      </c>
      <c r="Q520">
        <v>38.6</v>
      </c>
      <c r="R520">
        <v>54991</v>
      </c>
      <c r="S520">
        <v>31.29</v>
      </c>
      <c r="T520">
        <v>75.849999999999994</v>
      </c>
      <c r="U520">
        <v>89.64</v>
      </c>
      <c r="V520">
        <v>599</v>
      </c>
      <c r="W520">
        <v>7.22</v>
      </c>
      <c r="X520">
        <v>460</v>
      </c>
    </row>
    <row r="521" spans="1:24" hidden="1" x14ac:dyDescent="0.25">
      <c r="A521" t="s">
        <v>48</v>
      </c>
      <c r="B521" t="s">
        <v>37</v>
      </c>
      <c r="C521">
        <v>2018</v>
      </c>
      <c r="D521" t="s">
        <v>30</v>
      </c>
      <c r="E521">
        <v>9.27</v>
      </c>
      <c r="F521">
        <v>8.23</v>
      </c>
      <c r="G521">
        <v>0.89</v>
      </c>
      <c r="H521">
        <v>4.3600000000000003</v>
      </c>
      <c r="I521">
        <v>37.979999999999997</v>
      </c>
      <c r="J521">
        <v>12.39</v>
      </c>
      <c r="K521">
        <v>1505</v>
      </c>
      <c r="L521" t="s">
        <v>31</v>
      </c>
      <c r="M521">
        <v>30.94</v>
      </c>
      <c r="N521">
        <v>101</v>
      </c>
      <c r="O521">
        <v>42</v>
      </c>
      <c r="P521">
        <v>45</v>
      </c>
      <c r="Q521">
        <v>39.58</v>
      </c>
      <c r="R521">
        <v>15130</v>
      </c>
      <c r="S521">
        <v>39.979999999999997</v>
      </c>
      <c r="T521">
        <v>49.61</v>
      </c>
      <c r="U521">
        <v>51.38</v>
      </c>
      <c r="V521">
        <v>459</v>
      </c>
      <c r="W521">
        <v>32.979999999999997</v>
      </c>
      <c r="X521">
        <v>155</v>
      </c>
    </row>
    <row r="522" spans="1:24" hidden="1" x14ac:dyDescent="0.25">
      <c r="A522" t="s">
        <v>28</v>
      </c>
      <c r="B522" t="s">
        <v>33</v>
      </c>
      <c r="C522">
        <v>2022</v>
      </c>
      <c r="D522" t="s">
        <v>26</v>
      </c>
      <c r="E522">
        <v>3.75</v>
      </c>
      <c r="F522">
        <v>7.94</v>
      </c>
      <c r="G522">
        <v>2.73</v>
      </c>
      <c r="H522">
        <v>5.56</v>
      </c>
      <c r="I522">
        <v>43.71</v>
      </c>
      <c r="J522">
        <v>14.56</v>
      </c>
      <c r="K522">
        <v>1256</v>
      </c>
      <c r="L522" t="s">
        <v>27</v>
      </c>
      <c r="M522">
        <v>32.979999999999997</v>
      </c>
      <c r="N522">
        <v>282</v>
      </c>
      <c r="O522">
        <v>0</v>
      </c>
      <c r="P522">
        <v>20</v>
      </c>
      <c r="Q522">
        <v>96.77</v>
      </c>
      <c r="R522">
        <v>34989</v>
      </c>
      <c r="S522">
        <v>5.58</v>
      </c>
      <c r="T522">
        <v>45.04</v>
      </c>
      <c r="U522">
        <v>63.75</v>
      </c>
      <c r="V522">
        <v>1268</v>
      </c>
      <c r="W522">
        <v>31.83</v>
      </c>
      <c r="X522">
        <v>68</v>
      </c>
    </row>
    <row r="523" spans="1:24" hidden="1" x14ac:dyDescent="0.25">
      <c r="A523" t="s">
        <v>36</v>
      </c>
      <c r="B523" t="s">
        <v>29</v>
      </c>
      <c r="C523">
        <v>2021</v>
      </c>
      <c r="D523" t="s">
        <v>26</v>
      </c>
      <c r="E523">
        <v>2.42</v>
      </c>
      <c r="F523">
        <v>7.8</v>
      </c>
      <c r="G523">
        <v>0.6</v>
      </c>
      <c r="H523">
        <v>4.5</v>
      </c>
      <c r="I523">
        <v>4.88</v>
      </c>
      <c r="J523">
        <v>13.99</v>
      </c>
      <c r="K523">
        <v>2262</v>
      </c>
      <c r="L523" t="s">
        <v>44</v>
      </c>
      <c r="M523">
        <v>77.44</v>
      </c>
      <c r="N523">
        <v>374</v>
      </c>
      <c r="O523">
        <v>27</v>
      </c>
      <c r="P523">
        <v>83</v>
      </c>
      <c r="Q523">
        <v>72.45</v>
      </c>
      <c r="R523">
        <v>84446</v>
      </c>
      <c r="S523">
        <v>71.8</v>
      </c>
      <c r="T523">
        <v>62.37</v>
      </c>
      <c r="U523">
        <v>43.2</v>
      </c>
      <c r="V523">
        <v>2132</v>
      </c>
      <c r="W523">
        <v>29.73</v>
      </c>
      <c r="X523">
        <v>650</v>
      </c>
    </row>
    <row r="524" spans="1:24" hidden="1" x14ac:dyDescent="0.25">
      <c r="A524" t="s">
        <v>28</v>
      </c>
      <c r="B524" t="s">
        <v>33</v>
      </c>
      <c r="C524">
        <v>2015</v>
      </c>
      <c r="D524" t="s">
        <v>34</v>
      </c>
      <c r="E524">
        <v>5.55</v>
      </c>
      <c r="F524">
        <v>6.66</v>
      </c>
      <c r="G524">
        <v>4.67</v>
      </c>
      <c r="H524">
        <v>6.64</v>
      </c>
      <c r="I524">
        <v>26.23</v>
      </c>
      <c r="J524">
        <v>12.42</v>
      </c>
      <c r="K524">
        <v>4340</v>
      </c>
      <c r="L524" t="s">
        <v>35</v>
      </c>
      <c r="M524">
        <v>92.17</v>
      </c>
      <c r="N524">
        <v>2</v>
      </c>
      <c r="O524">
        <v>32</v>
      </c>
      <c r="P524">
        <v>97</v>
      </c>
      <c r="Q524">
        <v>69.34</v>
      </c>
      <c r="R524">
        <v>56301</v>
      </c>
      <c r="S524">
        <v>53.95</v>
      </c>
      <c r="T524">
        <v>68.680000000000007</v>
      </c>
      <c r="U524">
        <v>54.13</v>
      </c>
      <c r="V524">
        <v>1097</v>
      </c>
      <c r="W524">
        <v>15.73</v>
      </c>
      <c r="X524">
        <v>412</v>
      </c>
    </row>
    <row r="525" spans="1:24" x14ac:dyDescent="0.25">
      <c r="A525" t="s">
        <v>36</v>
      </c>
      <c r="B525" t="s">
        <v>37</v>
      </c>
      <c r="C525">
        <v>2000</v>
      </c>
      <c r="D525" t="s">
        <v>42</v>
      </c>
      <c r="E525">
        <v>7.96</v>
      </c>
      <c r="F525">
        <v>7.55</v>
      </c>
      <c r="G525">
        <v>1.46</v>
      </c>
      <c r="H525">
        <v>7.68</v>
      </c>
      <c r="I525">
        <v>13.17</v>
      </c>
      <c r="J525">
        <v>0.39</v>
      </c>
      <c r="K525">
        <v>209</v>
      </c>
      <c r="L525" t="s">
        <v>27</v>
      </c>
      <c r="M525">
        <v>89.86</v>
      </c>
      <c r="N525">
        <v>312</v>
      </c>
      <c r="O525">
        <v>2</v>
      </c>
      <c r="P525">
        <v>71</v>
      </c>
      <c r="Q525">
        <v>24.74</v>
      </c>
      <c r="R525">
        <v>47568</v>
      </c>
      <c r="S525">
        <v>91.4</v>
      </c>
      <c r="T525">
        <v>23.81</v>
      </c>
      <c r="U525">
        <v>87.62</v>
      </c>
      <c r="V525">
        <v>1510</v>
      </c>
      <c r="W525">
        <v>23.33</v>
      </c>
      <c r="X525">
        <v>662</v>
      </c>
    </row>
    <row r="526" spans="1:24" hidden="1" x14ac:dyDescent="0.25">
      <c r="A526" t="s">
        <v>24</v>
      </c>
      <c r="B526" t="s">
        <v>29</v>
      </c>
      <c r="C526">
        <v>2011</v>
      </c>
      <c r="D526" t="s">
        <v>43</v>
      </c>
      <c r="E526">
        <v>0.04</v>
      </c>
      <c r="F526">
        <v>7.3</v>
      </c>
      <c r="G526">
        <v>4.3899999999999997</v>
      </c>
      <c r="H526">
        <v>8.6</v>
      </c>
      <c r="I526">
        <v>18.73</v>
      </c>
      <c r="J526">
        <v>7.12</v>
      </c>
      <c r="K526">
        <v>3793</v>
      </c>
      <c r="L526" t="s">
        <v>31</v>
      </c>
      <c r="M526">
        <v>41.77</v>
      </c>
      <c r="N526">
        <v>448</v>
      </c>
      <c r="O526">
        <v>14</v>
      </c>
      <c r="P526">
        <v>95</v>
      </c>
      <c r="Q526">
        <v>56.83</v>
      </c>
      <c r="R526">
        <v>18034</v>
      </c>
      <c r="S526">
        <v>46.42</v>
      </c>
      <c r="T526">
        <v>12.6</v>
      </c>
      <c r="U526">
        <v>43.66</v>
      </c>
      <c r="V526">
        <v>2562</v>
      </c>
      <c r="W526">
        <v>4.96</v>
      </c>
      <c r="X526">
        <v>500</v>
      </c>
    </row>
    <row r="527" spans="1:24" hidden="1" x14ac:dyDescent="0.25">
      <c r="A527" t="s">
        <v>48</v>
      </c>
      <c r="B527" t="s">
        <v>25</v>
      </c>
      <c r="C527">
        <v>2023</v>
      </c>
      <c r="D527" t="s">
        <v>26</v>
      </c>
      <c r="E527">
        <v>6.31</v>
      </c>
      <c r="F527">
        <v>8.15</v>
      </c>
      <c r="G527">
        <v>1.42</v>
      </c>
      <c r="H527">
        <v>4.59</v>
      </c>
      <c r="I527">
        <v>46.67</v>
      </c>
      <c r="J527">
        <v>2</v>
      </c>
      <c r="K527">
        <v>4521</v>
      </c>
      <c r="L527" t="s">
        <v>31</v>
      </c>
      <c r="M527">
        <v>93.79</v>
      </c>
      <c r="N527">
        <v>493</v>
      </c>
      <c r="O527">
        <v>32</v>
      </c>
      <c r="P527">
        <v>51</v>
      </c>
      <c r="Q527">
        <v>36.96</v>
      </c>
      <c r="R527">
        <v>53864</v>
      </c>
      <c r="S527">
        <v>82.84</v>
      </c>
      <c r="T527">
        <v>46.37</v>
      </c>
      <c r="U527">
        <v>65.13</v>
      </c>
      <c r="V527">
        <v>1642</v>
      </c>
      <c r="W527">
        <v>12.78</v>
      </c>
      <c r="X527">
        <v>42</v>
      </c>
    </row>
    <row r="528" spans="1:24" hidden="1" x14ac:dyDescent="0.25">
      <c r="A528" t="s">
        <v>24</v>
      </c>
      <c r="B528" t="s">
        <v>25</v>
      </c>
      <c r="C528">
        <v>2001</v>
      </c>
      <c r="D528" t="s">
        <v>40</v>
      </c>
      <c r="E528">
        <v>5.97</v>
      </c>
      <c r="F528">
        <v>7.23</v>
      </c>
      <c r="G528">
        <v>4.03</v>
      </c>
      <c r="H528">
        <v>4.17</v>
      </c>
      <c r="I528">
        <v>17.600000000000001</v>
      </c>
      <c r="J528">
        <v>6.01</v>
      </c>
      <c r="K528">
        <v>3047</v>
      </c>
      <c r="L528" t="s">
        <v>31</v>
      </c>
      <c r="M528">
        <v>78.739999999999995</v>
      </c>
      <c r="N528">
        <v>246</v>
      </c>
      <c r="O528">
        <v>31</v>
      </c>
      <c r="P528">
        <v>93</v>
      </c>
      <c r="Q528">
        <v>25.54</v>
      </c>
      <c r="R528">
        <v>34697</v>
      </c>
      <c r="S528">
        <v>18.829999999999998</v>
      </c>
      <c r="T528">
        <v>17.96</v>
      </c>
      <c r="U528">
        <v>71.77</v>
      </c>
      <c r="V528">
        <v>1528</v>
      </c>
      <c r="W528">
        <v>17.420000000000002</v>
      </c>
      <c r="X528">
        <v>999</v>
      </c>
    </row>
    <row r="529" spans="1:24" hidden="1" x14ac:dyDescent="0.25">
      <c r="A529" t="s">
        <v>36</v>
      </c>
      <c r="B529" t="s">
        <v>37</v>
      </c>
      <c r="C529">
        <v>2020</v>
      </c>
      <c r="D529" t="s">
        <v>26</v>
      </c>
      <c r="E529">
        <v>3.18</v>
      </c>
      <c r="F529">
        <v>6.32</v>
      </c>
      <c r="G529">
        <v>1.05</v>
      </c>
      <c r="H529">
        <v>3.14</v>
      </c>
      <c r="I529">
        <v>18.27</v>
      </c>
      <c r="J529">
        <v>1.37</v>
      </c>
      <c r="K529">
        <v>980</v>
      </c>
      <c r="L529" t="s">
        <v>35</v>
      </c>
      <c r="M529">
        <v>80.14</v>
      </c>
      <c r="N529">
        <v>147</v>
      </c>
      <c r="O529">
        <v>22</v>
      </c>
      <c r="P529">
        <v>28</v>
      </c>
      <c r="Q529">
        <v>89.76</v>
      </c>
      <c r="R529">
        <v>66684</v>
      </c>
      <c r="S529">
        <v>5.65</v>
      </c>
      <c r="T529">
        <v>31.82</v>
      </c>
      <c r="U529">
        <v>31.71</v>
      </c>
      <c r="V529">
        <v>428</v>
      </c>
      <c r="W529">
        <v>1.74</v>
      </c>
      <c r="X529">
        <v>543</v>
      </c>
    </row>
    <row r="530" spans="1:24" hidden="1" x14ac:dyDescent="0.25">
      <c r="A530" t="s">
        <v>39</v>
      </c>
      <c r="B530" t="s">
        <v>33</v>
      </c>
      <c r="C530">
        <v>2024</v>
      </c>
      <c r="D530" t="s">
        <v>34</v>
      </c>
      <c r="E530">
        <v>4.51</v>
      </c>
      <c r="F530">
        <v>6.01</v>
      </c>
      <c r="G530">
        <v>1.46</v>
      </c>
      <c r="H530">
        <v>4.5999999999999996</v>
      </c>
      <c r="I530">
        <v>10.47</v>
      </c>
      <c r="J530">
        <v>18.399999999999999</v>
      </c>
      <c r="K530">
        <v>2119</v>
      </c>
      <c r="L530" t="s">
        <v>44</v>
      </c>
      <c r="M530">
        <v>51.28</v>
      </c>
      <c r="N530">
        <v>198</v>
      </c>
      <c r="O530">
        <v>25</v>
      </c>
      <c r="P530">
        <v>68</v>
      </c>
      <c r="Q530">
        <v>39.549999999999997</v>
      </c>
      <c r="R530">
        <v>57587</v>
      </c>
      <c r="S530">
        <v>94.84</v>
      </c>
      <c r="T530">
        <v>56.78</v>
      </c>
      <c r="U530">
        <v>82.23</v>
      </c>
      <c r="V530">
        <v>949</v>
      </c>
      <c r="W530">
        <v>4.1399999999999997</v>
      </c>
      <c r="X530">
        <v>420</v>
      </c>
    </row>
    <row r="531" spans="1:24" hidden="1" x14ac:dyDescent="0.25">
      <c r="A531" t="s">
        <v>39</v>
      </c>
      <c r="B531" t="s">
        <v>38</v>
      </c>
      <c r="C531">
        <v>2007</v>
      </c>
      <c r="D531" t="s">
        <v>30</v>
      </c>
      <c r="E531">
        <v>2.4700000000000002</v>
      </c>
      <c r="F531">
        <v>7.69</v>
      </c>
      <c r="G531">
        <v>0.96</v>
      </c>
      <c r="H531">
        <v>3.17</v>
      </c>
      <c r="I531">
        <v>48</v>
      </c>
      <c r="J531">
        <v>9.0299999999999994</v>
      </c>
      <c r="K531">
        <v>3745</v>
      </c>
      <c r="L531" t="s">
        <v>35</v>
      </c>
      <c r="M531">
        <v>80.12</v>
      </c>
      <c r="N531">
        <v>120</v>
      </c>
      <c r="O531">
        <v>47</v>
      </c>
      <c r="P531">
        <v>93</v>
      </c>
      <c r="Q531">
        <v>29.71</v>
      </c>
      <c r="R531">
        <v>33623</v>
      </c>
      <c r="S531">
        <v>25.7</v>
      </c>
      <c r="T531">
        <v>22.12</v>
      </c>
      <c r="U531">
        <v>99.93</v>
      </c>
      <c r="V531">
        <v>1409</v>
      </c>
      <c r="W531">
        <v>33.19</v>
      </c>
      <c r="X531">
        <v>443</v>
      </c>
    </row>
    <row r="532" spans="1:24" hidden="1" x14ac:dyDescent="0.25">
      <c r="A532" t="s">
        <v>24</v>
      </c>
      <c r="B532" t="s">
        <v>37</v>
      </c>
      <c r="C532">
        <v>2017</v>
      </c>
      <c r="D532" t="s">
        <v>34</v>
      </c>
      <c r="E532">
        <v>7.9</v>
      </c>
      <c r="F532">
        <v>7.37</v>
      </c>
      <c r="G532">
        <v>1.32</v>
      </c>
      <c r="H532">
        <v>5.42</v>
      </c>
      <c r="I532">
        <v>22.82</v>
      </c>
      <c r="J532">
        <v>3.79</v>
      </c>
      <c r="K532">
        <v>177</v>
      </c>
      <c r="L532" t="s">
        <v>27</v>
      </c>
      <c r="M532">
        <v>79.680000000000007</v>
      </c>
      <c r="N532">
        <v>168</v>
      </c>
      <c r="O532">
        <v>16</v>
      </c>
      <c r="P532">
        <v>75</v>
      </c>
      <c r="Q532">
        <v>93.31</v>
      </c>
      <c r="R532">
        <v>3323</v>
      </c>
      <c r="S532">
        <v>83.36</v>
      </c>
      <c r="T532">
        <v>12.28</v>
      </c>
      <c r="U532">
        <v>32.4</v>
      </c>
      <c r="V532">
        <v>2170</v>
      </c>
      <c r="W532">
        <v>38.85</v>
      </c>
      <c r="X532">
        <v>380</v>
      </c>
    </row>
    <row r="533" spans="1:24" hidden="1" x14ac:dyDescent="0.25">
      <c r="A533" t="s">
        <v>39</v>
      </c>
      <c r="B533" t="s">
        <v>29</v>
      </c>
      <c r="C533">
        <v>2024</v>
      </c>
      <c r="D533" t="s">
        <v>26</v>
      </c>
      <c r="E533">
        <v>6.35</v>
      </c>
      <c r="F533">
        <v>6.83</v>
      </c>
      <c r="G533">
        <v>4.17</v>
      </c>
      <c r="H533">
        <v>4.0199999999999996</v>
      </c>
      <c r="I533">
        <v>28.52</v>
      </c>
      <c r="J533">
        <v>11.7</v>
      </c>
      <c r="K533">
        <v>1546</v>
      </c>
      <c r="L533" t="s">
        <v>44</v>
      </c>
      <c r="M533">
        <v>71.63</v>
      </c>
      <c r="N533">
        <v>0</v>
      </c>
      <c r="O533">
        <v>8</v>
      </c>
      <c r="P533">
        <v>38</v>
      </c>
      <c r="Q533">
        <v>21.34</v>
      </c>
      <c r="R533">
        <v>8657</v>
      </c>
      <c r="S533">
        <v>25.73</v>
      </c>
      <c r="T533">
        <v>54.37</v>
      </c>
      <c r="U533">
        <v>81.430000000000007</v>
      </c>
      <c r="V533">
        <v>2365</v>
      </c>
      <c r="W533">
        <v>12.88</v>
      </c>
      <c r="X533">
        <v>726</v>
      </c>
    </row>
    <row r="534" spans="1:24" hidden="1" x14ac:dyDescent="0.25">
      <c r="A534" t="s">
        <v>36</v>
      </c>
      <c r="B534" t="s">
        <v>29</v>
      </c>
      <c r="C534">
        <v>2015</v>
      </c>
      <c r="D534" t="s">
        <v>43</v>
      </c>
      <c r="E534">
        <v>5.33</v>
      </c>
      <c r="F534">
        <v>6.42</v>
      </c>
      <c r="G534">
        <v>3.2</v>
      </c>
      <c r="H534">
        <v>7.06</v>
      </c>
      <c r="I534">
        <v>22.66</v>
      </c>
      <c r="J534">
        <v>3.93</v>
      </c>
      <c r="K534">
        <v>2034</v>
      </c>
      <c r="L534" t="s">
        <v>35</v>
      </c>
      <c r="M534">
        <v>55.01</v>
      </c>
      <c r="N534">
        <v>329</v>
      </c>
      <c r="O534">
        <v>4</v>
      </c>
      <c r="P534">
        <v>26</v>
      </c>
      <c r="Q534">
        <v>75.06</v>
      </c>
      <c r="R534">
        <v>16081</v>
      </c>
      <c r="S534">
        <v>15.58</v>
      </c>
      <c r="T534">
        <v>47.3</v>
      </c>
      <c r="U534">
        <v>31.77</v>
      </c>
      <c r="V534">
        <v>325</v>
      </c>
      <c r="W534">
        <v>4.2699999999999996</v>
      </c>
      <c r="X534">
        <v>593</v>
      </c>
    </row>
    <row r="535" spans="1:24" hidden="1" x14ac:dyDescent="0.25">
      <c r="A535" t="s">
        <v>41</v>
      </c>
      <c r="B535" t="s">
        <v>25</v>
      </c>
      <c r="C535">
        <v>2004</v>
      </c>
      <c r="D535" t="s">
        <v>26</v>
      </c>
      <c r="E535">
        <v>3.93</v>
      </c>
      <c r="F535">
        <v>7.17</v>
      </c>
      <c r="G535">
        <v>2.0299999999999998</v>
      </c>
      <c r="H535">
        <v>5.69</v>
      </c>
      <c r="I535">
        <v>12.65</v>
      </c>
      <c r="J535">
        <v>16.09</v>
      </c>
      <c r="K535">
        <v>298</v>
      </c>
      <c r="L535" t="s">
        <v>31</v>
      </c>
      <c r="M535">
        <v>86.77</v>
      </c>
      <c r="N535">
        <v>108</v>
      </c>
      <c r="O535">
        <v>28</v>
      </c>
      <c r="P535">
        <v>76</v>
      </c>
      <c r="Q535">
        <v>65.97</v>
      </c>
      <c r="R535">
        <v>28461</v>
      </c>
      <c r="S535">
        <v>73.25</v>
      </c>
      <c r="T535">
        <v>34.5</v>
      </c>
      <c r="U535">
        <v>96.02</v>
      </c>
      <c r="V535">
        <v>331</v>
      </c>
      <c r="W535">
        <v>37.42</v>
      </c>
      <c r="X535">
        <v>190</v>
      </c>
    </row>
    <row r="536" spans="1:24" hidden="1" x14ac:dyDescent="0.25">
      <c r="A536" t="s">
        <v>24</v>
      </c>
      <c r="B536" t="s">
        <v>29</v>
      </c>
      <c r="C536">
        <v>2021</v>
      </c>
      <c r="D536" t="s">
        <v>42</v>
      </c>
      <c r="E536">
        <v>2.91</v>
      </c>
      <c r="F536">
        <v>6.25</v>
      </c>
      <c r="G536">
        <v>4.8600000000000003</v>
      </c>
      <c r="H536">
        <v>3.66</v>
      </c>
      <c r="I536">
        <v>40.520000000000003</v>
      </c>
      <c r="J536">
        <v>6.12</v>
      </c>
      <c r="K536">
        <v>2567</v>
      </c>
      <c r="L536" t="s">
        <v>27</v>
      </c>
      <c r="M536">
        <v>95.63</v>
      </c>
      <c r="N536">
        <v>459</v>
      </c>
      <c r="O536">
        <v>5</v>
      </c>
      <c r="P536">
        <v>9</v>
      </c>
      <c r="Q536">
        <v>92.21</v>
      </c>
      <c r="R536">
        <v>38537</v>
      </c>
      <c r="S536">
        <v>77.84</v>
      </c>
      <c r="T536">
        <v>47.5</v>
      </c>
      <c r="U536">
        <v>52.88</v>
      </c>
      <c r="V536">
        <v>1925</v>
      </c>
      <c r="W536">
        <v>36.57</v>
      </c>
      <c r="X536">
        <v>709</v>
      </c>
    </row>
    <row r="537" spans="1:24" hidden="1" x14ac:dyDescent="0.25">
      <c r="A537" t="s">
        <v>46</v>
      </c>
      <c r="B537" t="s">
        <v>37</v>
      </c>
      <c r="C537">
        <v>2012</v>
      </c>
      <c r="D537" t="s">
        <v>26</v>
      </c>
      <c r="E537">
        <v>8.23</v>
      </c>
      <c r="F537">
        <v>6.84</v>
      </c>
      <c r="G537">
        <v>2.3199999999999998</v>
      </c>
      <c r="H537">
        <v>5.8</v>
      </c>
      <c r="I537">
        <v>1.42</v>
      </c>
      <c r="J537">
        <v>6.3</v>
      </c>
      <c r="K537">
        <v>3566</v>
      </c>
      <c r="L537" t="s">
        <v>31</v>
      </c>
      <c r="M537">
        <v>90.89</v>
      </c>
      <c r="N537">
        <v>387</v>
      </c>
      <c r="O537">
        <v>46</v>
      </c>
      <c r="P537">
        <v>35</v>
      </c>
      <c r="Q537">
        <v>83.54</v>
      </c>
      <c r="R537">
        <v>23263</v>
      </c>
      <c r="S537">
        <v>84.36</v>
      </c>
      <c r="T537">
        <v>64.680000000000007</v>
      </c>
      <c r="U537">
        <v>98.39</v>
      </c>
      <c r="V537">
        <v>1816</v>
      </c>
      <c r="W537">
        <v>26.19</v>
      </c>
      <c r="X537">
        <v>59</v>
      </c>
    </row>
    <row r="538" spans="1:24" hidden="1" x14ac:dyDescent="0.25">
      <c r="A538" t="s">
        <v>48</v>
      </c>
      <c r="B538" t="s">
        <v>29</v>
      </c>
      <c r="C538">
        <v>2018</v>
      </c>
      <c r="D538" t="s">
        <v>43</v>
      </c>
      <c r="E538">
        <v>4.51</v>
      </c>
      <c r="F538">
        <v>6.95</v>
      </c>
      <c r="G538">
        <v>4.8499999999999996</v>
      </c>
      <c r="H538">
        <v>4.47</v>
      </c>
      <c r="I538">
        <v>34.51</v>
      </c>
      <c r="J538">
        <v>17.399999999999999</v>
      </c>
      <c r="K538">
        <v>4039</v>
      </c>
      <c r="L538" t="s">
        <v>35</v>
      </c>
      <c r="M538">
        <v>47.01</v>
      </c>
      <c r="N538">
        <v>326</v>
      </c>
      <c r="O538">
        <v>40</v>
      </c>
      <c r="P538">
        <v>94</v>
      </c>
      <c r="Q538">
        <v>71.12</v>
      </c>
      <c r="R538">
        <v>69970</v>
      </c>
      <c r="S538">
        <v>86.49</v>
      </c>
      <c r="T538">
        <v>18.72</v>
      </c>
      <c r="U538">
        <v>25.43</v>
      </c>
      <c r="V538">
        <v>2097</v>
      </c>
      <c r="W538">
        <v>13.54</v>
      </c>
      <c r="X538">
        <v>331</v>
      </c>
    </row>
    <row r="539" spans="1:24" hidden="1" x14ac:dyDescent="0.25">
      <c r="A539" t="s">
        <v>39</v>
      </c>
      <c r="B539" t="s">
        <v>37</v>
      </c>
      <c r="C539">
        <v>2002</v>
      </c>
      <c r="D539" t="s">
        <v>42</v>
      </c>
      <c r="E539">
        <v>5.01</v>
      </c>
      <c r="F539">
        <v>7.16</v>
      </c>
      <c r="G539">
        <v>0.98</v>
      </c>
      <c r="H539">
        <v>7.76</v>
      </c>
      <c r="I539">
        <v>29.71</v>
      </c>
      <c r="J539">
        <v>11.18</v>
      </c>
      <c r="K539">
        <v>274</v>
      </c>
      <c r="L539" t="s">
        <v>27</v>
      </c>
      <c r="M539">
        <v>61.2</v>
      </c>
      <c r="N539">
        <v>9</v>
      </c>
      <c r="O539">
        <v>34</v>
      </c>
      <c r="P539">
        <v>15</v>
      </c>
      <c r="Q539">
        <v>32.83</v>
      </c>
      <c r="R539">
        <v>59035</v>
      </c>
      <c r="S539">
        <v>48.31</v>
      </c>
      <c r="T539">
        <v>30.46</v>
      </c>
      <c r="U539">
        <v>83.28</v>
      </c>
      <c r="V539">
        <v>545</v>
      </c>
      <c r="W539">
        <v>4.5</v>
      </c>
      <c r="X539">
        <v>508</v>
      </c>
    </row>
    <row r="540" spans="1:24" hidden="1" x14ac:dyDescent="0.25">
      <c r="A540" t="s">
        <v>39</v>
      </c>
      <c r="B540" t="s">
        <v>38</v>
      </c>
      <c r="C540">
        <v>2007</v>
      </c>
      <c r="D540" t="s">
        <v>40</v>
      </c>
      <c r="E540">
        <v>5.21</v>
      </c>
      <c r="F540">
        <v>7.17</v>
      </c>
      <c r="G540">
        <v>4.5199999999999996</v>
      </c>
      <c r="H540">
        <v>5.55</v>
      </c>
      <c r="I540">
        <v>7.21</v>
      </c>
      <c r="J540">
        <v>17.75</v>
      </c>
      <c r="K540">
        <v>2995</v>
      </c>
      <c r="L540" t="s">
        <v>44</v>
      </c>
      <c r="M540">
        <v>53.97</v>
      </c>
      <c r="N540">
        <v>469</v>
      </c>
      <c r="O540">
        <v>20</v>
      </c>
      <c r="P540">
        <v>35</v>
      </c>
      <c r="Q540">
        <v>50.57</v>
      </c>
      <c r="R540">
        <v>22498</v>
      </c>
      <c r="S540">
        <v>40.020000000000003</v>
      </c>
      <c r="T540">
        <v>73.599999999999994</v>
      </c>
      <c r="U540">
        <v>57.87</v>
      </c>
      <c r="V540">
        <v>2162</v>
      </c>
      <c r="W540">
        <v>37.58</v>
      </c>
      <c r="X540">
        <v>92</v>
      </c>
    </row>
    <row r="541" spans="1:24" hidden="1" x14ac:dyDescent="0.25">
      <c r="A541" t="s">
        <v>47</v>
      </c>
      <c r="B541" t="s">
        <v>25</v>
      </c>
      <c r="C541">
        <v>2011</v>
      </c>
      <c r="D541" t="s">
        <v>42</v>
      </c>
      <c r="E541">
        <v>4.4800000000000004</v>
      </c>
      <c r="F541">
        <v>6.64</v>
      </c>
      <c r="G541">
        <v>7.0000000000000007E-2</v>
      </c>
      <c r="H541">
        <v>4.03</v>
      </c>
      <c r="I541">
        <v>8.3000000000000007</v>
      </c>
      <c r="J541">
        <v>8.26</v>
      </c>
      <c r="K541">
        <v>52</v>
      </c>
      <c r="L541" t="s">
        <v>44</v>
      </c>
      <c r="M541">
        <v>79.52</v>
      </c>
      <c r="N541">
        <v>126</v>
      </c>
      <c r="O541">
        <v>44</v>
      </c>
      <c r="P541">
        <v>89</v>
      </c>
      <c r="Q541">
        <v>94.56</v>
      </c>
      <c r="R541">
        <v>7585</v>
      </c>
      <c r="S541">
        <v>75.099999999999994</v>
      </c>
      <c r="T541">
        <v>63.61</v>
      </c>
      <c r="U541">
        <v>43.16</v>
      </c>
      <c r="V541">
        <v>2331</v>
      </c>
      <c r="W541">
        <v>36.82</v>
      </c>
      <c r="X541">
        <v>545</v>
      </c>
    </row>
    <row r="542" spans="1:24" hidden="1" x14ac:dyDescent="0.25">
      <c r="A542" t="s">
        <v>45</v>
      </c>
      <c r="B542" t="s">
        <v>29</v>
      </c>
      <c r="C542">
        <v>2001</v>
      </c>
      <c r="D542" t="s">
        <v>34</v>
      </c>
      <c r="E542">
        <v>2.56</v>
      </c>
      <c r="F542">
        <v>8.1300000000000008</v>
      </c>
      <c r="G542">
        <v>2.73</v>
      </c>
      <c r="H542">
        <v>5.45</v>
      </c>
      <c r="I542">
        <v>32.96</v>
      </c>
      <c r="J542">
        <v>6.88</v>
      </c>
      <c r="K542">
        <v>1423</v>
      </c>
      <c r="L542" t="s">
        <v>35</v>
      </c>
      <c r="M542">
        <v>88.2</v>
      </c>
      <c r="N542">
        <v>472</v>
      </c>
      <c r="O542">
        <v>44</v>
      </c>
      <c r="P542">
        <v>83</v>
      </c>
      <c r="Q542">
        <v>4.2699999999999996</v>
      </c>
      <c r="R542">
        <v>62008</v>
      </c>
      <c r="S542">
        <v>56.94</v>
      </c>
      <c r="T542">
        <v>31.3</v>
      </c>
      <c r="U542">
        <v>79.83</v>
      </c>
      <c r="V542">
        <v>2289</v>
      </c>
      <c r="W542">
        <v>29.73</v>
      </c>
      <c r="X542">
        <v>78</v>
      </c>
    </row>
    <row r="543" spans="1:24" hidden="1" x14ac:dyDescent="0.25">
      <c r="A543" t="s">
        <v>24</v>
      </c>
      <c r="B543" t="s">
        <v>37</v>
      </c>
      <c r="C543">
        <v>2010</v>
      </c>
      <c r="D543" t="s">
        <v>30</v>
      </c>
      <c r="E543">
        <v>1.2</v>
      </c>
      <c r="F543">
        <v>6.89</v>
      </c>
      <c r="G543">
        <v>2.12</v>
      </c>
      <c r="H543">
        <v>4.57</v>
      </c>
      <c r="I543">
        <v>15.61</v>
      </c>
      <c r="J543">
        <v>10.119999999999999</v>
      </c>
      <c r="K543">
        <v>1627</v>
      </c>
      <c r="L543" t="s">
        <v>35</v>
      </c>
      <c r="M543">
        <v>45.11</v>
      </c>
      <c r="N543">
        <v>156</v>
      </c>
      <c r="O543">
        <v>22</v>
      </c>
      <c r="P543">
        <v>33</v>
      </c>
      <c r="Q543">
        <v>79.84</v>
      </c>
      <c r="R543">
        <v>47300</v>
      </c>
      <c r="S543">
        <v>96.53</v>
      </c>
      <c r="T543">
        <v>41.85</v>
      </c>
      <c r="U543">
        <v>70.83</v>
      </c>
      <c r="V543">
        <v>2682</v>
      </c>
      <c r="W543">
        <v>37.36</v>
      </c>
      <c r="X543">
        <v>17</v>
      </c>
    </row>
    <row r="544" spans="1:24" hidden="1" x14ac:dyDescent="0.25">
      <c r="A544" t="s">
        <v>32</v>
      </c>
      <c r="B544" t="s">
        <v>33</v>
      </c>
      <c r="C544">
        <v>2011</v>
      </c>
      <c r="D544" t="s">
        <v>34</v>
      </c>
      <c r="E544">
        <v>0.99</v>
      </c>
      <c r="F544">
        <v>6.57</v>
      </c>
      <c r="G544">
        <v>2.63</v>
      </c>
      <c r="H544">
        <v>8.57</v>
      </c>
      <c r="I544">
        <v>13.29</v>
      </c>
      <c r="J544">
        <v>1.23</v>
      </c>
      <c r="K544">
        <v>488</v>
      </c>
      <c r="L544" t="s">
        <v>44</v>
      </c>
      <c r="M544">
        <v>96.31</v>
      </c>
      <c r="N544">
        <v>230</v>
      </c>
      <c r="O544">
        <v>34</v>
      </c>
      <c r="P544">
        <v>36</v>
      </c>
      <c r="Q544">
        <v>26.68</v>
      </c>
      <c r="R544">
        <v>82686</v>
      </c>
      <c r="S544">
        <v>37.58</v>
      </c>
      <c r="T544">
        <v>19.579999999999998</v>
      </c>
      <c r="U544">
        <v>92.23</v>
      </c>
      <c r="V544">
        <v>1389</v>
      </c>
      <c r="W544">
        <v>5.59</v>
      </c>
      <c r="X544">
        <v>925</v>
      </c>
    </row>
    <row r="545" spans="1:24" hidden="1" x14ac:dyDescent="0.25">
      <c r="A545" t="s">
        <v>39</v>
      </c>
      <c r="B545" t="s">
        <v>25</v>
      </c>
      <c r="C545">
        <v>2017</v>
      </c>
      <c r="D545" t="s">
        <v>42</v>
      </c>
      <c r="E545">
        <v>7.57</v>
      </c>
      <c r="F545">
        <v>6.44</v>
      </c>
      <c r="G545">
        <v>2.77</v>
      </c>
      <c r="H545">
        <v>9.8800000000000008</v>
      </c>
      <c r="I545">
        <v>2.96</v>
      </c>
      <c r="J545">
        <v>3.08</v>
      </c>
      <c r="K545">
        <v>2354</v>
      </c>
      <c r="L545" t="s">
        <v>44</v>
      </c>
      <c r="M545">
        <v>77.41</v>
      </c>
      <c r="N545">
        <v>14</v>
      </c>
      <c r="O545">
        <v>45</v>
      </c>
      <c r="P545">
        <v>71</v>
      </c>
      <c r="Q545">
        <v>20.13</v>
      </c>
      <c r="R545">
        <v>73353</v>
      </c>
      <c r="S545">
        <v>4.29</v>
      </c>
      <c r="T545">
        <v>30.25</v>
      </c>
      <c r="U545">
        <v>39.9</v>
      </c>
      <c r="V545">
        <v>1650</v>
      </c>
      <c r="W545">
        <v>4.37</v>
      </c>
      <c r="X545">
        <v>770</v>
      </c>
    </row>
    <row r="546" spans="1:24" hidden="1" x14ac:dyDescent="0.25">
      <c r="A546" t="s">
        <v>48</v>
      </c>
      <c r="B546" t="s">
        <v>38</v>
      </c>
      <c r="C546">
        <v>2012</v>
      </c>
      <c r="D546" t="s">
        <v>40</v>
      </c>
      <c r="E546">
        <v>2.2400000000000002</v>
      </c>
      <c r="F546">
        <v>6.81</v>
      </c>
      <c r="G546">
        <v>1.95</v>
      </c>
      <c r="H546">
        <v>3.18</v>
      </c>
      <c r="I546">
        <v>38.32</v>
      </c>
      <c r="J546">
        <v>4.3899999999999997</v>
      </c>
      <c r="K546">
        <v>416</v>
      </c>
      <c r="L546" t="s">
        <v>35</v>
      </c>
      <c r="M546">
        <v>45.29</v>
      </c>
      <c r="N546">
        <v>274</v>
      </c>
      <c r="O546">
        <v>1</v>
      </c>
      <c r="P546">
        <v>67</v>
      </c>
      <c r="Q546">
        <v>24.76</v>
      </c>
      <c r="R546">
        <v>95522</v>
      </c>
      <c r="S546">
        <v>58.93</v>
      </c>
      <c r="T546">
        <v>77.290000000000006</v>
      </c>
      <c r="U546">
        <v>95.18</v>
      </c>
      <c r="V546">
        <v>2295</v>
      </c>
      <c r="W546">
        <v>7.68</v>
      </c>
      <c r="X546">
        <v>108</v>
      </c>
    </row>
    <row r="547" spans="1:24" hidden="1" x14ac:dyDescent="0.25">
      <c r="A547" t="s">
        <v>46</v>
      </c>
      <c r="B547" t="s">
        <v>37</v>
      </c>
      <c r="C547">
        <v>2004</v>
      </c>
      <c r="D547" t="s">
        <v>26</v>
      </c>
      <c r="E547">
        <v>0.56000000000000005</v>
      </c>
      <c r="F547">
        <v>6.17</v>
      </c>
      <c r="G547">
        <v>4.99</v>
      </c>
      <c r="H547">
        <v>7.83</v>
      </c>
      <c r="I547">
        <v>44.13</v>
      </c>
      <c r="J547">
        <v>16.329999999999998</v>
      </c>
      <c r="K547">
        <v>2556</v>
      </c>
      <c r="L547" t="s">
        <v>44</v>
      </c>
      <c r="M547">
        <v>55.98</v>
      </c>
      <c r="N547">
        <v>486</v>
      </c>
      <c r="O547">
        <v>41</v>
      </c>
      <c r="P547">
        <v>58</v>
      </c>
      <c r="Q547">
        <v>7.86</v>
      </c>
      <c r="R547">
        <v>18764</v>
      </c>
      <c r="S547">
        <v>35.35</v>
      </c>
      <c r="T547">
        <v>45.23</v>
      </c>
      <c r="U547">
        <v>71.349999999999994</v>
      </c>
      <c r="V547">
        <v>1265</v>
      </c>
      <c r="W547">
        <v>8.6199999999999992</v>
      </c>
      <c r="X547">
        <v>843</v>
      </c>
    </row>
    <row r="548" spans="1:24" hidden="1" x14ac:dyDescent="0.25">
      <c r="A548" t="s">
        <v>39</v>
      </c>
      <c r="B548" t="s">
        <v>38</v>
      </c>
      <c r="C548">
        <v>2021</v>
      </c>
      <c r="D548" t="s">
        <v>42</v>
      </c>
      <c r="E548">
        <v>7.98</v>
      </c>
      <c r="F548">
        <v>6.08</v>
      </c>
      <c r="G548">
        <v>4.88</v>
      </c>
      <c r="H548">
        <v>4.8499999999999996</v>
      </c>
      <c r="I548">
        <v>40.99</v>
      </c>
      <c r="J548">
        <v>14.68</v>
      </c>
      <c r="K548">
        <v>920</v>
      </c>
      <c r="L548" t="s">
        <v>27</v>
      </c>
      <c r="M548">
        <v>37.32</v>
      </c>
      <c r="N548">
        <v>441</v>
      </c>
      <c r="O548">
        <v>8</v>
      </c>
      <c r="P548">
        <v>28</v>
      </c>
      <c r="Q548">
        <v>99.21</v>
      </c>
      <c r="R548">
        <v>83968</v>
      </c>
      <c r="S548">
        <v>34.270000000000003</v>
      </c>
      <c r="T548">
        <v>61.22</v>
      </c>
      <c r="U548">
        <v>56.03</v>
      </c>
      <c r="V548">
        <v>384</v>
      </c>
      <c r="W548">
        <v>33.090000000000003</v>
      </c>
      <c r="X548">
        <v>719</v>
      </c>
    </row>
    <row r="549" spans="1:24" hidden="1" x14ac:dyDescent="0.25">
      <c r="A549" t="s">
        <v>46</v>
      </c>
      <c r="B549" t="s">
        <v>38</v>
      </c>
      <c r="C549">
        <v>2011</v>
      </c>
      <c r="D549" t="s">
        <v>34</v>
      </c>
      <c r="E549">
        <v>1.54</v>
      </c>
      <c r="F549">
        <v>7.51</v>
      </c>
      <c r="G549">
        <v>4.8099999999999996</v>
      </c>
      <c r="H549">
        <v>3.46</v>
      </c>
      <c r="I549">
        <v>23.3</v>
      </c>
      <c r="J549">
        <v>3.87</v>
      </c>
      <c r="K549">
        <v>1553</v>
      </c>
      <c r="L549" t="s">
        <v>35</v>
      </c>
      <c r="M549">
        <v>71.790000000000006</v>
      </c>
      <c r="N549">
        <v>365</v>
      </c>
      <c r="O549">
        <v>12</v>
      </c>
      <c r="P549">
        <v>30</v>
      </c>
      <c r="Q549">
        <v>87.25</v>
      </c>
      <c r="R549">
        <v>33649</v>
      </c>
      <c r="S549">
        <v>56.45</v>
      </c>
      <c r="T549">
        <v>22.78</v>
      </c>
      <c r="U549">
        <v>24.25</v>
      </c>
      <c r="V549">
        <v>2045</v>
      </c>
      <c r="W549">
        <v>36.869999999999997</v>
      </c>
      <c r="X549">
        <v>836</v>
      </c>
    </row>
    <row r="550" spans="1:24" hidden="1" x14ac:dyDescent="0.25">
      <c r="A550" t="s">
        <v>36</v>
      </c>
      <c r="B550" t="s">
        <v>29</v>
      </c>
      <c r="C550">
        <v>2001</v>
      </c>
      <c r="D550" t="s">
        <v>42</v>
      </c>
      <c r="E550">
        <v>6.25</v>
      </c>
      <c r="F550">
        <v>7.55</v>
      </c>
      <c r="G550">
        <v>4.9000000000000004</v>
      </c>
      <c r="H550">
        <v>3.1</v>
      </c>
      <c r="I550">
        <v>26.7</v>
      </c>
      <c r="J550">
        <v>5.53</v>
      </c>
      <c r="K550">
        <v>2685</v>
      </c>
      <c r="L550" t="s">
        <v>27</v>
      </c>
      <c r="M550">
        <v>41.84</v>
      </c>
      <c r="N550">
        <v>436</v>
      </c>
      <c r="O550">
        <v>42</v>
      </c>
      <c r="P550">
        <v>65</v>
      </c>
      <c r="Q550">
        <v>53.06</v>
      </c>
      <c r="R550">
        <v>34903</v>
      </c>
      <c r="S550">
        <v>92.18</v>
      </c>
      <c r="T550">
        <v>24.66</v>
      </c>
      <c r="U550">
        <v>81.209999999999994</v>
      </c>
      <c r="V550">
        <v>1455</v>
      </c>
      <c r="W550">
        <v>8.6199999999999992</v>
      </c>
      <c r="X550">
        <v>217</v>
      </c>
    </row>
    <row r="551" spans="1:24" hidden="1" x14ac:dyDescent="0.25">
      <c r="A551" t="s">
        <v>36</v>
      </c>
      <c r="B551" t="s">
        <v>29</v>
      </c>
      <c r="C551">
        <v>2004</v>
      </c>
      <c r="D551" t="s">
        <v>42</v>
      </c>
      <c r="E551">
        <v>3.39</v>
      </c>
      <c r="F551">
        <v>7.32</v>
      </c>
      <c r="G551">
        <v>3.97</v>
      </c>
      <c r="H551">
        <v>9.17</v>
      </c>
      <c r="I551">
        <v>12.11</v>
      </c>
      <c r="J551">
        <v>18.89</v>
      </c>
      <c r="K551">
        <v>665</v>
      </c>
      <c r="L551" t="s">
        <v>31</v>
      </c>
      <c r="M551">
        <v>78.52</v>
      </c>
      <c r="N551">
        <v>45</v>
      </c>
      <c r="O551">
        <v>33</v>
      </c>
      <c r="P551">
        <v>88</v>
      </c>
      <c r="Q551">
        <v>72.08</v>
      </c>
      <c r="R551">
        <v>62313</v>
      </c>
      <c r="S551">
        <v>26.7</v>
      </c>
      <c r="T551">
        <v>85.27</v>
      </c>
      <c r="U551">
        <v>88.67</v>
      </c>
      <c r="V551">
        <v>600</v>
      </c>
      <c r="W551">
        <v>18.510000000000002</v>
      </c>
      <c r="X551">
        <v>824</v>
      </c>
    </row>
    <row r="552" spans="1:24" hidden="1" x14ac:dyDescent="0.25">
      <c r="A552" t="s">
        <v>45</v>
      </c>
      <c r="B552" t="s">
        <v>37</v>
      </c>
      <c r="C552">
        <v>2006</v>
      </c>
      <c r="D552" t="s">
        <v>42</v>
      </c>
      <c r="E552">
        <v>1.26</v>
      </c>
      <c r="F552">
        <v>7.91</v>
      </c>
      <c r="G552">
        <v>4.9400000000000004</v>
      </c>
      <c r="H552">
        <v>5.48</v>
      </c>
      <c r="I552">
        <v>8.64</v>
      </c>
      <c r="J552">
        <v>1.72</v>
      </c>
      <c r="K552">
        <v>4101</v>
      </c>
      <c r="L552" t="s">
        <v>27</v>
      </c>
      <c r="M552">
        <v>81.61</v>
      </c>
      <c r="N552">
        <v>273</v>
      </c>
      <c r="O552">
        <v>15</v>
      </c>
      <c r="P552">
        <v>2</v>
      </c>
      <c r="Q552">
        <v>56.55</v>
      </c>
      <c r="R552">
        <v>58528</v>
      </c>
      <c r="S552">
        <v>37.96</v>
      </c>
      <c r="T552">
        <v>77.31</v>
      </c>
      <c r="U552">
        <v>84.77</v>
      </c>
      <c r="V552">
        <v>1914</v>
      </c>
      <c r="W552">
        <v>18.18</v>
      </c>
      <c r="X552">
        <v>941</v>
      </c>
    </row>
    <row r="553" spans="1:24" hidden="1" x14ac:dyDescent="0.25">
      <c r="A553" t="s">
        <v>41</v>
      </c>
      <c r="B553" t="s">
        <v>33</v>
      </c>
      <c r="C553">
        <v>2023</v>
      </c>
      <c r="D553" t="s">
        <v>40</v>
      </c>
      <c r="E553">
        <v>4.1399999999999997</v>
      </c>
      <c r="F553">
        <v>6.1</v>
      </c>
      <c r="G553">
        <v>4.46</v>
      </c>
      <c r="H553">
        <v>9.9600000000000009</v>
      </c>
      <c r="I553">
        <v>41.15</v>
      </c>
      <c r="J553">
        <v>10.95</v>
      </c>
      <c r="K553">
        <v>2469</v>
      </c>
      <c r="L553" t="s">
        <v>35</v>
      </c>
      <c r="M553">
        <v>63.55</v>
      </c>
      <c r="N553">
        <v>105</v>
      </c>
      <c r="O553">
        <v>4</v>
      </c>
      <c r="P553">
        <v>68</v>
      </c>
      <c r="Q553">
        <v>81.53</v>
      </c>
      <c r="R553">
        <v>10976</v>
      </c>
      <c r="S553">
        <v>89.12</v>
      </c>
      <c r="T553">
        <v>73.23</v>
      </c>
      <c r="U553">
        <v>78.849999999999994</v>
      </c>
      <c r="V553">
        <v>1360</v>
      </c>
      <c r="W553">
        <v>7.11</v>
      </c>
      <c r="X553">
        <v>907</v>
      </c>
    </row>
    <row r="554" spans="1:24" hidden="1" x14ac:dyDescent="0.25">
      <c r="A554" t="s">
        <v>32</v>
      </c>
      <c r="B554" t="s">
        <v>37</v>
      </c>
      <c r="C554">
        <v>2011</v>
      </c>
      <c r="D554" t="s">
        <v>43</v>
      </c>
      <c r="E554">
        <v>0.15</v>
      </c>
      <c r="F554">
        <v>8.34</v>
      </c>
      <c r="G554">
        <v>2.08</v>
      </c>
      <c r="H554">
        <v>6.1</v>
      </c>
      <c r="I554">
        <v>39.92</v>
      </c>
      <c r="J554">
        <v>10.44</v>
      </c>
      <c r="K554">
        <v>1474</v>
      </c>
      <c r="L554" t="s">
        <v>31</v>
      </c>
      <c r="M554">
        <v>36.57</v>
      </c>
      <c r="N554">
        <v>2</v>
      </c>
      <c r="O554">
        <v>0</v>
      </c>
      <c r="P554">
        <v>21</v>
      </c>
      <c r="Q554">
        <v>84.79</v>
      </c>
      <c r="R554">
        <v>45118</v>
      </c>
      <c r="S554">
        <v>89.52</v>
      </c>
      <c r="T554">
        <v>36.369999999999997</v>
      </c>
      <c r="U554">
        <v>97.55</v>
      </c>
      <c r="V554">
        <v>1947</v>
      </c>
      <c r="W554">
        <v>34.130000000000003</v>
      </c>
      <c r="X554">
        <v>201</v>
      </c>
    </row>
    <row r="555" spans="1:24" hidden="1" x14ac:dyDescent="0.25">
      <c r="A555" t="s">
        <v>47</v>
      </c>
      <c r="B555" t="s">
        <v>33</v>
      </c>
      <c r="C555">
        <v>2015</v>
      </c>
      <c r="D555" t="s">
        <v>43</v>
      </c>
      <c r="E555">
        <v>8.41</v>
      </c>
      <c r="F555">
        <v>6.24</v>
      </c>
      <c r="G555">
        <v>3.92</v>
      </c>
      <c r="H555">
        <v>4.3099999999999996</v>
      </c>
      <c r="I555">
        <v>38.869999999999997</v>
      </c>
      <c r="J555">
        <v>14.51</v>
      </c>
      <c r="K555">
        <v>337</v>
      </c>
      <c r="L555" t="s">
        <v>44</v>
      </c>
      <c r="M555">
        <v>72.760000000000005</v>
      </c>
      <c r="N555">
        <v>325</v>
      </c>
      <c r="O555">
        <v>39</v>
      </c>
      <c r="P555">
        <v>79</v>
      </c>
      <c r="Q555">
        <v>24.81</v>
      </c>
      <c r="R555">
        <v>60216</v>
      </c>
      <c r="S555">
        <v>23.46</v>
      </c>
      <c r="T555">
        <v>55.02</v>
      </c>
      <c r="U555">
        <v>87.93</v>
      </c>
      <c r="V555">
        <v>1743</v>
      </c>
      <c r="W555">
        <v>20.9</v>
      </c>
      <c r="X555">
        <v>983</v>
      </c>
    </row>
    <row r="556" spans="1:24" hidden="1" x14ac:dyDescent="0.25">
      <c r="A556" t="s">
        <v>45</v>
      </c>
      <c r="B556" t="s">
        <v>38</v>
      </c>
      <c r="C556">
        <v>2022</v>
      </c>
      <c r="D556" t="s">
        <v>42</v>
      </c>
      <c r="E556">
        <v>5.13</v>
      </c>
      <c r="F556">
        <v>7.69</v>
      </c>
      <c r="G556">
        <v>4.5599999999999996</v>
      </c>
      <c r="H556">
        <v>8.44</v>
      </c>
      <c r="I556">
        <v>23.17</v>
      </c>
      <c r="J556">
        <v>5.23</v>
      </c>
      <c r="K556">
        <v>3159</v>
      </c>
      <c r="L556" t="s">
        <v>27</v>
      </c>
      <c r="M556">
        <v>56.05</v>
      </c>
      <c r="N556">
        <v>252</v>
      </c>
      <c r="O556">
        <v>21</v>
      </c>
      <c r="P556">
        <v>72</v>
      </c>
      <c r="Q556">
        <v>47.06</v>
      </c>
      <c r="R556">
        <v>65900</v>
      </c>
      <c r="S556">
        <v>70.63</v>
      </c>
      <c r="T556">
        <v>49.39</v>
      </c>
      <c r="U556">
        <v>94.23</v>
      </c>
      <c r="V556">
        <v>1456</v>
      </c>
      <c r="W556">
        <v>22.65</v>
      </c>
      <c r="X556">
        <v>943</v>
      </c>
    </row>
    <row r="557" spans="1:24" hidden="1" x14ac:dyDescent="0.25">
      <c r="A557" t="s">
        <v>28</v>
      </c>
      <c r="B557" t="s">
        <v>25</v>
      </c>
      <c r="C557">
        <v>2007</v>
      </c>
      <c r="D557" t="s">
        <v>40</v>
      </c>
      <c r="E557">
        <v>1.39</v>
      </c>
      <c r="F557">
        <v>6.33</v>
      </c>
      <c r="G557">
        <v>3.56</v>
      </c>
      <c r="H557">
        <v>9.49</v>
      </c>
      <c r="I557">
        <v>43.23</v>
      </c>
      <c r="J557">
        <v>18.7</v>
      </c>
      <c r="K557">
        <v>268</v>
      </c>
      <c r="L557" t="s">
        <v>27</v>
      </c>
      <c r="M557">
        <v>96.48</v>
      </c>
      <c r="N557">
        <v>21</v>
      </c>
      <c r="O557">
        <v>47</v>
      </c>
      <c r="P557">
        <v>52</v>
      </c>
      <c r="Q557">
        <v>64.22</v>
      </c>
      <c r="R557">
        <v>7917</v>
      </c>
      <c r="S557">
        <v>41.56</v>
      </c>
      <c r="T557">
        <v>86.5</v>
      </c>
      <c r="U557">
        <v>78.44</v>
      </c>
      <c r="V557">
        <v>2182</v>
      </c>
      <c r="W557">
        <v>10.34</v>
      </c>
      <c r="X557">
        <v>381</v>
      </c>
    </row>
    <row r="558" spans="1:24" hidden="1" x14ac:dyDescent="0.25">
      <c r="A558" t="s">
        <v>47</v>
      </c>
      <c r="B558" t="s">
        <v>37</v>
      </c>
      <c r="C558">
        <v>2008</v>
      </c>
      <c r="D558" t="s">
        <v>40</v>
      </c>
      <c r="E558">
        <v>2.37</v>
      </c>
      <c r="F558">
        <v>8.1999999999999993</v>
      </c>
      <c r="G558">
        <v>2.11</v>
      </c>
      <c r="H558">
        <v>8.7100000000000009</v>
      </c>
      <c r="I558">
        <v>46.31</v>
      </c>
      <c r="J558">
        <v>8.2100000000000009</v>
      </c>
      <c r="K558">
        <v>1087</v>
      </c>
      <c r="L558" t="s">
        <v>35</v>
      </c>
      <c r="M558">
        <v>65.92</v>
      </c>
      <c r="N558">
        <v>54</v>
      </c>
      <c r="O558">
        <v>45</v>
      </c>
      <c r="P558">
        <v>47</v>
      </c>
      <c r="Q558">
        <v>97.89</v>
      </c>
      <c r="R558">
        <v>68673</v>
      </c>
      <c r="S558">
        <v>93.6</v>
      </c>
      <c r="T558">
        <v>29.17</v>
      </c>
      <c r="U558">
        <v>85.62</v>
      </c>
      <c r="V558">
        <v>1591</v>
      </c>
      <c r="W558">
        <v>22.37</v>
      </c>
      <c r="X558">
        <v>35</v>
      </c>
    </row>
    <row r="559" spans="1:24" hidden="1" x14ac:dyDescent="0.25">
      <c r="A559" t="s">
        <v>24</v>
      </c>
      <c r="B559" t="s">
        <v>37</v>
      </c>
      <c r="C559">
        <v>2014</v>
      </c>
      <c r="D559" t="s">
        <v>42</v>
      </c>
      <c r="E559">
        <v>4.4800000000000004</v>
      </c>
      <c r="F559">
        <v>7.28</v>
      </c>
      <c r="G559">
        <v>0.33</v>
      </c>
      <c r="H559">
        <v>8.2200000000000006</v>
      </c>
      <c r="I559">
        <v>16.420000000000002</v>
      </c>
      <c r="J559">
        <v>5.71</v>
      </c>
      <c r="K559">
        <v>1293</v>
      </c>
      <c r="L559" t="s">
        <v>44</v>
      </c>
      <c r="M559">
        <v>35.06</v>
      </c>
      <c r="N559">
        <v>373</v>
      </c>
      <c r="O559">
        <v>25</v>
      </c>
      <c r="P559">
        <v>72</v>
      </c>
      <c r="Q559">
        <v>68.900000000000006</v>
      </c>
      <c r="R559">
        <v>48393</v>
      </c>
      <c r="S559">
        <v>73.22</v>
      </c>
      <c r="T559">
        <v>85.78</v>
      </c>
      <c r="U559">
        <v>43.13</v>
      </c>
      <c r="V559">
        <v>2175</v>
      </c>
      <c r="W559">
        <v>31.7</v>
      </c>
      <c r="X559">
        <v>516</v>
      </c>
    </row>
    <row r="560" spans="1:24" hidden="1" x14ac:dyDescent="0.25">
      <c r="A560" t="s">
        <v>48</v>
      </c>
      <c r="B560" t="s">
        <v>33</v>
      </c>
      <c r="C560">
        <v>2004</v>
      </c>
      <c r="D560" t="s">
        <v>34</v>
      </c>
      <c r="E560">
        <v>1.89</v>
      </c>
      <c r="F560">
        <v>6.21</v>
      </c>
      <c r="G560">
        <v>4.05</v>
      </c>
      <c r="H560">
        <v>5.34</v>
      </c>
      <c r="I560">
        <v>11.23</v>
      </c>
      <c r="J560">
        <v>6.74</v>
      </c>
      <c r="K560">
        <v>656</v>
      </c>
      <c r="L560" t="s">
        <v>35</v>
      </c>
      <c r="M560">
        <v>74.52</v>
      </c>
      <c r="N560">
        <v>447</v>
      </c>
      <c r="O560">
        <v>33</v>
      </c>
      <c r="P560">
        <v>75</v>
      </c>
      <c r="Q560">
        <v>89.97</v>
      </c>
      <c r="R560">
        <v>6070</v>
      </c>
      <c r="S560">
        <v>49.44</v>
      </c>
      <c r="T560">
        <v>66.55</v>
      </c>
      <c r="U560">
        <v>73.510000000000005</v>
      </c>
      <c r="V560">
        <v>1170</v>
      </c>
      <c r="W560">
        <v>12.2</v>
      </c>
      <c r="X560">
        <v>157</v>
      </c>
    </row>
    <row r="561" spans="1:24" hidden="1" x14ac:dyDescent="0.25">
      <c r="A561" t="s">
        <v>28</v>
      </c>
      <c r="B561" t="s">
        <v>38</v>
      </c>
      <c r="C561">
        <v>2012</v>
      </c>
      <c r="D561" t="s">
        <v>34</v>
      </c>
      <c r="E561">
        <v>2.69</v>
      </c>
      <c r="F561">
        <v>7.54</v>
      </c>
      <c r="G561">
        <v>4.76</v>
      </c>
      <c r="H561">
        <v>3.45</v>
      </c>
      <c r="I561">
        <v>23.21</v>
      </c>
      <c r="J561">
        <v>6.97</v>
      </c>
      <c r="K561">
        <v>2828</v>
      </c>
      <c r="L561" t="s">
        <v>44</v>
      </c>
      <c r="M561">
        <v>84.55</v>
      </c>
      <c r="N561">
        <v>296</v>
      </c>
      <c r="O561">
        <v>49</v>
      </c>
      <c r="P561">
        <v>46</v>
      </c>
      <c r="Q561">
        <v>84.92</v>
      </c>
      <c r="R561">
        <v>87269</v>
      </c>
      <c r="S561">
        <v>81.739999999999995</v>
      </c>
      <c r="T561">
        <v>43.1</v>
      </c>
      <c r="U561">
        <v>36.44</v>
      </c>
      <c r="V561">
        <v>2749</v>
      </c>
      <c r="W561">
        <v>4.53</v>
      </c>
      <c r="X561">
        <v>870</v>
      </c>
    </row>
    <row r="562" spans="1:24" hidden="1" x14ac:dyDescent="0.25">
      <c r="A562" t="s">
        <v>28</v>
      </c>
      <c r="B562" t="s">
        <v>38</v>
      </c>
      <c r="C562">
        <v>2004</v>
      </c>
      <c r="D562" t="s">
        <v>30</v>
      </c>
      <c r="E562">
        <v>5.34</v>
      </c>
      <c r="F562">
        <v>6.02</v>
      </c>
      <c r="G562">
        <v>1.81</v>
      </c>
      <c r="H562">
        <v>4.41</v>
      </c>
      <c r="I562">
        <v>8.9700000000000006</v>
      </c>
      <c r="J562">
        <v>3.98</v>
      </c>
      <c r="K562">
        <v>3973</v>
      </c>
      <c r="L562" t="s">
        <v>35</v>
      </c>
      <c r="M562">
        <v>41.24</v>
      </c>
      <c r="N562">
        <v>109</v>
      </c>
      <c r="O562">
        <v>20</v>
      </c>
      <c r="P562">
        <v>41</v>
      </c>
      <c r="Q562">
        <v>59.04</v>
      </c>
      <c r="R562">
        <v>39318</v>
      </c>
      <c r="S562">
        <v>99.79</v>
      </c>
      <c r="T562">
        <v>31.31</v>
      </c>
      <c r="U562">
        <v>25.54</v>
      </c>
      <c r="V562">
        <v>2614</v>
      </c>
      <c r="W562">
        <v>23.36</v>
      </c>
      <c r="X562">
        <v>387</v>
      </c>
    </row>
    <row r="563" spans="1:24" hidden="1" x14ac:dyDescent="0.25">
      <c r="A563" t="s">
        <v>45</v>
      </c>
      <c r="B563" t="s">
        <v>33</v>
      </c>
      <c r="C563">
        <v>2010</v>
      </c>
      <c r="D563" t="s">
        <v>42</v>
      </c>
      <c r="E563">
        <v>8.33</v>
      </c>
      <c r="F563">
        <v>7.94</v>
      </c>
      <c r="G563">
        <v>0.76</v>
      </c>
      <c r="H563">
        <v>6.13</v>
      </c>
      <c r="I563">
        <v>44.2</v>
      </c>
      <c r="J563">
        <v>18.559999999999999</v>
      </c>
      <c r="K563">
        <v>4957</v>
      </c>
      <c r="L563" t="s">
        <v>44</v>
      </c>
      <c r="M563">
        <v>61.43</v>
      </c>
      <c r="N563">
        <v>372</v>
      </c>
      <c r="O563">
        <v>6</v>
      </c>
      <c r="P563">
        <v>3</v>
      </c>
      <c r="Q563">
        <v>89.58</v>
      </c>
      <c r="R563">
        <v>26521</v>
      </c>
      <c r="S563">
        <v>44.7</v>
      </c>
      <c r="T563">
        <v>70.59</v>
      </c>
      <c r="U563">
        <v>66.34</v>
      </c>
      <c r="V563">
        <v>2508</v>
      </c>
      <c r="W563">
        <v>25.43</v>
      </c>
      <c r="X563">
        <v>525</v>
      </c>
    </row>
    <row r="564" spans="1:24" hidden="1" x14ac:dyDescent="0.25">
      <c r="A564" t="s">
        <v>41</v>
      </c>
      <c r="B564" t="s">
        <v>38</v>
      </c>
      <c r="C564">
        <v>2009</v>
      </c>
      <c r="D564" t="s">
        <v>30</v>
      </c>
      <c r="E564">
        <v>4.0199999999999996</v>
      </c>
      <c r="F564">
        <v>7.63</v>
      </c>
      <c r="G564">
        <v>1.63</v>
      </c>
      <c r="H564">
        <v>9.69</v>
      </c>
      <c r="I564">
        <v>16.899999999999999</v>
      </c>
      <c r="J564">
        <v>3.5</v>
      </c>
      <c r="K564">
        <v>1336</v>
      </c>
      <c r="L564" t="s">
        <v>31</v>
      </c>
      <c r="M564">
        <v>82.02</v>
      </c>
      <c r="N564">
        <v>222</v>
      </c>
      <c r="O564">
        <v>24</v>
      </c>
      <c r="P564">
        <v>81</v>
      </c>
      <c r="Q564">
        <v>38.99</v>
      </c>
      <c r="R564">
        <v>22829</v>
      </c>
      <c r="S564">
        <v>37.35</v>
      </c>
      <c r="T564">
        <v>75.83</v>
      </c>
      <c r="U564">
        <v>82.63</v>
      </c>
      <c r="V564">
        <v>1287</v>
      </c>
      <c r="W564">
        <v>8.08</v>
      </c>
      <c r="X564">
        <v>989</v>
      </c>
    </row>
    <row r="565" spans="1:24" hidden="1" x14ac:dyDescent="0.25">
      <c r="A565" t="s">
        <v>45</v>
      </c>
      <c r="B565" t="s">
        <v>29</v>
      </c>
      <c r="C565">
        <v>2019</v>
      </c>
      <c r="D565" t="s">
        <v>34</v>
      </c>
      <c r="E565">
        <v>7.17</v>
      </c>
      <c r="F565">
        <v>6.53</v>
      </c>
      <c r="G565">
        <v>2.91</v>
      </c>
      <c r="H565">
        <v>8.06</v>
      </c>
      <c r="I565">
        <v>28.81</v>
      </c>
      <c r="J565">
        <v>17.66</v>
      </c>
      <c r="K565">
        <v>2356</v>
      </c>
      <c r="L565" t="s">
        <v>35</v>
      </c>
      <c r="M565">
        <v>31.43</v>
      </c>
      <c r="N565">
        <v>468</v>
      </c>
      <c r="O565">
        <v>11</v>
      </c>
      <c r="P565">
        <v>81</v>
      </c>
      <c r="Q565">
        <v>39.17</v>
      </c>
      <c r="R565">
        <v>33179</v>
      </c>
      <c r="S565">
        <v>60.7</v>
      </c>
      <c r="T565">
        <v>38.6</v>
      </c>
      <c r="U565">
        <v>26.62</v>
      </c>
      <c r="V565">
        <v>2939</v>
      </c>
      <c r="W565">
        <v>9.93</v>
      </c>
      <c r="X565">
        <v>993</v>
      </c>
    </row>
    <row r="566" spans="1:24" hidden="1" x14ac:dyDescent="0.25">
      <c r="A566" t="s">
        <v>24</v>
      </c>
      <c r="B566" t="s">
        <v>25</v>
      </c>
      <c r="C566">
        <v>2012</v>
      </c>
      <c r="D566" t="s">
        <v>34</v>
      </c>
      <c r="E566">
        <v>8.77</v>
      </c>
      <c r="F566">
        <v>6.94</v>
      </c>
      <c r="G566">
        <v>1.58</v>
      </c>
      <c r="H566">
        <v>8.8000000000000007</v>
      </c>
      <c r="I566">
        <v>29.74</v>
      </c>
      <c r="J566">
        <v>8.1</v>
      </c>
      <c r="K566">
        <v>1667</v>
      </c>
      <c r="L566" t="s">
        <v>31</v>
      </c>
      <c r="M566">
        <v>32.03</v>
      </c>
      <c r="N566">
        <v>247</v>
      </c>
      <c r="O566">
        <v>30</v>
      </c>
      <c r="P566">
        <v>41</v>
      </c>
      <c r="Q566">
        <v>78.53</v>
      </c>
      <c r="R566">
        <v>63179</v>
      </c>
      <c r="S566">
        <v>68.31</v>
      </c>
      <c r="T566">
        <v>23.75</v>
      </c>
      <c r="U566">
        <v>34.5</v>
      </c>
      <c r="V566">
        <v>2747</v>
      </c>
      <c r="W566">
        <v>6.12</v>
      </c>
      <c r="X566">
        <v>74</v>
      </c>
    </row>
    <row r="567" spans="1:24" hidden="1" x14ac:dyDescent="0.25">
      <c r="A567" t="s">
        <v>39</v>
      </c>
      <c r="B567" t="s">
        <v>37</v>
      </c>
      <c r="C567">
        <v>2008</v>
      </c>
      <c r="D567" t="s">
        <v>42</v>
      </c>
      <c r="E567">
        <v>2.16</v>
      </c>
      <c r="F567">
        <v>6.02</v>
      </c>
      <c r="G567">
        <v>3.05</v>
      </c>
      <c r="H567">
        <v>4.9400000000000004</v>
      </c>
      <c r="I567">
        <v>25.75</v>
      </c>
      <c r="J567">
        <v>5.39</v>
      </c>
      <c r="K567">
        <v>1825</v>
      </c>
      <c r="L567" t="s">
        <v>35</v>
      </c>
      <c r="M567">
        <v>77.38</v>
      </c>
      <c r="N567">
        <v>135</v>
      </c>
      <c r="O567">
        <v>46</v>
      </c>
      <c r="P567">
        <v>42</v>
      </c>
      <c r="Q567">
        <v>15.19</v>
      </c>
      <c r="R567">
        <v>49672</v>
      </c>
      <c r="S567">
        <v>70.44</v>
      </c>
      <c r="T567">
        <v>49.38</v>
      </c>
      <c r="U567">
        <v>27.44</v>
      </c>
      <c r="V567">
        <v>2603</v>
      </c>
      <c r="W567">
        <v>36.86</v>
      </c>
      <c r="X567">
        <v>738</v>
      </c>
    </row>
    <row r="568" spans="1:24" hidden="1" x14ac:dyDescent="0.25">
      <c r="A568" t="s">
        <v>39</v>
      </c>
      <c r="B568" t="s">
        <v>25</v>
      </c>
      <c r="C568">
        <v>2020</v>
      </c>
      <c r="D568" t="s">
        <v>30</v>
      </c>
      <c r="E568">
        <v>8.07</v>
      </c>
      <c r="F568">
        <v>7.73</v>
      </c>
      <c r="G568">
        <v>4.83</v>
      </c>
      <c r="H568">
        <v>7.79</v>
      </c>
      <c r="I568">
        <v>7.83</v>
      </c>
      <c r="J568">
        <v>3.97</v>
      </c>
      <c r="K568">
        <v>4030</v>
      </c>
      <c r="L568" t="s">
        <v>35</v>
      </c>
      <c r="M568">
        <v>80.760000000000005</v>
      </c>
      <c r="N568">
        <v>320</v>
      </c>
      <c r="O568">
        <v>26</v>
      </c>
      <c r="P568">
        <v>96</v>
      </c>
      <c r="Q568">
        <v>31.97</v>
      </c>
      <c r="R568">
        <v>78628</v>
      </c>
      <c r="S568">
        <v>47.36</v>
      </c>
      <c r="T568">
        <v>47.48</v>
      </c>
      <c r="U568">
        <v>70.73</v>
      </c>
      <c r="V568">
        <v>1774</v>
      </c>
      <c r="W568">
        <v>8.52</v>
      </c>
      <c r="X568">
        <v>919</v>
      </c>
    </row>
    <row r="569" spans="1:24" hidden="1" x14ac:dyDescent="0.25">
      <c r="A569" t="s">
        <v>41</v>
      </c>
      <c r="B569" t="s">
        <v>37</v>
      </c>
      <c r="C569">
        <v>2013</v>
      </c>
      <c r="D569" t="s">
        <v>30</v>
      </c>
      <c r="E569">
        <v>7.57</v>
      </c>
      <c r="F569">
        <v>6.81</v>
      </c>
      <c r="G569">
        <v>3.35</v>
      </c>
      <c r="H569">
        <v>9.0399999999999991</v>
      </c>
      <c r="I569">
        <v>49.55</v>
      </c>
      <c r="J569">
        <v>10.09</v>
      </c>
      <c r="K569">
        <v>1212</v>
      </c>
      <c r="L569" t="s">
        <v>35</v>
      </c>
      <c r="M569">
        <v>89.21</v>
      </c>
      <c r="N569">
        <v>386</v>
      </c>
      <c r="O569">
        <v>21</v>
      </c>
      <c r="P569">
        <v>41</v>
      </c>
      <c r="Q569">
        <v>61.64</v>
      </c>
      <c r="R569">
        <v>94036</v>
      </c>
      <c r="S569">
        <v>33.229999999999997</v>
      </c>
      <c r="T569">
        <v>68.03</v>
      </c>
      <c r="U569">
        <v>26.36</v>
      </c>
      <c r="V569">
        <v>1592</v>
      </c>
      <c r="W569">
        <v>0.43</v>
      </c>
      <c r="X569">
        <v>812</v>
      </c>
    </row>
    <row r="570" spans="1:24" hidden="1" x14ac:dyDescent="0.25">
      <c r="A570" t="s">
        <v>24</v>
      </c>
      <c r="B570" t="s">
        <v>29</v>
      </c>
      <c r="C570">
        <v>2017</v>
      </c>
      <c r="D570" t="s">
        <v>42</v>
      </c>
      <c r="E570">
        <v>3.57</v>
      </c>
      <c r="F570">
        <v>7.43</v>
      </c>
      <c r="G570">
        <v>1.81</v>
      </c>
      <c r="H570">
        <v>6.36</v>
      </c>
      <c r="I570">
        <v>8.6300000000000008</v>
      </c>
      <c r="J570">
        <v>13.39</v>
      </c>
      <c r="K570">
        <v>2768</v>
      </c>
      <c r="L570" t="s">
        <v>27</v>
      </c>
      <c r="M570">
        <v>57.97</v>
      </c>
      <c r="N570">
        <v>412</v>
      </c>
      <c r="O570">
        <v>33</v>
      </c>
      <c r="P570">
        <v>2</v>
      </c>
      <c r="Q570">
        <v>43.17</v>
      </c>
      <c r="R570">
        <v>13391</v>
      </c>
      <c r="S570">
        <v>82.19</v>
      </c>
      <c r="T570">
        <v>87.85</v>
      </c>
      <c r="U570">
        <v>27.46</v>
      </c>
      <c r="V570">
        <v>1715</v>
      </c>
      <c r="W570">
        <v>33.61</v>
      </c>
      <c r="X570">
        <v>638</v>
      </c>
    </row>
    <row r="571" spans="1:24" hidden="1" x14ac:dyDescent="0.25">
      <c r="A571" t="s">
        <v>41</v>
      </c>
      <c r="B571" t="s">
        <v>38</v>
      </c>
      <c r="C571">
        <v>2014</v>
      </c>
      <c r="D571" t="s">
        <v>30</v>
      </c>
      <c r="E571">
        <v>9.9</v>
      </c>
      <c r="F571">
        <v>8.39</v>
      </c>
      <c r="G571">
        <v>4.68</v>
      </c>
      <c r="H571">
        <v>6.01</v>
      </c>
      <c r="I571">
        <v>37.58</v>
      </c>
      <c r="J571">
        <v>17.96</v>
      </c>
      <c r="K571">
        <v>4415</v>
      </c>
      <c r="L571" t="s">
        <v>35</v>
      </c>
      <c r="M571">
        <v>57.28</v>
      </c>
      <c r="N571">
        <v>245</v>
      </c>
      <c r="O571">
        <v>16</v>
      </c>
      <c r="P571">
        <v>58</v>
      </c>
      <c r="Q571">
        <v>94.19</v>
      </c>
      <c r="R571">
        <v>99813</v>
      </c>
      <c r="S571">
        <v>95.83</v>
      </c>
      <c r="T571">
        <v>52.5</v>
      </c>
      <c r="U571">
        <v>41.13</v>
      </c>
      <c r="V571">
        <v>2893</v>
      </c>
      <c r="W571">
        <v>32.130000000000003</v>
      </c>
      <c r="X571">
        <v>606</v>
      </c>
    </row>
    <row r="572" spans="1:24" hidden="1" x14ac:dyDescent="0.25">
      <c r="A572" t="s">
        <v>46</v>
      </c>
      <c r="B572" t="s">
        <v>33</v>
      </c>
      <c r="C572">
        <v>2009</v>
      </c>
      <c r="D572" t="s">
        <v>26</v>
      </c>
      <c r="E572">
        <v>2.63</v>
      </c>
      <c r="F572">
        <v>6.75</v>
      </c>
      <c r="G572">
        <v>2.83</v>
      </c>
      <c r="H572">
        <v>8.0399999999999991</v>
      </c>
      <c r="I572">
        <v>39.57</v>
      </c>
      <c r="J572">
        <v>13.05</v>
      </c>
      <c r="K572">
        <v>3058</v>
      </c>
      <c r="L572" t="s">
        <v>44</v>
      </c>
      <c r="M572">
        <v>68.67</v>
      </c>
      <c r="N572">
        <v>69</v>
      </c>
      <c r="O572">
        <v>10</v>
      </c>
      <c r="P572">
        <v>80</v>
      </c>
      <c r="Q572">
        <v>95.93</v>
      </c>
      <c r="R572">
        <v>46000</v>
      </c>
      <c r="S572">
        <v>86.4</v>
      </c>
      <c r="T572">
        <v>68.540000000000006</v>
      </c>
      <c r="U572">
        <v>41.62</v>
      </c>
      <c r="V572">
        <v>604</v>
      </c>
      <c r="W572">
        <v>18.260000000000002</v>
      </c>
      <c r="X572">
        <v>829</v>
      </c>
    </row>
    <row r="573" spans="1:24" hidden="1" x14ac:dyDescent="0.25">
      <c r="A573" t="s">
        <v>39</v>
      </c>
      <c r="B573" t="s">
        <v>29</v>
      </c>
      <c r="C573">
        <v>2023</v>
      </c>
      <c r="D573" t="s">
        <v>34</v>
      </c>
      <c r="E573">
        <v>2.5499999999999998</v>
      </c>
      <c r="F573">
        <v>8.48</v>
      </c>
      <c r="G573">
        <v>0.64</v>
      </c>
      <c r="H573">
        <v>6.92</v>
      </c>
      <c r="I573">
        <v>7.26</v>
      </c>
      <c r="J573">
        <v>9.67</v>
      </c>
      <c r="K573">
        <v>444</v>
      </c>
      <c r="L573" t="s">
        <v>27</v>
      </c>
      <c r="M573">
        <v>83.01</v>
      </c>
      <c r="N573">
        <v>480</v>
      </c>
      <c r="O573">
        <v>28</v>
      </c>
      <c r="P573">
        <v>75</v>
      </c>
      <c r="Q573">
        <v>51.25</v>
      </c>
      <c r="R573">
        <v>8279</v>
      </c>
      <c r="S573">
        <v>68.239999999999995</v>
      </c>
      <c r="T573">
        <v>38.049999999999997</v>
      </c>
      <c r="U573">
        <v>64.599999999999994</v>
      </c>
      <c r="V573">
        <v>2155</v>
      </c>
      <c r="W573">
        <v>31.89</v>
      </c>
      <c r="X573">
        <v>288</v>
      </c>
    </row>
    <row r="574" spans="1:24" hidden="1" x14ac:dyDescent="0.25">
      <c r="A574" t="s">
        <v>28</v>
      </c>
      <c r="B574" t="s">
        <v>25</v>
      </c>
      <c r="C574">
        <v>2006</v>
      </c>
      <c r="D574" t="s">
        <v>43</v>
      </c>
      <c r="E574">
        <v>7.72</v>
      </c>
      <c r="F574">
        <v>7.58</v>
      </c>
      <c r="G574">
        <v>2.4900000000000002</v>
      </c>
      <c r="H574">
        <v>9.9499999999999993</v>
      </c>
      <c r="I574">
        <v>46.66</v>
      </c>
      <c r="J574">
        <v>0.67</v>
      </c>
      <c r="K574">
        <v>1397</v>
      </c>
      <c r="L574" t="s">
        <v>44</v>
      </c>
      <c r="M574">
        <v>74.87</v>
      </c>
      <c r="N574">
        <v>17</v>
      </c>
      <c r="O574">
        <v>33</v>
      </c>
      <c r="P574">
        <v>10</v>
      </c>
      <c r="Q574">
        <v>54.83</v>
      </c>
      <c r="R574">
        <v>47869</v>
      </c>
      <c r="S574">
        <v>36.020000000000003</v>
      </c>
      <c r="T574">
        <v>57.97</v>
      </c>
      <c r="U574">
        <v>22.57</v>
      </c>
      <c r="V574">
        <v>2265</v>
      </c>
      <c r="W574">
        <v>17.98</v>
      </c>
      <c r="X574">
        <v>375</v>
      </c>
    </row>
    <row r="575" spans="1:24" hidden="1" x14ac:dyDescent="0.25">
      <c r="A575" t="s">
        <v>32</v>
      </c>
      <c r="B575" t="s">
        <v>33</v>
      </c>
      <c r="C575">
        <v>2007</v>
      </c>
      <c r="D575" t="s">
        <v>40</v>
      </c>
      <c r="E575">
        <v>4.3499999999999996</v>
      </c>
      <c r="F575">
        <v>6.61</v>
      </c>
      <c r="G575">
        <v>3.27</v>
      </c>
      <c r="H575">
        <v>5.98</v>
      </c>
      <c r="I575">
        <v>24.39</v>
      </c>
      <c r="J575">
        <v>18.309999999999999</v>
      </c>
      <c r="K575">
        <v>4381</v>
      </c>
      <c r="L575" t="s">
        <v>44</v>
      </c>
      <c r="M575">
        <v>52.91</v>
      </c>
      <c r="N575">
        <v>489</v>
      </c>
      <c r="O575">
        <v>36</v>
      </c>
      <c r="P575">
        <v>80</v>
      </c>
      <c r="Q575">
        <v>73.010000000000005</v>
      </c>
      <c r="R575">
        <v>40408</v>
      </c>
      <c r="S575">
        <v>62.25</v>
      </c>
      <c r="T575">
        <v>19.23</v>
      </c>
      <c r="U575">
        <v>69.23</v>
      </c>
      <c r="V575">
        <v>567</v>
      </c>
      <c r="W575">
        <v>8.98</v>
      </c>
      <c r="X575">
        <v>797</v>
      </c>
    </row>
    <row r="576" spans="1:24" hidden="1" x14ac:dyDescent="0.25">
      <c r="A576" t="s">
        <v>48</v>
      </c>
      <c r="B576" t="s">
        <v>38</v>
      </c>
      <c r="C576">
        <v>2002</v>
      </c>
      <c r="D576" t="s">
        <v>30</v>
      </c>
      <c r="E576">
        <v>3.31</v>
      </c>
      <c r="F576">
        <v>7.09</v>
      </c>
      <c r="G576">
        <v>4.1900000000000004</v>
      </c>
      <c r="H576">
        <v>4.2300000000000004</v>
      </c>
      <c r="I576">
        <v>31.44</v>
      </c>
      <c r="J576">
        <v>18.05</v>
      </c>
      <c r="K576">
        <v>2218</v>
      </c>
      <c r="L576" t="s">
        <v>44</v>
      </c>
      <c r="M576">
        <v>54.26</v>
      </c>
      <c r="N576">
        <v>496</v>
      </c>
      <c r="O576">
        <v>48</v>
      </c>
      <c r="P576">
        <v>34</v>
      </c>
      <c r="Q576">
        <v>46.81</v>
      </c>
      <c r="R576">
        <v>54939</v>
      </c>
      <c r="S576">
        <v>10.119999999999999</v>
      </c>
      <c r="T576">
        <v>75.19</v>
      </c>
      <c r="U576">
        <v>52.94</v>
      </c>
      <c r="V576">
        <v>1480</v>
      </c>
      <c r="W576">
        <v>17.04</v>
      </c>
      <c r="X576">
        <v>867</v>
      </c>
    </row>
    <row r="577" spans="1:24" hidden="1" x14ac:dyDescent="0.25">
      <c r="A577" t="s">
        <v>24</v>
      </c>
      <c r="B577" t="s">
        <v>29</v>
      </c>
      <c r="C577">
        <v>2014</v>
      </c>
      <c r="D577" t="s">
        <v>30</v>
      </c>
      <c r="E577">
        <v>1.79</v>
      </c>
      <c r="F577">
        <v>7.85</v>
      </c>
      <c r="G577">
        <v>4.68</v>
      </c>
      <c r="H577">
        <v>6.3</v>
      </c>
      <c r="I577">
        <v>32.11</v>
      </c>
      <c r="J577">
        <v>7.57</v>
      </c>
      <c r="K577">
        <v>3676</v>
      </c>
      <c r="L577" t="s">
        <v>44</v>
      </c>
      <c r="M577">
        <v>83.41</v>
      </c>
      <c r="N577">
        <v>185</v>
      </c>
      <c r="O577">
        <v>47</v>
      </c>
      <c r="P577">
        <v>49</v>
      </c>
      <c r="Q577">
        <v>20.63</v>
      </c>
      <c r="R577">
        <v>58925</v>
      </c>
      <c r="S577">
        <v>53.39</v>
      </c>
      <c r="T577">
        <v>37.549999999999997</v>
      </c>
      <c r="U577">
        <v>34.299999999999997</v>
      </c>
      <c r="V577">
        <v>420</v>
      </c>
      <c r="W577">
        <v>19.47</v>
      </c>
      <c r="X577">
        <v>508</v>
      </c>
    </row>
    <row r="578" spans="1:24" hidden="1" x14ac:dyDescent="0.25">
      <c r="A578" t="s">
        <v>47</v>
      </c>
      <c r="B578" t="s">
        <v>33</v>
      </c>
      <c r="C578">
        <v>2015</v>
      </c>
      <c r="D578" t="s">
        <v>40</v>
      </c>
      <c r="E578">
        <v>7.65</v>
      </c>
      <c r="F578">
        <v>7.12</v>
      </c>
      <c r="G578">
        <v>1.59</v>
      </c>
      <c r="H578">
        <v>4.6500000000000004</v>
      </c>
      <c r="I578">
        <v>25.25</v>
      </c>
      <c r="J578">
        <v>0.57999999999999996</v>
      </c>
      <c r="K578">
        <v>2310</v>
      </c>
      <c r="L578" t="s">
        <v>44</v>
      </c>
      <c r="M578">
        <v>67.430000000000007</v>
      </c>
      <c r="N578">
        <v>116</v>
      </c>
      <c r="O578">
        <v>25</v>
      </c>
      <c r="P578">
        <v>62</v>
      </c>
      <c r="Q578">
        <v>75.2</v>
      </c>
      <c r="R578">
        <v>19532</v>
      </c>
      <c r="S578">
        <v>78.12</v>
      </c>
      <c r="T578">
        <v>16.399999999999999</v>
      </c>
      <c r="U578">
        <v>72.27</v>
      </c>
      <c r="V578">
        <v>2520</v>
      </c>
      <c r="W578">
        <v>0.36</v>
      </c>
      <c r="X578">
        <v>804</v>
      </c>
    </row>
    <row r="579" spans="1:24" hidden="1" x14ac:dyDescent="0.25">
      <c r="A579" t="s">
        <v>41</v>
      </c>
      <c r="B579" t="s">
        <v>29</v>
      </c>
      <c r="C579">
        <v>2003</v>
      </c>
      <c r="D579" t="s">
        <v>30</v>
      </c>
      <c r="E579">
        <v>7.86</v>
      </c>
      <c r="F579">
        <v>6.17</v>
      </c>
      <c r="G579">
        <v>0.78</v>
      </c>
      <c r="H579">
        <v>6.93</v>
      </c>
      <c r="I579">
        <v>7.1</v>
      </c>
      <c r="J579">
        <v>14.67</v>
      </c>
      <c r="K579">
        <v>4040</v>
      </c>
      <c r="L579" t="s">
        <v>31</v>
      </c>
      <c r="M579">
        <v>36.86</v>
      </c>
      <c r="N579">
        <v>256</v>
      </c>
      <c r="O579">
        <v>44</v>
      </c>
      <c r="P579">
        <v>69</v>
      </c>
      <c r="Q579">
        <v>74.3</v>
      </c>
      <c r="R579">
        <v>63648</v>
      </c>
      <c r="S579">
        <v>25.11</v>
      </c>
      <c r="T579">
        <v>89.24</v>
      </c>
      <c r="U579">
        <v>46.37</v>
      </c>
      <c r="V579">
        <v>1470</v>
      </c>
      <c r="W579">
        <v>4.53</v>
      </c>
      <c r="X579">
        <v>178</v>
      </c>
    </row>
    <row r="580" spans="1:24" hidden="1" x14ac:dyDescent="0.25">
      <c r="A580" t="s">
        <v>48</v>
      </c>
      <c r="B580" t="s">
        <v>29</v>
      </c>
      <c r="C580">
        <v>2020</v>
      </c>
      <c r="D580" t="s">
        <v>40</v>
      </c>
      <c r="E580">
        <v>5.67</v>
      </c>
      <c r="F580">
        <v>6.42</v>
      </c>
      <c r="G580">
        <v>0.37</v>
      </c>
      <c r="H580">
        <v>3.88</v>
      </c>
      <c r="I580">
        <v>37.590000000000003</v>
      </c>
      <c r="J580">
        <v>15.83</v>
      </c>
      <c r="K580">
        <v>3606</v>
      </c>
      <c r="L580" t="s">
        <v>27</v>
      </c>
      <c r="M580">
        <v>40.71</v>
      </c>
      <c r="N580">
        <v>277</v>
      </c>
      <c r="O580">
        <v>44</v>
      </c>
      <c r="P580">
        <v>98</v>
      </c>
      <c r="Q580">
        <v>26.01</v>
      </c>
      <c r="R580">
        <v>73860</v>
      </c>
      <c r="S580">
        <v>50.15</v>
      </c>
      <c r="T580">
        <v>82.14</v>
      </c>
      <c r="U580">
        <v>86.2</v>
      </c>
      <c r="V580">
        <v>1793</v>
      </c>
      <c r="W580">
        <v>34.99</v>
      </c>
      <c r="X580">
        <v>471</v>
      </c>
    </row>
    <row r="581" spans="1:24" hidden="1" x14ac:dyDescent="0.25">
      <c r="A581" t="s">
        <v>47</v>
      </c>
      <c r="B581" t="s">
        <v>38</v>
      </c>
      <c r="C581">
        <v>2005</v>
      </c>
      <c r="D581" t="s">
        <v>42</v>
      </c>
      <c r="E581">
        <v>9.57</v>
      </c>
      <c r="F581">
        <v>7.98</v>
      </c>
      <c r="G581">
        <v>3.69</v>
      </c>
      <c r="H581">
        <v>9.65</v>
      </c>
      <c r="I581">
        <v>29.09</v>
      </c>
      <c r="J581">
        <v>10.85</v>
      </c>
      <c r="K581">
        <v>1827</v>
      </c>
      <c r="L581" t="s">
        <v>44</v>
      </c>
      <c r="M581">
        <v>89.58</v>
      </c>
      <c r="N581">
        <v>94</v>
      </c>
      <c r="O581">
        <v>44</v>
      </c>
      <c r="P581">
        <v>5</v>
      </c>
      <c r="Q581">
        <v>83.63</v>
      </c>
      <c r="R581">
        <v>15468</v>
      </c>
      <c r="S581">
        <v>7.33</v>
      </c>
      <c r="T581">
        <v>25.79</v>
      </c>
      <c r="U581">
        <v>99.15</v>
      </c>
      <c r="V581">
        <v>1470</v>
      </c>
      <c r="W581">
        <v>15.7</v>
      </c>
      <c r="X581">
        <v>429</v>
      </c>
    </row>
    <row r="582" spans="1:24" x14ac:dyDescent="0.25">
      <c r="A582" t="s">
        <v>48</v>
      </c>
      <c r="B582" t="s">
        <v>37</v>
      </c>
      <c r="C582">
        <v>2000</v>
      </c>
      <c r="D582" t="s">
        <v>26</v>
      </c>
      <c r="E582">
        <v>3.18</v>
      </c>
      <c r="F582">
        <v>7.62</v>
      </c>
      <c r="G582">
        <v>3.98</v>
      </c>
      <c r="H582">
        <v>9.02</v>
      </c>
      <c r="I582">
        <v>5.93</v>
      </c>
      <c r="J582">
        <v>8.06</v>
      </c>
      <c r="K582">
        <v>3219</v>
      </c>
      <c r="L582" t="s">
        <v>31</v>
      </c>
      <c r="M582">
        <v>99.92</v>
      </c>
      <c r="N582">
        <v>406</v>
      </c>
      <c r="O582">
        <v>31</v>
      </c>
      <c r="P582">
        <v>31</v>
      </c>
      <c r="Q582">
        <v>62.14</v>
      </c>
      <c r="R582">
        <v>54504</v>
      </c>
      <c r="S582">
        <v>83.85</v>
      </c>
      <c r="T582">
        <v>39.06</v>
      </c>
      <c r="U582">
        <v>82.32</v>
      </c>
      <c r="V582">
        <v>372</v>
      </c>
      <c r="W582">
        <v>13.26</v>
      </c>
      <c r="X582">
        <v>909</v>
      </c>
    </row>
    <row r="583" spans="1:24" hidden="1" x14ac:dyDescent="0.25">
      <c r="A583" t="s">
        <v>32</v>
      </c>
      <c r="B583" t="s">
        <v>33</v>
      </c>
      <c r="C583">
        <v>2003</v>
      </c>
      <c r="D583" t="s">
        <v>26</v>
      </c>
      <c r="E583">
        <v>2.2000000000000002</v>
      </c>
      <c r="F583">
        <v>7.42</v>
      </c>
      <c r="G583">
        <v>2.0499999999999998</v>
      </c>
      <c r="H583">
        <v>4.09</v>
      </c>
      <c r="I583">
        <v>35.020000000000003</v>
      </c>
      <c r="J583">
        <v>17.02</v>
      </c>
      <c r="K583">
        <v>4688</v>
      </c>
      <c r="L583" t="s">
        <v>31</v>
      </c>
      <c r="M583">
        <v>53.5</v>
      </c>
      <c r="N583">
        <v>391</v>
      </c>
      <c r="O583">
        <v>36</v>
      </c>
      <c r="P583">
        <v>10</v>
      </c>
      <c r="Q583">
        <v>25.16</v>
      </c>
      <c r="R583">
        <v>45879</v>
      </c>
      <c r="S583">
        <v>35.020000000000003</v>
      </c>
      <c r="T583">
        <v>84.94</v>
      </c>
      <c r="U583">
        <v>79.44</v>
      </c>
      <c r="V583">
        <v>1551</v>
      </c>
      <c r="W583">
        <v>35.53</v>
      </c>
      <c r="X583">
        <v>547</v>
      </c>
    </row>
    <row r="584" spans="1:24" hidden="1" x14ac:dyDescent="0.25">
      <c r="A584" t="s">
        <v>47</v>
      </c>
      <c r="B584" t="s">
        <v>38</v>
      </c>
      <c r="C584">
        <v>2010</v>
      </c>
      <c r="D584" t="s">
        <v>34</v>
      </c>
      <c r="E584">
        <v>6.77</v>
      </c>
      <c r="F584">
        <v>6.42</v>
      </c>
      <c r="G584">
        <v>1.98</v>
      </c>
      <c r="H584">
        <v>4.21</v>
      </c>
      <c r="I584">
        <v>35.14</v>
      </c>
      <c r="J584">
        <v>3.85</v>
      </c>
      <c r="K584">
        <v>4511</v>
      </c>
      <c r="L584" t="s">
        <v>44</v>
      </c>
      <c r="M584">
        <v>57.07</v>
      </c>
      <c r="N584">
        <v>412</v>
      </c>
      <c r="O584">
        <v>4</v>
      </c>
      <c r="P584">
        <v>42</v>
      </c>
      <c r="Q584">
        <v>65.900000000000006</v>
      </c>
      <c r="R584">
        <v>49512</v>
      </c>
      <c r="S584">
        <v>58.22</v>
      </c>
      <c r="T584">
        <v>73.709999999999994</v>
      </c>
      <c r="U584">
        <v>48.41</v>
      </c>
      <c r="V584">
        <v>322</v>
      </c>
      <c r="W584">
        <v>6.18</v>
      </c>
      <c r="X584">
        <v>885</v>
      </c>
    </row>
    <row r="585" spans="1:24" hidden="1" x14ac:dyDescent="0.25">
      <c r="A585" t="s">
        <v>45</v>
      </c>
      <c r="B585" t="s">
        <v>29</v>
      </c>
      <c r="C585">
        <v>2011</v>
      </c>
      <c r="D585" t="s">
        <v>43</v>
      </c>
      <c r="E585">
        <v>7.58</v>
      </c>
      <c r="F585">
        <v>8.09</v>
      </c>
      <c r="G585">
        <v>4.7699999999999996</v>
      </c>
      <c r="H585">
        <v>6.59</v>
      </c>
      <c r="I585">
        <v>27.42</v>
      </c>
      <c r="J585">
        <v>8.7899999999999991</v>
      </c>
      <c r="K585">
        <v>2072</v>
      </c>
      <c r="L585" t="s">
        <v>35</v>
      </c>
      <c r="M585">
        <v>40.81</v>
      </c>
      <c r="N585">
        <v>427</v>
      </c>
      <c r="O585">
        <v>19</v>
      </c>
      <c r="P585">
        <v>38</v>
      </c>
      <c r="Q585">
        <v>24.89</v>
      </c>
      <c r="R585">
        <v>30257</v>
      </c>
      <c r="S585">
        <v>37.85</v>
      </c>
      <c r="T585">
        <v>82.51</v>
      </c>
      <c r="U585">
        <v>62.77</v>
      </c>
      <c r="V585">
        <v>1952</v>
      </c>
      <c r="W585">
        <v>8.68</v>
      </c>
      <c r="X585">
        <v>49</v>
      </c>
    </row>
    <row r="586" spans="1:24" hidden="1" x14ac:dyDescent="0.25">
      <c r="A586" t="s">
        <v>36</v>
      </c>
      <c r="B586" t="s">
        <v>38</v>
      </c>
      <c r="C586">
        <v>2004</v>
      </c>
      <c r="D586" t="s">
        <v>30</v>
      </c>
      <c r="E586">
        <v>2.25</v>
      </c>
      <c r="F586">
        <v>8.4</v>
      </c>
      <c r="G586">
        <v>4.58</v>
      </c>
      <c r="H586">
        <v>8.41</v>
      </c>
      <c r="I586">
        <v>4.53</v>
      </c>
      <c r="J586">
        <v>0.49</v>
      </c>
      <c r="K586">
        <v>4189</v>
      </c>
      <c r="L586" t="s">
        <v>44</v>
      </c>
      <c r="M586">
        <v>46.5</v>
      </c>
      <c r="N586">
        <v>114</v>
      </c>
      <c r="O586">
        <v>6</v>
      </c>
      <c r="P586">
        <v>12</v>
      </c>
      <c r="Q586">
        <v>27.99</v>
      </c>
      <c r="R586">
        <v>47692</v>
      </c>
      <c r="S586">
        <v>59.76</v>
      </c>
      <c r="T586">
        <v>55</v>
      </c>
      <c r="U586">
        <v>24.21</v>
      </c>
      <c r="V586">
        <v>2714</v>
      </c>
      <c r="W586">
        <v>33.119999999999997</v>
      </c>
      <c r="X586">
        <v>517</v>
      </c>
    </row>
    <row r="587" spans="1:24" hidden="1" x14ac:dyDescent="0.25">
      <c r="A587" t="s">
        <v>45</v>
      </c>
      <c r="B587" t="s">
        <v>37</v>
      </c>
      <c r="C587">
        <v>2022</v>
      </c>
      <c r="D587" t="s">
        <v>43</v>
      </c>
      <c r="E587">
        <v>0.77</v>
      </c>
      <c r="F587">
        <v>6.1</v>
      </c>
      <c r="G587">
        <v>1.17</v>
      </c>
      <c r="H587">
        <v>4.53</v>
      </c>
      <c r="I587">
        <v>17.63</v>
      </c>
      <c r="J587">
        <v>3.28</v>
      </c>
      <c r="K587">
        <v>2330</v>
      </c>
      <c r="L587" t="s">
        <v>31</v>
      </c>
      <c r="M587">
        <v>59.72</v>
      </c>
      <c r="N587">
        <v>493</v>
      </c>
      <c r="O587">
        <v>42</v>
      </c>
      <c r="P587">
        <v>12</v>
      </c>
      <c r="Q587">
        <v>85.1</v>
      </c>
      <c r="R587">
        <v>81053</v>
      </c>
      <c r="S587">
        <v>74.42</v>
      </c>
      <c r="T587">
        <v>29.45</v>
      </c>
      <c r="U587">
        <v>78.19</v>
      </c>
      <c r="V587">
        <v>835</v>
      </c>
      <c r="W587">
        <v>11.19</v>
      </c>
      <c r="X587">
        <v>729</v>
      </c>
    </row>
    <row r="588" spans="1:24" hidden="1" x14ac:dyDescent="0.25">
      <c r="A588" t="s">
        <v>39</v>
      </c>
      <c r="B588" t="s">
        <v>33</v>
      </c>
      <c r="C588">
        <v>2020</v>
      </c>
      <c r="D588" t="s">
        <v>42</v>
      </c>
      <c r="E588">
        <v>8.11</v>
      </c>
      <c r="F588">
        <v>6.2</v>
      </c>
      <c r="G588">
        <v>3.9</v>
      </c>
      <c r="H588">
        <v>3.43</v>
      </c>
      <c r="I588">
        <v>2.5499999999999998</v>
      </c>
      <c r="J588">
        <v>18.82</v>
      </c>
      <c r="K588">
        <v>685</v>
      </c>
      <c r="L588" t="s">
        <v>44</v>
      </c>
      <c r="M588">
        <v>49.91</v>
      </c>
      <c r="N588">
        <v>61</v>
      </c>
      <c r="O588">
        <v>22</v>
      </c>
      <c r="P588">
        <v>38</v>
      </c>
      <c r="Q588">
        <v>93.09</v>
      </c>
      <c r="R588">
        <v>28832</v>
      </c>
      <c r="S588">
        <v>32.68</v>
      </c>
      <c r="T588">
        <v>28.16</v>
      </c>
      <c r="U588">
        <v>74</v>
      </c>
      <c r="V588">
        <v>2937</v>
      </c>
      <c r="W588">
        <v>25.33</v>
      </c>
      <c r="X588">
        <v>372</v>
      </c>
    </row>
    <row r="589" spans="1:24" hidden="1" x14ac:dyDescent="0.25">
      <c r="A589" t="s">
        <v>36</v>
      </c>
      <c r="B589" t="s">
        <v>37</v>
      </c>
      <c r="C589">
        <v>2015</v>
      </c>
      <c r="D589" t="s">
        <v>26</v>
      </c>
      <c r="E589">
        <v>9.77</v>
      </c>
      <c r="F589">
        <v>8.2100000000000009</v>
      </c>
      <c r="G589">
        <v>3.11</v>
      </c>
      <c r="H589">
        <v>6.82</v>
      </c>
      <c r="I589">
        <v>23.88</v>
      </c>
      <c r="J589">
        <v>11.56</v>
      </c>
      <c r="K589">
        <v>4958</v>
      </c>
      <c r="L589" t="s">
        <v>31</v>
      </c>
      <c r="M589">
        <v>79.099999999999994</v>
      </c>
      <c r="N589">
        <v>274</v>
      </c>
      <c r="O589">
        <v>0</v>
      </c>
      <c r="P589">
        <v>45</v>
      </c>
      <c r="Q589">
        <v>27.17</v>
      </c>
      <c r="R589">
        <v>63039</v>
      </c>
      <c r="S589">
        <v>51.93</v>
      </c>
      <c r="T589">
        <v>52.05</v>
      </c>
      <c r="U589">
        <v>41.55</v>
      </c>
      <c r="V589">
        <v>1454</v>
      </c>
      <c r="W589">
        <v>29.58</v>
      </c>
      <c r="X589">
        <v>496</v>
      </c>
    </row>
    <row r="590" spans="1:24" hidden="1" x14ac:dyDescent="0.25">
      <c r="A590" t="s">
        <v>45</v>
      </c>
      <c r="B590" t="s">
        <v>25</v>
      </c>
      <c r="C590">
        <v>2012</v>
      </c>
      <c r="D590" t="s">
        <v>42</v>
      </c>
      <c r="E590">
        <v>6.45</v>
      </c>
      <c r="F590">
        <v>8.0399999999999991</v>
      </c>
      <c r="G590">
        <v>0.77</v>
      </c>
      <c r="H590">
        <v>7.84</v>
      </c>
      <c r="I590">
        <v>45.32</v>
      </c>
      <c r="J590">
        <v>16.11</v>
      </c>
      <c r="K590">
        <v>684</v>
      </c>
      <c r="L590" t="s">
        <v>44</v>
      </c>
      <c r="M590">
        <v>67.650000000000006</v>
      </c>
      <c r="N590">
        <v>314</v>
      </c>
      <c r="O590">
        <v>38</v>
      </c>
      <c r="P590">
        <v>33</v>
      </c>
      <c r="Q590">
        <v>92.95</v>
      </c>
      <c r="R590">
        <v>52104</v>
      </c>
      <c r="S590">
        <v>79.489999999999995</v>
      </c>
      <c r="T590">
        <v>83.92</v>
      </c>
      <c r="U590">
        <v>62.73</v>
      </c>
      <c r="V590">
        <v>1535</v>
      </c>
      <c r="W590">
        <v>8.91</v>
      </c>
      <c r="X590">
        <v>93</v>
      </c>
    </row>
    <row r="591" spans="1:24" hidden="1" x14ac:dyDescent="0.25">
      <c r="A591" t="s">
        <v>36</v>
      </c>
      <c r="B591" t="s">
        <v>33</v>
      </c>
      <c r="C591">
        <v>2012</v>
      </c>
      <c r="D591" t="s">
        <v>42</v>
      </c>
      <c r="E591">
        <v>2.78</v>
      </c>
      <c r="F591">
        <v>7.54</v>
      </c>
      <c r="G591">
        <v>1.78</v>
      </c>
      <c r="H591">
        <v>4.71</v>
      </c>
      <c r="I591">
        <v>0.11</v>
      </c>
      <c r="J591">
        <v>9.73</v>
      </c>
      <c r="K591">
        <v>2937</v>
      </c>
      <c r="L591" t="s">
        <v>31</v>
      </c>
      <c r="M591">
        <v>87.56</v>
      </c>
      <c r="N591">
        <v>496</v>
      </c>
      <c r="O591">
        <v>2</v>
      </c>
      <c r="P591">
        <v>66</v>
      </c>
      <c r="Q591">
        <v>25.4</v>
      </c>
      <c r="R591">
        <v>7008</v>
      </c>
      <c r="S591">
        <v>68.790000000000006</v>
      </c>
      <c r="T591">
        <v>60.53</v>
      </c>
      <c r="U591">
        <v>74.349999999999994</v>
      </c>
      <c r="V591">
        <v>2896</v>
      </c>
      <c r="W591">
        <v>10.14</v>
      </c>
      <c r="X591">
        <v>247</v>
      </c>
    </row>
    <row r="592" spans="1:24" hidden="1" x14ac:dyDescent="0.25">
      <c r="A592" t="s">
        <v>36</v>
      </c>
      <c r="B592" t="s">
        <v>37</v>
      </c>
      <c r="C592">
        <v>2016</v>
      </c>
      <c r="D592" t="s">
        <v>30</v>
      </c>
      <c r="E592">
        <v>9.9700000000000006</v>
      </c>
      <c r="F592">
        <v>8.36</v>
      </c>
      <c r="G592">
        <v>0.89</v>
      </c>
      <c r="H592">
        <v>8.18</v>
      </c>
      <c r="I592">
        <v>13.33</v>
      </c>
      <c r="J592">
        <v>16.7</v>
      </c>
      <c r="K592">
        <v>3711</v>
      </c>
      <c r="L592" t="s">
        <v>44</v>
      </c>
      <c r="M592">
        <v>80.72</v>
      </c>
      <c r="N592">
        <v>123</v>
      </c>
      <c r="O592">
        <v>44</v>
      </c>
      <c r="P592">
        <v>31</v>
      </c>
      <c r="Q592">
        <v>13.49</v>
      </c>
      <c r="R592">
        <v>61838</v>
      </c>
      <c r="S592">
        <v>5.71</v>
      </c>
      <c r="T592">
        <v>12.75</v>
      </c>
      <c r="U592">
        <v>49.43</v>
      </c>
      <c r="V592">
        <v>1699</v>
      </c>
      <c r="W592">
        <v>20.65</v>
      </c>
      <c r="X592">
        <v>353</v>
      </c>
    </row>
    <row r="593" spans="1:24" hidden="1" x14ac:dyDescent="0.25">
      <c r="A593" t="s">
        <v>28</v>
      </c>
      <c r="B593" t="s">
        <v>29</v>
      </c>
      <c r="C593">
        <v>2006</v>
      </c>
      <c r="D593" t="s">
        <v>42</v>
      </c>
      <c r="E593">
        <v>8.93</v>
      </c>
      <c r="F593">
        <v>7.62</v>
      </c>
      <c r="G593">
        <v>1.48</v>
      </c>
      <c r="H593">
        <v>9.65</v>
      </c>
      <c r="I593">
        <v>39.99</v>
      </c>
      <c r="J593">
        <v>10.78</v>
      </c>
      <c r="K593">
        <v>340</v>
      </c>
      <c r="L593" t="s">
        <v>35</v>
      </c>
      <c r="M593">
        <v>38.97</v>
      </c>
      <c r="N593">
        <v>79</v>
      </c>
      <c r="O593">
        <v>2</v>
      </c>
      <c r="P593">
        <v>67</v>
      </c>
      <c r="Q593">
        <v>7.71</v>
      </c>
      <c r="R593">
        <v>45427</v>
      </c>
      <c r="S593">
        <v>56.88</v>
      </c>
      <c r="T593">
        <v>54.84</v>
      </c>
      <c r="U593">
        <v>78.05</v>
      </c>
      <c r="V593">
        <v>700</v>
      </c>
      <c r="W593">
        <v>31.69</v>
      </c>
      <c r="X593">
        <v>467</v>
      </c>
    </row>
    <row r="594" spans="1:24" hidden="1" x14ac:dyDescent="0.25">
      <c r="A594" t="s">
        <v>41</v>
      </c>
      <c r="B594" t="s">
        <v>33</v>
      </c>
      <c r="C594">
        <v>2007</v>
      </c>
      <c r="D594" t="s">
        <v>26</v>
      </c>
      <c r="E594">
        <v>5.13</v>
      </c>
      <c r="F594">
        <v>6.54</v>
      </c>
      <c r="G594">
        <v>3.08</v>
      </c>
      <c r="H594">
        <v>3.96</v>
      </c>
      <c r="I594">
        <v>0.49</v>
      </c>
      <c r="J594">
        <v>0.09</v>
      </c>
      <c r="K594">
        <v>4699</v>
      </c>
      <c r="L594" t="s">
        <v>35</v>
      </c>
      <c r="M594">
        <v>38.64</v>
      </c>
      <c r="N594">
        <v>146</v>
      </c>
      <c r="O594">
        <v>5</v>
      </c>
      <c r="P594">
        <v>64</v>
      </c>
      <c r="Q594">
        <v>25.73</v>
      </c>
      <c r="R594">
        <v>12433</v>
      </c>
      <c r="S594">
        <v>37.630000000000003</v>
      </c>
      <c r="T594">
        <v>58.68</v>
      </c>
      <c r="U594">
        <v>83.74</v>
      </c>
      <c r="V594">
        <v>1856</v>
      </c>
      <c r="W594">
        <v>22.18</v>
      </c>
      <c r="X594">
        <v>715</v>
      </c>
    </row>
    <row r="595" spans="1:24" hidden="1" x14ac:dyDescent="0.25">
      <c r="A595" t="s">
        <v>41</v>
      </c>
      <c r="B595" t="s">
        <v>33</v>
      </c>
      <c r="C595">
        <v>2012</v>
      </c>
      <c r="D595" t="s">
        <v>43</v>
      </c>
      <c r="E595">
        <v>8.25</v>
      </c>
      <c r="F595">
        <v>7.82</v>
      </c>
      <c r="G595">
        <v>1.88</v>
      </c>
      <c r="H595">
        <v>6.58</v>
      </c>
      <c r="I595">
        <v>0.51</v>
      </c>
      <c r="J595">
        <v>17.989999999999998</v>
      </c>
      <c r="K595">
        <v>733</v>
      </c>
      <c r="L595" t="s">
        <v>31</v>
      </c>
      <c r="M595">
        <v>92.7</v>
      </c>
      <c r="N595">
        <v>484</v>
      </c>
      <c r="O595">
        <v>30</v>
      </c>
      <c r="P595">
        <v>72</v>
      </c>
      <c r="Q595">
        <v>39.75</v>
      </c>
      <c r="R595">
        <v>12605</v>
      </c>
      <c r="S595">
        <v>70.88</v>
      </c>
      <c r="T595">
        <v>56.52</v>
      </c>
      <c r="U595">
        <v>37.880000000000003</v>
      </c>
      <c r="V595">
        <v>2568</v>
      </c>
      <c r="W595">
        <v>2.69</v>
      </c>
      <c r="X595">
        <v>518</v>
      </c>
    </row>
    <row r="596" spans="1:24" hidden="1" x14ac:dyDescent="0.25">
      <c r="A596" t="s">
        <v>28</v>
      </c>
      <c r="B596" t="s">
        <v>38</v>
      </c>
      <c r="C596">
        <v>2022</v>
      </c>
      <c r="D596" t="s">
        <v>26</v>
      </c>
      <c r="E596">
        <v>8.16</v>
      </c>
      <c r="F596">
        <v>7.61</v>
      </c>
      <c r="G596">
        <v>1.97</v>
      </c>
      <c r="H596">
        <v>3.4</v>
      </c>
      <c r="I596">
        <v>30.54</v>
      </c>
      <c r="J596">
        <v>2.97</v>
      </c>
      <c r="K596">
        <v>1496</v>
      </c>
      <c r="L596" t="s">
        <v>35</v>
      </c>
      <c r="M596">
        <v>87.37</v>
      </c>
      <c r="N596">
        <v>21</v>
      </c>
      <c r="O596">
        <v>26</v>
      </c>
      <c r="P596">
        <v>6</v>
      </c>
      <c r="Q596">
        <v>92.9</v>
      </c>
      <c r="R596">
        <v>45256</v>
      </c>
      <c r="S596">
        <v>1.67</v>
      </c>
      <c r="T596">
        <v>65.290000000000006</v>
      </c>
      <c r="U596">
        <v>44.1</v>
      </c>
      <c r="V596">
        <v>2096</v>
      </c>
      <c r="W596">
        <v>14.03</v>
      </c>
      <c r="X596">
        <v>850</v>
      </c>
    </row>
    <row r="597" spans="1:24" hidden="1" x14ac:dyDescent="0.25">
      <c r="A597" t="s">
        <v>48</v>
      </c>
      <c r="B597" t="s">
        <v>29</v>
      </c>
      <c r="C597">
        <v>2015</v>
      </c>
      <c r="D597" t="s">
        <v>30</v>
      </c>
      <c r="E597">
        <v>9.35</v>
      </c>
      <c r="F597">
        <v>8.4600000000000009</v>
      </c>
      <c r="G597">
        <v>2.7</v>
      </c>
      <c r="H597">
        <v>4.45</v>
      </c>
      <c r="I597">
        <v>39.46</v>
      </c>
      <c r="J597">
        <v>9.01</v>
      </c>
      <c r="K597">
        <v>3893</v>
      </c>
      <c r="L597" t="s">
        <v>35</v>
      </c>
      <c r="M597">
        <v>62.75</v>
      </c>
      <c r="N597">
        <v>82</v>
      </c>
      <c r="O597">
        <v>28</v>
      </c>
      <c r="P597">
        <v>90</v>
      </c>
      <c r="Q597">
        <v>25.73</v>
      </c>
      <c r="R597">
        <v>25460</v>
      </c>
      <c r="S597">
        <v>33.06</v>
      </c>
      <c r="T597">
        <v>33.479999999999997</v>
      </c>
      <c r="U597">
        <v>52.13</v>
      </c>
      <c r="V597">
        <v>2308</v>
      </c>
      <c r="W597">
        <v>13.23</v>
      </c>
      <c r="X597">
        <v>347</v>
      </c>
    </row>
    <row r="598" spans="1:24" hidden="1" x14ac:dyDescent="0.25">
      <c r="A598" t="s">
        <v>46</v>
      </c>
      <c r="B598" t="s">
        <v>25</v>
      </c>
      <c r="C598">
        <v>2003</v>
      </c>
      <c r="D598" t="s">
        <v>26</v>
      </c>
      <c r="E598">
        <v>8.41</v>
      </c>
      <c r="F598">
        <v>6.53</v>
      </c>
      <c r="G598">
        <v>0.44</v>
      </c>
      <c r="H598">
        <v>3.63</v>
      </c>
      <c r="I598">
        <v>38.83</v>
      </c>
      <c r="J598">
        <v>9.5299999999999994</v>
      </c>
      <c r="K598">
        <v>2954</v>
      </c>
      <c r="L598" t="s">
        <v>27</v>
      </c>
      <c r="M598">
        <v>39.130000000000003</v>
      </c>
      <c r="N598">
        <v>323</v>
      </c>
      <c r="O598">
        <v>14</v>
      </c>
      <c r="P598">
        <v>2</v>
      </c>
      <c r="Q598">
        <v>37.82</v>
      </c>
      <c r="R598">
        <v>53756</v>
      </c>
      <c r="S598">
        <v>8.65</v>
      </c>
      <c r="T598">
        <v>21.5</v>
      </c>
      <c r="U598">
        <v>38.85</v>
      </c>
      <c r="V598">
        <v>1361</v>
      </c>
      <c r="W598">
        <v>32.299999999999997</v>
      </c>
      <c r="X598">
        <v>883</v>
      </c>
    </row>
    <row r="599" spans="1:24" hidden="1" x14ac:dyDescent="0.25">
      <c r="A599" t="s">
        <v>48</v>
      </c>
      <c r="B599" t="s">
        <v>37</v>
      </c>
      <c r="C599">
        <v>2007</v>
      </c>
      <c r="D599" t="s">
        <v>40</v>
      </c>
      <c r="E599">
        <v>6.44</v>
      </c>
      <c r="F599">
        <v>7.49</v>
      </c>
      <c r="G599">
        <v>3.69</v>
      </c>
      <c r="H599">
        <v>5.83</v>
      </c>
      <c r="I599">
        <v>38.979999999999997</v>
      </c>
      <c r="J599">
        <v>0.94</v>
      </c>
      <c r="K599">
        <v>1131</v>
      </c>
      <c r="L599" t="s">
        <v>44</v>
      </c>
      <c r="M599">
        <v>92.9</v>
      </c>
      <c r="N599">
        <v>4</v>
      </c>
      <c r="O599">
        <v>35</v>
      </c>
      <c r="P599">
        <v>85</v>
      </c>
      <c r="Q599">
        <v>73.95</v>
      </c>
      <c r="R599">
        <v>44022</v>
      </c>
      <c r="S599">
        <v>92.05</v>
      </c>
      <c r="T599">
        <v>70</v>
      </c>
      <c r="U599">
        <v>82.05</v>
      </c>
      <c r="V599">
        <v>325</v>
      </c>
      <c r="W599">
        <v>11.59</v>
      </c>
      <c r="X599">
        <v>871</v>
      </c>
    </row>
    <row r="600" spans="1:24" hidden="1" x14ac:dyDescent="0.25">
      <c r="A600" t="s">
        <v>47</v>
      </c>
      <c r="B600" t="s">
        <v>38</v>
      </c>
      <c r="C600">
        <v>2015</v>
      </c>
      <c r="D600" t="s">
        <v>43</v>
      </c>
      <c r="E600">
        <v>6.09</v>
      </c>
      <c r="F600">
        <v>7.95</v>
      </c>
      <c r="G600">
        <v>2.0099999999999998</v>
      </c>
      <c r="H600">
        <v>8.75</v>
      </c>
      <c r="I600">
        <v>18.05</v>
      </c>
      <c r="J600">
        <v>1.06</v>
      </c>
      <c r="K600">
        <v>4635</v>
      </c>
      <c r="L600" t="s">
        <v>44</v>
      </c>
      <c r="M600">
        <v>46.15</v>
      </c>
      <c r="N600">
        <v>260</v>
      </c>
      <c r="O600">
        <v>4</v>
      </c>
      <c r="P600">
        <v>79</v>
      </c>
      <c r="Q600">
        <v>31.6</v>
      </c>
      <c r="R600">
        <v>8036</v>
      </c>
      <c r="S600">
        <v>87.65</v>
      </c>
      <c r="T600">
        <v>25.71</v>
      </c>
      <c r="U600">
        <v>65.75</v>
      </c>
      <c r="V600">
        <v>391</v>
      </c>
      <c r="W600">
        <v>36.049999999999997</v>
      </c>
      <c r="X600">
        <v>780</v>
      </c>
    </row>
    <row r="601" spans="1:24" hidden="1" x14ac:dyDescent="0.25">
      <c r="A601" t="s">
        <v>47</v>
      </c>
      <c r="B601" t="s">
        <v>37</v>
      </c>
      <c r="C601">
        <v>2020</v>
      </c>
      <c r="D601" t="s">
        <v>40</v>
      </c>
      <c r="E601">
        <v>4.67</v>
      </c>
      <c r="F601">
        <v>6.85</v>
      </c>
      <c r="G601">
        <v>2.4</v>
      </c>
      <c r="H601">
        <v>7.04</v>
      </c>
      <c r="I601">
        <v>44.14</v>
      </c>
      <c r="J601">
        <v>15.25</v>
      </c>
      <c r="K601">
        <v>1732</v>
      </c>
      <c r="L601" t="s">
        <v>35</v>
      </c>
      <c r="M601">
        <v>32.49</v>
      </c>
      <c r="N601">
        <v>408</v>
      </c>
      <c r="O601">
        <v>2</v>
      </c>
      <c r="P601">
        <v>71</v>
      </c>
      <c r="Q601">
        <v>69.069999999999993</v>
      </c>
      <c r="R601">
        <v>23336</v>
      </c>
      <c r="S601">
        <v>96.81</v>
      </c>
      <c r="T601">
        <v>19.13</v>
      </c>
      <c r="U601">
        <v>50.41</v>
      </c>
      <c r="V601">
        <v>2169</v>
      </c>
      <c r="W601">
        <v>13.4</v>
      </c>
      <c r="X601">
        <v>713</v>
      </c>
    </row>
    <row r="602" spans="1:24" hidden="1" x14ac:dyDescent="0.25">
      <c r="A602" t="s">
        <v>36</v>
      </c>
      <c r="B602" t="s">
        <v>25</v>
      </c>
      <c r="C602">
        <v>2009</v>
      </c>
      <c r="D602" t="s">
        <v>40</v>
      </c>
      <c r="E602">
        <v>6.26</v>
      </c>
      <c r="F602">
        <v>6.95</v>
      </c>
      <c r="G602">
        <v>4.87</v>
      </c>
      <c r="H602">
        <v>4.5599999999999996</v>
      </c>
      <c r="I602">
        <v>0.64</v>
      </c>
      <c r="J602">
        <v>6.01</v>
      </c>
      <c r="K602">
        <v>3035</v>
      </c>
      <c r="L602" t="s">
        <v>35</v>
      </c>
      <c r="M602">
        <v>94.7</v>
      </c>
      <c r="N602">
        <v>279</v>
      </c>
      <c r="O602">
        <v>24</v>
      </c>
      <c r="P602">
        <v>68</v>
      </c>
      <c r="Q602">
        <v>44.34</v>
      </c>
      <c r="R602">
        <v>2717</v>
      </c>
      <c r="S602">
        <v>64.349999999999994</v>
      </c>
      <c r="T602">
        <v>38.75</v>
      </c>
      <c r="U602">
        <v>21.28</v>
      </c>
      <c r="V602">
        <v>2440</v>
      </c>
      <c r="W602">
        <v>7.76</v>
      </c>
      <c r="X602">
        <v>806</v>
      </c>
    </row>
    <row r="603" spans="1:24" hidden="1" x14ac:dyDescent="0.25">
      <c r="A603" t="s">
        <v>45</v>
      </c>
      <c r="B603" t="s">
        <v>25</v>
      </c>
      <c r="C603">
        <v>2024</v>
      </c>
      <c r="D603" t="s">
        <v>34</v>
      </c>
      <c r="E603">
        <v>7.95</v>
      </c>
      <c r="F603">
        <v>8.2200000000000006</v>
      </c>
      <c r="G603">
        <v>1.72</v>
      </c>
      <c r="H603">
        <v>3.28</v>
      </c>
      <c r="I603">
        <v>15.61</v>
      </c>
      <c r="J603">
        <v>8.19</v>
      </c>
      <c r="K603">
        <v>2713</v>
      </c>
      <c r="L603" t="s">
        <v>31</v>
      </c>
      <c r="M603">
        <v>86.63</v>
      </c>
      <c r="N603">
        <v>128</v>
      </c>
      <c r="O603">
        <v>31</v>
      </c>
      <c r="P603">
        <v>48</v>
      </c>
      <c r="Q603">
        <v>21.25</v>
      </c>
      <c r="R603">
        <v>82566</v>
      </c>
      <c r="S603">
        <v>80.7</v>
      </c>
      <c r="T603">
        <v>76.62</v>
      </c>
      <c r="U603">
        <v>46.07</v>
      </c>
      <c r="V603">
        <v>788</v>
      </c>
      <c r="W603">
        <v>21.6</v>
      </c>
      <c r="X603">
        <v>191</v>
      </c>
    </row>
    <row r="604" spans="1:24" hidden="1" x14ac:dyDescent="0.25">
      <c r="A604" t="s">
        <v>45</v>
      </c>
      <c r="B604" t="s">
        <v>33</v>
      </c>
      <c r="C604">
        <v>2011</v>
      </c>
      <c r="D604" t="s">
        <v>30</v>
      </c>
      <c r="E604">
        <v>9.69</v>
      </c>
      <c r="F604">
        <v>7.01</v>
      </c>
      <c r="G604">
        <v>3.24</v>
      </c>
      <c r="H604">
        <v>6.87</v>
      </c>
      <c r="I604">
        <v>16.86</v>
      </c>
      <c r="J604">
        <v>11.28</v>
      </c>
      <c r="K604">
        <v>2479</v>
      </c>
      <c r="L604" t="s">
        <v>44</v>
      </c>
      <c r="M604">
        <v>78.540000000000006</v>
      </c>
      <c r="N604">
        <v>113</v>
      </c>
      <c r="O604">
        <v>20</v>
      </c>
      <c r="P604">
        <v>57</v>
      </c>
      <c r="Q604">
        <v>73.94</v>
      </c>
      <c r="R604">
        <v>28665</v>
      </c>
      <c r="S604">
        <v>61.19</v>
      </c>
      <c r="T604">
        <v>16.57</v>
      </c>
      <c r="U604">
        <v>86.92</v>
      </c>
      <c r="V604">
        <v>942</v>
      </c>
      <c r="W604">
        <v>15.46</v>
      </c>
      <c r="X604">
        <v>16</v>
      </c>
    </row>
    <row r="605" spans="1:24" hidden="1" x14ac:dyDescent="0.25">
      <c r="A605" t="s">
        <v>41</v>
      </c>
      <c r="B605" t="s">
        <v>25</v>
      </c>
      <c r="C605">
        <v>2011</v>
      </c>
      <c r="D605" t="s">
        <v>42</v>
      </c>
      <c r="E605">
        <v>4.67</v>
      </c>
      <c r="F605">
        <v>7.56</v>
      </c>
      <c r="G605">
        <v>1.96</v>
      </c>
      <c r="H605">
        <v>3.93</v>
      </c>
      <c r="I605">
        <v>8.2799999999999994</v>
      </c>
      <c r="J605">
        <v>7.47</v>
      </c>
      <c r="K605">
        <v>1419</v>
      </c>
      <c r="L605" t="s">
        <v>27</v>
      </c>
      <c r="M605">
        <v>32.380000000000003</v>
      </c>
      <c r="N605">
        <v>283</v>
      </c>
      <c r="O605">
        <v>47</v>
      </c>
      <c r="P605">
        <v>93</v>
      </c>
      <c r="Q605">
        <v>4.6500000000000004</v>
      </c>
      <c r="R605">
        <v>84346</v>
      </c>
      <c r="S605">
        <v>49.2</v>
      </c>
      <c r="T605">
        <v>25.64</v>
      </c>
      <c r="U605">
        <v>79.48</v>
      </c>
      <c r="V605">
        <v>2630</v>
      </c>
      <c r="W605">
        <v>25.9</v>
      </c>
      <c r="X605">
        <v>674</v>
      </c>
    </row>
    <row r="606" spans="1:24" hidden="1" x14ac:dyDescent="0.25">
      <c r="A606" t="s">
        <v>24</v>
      </c>
      <c r="B606" t="s">
        <v>37</v>
      </c>
      <c r="C606">
        <v>2004</v>
      </c>
      <c r="D606" t="s">
        <v>40</v>
      </c>
      <c r="E606">
        <v>5.74</v>
      </c>
      <c r="F606">
        <v>8.2200000000000006</v>
      </c>
      <c r="G606">
        <v>4.47</v>
      </c>
      <c r="H606">
        <v>5.4</v>
      </c>
      <c r="I606">
        <v>16.809999999999999</v>
      </c>
      <c r="J606">
        <v>15.5</v>
      </c>
      <c r="K606">
        <v>1989</v>
      </c>
      <c r="L606" t="s">
        <v>27</v>
      </c>
      <c r="M606">
        <v>66.989999999999995</v>
      </c>
      <c r="N606">
        <v>46</v>
      </c>
      <c r="O606">
        <v>16</v>
      </c>
      <c r="P606">
        <v>27</v>
      </c>
      <c r="Q606">
        <v>30.65</v>
      </c>
      <c r="R606">
        <v>69790</v>
      </c>
      <c r="S606">
        <v>83.38</v>
      </c>
      <c r="T606">
        <v>48.02</v>
      </c>
      <c r="U606">
        <v>25.39</v>
      </c>
      <c r="V606">
        <v>1316</v>
      </c>
      <c r="W606">
        <v>36.630000000000003</v>
      </c>
      <c r="X606">
        <v>417</v>
      </c>
    </row>
    <row r="607" spans="1:24" hidden="1" x14ac:dyDescent="0.25">
      <c r="A607" t="s">
        <v>48</v>
      </c>
      <c r="B607" t="s">
        <v>29</v>
      </c>
      <c r="C607">
        <v>2015</v>
      </c>
      <c r="D607" t="s">
        <v>26</v>
      </c>
      <c r="E607">
        <v>4.45</v>
      </c>
      <c r="F607">
        <v>6.52</v>
      </c>
      <c r="G607">
        <v>4.2300000000000004</v>
      </c>
      <c r="H607">
        <v>6.57</v>
      </c>
      <c r="I607">
        <v>29.29</v>
      </c>
      <c r="J607">
        <v>17.690000000000001</v>
      </c>
      <c r="K607">
        <v>4710</v>
      </c>
      <c r="L607" t="s">
        <v>35</v>
      </c>
      <c r="M607">
        <v>75.75</v>
      </c>
      <c r="N607">
        <v>340</v>
      </c>
      <c r="O607">
        <v>8</v>
      </c>
      <c r="P607">
        <v>26</v>
      </c>
      <c r="Q607">
        <v>36.909999999999997</v>
      </c>
      <c r="R607">
        <v>41539</v>
      </c>
      <c r="S607">
        <v>77.62</v>
      </c>
      <c r="T607">
        <v>33.01</v>
      </c>
      <c r="U607">
        <v>84.12</v>
      </c>
      <c r="V607">
        <v>1025</v>
      </c>
      <c r="W607">
        <v>37.630000000000003</v>
      </c>
      <c r="X607">
        <v>308</v>
      </c>
    </row>
    <row r="608" spans="1:24" x14ac:dyDescent="0.25">
      <c r="A608" t="s">
        <v>39</v>
      </c>
      <c r="B608" t="s">
        <v>29</v>
      </c>
      <c r="C608">
        <v>2000</v>
      </c>
      <c r="D608" t="s">
        <v>42</v>
      </c>
      <c r="E608">
        <v>6.68</v>
      </c>
      <c r="F608">
        <v>8.4499999999999993</v>
      </c>
      <c r="G608">
        <v>1.21</v>
      </c>
      <c r="H608">
        <v>9.33</v>
      </c>
      <c r="I608">
        <v>26.01</v>
      </c>
      <c r="J608">
        <v>1.19</v>
      </c>
      <c r="K608">
        <v>487</v>
      </c>
      <c r="L608" t="s">
        <v>31</v>
      </c>
      <c r="M608">
        <v>83.15</v>
      </c>
      <c r="N608">
        <v>187</v>
      </c>
      <c r="O608">
        <v>25</v>
      </c>
      <c r="P608">
        <v>21</v>
      </c>
      <c r="Q608">
        <v>46.91</v>
      </c>
      <c r="R608">
        <v>29975</v>
      </c>
      <c r="S608">
        <v>73.33</v>
      </c>
      <c r="T608">
        <v>67.73</v>
      </c>
      <c r="U608">
        <v>34.32</v>
      </c>
      <c r="V608">
        <v>1903</v>
      </c>
      <c r="W608">
        <v>9.09</v>
      </c>
      <c r="X608">
        <v>271</v>
      </c>
    </row>
    <row r="609" spans="1:24" hidden="1" x14ac:dyDescent="0.25">
      <c r="A609" t="s">
        <v>32</v>
      </c>
      <c r="B609" t="s">
        <v>33</v>
      </c>
      <c r="C609">
        <v>2008</v>
      </c>
      <c r="D609" t="s">
        <v>26</v>
      </c>
      <c r="E609">
        <v>6.3</v>
      </c>
      <c r="F609">
        <v>7.75</v>
      </c>
      <c r="G609">
        <v>3.46</v>
      </c>
      <c r="H609">
        <v>3.57</v>
      </c>
      <c r="I609">
        <v>15.97</v>
      </c>
      <c r="J609">
        <v>12.71</v>
      </c>
      <c r="K609">
        <v>3819</v>
      </c>
      <c r="L609" t="s">
        <v>31</v>
      </c>
      <c r="M609">
        <v>62.98</v>
      </c>
      <c r="N609">
        <v>18</v>
      </c>
      <c r="O609">
        <v>21</v>
      </c>
      <c r="P609">
        <v>93</v>
      </c>
      <c r="Q609">
        <v>68.63</v>
      </c>
      <c r="R609">
        <v>72631</v>
      </c>
      <c r="S609">
        <v>89.39</v>
      </c>
      <c r="T609">
        <v>63.99</v>
      </c>
      <c r="U609">
        <v>98.96</v>
      </c>
      <c r="V609">
        <v>2951</v>
      </c>
      <c r="W609">
        <v>6.49</v>
      </c>
      <c r="X609">
        <v>408</v>
      </c>
    </row>
    <row r="610" spans="1:24" hidden="1" x14ac:dyDescent="0.25">
      <c r="A610" t="s">
        <v>45</v>
      </c>
      <c r="B610" t="s">
        <v>37</v>
      </c>
      <c r="C610">
        <v>2011</v>
      </c>
      <c r="D610" t="s">
        <v>26</v>
      </c>
      <c r="E610">
        <v>0.18</v>
      </c>
      <c r="F610">
        <v>7.24</v>
      </c>
      <c r="G610">
        <v>0.33</v>
      </c>
      <c r="H610">
        <v>7.68</v>
      </c>
      <c r="I610">
        <v>37.47</v>
      </c>
      <c r="J610">
        <v>6.35</v>
      </c>
      <c r="K610">
        <v>1441</v>
      </c>
      <c r="L610" t="s">
        <v>44</v>
      </c>
      <c r="M610">
        <v>96.73</v>
      </c>
      <c r="N610">
        <v>86</v>
      </c>
      <c r="O610">
        <v>40</v>
      </c>
      <c r="P610">
        <v>70</v>
      </c>
      <c r="Q610">
        <v>47.02</v>
      </c>
      <c r="R610">
        <v>94149</v>
      </c>
      <c r="S610">
        <v>92.87</v>
      </c>
      <c r="T610">
        <v>77.400000000000006</v>
      </c>
      <c r="U610">
        <v>89.48</v>
      </c>
      <c r="V610">
        <v>2856</v>
      </c>
      <c r="W610">
        <v>37.6</v>
      </c>
      <c r="X610">
        <v>600</v>
      </c>
    </row>
    <row r="611" spans="1:24" hidden="1" x14ac:dyDescent="0.25">
      <c r="A611" t="s">
        <v>32</v>
      </c>
      <c r="B611" t="s">
        <v>37</v>
      </c>
      <c r="C611">
        <v>2004</v>
      </c>
      <c r="D611" t="s">
        <v>42</v>
      </c>
      <c r="E611">
        <v>5.41</v>
      </c>
      <c r="F611">
        <v>7.08</v>
      </c>
      <c r="G611">
        <v>4.82</v>
      </c>
      <c r="H611">
        <v>3.1</v>
      </c>
      <c r="I611">
        <v>35.74</v>
      </c>
      <c r="J611">
        <v>11.67</v>
      </c>
      <c r="K611">
        <v>2390</v>
      </c>
      <c r="L611" t="s">
        <v>35</v>
      </c>
      <c r="M611">
        <v>47.13</v>
      </c>
      <c r="N611">
        <v>141</v>
      </c>
      <c r="O611">
        <v>45</v>
      </c>
      <c r="P611">
        <v>93</v>
      </c>
      <c r="Q611">
        <v>60.24</v>
      </c>
      <c r="R611">
        <v>17861</v>
      </c>
      <c r="S611">
        <v>44.53</v>
      </c>
      <c r="T611">
        <v>26.31</v>
      </c>
      <c r="U611">
        <v>93.06</v>
      </c>
      <c r="V611">
        <v>1353</v>
      </c>
      <c r="W611">
        <v>32.5</v>
      </c>
      <c r="X611">
        <v>561</v>
      </c>
    </row>
    <row r="612" spans="1:24" hidden="1" x14ac:dyDescent="0.25">
      <c r="A612" t="s">
        <v>36</v>
      </c>
      <c r="B612" t="s">
        <v>25</v>
      </c>
      <c r="C612">
        <v>2021</v>
      </c>
      <c r="D612" t="s">
        <v>42</v>
      </c>
      <c r="E612">
        <v>0.88</v>
      </c>
      <c r="F612">
        <v>8.39</v>
      </c>
      <c r="G612">
        <v>1.74</v>
      </c>
      <c r="H612">
        <v>7.41</v>
      </c>
      <c r="I612">
        <v>14.03</v>
      </c>
      <c r="J612">
        <v>9.68</v>
      </c>
      <c r="K612">
        <v>1384</v>
      </c>
      <c r="L612" t="s">
        <v>35</v>
      </c>
      <c r="M612">
        <v>34.880000000000003</v>
      </c>
      <c r="N612">
        <v>250</v>
      </c>
      <c r="O612">
        <v>22</v>
      </c>
      <c r="P612">
        <v>12</v>
      </c>
      <c r="Q612">
        <v>60.39</v>
      </c>
      <c r="R612">
        <v>14366</v>
      </c>
      <c r="S612">
        <v>28.28</v>
      </c>
      <c r="T612">
        <v>61.91</v>
      </c>
      <c r="U612">
        <v>81.56</v>
      </c>
      <c r="V612">
        <v>2472</v>
      </c>
      <c r="W612">
        <v>10.47</v>
      </c>
      <c r="X612">
        <v>484</v>
      </c>
    </row>
    <row r="613" spans="1:24" hidden="1" x14ac:dyDescent="0.25">
      <c r="A613" t="s">
        <v>32</v>
      </c>
      <c r="B613" t="s">
        <v>37</v>
      </c>
      <c r="C613">
        <v>2019</v>
      </c>
      <c r="D613" t="s">
        <v>26</v>
      </c>
      <c r="E613">
        <v>0.26</v>
      </c>
      <c r="F613">
        <v>6.51</v>
      </c>
      <c r="G613">
        <v>4.16</v>
      </c>
      <c r="H613">
        <v>6.86</v>
      </c>
      <c r="I613">
        <v>16.16</v>
      </c>
      <c r="J613">
        <v>6.67</v>
      </c>
      <c r="K613">
        <v>2156</v>
      </c>
      <c r="L613" t="s">
        <v>31</v>
      </c>
      <c r="M613">
        <v>53.29</v>
      </c>
      <c r="N613">
        <v>325</v>
      </c>
      <c r="O613">
        <v>10</v>
      </c>
      <c r="P613">
        <v>21</v>
      </c>
      <c r="Q613">
        <v>38.58</v>
      </c>
      <c r="R613">
        <v>19688</v>
      </c>
      <c r="S613">
        <v>51.18</v>
      </c>
      <c r="T613">
        <v>71.98</v>
      </c>
      <c r="U613">
        <v>76.86</v>
      </c>
      <c r="V613">
        <v>1951</v>
      </c>
      <c r="W613">
        <v>32.200000000000003</v>
      </c>
      <c r="X613">
        <v>198</v>
      </c>
    </row>
    <row r="614" spans="1:24" hidden="1" x14ac:dyDescent="0.25">
      <c r="A614" t="s">
        <v>39</v>
      </c>
      <c r="B614" t="s">
        <v>38</v>
      </c>
      <c r="C614">
        <v>2021</v>
      </c>
      <c r="D614" t="s">
        <v>30</v>
      </c>
      <c r="E614">
        <v>7.91</v>
      </c>
      <c r="F614">
        <v>6.78</v>
      </c>
      <c r="G614">
        <v>1.59</v>
      </c>
      <c r="H614">
        <v>8.68</v>
      </c>
      <c r="I614">
        <v>14.38</v>
      </c>
      <c r="J614">
        <v>1.9</v>
      </c>
      <c r="K614">
        <v>4944</v>
      </c>
      <c r="L614" t="s">
        <v>27</v>
      </c>
      <c r="M614">
        <v>76.33</v>
      </c>
      <c r="N614">
        <v>479</v>
      </c>
      <c r="O614">
        <v>9</v>
      </c>
      <c r="P614">
        <v>74</v>
      </c>
      <c r="Q614">
        <v>93.53</v>
      </c>
      <c r="R614">
        <v>57231</v>
      </c>
      <c r="S614">
        <v>9.31</v>
      </c>
      <c r="T614">
        <v>15.01</v>
      </c>
      <c r="U614">
        <v>39.549999999999997</v>
      </c>
      <c r="V614">
        <v>2259</v>
      </c>
      <c r="W614">
        <v>29.64</v>
      </c>
      <c r="X614">
        <v>900</v>
      </c>
    </row>
    <row r="615" spans="1:24" hidden="1" x14ac:dyDescent="0.25">
      <c r="A615" t="s">
        <v>28</v>
      </c>
      <c r="B615" t="s">
        <v>25</v>
      </c>
      <c r="C615">
        <v>2023</v>
      </c>
      <c r="D615" t="s">
        <v>43</v>
      </c>
      <c r="E615">
        <v>2.59</v>
      </c>
      <c r="F615">
        <v>6.77</v>
      </c>
      <c r="G615">
        <v>3.16</v>
      </c>
      <c r="H615">
        <v>6.72</v>
      </c>
      <c r="I615">
        <v>6.44</v>
      </c>
      <c r="J615">
        <v>11.19</v>
      </c>
      <c r="K615">
        <v>4396</v>
      </c>
      <c r="L615" t="s">
        <v>27</v>
      </c>
      <c r="M615">
        <v>81.599999999999994</v>
      </c>
      <c r="N615">
        <v>369</v>
      </c>
      <c r="O615">
        <v>22</v>
      </c>
      <c r="P615">
        <v>4</v>
      </c>
      <c r="Q615">
        <v>95.67</v>
      </c>
      <c r="R615">
        <v>59429</v>
      </c>
      <c r="S615">
        <v>93.82</v>
      </c>
      <c r="T615">
        <v>12.95</v>
      </c>
      <c r="U615">
        <v>66.91</v>
      </c>
      <c r="V615">
        <v>2595</v>
      </c>
      <c r="W615">
        <v>10.14</v>
      </c>
      <c r="X615">
        <v>286</v>
      </c>
    </row>
    <row r="616" spans="1:24" hidden="1" x14ac:dyDescent="0.25">
      <c r="A616" t="s">
        <v>39</v>
      </c>
      <c r="B616" t="s">
        <v>38</v>
      </c>
      <c r="C616">
        <v>2002</v>
      </c>
      <c r="D616" t="s">
        <v>34</v>
      </c>
      <c r="E616">
        <v>3.41</v>
      </c>
      <c r="F616">
        <v>6.72</v>
      </c>
      <c r="G616">
        <v>4.92</v>
      </c>
      <c r="H616">
        <v>5.47</v>
      </c>
      <c r="I616">
        <v>37.64</v>
      </c>
      <c r="J616">
        <v>2.2599999999999998</v>
      </c>
      <c r="K616">
        <v>1391</v>
      </c>
      <c r="L616" t="s">
        <v>44</v>
      </c>
      <c r="M616">
        <v>81.69</v>
      </c>
      <c r="N616">
        <v>479</v>
      </c>
      <c r="O616">
        <v>4</v>
      </c>
      <c r="P616">
        <v>21</v>
      </c>
      <c r="Q616">
        <v>59.02</v>
      </c>
      <c r="R616">
        <v>4890</v>
      </c>
      <c r="S616">
        <v>98.39</v>
      </c>
      <c r="T616">
        <v>54.74</v>
      </c>
      <c r="U616">
        <v>75.709999999999994</v>
      </c>
      <c r="V616">
        <v>2321</v>
      </c>
      <c r="W616">
        <v>36.229999999999997</v>
      </c>
      <c r="X616">
        <v>771</v>
      </c>
    </row>
    <row r="617" spans="1:24" hidden="1" x14ac:dyDescent="0.25">
      <c r="A617" t="s">
        <v>32</v>
      </c>
      <c r="B617" t="s">
        <v>33</v>
      </c>
      <c r="C617">
        <v>2004</v>
      </c>
      <c r="D617" t="s">
        <v>43</v>
      </c>
      <c r="E617">
        <v>0.64</v>
      </c>
      <c r="F617">
        <v>7.17</v>
      </c>
      <c r="G617">
        <v>4.38</v>
      </c>
      <c r="H617">
        <v>4.7</v>
      </c>
      <c r="I617">
        <v>2.31</v>
      </c>
      <c r="J617">
        <v>3.12</v>
      </c>
      <c r="K617">
        <v>4800</v>
      </c>
      <c r="L617" t="s">
        <v>35</v>
      </c>
      <c r="M617">
        <v>37.75</v>
      </c>
      <c r="N617">
        <v>7</v>
      </c>
      <c r="O617">
        <v>25</v>
      </c>
      <c r="P617">
        <v>78</v>
      </c>
      <c r="Q617">
        <v>9.0299999999999994</v>
      </c>
      <c r="R617">
        <v>75381</v>
      </c>
      <c r="S617">
        <v>65.27</v>
      </c>
      <c r="T617">
        <v>57.03</v>
      </c>
      <c r="U617">
        <v>43.05</v>
      </c>
      <c r="V617">
        <v>1334</v>
      </c>
      <c r="W617">
        <v>12.87</v>
      </c>
      <c r="X617">
        <v>835</v>
      </c>
    </row>
    <row r="618" spans="1:24" hidden="1" x14ac:dyDescent="0.25">
      <c r="A618" t="s">
        <v>39</v>
      </c>
      <c r="B618" t="s">
        <v>29</v>
      </c>
      <c r="C618">
        <v>2001</v>
      </c>
      <c r="D618" t="s">
        <v>30</v>
      </c>
      <c r="E618">
        <v>1.8</v>
      </c>
      <c r="F618">
        <v>8.4700000000000006</v>
      </c>
      <c r="G618">
        <v>0.8</v>
      </c>
      <c r="H618">
        <v>3.6</v>
      </c>
      <c r="I618">
        <v>7.53</v>
      </c>
      <c r="J618">
        <v>19.64</v>
      </c>
      <c r="K618">
        <v>3142</v>
      </c>
      <c r="L618" t="s">
        <v>35</v>
      </c>
      <c r="M618">
        <v>91.96</v>
      </c>
      <c r="N618">
        <v>36</v>
      </c>
      <c r="O618">
        <v>3</v>
      </c>
      <c r="P618">
        <v>52</v>
      </c>
      <c r="Q618">
        <v>50.13</v>
      </c>
      <c r="R618">
        <v>6512</v>
      </c>
      <c r="S618">
        <v>74.62</v>
      </c>
      <c r="T618">
        <v>41.42</v>
      </c>
      <c r="U618">
        <v>51.86</v>
      </c>
      <c r="V618">
        <v>1705</v>
      </c>
      <c r="W618">
        <v>19.21</v>
      </c>
      <c r="X618">
        <v>630</v>
      </c>
    </row>
    <row r="619" spans="1:24" hidden="1" x14ac:dyDescent="0.25">
      <c r="A619" t="s">
        <v>46</v>
      </c>
      <c r="B619" t="s">
        <v>33</v>
      </c>
      <c r="C619">
        <v>2013</v>
      </c>
      <c r="D619" t="s">
        <v>34</v>
      </c>
      <c r="E619">
        <v>7.66</v>
      </c>
      <c r="F619">
        <v>8.2200000000000006</v>
      </c>
      <c r="G619">
        <v>2.74</v>
      </c>
      <c r="H619">
        <v>6.74</v>
      </c>
      <c r="I619">
        <v>5.27</v>
      </c>
      <c r="J619">
        <v>6.33</v>
      </c>
      <c r="K619">
        <v>268</v>
      </c>
      <c r="L619" t="s">
        <v>27</v>
      </c>
      <c r="M619">
        <v>49.66</v>
      </c>
      <c r="N619">
        <v>85</v>
      </c>
      <c r="O619">
        <v>42</v>
      </c>
      <c r="P619">
        <v>38</v>
      </c>
      <c r="Q619">
        <v>20.07</v>
      </c>
      <c r="R619">
        <v>71919</v>
      </c>
      <c r="S619">
        <v>32.369999999999997</v>
      </c>
      <c r="T619">
        <v>12.89</v>
      </c>
      <c r="U619">
        <v>95.76</v>
      </c>
      <c r="V619">
        <v>2444</v>
      </c>
      <c r="W619">
        <v>24.37</v>
      </c>
      <c r="X619">
        <v>519</v>
      </c>
    </row>
    <row r="620" spans="1:24" hidden="1" x14ac:dyDescent="0.25">
      <c r="A620" t="s">
        <v>36</v>
      </c>
      <c r="B620" t="s">
        <v>29</v>
      </c>
      <c r="C620">
        <v>2001</v>
      </c>
      <c r="D620" t="s">
        <v>42</v>
      </c>
      <c r="E620">
        <v>4.9400000000000004</v>
      </c>
      <c r="F620">
        <v>6.82</v>
      </c>
      <c r="G620">
        <v>1.74</v>
      </c>
      <c r="H620">
        <v>9.2200000000000006</v>
      </c>
      <c r="I620">
        <v>41.27</v>
      </c>
      <c r="J620">
        <v>11.69</v>
      </c>
      <c r="K620">
        <v>3917</v>
      </c>
      <c r="L620" t="s">
        <v>35</v>
      </c>
      <c r="M620">
        <v>44.69</v>
      </c>
      <c r="N620">
        <v>71</v>
      </c>
      <c r="O620">
        <v>26</v>
      </c>
      <c r="P620">
        <v>36</v>
      </c>
      <c r="Q620">
        <v>49.36</v>
      </c>
      <c r="R620">
        <v>54936</v>
      </c>
      <c r="S620">
        <v>86.63</v>
      </c>
      <c r="T620">
        <v>42.15</v>
      </c>
      <c r="U620">
        <v>52.64</v>
      </c>
      <c r="V620">
        <v>2438</v>
      </c>
      <c r="W620">
        <v>7.65</v>
      </c>
      <c r="X620">
        <v>105</v>
      </c>
    </row>
    <row r="621" spans="1:24" hidden="1" x14ac:dyDescent="0.25">
      <c r="A621" t="s">
        <v>48</v>
      </c>
      <c r="B621" t="s">
        <v>33</v>
      </c>
      <c r="C621">
        <v>2012</v>
      </c>
      <c r="D621" t="s">
        <v>34</v>
      </c>
      <c r="E621">
        <v>8.81</v>
      </c>
      <c r="F621">
        <v>7.06</v>
      </c>
      <c r="G621">
        <v>2.17</v>
      </c>
      <c r="H621">
        <v>6.6</v>
      </c>
      <c r="I621">
        <v>2.2000000000000002</v>
      </c>
      <c r="J621">
        <v>5.44</v>
      </c>
      <c r="K621">
        <v>1524</v>
      </c>
      <c r="L621" t="s">
        <v>35</v>
      </c>
      <c r="M621">
        <v>73.010000000000005</v>
      </c>
      <c r="N621">
        <v>380</v>
      </c>
      <c r="O621">
        <v>37</v>
      </c>
      <c r="P621">
        <v>30</v>
      </c>
      <c r="Q621">
        <v>20.47</v>
      </c>
      <c r="R621">
        <v>28006</v>
      </c>
      <c r="S621">
        <v>90.03</v>
      </c>
      <c r="T621">
        <v>61.37</v>
      </c>
      <c r="U621">
        <v>45.23</v>
      </c>
      <c r="V621">
        <v>2009</v>
      </c>
      <c r="W621">
        <v>24.45</v>
      </c>
      <c r="X621">
        <v>41</v>
      </c>
    </row>
    <row r="622" spans="1:24" hidden="1" x14ac:dyDescent="0.25">
      <c r="A622" t="s">
        <v>28</v>
      </c>
      <c r="B622" t="s">
        <v>37</v>
      </c>
      <c r="C622">
        <v>2006</v>
      </c>
      <c r="D622" t="s">
        <v>26</v>
      </c>
      <c r="E622">
        <v>3.97</v>
      </c>
      <c r="F622">
        <v>7.67</v>
      </c>
      <c r="G622">
        <v>1.68</v>
      </c>
      <c r="H622">
        <v>8.17</v>
      </c>
      <c r="I622">
        <v>33.229999999999997</v>
      </c>
      <c r="J622">
        <v>17.309999999999999</v>
      </c>
      <c r="K622">
        <v>477</v>
      </c>
      <c r="L622" t="s">
        <v>31</v>
      </c>
      <c r="M622">
        <v>44.83</v>
      </c>
      <c r="N622">
        <v>485</v>
      </c>
      <c r="O622">
        <v>33</v>
      </c>
      <c r="P622">
        <v>61</v>
      </c>
      <c r="Q622">
        <v>70.98</v>
      </c>
      <c r="R622">
        <v>85998</v>
      </c>
      <c r="S622">
        <v>7.69</v>
      </c>
      <c r="T622">
        <v>66.150000000000006</v>
      </c>
      <c r="U622">
        <v>28.58</v>
      </c>
      <c r="V622">
        <v>2189</v>
      </c>
      <c r="W622">
        <v>28.25</v>
      </c>
      <c r="X622">
        <v>277</v>
      </c>
    </row>
    <row r="623" spans="1:24" hidden="1" x14ac:dyDescent="0.25">
      <c r="A623" t="s">
        <v>45</v>
      </c>
      <c r="B623" t="s">
        <v>38</v>
      </c>
      <c r="C623">
        <v>2009</v>
      </c>
      <c r="D623" t="s">
        <v>43</v>
      </c>
      <c r="E623">
        <v>2.69</v>
      </c>
      <c r="F623">
        <v>6.04</v>
      </c>
      <c r="G623">
        <v>1.68</v>
      </c>
      <c r="H623">
        <v>5.09</v>
      </c>
      <c r="I623">
        <v>2.2200000000000002</v>
      </c>
      <c r="J623">
        <v>5.67</v>
      </c>
      <c r="K623">
        <v>4271</v>
      </c>
      <c r="L623" t="s">
        <v>44</v>
      </c>
      <c r="M623">
        <v>65.56</v>
      </c>
      <c r="N623">
        <v>265</v>
      </c>
      <c r="O623">
        <v>2</v>
      </c>
      <c r="P623">
        <v>92</v>
      </c>
      <c r="Q623">
        <v>9.8800000000000008</v>
      </c>
      <c r="R623">
        <v>21048</v>
      </c>
      <c r="S623">
        <v>13.14</v>
      </c>
      <c r="T623">
        <v>49.42</v>
      </c>
      <c r="U623">
        <v>47.31</v>
      </c>
      <c r="V623">
        <v>2898</v>
      </c>
      <c r="W623">
        <v>4.0599999999999996</v>
      </c>
      <c r="X623">
        <v>757</v>
      </c>
    </row>
    <row r="624" spans="1:24" hidden="1" x14ac:dyDescent="0.25">
      <c r="A624" t="s">
        <v>47</v>
      </c>
      <c r="B624" t="s">
        <v>29</v>
      </c>
      <c r="C624">
        <v>2012</v>
      </c>
      <c r="D624" t="s">
        <v>34</v>
      </c>
      <c r="E624">
        <v>3.48</v>
      </c>
      <c r="F624">
        <v>8.0500000000000007</v>
      </c>
      <c r="G624">
        <v>2.71</v>
      </c>
      <c r="H624">
        <v>6.14</v>
      </c>
      <c r="I624">
        <v>39.32</v>
      </c>
      <c r="J624">
        <v>7.34</v>
      </c>
      <c r="K624">
        <v>238</v>
      </c>
      <c r="L624" t="s">
        <v>44</v>
      </c>
      <c r="M624">
        <v>58.49</v>
      </c>
      <c r="N624">
        <v>66</v>
      </c>
      <c r="O624">
        <v>49</v>
      </c>
      <c r="P624">
        <v>80</v>
      </c>
      <c r="Q624">
        <v>95.42</v>
      </c>
      <c r="R624">
        <v>5151</v>
      </c>
      <c r="S624">
        <v>26.09</v>
      </c>
      <c r="T624">
        <v>52</v>
      </c>
      <c r="U624">
        <v>68.97</v>
      </c>
      <c r="V624">
        <v>693</v>
      </c>
      <c r="W624">
        <v>15.17</v>
      </c>
      <c r="X624">
        <v>402</v>
      </c>
    </row>
    <row r="625" spans="1:24" hidden="1" x14ac:dyDescent="0.25">
      <c r="A625" t="s">
        <v>48</v>
      </c>
      <c r="B625" t="s">
        <v>25</v>
      </c>
      <c r="C625">
        <v>2015</v>
      </c>
      <c r="D625" t="s">
        <v>26</v>
      </c>
      <c r="E625">
        <v>7.13</v>
      </c>
      <c r="F625">
        <v>8.1999999999999993</v>
      </c>
      <c r="G625">
        <v>0.96</v>
      </c>
      <c r="H625">
        <v>5.27</v>
      </c>
      <c r="I625">
        <v>45.64</v>
      </c>
      <c r="J625">
        <v>12.17</v>
      </c>
      <c r="K625">
        <v>609</v>
      </c>
      <c r="L625" t="s">
        <v>44</v>
      </c>
      <c r="M625">
        <v>46.24</v>
      </c>
      <c r="N625">
        <v>140</v>
      </c>
      <c r="O625">
        <v>31</v>
      </c>
      <c r="P625">
        <v>5</v>
      </c>
      <c r="Q625">
        <v>21.15</v>
      </c>
      <c r="R625">
        <v>68992</v>
      </c>
      <c r="S625">
        <v>70.37</v>
      </c>
      <c r="T625">
        <v>63.81</v>
      </c>
      <c r="U625">
        <v>31.82</v>
      </c>
      <c r="V625">
        <v>2910</v>
      </c>
      <c r="W625">
        <v>24.48</v>
      </c>
      <c r="X625">
        <v>541</v>
      </c>
    </row>
    <row r="626" spans="1:24" hidden="1" x14ac:dyDescent="0.25">
      <c r="A626" t="s">
        <v>47</v>
      </c>
      <c r="B626" t="s">
        <v>38</v>
      </c>
      <c r="C626">
        <v>2013</v>
      </c>
      <c r="D626" t="s">
        <v>30</v>
      </c>
      <c r="E626">
        <v>5.55</v>
      </c>
      <c r="F626">
        <v>8.14</v>
      </c>
      <c r="G626">
        <v>2.69</v>
      </c>
      <c r="H626">
        <v>3.76</v>
      </c>
      <c r="I626">
        <v>24.34</v>
      </c>
      <c r="J626">
        <v>17.399999999999999</v>
      </c>
      <c r="K626">
        <v>4587</v>
      </c>
      <c r="L626" t="s">
        <v>31</v>
      </c>
      <c r="M626">
        <v>50.44</v>
      </c>
      <c r="N626">
        <v>294</v>
      </c>
      <c r="O626">
        <v>25</v>
      </c>
      <c r="P626">
        <v>80</v>
      </c>
      <c r="Q626">
        <v>66.739999999999995</v>
      </c>
      <c r="R626">
        <v>29671</v>
      </c>
      <c r="S626">
        <v>18.34</v>
      </c>
      <c r="T626">
        <v>45.94</v>
      </c>
      <c r="U626">
        <v>68.42</v>
      </c>
      <c r="V626">
        <v>2507</v>
      </c>
      <c r="W626">
        <v>37.049999999999997</v>
      </c>
      <c r="X626">
        <v>408</v>
      </c>
    </row>
    <row r="627" spans="1:24" hidden="1" x14ac:dyDescent="0.25">
      <c r="A627" t="s">
        <v>36</v>
      </c>
      <c r="B627" t="s">
        <v>25</v>
      </c>
      <c r="C627">
        <v>2010</v>
      </c>
      <c r="D627" t="s">
        <v>34</v>
      </c>
      <c r="E627">
        <v>9.0399999999999991</v>
      </c>
      <c r="F627">
        <v>6.94</v>
      </c>
      <c r="G627">
        <v>1.39</v>
      </c>
      <c r="H627">
        <v>5.92</v>
      </c>
      <c r="I627">
        <v>40.229999999999997</v>
      </c>
      <c r="J627">
        <v>16.32</v>
      </c>
      <c r="K627">
        <v>4424</v>
      </c>
      <c r="L627" t="s">
        <v>44</v>
      </c>
      <c r="M627">
        <v>59.92</v>
      </c>
      <c r="N627">
        <v>63</v>
      </c>
      <c r="O627">
        <v>17</v>
      </c>
      <c r="P627">
        <v>33</v>
      </c>
      <c r="Q627">
        <v>91.86</v>
      </c>
      <c r="R627">
        <v>49525</v>
      </c>
      <c r="S627">
        <v>22.01</v>
      </c>
      <c r="T627">
        <v>31.08</v>
      </c>
      <c r="U627">
        <v>79.3</v>
      </c>
      <c r="V627">
        <v>368</v>
      </c>
      <c r="W627">
        <v>35.64</v>
      </c>
      <c r="X627">
        <v>726</v>
      </c>
    </row>
    <row r="628" spans="1:24" hidden="1" x14ac:dyDescent="0.25">
      <c r="A628" t="s">
        <v>28</v>
      </c>
      <c r="B628" t="s">
        <v>38</v>
      </c>
      <c r="C628">
        <v>2009</v>
      </c>
      <c r="D628" t="s">
        <v>26</v>
      </c>
      <c r="E628">
        <v>6.02</v>
      </c>
      <c r="F628">
        <v>7.15</v>
      </c>
      <c r="G628">
        <v>1.44</v>
      </c>
      <c r="H628">
        <v>8.35</v>
      </c>
      <c r="I628">
        <v>35.32</v>
      </c>
      <c r="J628">
        <v>5.28</v>
      </c>
      <c r="K628">
        <v>3397</v>
      </c>
      <c r="L628" t="s">
        <v>44</v>
      </c>
      <c r="M628">
        <v>54.23</v>
      </c>
      <c r="N628">
        <v>29</v>
      </c>
      <c r="O628">
        <v>6</v>
      </c>
      <c r="P628">
        <v>86</v>
      </c>
      <c r="Q628">
        <v>26.29</v>
      </c>
      <c r="R628">
        <v>94028</v>
      </c>
      <c r="S628">
        <v>38.19</v>
      </c>
      <c r="T628">
        <v>27.84</v>
      </c>
      <c r="U628">
        <v>81.459999999999994</v>
      </c>
      <c r="V628">
        <v>376</v>
      </c>
      <c r="W628">
        <v>6.79</v>
      </c>
      <c r="X628">
        <v>247</v>
      </c>
    </row>
    <row r="629" spans="1:24" hidden="1" x14ac:dyDescent="0.25">
      <c r="A629" t="s">
        <v>41</v>
      </c>
      <c r="B629" t="s">
        <v>38</v>
      </c>
      <c r="C629">
        <v>2005</v>
      </c>
      <c r="D629" t="s">
        <v>30</v>
      </c>
      <c r="E629">
        <v>4.93</v>
      </c>
      <c r="F629">
        <v>6.03</v>
      </c>
      <c r="G629">
        <v>3.69</v>
      </c>
      <c r="H629">
        <v>5.76</v>
      </c>
      <c r="I629">
        <v>39.78</v>
      </c>
      <c r="J629">
        <v>16.59</v>
      </c>
      <c r="K629">
        <v>4540</v>
      </c>
      <c r="L629" t="s">
        <v>27</v>
      </c>
      <c r="M629">
        <v>56.71</v>
      </c>
      <c r="N629">
        <v>387</v>
      </c>
      <c r="O629">
        <v>44</v>
      </c>
      <c r="P629">
        <v>51</v>
      </c>
      <c r="Q629">
        <v>93.56</v>
      </c>
      <c r="R629">
        <v>91512</v>
      </c>
      <c r="S629">
        <v>61.16</v>
      </c>
      <c r="T629">
        <v>70.22</v>
      </c>
      <c r="U629">
        <v>98.78</v>
      </c>
      <c r="V629">
        <v>1368</v>
      </c>
      <c r="W629">
        <v>24.42</v>
      </c>
      <c r="X629">
        <v>913</v>
      </c>
    </row>
    <row r="630" spans="1:24" hidden="1" x14ac:dyDescent="0.25">
      <c r="A630" t="s">
        <v>45</v>
      </c>
      <c r="B630" t="s">
        <v>33</v>
      </c>
      <c r="C630">
        <v>2003</v>
      </c>
      <c r="D630" t="s">
        <v>42</v>
      </c>
      <c r="E630">
        <v>7.86</v>
      </c>
      <c r="F630">
        <v>7</v>
      </c>
      <c r="G630">
        <v>0.15</v>
      </c>
      <c r="H630">
        <v>7.55</v>
      </c>
      <c r="I630">
        <v>38.340000000000003</v>
      </c>
      <c r="J630">
        <v>14.02</v>
      </c>
      <c r="K630">
        <v>4537</v>
      </c>
      <c r="L630" t="s">
        <v>27</v>
      </c>
      <c r="M630">
        <v>81.48</v>
      </c>
      <c r="N630">
        <v>44</v>
      </c>
      <c r="O630">
        <v>12</v>
      </c>
      <c r="P630">
        <v>29</v>
      </c>
      <c r="Q630">
        <v>40.090000000000003</v>
      </c>
      <c r="R630">
        <v>66695</v>
      </c>
      <c r="S630">
        <v>97.63</v>
      </c>
      <c r="T630">
        <v>49</v>
      </c>
      <c r="U630">
        <v>54.76</v>
      </c>
      <c r="V630">
        <v>786</v>
      </c>
      <c r="W630">
        <v>3.92</v>
      </c>
      <c r="X630">
        <v>542</v>
      </c>
    </row>
    <row r="631" spans="1:24" hidden="1" x14ac:dyDescent="0.25">
      <c r="A631" t="s">
        <v>46</v>
      </c>
      <c r="B631" t="s">
        <v>29</v>
      </c>
      <c r="C631">
        <v>2020</v>
      </c>
      <c r="D631" t="s">
        <v>30</v>
      </c>
      <c r="E631">
        <v>9.48</v>
      </c>
      <c r="F631">
        <v>7.15</v>
      </c>
      <c r="G631">
        <v>1.9</v>
      </c>
      <c r="H631">
        <v>8.31</v>
      </c>
      <c r="I631">
        <v>10.27</v>
      </c>
      <c r="J631">
        <v>19.8</v>
      </c>
      <c r="K631">
        <v>4890</v>
      </c>
      <c r="L631" t="s">
        <v>44</v>
      </c>
      <c r="M631">
        <v>41.79</v>
      </c>
      <c r="N631">
        <v>133</v>
      </c>
      <c r="O631">
        <v>5</v>
      </c>
      <c r="P631">
        <v>12</v>
      </c>
      <c r="Q631">
        <v>96.13</v>
      </c>
      <c r="R631">
        <v>8305</v>
      </c>
      <c r="S631">
        <v>78.39</v>
      </c>
      <c r="T631">
        <v>59.93</v>
      </c>
      <c r="U631">
        <v>22.59</v>
      </c>
      <c r="V631">
        <v>254</v>
      </c>
      <c r="W631">
        <v>11.76</v>
      </c>
      <c r="X631">
        <v>822</v>
      </c>
    </row>
    <row r="632" spans="1:24" x14ac:dyDescent="0.25">
      <c r="A632" t="s">
        <v>41</v>
      </c>
      <c r="B632" t="s">
        <v>29</v>
      </c>
      <c r="C632">
        <v>2000</v>
      </c>
      <c r="D632" t="s">
        <v>30</v>
      </c>
      <c r="E632">
        <v>3.56</v>
      </c>
      <c r="F632">
        <v>8.27</v>
      </c>
      <c r="G632">
        <v>2.04</v>
      </c>
      <c r="H632">
        <v>5.26</v>
      </c>
      <c r="I632">
        <v>24.98</v>
      </c>
      <c r="J632">
        <v>18.71</v>
      </c>
      <c r="K632">
        <v>1831</v>
      </c>
      <c r="L632" t="s">
        <v>31</v>
      </c>
      <c r="M632">
        <v>73.930000000000007</v>
      </c>
      <c r="N632">
        <v>15</v>
      </c>
      <c r="O632">
        <v>34</v>
      </c>
      <c r="P632">
        <v>57</v>
      </c>
      <c r="Q632">
        <v>97.19</v>
      </c>
      <c r="R632">
        <v>66796</v>
      </c>
      <c r="S632">
        <v>55.83</v>
      </c>
      <c r="T632">
        <v>47.69</v>
      </c>
      <c r="U632">
        <v>88.38</v>
      </c>
      <c r="V632">
        <v>2881</v>
      </c>
      <c r="W632">
        <v>23.89</v>
      </c>
      <c r="X632">
        <v>738</v>
      </c>
    </row>
    <row r="633" spans="1:24" hidden="1" x14ac:dyDescent="0.25">
      <c r="A633" t="s">
        <v>36</v>
      </c>
      <c r="B633" t="s">
        <v>38</v>
      </c>
      <c r="C633">
        <v>2006</v>
      </c>
      <c r="D633" t="s">
        <v>43</v>
      </c>
      <c r="E633">
        <v>2.5</v>
      </c>
      <c r="F633">
        <v>8.23</v>
      </c>
      <c r="G633">
        <v>2.4300000000000002</v>
      </c>
      <c r="H633">
        <v>8.58</v>
      </c>
      <c r="I633">
        <v>48.02</v>
      </c>
      <c r="J633">
        <v>10.66</v>
      </c>
      <c r="K633">
        <v>4986</v>
      </c>
      <c r="L633" t="s">
        <v>31</v>
      </c>
      <c r="M633">
        <v>77.47</v>
      </c>
      <c r="N633">
        <v>277</v>
      </c>
      <c r="O633">
        <v>30</v>
      </c>
      <c r="P633">
        <v>93</v>
      </c>
      <c r="Q633">
        <v>20.43</v>
      </c>
      <c r="R633">
        <v>96809</v>
      </c>
      <c r="S633">
        <v>4.9400000000000004</v>
      </c>
      <c r="T633">
        <v>75.510000000000005</v>
      </c>
      <c r="U633">
        <v>26.68</v>
      </c>
      <c r="V633">
        <v>2786</v>
      </c>
      <c r="W633">
        <v>3.25</v>
      </c>
      <c r="X633">
        <v>642</v>
      </c>
    </row>
    <row r="634" spans="1:24" hidden="1" x14ac:dyDescent="0.25">
      <c r="A634" t="s">
        <v>48</v>
      </c>
      <c r="B634" t="s">
        <v>37</v>
      </c>
      <c r="C634">
        <v>2023</v>
      </c>
      <c r="D634" t="s">
        <v>26</v>
      </c>
      <c r="E634">
        <v>6.16</v>
      </c>
      <c r="F634">
        <v>8.42</v>
      </c>
      <c r="G634">
        <v>3.35</v>
      </c>
      <c r="H634">
        <v>5.37</v>
      </c>
      <c r="I634">
        <v>17.18</v>
      </c>
      <c r="J634">
        <v>15</v>
      </c>
      <c r="K634">
        <v>1154</v>
      </c>
      <c r="L634" t="s">
        <v>31</v>
      </c>
      <c r="M634">
        <v>86.15</v>
      </c>
      <c r="N634">
        <v>218</v>
      </c>
      <c r="O634">
        <v>41</v>
      </c>
      <c r="P634">
        <v>52</v>
      </c>
      <c r="Q634">
        <v>83.45</v>
      </c>
      <c r="R634">
        <v>34226</v>
      </c>
      <c r="S634">
        <v>51.68</v>
      </c>
      <c r="T634">
        <v>49.75</v>
      </c>
      <c r="U634">
        <v>88.93</v>
      </c>
      <c r="V634">
        <v>2934</v>
      </c>
      <c r="W634">
        <v>35.549999999999997</v>
      </c>
      <c r="X634">
        <v>817</v>
      </c>
    </row>
    <row r="635" spans="1:24" hidden="1" x14ac:dyDescent="0.25">
      <c r="A635" t="s">
        <v>46</v>
      </c>
      <c r="B635" t="s">
        <v>37</v>
      </c>
      <c r="C635">
        <v>2008</v>
      </c>
      <c r="D635" t="s">
        <v>34</v>
      </c>
      <c r="E635">
        <v>4.99</v>
      </c>
      <c r="F635">
        <v>8.2100000000000009</v>
      </c>
      <c r="G635">
        <v>1.85</v>
      </c>
      <c r="H635">
        <v>4.79</v>
      </c>
      <c r="I635">
        <v>48.52</v>
      </c>
      <c r="J635">
        <v>11.4</v>
      </c>
      <c r="K635">
        <v>1751</v>
      </c>
      <c r="L635" t="s">
        <v>35</v>
      </c>
      <c r="M635">
        <v>89.31</v>
      </c>
      <c r="N635">
        <v>276</v>
      </c>
      <c r="O635">
        <v>36</v>
      </c>
      <c r="P635">
        <v>19</v>
      </c>
      <c r="Q635">
        <v>20.96</v>
      </c>
      <c r="R635">
        <v>94103</v>
      </c>
      <c r="S635">
        <v>20.41</v>
      </c>
      <c r="T635">
        <v>89.04</v>
      </c>
      <c r="U635">
        <v>98.62</v>
      </c>
      <c r="V635">
        <v>335</v>
      </c>
      <c r="W635">
        <v>33.159999999999997</v>
      </c>
      <c r="X635">
        <v>359</v>
      </c>
    </row>
    <row r="636" spans="1:24" hidden="1" x14ac:dyDescent="0.25">
      <c r="A636" t="s">
        <v>39</v>
      </c>
      <c r="B636" t="s">
        <v>25</v>
      </c>
      <c r="C636">
        <v>2007</v>
      </c>
      <c r="D636" t="s">
        <v>43</v>
      </c>
      <c r="E636">
        <v>9.89</v>
      </c>
      <c r="F636">
        <v>6.02</v>
      </c>
      <c r="G636">
        <v>1.07</v>
      </c>
      <c r="H636">
        <v>4.5599999999999996</v>
      </c>
      <c r="I636">
        <v>29.16</v>
      </c>
      <c r="J636">
        <v>11.9</v>
      </c>
      <c r="K636">
        <v>3598</v>
      </c>
      <c r="L636" t="s">
        <v>35</v>
      </c>
      <c r="M636">
        <v>41.11</v>
      </c>
      <c r="N636">
        <v>220</v>
      </c>
      <c r="O636">
        <v>42</v>
      </c>
      <c r="P636">
        <v>5</v>
      </c>
      <c r="Q636">
        <v>24.19</v>
      </c>
      <c r="R636">
        <v>43218</v>
      </c>
      <c r="S636">
        <v>30.01</v>
      </c>
      <c r="T636">
        <v>29.41</v>
      </c>
      <c r="U636">
        <v>92.55</v>
      </c>
      <c r="V636">
        <v>1246</v>
      </c>
      <c r="W636">
        <v>18.940000000000001</v>
      </c>
      <c r="X636">
        <v>360</v>
      </c>
    </row>
    <row r="637" spans="1:24" hidden="1" x14ac:dyDescent="0.25">
      <c r="A637" t="s">
        <v>32</v>
      </c>
      <c r="B637" t="s">
        <v>25</v>
      </c>
      <c r="C637">
        <v>2004</v>
      </c>
      <c r="D637" t="s">
        <v>40</v>
      </c>
      <c r="E637">
        <v>4.62</v>
      </c>
      <c r="F637">
        <v>7.6</v>
      </c>
      <c r="G637">
        <v>4.42</v>
      </c>
      <c r="H637">
        <v>4.4000000000000004</v>
      </c>
      <c r="I637">
        <v>23.08</v>
      </c>
      <c r="J637">
        <v>2.0299999999999998</v>
      </c>
      <c r="K637">
        <v>2485</v>
      </c>
      <c r="L637" t="s">
        <v>31</v>
      </c>
      <c r="M637">
        <v>39.68</v>
      </c>
      <c r="N637">
        <v>192</v>
      </c>
      <c r="O637">
        <v>3</v>
      </c>
      <c r="P637">
        <v>54</v>
      </c>
      <c r="Q637">
        <v>10.24</v>
      </c>
      <c r="R637">
        <v>39108</v>
      </c>
      <c r="S637">
        <v>25.09</v>
      </c>
      <c r="T637">
        <v>21.08</v>
      </c>
      <c r="U637">
        <v>97.12</v>
      </c>
      <c r="V637">
        <v>737</v>
      </c>
      <c r="W637">
        <v>19.670000000000002</v>
      </c>
      <c r="X637">
        <v>783</v>
      </c>
    </row>
    <row r="638" spans="1:24" hidden="1" x14ac:dyDescent="0.25">
      <c r="A638" t="s">
        <v>46</v>
      </c>
      <c r="B638" t="s">
        <v>33</v>
      </c>
      <c r="C638">
        <v>2018</v>
      </c>
      <c r="D638" t="s">
        <v>30</v>
      </c>
      <c r="E638">
        <v>0.74</v>
      </c>
      <c r="F638">
        <v>6.17</v>
      </c>
      <c r="G638">
        <v>4.91</v>
      </c>
      <c r="H638">
        <v>8.16</v>
      </c>
      <c r="I638">
        <v>32.89</v>
      </c>
      <c r="J638">
        <v>0.04</v>
      </c>
      <c r="K638">
        <v>3338</v>
      </c>
      <c r="L638" t="s">
        <v>27</v>
      </c>
      <c r="M638">
        <v>73.03</v>
      </c>
      <c r="N638">
        <v>157</v>
      </c>
      <c r="O638">
        <v>41</v>
      </c>
      <c r="P638">
        <v>30</v>
      </c>
      <c r="Q638">
        <v>17.34</v>
      </c>
      <c r="R638">
        <v>4908</v>
      </c>
      <c r="S638">
        <v>34.74</v>
      </c>
      <c r="T638">
        <v>39.89</v>
      </c>
      <c r="U638">
        <v>21.87</v>
      </c>
      <c r="V638">
        <v>2409</v>
      </c>
      <c r="W638">
        <v>35.25</v>
      </c>
      <c r="X638">
        <v>776</v>
      </c>
    </row>
    <row r="639" spans="1:24" hidden="1" x14ac:dyDescent="0.25">
      <c r="A639" t="s">
        <v>36</v>
      </c>
      <c r="B639" t="s">
        <v>38</v>
      </c>
      <c r="C639">
        <v>2009</v>
      </c>
      <c r="D639" t="s">
        <v>40</v>
      </c>
      <c r="E639">
        <v>9.77</v>
      </c>
      <c r="F639">
        <v>6.68</v>
      </c>
      <c r="G639">
        <v>0.1</v>
      </c>
      <c r="H639">
        <v>9.2100000000000009</v>
      </c>
      <c r="I639">
        <v>40.79</v>
      </c>
      <c r="J639">
        <v>0.96</v>
      </c>
      <c r="K639">
        <v>2333</v>
      </c>
      <c r="L639" t="s">
        <v>35</v>
      </c>
      <c r="M639">
        <v>82.98</v>
      </c>
      <c r="N639">
        <v>23</v>
      </c>
      <c r="O639">
        <v>3</v>
      </c>
      <c r="P639">
        <v>58</v>
      </c>
      <c r="Q639">
        <v>63.96</v>
      </c>
      <c r="R639">
        <v>67891</v>
      </c>
      <c r="S639">
        <v>6.23</v>
      </c>
      <c r="T639">
        <v>83.49</v>
      </c>
      <c r="U639">
        <v>20.91</v>
      </c>
      <c r="V639">
        <v>2407</v>
      </c>
      <c r="W639">
        <v>2.02</v>
      </c>
      <c r="X639">
        <v>20</v>
      </c>
    </row>
    <row r="640" spans="1:24" hidden="1" x14ac:dyDescent="0.25">
      <c r="A640" t="s">
        <v>24</v>
      </c>
      <c r="B640" t="s">
        <v>25</v>
      </c>
      <c r="C640">
        <v>2010</v>
      </c>
      <c r="D640" t="s">
        <v>43</v>
      </c>
      <c r="E640">
        <v>8.44</v>
      </c>
      <c r="F640">
        <v>7.45</v>
      </c>
      <c r="G640">
        <v>2.73</v>
      </c>
      <c r="H640">
        <v>4.6100000000000003</v>
      </c>
      <c r="I640">
        <v>19.71</v>
      </c>
      <c r="J640">
        <v>19.329999999999998</v>
      </c>
      <c r="K640">
        <v>4386</v>
      </c>
      <c r="L640" t="s">
        <v>31</v>
      </c>
      <c r="M640">
        <v>49.06</v>
      </c>
      <c r="N640">
        <v>319</v>
      </c>
      <c r="O640">
        <v>44</v>
      </c>
      <c r="P640">
        <v>18</v>
      </c>
      <c r="Q640">
        <v>46.03</v>
      </c>
      <c r="R640">
        <v>93821</v>
      </c>
      <c r="S640">
        <v>57.68</v>
      </c>
      <c r="T640">
        <v>78.19</v>
      </c>
      <c r="U640">
        <v>36.82</v>
      </c>
      <c r="V640">
        <v>2765</v>
      </c>
      <c r="W640">
        <v>5.76</v>
      </c>
      <c r="X640">
        <v>73</v>
      </c>
    </row>
    <row r="641" spans="1:24" hidden="1" x14ac:dyDescent="0.25">
      <c r="A641" t="s">
        <v>32</v>
      </c>
      <c r="B641" t="s">
        <v>25</v>
      </c>
      <c r="C641">
        <v>2024</v>
      </c>
      <c r="D641" t="s">
        <v>26</v>
      </c>
      <c r="E641">
        <v>1.78</v>
      </c>
      <c r="F641">
        <v>7.75</v>
      </c>
      <c r="G641">
        <v>1.71</v>
      </c>
      <c r="H641">
        <v>3.6</v>
      </c>
      <c r="I641">
        <v>1.65</v>
      </c>
      <c r="J641">
        <v>2.5299999999999998</v>
      </c>
      <c r="K641">
        <v>4463</v>
      </c>
      <c r="L641" t="s">
        <v>35</v>
      </c>
      <c r="M641">
        <v>66.81</v>
      </c>
      <c r="N641">
        <v>140</v>
      </c>
      <c r="O641">
        <v>7</v>
      </c>
      <c r="P641">
        <v>69</v>
      </c>
      <c r="Q641">
        <v>79.510000000000005</v>
      </c>
      <c r="R641">
        <v>82774</v>
      </c>
      <c r="S641">
        <v>4.58</v>
      </c>
      <c r="T641">
        <v>29.79</v>
      </c>
      <c r="U641">
        <v>83.9</v>
      </c>
      <c r="V641">
        <v>1928</v>
      </c>
      <c r="W641">
        <v>12.32</v>
      </c>
      <c r="X641">
        <v>947</v>
      </c>
    </row>
    <row r="642" spans="1:24" hidden="1" x14ac:dyDescent="0.25">
      <c r="A642" t="s">
        <v>47</v>
      </c>
      <c r="B642" t="s">
        <v>38</v>
      </c>
      <c r="C642">
        <v>2014</v>
      </c>
      <c r="D642" t="s">
        <v>43</v>
      </c>
      <c r="E642">
        <v>9.0500000000000007</v>
      </c>
      <c r="F642">
        <v>7.64</v>
      </c>
      <c r="G642">
        <v>1.38</v>
      </c>
      <c r="H642">
        <v>5.2</v>
      </c>
      <c r="I642">
        <v>35.44</v>
      </c>
      <c r="J642">
        <v>0.89</v>
      </c>
      <c r="K642">
        <v>4581</v>
      </c>
      <c r="L642" t="s">
        <v>35</v>
      </c>
      <c r="M642">
        <v>84.06</v>
      </c>
      <c r="N642">
        <v>221</v>
      </c>
      <c r="O642">
        <v>37</v>
      </c>
      <c r="P642">
        <v>97</v>
      </c>
      <c r="Q642">
        <v>34.54</v>
      </c>
      <c r="R642">
        <v>71657</v>
      </c>
      <c r="S642">
        <v>66.06</v>
      </c>
      <c r="T642">
        <v>57.98</v>
      </c>
      <c r="U642">
        <v>27.15</v>
      </c>
      <c r="V642">
        <v>1600</v>
      </c>
      <c r="W642">
        <v>14.58</v>
      </c>
      <c r="X642">
        <v>131</v>
      </c>
    </row>
    <row r="643" spans="1:24" hidden="1" x14ac:dyDescent="0.25">
      <c r="A643" t="s">
        <v>45</v>
      </c>
      <c r="B643" t="s">
        <v>33</v>
      </c>
      <c r="C643">
        <v>2005</v>
      </c>
      <c r="D643" t="s">
        <v>26</v>
      </c>
      <c r="E643">
        <v>3.41</v>
      </c>
      <c r="F643">
        <v>6.12</v>
      </c>
      <c r="G643">
        <v>1.68</v>
      </c>
      <c r="H643">
        <v>7.6</v>
      </c>
      <c r="I643">
        <v>47.81</v>
      </c>
      <c r="J643">
        <v>6.19</v>
      </c>
      <c r="K643">
        <v>167</v>
      </c>
      <c r="L643" t="s">
        <v>35</v>
      </c>
      <c r="M643">
        <v>83.73</v>
      </c>
      <c r="N643">
        <v>25</v>
      </c>
      <c r="O643">
        <v>10</v>
      </c>
      <c r="P643">
        <v>27</v>
      </c>
      <c r="Q643">
        <v>96.93</v>
      </c>
      <c r="R643">
        <v>62553</v>
      </c>
      <c r="S643">
        <v>73.08</v>
      </c>
      <c r="T643">
        <v>57.12</v>
      </c>
      <c r="U643">
        <v>79.72</v>
      </c>
      <c r="V643">
        <v>514</v>
      </c>
      <c r="W643">
        <v>39.5</v>
      </c>
      <c r="X643">
        <v>196</v>
      </c>
    </row>
    <row r="644" spans="1:24" hidden="1" x14ac:dyDescent="0.25">
      <c r="A644" t="s">
        <v>47</v>
      </c>
      <c r="B644" t="s">
        <v>25</v>
      </c>
      <c r="C644">
        <v>2014</v>
      </c>
      <c r="D644" t="s">
        <v>26</v>
      </c>
      <c r="E644">
        <v>3.77</v>
      </c>
      <c r="F644">
        <v>6.26</v>
      </c>
      <c r="G644">
        <v>3.19</v>
      </c>
      <c r="H644">
        <v>5.58</v>
      </c>
      <c r="I644">
        <v>31.25</v>
      </c>
      <c r="J644">
        <v>11.76</v>
      </c>
      <c r="K644">
        <v>3542</v>
      </c>
      <c r="L644" t="s">
        <v>35</v>
      </c>
      <c r="M644">
        <v>75.77</v>
      </c>
      <c r="N644">
        <v>97</v>
      </c>
      <c r="O644">
        <v>1</v>
      </c>
      <c r="P644">
        <v>12</v>
      </c>
      <c r="Q644">
        <v>6.89</v>
      </c>
      <c r="R644">
        <v>53846</v>
      </c>
      <c r="S644">
        <v>48.61</v>
      </c>
      <c r="T644">
        <v>33.47</v>
      </c>
      <c r="U644">
        <v>21</v>
      </c>
      <c r="V644">
        <v>2937</v>
      </c>
      <c r="W644">
        <v>5.9</v>
      </c>
      <c r="X644">
        <v>401</v>
      </c>
    </row>
    <row r="645" spans="1:24" hidden="1" x14ac:dyDescent="0.25">
      <c r="A645" t="s">
        <v>46</v>
      </c>
      <c r="B645" t="s">
        <v>33</v>
      </c>
      <c r="C645">
        <v>2004</v>
      </c>
      <c r="D645" t="s">
        <v>42</v>
      </c>
      <c r="E645">
        <v>9.06</v>
      </c>
      <c r="F645">
        <v>6.32</v>
      </c>
      <c r="G645">
        <v>0.95</v>
      </c>
      <c r="H645">
        <v>6.84</v>
      </c>
      <c r="I645">
        <v>9.42</v>
      </c>
      <c r="J645">
        <v>18.97</v>
      </c>
      <c r="K645">
        <v>4009</v>
      </c>
      <c r="L645" t="s">
        <v>31</v>
      </c>
      <c r="M645">
        <v>35.520000000000003</v>
      </c>
      <c r="N645">
        <v>275</v>
      </c>
      <c r="O645">
        <v>17</v>
      </c>
      <c r="P645">
        <v>51</v>
      </c>
      <c r="Q645">
        <v>8.17</v>
      </c>
      <c r="R645">
        <v>93050</v>
      </c>
      <c r="S645">
        <v>78.13</v>
      </c>
      <c r="T645">
        <v>28.83</v>
      </c>
      <c r="U645">
        <v>78.489999999999995</v>
      </c>
      <c r="V645">
        <v>907</v>
      </c>
      <c r="W645">
        <v>12.12</v>
      </c>
      <c r="X645">
        <v>209</v>
      </c>
    </row>
    <row r="646" spans="1:24" hidden="1" x14ac:dyDescent="0.25">
      <c r="A646" t="s">
        <v>47</v>
      </c>
      <c r="B646" t="s">
        <v>29</v>
      </c>
      <c r="C646">
        <v>2018</v>
      </c>
      <c r="D646" t="s">
        <v>30</v>
      </c>
      <c r="E646">
        <v>5.3</v>
      </c>
      <c r="F646">
        <v>6.23</v>
      </c>
      <c r="G646">
        <v>4.5599999999999996</v>
      </c>
      <c r="H646">
        <v>8.2100000000000009</v>
      </c>
      <c r="I646">
        <v>12.41</v>
      </c>
      <c r="J646">
        <v>14</v>
      </c>
      <c r="K646">
        <v>77</v>
      </c>
      <c r="L646" t="s">
        <v>35</v>
      </c>
      <c r="M646">
        <v>33.549999999999997</v>
      </c>
      <c r="N646">
        <v>60</v>
      </c>
      <c r="O646">
        <v>17</v>
      </c>
      <c r="P646">
        <v>73</v>
      </c>
      <c r="Q646">
        <v>70.73</v>
      </c>
      <c r="R646">
        <v>69198</v>
      </c>
      <c r="S646">
        <v>96.74</v>
      </c>
      <c r="T646">
        <v>41.2</v>
      </c>
      <c r="U646">
        <v>40.01</v>
      </c>
      <c r="V646">
        <v>1440</v>
      </c>
      <c r="W646">
        <v>33.119999999999997</v>
      </c>
      <c r="X646">
        <v>64</v>
      </c>
    </row>
    <row r="647" spans="1:24" hidden="1" x14ac:dyDescent="0.25">
      <c r="A647" t="s">
        <v>36</v>
      </c>
      <c r="B647" t="s">
        <v>33</v>
      </c>
      <c r="C647">
        <v>2021</v>
      </c>
      <c r="D647" t="s">
        <v>43</v>
      </c>
      <c r="E647">
        <v>1.38</v>
      </c>
      <c r="F647">
        <v>6.45</v>
      </c>
      <c r="G647">
        <v>2.33</v>
      </c>
      <c r="H647">
        <v>5.86</v>
      </c>
      <c r="I647">
        <v>45.49</v>
      </c>
      <c r="J647">
        <v>5.53</v>
      </c>
      <c r="K647">
        <v>2898</v>
      </c>
      <c r="L647" t="s">
        <v>44</v>
      </c>
      <c r="M647">
        <v>57.19</v>
      </c>
      <c r="N647">
        <v>379</v>
      </c>
      <c r="O647">
        <v>21</v>
      </c>
      <c r="P647">
        <v>60</v>
      </c>
      <c r="Q647">
        <v>88.98</v>
      </c>
      <c r="R647">
        <v>86300</v>
      </c>
      <c r="S647">
        <v>34.01</v>
      </c>
      <c r="T647">
        <v>73.09</v>
      </c>
      <c r="U647">
        <v>55.24</v>
      </c>
      <c r="V647">
        <v>463</v>
      </c>
      <c r="W647">
        <v>31.37</v>
      </c>
      <c r="X647">
        <v>391</v>
      </c>
    </row>
    <row r="648" spans="1:24" hidden="1" x14ac:dyDescent="0.25">
      <c r="A648" t="s">
        <v>39</v>
      </c>
      <c r="B648" t="s">
        <v>37</v>
      </c>
      <c r="C648">
        <v>2018</v>
      </c>
      <c r="D648" t="s">
        <v>26</v>
      </c>
      <c r="E648">
        <v>3.69</v>
      </c>
      <c r="F648">
        <v>7.72</v>
      </c>
      <c r="G648">
        <v>1.63</v>
      </c>
      <c r="H648">
        <v>10</v>
      </c>
      <c r="I648">
        <v>0.68</v>
      </c>
      <c r="J648">
        <v>18.78</v>
      </c>
      <c r="K648">
        <v>1108</v>
      </c>
      <c r="L648" t="s">
        <v>31</v>
      </c>
      <c r="M648">
        <v>31.87</v>
      </c>
      <c r="N648">
        <v>242</v>
      </c>
      <c r="O648">
        <v>11</v>
      </c>
      <c r="P648">
        <v>40</v>
      </c>
      <c r="Q648">
        <v>79.959999999999994</v>
      </c>
      <c r="R648">
        <v>74431</v>
      </c>
      <c r="S648">
        <v>61.89</v>
      </c>
      <c r="T648">
        <v>25.34</v>
      </c>
      <c r="U648">
        <v>98.12</v>
      </c>
      <c r="V648">
        <v>1775</v>
      </c>
      <c r="W648">
        <v>26.19</v>
      </c>
      <c r="X648">
        <v>304</v>
      </c>
    </row>
    <row r="649" spans="1:24" hidden="1" x14ac:dyDescent="0.25">
      <c r="A649" t="s">
        <v>48</v>
      </c>
      <c r="B649" t="s">
        <v>37</v>
      </c>
      <c r="C649">
        <v>2009</v>
      </c>
      <c r="D649" t="s">
        <v>43</v>
      </c>
      <c r="E649">
        <v>7.22</v>
      </c>
      <c r="F649">
        <v>8.08</v>
      </c>
      <c r="G649">
        <v>3.83</v>
      </c>
      <c r="H649">
        <v>5.09</v>
      </c>
      <c r="I649">
        <v>27.44</v>
      </c>
      <c r="J649">
        <v>0.72</v>
      </c>
      <c r="K649">
        <v>891</v>
      </c>
      <c r="L649" t="s">
        <v>31</v>
      </c>
      <c r="M649">
        <v>93.29</v>
      </c>
      <c r="N649">
        <v>389</v>
      </c>
      <c r="O649">
        <v>16</v>
      </c>
      <c r="P649">
        <v>44</v>
      </c>
      <c r="Q649">
        <v>50</v>
      </c>
      <c r="R649">
        <v>53617</v>
      </c>
      <c r="S649">
        <v>32.369999999999997</v>
      </c>
      <c r="T649">
        <v>45.66</v>
      </c>
      <c r="U649">
        <v>64.14</v>
      </c>
      <c r="V649">
        <v>2587</v>
      </c>
      <c r="W649">
        <v>13.14</v>
      </c>
      <c r="X649">
        <v>956</v>
      </c>
    </row>
    <row r="650" spans="1:24" hidden="1" x14ac:dyDescent="0.25">
      <c r="A650" t="s">
        <v>45</v>
      </c>
      <c r="B650" t="s">
        <v>33</v>
      </c>
      <c r="C650">
        <v>2011</v>
      </c>
      <c r="D650" t="s">
        <v>43</v>
      </c>
      <c r="E650">
        <v>1.74</v>
      </c>
      <c r="F650">
        <v>7.02</v>
      </c>
      <c r="G650">
        <v>0.08</v>
      </c>
      <c r="H650">
        <v>9.85</v>
      </c>
      <c r="I650">
        <v>7.93</v>
      </c>
      <c r="J650">
        <v>19.579999999999998</v>
      </c>
      <c r="K650">
        <v>4756</v>
      </c>
      <c r="L650" t="s">
        <v>31</v>
      </c>
      <c r="M650">
        <v>31.41</v>
      </c>
      <c r="N650">
        <v>426</v>
      </c>
      <c r="O650">
        <v>16</v>
      </c>
      <c r="P650">
        <v>6</v>
      </c>
      <c r="Q650">
        <v>28.42</v>
      </c>
      <c r="R650">
        <v>59617</v>
      </c>
      <c r="S650">
        <v>44.34</v>
      </c>
      <c r="T650">
        <v>48.54</v>
      </c>
      <c r="U650">
        <v>25.97</v>
      </c>
      <c r="V650">
        <v>661</v>
      </c>
      <c r="W650">
        <v>4.71</v>
      </c>
      <c r="X650">
        <v>64</v>
      </c>
    </row>
    <row r="651" spans="1:24" hidden="1" x14ac:dyDescent="0.25">
      <c r="A651" t="s">
        <v>47</v>
      </c>
      <c r="B651" t="s">
        <v>37</v>
      </c>
      <c r="C651">
        <v>2021</v>
      </c>
      <c r="D651" t="s">
        <v>26</v>
      </c>
      <c r="E651">
        <v>5.9</v>
      </c>
      <c r="F651">
        <v>7.73</v>
      </c>
      <c r="G651">
        <v>2.16</v>
      </c>
      <c r="H651">
        <v>4.42</v>
      </c>
      <c r="I651">
        <v>14.14</v>
      </c>
      <c r="J651">
        <v>1.17</v>
      </c>
      <c r="K651">
        <v>1224</v>
      </c>
      <c r="L651" t="s">
        <v>35</v>
      </c>
      <c r="M651">
        <v>32.07</v>
      </c>
      <c r="N651">
        <v>432</v>
      </c>
      <c r="O651">
        <v>35</v>
      </c>
      <c r="P651">
        <v>81</v>
      </c>
      <c r="Q651">
        <v>3.32</v>
      </c>
      <c r="R651">
        <v>66644</v>
      </c>
      <c r="S651">
        <v>2.08</v>
      </c>
      <c r="T651">
        <v>85.13</v>
      </c>
      <c r="U651">
        <v>89.85</v>
      </c>
      <c r="V651">
        <v>2247</v>
      </c>
      <c r="W651">
        <v>39.340000000000003</v>
      </c>
      <c r="X651">
        <v>853</v>
      </c>
    </row>
    <row r="652" spans="1:24" hidden="1" x14ac:dyDescent="0.25">
      <c r="A652" t="s">
        <v>47</v>
      </c>
      <c r="B652" t="s">
        <v>29</v>
      </c>
      <c r="C652">
        <v>2003</v>
      </c>
      <c r="D652" t="s">
        <v>34</v>
      </c>
      <c r="E652">
        <v>6.95</v>
      </c>
      <c r="F652">
        <v>6.5</v>
      </c>
      <c r="G652">
        <v>1.78</v>
      </c>
      <c r="H652">
        <v>3.78</v>
      </c>
      <c r="I652">
        <v>15.35</v>
      </c>
      <c r="J652">
        <v>15.08</v>
      </c>
      <c r="K652">
        <v>4684</v>
      </c>
      <c r="L652" t="s">
        <v>31</v>
      </c>
      <c r="M652">
        <v>41.57</v>
      </c>
      <c r="N652">
        <v>8</v>
      </c>
      <c r="O652">
        <v>28</v>
      </c>
      <c r="P652">
        <v>85</v>
      </c>
      <c r="Q652">
        <v>51.93</v>
      </c>
      <c r="R652">
        <v>27756</v>
      </c>
      <c r="S652">
        <v>7.43</v>
      </c>
      <c r="T652">
        <v>34.28</v>
      </c>
      <c r="U652">
        <v>45.89</v>
      </c>
      <c r="V652">
        <v>1384</v>
      </c>
      <c r="W652">
        <v>10.06</v>
      </c>
      <c r="X652">
        <v>652</v>
      </c>
    </row>
    <row r="653" spans="1:24" hidden="1" x14ac:dyDescent="0.25">
      <c r="A653" t="s">
        <v>46</v>
      </c>
      <c r="B653" t="s">
        <v>38</v>
      </c>
      <c r="C653">
        <v>2017</v>
      </c>
      <c r="D653" t="s">
        <v>40</v>
      </c>
      <c r="E653">
        <v>3.44</v>
      </c>
      <c r="F653">
        <v>8.43</v>
      </c>
      <c r="G653">
        <v>1.69</v>
      </c>
      <c r="H653">
        <v>8.26</v>
      </c>
      <c r="I653">
        <v>10.96</v>
      </c>
      <c r="J653">
        <v>0.91</v>
      </c>
      <c r="K653">
        <v>564</v>
      </c>
      <c r="L653" t="s">
        <v>27</v>
      </c>
      <c r="M653">
        <v>73.89</v>
      </c>
      <c r="N653">
        <v>383</v>
      </c>
      <c r="O653">
        <v>48</v>
      </c>
      <c r="P653">
        <v>13</v>
      </c>
      <c r="Q653">
        <v>48.61</v>
      </c>
      <c r="R653">
        <v>8576</v>
      </c>
      <c r="S653">
        <v>79.75</v>
      </c>
      <c r="T653">
        <v>11.57</v>
      </c>
      <c r="U653">
        <v>66.83</v>
      </c>
      <c r="V653">
        <v>513</v>
      </c>
      <c r="W653">
        <v>33.79</v>
      </c>
      <c r="X653">
        <v>436</v>
      </c>
    </row>
    <row r="654" spans="1:24" hidden="1" x14ac:dyDescent="0.25">
      <c r="A654" t="s">
        <v>48</v>
      </c>
      <c r="B654" t="s">
        <v>37</v>
      </c>
      <c r="C654">
        <v>2015</v>
      </c>
      <c r="D654" t="s">
        <v>30</v>
      </c>
      <c r="E654">
        <v>6.94</v>
      </c>
      <c r="F654">
        <v>6.87</v>
      </c>
      <c r="G654">
        <v>1.69</v>
      </c>
      <c r="H654">
        <v>7.92</v>
      </c>
      <c r="I654">
        <v>39.619999999999997</v>
      </c>
      <c r="J654">
        <v>18.63</v>
      </c>
      <c r="K654">
        <v>2859</v>
      </c>
      <c r="L654" t="s">
        <v>44</v>
      </c>
      <c r="M654">
        <v>67.91</v>
      </c>
      <c r="N654">
        <v>356</v>
      </c>
      <c r="O654">
        <v>15</v>
      </c>
      <c r="P654">
        <v>35</v>
      </c>
      <c r="Q654">
        <v>35.74</v>
      </c>
      <c r="R654">
        <v>34408</v>
      </c>
      <c r="S654">
        <v>13.99</v>
      </c>
      <c r="T654">
        <v>65.5</v>
      </c>
      <c r="U654">
        <v>76.94</v>
      </c>
      <c r="V654">
        <v>1083</v>
      </c>
      <c r="W654">
        <v>35.799999999999997</v>
      </c>
      <c r="X654">
        <v>950</v>
      </c>
    </row>
    <row r="655" spans="1:24" hidden="1" x14ac:dyDescent="0.25">
      <c r="A655" t="s">
        <v>41</v>
      </c>
      <c r="B655" t="s">
        <v>37</v>
      </c>
      <c r="C655">
        <v>2007</v>
      </c>
      <c r="D655" t="s">
        <v>30</v>
      </c>
      <c r="E655">
        <v>8.84</v>
      </c>
      <c r="F655">
        <v>8.11</v>
      </c>
      <c r="G655">
        <v>0.16</v>
      </c>
      <c r="H655">
        <v>8.68</v>
      </c>
      <c r="I655">
        <v>16.61</v>
      </c>
      <c r="J655">
        <v>2.17</v>
      </c>
      <c r="K655">
        <v>301</v>
      </c>
      <c r="L655" t="s">
        <v>27</v>
      </c>
      <c r="M655">
        <v>76.16</v>
      </c>
      <c r="N655">
        <v>420</v>
      </c>
      <c r="O655">
        <v>40</v>
      </c>
      <c r="P655">
        <v>7</v>
      </c>
      <c r="Q655">
        <v>58.65</v>
      </c>
      <c r="R655">
        <v>12853</v>
      </c>
      <c r="S655">
        <v>69.92</v>
      </c>
      <c r="T655">
        <v>70.459999999999994</v>
      </c>
      <c r="U655">
        <v>82.2</v>
      </c>
      <c r="V655">
        <v>330</v>
      </c>
      <c r="W655">
        <v>17.64</v>
      </c>
      <c r="X655">
        <v>89</v>
      </c>
    </row>
    <row r="656" spans="1:24" hidden="1" x14ac:dyDescent="0.25">
      <c r="A656" t="s">
        <v>47</v>
      </c>
      <c r="B656" t="s">
        <v>33</v>
      </c>
      <c r="C656">
        <v>2003</v>
      </c>
      <c r="D656" t="s">
        <v>34</v>
      </c>
      <c r="E656">
        <v>4.72</v>
      </c>
      <c r="F656">
        <v>8.36</v>
      </c>
      <c r="G656">
        <v>0.76</v>
      </c>
      <c r="H656">
        <v>5.41</v>
      </c>
      <c r="I656">
        <v>17.27</v>
      </c>
      <c r="J656">
        <v>1.01</v>
      </c>
      <c r="K656">
        <v>4389</v>
      </c>
      <c r="L656" t="s">
        <v>44</v>
      </c>
      <c r="M656">
        <v>92.55</v>
      </c>
      <c r="N656">
        <v>271</v>
      </c>
      <c r="O656">
        <v>10</v>
      </c>
      <c r="P656">
        <v>11</v>
      </c>
      <c r="Q656">
        <v>73.42</v>
      </c>
      <c r="R656">
        <v>92790</v>
      </c>
      <c r="S656">
        <v>70.89</v>
      </c>
      <c r="T656">
        <v>66.239999999999995</v>
      </c>
      <c r="U656">
        <v>54.6</v>
      </c>
      <c r="V656">
        <v>2326</v>
      </c>
      <c r="W656">
        <v>34.03</v>
      </c>
      <c r="X656">
        <v>649</v>
      </c>
    </row>
    <row r="657" spans="1:24" hidden="1" x14ac:dyDescent="0.25">
      <c r="A657" t="s">
        <v>36</v>
      </c>
      <c r="B657" t="s">
        <v>29</v>
      </c>
      <c r="C657">
        <v>2024</v>
      </c>
      <c r="D657" t="s">
        <v>42</v>
      </c>
      <c r="E657">
        <v>3.83</v>
      </c>
      <c r="F657">
        <v>8.16</v>
      </c>
      <c r="G657">
        <v>0.71</v>
      </c>
      <c r="H657">
        <v>9.52</v>
      </c>
      <c r="I657">
        <v>22.65</v>
      </c>
      <c r="J657">
        <v>17.79</v>
      </c>
      <c r="K657">
        <v>108</v>
      </c>
      <c r="L657" t="s">
        <v>44</v>
      </c>
      <c r="M657">
        <v>61.85</v>
      </c>
      <c r="N657">
        <v>259</v>
      </c>
      <c r="O657">
        <v>43</v>
      </c>
      <c r="P657">
        <v>39</v>
      </c>
      <c r="Q657">
        <v>70.69</v>
      </c>
      <c r="R657">
        <v>70910</v>
      </c>
      <c r="S657">
        <v>99.62</v>
      </c>
      <c r="T657">
        <v>66.06</v>
      </c>
      <c r="U657">
        <v>81.849999999999994</v>
      </c>
      <c r="V657">
        <v>866</v>
      </c>
      <c r="W657">
        <v>11.16</v>
      </c>
      <c r="X657">
        <v>498</v>
      </c>
    </row>
    <row r="658" spans="1:24" hidden="1" x14ac:dyDescent="0.25">
      <c r="A658" t="s">
        <v>24</v>
      </c>
      <c r="B658" t="s">
        <v>38</v>
      </c>
      <c r="C658">
        <v>2022</v>
      </c>
      <c r="D658" t="s">
        <v>34</v>
      </c>
      <c r="E658">
        <v>2.5099999999999998</v>
      </c>
      <c r="F658">
        <v>6.17</v>
      </c>
      <c r="G658">
        <v>4.9400000000000004</v>
      </c>
      <c r="H658">
        <v>3.84</v>
      </c>
      <c r="I658">
        <v>45.11</v>
      </c>
      <c r="J658">
        <v>1.92</v>
      </c>
      <c r="K658">
        <v>2412</v>
      </c>
      <c r="L658" t="s">
        <v>35</v>
      </c>
      <c r="M658">
        <v>33.07</v>
      </c>
      <c r="N658">
        <v>31</v>
      </c>
      <c r="O658">
        <v>42</v>
      </c>
      <c r="P658">
        <v>96</v>
      </c>
      <c r="Q658">
        <v>27.8</v>
      </c>
      <c r="R658">
        <v>71032</v>
      </c>
      <c r="S658">
        <v>69.56</v>
      </c>
      <c r="T658">
        <v>48.66</v>
      </c>
      <c r="U658">
        <v>29.35</v>
      </c>
      <c r="V658">
        <v>1690</v>
      </c>
      <c r="W658">
        <v>35.6</v>
      </c>
      <c r="X658">
        <v>740</v>
      </c>
    </row>
    <row r="659" spans="1:24" hidden="1" x14ac:dyDescent="0.25">
      <c r="A659" t="s">
        <v>45</v>
      </c>
      <c r="B659" t="s">
        <v>33</v>
      </c>
      <c r="C659">
        <v>2011</v>
      </c>
      <c r="D659" t="s">
        <v>42</v>
      </c>
      <c r="E659">
        <v>6.04</v>
      </c>
      <c r="F659">
        <v>7.63</v>
      </c>
      <c r="G659">
        <v>0.11</v>
      </c>
      <c r="H659">
        <v>3.21</v>
      </c>
      <c r="I659">
        <v>34.409999999999997</v>
      </c>
      <c r="J659">
        <v>15.96</v>
      </c>
      <c r="K659">
        <v>2647</v>
      </c>
      <c r="L659" t="s">
        <v>44</v>
      </c>
      <c r="M659">
        <v>83.44</v>
      </c>
      <c r="N659">
        <v>339</v>
      </c>
      <c r="O659">
        <v>44</v>
      </c>
      <c r="P659">
        <v>87</v>
      </c>
      <c r="Q659">
        <v>59.36</v>
      </c>
      <c r="R659">
        <v>87343</v>
      </c>
      <c r="S659">
        <v>12.87</v>
      </c>
      <c r="T659">
        <v>11.49</v>
      </c>
      <c r="U659">
        <v>62.05</v>
      </c>
      <c r="V659">
        <v>264</v>
      </c>
      <c r="W659">
        <v>25.44</v>
      </c>
      <c r="X659">
        <v>281</v>
      </c>
    </row>
    <row r="660" spans="1:24" hidden="1" x14ac:dyDescent="0.25">
      <c r="A660" t="s">
        <v>47</v>
      </c>
      <c r="B660" t="s">
        <v>33</v>
      </c>
      <c r="C660">
        <v>2001</v>
      </c>
      <c r="D660" t="s">
        <v>42</v>
      </c>
      <c r="E660">
        <v>8.8000000000000007</v>
      </c>
      <c r="F660">
        <v>6.3</v>
      </c>
      <c r="G660">
        <v>0.84</v>
      </c>
      <c r="H660">
        <v>5.0999999999999996</v>
      </c>
      <c r="I660">
        <v>3.09</v>
      </c>
      <c r="J660">
        <v>14.94</v>
      </c>
      <c r="K660">
        <v>2725</v>
      </c>
      <c r="L660" t="s">
        <v>44</v>
      </c>
      <c r="M660">
        <v>86.84</v>
      </c>
      <c r="N660">
        <v>92</v>
      </c>
      <c r="O660">
        <v>21</v>
      </c>
      <c r="P660">
        <v>61</v>
      </c>
      <c r="Q660">
        <v>16.579999999999998</v>
      </c>
      <c r="R660">
        <v>46965</v>
      </c>
      <c r="S660">
        <v>62.65</v>
      </c>
      <c r="T660">
        <v>68.39</v>
      </c>
      <c r="U660">
        <v>21.75</v>
      </c>
      <c r="V660">
        <v>768</v>
      </c>
      <c r="W660">
        <v>7.77</v>
      </c>
      <c r="X660">
        <v>270</v>
      </c>
    </row>
    <row r="661" spans="1:24" hidden="1" x14ac:dyDescent="0.25">
      <c r="A661" t="s">
        <v>36</v>
      </c>
      <c r="B661" t="s">
        <v>29</v>
      </c>
      <c r="C661">
        <v>2003</v>
      </c>
      <c r="D661" t="s">
        <v>34</v>
      </c>
      <c r="E661">
        <v>3.25</v>
      </c>
      <c r="F661">
        <v>6.01</v>
      </c>
      <c r="G661">
        <v>4.87</v>
      </c>
      <c r="H661">
        <v>8.58</v>
      </c>
      <c r="I661">
        <v>1.96</v>
      </c>
      <c r="J661">
        <v>11.98</v>
      </c>
      <c r="K661">
        <v>3338</v>
      </c>
      <c r="L661" t="s">
        <v>27</v>
      </c>
      <c r="M661">
        <v>33.49</v>
      </c>
      <c r="N661">
        <v>478</v>
      </c>
      <c r="O661">
        <v>29</v>
      </c>
      <c r="P661">
        <v>13</v>
      </c>
      <c r="Q661">
        <v>13.92</v>
      </c>
      <c r="R661">
        <v>8673</v>
      </c>
      <c r="S661">
        <v>52.41</v>
      </c>
      <c r="T661">
        <v>84.92</v>
      </c>
      <c r="U661">
        <v>52.5</v>
      </c>
      <c r="V661">
        <v>1642</v>
      </c>
      <c r="W661">
        <v>31.46</v>
      </c>
      <c r="X661">
        <v>260</v>
      </c>
    </row>
    <row r="662" spans="1:24" hidden="1" x14ac:dyDescent="0.25">
      <c r="A662" t="s">
        <v>36</v>
      </c>
      <c r="B662" t="s">
        <v>38</v>
      </c>
      <c r="C662">
        <v>2004</v>
      </c>
      <c r="D662" t="s">
        <v>30</v>
      </c>
      <c r="E662">
        <v>3.96</v>
      </c>
      <c r="F662">
        <v>6.13</v>
      </c>
      <c r="G662">
        <v>3.14</v>
      </c>
      <c r="H662">
        <v>7.71</v>
      </c>
      <c r="I662">
        <v>28.32</v>
      </c>
      <c r="J662">
        <v>7.56</v>
      </c>
      <c r="K662">
        <v>2140</v>
      </c>
      <c r="L662" t="s">
        <v>44</v>
      </c>
      <c r="M662">
        <v>47</v>
      </c>
      <c r="N662">
        <v>127</v>
      </c>
      <c r="O662">
        <v>7</v>
      </c>
      <c r="P662">
        <v>48</v>
      </c>
      <c r="Q662">
        <v>79.010000000000005</v>
      </c>
      <c r="R662">
        <v>39503</v>
      </c>
      <c r="S662">
        <v>91.74</v>
      </c>
      <c r="T662">
        <v>22.59</v>
      </c>
      <c r="U662">
        <v>49.18</v>
      </c>
      <c r="V662">
        <v>2216</v>
      </c>
      <c r="W662">
        <v>36.549999999999997</v>
      </c>
      <c r="X662">
        <v>305</v>
      </c>
    </row>
    <row r="663" spans="1:24" hidden="1" x14ac:dyDescent="0.25">
      <c r="A663" t="s">
        <v>45</v>
      </c>
      <c r="B663" t="s">
        <v>29</v>
      </c>
      <c r="C663">
        <v>2002</v>
      </c>
      <c r="D663" t="s">
        <v>40</v>
      </c>
      <c r="E663">
        <v>4.07</v>
      </c>
      <c r="F663">
        <v>8.2899999999999991</v>
      </c>
      <c r="G663">
        <v>2.25</v>
      </c>
      <c r="H663">
        <v>6.05</v>
      </c>
      <c r="I663">
        <v>44.35</v>
      </c>
      <c r="J663">
        <v>18.309999999999999</v>
      </c>
      <c r="K663">
        <v>4523</v>
      </c>
      <c r="L663" t="s">
        <v>31</v>
      </c>
      <c r="M663">
        <v>83.94</v>
      </c>
      <c r="N663">
        <v>236</v>
      </c>
      <c r="O663">
        <v>45</v>
      </c>
      <c r="P663">
        <v>50</v>
      </c>
      <c r="Q663">
        <v>69.989999999999995</v>
      </c>
      <c r="R663">
        <v>5696</v>
      </c>
      <c r="S663">
        <v>69.02</v>
      </c>
      <c r="T663">
        <v>15.43</v>
      </c>
      <c r="U663">
        <v>98.25</v>
      </c>
      <c r="V663">
        <v>1146</v>
      </c>
      <c r="W663">
        <v>22.82</v>
      </c>
      <c r="X663">
        <v>981</v>
      </c>
    </row>
    <row r="664" spans="1:24" hidden="1" x14ac:dyDescent="0.25">
      <c r="A664" t="s">
        <v>41</v>
      </c>
      <c r="B664" t="s">
        <v>38</v>
      </c>
      <c r="C664">
        <v>2008</v>
      </c>
      <c r="D664" t="s">
        <v>30</v>
      </c>
      <c r="E664">
        <v>5.61</v>
      </c>
      <c r="F664">
        <v>8.27</v>
      </c>
      <c r="G664">
        <v>0.39</v>
      </c>
      <c r="H664">
        <v>4.79</v>
      </c>
      <c r="I664">
        <v>16.16</v>
      </c>
      <c r="J664">
        <v>17.420000000000002</v>
      </c>
      <c r="K664">
        <v>4733</v>
      </c>
      <c r="L664" t="s">
        <v>31</v>
      </c>
      <c r="M664">
        <v>56.33</v>
      </c>
      <c r="N664">
        <v>16</v>
      </c>
      <c r="O664">
        <v>17</v>
      </c>
      <c r="P664">
        <v>61</v>
      </c>
      <c r="Q664">
        <v>77.260000000000005</v>
      </c>
      <c r="R664">
        <v>8417</v>
      </c>
      <c r="S664">
        <v>51.85</v>
      </c>
      <c r="T664">
        <v>31.22</v>
      </c>
      <c r="U664">
        <v>51.83</v>
      </c>
      <c r="V664">
        <v>251</v>
      </c>
      <c r="W664">
        <v>30.41</v>
      </c>
      <c r="X664">
        <v>844</v>
      </c>
    </row>
    <row r="665" spans="1:24" hidden="1" x14ac:dyDescent="0.25">
      <c r="A665" t="s">
        <v>36</v>
      </c>
      <c r="B665" t="s">
        <v>29</v>
      </c>
      <c r="C665">
        <v>2020</v>
      </c>
      <c r="D665" t="s">
        <v>30</v>
      </c>
      <c r="E665">
        <v>2.2799999999999998</v>
      </c>
      <c r="F665">
        <v>6.56</v>
      </c>
      <c r="G665">
        <v>3.35</v>
      </c>
      <c r="H665">
        <v>3.41</v>
      </c>
      <c r="I665">
        <v>12.39</v>
      </c>
      <c r="J665">
        <v>8.52</v>
      </c>
      <c r="K665">
        <v>3813</v>
      </c>
      <c r="L665" t="s">
        <v>44</v>
      </c>
      <c r="M665">
        <v>63.09</v>
      </c>
      <c r="N665">
        <v>40</v>
      </c>
      <c r="O665">
        <v>45</v>
      </c>
      <c r="P665">
        <v>4</v>
      </c>
      <c r="Q665">
        <v>16.940000000000001</v>
      </c>
      <c r="R665">
        <v>48879</v>
      </c>
      <c r="S665">
        <v>62.42</v>
      </c>
      <c r="T665">
        <v>77.98</v>
      </c>
      <c r="U665">
        <v>92.57</v>
      </c>
      <c r="V665">
        <v>1143</v>
      </c>
      <c r="W665">
        <v>31.79</v>
      </c>
      <c r="X665">
        <v>748</v>
      </c>
    </row>
    <row r="666" spans="1:24" hidden="1" x14ac:dyDescent="0.25">
      <c r="A666" t="s">
        <v>24</v>
      </c>
      <c r="B666" t="s">
        <v>33</v>
      </c>
      <c r="C666">
        <v>2017</v>
      </c>
      <c r="D666" t="s">
        <v>30</v>
      </c>
      <c r="E666">
        <v>8.2200000000000006</v>
      </c>
      <c r="F666">
        <v>7.37</v>
      </c>
      <c r="G666">
        <v>0.69</v>
      </c>
      <c r="H666">
        <v>5.36</v>
      </c>
      <c r="I666">
        <v>37.409999999999997</v>
      </c>
      <c r="J666">
        <v>4.63</v>
      </c>
      <c r="K666">
        <v>4200</v>
      </c>
      <c r="L666" t="s">
        <v>31</v>
      </c>
      <c r="M666">
        <v>87.62</v>
      </c>
      <c r="N666">
        <v>472</v>
      </c>
      <c r="O666">
        <v>15</v>
      </c>
      <c r="P666">
        <v>82</v>
      </c>
      <c r="Q666">
        <v>91.63</v>
      </c>
      <c r="R666">
        <v>66774</v>
      </c>
      <c r="S666">
        <v>44.35</v>
      </c>
      <c r="T666">
        <v>18.489999999999998</v>
      </c>
      <c r="U666">
        <v>54.82</v>
      </c>
      <c r="V666">
        <v>1727</v>
      </c>
      <c r="W666">
        <v>31.5</v>
      </c>
      <c r="X666">
        <v>182</v>
      </c>
    </row>
    <row r="667" spans="1:24" hidden="1" x14ac:dyDescent="0.25">
      <c r="A667" t="s">
        <v>36</v>
      </c>
      <c r="B667" t="s">
        <v>33</v>
      </c>
      <c r="C667">
        <v>2010</v>
      </c>
      <c r="D667" t="s">
        <v>34</v>
      </c>
      <c r="E667">
        <v>2.96</v>
      </c>
      <c r="F667">
        <v>8.39</v>
      </c>
      <c r="G667">
        <v>3.36</v>
      </c>
      <c r="H667">
        <v>6.22</v>
      </c>
      <c r="I667">
        <v>30.1</v>
      </c>
      <c r="J667">
        <v>5.45</v>
      </c>
      <c r="K667">
        <v>2256</v>
      </c>
      <c r="L667" t="s">
        <v>35</v>
      </c>
      <c r="M667">
        <v>36.619999999999997</v>
      </c>
      <c r="N667">
        <v>300</v>
      </c>
      <c r="O667">
        <v>46</v>
      </c>
      <c r="P667">
        <v>66</v>
      </c>
      <c r="Q667">
        <v>15.04</v>
      </c>
      <c r="R667">
        <v>80219</v>
      </c>
      <c r="S667">
        <v>50.84</v>
      </c>
      <c r="T667">
        <v>67.209999999999994</v>
      </c>
      <c r="U667">
        <v>62.67</v>
      </c>
      <c r="V667">
        <v>2584</v>
      </c>
      <c r="W667">
        <v>18.18</v>
      </c>
      <c r="X667">
        <v>908</v>
      </c>
    </row>
    <row r="668" spans="1:24" hidden="1" x14ac:dyDescent="0.25">
      <c r="A668" t="s">
        <v>36</v>
      </c>
      <c r="B668" t="s">
        <v>25</v>
      </c>
      <c r="C668">
        <v>2002</v>
      </c>
      <c r="D668" t="s">
        <v>34</v>
      </c>
      <c r="E668">
        <v>7.05</v>
      </c>
      <c r="F668">
        <v>7.24</v>
      </c>
      <c r="G668">
        <v>4.9000000000000004</v>
      </c>
      <c r="H668">
        <v>7.81</v>
      </c>
      <c r="I668">
        <v>28.25</v>
      </c>
      <c r="J668">
        <v>4.41</v>
      </c>
      <c r="K668">
        <v>3645</v>
      </c>
      <c r="L668" t="s">
        <v>31</v>
      </c>
      <c r="M668">
        <v>77.41</v>
      </c>
      <c r="N668">
        <v>271</v>
      </c>
      <c r="O668">
        <v>19</v>
      </c>
      <c r="P668">
        <v>0</v>
      </c>
      <c r="Q668">
        <v>87.26</v>
      </c>
      <c r="R668">
        <v>89907</v>
      </c>
      <c r="S668">
        <v>72.23</v>
      </c>
      <c r="T668">
        <v>15.04</v>
      </c>
      <c r="U668">
        <v>48.06</v>
      </c>
      <c r="V668">
        <v>338</v>
      </c>
      <c r="W668">
        <v>29.6</v>
      </c>
      <c r="X668">
        <v>262</v>
      </c>
    </row>
    <row r="669" spans="1:24" hidden="1" x14ac:dyDescent="0.25">
      <c r="A669" t="s">
        <v>36</v>
      </c>
      <c r="B669" t="s">
        <v>37</v>
      </c>
      <c r="C669">
        <v>2024</v>
      </c>
      <c r="D669" t="s">
        <v>34</v>
      </c>
      <c r="E669">
        <v>5.13</v>
      </c>
      <c r="F669">
        <v>6.98</v>
      </c>
      <c r="G669">
        <v>2.66</v>
      </c>
      <c r="H669">
        <v>7.52</v>
      </c>
      <c r="I669">
        <v>7.47</v>
      </c>
      <c r="J669">
        <v>10.83</v>
      </c>
      <c r="K669">
        <v>3059</v>
      </c>
      <c r="L669" t="s">
        <v>35</v>
      </c>
      <c r="M669">
        <v>45.05</v>
      </c>
      <c r="N669">
        <v>275</v>
      </c>
      <c r="O669">
        <v>38</v>
      </c>
      <c r="P669">
        <v>96</v>
      </c>
      <c r="Q669">
        <v>36.53</v>
      </c>
      <c r="R669">
        <v>11392</v>
      </c>
      <c r="S669">
        <v>7.83</v>
      </c>
      <c r="T669">
        <v>12.62</v>
      </c>
      <c r="U669">
        <v>71.2</v>
      </c>
      <c r="V669">
        <v>591</v>
      </c>
      <c r="W669">
        <v>21.94</v>
      </c>
      <c r="X669">
        <v>936</v>
      </c>
    </row>
    <row r="670" spans="1:24" hidden="1" x14ac:dyDescent="0.25">
      <c r="A670" t="s">
        <v>39</v>
      </c>
      <c r="B670" t="s">
        <v>29</v>
      </c>
      <c r="C670">
        <v>2022</v>
      </c>
      <c r="D670" t="s">
        <v>30</v>
      </c>
      <c r="E670">
        <v>5.86</v>
      </c>
      <c r="F670">
        <v>7.21</v>
      </c>
      <c r="G670">
        <v>1.07</v>
      </c>
      <c r="H670">
        <v>9.6300000000000008</v>
      </c>
      <c r="I670">
        <v>8.8000000000000007</v>
      </c>
      <c r="J670">
        <v>17.37</v>
      </c>
      <c r="K670">
        <v>2521</v>
      </c>
      <c r="L670" t="s">
        <v>44</v>
      </c>
      <c r="M670">
        <v>34.39</v>
      </c>
      <c r="N670">
        <v>41</v>
      </c>
      <c r="O670">
        <v>7</v>
      </c>
      <c r="P670">
        <v>48</v>
      </c>
      <c r="Q670">
        <v>12.33</v>
      </c>
      <c r="R670">
        <v>64041</v>
      </c>
      <c r="S670">
        <v>61.53</v>
      </c>
      <c r="T670">
        <v>81.3</v>
      </c>
      <c r="U670">
        <v>79.13</v>
      </c>
      <c r="V670">
        <v>433</v>
      </c>
      <c r="W670">
        <v>16.59</v>
      </c>
      <c r="X670">
        <v>545</v>
      </c>
    </row>
    <row r="671" spans="1:24" hidden="1" x14ac:dyDescent="0.25">
      <c r="A671" t="s">
        <v>39</v>
      </c>
      <c r="B671" t="s">
        <v>25</v>
      </c>
      <c r="C671">
        <v>2001</v>
      </c>
      <c r="D671" t="s">
        <v>40</v>
      </c>
      <c r="E671">
        <v>1.8</v>
      </c>
      <c r="F671">
        <v>7.98</v>
      </c>
      <c r="G671">
        <v>3.13</v>
      </c>
      <c r="H671">
        <v>3.7</v>
      </c>
      <c r="I671">
        <v>14.09</v>
      </c>
      <c r="J671">
        <v>15.47</v>
      </c>
      <c r="K671">
        <v>3417</v>
      </c>
      <c r="L671" t="s">
        <v>35</v>
      </c>
      <c r="M671">
        <v>76.37</v>
      </c>
      <c r="N671">
        <v>265</v>
      </c>
      <c r="O671">
        <v>29</v>
      </c>
      <c r="P671">
        <v>16</v>
      </c>
      <c r="Q671">
        <v>30.1</v>
      </c>
      <c r="R671">
        <v>36991</v>
      </c>
      <c r="S671">
        <v>8.82</v>
      </c>
      <c r="T671">
        <v>71.64</v>
      </c>
      <c r="U671">
        <v>83.28</v>
      </c>
      <c r="V671">
        <v>631</v>
      </c>
      <c r="W671">
        <v>6.63</v>
      </c>
      <c r="X671">
        <v>498</v>
      </c>
    </row>
    <row r="672" spans="1:24" hidden="1" x14ac:dyDescent="0.25">
      <c r="A672" t="s">
        <v>41</v>
      </c>
      <c r="B672" t="s">
        <v>37</v>
      </c>
      <c r="C672">
        <v>2008</v>
      </c>
      <c r="D672" t="s">
        <v>42</v>
      </c>
      <c r="E672">
        <v>7.35</v>
      </c>
      <c r="F672">
        <v>7.19</v>
      </c>
      <c r="G672">
        <v>2.56</v>
      </c>
      <c r="H672">
        <v>5.35</v>
      </c>
      <c r="I672">
        <v>10.34</v>
      </c>
      <c r="J672">
        <v>15.91</v>
      </c>
      <c r="K672">
        <v>11</v>
      </c>
      <c r="L672" t="s">
        <v>35</v>
      </c>
      <c r="M672">
        <v>38.5</v>
      </c>
      <c r="N672">
        <v>51</v>
      </c>
      <c r="O672">
        <v>37</v>
      </c>
      <c r="P672">
        <v>72</v>
      </c>
      <c r="Q672">
        <v>19.78</v>
      </c>
      <c r="R672">
        <v>1157</v>
      </c>
      <c r="S672">
        <v>85.51</v>
      </c>
      <c r="T672">
        <v>57.89</v>
      </c>
      <c r="U672">
        <v>75.52</v>
      </c>
      <c r="V672">
        <v>487</v>
      </c>
      <c r="W672">
        <v>36.36</v>
      </c>
      <c r="X672">
        <v>806</v>
      </c>
    </row>
    <row r="673" spans="1:24" hidden="1" x14ac:dyDescent="0.25">
      <c r="A673" t="s">
        <v>47</v>
      </c>
      <c r="B673" t="s">
        <v>29</v>
      </c>
      <c r="C673">
        <v>2013</v>
      </c>
      <c r="D673" t="s">
        <v>43</v>
      </c>
      <c r="E673">
        <v>1.89</v>
      </c>
      <c r="F673">
        <v>7.96</v>
      </c>
      <c r="G673">
        <v>2.67</v>
      </c>
      <c r="H673">
        <v>6.37</v>
      </c>
      <c r="I673">
        <v>48.57</v>
      </c>
      <c r="J673">
        <v>8.9700000000000006</v>
      </c>
      <c r="K673">
        <v>4744</v>
      </c>
      <c r="L673" t="s">
        <v>44</v>
      </c>
      <c r="M673">
        <v>82.29</v>
      </c>
      <c r="N673">
        <v>187</v>
      </c>
      <c r="O673">
        <v>28</v>
      </c>
      <c r="P673">
        <v>94</v>
      </c>
      <c r="Q673">
        <v>50.09</v>
      </c>
      <c r="R673">
        <v>89732</v>
      </c>
      <c r="S673">
        <v>94.25</v>
      </c>
      <c r="T673">
        <v>23.76</v>
      </c>
      <c r="U673">
        <v>46.4</v>
      </c>
      <c r="V673">
        <v>2276</v>
      </c>
      <c r="W673">
        <v>16.600000000000001</v>
      </c>
      <c r="X673">
        <v>135</v>
      </c>
    </row>
    <row r="674" spans="1:24" hidden="1" x14ac:dyDescent="0.25">
      <c r="A674" t="s">
        <v>36</v>
      </c>
      <c r="B674" t="s">
        <v>38</v>
      </c>
      <c r="C674">
        <v>2003</v>
      </c>
      <c r="D674" t="s">
        <v>42</v>
      </c>
      <c r="E674">
        <v>1.1299999999999999</v>
      </c>
      <c r="F674">
        <v>7.08</v>
      </c>
      <c r="G674">
        <v>2.39</v>
      </c>
      <c r="H674">
        <v>7.69</v>
      </c>
      <c r="I674">
        <v>0.93</v>
      </c>
      <c r="J674">
        <v>6.45</v>
      </c>
      <c r="K674">
        <v>3266</v>
      </c>
      <c r="L674" t="s">
        <v>44</v>
      </c>
      <c r="M674">
        <v>44.19</v>
      </c>
      <c r="N674">
        <v>431</v>
      </c>
      <c r="O674">
        <v>12</v>
      </c>
      <c r="P674">
        <v>34</v>
      </c>
      <c r="Q674">
        <v>95.08</v>
      </c>
      <c r="R674">
        <v>85146</v>
      </c>
      <c r="S674">
        <v>78.02</v>
      </c>
      <c r="T674">
        <v>32.31</v>
      </c>
      <c r="U674">
        <v>46.45</v>
      </c>
      <c r="V674">
        <v>1329</v>
      </c>
      <c r="W674">
        <v>9.58</v>
      </c>
      <c r="X674">
        <v>777</v>
      </c>
    </row>
    <row r="675" spans="1:24" hidden="1" x14ac:dyDescent="0.25">
      <c r="A675" t="s">
        <v>48</v>
      </c>
      <c r="B675" t="s">
        <v>37</v>
      </c>
      <c r="C675">
        <v>2008</v>
      </c>
      <c r="D675" t="s">
        <v>42</v>
      </c>
      <c r="E675">
        <v>5.47</v>
      </c>
      <c r="F675">
        <v>6.63</v>
      </c>
      <c r="G675">
        <v>3.37</v>
      </c>
      <c r="H675">
        <v>6.47</v>
      </c>
      <c r="I675">
        <v>31.3</v>
      </c>
      <c r="J675">
        <v>15.15</v>
      </c>
      <c r="K675">
        <v>3145</v>
      </c>
      <c r="L675" t="s">
        <v>35</v>
      </c>
      <c r="M675">
        <v>33.4</v>
      </c>
      <c r="N675">
        <v>150</v>
      </c>
      <c r="O675">
        <v>16</v>
      </c>
      <c r="P675">
        <v>66</v>
      </c>
      <c r="Q675">
        <v>34.130000000000003</v>
      </c>
      <c r="R675">
        <v>75337</v>
      </c>
      <c r="S675">
        <v>71.8</v>
      </c>
      <c r="T675">
        <v>13.89</v>
      </c>
      <c r="U675">
        <v>47.83</v>
      </c>
      <c r="V675">
        <v>807</v>
      </c>
      <c r="W675">
        <v>9.69</v>
      </c>
      <c r="X675">
        <v>448</v>
      </c>
    </row>
    <row r="676" spans="1:24" hidden="1" x14ac:dyDescent="0.25">
      <c r="A676" t="s">
        <v>47</v>
      </c>
      <c r="B676" t="s">
        <v>33</v>
      </c>
      <c r="C676">
        <v>2012</v>
      </c>
      <c r="D676" t="s">
        <v>43</v>
      </c>
      <c r="E676">
        <v>7.09</v>
      </c>
      <c r="F676">
        <v>6.82</v>
      </c>
      <c r="G676">
        <v>2.86</v>
      </c>
      <c r="H676">
        <v>9.39</v>
      </c>
      <c r="I676">
        <v>25.88</v>
      </c>
      <c r="J676">
        <v>15.87</v>
      </c>
      <c r="K676">
        <v>874</v>
      </c>
      <c r="L676" t="s">
        <v>27</v>
      </c>
      <c r="M676">
        <v>36.950000000000003</v>
      </c>
      <c r="N676">
        <v>243</v>
      </c>
      <c r="O676">
        <v>39</v>
      </c>
      <c r="P676">
        <v>12</v>
      </c>
      <c r="Q676">
        <v>61.99</v>
      </c>
      <c r="R676">
        <v>52864</v>
      </c>
      <c r="S676">
        <v>94.37</v>
      </c>
      <c r="T676">
        <v>61.63</v>
      </c>
      <c r="U676">
        <v>23.03</v>
      </c>
      <c r="V676">
        <v>2751</v>
      </c>
      <c r="W676">
        <v>9.68</v>
      </c>
      <c r="X676">
        <v>298</v>
      </c>
    </row>
    <row r="677" spans="1:24" hidden="1" x14ac:dyDescent="0.25">
      <c r="A677" t="s">
        <v>41</v>
      </c>
      <c r="B677" t="s">
        <v>25</v>
      </c>
      <c r="C677">
        <v>2017</v>
      </c>
      <c r="D677" t="s">
        <v>30</v>
      </c>
      <c r="E677">
        <v>0.5</v>
      </c>
      <c r="F677">
        <v>6.19</v>
      </c>
      <c r="G677">
        <v>4.93</v>
      </c>
      <c r="H677">
        <v>7.26</v>
      </c>
      <c r="I677">
        <v>16.16</v>
      </c>
      <c r="J677">
        <v>13.91</v>
      </c>
      <c r="K677">
        <v>2433</v>
      </c>
      <c r="L677" t="s">
        <v>44</v>
      </c>
      <c r="M677">
        <v>88.89</v>
      </c>
      <c r="N677">
        <v>288</v>
      </c>
      <c r="O677">
        <v>42</v>
      </c>
      <c r="P677">
        <v>36</v>
      </c>
      <c r="Q677">
        <v>89.39</v>
      </c>
      <c r="R677">
        <v>23072</v>
      </c>
      <c r="S677">
        <v>21.85</v>
      </c>
      <c r="T677">
        <v>64.89</v>
      </c>
      <c r="U677">
        <v>95.44</v>
      </c>
      <c r="V677">
        <v>832</v>
      </c>
      <c r="W677">
        <v>0.1</v>
      </c>
      <c r="X677">
        <v>188</v>
      </c>
    </row>
    <row r="678" spans="1:24" hidden="1" x14ac:dyDescent="0.25">
      <c r="A678" t="s">
        <v>28</v>
      </c>
      <c r="B678" t="s">
        <v>37</v>
      </c>
      <c r="C678">
        <v>2014</v>
      </c>
      <c r="D678" t="s">
        <v>40</v>
      </c>
      <c r="E678">
        <v>0.69</v>
      </c>
      <c r="F678">
        <v>7.24</v>
      </c>
      <c r="G678">
        <v>4.13</v>
      </c>
      <c r="H678">
        <v>3.28</v>
      </c>
      <c r="I678">
        <v>44.38</v>
      </c>
      <c r="J678">
        <v>0.64</v>
      </c>
      <c r="K678">
        <v>883</v>
      </c>
      <c r="L678" t="s">
        <v>44</v>
      </c>
      <c r="M678">
        <v>55.97</v>
      </c>
      <c r="N678">
        <v>490</v>
      </c>
      <c r="O678">
        <v>16</v>
      </c>
      <c r="P678">
        <v>37</v>
      </c>
      <c r="Q678">
        <v>63.75</v>
      </c>
      <c r="R678">
        <v>96371</v>
      </c>
      <c r="S678">
        <v>22.88</v>
      </c>
      <c r="T678">
        <v>36.14</v>
      </c>
      <c r="U678">
        <v>35.659999999999997</v>
      </c>
      <c r="V678">
        <v>815</v>
      </c>
      <c r="W678">
        <v>17.53</v>
      </c>
      <c r="X678">
        <v>89</v>
      </c>
    </row>
    <row r="679" spans="1:24" hidden="1" x14ac:dyDescent="0.25">
      <c r="A679" t="s">
        <v>47</v>
      </c>
      <c r="B679" t="s">
        <v>37</v>
      </c>
      <c r="C679">
        <v>2009</v>
      </c>
      <c r="D679" t="s">
        <v>40</v>
      </c>
      <c r="E679">
        <v>8.0299999999999994</v>
      </c>
      <c r="F679">
        <v>6.37</v>
      </c>
      <c r="G679">
        <v>1.32</v>
      </c>
      <c r="H679">
        <v>3.8</v>
      </c>
      <c r="I679">
        <v>33.51</v>
      </c>
      <c r="J679">
        <v>11.79</v>
      </c>
      <c r="K679">
        <v>4650</v>
      </c>
      <c r="L679" t="s">
        <v>27</v>
      </c>
      <c r="M679">
        <v>51.16</v>
      </c>
      <c r="N679">
        <v>126</v>
      </c>
      <c r="O679">
        <v>8</v>
      </c>
      <c r="P679">
        <v>77</v>
      </c>
      <c r="Q679">
        <v>37.5</v>
      </c>
      <c r="R679">
        <v>24921</v>
      </c>
      <c r="S679">
        <v>48.1</v>
      </c>
      <c r="T679">
        <v>37.07</v>
      </c>
      <c r="U679">
        <v>32.74</v>
      </c>
      <c r="V679">
        <v>2124</v>
      </c>
      <c r="W679">
        <v>35.630000000000003</v>
      </c>
      <c r="X679">
        <v>106</v>
      </c>
    </row>
    <row r="680" spans="1:24" hidden="1" x14ac:dyDescent="0.25">
      <c r="A680" t="s">
        <v>47</v>
      </c>
      <c r="B680" t="s">
        <v>33</v>
      </c>
      <c r="C680">
        <v>2015</v>
      </c>
      <c r="D680" t="s">
        <v>42</v>
      </c>
      <c r="E680">
        <v>8.09</v>
      </c>
      <c r="F680">
        <v>8.0299999999999994</v>
      </c>
      <c r="G680">
        <v>3.63</v>
      </c>
      <c r="H680">
        <v>8.27</v>
      </c>
      <c r="I680">
        <v>49.92</v>
      </c>
      <c r="J680">
        <v>6.94</v>
      </c>
      <c r="K680">
        <v>3985</v>
      </c>
      <c r="L680" t="s">
        <v>31</v>
      </c>
      <c r="M680">
        <v>64.38</v>
      </c>
      <c r="N680">
        <v>204</v>
      </c>
      <c r="O680">
        <v>1</v>
      </c>
      <c r="P680">
        <v>5</v>
      </c>
      <c r="Q680">
        <v>99.1</v>
      </c>
      <c r="R680">
        <v>2664</v>
      </c>
      <c r="S680">
        <v>0.75</v>
      </c>
      <c r="T680">
        <v>60.32</v>
      </c>
      <c r="U680">
        <v>64.19</v>
      </c>
      <c r="V680">
        <v>2900</v>
      </c>
      <c r="W680">
        <v>1.01</v>
      </c>
      <c r="X680">
        <v>723</v>
      </c>
    </row>
    <row r="681" spans="1:24" hidden="1" x14ac:dyDescent="0.25">
      <c r="A681" t="s">
        <v>32</v>
      </c>
      <c r="B681" t="s">
        <v>29</v>
      </c>
      <c r="C681">
        <v>2011</v>
      </c>
      <c r="D681" t="s">
        <v>43</v>
      </c>
      <c r="E681">
        <v>2.4500000000000002</v>
      </c>
      <c r="F681">
        <v>7.05</v>
      </c>
      <c r="G681">
        <v>1.07</v>
      </c>
      <c r="H681">
        <v>8.01</v>
      </c>
      <c r="I681">
        <v>8.43</v>
      </c>
      <c r="J681">
        <v>3.92</v>
      </c>
      <c r="K681">
        <v>1579</v>
      </c>
      <c r="L681" t="s">
        <v>27</v>
      </c>
      <c r="M681">
        <v>74.31</v>
      </c>
      <c r="N681">
        <v>408</v>
      </c>
      <c r="O681">
        <v>41</v>
      </c>
      <c r="P681">
        <v>92</v>
      </c>
      <c r="Q681">
        <v>20.37</v>
      </c>
      <c r="R681">
        <v>54792</v>
      </c>
      <c r="S681">
        <v>96.51</v>
      </c>
      <c r="T681">
        <v>85.65</v>
      </c>
      <c r="U681">
        <v>23.79</v>
      </c>
      <c r="V681">
        <v>2545</v>
      </c>
      <c r="W681">
        <v>38.26</v>
      </c>
      <c r="X681">
        <v>39</v>
      </c>
    </row>
    <row r="682" spans="1:24" hidden="1" x14ac:dyDescent="0.25">
      <c r="A682" t="s">
        <v>46</v>
      </c>
      <c r="B682" t="s">
        <v>38</v>
      </c>
      <c r="C682">
        <v>2019</v>
      </c>
      <c r="D682" t="s">
        <v>26</v>
      </c>
      <c r="E682">
        <v>6.15</v>
      </c>
      <c r="F682">
        <v>7.91</v>
      </c>
      <c r="G682">
        <v>3.91</v>
      </c>
      <c r="H682">
        <v>4.07</v>
      </c>
      <c r="I682">
        <v>4.3899999999999997</v>
      </c>
      <c r="J682">
        <v>13.89</v>
      </c>
      <c r="K682">
        <v>3771</v>
      </c>
      <c r="L682" t="s">
        <v>31</v>
      </c>
      <c r="M682">
        <v>32.6</v>
      </c>
      <c r="N682">
        <v>305</v>
      </c>
      <c r="O682">
        <v>23</v>
      </c>
      <c r="P682">
        <v>62</v>
      </c>
      <c r="Q682">
        <v>53.28</v>
      </c>
      <c r="R682">
        <v>70667</v>
      </c>
      <c r="S682">
        <v>3.23</v>
      </c>
      <c r="T682">
        <v>41.58</v>
      </c>
      <c r="U682">
        <v>87.03</v>
      </c>
      <c r="V682">
        <v>1489</v>
      </c>
      <c r="W682">
        <v>7.16</v>
      </c>
      <c r="X682">
        <v>582</v>
      </c>
    </row>
    <row r="683" spans="1:24" hidden="1" x14ac:dyDescent="0.25">
      <c r="A683" t="s">
        <v>32</v>
      </c>
      <c r="B683" t="s">
        <v>33</v>
      </c>
      <c r="C683">
        <v>2004</v>
      </c>
      <c r="D683" t="s">
        <v>30</v>
      </c>
      <c r="E683">
        <v>4.43</v>
      </c>
      <c r="F683">
        <v>8.39</v>
      </c>
      <c r="G683">
        <v>0.74</v>
      </c>
      <c r="H683">
        <v>3.41</v>
      </c>
      <c r="I683">
        <v>6.97</v>
      </c>
      <c r="J683">
        <v>5.37</v>
      </c>
      <c r="K683">
        <v>352</v>
      </c>
      <c r="L683" t="s">
        <v>27</v>
      </c>
      <c r="M683">
        <v>92.87</v>
      </c>
      <c r="N683">
        <v>356</v>
      </c>
      <c r="O683">
        <v>20</v>
      </c>
      <c r="P683">
        <v>48</v>
      </c>
      <c r="Q683">
        <v>80.08</v>
      </c>
      <c r="R683">
        <v>63439</v>
      </c>
      <c r="S683">
        <v>59.61</v>
      </c>
      <c r="T683">
        <v>49.49</v>
      </c>
      <c r="U683">
        <v>90.1</v>
      </c>
      <c r="V683">
        <v>1377</v>
      </c>
      <c r="W683">
        <v>28.75</v>
      </c>
      <c r="X683">
        <v>453</v>
      </c>
    </row>
    <row r="684" spans="1:24" hidden="1" x14ac:dyDescent="0.25">
      <c r="A684" t="s">
        <v>24</v>
      </c>
      <c r="B684" t="s">
        <v>38</v>
      </c>
      <c r="C684">
        <v>2001</v>
      </c>
      <c r="D684" t="s">
        <v>42</v>
      </c>
      <c r="E684">
        <v>6.33</v>
      </c>
      <c r="F684">
        <v>8.1199999999999992</v>
      </c>
      <c r="G684">
        <v>2.37</v>
      </c>
      <c r="H684">
        <v>7.05</v>
      </c>
      <c r="I684">
        <v>13.46</v>
      </c>
      <c r="J684">
        <v>18.260000000000002</v>
      </c>
      <c r="K684">
        <v>1506</v>
      </c>
      <c r="L684" t="s">
        <v>35</v>
      </c>
      <c r="M684">
        <v>97.09</v>
      </c>
      <c r="N684">
        <v>99</v>
      </c>
      <c r="O684">
        <v>45</v>
      </c>
      <c r="P684">
        <v>8</v>
      </c>
      <c r="Q684">
        <v>2.06</v>
      </c>
      <c r="R684">
        <v>21398</v>
      </c>
      <c r="S684">
        <v>35.4</v>
      </c>
      <c r="T684">
        <v>65.86</v>
      </c>
      <c r="U684">
        <v>51.82</v>
      </c>
      <c r="V684">
        <v>993</v>
      </c>
      <c r="W684">
        <v>31.41</v>
      </c>
      <c r="X684">
        <v>684</v>
      </c>
    </row>
    <row r="685" spans="1:24" hidden="1" x14ac:dyDescent="0.25">
      <c r="A685" t="s">
        <v>39</v>
      </c>
      <c r="B685" t="s">
        <v>29</v>
      </c>
      <c r="C685">
        <v>2009</v>
      </c>
      <c r="D685" t="s">
        <v>40</v>
      </c>
      <c r="E685">
        <v>8.6300000000000008</v>
      </c>
      <c r="F685">
        <v>8.3800000000000008</v>
      </c>
      <c r="G685">
        <v>3.95</v>
      </c>
      <c r="H685">
        <v>7.45</v>
      </c>
      <c r="I685">
        <v>20.84</v>
      </c>
      <c r="J685">
        <v>5.96</v>
      </c>
      <c r="K685">
        <v>3487</v>
      </c>
      <c r="L685" t="s">
        <v>44</v>
      </c>
      <c r="M685">
        <v>59.21</v>
      </c>
      <c r="N685">
        <v>343</v>
      </c>
      <c r="O685">
        <v>1</v>
      </c>
      <c r="P685">
        <v>35</v>
      </c>
      <c r="Q685">
        <v>70.8</v>
      </c>
      <c r="R685">
        <v>32232</v>
      </c>
      <c r="S685">
        <v>10.3</v>
      </c>
      <c r="T685">
        <v>37.39</v>
      </c>
      <c r="U685">
        <v>97.71</v>
      </c>
      <c r="V685">
        <v>2972</v>
      </c>
      <c r="W685">
        <v>29.4</v>
      </c>
      <c r="X685">
        <v>272</v>
      </c>
    </row>
    <row r="686" spans="1:24" x14ac:dyDescent="0.25">
      <c r="A686" t="s">
        <v>39</v>
      </c>
      <c r="B686" t="s">
        <v>37</v>
      </c>
      <c r="C686">
        <v>2000</v>
      </c>
      <c r="D686" t="s">
        <v>34</v>
      </c>
      <c r="E686">
        <v>0.8</v>
      </c>
      <c r="F686">
        <v>7.42</v>
      </c>
      <c r="G686">
        <v>1.4</v>
      </c>
      <c r="H686">
        <v>3.95</v>
      </c>
      <c r="I686">
        <v>43.13</v>
      </c>
      <c r="J686">
        <v>11.1</v>
      </c>
      <c r="K686">
        <v>2851</v>
      </c>
      <c r="L686" t="s">
        <v>27</v>
      </c>
      <c r="M686">
        <v>58.88</v>
      </c>
      <c r="N686">
        <v>453</v>
      </c>
      <c r="O686">
        <v>4</v>
      </c>
      <c r="P686">
        <v>22</v>
      </c>
      <c r="Q686">
        <v>28.12</v>
      </c>
      <c r="R686">
        <v>62937</v>
      </c>
      <c r="S686">
        <v>2.46</v>
      </c>
      <c r="T686">
        <v>79.510000000000005</v>
      </c>
      <c r="U686">
        <v>45.94</v>
      </c>
      <c r="V686">
        <v>1118</v>
      </c>
      <c r="W686">
        <v>13.57</v>
      </c>
      <c r="X686">
        <v>399</v>
      </c>
    </row>
    <row r="687" spans="1:24" hidden="1" x14ac:dyDescent="0.25">
      <c r="A687" t="s">
        <v>46</v>
      </c>
      <c r="B687" t="s">
        <v>38</v>
      </c>
      <c r="C687">
        <v>2006</v>
      </c>
      <c r="D687" t="s">
        <v>34</v>
      </c>
      <c r="E687">
        <v>7.78</v>
      </c>
      <c r="F687">
        <v>6.41</v>
      </c>
      <c r="G687">
        <v>4.1900000000000004</v>
      </c>
      <c r="H687">
        <v>6.32</v>
      </c>
      <c r="I687">
        <v>14.18</v>
      </c>
      <c r="J687">
        <v>16.559999999999999</v>
      </c>
      <c r="K687">
        <v>2029</v>
      </c>
      <c r="L687" t="s">
        <v>44</v>
      </c>
      <c r="M687">
        <v>91.5</v>
      </c>
      <c r="N687">
        <v>78</v>
      </c>
      <c r="O687">
        <v>16</v>
      </c>
      <c r="P687">
        <v>78</v>
      </c>
      <c r="Q687">
        <v>18.63</v>
      </c>
      <c r="R687">
        <v>93987</v>
      </c>
      <c r="S687">
        <v>26.24</v>
      </c>
      <c r="T687">
        <v>77.69</v>
      </c>
      <c r="U687">
        <v>40.82</v>
      </c>
      <c r="V687">
        <v>1299</v>
      </c>
      <c r="W687">
        <v>28.15</v>
      </c>
      <c r="X687">
        <v>664</v>
      </c>
    </row>
    <row r="688" spans="1:24" hidden="1" x14ac:dyDescent="0.25">
      <c r="A688" t="s">
        <v>45</v>
      </c>
      <c r="B688" t="s">
        <v>25</v>
      </c>
      <c r="C688">
        <v>2016</v>
      </c>
      <c r="D688" t="s">
        <v>43</v>
      </c>
      <c r="E688">
        <v>4.93</v>
      </c>
      <c r="F688">
        <v>8.34</v>
      </c>
      <c r="G688">
        <v>3.22</v>
      </c>
      <c r="H688">
        <v>5.14</v>
      </c>
      <c r="I688">
        <v>45.76</v>
      </c>
      <c r="J688">
        <v>8.0399999999999991</v>
      </c>
      <c r="K688">
        <v>1846</v>
      </c>
      <c r="L688" t="s">
        <v>31</v>
      </c>
      <c r="M688">
        <v>60.05</v>
      </c>
      <c r="N688">
        <v>182</v>
      </c>
      <c r="O688">
        <v>23</v>
      </c>
      <c r="P688">
        <v>56</v>
      </c>
      <c r="Q688">
        <v>28.87</v>
      </c>
      <c r="R688">
        <v>89045</v>
      </c>
      <c r="S688">
        <v>10.67</v>
      </c>
      <c r="T688">
        <v>63.94</v>
      </c>
      <c r="U688">
        <v>99.18</v>
      </c>
      <c r="V688">
        <v>959</v>
      </c>
      <c r="W688">
        <v>18.920000000000002</v>
      </c>
      <c r="X688">
        <v>873</v>
      </c>
    </row>
    <row r="689" spans="1:24" hidden="1" x14ac:dyDescent="0.25">
      <c r="A689" t="s">
        <v>45</v>
      </c>
      <c r="B689" t="s">
        <v>25</v>
      </c>
      <c r="C689">
        <v>2015</v>
      </c>
      <c r="D689" t="s">
        <v>43</v>
      </c>
      <c r="E689">
        <v>5.64</v>
      </c>
      <c r="F689">
        <v>8.17</v>
      </c>
      <c r="G689">
        <v>1.99</v>
      </c>
      <c r="H689">
        <v>9.52</v>
      </c>
      <c r="I689">
        <v>23.15</v>
      </c>
      <c r="J689">
        <v>16.57</v>
      </c>
      <c r="K689">
        <v>2390</v>
      </c>
      <c r="L689" t="s">
        <v>35</v>
      </c>
      <c r="M689">
        <v>89.93</v>
      </c>
      <c r="N689">
        <v>97</v>
      </c>
      <c r="O689">
        <v>7</v>
      </c>
      <c r="P689">
        <v>49</v>
      </c>
      <c r="Q689">
        <v>96.75</v>
      </c>
      <c r="R689">
        <v>45098</v>
      </c>
      <c r="S689">
        <v>94.03</v>
      </c>
      <c r="T689">
        <v>52.95</v>
      </c>
      <c r="U689">
        <v>40.020000000000003</v>
      </c>
      <c r="V689">
        <v>1025</v>
      </c>
      <c r="W689">
        <v>6.09</v>
      </c>
      <c r="X689">
        <v>75</v>
      </c>
    </row>
    <row r="690" spans="1:24" hidden="1" x14ac:dyDescent="0.25">
      <c r="A690" t="s">
        <v>41</v>
      </c>
      <c r="B690" t="s">
        <v>33</v>
      </c>
      <c r="C690">
        <v>2023</v>
      </c>
      <c r="D690" t="s">
        <v>42</v>
      </c>
      <c r="E690">
        <v>6.54</v>
      </c>
      <c r="F690">
        <v>8.16</v>
      </c>
      <c r="G690">
        <v>2.12</v>
      </c>
      <c r="H690">
        <v>4.53</v>
      </c>
      <c r="I690">
        <v>32.35</v>
      </c>
      <c r="J690">
        <v>14.47</v>
      </c>
      <c r="K690">
        <v>4030</v>
      </c>
      <c r="L690" t="s">
        <v>44</v>
      </c>
      <c r="M690">
        <v>31.98</v>
      </c>
      <c r="N690">
        <v>67</v>
      </c>
      <c r="O690">
        <v>29</v>
      </c>
      <c r="P690">
        <v>58</v>
      </c>
      <c r="Q690">
        <v>89.41</v>
      </c>
      <c r="R690">
        <v>5696</v>
      </c>
      <c r="S690">
        <v>24.48</v>
      </c>
      <c r="T690">
        <v>88.68</v>
      </c>
      <c r="U690">
        <v>55.54</v>
      </c>
      <c r="V690">
        <v>2347</v>
      </c>
      <c r="W690">
        <v>8.0399999999999991</v>
      </c>
      <c r="X690">
        <v>745</v>
      </c>
    </row>
    <row r="691" spans="1:24" hidden="1" x14ac:dyDescent="0.25">
      <c r="A691" t="s">
        <v>46</v>
      </c>
      <c r="B691" t="s">
        <v>29</v>
      </c>
      <c r="C691">
        <v>2002</v>
      </c>
      <c r="D691" t="s">
        <v>26</v>
      </c>
      <c r="E691">
        <v>9.23</v>
      </c>
      <c r="F691">
        <v>7.73</v>
      </c>
      <c r="G691">
        <v>4.63</v>
      </c>
      <c r="H691">
        <v>8.1300000000000008</v>
      </c>
      <c r="I691">
        <v>13.22</v>
      </c>
      <c r="J691">
        <v>18.420000000000002</v>
      </c>
      <c r="K691">
        <v>3438</v>
      </c>
      <c r="L691" t="s">
        <v>27</v>
      </c>
      <c r="M691">
        <v>64.28</v>
      </c>
      <c r="N691">
        <v>333</v>
      </c>
      <c r="O691">
        <v>49</v>
      </c>
      <c r="P691">
        <v>6</v>
      </c>
      <c r="Q691">
        <v>22.95</v>
      </c>
      <c r="R691">
        <v>34189</v>
      </c>
      <c r="S691">
        <v>9.41</v>
      </c>
      <c r="T691">
        <v>66.19</v>
      </c>
      <c r="U691">
        <v>68.95</v>
      </c>
      <c r="V691">
        <v>2151</v>
      </c>
      <c r="W691">
        <v>1.04</v>
      </c>
      <c r="X691">
        <v>741</v>
      </c>
    </row>
    <row r="692" spans="1:24" hidden="1" x14ac:dyDescent="0.25">
      <c r="A692" t="s">
        <v>47</v>
      </c>
      <c r="B692" t="s">
        <v>33</v>
      </c>
      <c r="C692">
        <v>2013</v>
      </c>
      <c r="D692" t="s">
        <v>40</v>
      </c>
      <c r="E692">
        <v>0.56999999999999995</v>
      </c>
      <c r="F692">
        <v>7.56</v>
      </c>
      <c r="G692">
        <v>1.0900000000000001</v>
      </c>
      <c r="H692">
        <v>6.63</v>
      </c>
      <c r="I692">
        <v>7.8</v>
      </c>
      <c r="J692">
        <v>6.52</v>
      </c>
      <c r="K692">
        <v>2383</v>
      </c>
      <c r="L692" t="s">
        <v>27</v>
      </c>
      <c r="M692">
        <v>96.67</v>
      </c>
      <c r="N692">
        <v>387</v>
      </c>
      <c r="O692">
        <v>21</v>
      </c>
      <c r="P692">
        <v>46</v>
      </c>
      <c r="Q692">
        <v>13.47</v>
      </c>
      <c r="R692">
        <v>87207</v>
      </c>
      <c r="S692">
        <v>76.97</v>
      </c>
      <c r="T692">
        <v>61.46</v>
      </c>
      <c r="U692">
        <v>45.8</v>
      </c>
      <c r="V692">
        <v>473</v>
      </c>
      <c r="W692">
        <v>13.28</v>
      </c>
      <c r="X692">
        <v>862</v>
      </c>
    </row>
    <row r="693" spans="1:24" hidden="1" x14ac:dyDescent="0.25">
      <c r="A693" t="s">
        <v>45</v>
      </c>
      <c r="B693" t="s">
        <v>33</v>
      </c>
      <c r="C693">
        <v>2009</v>
      </c>
      <c r="D693" t="s">
        <v>42</v>
      </c>
      <c r="E693">
        <v>0.28999999999999998</v>
      </c>
      <c r="F693">
        <v>6.04</v>
      </c>
      <c r="G693">
        <v>3.47</v>
      </c>
      <c r="H693">
        <v>3.08</v>
      </c>
      <c r="I693">
        <v>43.47</v>
      </c>
      <c r="J693">
        <v>2.1</v>
      </c>
      <c r="K693">
        <v>3367</v>
      </c>
      <c r="L693" t="s">
        <v>35</v>
      </c>
      <c r="M693">
        <v>47.7</v>
      </c>
      <c r="N693">
        <v>27</v>
      </c>
      <c r="O693">
        <v>23</v>
      </c>
      <c r="P693">
        <v>88</v>
      </c>
      <c r="Q693">
        <v>37.69</v>
      </c>
      <c r="R693">
        <v>63048</v>
      </c>
      <c r="S693">
        <v>41.43</v>
      </c>
      <c r="T693">
        <v>80.150000000000006</v>
      </c>
      <c r="U693">
        <v>50.74</v>
      </c>
      <c r="V693">
        <v>2545</v>
      </c>
      <c r="W693">
        <v>29.12</v>
      </c>
      <c r="X693">
        <v>794</v>
      </c>
    </row>
    <row r="694" spans="1:24" hidden="1" x14ac:dyDescent="0.25">
      <c r="A694" t="s">
        <v>36</v>
      </c>
      <c r="B694" t="s">
        <v>33</v>
      </c>
      <c r="C694">
        <v>2021</v>
      </c>
      <c r="D694" t="s">
        <v>26</v>
      </c>
      <c r="E694">
        <v>1.78</v>
      </c>
      <c r="F694">
        <v>7.87</v>
      </c>
      <c r="G694">
        <v>3.54</v>
      </c>
      <c r="H694">
        <v>6.62</v>
      </c>
      <c r="I694">
        <v>5.48</v>
      </c>
      <c r="J694">
        <v>8.61</v>
      </c>
      <c r="K694">
        <v>4980</v>
      </c>
      <c r="L694" t="s">
        <v>31</v>
      </c>
      <c r="M694">
        <v>48.63</v>
      </c>
      <c r="N694">
        <v>28</v>
      </c>
      <c r="O694">
        <v>25</v>
      </c>
      <c r="P694">
        <v>86</v>
      </c>
      <c r="Q694">
        <v>60.05</v>
      </c>
      <c r="R694">
        <v>95519</v>
      </c>
      <c r="S694">
        <v>84.37</v>
      </c>
      <c r="T694">
        <v>54.4</v>
      </c>
      <c r="U694">
        <v>77.66</v>
      </c>
      <c r="V694">
        <v>411</v>
      </c>
      <c r="W694">
        <v>38.76</v>
      </c>
      <c r="X694">
        <v>540</v>
      </c>
    </row>
    <row r="695" spans="1:24" hidden="1" x14ac:dyDescent="0.25">
      <c r="A695" t="s">
        <v>48</v>
      </c>
      <c r="B695" t="s">
        <v>25</v>
      </c>
      <c r="C695">
        <v>2006</v>
      </c>
      <c r="D695" t="s">
        <v>43</v>
      </c>
      <c r="E695">
        <v>9.86</v>
      </c>
      <c r="F695">
        <v>6.23</v>
      </c>
      <c r="G695">
        <v>4.6100000000000003</v>
      </c>
      <c r="H695">
        <v>3.7</v>
      </c>
      <c r="I695">
        <v>38.700000000000003</v>
      </c>
      <c r="J695">
        <v>15.72</v>
      </c>
      <c r="K695">
        <v>1465</v>
      </c>
      <c r="L695" t="s">
        <v>35</v>
      </c>
      <c r="M695">
        <v>74.11</v>
      </c>
      <c r="N695">
        <v>337</v>
      </c>
      <c r="O695">
        <v>7</v>
      </c>
      <c r="P695">
        <v>74</v>
      </c>
      <c r="Q695">
        <v>86.98</v>
      </c>
      <c r="R695">
        <v>28615</v>
      </c>
      <c r="S695">
        <v>83.84</v>
      </c>
      <c r="T695">
        <v>29.43</v>
      </c>
      <c r="U695">
        <v>77.84</v>
      </c>
      <c r="V695">
        <v>1155</v>
      </c>
      <c r="W695">
        <v>5.34</v>
      </c>
      <c r="X695">
        <v>279</v>
      </c>
    </row>
    <row r="696" spans="1:24" hidden="1" x14ac:dyDescent="0.25">
      <c r="A696" t="s">
        <v>47</v>
      </c>
      <c r="B696" t="s">
        <v>25</v>
      </c>
      <c r="C696">
        <v>2016</v>
      </c>
      <c r="D696" t="s">
        <v>34</v>
      </c>
      <c r="E696">
        <v>7.15</v>
      </c>
      <c r="F696">
        <v>6.65</v>
      </c>
      <c r="G696">
        <v>3.57</v>
      </c>
      <c r="H696">
        <v>7.61</v>
      </c>
      <c r="I696">
        <v>29.05</v>
      </c>
      <c r="J696">
        <v>9.01</v>
      </c>
      <c r="K696">
        <v>2151</v>
      </c>
      <c r="L696" t="s">
        <v>35</v>
      </c>
      <c r="M696">
        <v>94.83</v>
      </c>
      <c r="N696">
        <v>121</v>
      </c>
      <c r="O696">
        <v>11</v>
      </c>
      <c r="P696">
        <v>55</v>
      </c>
      <c r="Q696">
        <v>96.68</v>
      </c>
      <c r="R696">
        <v>88190</v>
      </c>
      <c r="S696">
        <v>99.24</v>
      </c>
      <c r="T696">
        <v>21.02</v>
      </c>
      <c r="U696">
        <v>84.29</v>
      </c>
      <c r="V696">
        <v>2536</v>
      </c>
      <c r="W696">
        <v>14.13</v>
      </c>
      <c r="X696">
        <v>58</v>
      </c>
    </row>
    <row r="697" spans="1:24" hidden="1" x14ac:dyDescent="0.25">
      <c r="A697" t="s">
        <v>24</v>
      </c>
      <c r="B697" t="s">
        <v>33</v>
      </c>
      <c r="C697">
        <v>2005</v>
      </c>
      <c r="D697" t="s">
        <v>30</v>
      </c>
      <c r="E697">
        <v>6.15</v>
      </c>
      <c r="F697">
        <v>7.38</v>
      </c>
      <c r="G697">
        <v>2.92</v>
      </c>
      <c r="H697">
        <v>6.96</v>
      </c>
      <c r="I697">
        <v>43.06</v>
      </c>
      <c r="J697">
        <v>5.24</v>
      </c>
      <c r="K697">
        <v>3483</v>
      </c>
      <c r="L697" t="s">
        <v>44</v>
      </c>
      <c r="M697">
        <v>43.91</v>
      </c>
      <c r="N697">
        <v>211</v>
      </c>
      <c r="O697">
        <v>13</v>
      </c>
      <c r="P697">
        <v>7</v>
      </c>
      <c r="Q697">
        <v>75.61</v>
      </c>
      <c r="R697">
        <v>53989</v>
      </c>
      <c r="S697">
        <v>80.38</v>
      </c>
      <c r="T697">
        <v>47.68</v>
      </c>
      <c r="U697">
        <v>67.5</v>
      </c>
      <c r="V697">
        <v>2456</v>
      </c>
      <c r="W697">
        <v>7.26</v>
      </c>
      <c r="X697">
        <v>828</v>
      </c>
    </row>
    <row r="698" spans="1:24" hidden="1" x14ac:dyDescent="0.25">
      <c r="A698" t="s">
        <v>36</v>
      </c>
      <c r="B698" t="s">
        <v>25</v>
      </c>
      <c r="C698">
        <v>2022</v>
      </c>
      <c r="D698" t="s">
        <v>34</v>
      </c>
      <c r="E698">
        <v>0.47</v>
      </c>
      <c r="F698">
        <v>7.13</v>
      </c>
      <c r="G698">
        <v>4.51</v>
      </c>
      <c r="H698">
        <v>3.07</v>
      </c>
      <c r="I698">
        <v>35.89</v>
      </c>
      <c r="J698">
        <v>0.55000000000000004</v>
      </c>
      <c r="K698">
        <v>573</v>
      </c>
      <c r="L698" t="s">
        <v>31</v>
      </c>
      <c r="M698">
        <v>94.52</v>
      </c>
      <c r="N698">
        <v>175</v>
      </c>
      <c r="O698">
        <v>29</v>
      </c>
      <c r="P698">
        <v>35</v>
      </c>
      <c r="Q698">
        <v>60.7</v>
      </c>
      <c r="R698">
        <v>86449</v>
      </c>
      <c r="S698">
        <v>21.42</v>
      </c>
      <c r="T698">
        <v>51.25</v>
      </c>
      <c r="U698">
        <v>38.68</v>
      </c>
      <c r="V698">
        <v>1794</v>
      </c>
      <c r="W698">
        <v>30.44</v>
      </c>
      <c r="X698">
        <v>43</v>
      </c>
    </row>
    <row r="699" spans="1:24" hidden="1" x14ac:dyDescent="0.25">
      <c r="A699" t="s">
        <v>36</v>
      </c>
      <c r="B699" t="s">
        <v>29</v>
      </c>
      <c r="C699">
        <v>2021</v>
      </c>
      <c r="D699" t="s">
        <v>40</v>
      </c>
      <c r="E699">
        <v>8.7899999999999991</v>
      </c>
      <c r="F699">
        <v>6.04</v>
      </c>
      <c r="G699">
        <v>4.1500000000000004</v>
      </c>
      <c r="H699">
        <v>4.43</v>
      </c>
      <c r="I699">
        <v>14.08</v>
      </c>
      <c r="J699">
        <v>6.26</v>
      </c>
      <c r="K699">
        <v>774</v>
      </c>
      <c r="L699" t="s">
        <v>35</v>
      </c>
      <c r="M699">
        <v>76.41</v>
      </c>
      <c r="N699">
        <v>104</v>
      </c>
      <c r="O699">
        <v>34</v>
      </c>
      <c r="P699">
        <v>41</v>
      </c>
      <c r="Q699">
        <v>15.95</v>
      </c>
      <c r="R699">
        <v>9779</v>
      </c>
      <c r="S699">
        <v>58.64</v>
      </c>
      <c r="T699">
        <v>76.22</v>
      </c>
      <c r="U699">
        <v>46.65</v>
      </c>
      <c r="V699">
        <v>2859</v>
      </c>
      <c r="W699">
        <v>36.78</v>
      </c>
      <c r="X699">
        <v>249</v>
      </c>
    </row>
    <row r="700" spans="1:24" hidden="1" x14ac:dyDescent="0.25">
      <c r="A700" t="s">
        <v>46</v>
      </c>
      <c r="B700" t="s">
        <v>33</v>
      </c>
      <c r="C700">
        <v>2003</v>
      </c>
      <c r="D700" t="s">
        <v>40</v>
      </c>
      <c r="E700">
        <v>8.1300000000000008</v>
      </c>
      <c r="F700">
        <v>8.06</v>
      </c>
      <c r="G700">
        <v>3.58</v>
      </c>
      <c r="H700">
        <v>8.43</v>
      </c>
      <c r="I700">
        <v>28.72</v>
      </c>
      <c r="J700">
        <v>14.27</v>
      </c>
      <c r="K700">
        <v>3365</v>
      </c>
      <c r="L700" t="s">
        <v>44</v>
      </c>
      <c r="M700">
        <v>99.51</v>
      </c>
      <c r="N700">
        <v>479</v>
      </c>
      <c r="O700">
        <v>30</v>
      </c>
      <c r="P700">
        <v>38</v>
      </c>
      <c r="Q700">
        <v>9.25</v>
      </c>
      <c r="R700">
        <v>93778</v>
      </c>
      <c r="S700">
        <v>52.63</v>
      </c>
      <c r="T700">
        <v>21.16</v>
      </c>
      <c r="U700">
        <v>92.06</v>
      </c>
      <c r="V700">
        <v>896</v>
      </c>
      <c r="W700">
        <v>4.5599999999999996</v>
      </c>
      <c r="X700">
        <v>605</v>
      </c>
    </row>
    <row r="701" spans="1:24" hidden="1" x14ac:dyDescent="0.25">
      <c r="A701" t="s">
        <v>41</v>
      </c>
      <c r="B701" t="s">
        <v>25</v>
      </c>
      <c r="C701">
        <v>2016</v>
      </c>
      <c r="D701" t="s">
        <v>34</v>
      </c>
      <c r="E701">
        <v>6.65</v>
      </c>
      <c r="F701">
        <v>8.1999999999999993</v>
      </c>
      <c r="G701">
        <v>0.16</v>
      </c>
      <c r="H701">
        <v>4.93</v>
      </c>
      <c r="I701">
        <v>0.65</v>
      </c>
      <c r="J701">
        <v>2.95</v>
      </c>
      <c r="K701">
        <v>4338</v>
      </c>
      <c r="L701" t="s">
        <v>44</v>
      </c>
      <c r="M701">
        <v>81.55</v>
      </c>
      <c r="N701">
        <v>71</v>
      </c>
      <c r="O701">
        <v>27</v>
      </c>
      <c r="P701">
        <v>64</v>
      </c>
      <c r="Q701">
        <v>60.41</v>
      </c>
      <c r="R701">
        <v>39045</v>
      </c>
      <c r="S701">
        <v>50.82</v>
      </c>
      <c r="T701">
        <v>64.5</v>
      </c>
      <c r="U701">
        <v>78.7</v>
      </c>
      <c r="V701">
        <v>2693</v>
      </c>
      <c r="W701">
        <v>36.14</v>
      </c>
      <c r="X701">
        <v>926</v>
      </c>
    </row>
    <row r="702" spans="1:24" hidden="1" x14ac:dyDescent="0.25">
      <c r="A702" t="s">
        <v>24</v>
      </c>
      <c r="B702" t="s">
        <v>38</v>
      </c>
      <c r="C702">
        <v>2008</v>
      </c>
      <c r="D702" t="s">
        <v>34</v>
      </c>
      <c r="E702">
        <v>3.39</v>
      </c>
      <c r="F702">
        <v>7.7</v>
      </c>
      <c r="G702">
        <v>1.87</v>
      </c>
      <c r="H702">
        <v>6.49</v>
      </c>
      <c r="I702">
        <v>23.76</v>
      </c>
      <c r="J702">
        <v>6.82</v>
      </c>
      <c r="K702">
        <v>3930</v>
      </c>
      <c r="L702" t="s">
        <v>31</v>
      </c>
      <c r="M702">
        <v>76.75</v>
      </c>
      <c r="N702">
        <v>490</v>
      </c>
      <c r="O702">
        <v>45</v>
      </c>
      <c r="P702">
        <v>43</v>
      </c>
      <c r="Q702">
        <v>54.83</v>
      </c>
      <c r="R702">
        <v>23425</v>
      </c>
      <c r="S702">
        <v>29.68</v>
      </c>
      <c r="T702">
        <v>34.33</v>
      </c>
      <c r="U702">
        <v>27.04</v>
      </c>
      <c r="V702">
        <v>2438</v>
      </c>
      <c r="W702">
        <v>10.86</v>
      </c>
      <c r="X702">
        <v>697</v>
      </c>
    </row>
    <row r="703" spans="1:24" hidden="1" x14ac:dyDescent="0.25">
      <c r="A703" t="s">
        <v>45</v>
      </c>
      <c r="B703" t="s">
        <v>33</v>
      </c>
      <c r="C703">
        <v>2003</v>
      </c>
      <c r="D703" t="s">
        <v>26</v>
      </c>
      <c r="E703">
        <v>0.71</v>
      </c>
      <c r="F703">
        <v>7.35</v>
      </c>
      <c r="G703">
        <v>3.16</v>
      </c>
      <c r="H703">
        <v>5.18</v>
      </c>
      <c r="I703">
        <v>4.3</v>
      </c>
      <c r="J703">
        <v>0.4</v>
      </c>
      <c r="K703">
        <v>2680</v>
      </c>
      <c r="L703" t="s">
        <v>31</v>
      </c>
      <c r="M703">
        <v>87.04</v>
      </c>
      <c r="N703">
        <v>109</v>
      </c>
      <c r="O703">
        <v>26</v>
      </c>
      <c r="P703">
        <v>76</v>
      </c>
      <c r="Q703">
        <v>84.92</v>
      </c>
      <c r="R703">
        <v>23915</v>
      </c>
      <c r="S703">
        <v>21.01</v>
      </c>
      <c r="T703">
        <v>85.12</v>
      </c>
      <c r="U703">
        <v>80.290000000000006</v>
      </c>
      <c r="V703">
        <v>2918</v>
      </c>
      <c r="W703">
        <v>8.92</v>
      </c>
      <c r="X703">
        <v>844</v>
      </c>
    </row>
    <row r="704" spans="1:24" hidden="1" x14ac:dyDescent="0.25">
      <c r="A704" t="s">
        <v>46</v>
      </c>
      <c r="B704" t="s">
        <v>33</v>
      </c>
      <c r="C704">
        <v>2006</v>
      </c>
      <c r="D704" t="s">
        <v>42</v>
      </c>
      <c r="E704">
        <v>5.8</v>
      </c>
      <c r="F704">
        <v>8.4</v>
      </c>
      <c r="G704">
        <v>2.61</v>
      </c>
      <c r="H704">
        <v>9.4499999999999993</v>
      </c>
      <c r="I704">
        <v>21.45</v>
      </c>
      <c r="J704">
        <v>14.44</v>
      </c>
      <c r="K704">
        <v>4960</v>
      </c>
      <c r="L704" t="s">
        <v>44</v>
      </c>
      <c r="M704">
        <v>42.26</v>
      </c>
      <c r="N704">
        <v>112</v>
      </c>
      <c r="O704">
        <v>35</v>
      </c>
      <c r="P704">
        <v>79</v>
      </c>
      <c r="Q704">
        <v>33.619999999999997</v>
      </c>
      <c r="R704">
        <v>68132</v>
      </c>
      <c r="S704">
        <v>71.69</v>
      </c>
      <c r="T704">
        <v>47.63</v>
      </c>
      <c r="U704">
        <v>46.45</v>
      </c>
      <c r="V704">
        <v>1902</v>
      </c>
      <c r="W704">
        <v>2.27</v>
      </c>
      <c r="X704">
        <v>323</v>
      </c>
    </row>
    <row r="705" spans="1:24" hidden="1" x14ac:dyDescent="0.25">
      <c r="A705" t="s">
        <v>45</v>
      </c>
      <c r="B705" t="s">
        <v>29</v>
      </c>
      <c r="C705">
        <v>2022</v>
      </c>
      <c r="D705" t="s">
        <v>43</v>
      </c>
      <c r="E705">
        <v>7.2</v>
      </c>
      <c r="F705">
        <v>6.3</v>
      </c>
      <c r="G705">
        <v>1.6</v>
      </c>
      <c r="H705">
        <v>6.76</v>
      </c>
      <c r="I705">
        <v>5.48</v>
      </c>
      <c r="J705">
        <v>17.61</v>
      </c>
      <c r="K705">
        <v>2220</v>
      </c>
      <c r="L705" t="s">
        <v>31</v>
      </c>
      <c r="M705">
        <v>96.22</v>
      </c>
      <c r="N705">
        <v>396</v>
      </c>
      <c r="O705">
        <v>0</v>
      </c>
      <c r="P705">
        <v>45</v>
      </c>
      <c r="Q705">
        <v>5.89</v>
      </c>
      <c r="R705">
        <v>6072</v>
      </c>
      <c r="S705">
        <v>10.18</v>
      </c>
      <c r="T705">
        <v>59.79</v>
      </c>
      <c r="U705">
        <v>21.86</v>
      </c>
      <c r="V705">
        <v>796</v>
      </c>
      <c r="W705">
        <v>3.22</v>
      </c>
      <c r="X705">
        <v>855</v>
      </c>
    </row>
    <row r="706" spans="1:24" hidden="1" x14ac:dyDescent="0.25">
      <c r="A706" t="s">
        <v>46</v>
      </c>
      <c r="B706" t="s">
        <v>37</v>
      </c>
      <c r="C706">
        <v>2001</v>
      </c>
      <c r="D706" t="s">
        <v>26</v>
      </c>
      <c r="E706">
        <v>0.94</v>
      </c>
      <c r="F706">
        <v>7.84</v>
      </c>
      <c r="G706">
        <v>0.72</v>
      </c>
      <c r="H706">
        <v>7.87</v>
      </c>
      <c r="I706">
        <v>47.77</v>
      </c>
      <c r="J706">
        <v>11.37</v>
      </c>
      <c r="K706">
        <v>1439</v>
      </c>
      <c r="L706" t="s">
        <v>44</v>
      </c>
      <c r="M706">
        <v>41.59</v>
      </c>
      <c r="N706">
        <v>231</v>
      </c>
      <c r="O706">
        <v>40</v>
      </c>
      <c r="P706">
        <v>12</v>
      </c>
      <c r="Q706">
        <v>43.52</v>
      </c>
      <c r="R706">
        <v>84612</v>
      </c>
      <c r="S706">
        <v>4.96</v>
      </c>
      <c r="T706">
        <v>62.01</v>
      </c>
      <c r="U706">
        <v>58.7</v>
      </c>
      <c r="V706">
        <v>2520</v>
      </c>
      <c r="W706">
        <v>2.77</v>
      </c>
      <c r="X706">
        <v>158</v>
      </c>
    </row>
    <row r="707" spans="1:24" hidden="1" x14ac:dyDescent="0.25">
      <c r="A707" t="s">
        <v>46</v>
      </c>
      <c r="B707" t="s">
        <v>37</v>
      </c>
      <c r="C707">
        <v>2016</v>
      </c>
      <c r="D707" t="s">
        <v>30</v>
      </c>
      <c r="E707">
        <v>6.34</v>
      </c>
      <c r="F707">
        <v>6.32</v>
      </c>
      <c r="G707">
        <v>2.76</v>
      </c>
      <c r="H707">
        <v>3.58</v>
      </c>
      <c r="I707">
        <v>26.15</v>
      </c>
      <c r="J707">
        <v>0.52</v>
      </c>
      <c r="K707">
        <v>713</v>
      </c>
      <c r="L707" t="s">
        <v>31</v>
      </c>
      <c r="M707">
        <v>31.8</v>
      </c>
      <c r="N707">
        <v>493</v>
      </c>
      <c r="O707">
        <v>13</v>
      </c>
      <c r="P707">
        <v>36</v>
      </c>
      <c r="Q707">
        <v>96.98</v>
      </c>
      <c r="R707">
        <v>78721</v>
      </c>
      <c r="S707">
        <v>38.119999999999997</v>
      </c>
      <c r="T707">
        <v>17.28</v>
      </c>
      <c r="U707">
        <v>90.67</v>
      </c>
      <c r="V707">
        <v>488</v>
      </c>
      <c r="W707">
        <v>17.86</v>
      </c>
      <c r="X707">
        <v>804</v>
      </c>
    </row>
    <row r="708" spans="1:24" hidden="1" x14ac:dyDescent="0.25">
      <c r="A708" t="s">
        <v>46</v>
      </c>
      <c r="B708" t="s">
        <v>29</v>
      </c>
      <c r="C708">
        <v>2023</v>
      </c>
      <c r="D708" t="s">
        <v>34</v>
      </c>
      <c r="E708">
        <v>2.86</v>
      </c>
      <c r="F708">
        <v>6.95</v>
      </c>
      <c r="G708">
        <v>1.43</v>
      </c>
      <c r="H708">
        <v>3.28</v>
      </c>
      <c r="I708">
        <v>45.66</v>
      </c>
      <c r="J708">
        <v>4.3499999999999996</v>
      </c>
      <c r="K708">
        <v>575</v>
      </c>
      <c r="L708" t="s">
        <v>31</v>
      </c>
      <c r="M708">
        <v>78.849999999999994</v>
      </c>
      <c r="N708">
        <v>42</v>
      </c>
      <c r="O708">
        <v>9</v>
      </c>
      <c r="P708">
        <v>13</v>
      </c>
      <c r="Q708">
        <v>79.97</v>
      </c>
      <c r="R708">
        <v>29942</v>
      </c>
      <c r="S708">
        <v>74.39</v>
      </c>
      <c r="T708">
        <v>78.180000000000007</v>
      </c>
      <c r="U708">
        <v>55.55</v>
      </c>
      <c r="V708">
        <v>2439</v>
      </c>
      <c r="W708">
        <v>26.35</v>
      </c>
      <c r="X708">
        <v>464</v>
      </c>
    </row>
    <row r="709" spans="1:24" hidden="1" x14ac:dyDescent="0.25">
      <c r="A709" t="s">
        <v>41</v>
      </c>
      <c r="B709" t="s">
        <v>29</v>
      </c>
      <c r="C709">
        <v>2007</v>
      </c>
      <c r="D709" t="s">
        <v>30</v>
      </c>
      <c r="E709">
        <v>7.64</v>
      </c>
      <c r="F709">
        <v>7.46</v>
      </c>
      <c r="G709">
        <v>1.17</v>
      </c>
      <c r="H709">
        <v>4.8099999999999996</v>
      </c>
      <c r="I709">
        <v>1.1200000000000001</v>
      </c>
      <c r="J709">
        <v>8.77</v>
      </c>
      <c r="K709">
        <v>2981</v>
      </c>
      <c r="L709" t="s">
        <v>31</v>
      </c>
      <c r="M709">
        <v>42.92</v>
      </c>
      <c r="N709">
        <v>264</v>
      </c>
      <c r="O709">
        <v>49</v>
      </c>
      <c r="P709">
        <v>12</v>
      </c>
      <c r="Q709">
        <v>5.31</v>
      </c>
      <c r="R709">
        <v>87186</v>
      </c>
      <c r="S709">
        <v>86.85</v>
      </c>
      <c r="T709">
        <v>23.14</v>
      </c>
      <c r="U709">
        <v>99.1</v>
      </c>
      <c r="V709">
        <v>465</v>
      </c>
      <c r="W709">
        <v>7.38</v>
      </c>
      <c r="X709">
        <v>166</v>
      </c>
    </row>
    <row r="710" spans="1:24" hidden="1" x14ac:dyDescent="0.25">
      <c r="A710" t="s">
        <v>46</v>
      </c>
      <c r="B710" t="s">
        <v>29</v>
      </c>
      <c r="C710">
        <v>2022</v>
      </c>
      <c r="D710" t="s">
        <v>30</v>
      </c>
      <c r="E710">
        <v>5.4</v>
      </c>
      <c r="F710">
        <v>7.84</v>
      </c>
      <c r="G710">
        <v>1.99</v>
      </c>
      <c r="H710">
        <v>5.16</v>
      </c>
      <c r="I710">
        <v>31.88</v>
      </c>
      <c r="J710">
        <v>11.75</v>
      </c>
      <c r="K710">
        <v>69</v>
      </c>
      <c r="L710" t="s">
        <v>27</v>
      </c>
      <c r="M710">
        <v>83.11</v>
      </c>
      <c r="N710">
        <v>295</v>
      </c>
      <c r="O710">
        <v>41</v>
      </c>
      <c r="P710">
        <v>11</v>
      </c>
      <c r="Q710">
        <v>87.72</v>
      </c>
      <c r="R710">
        <v>30924</v>
      </c>
      <c r="S710">
        <v>54.01</v>
      </c>
      <c r="T710">
        <v>41.79</v>
      </c>
      <c r="U710">
        <v>34.25</v>
      </c>
      <c r="V710">
        <v>1035</v>
      </c>
      <c r="W710">
        <v>8.7100000000000009</v>
      </c>
      <c r="X710">
        <v>914</v>
      </c>
    </row>
    <row r="711" spans="1:24" hidden="1" x14ac:dyDescent="0.25">
      <c r="A711" t="s">
        <v>28</v>
      </c>
      <c r="B711" t="s">
        <v>37</v>
      </c>
      <c r="C711">
        <v>2014</v>
      </c>
      <c r="D711" t="s">
        <v>26</v>
      </c>
      <c r="E711">
        <v>1.29</v>
      </c>
      <c r="F711">
        <v>6.01</v>
      </c>
      <c r="G711">
        <v>3.93</v>
      </c>
      <c r="H711">
        <v>7.81</v>
      </c>
      <c r="I711">
        <v>15.35</v>
      </c>
      <c r="J711">
        <v>9.93</v>
      </c>
      <c r="K711">
        <v>3764</v>
      </c>
      <c r="L711" t="s">
        <v>31</v>
      </c>
      <c r="M711">
        <v>85.65</v>
      </c>
      <c r="N711">
        <v>45</v>
      </c>
      <c r="O711">
        <v>6</v>
      </c>
      <c r="P711">
        <v>54</v>
      </c>
      <c r="Q711">
        <v>48.23</v>
      </c>
      <c r="R711">
        <v>91039</v>
      </c>
      <c r="S711">
        <v>83.99</v>
      </c>
      <c r="T711">
        <v>63.81</v>
      </c>
      <c r="U711">
        <v>48.07</v>
      </c>
      <c r="V711">
        <v>2490</v>
      </c>
      <c r="W711">
        <v>6.92</v>
      </c>
      <c r="X711">
        <v>241</v>
      </c>
    </row>
    <row r="712" spans="1:24" hidden="1" x14ac:dyDescent="0.25">
      <c r="A712" t="s">
        <v>48</v>
      </c>
      <c r="B712" t="s">
        <v>29</v>
      </c>
      <c r="C712">
        <v>2014</v>
      </c>
      <c r="D712" t="s">
        <v>43</v>
      </c>
      <c r="E712">
        <v>5.27</v>
      </c>
      <c r="F712">
        <v>6.65</v>
      </c>
      <c r="G712">
        <v>2.44</v>
      </c>
      <c r="H712">
        <v>6.98</v>
      </c>
      <c r="I712">
        <v>21.59</v>
      </c>
      <c r="J712">
        <v>18.32</v>
      </c>
      <c r="K712">
        <v>4938</v>
      </c>
      <c r="L712" t="s">
        <v>27</v>
      </c>
      <c r="M712">
        <v>46.57</v>
      </c>
      <c r="N712">
        <v>494</v>
      </c>
      <c r="O712">
        <v>39</v>
      </c>
      <c r="P712">
        <v>27</v>
      </c>
      <c r="Q712">
        <v>37.75</v>
      </c>
      <c r="R712">
        <v>19972</v>
      </c>
      <c r="S712">
        <v>2.5299999999999998</v>
      </c>
      <c r="T712">
        <v>14.42</v>
      </c>
      <c r="U712">
        <v>21.33</v>
      </c>
      <c r="V712">
        <v>877</v>
      </c>
      <c r="W712">
        <v>32.26</v>
      </c>
      <c r="X712">
        <v>216</v>
      </c>
    </row>
    <row r="713" spans="1:24" hidden="1" x14ac:dyDescent="0.25">
      <c r="A713" t="s">
        <v>45</v>
      </c>
      <c r="B713" t="s">
        <v>25</v>
      </c>
      <c r="C713">
        <v>2007</v>
      </c>
      <c r="D713" t="s">
        <v>40</v>
      </c>
      <c r="E713">
        <v>3.96</v>
      </c>
      <c r="F713">
        <v>7.35</v>
      </c>
      <c r="G713">
        <v>1.08</v>
      </c>
      <c r="H713">
        <v>5.62</v>
      </c>
      <c r="I713">
        <v>43.65</v>
      </c>
      <c r="J713">
        <v>18.77</v>
      </c>
      <c r="K713">
        <v>2376</v>
      </c>
      <c r="L713" t="s">
        <v>44</v>
      </c>
      <c r="M713">
        <v>36.07</v>
      </c>
      <c r="N713">
        <v>57</v>
      </c>
      <c r="O713">
        <v>13</v>
      </c>
      <c r="P713">
        <v>21</v>
      </c>
      <c r="Q713">
        <v>35.979999999999997</v>
      </c>
      <c r="R713">
        <v>70212</v>
      </c>
      <c r="S713">
        <v>45.54</v>
      </c>
      <c r="T713">
        <v>56.43</v>
      </c>
      <c r="U713">
        <v>24.03</v>
      </c>
      <c r="V713">
        <v>1191</v>
      </c>
      <c r="W713">
        <v>5.49</v>
      </c>
      <c r="X713">
        <v>181</v>
      </c>
    </row>
    <row r="714" spans="1:24" hidden="1" x14ac:dyDescent="0.25">
      <c r="A714" t="s">
        <v>47</v>
      </c>
      <c r="B714" t="s">
        <v>33</v>
      </c>
      <c r="C714">
        <v>2015</v>
      </c>
      <c r="D714" t="s">
        <v>42</v>
      </c>
      <c r="E714">
        <v>1.8</v>
      </c>
      <c r="F714">
        <v>7.33</v>
      </c>
      <c r="G714">
        <v>0.57999999999999996</v>
      </c>
      <c r="H714">
        <v>7.58</v>
      </c>
      <c r="I714">
        <v>49</v>
      </c>
      <c r="J714">
        <v>2.14</v>
      </c>
      <c r="K714">
        <v>2205</v>
      </c>
      <c r="L714" t="s">
        <v>35</v>
      </c>
      <c r="M714">
        <v>65.06</v>
      </c>
      <c r="N714">
        <v>224</v>
      </c>
      <c r="O714">
        <v>35</v>
      </c>
      <c r="P714">
        <v>83</v>
      </c>
      <c r="Q714">
        <v>60.32</v>
      </c>
      <c r="R714">
        <v>76459</v>
      </c>
      <c r="S714">
        <v>13.34</v>
      </c>
      <c r="T714">
        <v>42.79</v>
      </c>
      <c r="U714">
        <v>48.35</v>
      </c>
      <c r="V714">
        <v>880</v>
      </c>
      <c r="W714">
        <v>2.94</v>
      </c>
      <c r="X714">
        <v>421</v>
      </c>
    </row>
    <row r="715" spans="1:24" hidden="1" x14ac:dyDescent="0.25">
      <c r="A715" t="s">
        <v>32</v>
      </c>
      <c r="B715" t="s">
        <v>33</v>
      </c>
      <c r="C715">
        <v>2018</v>
      </c>
      <c r="D715" t="s">
        <v>40</v>
      </c>
      <c r="E715">
        <v>8.42</v>
      </c>
      <c r="F715">
        <v>7.59</v>
      </c>
      <c r="G715">
        <v>2.4900000000000002</v>
      </c>
      <c r="H715">
        <v>4.1399999999999997</v>
      </c>
      <c r="I715">
        <v>12.32</v>
      </c>
      <c r="J715">
        <v>2.77</v>
      </c>
      <c r="K715">
        <v>917</v>
      </c>
      <c r="L715" t="s">
        <v>35</v>
      </c>
      <c r="M715">
        <v>92.32</v>
      </c>
      <c r="N715">
        <v>439</v>
      </c>
      <c r="O715">
        <v>26</v>
      </c>
      <c r="P715">
        <v>18</v>
      </c>
      <c r="Q715">
        <v>54</v>
      </c>
      <c r="R715">
        <v>39878</v>
      </c>
      <c r="S715">
        <v>58.27</v>
      </c>
      <c r="T715">
        <v>15.11</v>
      </c>
      <c r="U715">
        <v>62.27</v>
      </c>
      <c r="V715">
        <v>2459</v>
      </c>
      <c r="W715">
        <v>1.47</v>
      </c>
      <c r="X715">
        <v>175</v>
      </c>
    </row>
    <row r="716" spans="1:24" hidden="1" x14ac:dyDescent="0.25">
      <c r="A716" t="s">
        <v>24</v>
      </c>
      <c r="B716" t="s">
        <v>38</v>
      </c>
      <c r="C716">
        <v>2010</v>
      </c>
      <c r="D716" t="s">
        <v>43</v>
      </c>
      <c r="E716">
        <v>0.11</v>
      </c>
      <c r="F716">
        <v>6.76</v>
      </c>
      <c r="G716">
        <v>3.97</v>
      </c>
      <c r="H716">
        <v>3.44</v>
      </c>
      <c r="I716">
        <v>47.41</v>
      </c>
      <c r="J716">
        <v>7.16</v>
      </c>
      <c r="K716">
        <v>2745</v>
      </c>
      <c r="L716" t="s">
        <v>35</v>
      </c>
      <c r="M716">
        <v>89.31</v>
      </c>
      <c r="N716">
        <v>139</v>
      </c>
      <c r="O716">
        <v>10</v>
      </c>
      <c r="P716">
        <v>74</v>
      </c>
      <c r="Q716">
        <v>66.349999999999994</v>
      </c>
      <c r="R716">
        <v>23117</v>
      </c>
      <c r="S716">
        <v>92.1</v>
      </c>
      <c r="T716">
        <v>68.11</v>
      </c>
      <c r="U716">
        <v>38.97</v>
      </c>
      <c r="V716">
        <v>900</v>
      </c>
      <c r="W716">
        <v>1.61</v>
      </c>
      <c r="X716">
        <v>792</v>
      </c>
    </row>
    <row r="717" spans="1:24" hidden="1" x14ac:dyDescent="0.25">
      <c r="A717" t="s">
        <v>39</v>
      </c>
      <c r="B717" t="s">
        <v>38</v>
      </c>
      <c r="C717">
        <v>2001</v>
      </c>
      <c r="D717" t="s">
        <v>40</v>
      </c>
      <c r="E717">
        <v>3.12</v>
      </c>
      <c r="F717">
        <v>7.35</v>
      </c>
      <c r="G717">
        <v>3.26</v>
      </c>
      <c r="H717">
        <v>8.98</v>
      </c>
      <c r="I717">
        <v>34.44</v>
      </c>
      <c r="J717">
        <v>8.42</v>
      </c>
      <c r="K717">
        <v>742</v>
      </c>
      <c r="L717" t="s">
        <v>44</v>
      </c>
      <c r="M717">
        <v>38.200000000000003</v>
      </c>
      <c r="N717">
        <v>100</v>
      </c>
      <c r="O717">
        <v>41</v>
      </c>
      <c r="P717">
        <v>29</v>
      </c>
      <c r="Q717">
        <v>58.22</v>
      </c>
      <c r="R717">
        <v>58552</v>
      </c>
      <c r="S717">
        <v>0.72</v>
      </c>
      <c r="T717">
        <v>50.11</v>
      </c>
      <c r="U717">
        <v>33.32</v>
      </c>
      <c r="V717">
        <v>1110</v>
      </c>
      <c r="W717">
        <v>21.87</v>
      </c>
      <c r="X717">
        <v>536</v>
      </c>
    </row>
    <row r="718" spans="1:24" hidden="1" x14ac:dyDescent="0.25">
      <c r="A718" t="s">
        <v>41</v>
      </c>
      <c r="B718" t="s">
        <v>33</v>
      </c>
      <c r="C718">
        <v>2022</v>
      </c>
      <c r="D718" t="s">
        <v>34</v>
      </c>
      <c r="E718">
        <v>0.13</v>
      </c>
      <c r="F718">
        <v>6.47</v>
      </c>
      <c r="G718">
        <v>1.1599999999999999</v>
      </c>
      <c r="H718">
        <v>6.95</v>
      </c>
      <c r="I718">
        <v>47.57</v>
      </c>
      <c r="J718">
        <v>11.72</v>
      </c>
      <c r="K718">
        <v>4150</v>
      </c>
      <c r="L718" t="s">
        <v>31</v>
      </c>
      <c r="M718">
        <v>97.53</v>
      </c>
      <c r="N718">
        <v>280</v>
      </c>
      <c r="O718">
        <v>48</v>
      </c>
      <c r="P718">
        <v>53</v>
      </c>
      <c r="Q718">
        <v>16.11</v>
      </c>
      <c r="R718">
        <v>64629</v>
      </c>
      <c r="S718">
        <v>66.819999999999993</v>
      </c>
      <c r="T718">
        <v>34.28</v>
      </c>
      <c r="U718">
        <v>53.65</v>
      </c>
      <c r="V718">
        <v>1019</v>
      </c>
      <c r="W718">
        <v>3.76</v>
      </c>
      <c r="X718">
        <v>935</v>
      </c>
    </row>
    <row r="719" spans="1:24" hidden="1" x14ac:dyDescent="0.25">
      <c r="A719" t="s">
        <v>47</v>
      </c>
      <c r="B719" t="s">
        <v>25</v>
      </c>
      <c r="C719">
        <v>2023</v>
      </c>
      <c r="D719" t="s">
        <v>34</v>
      </c>
      <c r="E719">
        <v>0.96</v>
      </c>
      <c r="F719">
        <v>6.47</v>
      </c>
      <c r="G719">
        <v>2.1800000000000002</v>
      </c>
      <c r="H719">
        <v>7.54</v>
      </c>
      <c r="I719">
        <v>28.12</v>
      </c>
      <c r="J719">
        <v>15.46</v>
      </c>
      <c r="K719">
        <v>2533</v>
      </c>
      <c r="L719" t="s">
        <v>27</v>
      </c>
      <c r="M719">
        <v>48.48</v>
      </c>
      <c r="N719">
        <v>237</v>
      </c>
      <c r="O719">
        <v>36</v>
      </c>
      <c r="P719">
        <v>89</v>
      </c>
      <c r="Q719">
        <v>27.21</v>
      </c>
      <c r="R719">
        <v>20547</v>
      </c>
      <c r="S719">
        <v>79.23</v>
      </c>
      <c r="T719">
        <v>16.75</v>
      </c>
      <c r="U719">
        <v>33.65</v>
      </c>
      <c r="V719">
        <v>2255</v>
      </c>
      <c r="W719">
        <v>8.9</v>
      </c>
      <c r="X719">
        <v>514</v>
      </c>
    </row>
    <row r="720" spans="1:24" hidden="1" x14ac:dyDescent="0.25">
      <c r="A720" t="s">
        <v>36</v>
      </c>
      <c r="B720" t="s">
        <v>37</v>
      </c>
      <c r="C720">
        <v>2016</v>
      </c>
      <c r="D720" t="s">
        <v>26</v>
      </c>
      <c r="E720">
        <v>2.97</v>
      </c>
      <c r="F720">
        <v>7.44</v>
      </c>
      <c r="G720">
        <v>4.28</v>
      </c>
      <c r="H720">
        <v>5.15</v>
      </c>
      <c r="I720">
        <v>48.04</v>
      </c>
      <c r="J720">
        <v>2.72</v>
      </c>
      <c r="K720">
        <v>1837</v>
      </c>
      <c r="L720" t="s">
        <v>44</v>
      </c>
      <c r="M720">
        <v>54.46</v>
      </c>
      <c r="N720">
        <v>88</v>
      </c>
      <c r="O720">
        <v>41</v>
      </c>
      <c r="P720">
        <v>14</v>
      </c>
      <c r="Q720">
        <v>84.42</v>
      </c>
      <c r="R720">
        <v>58046</v>
      </c>
      <c r="S720">
        <v>74.45</v>
      </c>
      <c r="T720">
        <v>53.8</v>
      </c>
      <c r="U720">
        <v>70.47</v>
      </c>
      <c r="V720">
        <v>1663</v>
      </c>
      <c r="W720">
        <v>33.31</v>
      </c>
      <c r="X720">
        <v>553</v>
      </c>
    </row>
    <row r="721" spans="1:24" hidden="1" x14ac:dyDescent="0.25">
      <c r="A721" t="s">
        <v>28</v>
      </c>
      <c r="B721" t="s">
        <v>37</v>
      </c>
      <c r="C721">
        <v>2015</v>
      </c>
      <c r="D721" t="s">
        <v>30</v>
      </c>
      <c r="E721">
        <v>0.54</v>
      </c>
      <c r="F721">
        <v>7.71</v>
      </c>
      <c r="G721">
        <v>0.89</v>
      </c>
      <c r="H721">
        <v>5.6</v>
      </c>
      <c r="I721">
        <v>44.62</v>
      </c>
      <c r="J721">
        <v>16.05</v>
      </c>
      <c r="K721">
        <v>1376</v>
      </c>
      <c r="L721" t="s">
        <v>35</v>
      </c>
      <c r="M721">
        <v>40.43</v>
      </c>
      <c r="N721">
        <v>245</v>
      </c>
      <c r="O721">
        <v>9</v>
      </c>
      <c r="P721">
        <v>29</v>
      </c>
      <c r="Q721">
        <v>67</v>
      </c>
      <c r="R721">
        <v>52954</v>
      </c>
      <c r="S721">
        <v>1.98</v>
      </c>
      <c r="T721">
        <v>34.479999999999997</v>
      </c>
      <c r="U721">
        <v>96.42</v>
      </c>
      <c r="V721">
        <v>1833</v>
      </c>
      <c r="W721">
        <v>38.72</v>
      </c>
      <c r="X721">
        <v>561</v>
      </c>
    </row>
    <row r="722" spans="1:24" hidden="1" x14ac:dyDescent="0.25">
      <c r="A722" t="s">
        <v>39</v>
      </c>
      <c r="B722" t="s">
        <v>25</v>
      </c>
      <c r="C722">
        <v>2024</v>
      </c>
      <c r="D722" t="s">
        <v>43</v>
      </c>
      <c r="E722">
        <v>5.97</v>
      </c>
      <c r="F722">
        <v>6.3</v>
      </c>
      <c r="G722">
        <v>2.66</v>
      </c>
      <c r="H722">
        <v>3.58</v>
      </c>
      <c r="I722">
        <v>6.43</v>
      </c>
      <c r="J722">
        <v>12.2</v>
      </c>
      <c r="K722">
        <v>409</v>
      </c>
      <c r="L722" t="s">
        <v>35</v>
      </c>
      <c r="M722">
        <v>56.45</v>
      </c>
      <c r="N722">
        <v>399</v>
      </c>
      <c r="O722">
        <v>6</v>
      </c>
      <c r="P722">
        <v>28</v>
      </c>
      <c r="Q722">
        <v>45.94</v>
      </c>
      <c r="R722">
        <v>29770</v>
      </c>
      <c r="S722">
        <v>17.39</v>
      </c>
      <c r="T722">
        <v>85.73</v>
      </c>
      <c r="U722">
        <v>84.52</v>
      </c>
      <c r="V722">
        <v>785</v>
      </c>
      <c r="W722">
        <v>34.43</v>
      </c>
      <c r="X722">
        <v>85</v>
      </c>
    </row>
    <row r="723" spans="1:24" hidden="1" x14ac:dyDescent="0.25">
      <c r="A723" t="s">
        <v>32</v>
      </c>
      <c r="B723" t="s">
        <v>37</v>
      </c>
      <c r="C723">
        <v>2014</v>
      </c>
      <c r="D723" t="s">
        <v>43</v>
      </c>
      <c r="E723">
        <v>0.87</v>
      </c>
      <c r="F723">
        <v>6.31</v>
      </c>
      <c r="G723">
        <v>1.78</v>
      </c>
      <c r="H723">
        <v>9</v>
      </c>
      <c r="I723">
        <v>15.54</v>
      </c>
      <c r="J723">
        <v>19.62</v>
      </c>
      <c r="K723">
        <v>3007</v>
      </c>
      <c r="L723" t="s">
        <v>35</v>
      </c>
      <c r="M723">
        <v>74.489999999999995</v>
      </c>
      <c r="N723">
        <v>178</v>
      </c>
      <c r="O723">
        <v>16</v>
      </c>
      <c r="P723">
        <v>31</v>
      </c>
      <c r="Q723">
        <v>19.89</v>
      </c>
      <c r="R723">
        <v>49366</v>
      </c>
      <c r="S723">
        <v>9.44</v>
      </c>
      <c r="T723">
        <v>57.32</v>
      </c>
      <c r="U723">
        <v>37.22</v>
      </c>
      <c r="V723">
        <v>277</v>
      </c>
      <c r="W723">
        <v>38.380000000000003</v>
      </c>
      <c r="X723">
        <v>221</v>
      </c>
    </row>
    <row r="724" spans="1:24" hidden="1" x14ac:dyDescent="0.25">
      <c r="A724" t="s">
        <v>47</v>
      </c>
      <c r="B724" t="s">
        <v>29</v>
      </c>
      <c r="C724">
        <v>2012</v>
      </c>
      <c r="D724" t="s">
        <v>40</v>
      </c>
      <c r="E724">
        <v>7.02</v>
      </c>
      <c r="F724">
        <v>7.41</v>
      </c>
      <c r="G724">
        <v>0.62</v>
      </c>
      <c r="H724">
        <v>7.15</v>
      </c>
      <c r="I724">
        <v>12.15</v>
      </c>
      <c r="J724">
        <v>13.02</v>
      </c>
      <c r="K724">
        <v>2952</v>
      </c>
      <c r="L724" t="s">
        <v>35</v>
      </c>
      <c r="M724">
        <v>65.430000000000007</v>
      </c>
      <c r="N724">
        <v>379</v>
      </c>
      <c r="O724">
        <v>11</v>
      </c>
      <c r="P724">
        <v>29</v>
      </c>
      <c r="Q724">
        <v>2.75</v>
      </c>
      <c r="R724">
        <v>53753</v>
      </c>
      <c r="S724">
        <v>8.5500000000000007</v>
      </c>
      <c r="T724">
        <v>32.81</v>
      </c>
      <c r="U724">
        <v>96.09</v>
      </c>
      <c r="V724">
        <v>1091</v>
      </c>
      <c r="W724">
        <v>26.82</v>
      </c>
      <c r="X724">
        <v>612</v>
      </c>
    </row>
    <row r="725" spans="1:24" hidden="1" x14ac:dyDescent="0.25">
      <c r="A725" t="s">
        <v>39</v>
      </c>
      <c r="B725" t="s">
        <v>33</v>
      </c>
      <c r="C725">
        <v>2014</v>
      </c>
      <c r="D725" t="s">
        <v>26</v>
      </c>
      <c r="E725">
        <v>0.53</v>
      </c>
      <c r="F725">
        <v>6.68</v>
      </c>
      <c r="G725">
        <v>0.25</v>
      </c>
      <c r="H725">
        <v>3.59</v>
      </c>
      <c r="I725">
        <v>28.6</v>
      </c>
      <c r="J725">
        <v>14.32</v>
      </c>
      <c r="K725">
        <v>4242</v>
      </c>
      <c r="L725" t="s">
        <v>27</v>
      </c>
      <c r="M725">
        <v>87.93</v>
      </c>
      <c r="N725">
        <v>463</v>
      </c>
      <c r="O725">
        <v>36</v>
      </c>
      <c r="P725">
        <v>15</v>
      </c>
      <c r="Q725">
        <v>32.56</v>
      </c>
      <c r="R725">
        <v>43864</v>
      </c>
      <c r="S725">
        <v>73.02</v>
      </c>
      <c r="T725">
        <v>52.29</v>
      </c>
      <c r="U725">
        <v>80.09</v>
      </c>
      <c r="V725">
        <v>2946</v>
      </c>
      <c r="W725">
        <v>39.49</v>
      </c>
      <c r="X725">
        <v>779</v>
      </c>
    </row>
    <row r="726" spans="1:24" hidden="1" x14ac:dyDescent="0.25">
      <c r="A726" t="s">
        <v>47</v>
      </c>
      <c r="B726" t="s">
        <v>33</v>
      </c>
      <c r="C726">
        <v>2003</v>
      </c>
      <c r="D726" t="s">
        <v>40</v>
      </c>
      <c r="E726">
        <v>0.59</v>
      </c>
      <c r="F726">
        <v>6.98</v>
      </c>
      <c r="G726">
        <v>2.78</v>
      </c>
      <c r="H726">
        <v>8.6300000000000008</v>
      </c>
      <c r="I726">
        <v>40.14</v>
      </c>
      <c r="J726">
        <v>3.9</v>
      </c>
      <c r="K726">
        <v>1679</v>
      </c>
      <c r="L726" t="s">
        <v>35</v>
      </c>
      <c r="M726">
        <v>74.89</v>
      </c>
      <c r="N726">
        <v>230</v>
      </c>
      <c r="O726">
        <v>36</v>
      </c>
      <c r="P726">
        <v>35</v>
      </c>
      <c r="Q726">
        <v>7.38</v>
      </c>
      <c r="R726">
        <v>3717</v>
      </c>
      <c r="S726">
        <v>42.48</v>
      </c>
      <c r="T726">
        <v>53.16</v>
      </c>
      <c r="U726">
        <v>32.4</v>
      </c>
      <c r="V726">
        <v>2132</v>
      </c>
      <c r="W726">
        <v>19.850000000000001</v>
      </c>
      <c r="X726">
        <v>754</v>
      </c>
    </row>
    <row r="727" spans="1:24" hidden="1" x14ac:dyDescent="0.25">
      <c r="A727" t="s">
        <v>28</v>
      </c>
      <c r="B727" t="s">
        <v>25</v>
      </c>
      <c r="C727">
        <v>2015</v>
      </c>
      <c r="D727" t="s">
        <v>40</v>
      </c>
      <c r="E727">
        <v>3.05</v>
      </c>
      <c r="F727">
        <v>7</v>
      </c>
      <c r="G727">
        <v>0.1</v>
      </c>
      <c r="H727">
        <v>6.11</v>
      </c>
      <c r="I727">
        <v>37.97</v>
      </c>
      <c r="J727">
        <v>15.38</v>
      </c>
      <c r="K727">
        <v>1714</v>
      </c>
      <c r="L727" t="s">
        <v>27</v>
      </c>
      <c r="M727">
        <v>48.45</v>
      </c>
      <c r="N727">
        <v>98</v>
      </c>
      <c r="O727">
        <v>35</v>
      </c>
      <c r="P727">
        <v>81</v>
      </c>
      <c r="Q727">
        <v>49.26</v>
      </c>
      <c r="R727">
        <v>76330</v>
      </c>
      <c r="S727">
        <v>72.48</v>
      </c>
      <c r="T727">
        <v>68.14</v>
      </c>
      <c r="U727">
        <v>66.349999999999994</v>
      </c>
      <c r="V727">
        <v>2243</v>
      </c>
      <c r="W727">
        <v>31.79</v>
      </c>
      <c r="X727">
        <v>31</v>
      </c>
    </row>
    <row r="728" spans="1:24" hidden="1" x14ac:dyDescent="0.25">
      <c r="A728" t="s">
        <v>32</v>
      </c>
      <c r="B728" t="s">
        <v>37</v>
      </c>
      <c r="C728">
        <v>2011</v>
      </c>
      <c r="D728" t="s">
        <v>43</v>
      </c>
      <c r="E728">
        <v>8.9700000000000006</v>
      </c>
      <c r="F728">
        <v>6.45</v>
      </c>
      <c r="G728">
        <v>0.52</v>
      </c>
      <c r="H728">
        <v>8.36</v>
      </c>
      <c r="I728">
        <v>36.340000000000003</v>
      </c>
      <c r="J728">
        <v>1.59</v>
      </c>
      <c r="K728">
        <v>1197</v>
      </c>
      <c r="L728" t="s">
        <v>35</v>
      </c>
      <c r="M728">
        <v>69.02</v>
      </c>
      <c r="N728">
        <v>214</v>
      </c>
      <c r="O728">
        <v>6</v>
      </c>
      <c r="P728">
        <v>47</v>
      </c>
      <c r="Q728">
        <v>82.54</v>
      </c>
      <c r="R728">
        <v>6316</v>
      </c>
      <c r="S728">
        <v>36.08</v>
      </c>
      <c r="T728">
        <v>82.18</v>
      </c>
      <c r="U728">
        <v>97.32</v>
      </c>
      <c r="V728">
        <v>2818</v>
      </c>
      <c r="W728">
        <v>38.869999999999997</v>
      </c>
      <c r="X728">
        <v>163</v>
      </c>
    </row>
    <row r="729" spans="1:24" hidden="1" x14ac:dyDescent="0.25">
      <c r="A729" t="s">
        <v>36</v>
      </c>
      <c r="B729" t="s">
        <v>38</v>
      </c>
      <c r="C729">
        <v>2003</v>
      </c>
      <c r="D729" t="s">
        <v>40</v>
      </c>
      <c r="E729">
        <v>6.41</v>
      </c>
      <c r="F729">
        <v>6</v>
      </c>
      <c r="G729">
        <v>1.74</v>
      </c>
      <c r="H729">
        <v>3.09</v>
      </c>
      <c r="I729">
        <v>18.760000000000002</v>
      </c>
      <c r="J729">
        <v>13.13</v>
      </c>
      <c r="K729">
        <v>2337</v>
      </c>
      <c r="L729" t="s">
        <v>44</v>
      </c>
      <c r="M729">
        <v>34.49</v>
      </c>
      <c r="N729">
        <v>199</v>
      </c>
      <c r="O729">
        <v>23</v>
      </c>
      <c r="P729">
        <v>27</v>
      </c>
      <c r="Q729">
        <v>29.97</v>
      </c>
      <c r="R729">
        <v>41606</v>
      </c>
      <c r="S729">
        <v>11.7</v>
      </c>
      <c r="T729">
        <v>87.01</v>
      </c>
      <c r="U729">
        <v>27.74</v>
      </c>
      <c r="V729">
        <v>2852</v>
      </c>
      <c r="W729">
        <v>28.37</v>
      </c>
      <c r="X729">
        <v>433</v>
      </c>
    </row>
    <row r="730" spans="1:24" hidden="1" x14ac:dyDescent="0.25">
      <c r="A730" t="s">
        <v>46</v>
      </c>
      <c r="B730" t="s">
        <v>38</v>
      </c>
      <c r="C730">
        <v>2002</v>
      </c>
      <c r="D730" t="s">
        <v>30</v>
      </c>
      <c r="E730">
        <v>7.7</v>
      </c>
      <c r="F730">
        <v>8.1300000000000008</v>
      </c>
      <c r="G730">
        <v>0.22</v>
      </c>
      <c r="H730">
        <v>3.2</v>
      </c>
      <c r="I730">
        <v>6.98</v>
      </c>
      <c r="J730">
        <v>1.1100000000000001</v>
      </c>
      <c r="K730">
        <v>3216</v>
      </c>
      <c r="L730" t="s">
        <v>27</v>
      </c>
      <c r="M730">
        <v>70.66</v>
      </c>
      <c r="N730">
        <v>255</v>
      </c>
      <c r="O730">
        <v>33</v>
      </c>
      <c r="P730">
        <v>61</v>
      </c>
      <c r="Q730">
        <v>85.08</v>
      </c>
      <c r="R730">
        <v>37949</v>
      </c>
      <c r="S730">
        <v>71.849999999999994</v>
      </c>
      <c r="T730">
        <v>67.430000000000007</v>
      </c>
      <c r="U730">
        <v>41.68</v>
      </c>
      <c r="V730">
        <v>2309</v>
      </c>
      <c r="W730">
        <v>38.270000000000003</v>
      </c>
      <c r="X730">
        <v>657</v>
      </c>
    </row>
    <row r="731" spans="1:24" hidden="1" x14ac:dyDescent="0.25">
      <c r="A731" t="s">
        <v>45</v>
      </c>
      <c r="B731" t="s">
        <v>37</v>
      </c>
      <c r="C731">
        <v>2021</v>
      </c>
      <c r="D731" t="s">
        <v>40</v>
      </c>
      <c r="E731">
        <v>1.42</v>
      </c>
      <c r="F731">
        <v>7.79</v>
      </c>
      <c r="G731">
        <v>2</v>
      </c>
      <c r="H731">
        <v>4.2</v>
      </c>
      <c r="I731">
        <v>10.53</v>
      </c>
      <c r="J731">
        <v>2.2999999999999998</v>
      </c>
      <c r="K731">
        <v>2956</v>
      </c>
      <c r="L731" t="s">
        <v>27</v>
      </c>
      <c r="M731">
        <v>57.28</v>
      </c>
      <c r="N731">
        <v>436</v>
      </c>
      <c r="O731">
        <v>0</v>
      </c>
      <c r="P731">
        <v>82</v>
      </c>
      <c r="Q731">
        <v>71.05</v>
      </c>
      <c r="R731">
        <v>65662</v>
      </c>
      <c r="S731">
        <v>62.61</v>
      </c>
      <c r="T731">
        <v>53.67</v>
      </c>
      <c r="U731">
        <v>49.93</v>
      </c>
      <c r="V731">
        <v>1358</v>
      </c>
      <c r="W731">
        <v>10.15</v>
      </c>
      <c r="X731">
        <v>301</v>
      </c>
    </row>
    <row r="732" spans="1:24" hidden="1" x14ac:dyDescent="0.25">
      <c r="A732" t="s">
        <v>36</v>
      </c>
      <c r="B732" t="s">
        <v>38</v>
      </c>
      <c r="C732">
        <v>2016</v>
      </c>
      <c r="D732" t="s">
        <v>30</v>
      </c>
      <c r="E732">
        <v>8.34</v>
      </c>
      <c r="F732">
        <v>7.73</v>
      </c>
      <c r="G732">
        <v>0.65</v>
      </c>
      <c r="H732">
        <v>4.4800000000000004</v>
      </c>
      <c r="I732">
        <v>37.08</v>
      </c>
      <c r="J732">
        <v>2.16</v>
      </c>
      <c r="K732">
        <v>3193</v>
      </c>
      <c r="L732" t="s">
        <v>44</v>
      </c>
      <c r="M732">
        <v>36.89</v>
      </c>
      <c r="N732">
        <v>493</v>
      </c>
      <c r="O732">
        <v>28</v>
      </c>
      <c r="P732">
        <v>55</v>
      </c>
      <c r="Q732">
        <v>14.28</v>
      </c>
      <c r="R732">
        <v>91347</v>
      </c>
      <c r="S732">
        <v>11.3</v>
      </c>
      <c r="T732">
        <v>27.99</v>
      </c>
      <c r="U732">
        <v>29.25</v>
      </c>
      <c r="V732">
        <v>2675</v>
      </c>
      <c r="W732">
        <v>12.01</v>
      </c>
      <c r="X732">
        <v>419</v>
      </c>
    </row>
    <row r="733" spans="1:24" hidden="1" x14ac:dyDescent="0.25">
      <c r="A733" t="s">
        <v>46</v>
      </c>
      <c r="B733" t="s">
        <v>25</v>
      </c>
      <c r="C733">
        <v>2021</v>
      </c>
      <c r="D733" t="s">
        <v>43</v>
      </c>
      <c r="E733">
        <v>0.08</v>
      </c>
      <c r="F733">
        <v>7.37</v>
      </c>
      <c r="G733">
        <v>1.75</v>
      </c>
      <c r="H733">
        <v>8.35</v>
      </c>
      <c r="I733">
        <v>7.38</v>
      </c>
      <c r="J733">
        <v>1.05</v>
      </c>
      <c r="K733">
        <v>26</v>
      </c>
      <c r="L733" t="s">
        <v>35</v>
      </c>
      <c r="M733">
        <v>51.52</v>
      </c>
      <c r="N733">
        <v>435</v>
      </c>
      <c r="O733">
        <v>25</v>
      </c>
      <c r="P733">
        <v>55</v>
      </c>
      <c r="Q733">
        <v>65.17</v>
      </c>
      <c r="R733">
        <v>98011</v>
      </c>
      <c r="S733">
        <v>92.44</v>
      </c>
      <c r="T733">
        <v>42.24</v>
      </c>
      <c r="U733">
        <v>43.94</v>
      </c>
      <c r="V733">
        <v>2730</v>
      </c>
      <c r="W733">
        <v>15.89</v>
      </c>
      <c r="X733">
        <v>622</v>
      </c>
    </row>
    <row r="734" spans="1:24" hidden="1" x14ac:dyDescent="0.25">
      <c r="A734" t="s">
        <v>41</v>
      </c>
      <c r="B734" t="s">
        <v>25</v>
      </c>
      <c r="C734">
        <v>2017</v>
      </c>
      <c r="D734" t="s">
        <v>26</v>
      </c>
      <c r="E734">
        <v>2.13</v>
      </c>
      <c r="F734">
        <v>7.75</v>
      </c>
      <c r="G734">
        <v>3.96</v>
      </c>
      <c r="H734">
        <v>7.95</v>
      </c>
      <c r="I734">
        <v>11.15</v>
      </c>
      <c r="J734">
        <v>6.42</v>
      </c>
      <c r="K734">
        <v>3137</v>
      </c>
      <c r="L734" t="s">
        <v>35</v>
      </c>
      <c r="M734">
        <v>92.87</v>
      </c>
      <c r="N734">
        <v>194</v>
      </c>
      <c r="O734">
        <v>9</v>
      </c>
      <c r="P734">
        <v>74</v>
      </c>
      <c r="Q734">
        <v>16.86</v>
      </c>
      <c r="R734">
        <v>81863</v>
      </c>
      <c r="S734">
        <v>30.89</v>
      </c>
      <c r="T734">
        <v>49.1</v>
      </c>
      <c r="U734">
        <v>75.39</v>
      </c>
      <c r="V734">
        <v>1029</v>
      </c>
      <c r="W734">
        <v>18.579999999999998</v>
      </c>
      <c r="X734">
        <v>602</v>
      </c>
    </row>
    <row r="735" spans="1:24" hidden="1" x14ac:dyDescent="0.25">
      <c r="A735" t="s">
        <v>48</v>
      </c>
      <c r="B735" t="s">
        <v>37</v>
      </c>
      <c r="C735">
        <v>2024</v>
      </c>
      <c r="D735" t="s">
        <v>34</v>
      </c>
      <c r="E735">
        <v>6.16</v>
      </c>
      <c r="F735">
        <v>8.34</v>
      </c>
      <c r="G735">
        <v>3.13</v>
      </c>
      <c r="H735">
        <v>7.31</v>
      </c>
      <c r="I735">
        <v>21.23</v>
      </c>
      <c r="J735">
        <v>19.89</v>
      </c>
      <c r="K735">
        <v>2973</v>
      </c>
      <c r="L735" t="s">
        <v>31</v>
      </c>
      <c r="M735">
        <v>71.02</v>
      </c>
      <c r="N735">
        <v>379</v>
      </c>
      <c r="O735">
        <v>0</v>
      </c>
      <c r="P735">
        <v>16</v>
      </c>
      <c r="Q735">
        <v>66.17</v>
      </c>
      <c r="R735">
        <v>91306</v>
      </c>
      <c r="S735">
        <v>65.47</v>
      </c>
      <c r="T735">
        <v>20.27</v>
      </c>
      <c r="U735">
        <v>58.18</v>
      </c>
      <c r="V735">
        <v>1964</v>
      </c>
      <c r="W735">
        <v>35.9</v>
      </c>
      <c r="X735">
        <v>130</v>
      </c>
    </row>
    <row r="736" spans="1:24" hidden="1" x14ac:dyDescent="0.25">
      <c r="A736" t="s">
        <v>24</v>
      </c>
      <c r="B736" t="s">
        <v>38</v>
      </c>
      <c r="C736">
        <v>2017</v>
      </c>
      <c r="D736" t="s">
        <v>30</v>
      </c>
      <c r="E736">
        <v>3.75</v>
      </c>
      <c r="F736">
        <v>7.66</v>
      </c>
      <c r="G736">
        <v>2.23</v>
      </c>
      <c r="H736">
        <v>9.19</v>
      </c>
      <c r="I736">
        <v>3.61</v>
      </c>
      <c r="J736">
        <v>6.96</v>
      </c>
      <c r="K736">
        <v>3165</v>
      </c>
      <c r="L736" t="s">
        <v>31</v>
      </c>
      <c r="M736">
        <v>93.23</v>
      </c>
      <c r="N736">
        <v>23</v>
      </c>
      <c r="O736">
        <v>44</v>
      </c>
      <c r="P736">
        <v>61</v>
      </c>
      <c r="Q736">
        <v>15.99</v>
      </c>
      <c r="R736">
        <v>46675</v>
      </c>
      <c r="S736">
        <v>3.2</v>
      </c>
      <c r="T736">
        <v>30.51</v>
      </c>
      <c r="U736">
        <v>53.69</v>
      </c>
      <c r="V736">
        <v>1291</v>
      </c>
      <c r="W736">
        <v>35.51</v>
      </c>
      <c r="X736">
        <v>520</v>
      </c>
    </row>
    <row r="737" spans="1:24" hidden="1" x14ac:dyDescent="0.25">
      <c r="A737" t="s">
        <v>24</v>
      </c>
      <c r="B737" t="s">
        <v>25</v>
      </c>
      <c r="C737">
        <v>2022</v>
      </c>
      <c r="D737" t="s">
        <v>26</v>
      </c>
      <c r="E737">
        <v>9.84</v>
      </c>
      <c r="F737">
        <v>6.66</v>
      </c>
      <c r="G737">
        <v>0.46</v>
      </c>
      <c r="H737">
        <v>4.7300000000000004</v>
      </c>
      <c r="I737">
        <v>10.63</v>
      </c>
      <c r="J737">
        <v>15.22</v>
      </c>
      <c r="K737">
        <v>1090</v>
      </c>
      <c r="L737" t="s">
        <v>27</v>
      </c>
      <c r="M737">
        <v>58.76</v>
      </c>
      <c r="N737">
        <v>362</v>
      </c>
      <c r="O737">
        <v>16</v>
      </c>
      <c r="P737">
        <v>20</v>
      </c>
      <c r="Q737">
        <v>40.47</v>
      </c>
      <c r="R737">
        <v>8158</v>
      </c>
      <c r="S737">
        <v>44.3</v>
      </c>
      <c r="T737">
        <v>88.76</v>
      </c>
      <c r="U737">
        <v>54.56</v>
      </c>
      <c r="V737">
        <v>1685</v>
      </c>
      <c r="W737">
        <v>26.32</v>
      </c>
      <c r="X737">
        <v>656</v>
      </c>
    </row>
    <row r="738" spans="1:24" hidden="1" x14ac:dyDescent="0.25">
      <c r="A738" t="s">
        <v>45</v>
      </c>
      <c r="B738" t="s">
        <v>25</v>
      </c>
      <c r="C738">
        <v>2016</v>
      </c>
      <c r="D738" t="s">
        <v>26</v>
      </c>
      <c r="E738">
        <v>0.3</v>
      </c>
      <c r="F738">
        <v>7.43</v>
      </c>
      <c r="G738">
        <v>3.1</v>
      </c>
      <c r="H738">
        <v>9.33</v>
      </c>
      <c r="I738">
        <v>7.49</v>
      </c>
      <c r="J738">
        <v>2.65</v>
      </c>
      <c r="K738">
        <v>249</v>
      </c>
      <c r="L738" t="s">
        <v>31</v>
      </c>
      <c r="M738">
        <v>98.52</v>
      </c>
      <c r="N738">
        <v>469</v>
      </c>
      <c r="O738">
        <v>40</v>
      </c>
      <c r="P738">
        <v>36</v>
      </c>
      <c r="Q738">
        <v>57.53</v>
      </c>
      <c r="R738">
        <v>72088</v>
      </c>
      <c r="S738">
        <v>96.44</v>
      </c>
      <c r="T738">
        <v>70.540000000000006</v>
      </c>
      <c r="U738">
        <v>80.77</v>
      </c>
      <c r="V738">
        <v>964</v>
      </c>
      <c r="W738">
        <v>9.2899999999999991</v>
      </c>
      <c r="X738">
        <v>521</v>
      </c>
    </row>
    <row r="739" spans="1:24" hidden="1" x14ac:dyDescent="0.25">
      <c r="A739" t="s">
        <v>32</v>
      </c>
      <c r="B739" t="s">
        <v>29</v>
      </c>
      <c r="C739">
        <v>2011</v>
      </c>
      <c r="D739" t="s">
        <v>30</v>
      </c>
      <c r="E739">
        <v>9.99</v>
      </c>
      <c r="F739">
        <v>7.11</v>
      </c>
      <c r="G739">
        <v>0.82</v>
      </c>
      <c r="H739">
        <v>9.3699999999999992</v>
      </c>
      <c r="I739">
        <v>47.57</v>
      </c>
      <c r="J739">
        <v>9.09</v>
      </c>
      <c r="K739">
        <v>141</v>
      </c>
      <c r="L739" t="s">
        <v>44</v>
      </c>
      <c r="M739">
        <v>55.2</v>
      </c>
      <c r="N739">
        <v>269</v>
      </c>
      <c r="O739">
        <v>35</v>
      </c>
      <c r="P739">
        <v>33</v>
      </c>
      <c r="Q739">
        <v>6.94</v>
      </c>
      <c r="R739">
        <v>66889</v>
      </c>
      <c r="S739">
        <v>88.65</v>
      </c>
      <c r="T739">
        <v>48.56</v>
      </c>
      <c r="U739">
        <v>99.3</v>
      </c>
      <c r="V739">
        <v>2701</v>
      </c>
      <c r="W739">
        <v>9.6199999999999992</v>
      </c>
      <c r="X739">
        <v>394</v>
      </c>
    </row>
    <row r="740" spans="1:24" hidden="1" x14ac:dyDescent="0.25">
      <c r="A740" t="s">
        <v>28</v>
      </c>
      <c r="B740" t="s">
        <v>29</v>
      </c>
      <c r="C740">
        <v>2022</v>
      </c>
      <c r="D740" t="s">
        <v>43</v>
      </c>
      <c r="E740">
        <v>6.24</v>
      </c>
      <c r="F740">
        <v>7.39</v>
      </c>
      <c r="G740">
        <v>0.38</v>
      </c>
      <c r="H740">
        <v>6.04</v>
      </c>
      <c r="I740">
        <v>9.58</v>
      </c>
      <c r="J740">
        <v>3.7</v>
      </c>
      <c r="K740">
        <v>266</v>
      </c>
      <c r="L740" t="s">
        <v>44</v>
      </c>
      <c r="M740">
        <v>82.98</v>
      </c>
      <c r="N740">
        <v>277</v>
      </c>
      <c r="O740">
        <v>8</v>
      </c>
      <c r="P740">
        <v>96</v>
      </c>
      <c r="Q740">
        <v>17.02</v>
      </c>
      <c r="R740">
        <v>66283</v>
      </c>
      <c r="S740">
        <v>22.13</v>
      </c>
      <c r="T740">
        <v>28.08</v>
      </c>
      <c r="U740">
        <v>67.09</v>
      </c>
      <c r="V740">
        <v>216</v>
      </c>
      <c r="W740">
        <v>25.27</v>
      </c>
      <c r="X740">
        <v>740</v>
      </c>
    </row>
    <row r="741" spans="1:24" hidden="1" x14ac:dyDescent="0.25">
      <c r="A741" t="s">
        <v>32</v>
      </c>
      <c r="B741" t="s">
        <v>25</v>
      </c>
      <c r="C741">
        <v>2020</v>
      </c>
      <c r="D741" t="s">
        <v>42</v>
      </c>
      <c r="E741">
        <v>5.59</v>
      </c>
      <c r="F741">
        <v>7.29</v>
      </c>
      <c r="G741">
        <v>3.32</v>
      </c>
      <c r="H741">
        <v>3.66</v>
      </c>
      <c r="I741">
        <v>43.09</v>
      </c>
      <c r="J741">
        <v>3.84</v>
      </c>
      <c r="K741">
        <v>4310</v>
      </c>
      <c r="L741" t="s">
        <v>44</v>
      </c>
      <c r="M741">
        <v>51.38</v>
      </c>
      <c r="N741">
        <v>225</v>
      </c>
      <c r="O741">
        <v>38</v>
      </c>
      <c r="P741">
        <v>28</v>
      </c>
      <c r="Q741">
        <v>33.4</v>
      </c>
      <c r="R741">
        <v>47104</v>
      </c>
      <c r="S741">
        <v>87.91</v>
      </c>
      <c r="T741">
        <v>55.88</v>
      </c>
      <c r="U741">
        <v>80.12</v>
      </c>
      <c r="V741">
        <v>351</v>
      </c>
      <c r="W741">
        <v>20.14</v>
      </c>
      <c r="X741">
        <v>243</v>
      </c>
    </row>
    <row r="742" spans="1:24" hidden="1" x14ac:dyDescent="0.25">
      <c r="A742" t="s">
        <v>28</v>
      </c>
      <c r="B742" t="s">
        <v>37</v>
      </c>
      <c r="C742">
        <v>2023</v>
      </c>
      <c r="D742" t="s">
        <v>26</v>
      </c>
      <c r="E742">
        <v>0.6</v>
      </c>
      <c r="F742">
        <v>8.15</v>
      </c>
      <c r="G742">
        <v>4.5599999999999996</v>
      </c>
      <c r="H742">
        <v>8.09</v>
      </c>
      <c r="I742">
        <v>5.74</v>
      </c>
      <c r="J742">
        <v>1.99</v>
      </c>
      <c r="K742">
        <v>488</v>
      </c>
      <c r="L742" t="s">
        <v>27</v>
      </c>
      <c r="M742">
        <v>37.42</v>
      </c>
      <c r="N742">
        <v>227</v>
      </c>
      <c r="O742">
        <v>22</v>
      </c>
      <c r="P742">
        <v>67</v>
      </c>
      <c r="Q742">
        <v>47.31</v>
      </c>
      <c r="R742">
        <v>81465</v>
      </c>
      <c r="S742">
        <v>29.31</v>
      </c>
      <c r="T742">
        <v>28.55</v>
      </c>
      <c r="U742">
        <v>49.8</v>
      </c>
      <c r="V742">
        <v>660</v>
      </c>
      <c r="W742">
        <v>10.34</v>
      </c>
      <c r="X742">
        <v>227</v>
      </c>
    </row>
    <row r="743" spans="1:24" hidden="1" x14ac:dyDescent="0.25">
      <c r="A743" t="s">
        <v>32</v>
      </c>
      <c r="B743" t="s">
        <v>33</v>
      </c>
      <c r="C743">
        <v>2003</v>
      </c>
      <c r="D743" t="s">
        <v>26</v>
      </c>
      <c r="E743">
        <v>2.73</v>
      </c>
      <c r="F743">
        <v>7.63</v>
      </c>
      <c r="G743">
        <v>2.2999999999999998</v>
      </c>
      <c r="H743">
        <v>5.36</v>
      </c>
      <c r="I743">
        <v>43.48</v>
      </c>
      <c r="J743">
        <v>8.64</v>
      </c>
      <c r="K743">
        <v>495</v>
      </c>
      <c r="L743" t="s">
        <v>44</v>
      </c>
      <c r="M743">
        <v>88.31</v>
      </c>
      <c r="N743">
        <v>127</v>
      </c>
      <c r="O743">
        <v>28</v>
      </c>
      <c r="P743">
        <v>95</v>
      </c>
      <c r="Q743">
        <v>86.13</v>
      </c>
      <c r="R743">
        <v>23376</v>
      </c>
      <c r="S743">
        <v>85.22</v>
      </c>
      <c r="T743">
        <v>25.45</v>
      </c>
      <c r="U743">
        <v>88.85</v>
      </c>
      <c r="V743">
        <v>447</v>
      </c>
      <c r="W743">
        <v>6.73</v>
      </c>
      <c r="X743">
        <v>425</v>
      </c>
    </row>
    <row r="744" spans="1:24" hidden="1" x14ac:dyDescent="0.25">
      <c r="A744" t="s">
        <v>48</v>
      </c>
      <c r="B744" t="s">
        <v>33</v>
      </c>
      <c r="C744">
        <v>2011</v>
      </c>
      <c r="D744" t="s">
        <v>43</v>
      </c>
      <c r="E744">
        <v>9.25</v>
      </c>
      <c r="F744">
        <v>6.47</v>
      </c>
      <c r="G744">
        <v>0.2</v>
      </c>
      <c r="H744">
        <v>8.56</v>
      </c>
      <c r="I744">
        <v>29.97</v>
      </c>
      <c r="J744">
        <v>1.51</v>
      </c>
      <c r="K744">
        <v>479</v>
      </c>
      <c r="L744" t="s">
        <v>27</v>
      </c>
      <c r="M744">
        <v>83.38</v>
      </c>
      <c r="N744">
        <v>30</v>
      </c>
      <c r="O744">
        <v>1</v>
      </c>
      <c r="P744">
        <v>59</v>
      </c>
      <c r="Q744">
        <v>20.350000000000001</v>
      </c>
      <c r="R744">
        <v>37805</v>
      </c>
      <c r="S744">
        <v>72.92</v>
      </c>
      <c r="T744">
        <v>17.5</v>
      </c>
      <c r="U744">
        <v>53.63</v>
      </c>
      <c r="V744">
        <v>2404</v>
      </c>
      <c r="W744">
        <v>28.91</v>
      </c>
      <c r="X744">
        <v>471</v>
      </c>
    </row>
    <row r="745" spans="1:24" hidden="1" x14ac:dyDescent="0.25">
      <c r="A745" t="s">
        <v>41</v>
      </c>
      <c r="B745" t="s">
        <v>25</v>
      </c>
      <c r="C745">
        <v>2022</v>
      </c>
      <c r="D745" t="s">
        <v>43</v>
      </c>
      <c r="E745">
        <v>3.54</v>
      </c>
      <c r="F745">
        <v>6.16</v>
      </c>
      <c r="G745">
        <v>4.4000000000000004</v>
      </c>
      <c r="H745">
        <v>4.1500000000000004</v>
      </c>
      <c r="I745">
        <v>42.49</v>
      </c>
      <c r="J745">
        <v>18.2</v>
      </c>
      <c r="K745">
        <v>2690</v>
      </c>
      <c r="L745" t="s">
        <v>27</v>
      </c>
      <c r="M745">
        <v>87.44</v>
      </c>
      <c r="N745">
        <v>340</v>
      </c>
      <c r="O745">
        <v>17</v>
      </c>
      <c r="P745">
        <v>10</v>
      </c>
      <c r="Q745">
        <v>36.049999999999997</v>
      </c>
      <c r="R745">
        <v>76531</v>
      </c>
      <c r="S745">
        <v>35.21</v>
      </c>
      <c r="T745">
        <v>37.67</v>
      </c>
      <c r="U745">
        <v>94.81</v>
      </c>
      <c r="V745">
        <v>799</v>
      </c>
      <c r="W745">
        <v>32.53</v>
      </c>
      <c r="X745">
        <v>348</v>
      </c>
    </row>
    <row r="746" spans="1:24" hidden="1" x14ac:dyDescent="0.25">
      <c r="A746" t="s">
        <v>41</v>
      </c>
      <c r="B746" t="s">
        <v>25</v>
      </c>
      <c r="C746">
        <v>2021</v>
      </c>
      <c r="D746" t="s">
        <v>40</v>
      </c>
      <c r="E746">
        <v>6.62</v>
      </c>
      <c r="F746">
        <v>7.06</v>
      </c>
      <c r="G746">
        <v>0.33</v>
      </c>
      <c r="H746">
        <v>6.78</v>
      </c>
      <c r="I746">
        <v>43.37</v>
      </c>
      <c r="J746">
        <v>8.9600000000000009</v>
      </c>
      <c r="K746">
        <v>4096</v>
      </c>
      <c r="L746" t="s">
        <v>44</v>
      </c>
      <c r="M746">
        <v>50.98</v>
      </c>
      <c r="N746">
        <v>250</v>
      </c>
      <c r="O746">
        <v>27</v>
      </c>
      <c r="P746">
        <v>89</v>
      </c>
      <c r="Q746">
        <v>48.63</v>
      </c>
      <c r="R746">
        <v>42869</v>
      </c>
      <c r="S746">
        <v>91.08</v>
      </c>
      <c r="T746">
        <v>53.34</v>
      </c>
      <c r="U746">
        <v>79.48</v>
      </c>
      <c r="V746">
        <v>297</v>
      </c>
      <c r="W746">
        <v>10.45</v>
      </c>
      <c r="X746">
        <v>786</v>
      </c>
    </row>
    <row r="747" spans="1:24" hidden="1" x14ac:dyDescent="0.25">
      <c r="A747" t="s">
        <v>46</v>
      </c>
      <c r="B747" t="s">
        <v>25</v>
      </c>
      <c r="C747">
        <v>2020</v>
      </c>
      <c r="D747" t="s">
        <v>43</v>
      </c>
      <c r="E747">
        <v>9.99</v>
      </c>
      <c r="F747">
        <v>6.04</v>
      </c>
      <c r="G747">
        <v>4.34</v>
      </c>
      <c r="H747">
        <v>6.56</v>
      </c>
      <c r="I747">
        <v>29.82</v>
      </c>
      <c r="J747">
        <v>16.77</v>
      </c>
      <c r="K747">
        <v>3080</v>
      </c>
      <c r="L747" t="s">
        <v>44</v>
      </c>
      <c r="M747">
        <v>79.260000000000005</v>
      </c>
      <c r="N747">
        <v>57</v>
      </c>
      <c r="O747">
        <v>46</v>
      </c>
      <c r="P747">
        <v>81</v>
      </c>
      <c r="Q747">
        <v>30.99</v>
      </c>
      <c r="R747">
        <v>93164</v>
      </c>
      <c r="S747">
        <v>48.53</v>
      </c>
      <c r="T747">
        <v>22.75</v>
      </c>
      <c r="U747">
        <v>76.599999999999994</v>
      </c>
      <c r="V747">
        <v>1301</v>
      </c>
      <c r="W747">
        <v>17</v>
      </c>
      <c r="X747">
        <v>756</v>
      </c>
    </row>
    <row r="748" spans="1:24" hidden="1" x14ac:dyDescent="0.25">
      <c r="A748" t="s">
        <v>39</v>
      </c>
      <c r="B748" t="s">
        <v>37</v>
      </c>
      <c r="C748">
        <v>2019</v>
      </c>
      <c r="D748" t="s">
        <v>26</v>
      </c>
      <c r="E748">
        <v>2.63</v>
      </c>
      <c r="F748">
        <v>6.8</v>
      </c>
      <c r="G748">
        <v>1.96</v>
      </c>
      <c r="H748">
        <v>3.7</v>
      </c>
      <c r="I748">
        <v>45.88</v>
      </c>
      <c r="J748">
        <v>19.59</v>
      </c>
      <c r="K748">
        <v>4936</v>
      </c>
      <c r="L748" t="s">
        <v>27</v>
      </c>
      <c r="M748">
        <v>45.39</v>
      </c>
      <c r="N748">
        <v>324</v>
      </c>
      <c r="O748">
        <v>41</v>
      </c>
      <c r="P748">
        <v>95</v>
      </c>
      <c r="Q748">
        <v>63.32</v>
      </c>
      <c r="R748">
        <v>77999</v>
      </c>
      <c r="S748">
        <v>31.77</v>
      </c>
      <c r="T748">
        <v>26.03</v>
      </c>
      <c r="U748">
        <v>43.21</v>
      </c>
      <c r="V748">
        <v>738</v>
      </c>
      <c r="W748">
        <v>28.54</v>
      </c>
      <c r="X748">
        <v>580</v>
      </c>
    </row>
    <row r="749" spans="1:24" hidden="1" x14ac:dyDescent="0.25">
      <c r="A749" t="s">
        <v>41</v>
      </c>
      <c r="B749" t="s">
        <v>29</v>
      </c>
      <c r="C749">
        <v>2014</v>
      </c>
      <c r="D749" t="s">
        <v>30</v>
      </c>
      <c r="E749">
        <v>5.76</v>
      </c>
      <c r="F749">
        <v>6.92</v>
      </c>
      <c r="G749">
        <v>1.83</v>
      </c>
      <c r="H749">
        <v>5.54</v>
      </c>
      <c r="I749">
        <v>29.27</v>
      </c>
      <c r="J749">
        <v>13.56</v>
      </c>
      <c r="K749">
        <v>2427</v>
      </c>
      <c r="L749" t="s">
        <v>44</v>
      </c>
      <c r="M749">
        <v>30.79</v>
      </c>
      <c r="N749">
        <v>146</v>
      </c>
      <c r="O749">
        <v>48</v>
      </c>
      <c r="P749">
        <v>59</v>
      </c>
      <c r="Q749">
        <v>27.15</v>
      </c>
      <c r="R749">
        <v>68499</v>
      </c>
      <c r="S749">
        <v>27.97</v>
      </c>
      <c r="T749">
        <v>41.29</v>
      </c>
      <c r="U749">
        <v>83.69</v>
      </c>
      <c r="V749">
        <v>495</v>
      </c>
      <c r="W749">
        <v>18.77</v>
      </c>
      <c r="X749">
        <v>949</v>
      </c>
    </row>
    <row r="750" spans="1:24" hidden="1" x14ac:dyDescent="0.25">
      <c r="A750" t="s">
        <v>41</v>
      </c>
      <c r="B750" t="s">
        <v>25</v>
      </c>
      <c r="C750">
        <v>2022</v>
      </c>
      <c r="D750" t="s">
        <v>42</v>
      </c>
      <c r="E750">
        <v>6.96</v>
      </c>
      <c r="F750">
        <v>6.94</v>
      </c>
      <c r="G750">
        <v>2.71</v>
      </c>
      <c r="H750">
        <v>3.59</v>
      </c>
      <c r="I750">
        <v>35.630000000000003</v>
      </c>
      <c r="J750">
        <v>18.03</v>
      </c>
      <c r="K750">
        <v>843</v>
      </c>
      <c r="L750" t="s">
        <v>31</v>
      </c>
      <c r="M750">
        <v>90.65</v>
      </c>
      <c r="N750">
        <v>105</v>
      </c>
      <c r="O750">
        <v>6</v>
      </c>
      <c r="P750">
        <v>90</v>
      </c>
      <c r="Q750">
        <v>77.69</v>
      </c>
      <c r="R750">
        <v>15154</v>
      </c>
      <c r="S750">
        <v>93.91</v>
      </c>
      <c r="T750">
        <v>49.16</v>
      </c>
      <c r="U750">
        <v>28.42</v>
      </c>
      <c r="V750">
        <v>2128</v>
      </c>
      <c r="W750">
        <v>38.450000000000003</v>
      </c>
      <c r="X750">
        <v>586</v>
      </c>
    </row>
    <row r="751" spans="1:24" hidden="1" x14ac:dyDescent="0.25">
      <c r="A751" t="s">
        <v>36</v>
      </c>
      <c r="B751" t="s">
        <v>25</v>
      </c>
      <c r="C751">
        <v>2015</v>
      </c>
      <c r="D751" t="s">
        <v>40</v>
      </c>
      <c r="E751">
        <v>1.65</v>
      </c>
      <c r="F751">
        <v>8.4499999999999993</v>
      </c>
      <c r="G751">
        <v>4.79</v>
      </c>
      <c r="H751">
        <v>6.25</v>
      </c>
      <c r="I751">
        <v>20.8</v>
      </c>
      <c r="J751">
        <v>2.71</v>
      </c>
      <c r="K751">
        <v>3215</v>
      </c>
      <c r="L751" t="s">
        <v>27</v>
      </c>
      <c r="M751">
        <v>66.650000000000006</v>
      </c>
      <c r="N751">
        <v>436</v>
      </c>
      <c r="O751">
        <v>10</v>
      </c>
      <c r="P751">
        <v>79</v>
      </c>
      <c r="Q751">
        <v>51.51</v>
      </c>
      <c r="R751">
        <v>75213</v>
      </c>
      <c r="S751">
        <v>75.86</v>
      </c>
      <c r="T751">
        <v>70.98</v>
      </c>
      <c r="U751">
        <v>63.04</v>
      </c>
      <c r="V751">
        <v>2647</v>
      </c>
      <c r="W751">
        <v>5.18</v>
      </c>
      <c r="X751">
        <v>255</v>
      </c>
    </row>
    <row r="752" spans="1:24" hidden="1" x14ac:dyDescent="0.25">
      <c r="A752" t="s">
        <v>36</v>
      </c>
      <c r="B752" t="s">
        <v>38</v>
      </c>
      <c r="C752">
        <v>2004</v>
      </c>
      <c r="D752" t="s">
        <v>30</v>
      </c>
      <c r="E752">
        <v>1.49</v>
      </c>
      <c r="F752">
        <v>6.76</v>
      </c>
      <c r="G752">
        <v>4.49</v>
      </c>
      <c r="H752">
        <v>8.9</v>
      </c>
      <c r="I752">
        <v>45.7</v>
      </c>
      <c r="J752">
        <v>16.600000000000001</v>
      </c>
      <c r="K752">
        <v>3911</v>
      </c>
      <c r="L752" t="s">
        <v>35</v>
      </c>
      <c r="M752">
        <v>98.86</v>
      </c>
      <c r="N752">
        <v>84</v>
      </c>
      <c r="O752">
        <v>6</v>
      </c>
      <c r="P752">
        <v>73</v>
      </c>
      <c r="Q752">
        <v>10.46</v>
      </c>
      <c r="R752">
        <v>62937</v>
      </c>
      <c r="S752">
        <v>34.99</v>
      </c>
      <c r="T752">
        <v>55.33</v>
      </c>
      <c r="U752">
        <v>78.83</v>
      </c>
      <c r="V752">
        <v>2260</v>
      </c>
      <c r="W752">
        <v>34.17</v>
      </c>
      <c r="X752">
        <v>158</v>
      </c>
    </row>
    <row r="753" spans="1:24" hidden="1" x14ac:dyDescent="0.25">
      <c r="A753" t="s">
        <v>46</v>
      </c>
      <c r="B753" t="s">
        <v>37</v>
      </c>
      <c r="C753">
        <v>2020</v>
      </c>
      <c r="D753" t="s">
        <v>42</v>
      </c>
      <c r="E753">
        <v>4.5599999999999996</v>
      </c>
      <c r="F753">
        <v>6.66</v>
      </c>
      <c r="G753">
        <v>2.35</v>
      </c>
      <c r="H753">
        <v>4.8899999999999997</v>
      </c>
      <c r="I753">
        <v>41.21</v>
      </c>
      <c r="J753">
        <v>5.42</v>
      </c>
      <c r="K753">
        <v>4077</v>
      </c>
      <c r="L753" t="s">
        <v>27</v>
      </c>
      <c r="M753">
        <v>56.95</v>
      </c>
      <c r="N753">
        <v>1</v>
      </c>
      <c r="O753">
        <v>42</v>
      </c>
      <c r="P753">
        <v>33</v>
      </c>
      <c r="Q753">
        <v>63.45</v>
      </c>
      <c r="R753">
        <v>55433</v>
      </c>
      <c r="S753">
        <v>25.42</v>
      </c>
      <c r="T753">
        <v>59.42</v>
      </c>
      <c r="U753">
        <v>90.69</v>
      </c>
      <c r="V753">
        <v>637</v>
      </c>
      <c r="W753">
        <v>12.24</v>
      </c>
      <c r="X753">
        <v>903</v>
      </c>
    </row>
    <row r="754" spans="1:24" hidden="1" x14ac:dyDescent="0.25">
      <c r="A754" t="s">
        <v>39</v>
      </c>
      <c r="B754" t="s">
        <v>25</v>
      </c>
      <c r="C754">
        <v>2014</v>
      </c>
      <c r="D754" t="s">
        <v>42</v>
      </c>
      <c r="E754">
        <v>3.86</v>
      </c>
      <c r="F754">
        <v>6.32</v>
      </c>
      <c r="G754">
        <v>3.48</v>
      </c>
      <c r="H754">
        <v>8.35</v>
      </c>
      <c r="I754">
        <v>8.34</v>
      </c>
      <c r="J754">
        <v>9.4499999999999993</v>
      </c>
      <c r="K754">
        <v>2349</v>
      </c>
      <c r="L754" t="s">
        <v>44</v>
      </c>
      <c r="M754">
        <v>96.98</v>
      </c>
      <c r="N754">
        <v>436</v>
      </c>
      <c r="O754">
        <v>23</v>
      </c>
      <c r="P754">
        <v>32</v>
      </c>
      <c r="Q754">
        <v>57.79</v>
      </c>
      <c r="R754">
        <v>72509</v>
      </c>
      <c r="S754">
        <v>21.16</v>
      </c>
      <c r="T754">
        <v>65.7</v>
      </c>
      <c r="U754">
        <v>65.569999999999993</v>
      </c>
      <c r="V754">
        <v>1622</v>
      </c>
      <c r="W754">
        <v>27.48</v>
      </c>
      <c r="X754">
        <v>413</v>
      </c>
    </row>
    <row r="755" spans="1:24" hidden="1" x14ac:dyDescent="0.25">
      <c r="A755" t="s">
        <v>45</v>
      </c>
      <c r="B755" t="s">
        <v>38</v>
      </c>
      <c r="C755">
        <v>2016</v>
      </c>
      <c r="D755" t="s">
        <v>42</v>
      </c>
      <c r="E755">
        <v>7.14</v>
      </c>
      <c r="F755">
        <v>7.28</v>
      </c>
      <c r="G755">
        <v>2.9</v>
      </c>
      <c r="H755">
        <v>4.28</v>
      </c>
      <c r="I755">
        <v>28.82</v>
      </c>
      <c r="J755">
        <v>12.93</v>
      </c>
      <c r="K755">
        <v>649</v>
      </c>
      <c r="L755" t="s">
        <v>44</v>
      </c>
      <c r="M755">
        <v>73.05</v>
      </c>
      <c r="N755">
        <v>450</v>
      </c>
      <c r="O755">
        <v>14</v>
      </c>
      <c r="P755">
        <v>9</v>
      </c>
      <c r="Q755">
        <v>35.18</v>
      </c>
      <c r="R755">
        <v>65143</v>
      </c>
      <c r="S755">
        <v>24.45</v>
      </c>
      <c r="T755">
        <v>46.08</v>
      </c>
      <c r="U755">
        <v>40.67</v>
      </c>
      <c r="V755">
        <v>2219</v>
      </c>
      <c r="W755">
        <v>10.15</v>
      </c>
      <c r="X755">
        <v>698</v>
      </c>
    </row>
    <row r="756" spans="1:24" hidden="1" x14ac:dyDescent="0.25">
      <c r="A756" t="s">
        <v>36</v>
      </c>
      <c r="B756" t="s">
        <v>33</v>
      </c>
      <c r="C756">
        <v>2017</v>
      </c>
      <c r="D756" t="s">
        <v>34</v>
      </c>
      <c r="E756">
        <v>0.7</v>
      </c>
      <c r="F756">
        <v>6.38</v>
      </c>
      <c r="G756">
        <v>3.47</v>
      </c>
      <c r="H756">
        <v>7.72</v>
      </c>
      <c r="I756">
        <v>44.84</v>
      </c>
      <c r="J756">
        <v>18.07</v>
      </c>
      <c r="K756">
        <v>1893</v>
      </c>
      <c r="L756" t="s">
        <v>27</v>
      </c>
      <c r="M756">
        <v>65.849999999999994</v>
      </c>
      <c r="N756">
        <v>302</v>
      </c>
      <c r="O756">
        <v>30</v>
      </c>
      <c r="P756">
        <v>59</v>
      </c>
      <c r="Q756">
        <v>3.09</v>
      </c>
      <c r="R756">
        <v>22250</v>
      </c>
      <c r="S756">
        <v>11.1</v>
      </c>
      <c r="T756">
        <v>37.450000000000003</v>
      </c>
      <c r="U756">
        <v>87.91</v>
      </c>
      <c r="V756">
        <v>864</v>
      </c>
      <c r="W756">
        <v>38.659999999999997</v>
      </c>
      <c r="X756">
        <v>512</v>
      </c>
    </row>
    <row r="757" spans="1:24" hidden="1" x14ac:dyDescent="0.25">
      <c r="A757" t="s">
        <v>45</v>
      </c>
      <c r="B757" t="s">
        <v>25</v>
      </c>
      <c r="C757">
        <v>2004</v>
      </c>
      <c r="D757" t="s">
        <v>30</v>
      </c>
      <c r="E757">
        <v>9.7200000000000006</v>
      </c>
      <c r="F757">
        <v>7.54</v>
      </c>
      <c r="G757">
        <v>4.1500000000000004</v>
      </c>
      <c r="H757">
        <v>9.41</v>
      </c>
      <c r="I757">
        <v>39.65</v>
      </c>
      <c r="J757">
        <v>18.22</v>
      </c>
      <c r="K757">
        <v>2856</v>
      </c>
      <c r="L757" t="s">
        <v>27</v>
      </c>
      <c r="M757">
        <v>51.2</v>
      </c>
      <c r="N757">
        <v>370</v>
      </c>
      <c r="O757">
        <v>18</v>
      </c>
      <c r="P757">
        <v>25</v>
      </c>
      <c r="Q757">
        <v>21.67</v>
      </c>
      <c r="R757">
        <v>69170</v>
      </c>
      <c r="S757">
        <v>48.47</v>
      </c>
      <c r="T757">
        <v>74.03</v>
      </c>
      <c r="U757">
        <v>81.44</v>
      </c>
      <c r="V757">
        <v>2647</v>
      </c>
      <c r="W757">
        <v>2.0099999999999998</v>
      </c>
      <c r="X757">
        <v>393</v>
      </c>
    </row>
    <row r="758" spans="1:24" hidden="1" x14ac:dyDescent="0.25">
      <c r="A758" t="s">
        <v>47</v>
      </c>
      <c r="B758" t="s">
        <v>25</v>
      </c>
      <c r="C758">
        <v>2012</v>
      </c>
      <c r="D758" t="s">
        <v>40</v>
      </c>
      <c r="E758">
        <v>0.14000000000000001</v>
      </c>
      <c r="F758">
        <v>6.39</v>
      </c>
      <c r="G758">
        <v>0.17</v>
      </c>
      <c r="H758">
        <v>5.27</v>
      </c>
      <c r="I758">
        <v>48.13</v>
      </c>
      <c r="J758">
        <v>1.84</v>
      </c>
      <c r="K758">
        <v>3250</v>
      </c>
      <c r="L758" t="s">
        <v>35</v>
      </c>
      <c r="M758">
        <v>87.77</v>
      </c>
      <c r="N758">
        <v>52</v>
      </c>
      <c r="O758">
        <v>9</v>
      </c>
      <c r="P758">
        <v>24</v>
      </c>
      <c r="Q758">
        <v>41.76</v>
      </c>
      <c r="R758">
        <v>49309</v>
      </c>
      <c r="S758">
        <v>4.1100000000000003</v>
      </c>
      <c r="T758">
        <v>76.27</v>
      </c>
      <c r="U758">
        <v>32.29</v>
      </c>
      <c r="V758">
        <v>2621</v>
      </c>
      <c r="W758">
        <v>20.54</v>
      </c>
      <c r="X758">
        <v>42</v>
      </c>
    </row>
    <row r="759" spans="1:24" hidden="1" x14ac:dyDescent="0.25">
      <c r="A759" t="s">
        <v>36</v>
      </c>
      <c r="B759" t="s">
        <v>38</v>
      </c>
      <c r="C759">
        <v>2018</v>
      </c>
      <c r="D759" t="s">
        <v>40</v>
      </c>
      <c r="E759">
        <v>6.01</v>
      </c>
      <c r="F759">
        <v>7.44</v>
      </c>
      <c r="G759">
        <v>1.63</v>
      </c>
      <c r="H759">
        <v>9.3000000000000007</v>
      </c>
      <c r="I759">
        <v>11.57</v>
      </c>
      <c r="J759">
        <v>7.29</v>
      </c>
      <c r="K759">
        <v>2386</v>
      </c>
      <c r="L759" t="s">
        <v>35</v>
      </c>
      <c r="M759">
        <v>88.02</v>
      </c>
      <c r="N759">
        <v>440</v>
      </c>
      <c r="O759">
        <v>47</v>
      </c>
      <c r="P759">
        <v>1</v>
      </c>
      <c r="Q759">
        <v>21.59</v>
      </c>
      <c r="R759">
        <v>70036</v>
      </c>
      <c r="S759">
        <v>1.1499999999999999</v>
      </c>
      <c r="T759">
        <v>22.32</v>
      </c>
      <c r="U759">
        <v>89.79</v>
      </c>
      <c r="V759">
        <v>1203</v>
      </c>
      <c r="W759">
        <v>36.42</v>
      </c>
      <c r="X759">
        <v>411</v>
      </c>
    </row>
    <row r="760" spans="1:24" hidden="1" x14ac:dyDescent="0.25">
      <c r="A760" t="s">
        <v>48</v>
      </c>
      <c r="B760" t="s">
        <v>37</v>
      </c>
      <c r="C760">
        <v>2012</v>
      </c>
      <c r="D760" t="s">
        <v>42</v>
      </c>
      <c r="E760">
        <v>5.63</v>
      </c>
      <c r="F760">
        <v>8.07</v>
      </c>
      <c r="G760">
        <v>4.8</v>
      </c>
      <c r="H760">
        <v>6.54</v>
      </c>
      <c r="I760">
        <v>18.37</v>
      </c>
      <c r="J760">
        <v>15.86</v>
      </c>
      <c r="K760">
        <v>1725</v>
      </c>
      <c r="L760" t="s">
        <v>27</v>
      </c>
      <c r="M760">
        <v>59.19</v>
      </c>
      <c r="N760">
        <v>221</v>
      </c>
      <c r="O760">
        <v>7</v>
      </c>
      <c r="P760">
        <v>89</v>
      </c>
      <c r="Q760">
        <v>58.59</v>
      </c>
      <c r="R760">
        <v>59776</v>
      </c>
      <c r="S760">
        <v>61.81</v>
      </c>
      <c r="T760">
        <v>86.27</v>
      </c>
      <c r="U760">
        <v>96.79</v>
      </c>
      <c r="V760">
        <v>758</v>
      </c>
      <c r="W760">
        <v>18.79</v>
      </c>
      <c r="X760">
        <v>434</v>
      </c>
    </row>
    <row r="761" spans="1:24" hidden="1" x14ac:dyDescent="0.25">
      <c r="A761" t="s">
        <v>39</v>
      </c>
      <c r="B761" t="s">
        <v>25</v>
      </c>
      <c r="C761">
        <v>2017</v>
      </c>
      <c r="D761" t="s">
        <v>30</v>
      </c>
      <c r="E761">
        <v>1.35</v>
      </c>
      <c r="F761">
        <v>6.11</v>
      </c>
      <c r="G761">
        <v>4.75</v>
      </c>
      <c r="H761">
        <v>5.22</v>
      </c>
      <c r="I761">
        <v>25.36</v>
      </c>
      <c r="J761">
        <v>14.06</v>
      </c>
      <c r="K761">
        <v>1354</v>
      </c>
      <c r="L761" t="s">
        <v>44</v>
      </c>
      <c r="M761">
        <v>80.91</v>
      </c>
      <c r="N761">
        <v>481</v>
      </c>
      <c r="O761">
        <v>0</v>
      </c>
      <c r="P761">
        <v>83</v>
      </c>
      <c r="Q761">
        <v>71.81</v>
      </c>
      <c r="R761">
        <v>16673</v>
      </c>
      <c r="S761">
        <v>8.85</v>
      </c>
      <c r="T761">
        <v>84.39</v>
      </c>
      <c r="U761">
        <v>63.02</v>
      </c>
      <c r="V761">
        <v>2732</v>
      </c>
      <c r="W761">
        <v>33.61</v>
      </c>
      <c r="X761">
        <v>666</v>
      </c>
    </row>
    <row r="762" spans="1:24" hidden="1" x14ac:dyDescent="0.25">
      <c r="A762" t="s">
        <v>46</v>
      </c>
      <c r="B762" t="s">
        <v>33</v>
      </c>
      <c r="C762">
        <v>2013</v>
      </c>
      <c r="D762" t="s">
        <v>34</v>
      </c>
      <c r="E762">
        <v>1.51</v>
      </c>
      <c r="F762">
        <v>7.05</v>
      </c>
      <c r="G762">
        <v>0.06</v>
      </c>
      <c r="H762">
        <v>9.2799999999999994</v>
      </c>
      <c r="I762">
        <v>11.63</v>
      </c>
      <c r="J762">
        <v>0.53</v>
      </c>
      <c r="K762">
        <v>1293</v>
      </c>
      <c r="L762" t="s">
        <v>27</v>
      </c>
      <c r="M762">
        <v>61.31</v>
      </c>
      <c r="N762">
        <v>24</v>
      </c>
      <c r="O762">
        <v>1</v>
      </c>
      <c r="P762">
        <v>2</v>
      </c>
      <c r="Q762">
        <v>85.89</v>
      </c>
      <c r="R762">
        <v>8170</v>
      </c>
      <c r="S762">
        <v>84.52</v>
      </c>
      <c r="T762">
        <v>79.67</v>
      </c>
      <c r="U762">
        <v>23.07</v>
      </c>
      <c r="V762">
        <v>2664</v>
      </c>
      <c r="W762">
        <v>37.99</v>
      </c>
      <c r="X762">
        <v>897</v>
      </c>
    </row>
    <row r="763" spans="1:24" hidden="1" x14ac:dyDescent="0.25">
      <c r="A763" t="s">
        <v>47</v>
      </c>
      <c r="B763" t="s">
        <v>25</v>
      </c>
      <c r="C763">
        <v>2003</v>
      </c>
      <c r="D763" t="s">
        <v>42</v>
      </c>
      <c r="E763">
        <v>7.93</v>
      </c>
      <c r="F763">
        <v>7.15</v>
      </c>
      <c r="G763">
        <v>1.01</v>
      </c>
      <c r="H763">
        <v>3.22</v>
      </c>
      <c r="I763">
        <v>19.7</v>
      </c>
      <c r="J763">
        <v>9</v>
      </c>
      <c r="K763">
        <v>3046</v>
      </c>
      <c r="L763" t="s">
        <v>31</v>
      </c>
      <c r="M763">
        <v>81.78</v>
      </c>
      <c r="N763">
        <v>34</v>
      </c>
      <c r="O763">
        <v>28</v>
      </c>
      <c r="P763">
        <v>31</v>
      </c>
      <c r="Q763">
        <v>65.400000000000006</v>
      </c>
      <c r="R763">
        <v>75648</v>
      </c>
      <c r="S763">
        <v>10.67</v>
      </c>
      <c r="T763">
        <v>43.81</v>
      </c>
      <c r="U763">
        <v>93.25</v>
      </c>
      <c r="V763">
        <v>1307</v>
      </c>
      <c r="W763">
        <v>2.71</v>
      </c>
      <c r="X763">
        <v>278</v>
      </c>
    </row>
    <row r="764" spans="1:24" hidden="1" x14ac:dyDescent="0.25">
      <c r="A764" t="s">
        <v>39</v>
      </c>
      <c r="B764" t="s">
        <v>33</v>
      </c>
      <c r="C764">
        <v>2003</v>
      </c>
      <c r="D764" t="s">
        <v>43</v>
      </c>
      <c r="E764">
        <v>8.8800000000000008</v>
      </c>
      <c r="F764">
        <v>7.98</v>
      </c>
      <c r="G764">
        <v>4.97</v>
      </c>
      <c r="H764">
        <v>3.2</v>
      </c>
      <c r="I764">
        <v>26.88</v>
      </c>
      <c r="J764">
        <v>16.59</v>
      </c>
      <c r="K764">
        <v>3258</v>
      </c>
      <c r="L764" t="s">
        <v>31</v>
      </c>
      <c r="M764">
        <v>99.59</v>
      </c>
      <c r="N764">
        <v>156</v>
      </c>
      <c r="O764">
        <v>41</v>
      </c>
      <c r="P764">
        <v>0</v>
      </c>
      <c r="Q764">
        <v>69.52</v>
      </c>
      <c r="R764">
        <v>21780</v>
      </c>
      <c r="S764">
        <v>54.27</v>
      </c>
      <c r="T764">
        <v>77.37</v>
      </c>
      <c r="U764">
        <v>29.82</v>
      </c>
      <c r="V764">
        <v>865</v>
      </c>
      <c r="W764">
        <v>19.55</v>
      </c>
      <c r="X764">
        <v>762</v>
      </c>
    </row>
    <row r="765" spans="1:24" hidden="1" x14ac:dyDescent="0.25">
      <c r="A765" t="s">
        <v>48</v>
      </c>
      <c r="B765" t="s">
        <v>29</v>
      </c>
      <c r="C765">
        <v>2019</v>
      </c>
      <c r="D765" t="s">
        <v>40</v>
      </c>
      <c r="E765">
        <v>2.83</v>
      </c>
      <c r="F765">
        <v>7.17</v>
      </c>
      <c r="G765">
        <v>2.46</v>
      </c>
      <c r="H765">
        <v>7.2</v>
      </c>
      <c r="I765">
        <v>9.57</v>
      </c>
      <c r="J765">
        <v>14.75</v>
      </c>
      <c r="K765">
        <v>2713</v>
      </c>
      <c r="L765" t="s">
        <v>44</v>
      </c>
      <c r="M765">
        <v>48.37</v>
      </c>
      <c r="N765">
        <v>459</v>
      </c>
      <c r="O765">
        <v>9</v>
      </c>
      <c r="P765">
        <v>23</v>
      </c>
      <c r="Q765">
        <v>61.63</v>
      </c>
      <c r="R765">
        <v>49774</v>
      </c>
      <c r="S765">
        <v>67.55</v>
      </c>
      <c r="T765">
        <v>60.24</v>
      </c>
      <c r="U765">
        <v>70.650000000000006</v>
      </c>
      <c r="V765">
        <v>682</v>
      </c>
      <c r="W765">
        <v>27.46</v>
      </c>
      <c r="X765">
        <v>308</v>
      </c>
    </row>
    <row r="766" spans="1:24" hidden="1" x14ac:dyDescent="0.25">
      <c r="A766" t="s">
        <v>39</v>
      </c>
      <c r="B766" t="s">
        <v>29</v>
      </c>
      <c r="C766">
        <v>2019</v>
      </c>
      <c r="D766" t="s">
        <v>26</v>
      </c>
      <c r="E766">
        <v>4.38</v>
      </c>
      <c r="F766">
        <v>7.42</v>
      </c>
      <c r="G766">
        <v>2.86</v>
      </c>
      <c r="H766">
        <v>8.58</v>
      </c>
      <c r="I766">
        <v>12.83</v>
      </c>
      <c r="J766">
        <v>8.24</v>
      </c>
      <c r="K766">
        <v>403</v>
      </c>
      <c r="L766" t="s">
        <v>27</v>
      </c>
      <c r="M766">
        <v>74.38</v>
      </c>
      <c r="N766">
        <v>342</v>
      </c>
      <c r="O766">
        <v>41</v>
      </c>
      <c r="P766">
        <v>49</v>
      </c>
      <c r="Q766">
        <v>98.58</v>
      </c>
      <c r="R766">
        <v>51969</v>
      </c>
      <c r="S766">
        <v>22.92</v>
      </c>
      <c r="T766">
        <v>26.43</v>
      </c>
      <c r="U766">
        <v>52.07</v>
      </c>
      <c r="V766">
        <v>1038</v>
      </c>
      <c r="W766">
        <v>33.29</v>
      </c>
      <c r="X766">
        <v>122</v>
      </c>
    </row>
    <row r="767" spans="1:24" hidden="1" x14ac:dyDescent="0.25">
      <c r="A767" t="s">
        <v>48</v>
      </c>
      <c r="B767" t="s">
        <v>33</v>
      </c>
      <c r="C767">
        <v>2018</v>
      </c>
      <c r="D767" t="s">
        <v>42</v>
      </c>
      <c r="E767">
        <v>3.55</v>
      </c>
      <c r="F767">
        <v>7.98</v>
      </c>
      <c r="G767">
        <v>0.83</v>
      </c>
      <c r="H767">
        <v>8.26</v>
      </c>
      <c r="I767">
        <v>6.24</v>
      </c>
      <c r="J767">
        <v>14.7</v>
      </c>
      <c r="K767">
        <v>3972</v>
      </c>
      <c r="L767" t="s">
        <v>27</v>
      </c>
      <c r="M767">
        <v>56.59</v>
      </c>
      <c r="N767">
        <v>475</v>
      </c>
      <c r="O767">
        <v>8</v>
      </c>
      <c r="P767">
        <v>42</v>
      </c>
      <c r="Q767">
        <v>27.58</v>
      </c>
      <c r="R767">
        <v>23757</v>
      </c>
      <c r="S767">
        <v>88.83</v>
      </c>
      <c r="T767">
        <v>71.989999999999995</v>
      </c>
      <c r="U767">
        <v>99.36</v>
      </c>
      <c r="V767">
        <v>2164</v>
      </c>
      <c r="W767">
        <v>6.53</v>
      </c>
      <c r="X767">
        <v>850</v>
      </c>
    </row>
    <row r="768" spans="1:24" hidden="1" x14ac:dyDescent="0.25">
      <c r="A768" t="s">
        <v>48</v>
      </c>
      <c r="B768" t="s">
        <v>37</v>
      </c>
      <c r="C768">
        <v>2012</v>
      </c>
      <c r="D768" t="s">
        <v>43</v>
      </c>
      <c r="E768">
        <v>0.73</v>
      </c>
      <c r="F768">
        <v>7.4</v>
      </c>
      <c r="G768">
        <v>4.47</v>
      </c>
      <c r="H768">
        <v>3.56</v>
      </c>
      <c r="I768">
        <v>35.67</v>
      </c>
      <c r="J768">
        <v>11.02</v>
      </c>
      <c r="K768">
        <v>4032</v>
      </c>
      <c r="L768" t="s">
        <v>31</v>
      </c>
      <c r="M768">
        <v>68.39</v>
      </c>
      <c r="N768">
        <v>365</v>
      </c>
      <c r="O768">
        <v>49</v>
      </c>
      <c r="P768">
        <v>43</v>
      </c>
      <c r="Q768">
        <v>28.09</v>
      </c>
      <c r="R768">
        <v>42145</v>
      </c>
      <c r="S768">
        <v>48.14</v>
      </c>
      <c r="T768">
        <v>42.49</v>
      </c>
      <c r="U768">
        <v>93.37</v>
      </c>
      <c r="V768">
        <v>305</v>
      </c>
      <c r="W768">
        <v>22.67</v>
      </c>
      <c r="X768">
        <v>513</v>
      </c>
    </row>
    <row r="769" spans="1:24" hidden="1" x14ac:dyDescent="0.25">
      <c r="A769" t="s">
        <v>45</v>
      </c>
      <c r="B769" t="s">
        <v>25</v>
      </c>
      <c r="C769">
        <v>2011</v>
      </c>
      <c r="D769" t="s">
        <v>40</v>
      </c>
      <c r="E769">
        <v>6.73</v>
      </c>
      <c r="F769">
        <v>6.9</v>
      </c>
      <c r="G769">
        <v>1.1599999999999999</v>
      </c>
      <c r="H769">
        <v>9.65</v>
      </c>
      <c r="I769">
        <v>18.079999999999998</v>
      </c>
      <c r="J769">
        <v>18.25</v>
      </c>
      <c r="K769">
        <v>1546</v>
      </c>
      <c r="L769" t="s">
        <v>27</v>
      </c>
      <c r="M769">
        <v>91.19</v>
      </c>
      <c r="N769">
        <v>144</v>
      </c>
      <c r="O769">
        <v>30</v>
      </c>
      <c r="P769">
        <v>32</v>
      </c>
      <c r="Q769">
        <v>14.38</v>
      </c>
      <c r="R769">
        <v>67697</v>
      </c>
      <c r="S769">
        <v>31.53</v>
      </c>
      <c r="T769">
        <v>33.369999999999997</v>
      </c>
      <c r="U769">
        <v>82.76</v>
      </c>
      <c r="V769">
        <v>1432</v>
      </c>
      <c r="W769">
        <v>6.52</v>
      </c>
      <c r="X769">
        <v>330</v>
      </c>
    </row>
    <row r="770" spans="1:24" hidden="1" x14ac:dyDescent="0.25">
      <c r="A770" t="s">
        <v>32</v>
      </c>
      <c r="B770" t="s">
        <v>25</v>
      </c>
      <c r="C770">
        <v>2006</v>
      </c>
      <c r="D770" t="s">
        <v>34</v>
      </c>
      <c r="E770">
        <v>8.25</v>
      </c>
      <c r="F770">
        <v>6.21</v>
      </c>
      <c r="G770">
        <v>0.95</v>
      </c>
      <c r="H770">
        <v>7.92</v>
      </c>
      <c r="I770">
        <v>11.01</v>
      </c>
      <c r="J770">
        <v>11.74</v>
      </c>
      <c r="K770">
        <v>2606</v>
      </c>
      <c r="L770" t="s">
        <v>44</v>
      </c>
      <c r="M770">
        <v>54.33</v>
      </c>
      <c r="N770">
        <v>335</v>
      </c>
      <c r="O770">
        <v>31</v>
      </c>
      <c r="P770">
        <v>37</v>
      </c>
      <c r="Q770">
        <v>49.6</v>
      </c>
      <c r="R770">
        <v>59764</v>
      </c>
      <c r="S770">
        <v>90.11</v>
      </c>
      <c r="T770">
        <v>80.260000000000005</v>
      </c>
      <c r="U770">
        <v>35.94</v>
      </c>
      <c r="V770">
        <v>1906</v>
      </c>
      <c r="W770">
        <v>30.22</v>
      </c>
      <c r="X770">
        <v>928</v>
      </c>
    </row>
    <row r="771" spans="1:24" hidden="1" x14ac:dyDescent="0.25">
      <c r="A771" t="s">
        <v>47</v>
      </c>
      <c r="B771" t="s">
        <v>29</v>
      </c>
      <c r="C771">
        <v>2024</v>
      </c>
      <c r="D771" t="s">
        <v>30</v>
      </c>
      <c r="E771">
        <v>3.05</v>
      </c>
      <c r="F771">
        <v>7.82</v>
      </c>
      <c r="G771">
        <v>1.1399999999999999</v>
      </c>
      <c r="H771">
        <v>9.64</v>
      </c>
      <c r="I771">
        <v>25.37</v>
      </c>
      <c r="J771">
        <v>8.01</v>
      </c>
      <c r="K771">
        <v>2825</v>
      </c>
      <c r="L771" t="s">
        <v>44</v>
      </c>
      <c r="M771">
        <v>35.07</v>
      </c>
      <c r="N771">
        <v>432</v>
      </c>
      <c r="O771">
        <v>1</v>
      </c>
      <c r="P771">
        <v>51</v>
      </c>
      <c r="Q771">
        <v>11.42</v>
      </c>
      <c r="R771">
        <v>7982</v>
      </c>
      <c r="S771">
        <v>85.83</v>
      </c>
      <c r="T771">
        <v>78.98</v>
      </c>
      <c r="U771">
        <v>75.94</v>
      </c>
      <c r="V771">
        <v>990</v>
      </c>
      <c r="W771">
        <v>11.39</v>
      </c>
      <c r="X771">
        <v>49</v>
      </c>
    </row>
    <row r="772" spans="1:24" hidden="1" x14ac:dyDescent="0.25">
      <c r="A772" t="s">
        <v>39</v>
      </c>
      <c r="B772" t="s">
        <v>33</v>
      </c>
      <c r="C772">
        <v>2011</v>
      </c>
      <c r="D772" t="s">
        <v>40</v>
      </c>
      <c r="E772">
        <v>9.9</v>
      </c>
      <c r="F772">
        <v>8.18</v>
      </c>
      <c r="G772">
        <v>4.5999999999999996</v>
      </c>
      <c r="H772">
        <v>5.3</v>
      </c>
      <c r="I772">
        <v>3.41</v>
      </c>
      <c r="J772">
        <v>17.260000000000002</v>
      </c>
      <c r="K772">
        <v>1852</v>
      </c>
      <c r="L772" t="s">
        <v>35</v>
      </c>
      <c r="M772">
        <v>85.93</v>
      </c>
      <c r="N772">
        <v>439</v>
      </c>
      <c r="O772">
        <v>23</v>
      </c>
      <c r="P772">
        <v>34</v>
      </c>
      <c r="Q772">
        <v>28.47</v>
      </c>
      <c r="R772">
        <v>19759</v>
      </c>
      <c r="S772">
        <v>70.959999999999994</v>
      </c>
      <c r="T772">
        <v>79.150000000000006</v>
      </c>
      <c r="U772">
        <v>65.77</v>
      </c>
      <c r="V772">
        <v>1011</v>
      </c>
      <c r="W772">
        <v>10.75</v>
      </c>
      <c r="X772">
        <v>683</v>
      </c>
    </row>
    <row r="773" spans="1:24" hidden="1" x14ac:dyDescent="0.25">
      <c r="A773" t="s">
        <v>28</v>
      </c>
      <c r="B773" t="s">
        <v>25</v>
      </c>
      <c r="C773">
        <v>2020</v>
      </c>
      <c r="D773" t="s">
        <v>30</v>
      </c>
      <c r="E773">
        <v>0.76</v>
      </c>
      <c r="F773">
        <v>8.43</v>
      </c>
      <c r="G773">
        <v>3.51</v>
      </c>
      <c r="H773">
        <v>7.86</v>
      </c>
      <c r="I773">
        <v>46.17</v>
      </c>
      <c r="J773">
        <v>1</v>
      </c>
      <c r="K773">
        <v>4206</v>
      </c>
      <c r="L773" t="s">
        <v>44</v>
      </c>
      <c r="M773">
        <v>68.849999999999994</v>
      </c>
      <c r="N773">
        <v>456</v>
      </c>
      <c r="O773">
        <v>36</v>
      </c>
      <c r="P773">
        <v>16</v>
      </c>
      <c r="Q773">
        <v>49.3</v>
      </c>
      <c r="R773">
        <v>61476</v>
      </c>
      <c r="S773">
        <v>29.05</v>
      </c>
      <c r="T773">
        <v>78.760000000000005</v>
      </c>
      <c r="U773">
        <v>30.83</v>
      </c>
      <c r="V773">
        <v>1049</v>
      </c>
      <c r="W773">
        <v>30.79</v>
      </c>
      <c r="X773">
        <v>557</v>
      </c>
    </row>
    <row r="774" spans="1:24" hidden="1" x14ac:dyDescent="0.25">
      <c r="A774" t="s">
        <v>47</v>
      </c>
      <c r="B774" t="s">
        <v>25</v>
      </c>
      <c r="C774">
        <v>2003</v>
      </c>
      <c r="D774" t="s">
        <v>30</v>
      </c>
      <c r="E774">
        <v>6.62</v>
      </c>
      <c r="F774">
        <v>8.32</v>
      </c>
      <c r="G774">
        <v>3.84</v>
      </c>
      <c r="H774">
        <v>9.02</v>
      </c>
      <c r="I774">
        <v>14.72</v>
      </c>
      <c r="J774">
        <v>18.010000000000002</v>
      </c>
      <c r="K774">
        <v>812</v>
      </c>
      <c r="L774" t="s">
        <v>27</v>
      </c>
      <c r="M774">
        <v>61.46</v>
      </c>
      <c r="N774">
        <v>386</v>
      </c>
      <c r="O774">
        <v>42</v>
      </c>
      <c r="P774">
        <v>57</v>
      </c>
      <c r="Q774">
        <v>95.84</v>
      </c>
      <c r="R774">
        <v>95043</v>
      </c>
      <c r="S774">
        <v>39.020000000000003</v>
      </c>
      <c r="T774">
        <v>54.34</v>
      </c>
      <c r="U774">
        <v>83.57</v>
      </c>
      <c r="V774">
        <v>369</v>
      </c>
      <c r="W774">
        <v>33.68</v>
      </c>
      <c r="X774">
        <v>955</v>
      </c>
    </row>
    <row r="775" spans="1:24" hidden="1" x14ac:dyDescent="0.25">
      <c r="A775" t="s">
        <v>32</v>
      </c>
      <c r="B775" t="s">
        <v>37</v>
      </c>
      <c r="C775">
        <v>2001</v>
      </c>
      <c r="D775" t="s">
        <v>34</v>
      </c>
      <c r="E775">
        <v>4.4800000000000004</v>
      </c>
      <c r="F775">
        <v>7.99</v>
      </c>
      <c r="G775">
        <v>1.89</v>
      </c>
      <c r="H775">
        <v>5.66</v>
      </c>
      <c r="I775">
        <v>44.32</v>
      </c>
      <c r="J775">
        <v>13.93</v>
      </c>
      <c r="K775">
        <v>3374</v>
      </c>
      <c r="L775" t="s">
        <v>27</v>
      </c>
      <c r="M775">
        <v>42.83</v>
      </c>
      <c r="N775">
        <v>277</v>
      </c>
      <c r="O775">
        <v>5</v>
      </c>
      <c r="P775">
        <v>47</v>
      </c>
      <c r="Q775">
        <v>96.45</v>
      </c>
      <c r="R775">
        <v>89311</v>
      </c>
      <c r="S775">
        <v>68.97</v>
      </c>
      <c r="T775">
        <v>59.35</v>
      </c>
      <c r="U775">
        <v>26.92</v>
      </c>
      <c r="V775">
        <v>2757</v>
      </c>
      <c r="W775">
        <v>13.73</v>
      </c>
      <c r="X775">
        <v>374</v>
      </c>
    </row>
    <row r="776" spans="1:24" hidden="1" x14ac:dyDescent="0.25">
      <c r="A776" t="s">
        <v>47</v>
      </c>
      <c r="B776" t="s">
        <v>38</v>
      </c>
      <c r="C776">
        <v>2001</v>
      </c>
      <c r="D776" t="s">
        <v>34</v>
      </c>
      <c r="E776">
        <v>4.47</v>
      </c>
      <c r="F776">
        <v>7.61</v>
      </c>
      <c r="G776">
        <v>4.55</v>
      </c>
      <c r="H776">
        <v>9.75</v>
      </c>
      <c r="I776">
        <v>24.88</v>
      </c>
      <c r="J776">
        <v>18.809999999999999</v>
      </c>
      <c r="K776">
        <v>929</v>
      </c>
      <c r="L776" t="s">
        <v>31</v>
      </c>
      <c r="M776">
        <v>36.5</v>
      </c>
      <c r="N776">
        <v>478</v>
      </c>
      <c r="O776">
        <v>7</v>
      </c>
      <c r="P776">
        <v>42</v>
      </c>
      <c r="Q776">
        <v>74.89</v>
      </c>
      <c r="R776">
        <v>95568</v>
      </c>
      <c r="S776">
        <v>18.53</v>
      </c>
      <c r="T776">
        <v>85.91</v>
      </c>
      <c r="U776">
        <v>58.53</v>
      </c>
      <c r="V776">
        <v>549</v>
      </c>
      <c r="W776">
        <v>20.04</v>
      </c>
      <c r="X776">
        <v>215</v>
      </c>
    </row>
    <row r="777" spans="1:24" hidden="1" x14ac:dyDescent="0.25">
      <c r="A777" t="s">
        <v>41</v>
      </c>
      <c r="B777" t="s">
        <v>29</v>
      </c>
      <c r="C777">
        <v>2004</v>
      </c>
      <c r="D777" t="s">
        <v>42</v>
      </c>
      <c r="E777">
        <v>4.58</v>
      </c>
      <c r="F777">
        <v>7.95</v>
      </c>
      <c r="G777">
        <v>3.95</v>
      </c>
      <c r="H777">
        <v>4.8499999999999996</v>
      </c>
      <c r="I777">
        <v>42.51</v>
      </c>
      <c r="J777">
        <v>5.01</v>
      </c>
      <c r="K777">
        <v>4981</v>
      </c>
      <c r="L777" t="s">
        <v>31</v>
      </c>
      <c r="M777">
        <v>49.51</v>
      </c>
      <c r="N777">
        <v>397</v>
      </c>
      <c r="O777">
        <v>39</v>
      </c>
      <c r="P777">
        <v>47</v>
      </c>
      <c r="Q777">
        <v>40.15</v>
      </c>
      <c r="R777">
        <v>78128</v>
      </c>
      <c r="S777">
        <v>49.51</v>
      </c>
      <c r="T777">
        <v>20.350000000000001</v>
      </c>
      <c r="U777">
        <v>54.13</v>
      </c>
      <c r="V777">
        <v>1899</v>
      </c>
      <c r="W777">
        <v>27.74</v>
      </c>
      <c r="X777">
        <v>895</v>
      </c>
    </row>
    <row r="778" spans="1:24" hidden="1" x14ac:dyDescent="0.25">
      <c r="A778" t="s">
        <v>28</v>
      </c>
      <c r="B778" t="s">
        <v>29</v>
      </c>
      <c r="C778">
        <v>2022</v>
      </c>
      <c r="D778" t="s">
        <v>42</v>
      </c>
      <c r="E778">
        <v>2.59</v>
      </c>
      <c r="F778">
        <v>7.08</v>
      </c>
      <c r="G778">
        <v>3.75</v>
      </c>
      <c r="H778">
        <v>5.21</v>
      </c>
      <c r="I778">
        <v>12.35</v>
      </c>
      <c r="J778">
        <v>13.9</v>
      </c>
      <c r="K778">
        <v>4075</v>
      </c>
      <c r="L778" t="s">
        <v>44</v>
      </c>
      <c r="M778">
        <v>80.319999999999993</v>
      </c>
      <c r="N778">
        <v>386</v>
      </c>
      <c r="O778">
        <v>24</v>
      </c>
      <c r="P778">
        <v>43</v>
      </c>
      <c r="Q778">
        <v>86.79</v>
      </c>
      <c r="R778">
        <v>64243</v>
      </c>
      <c r="S778">
        <v>73.77</v>
      </c>
      <c r="T778">
        <v>74.5</v>
      </c>
      <c r="U778">
        <v>84.5</v>
      </c>
      <c r="V778">
        <v>1814</v>
      </c>
      <c r="W778">
        <v>29.81</v>
      </c>
      <c r="X778">
        <v>990</v>
      </c>
    </row>
    <row r="779" spans="1:24" hidden="1" x14ac:dyDescent="0.25">
      <c r="A779" t="s">
        <v>32</v>
      </c>
      <c r="B779" t="s">
        <v>38</v>
      </c>
      <c r="C779">
        <v>2009</v>
      </c>
      <c r="D779" t="s">
        <v>40</v>
      </c>
      <c r="E779">
        <v>7.16</v>
      </c>
      <c r="F779">
        <v>7.49</v>
      </c>
      <c r="G779">
        <v>4.8499999999999996</v>
      </c>
      <c r="H779">
        <v>9.44</v>
      </c>
      <c r="I779">
        <v>8.76</v>
      </c>
      <c r="J779">
        <v>16.190000000000001</v>
      </c>
      <c r="K779">
        <v>3323</v>
      </c>
      <c r="L779" t="s">
        <v>35</v>
      </c>
      <c r="M779">
        <v>58.82</v>
      </c>
      <c r="N779">
        <v>293</v>
      </c>
      <c r="O779">
        <v>41</v>
      </c>
      <c r="P779">
        <v>32</v>
      </c>
      <c r="Q779">
        <v>87.79</v>
      </c>
      <c r="R779">
        <v>35431</v>
      </c>
      <c r="S779">
        <v>65.77</v>
      </c>
      <c r="T779">
        <v>52.1</v>
      </c>
      <c r="U779">
        <v>54.21</v>
      </c>
      <c r="V779">
        <v>2713</v>
      </c>
      <c r="W779">
        <v>30.8</v>
      </c>
      <c r="X779">
        <v>244</v>
      </c>
    </row>
    <row r="780" spans="1:24" hidden="1" x14ac:dyDescent="0.25">
      <c r="A780" t="s">
        <v>45</v>
      </c>
      <c r="B780" t="s">
        <v>25</v>
      </c>
      <c r="C780">
        <v>2009</v>
      </c>
      <c r="D780" t="s">
        <v>34</v>
      </c>
      <c r="E780">
        <v>7.22</v>
      </c>
      <c r="F780">
        <v>6.87</v>
      </c>
      <c r="G780">
        <v>1.83</v>
      </c>
      <c r="H780">
        <v>9.7899999999999991</v>
      </c>
      <c r="I780">
        <v>42.47</v>
      </c>
      <c r="J780">
        <v>14.04</v>
      </c>
      <c r="K780">
        <v>174</v>
      </c>
      <c r="L780" t="s">
        <v>27</v>
      </c>
      <c r="M780">
        <v>69.92</v>
      </c>
      <c r="N780">
        <v>342</v>
      </c>
      <c r="O780">
        <v>42</v>
      </c>
      <c r="P780">
        <v>74</v>
      </c>
      <c r="Q780">
        <v>91.2</v>
      </c>
      <c r="R780">
        <v>19722</v>
      </c>
      <c r="S780">
        <v>71.989999999999995</v>
      </c>
      <c r="T780">
        <v>88.27</v>
      </c>
      <c r="U780">
        <v>75.540000000000006</v>
      </c>
      <c r="V780">
        <v>2208</v>
      </c>
      <c r="W780">
        <v>15.62</v>
      </c>
      <c r="X780">
        <v>116</v>
      </c>
    </row>
    <row r="781" spans="1:24" hidden="1" x14ac:dyDescent="0.25">
      <c r="A781" t="s">
        <v>39</v>
      </c>
      <c r="B781" t="s">
        <v>37</v>
      </c>
      <c r="C781">
        <v>2008</v>
      </c>
      <c r="D781" t="s">
        <v>43</v>
      </c>
      <c r="E781">
        <v>2.82</v>
      </c>
      <c r="F781">
        <v>6.82</v>
      </c>
      <c r="G781">
        <v>3.05</v>
      </c>
      <c r="H781">
        <v>5</v>
      </c>
      <c r="I781">
        <v>10.65</v>
      </c>
      <c r="J781">
        <v>4.21</v>
      </c>
      <c r="K781">
        <v>1363</v>
      </c>
      <c r="L781" t="s">
        <v>35</v>
      </c>
      <c r="M781">
        <v>35.74</v>
      </c>
      <c r="N781">
        <v>276</v>
      </c>
      <c r="O781">
        <v>24</v>
      </c>
      <c r="P781">
        <v>86</v>
      </c>
      <c r="Q781">
        <v>64.72</v>
      </c>
      <c r="R781">
        <v>85880</v>
      </c>
      <c r="S781">
        <v>89.19</v>
      </c>
      <c r="T781">
        <v>61.14</v>
      </c>
      <c r="U781">
        <v>58.26</v>
      </c>
      <c r="V781">
        <v>2132</v>
      </c>
      <c r="W781">
        <v>21.45</v>
      </c>
      <c r="X781">
        <v>606</v>
      </c>
    </row>
    <row r="782" spans="1:24" hidden="1" x14ac:dyDescent="0.25">
      <c r="A782" t="s">
        <v>24</v>
      </c>
      <c r="B782" t="s">
        <v>37</v>
      </c>
      <c r="C782">
        <v>2012</v>
      </c>
      <c r="D782" t="s">
        <v>40</v>
      </c>
      <c r="E782">
        <v>8.35</v>
      </c>
      <c r="F782">
        <v>7.89</v>
      </c>
      <c r="G782">
        <v>4.55</v>
      </c>
      <c r="H782">
        <v>3.95</v>
      </c>
      <c r="I782">
        <v>37.31</v>
      </c>
      <c r="J782">
        <v>5.51</v>
      </c>
      <c r="K782">
        <v>2895</v>
      </c>
      <c r="L782" t="s">
        <v>27</v>
      </c>
      <c r="M782">
        <v>38.630000000000003</v>
      </c>
      <c r="N782">
        <v>178</v>
      </c>
      <c r="O782">
        <v>45</v>
      </c>
      <c r="P782">
        <v>95</v>
      </c>
      <c r="Q782">
        <v>21.78</v>
      </c>
      <c r="R782">
        <v>40520</v>
      </c>
      <c r="S782">
        <v>96.83</v>
      </c>
      <c r="T782">
        <v>23</v>
      </c>
      <c r="U782">
        <v>66.56</v>
      </c>
      <c r="V782">
        <v>1951</v>
      </c>
      <c r="W782">
        <v>4.38</v>
      </c>
      <c r="X782">
        <v>101</v>
      </c>
    </row>
    <row r="783" spans="1:24" hidden="1" x14ac:dyDescent="0.25">
      <c r="A783" t="s">
        <v>32</v>
      </c>
      <c r="B783" t="s">
        <v>29</v>
      </c>
      <c r="C783">
        <v>2006</v>
      </c>
      <c r="D783" t="s">
        <v>26</v>
      </c>
      <c r="E783">
        <v>3.17</v>
      </c>
      <c r="F783">
        <v>7.13</v>
      </c>
      <c r="G783">
        <v>3.95</v>
      </c>
      <c r="H783">
        <v>8.31</v>
      </c>
      <c r="I783">
        <v>17.23</v>
      </c>
      <c r="J783">
        <v>11.33</v>
      </c>
      <c r="K783">
        <v>1037</v>
      </c>
      <c r="L783" t="s">
        <v>44</v>
      </c>
      <c r="M783">
        <v>30.79</v>
      </c>
      <c r="N783">
        <v>279</v>
      </c>
      <c r="O783">
        <v>10</v>
      </c>
      <c r="P783">
        <v>82</v>
      </c>
      <c r="Q783">
        <v>10.93</v>
      </c>
      <c r="R783">
        <v>59763</v>
      </c>
      <c r="S783">
        <v>45.84</v>
      </c>
      <c r="T783">
        <v>75.239999999999995</v>
      </c>
      <c r="U783">
        <v>39.28</v>
      </c>
      <c r="V783">
        <v>1304</v>
      </c>
      <c r="W783">
        <v>37.94</v>
      </c>
      <c r="X783">
        <v>745</v>
      </c>
    </row>
    <row r="784" spans="1:24" hidden="1" x14ac:dyDescent="0.25">
      <c r="A784" t="s">
        <v>46</v>
      </c>
      <c r="B784" t="s">
        <v>37</v>
      </c>
      <c r="C784">
        <v>2004</v>
      </c>
      <c r="D784" t="s">
        <v>30</v>
      </c>
      <c r="E784">
        <v>7.25</v>
      </c>
      <c r="F784">
        <v>6.53</v>
      </c>
      <c r="G784">
        <v>2.82</v>
      </c>
      <c r="H784">
        <v>9.51</v>
      </c>
      <c r="I784">
        <v>37.409999999999997</v>
      </c>
      <c r="J784">
        <v>8.94</v>
      </c>
      <c r="K784">
        <v>3011</v>
      </c>
      <c r="L784" t="s">
        <v>44</v>
      </c>
      <c r="M784">
        <v>77.13</v>
      </c>
      <c r="N784">
        <v>351</v>
      </c>
      <c r="O784">
        <v>34</v>
      </c>
      <c r="P784">
        <v>75</v>
      </c>
      <c r="Q784">
        <v>91.65</v>
      </c>
      <c r="R784">
        <v>79511</v>
      </c>
      <c r="S784">
        <v>6</v>
      </c>
      <c r="T784">
        <v>63.81</v>
      </c>
      <c r="U784">
        <v>36.200000000000003</v>
      </c>
      <c r="V784">
        <v>648</v>
      </c>
      <c r="W784">
        <v>28.06</v>
      </c>
      <c r="X784">
        <v>423</v>
      </c>
    </row>
    <row r="785" spans="1:24" hidden="1" x14ac:dyDescent="0.25">
      <c r="A785" t="s">
        <v>39</v>
      </c>
      <c r="B785" t="s">
        <v>38</v>
      </c>
      <c r="C785">
        <v>2009</v>
      </c>
      <c r="D785" t="s">
        <v>30</v>
      </c>
      <c r="E785">
        <v>1.21</v>
      </c>
      <c r="F785">
        <v>6.5</v>
      </c>
      <c r="G785">
        <v>0.38</v>
      </c>
      <c r="H785">
        <v>7.2</v>
      </c>
      <c r="I785">
        <v>45.38</v>
      </c>
      <c r="J785">
        <v>14.7</v>
      </c>
      <c r="K785">
        <v>2090</v>
      </c>
      <c r="L785" t="s">
        <v>31</v>
      </c>
      <c r="M785">
        <v>48.51</v>
      </c>
      <c r="N785">
        <v>300</v>
      </c>
      <c r="O785">
        <v>0</v>
      </c>
      <c r="P785">
        <v>91</v>
      </c>
      <c r="Q785">
        <v>7.44</v>
      </c>
      <c r="R785">
        <v>99358</v>
      </c>
      <c r="S785">
        <v>83.44</v>
      </c>
      <c r="T785">
        <v>21.91</v>
      </c>
      <c r="U785">
        <v>76.790000000000006</v>
      </c>
      <c r="V785">
        <v>2879</v>
      </c>
      <c r="W785">
        <v>15.02</v>
      </c>
      <c r="X785">
        <v>49</v>
      </c>
    </row>
    <row r="786" spans="1:24" hidden="1" x14ac:dyDescent="0.25">
      <c r="A786" t="s">
        <v>32</v>
      </c>
      <c r="B786" t="s">
        <v>25</v>
      </c>
      <c r="C786">
        <v>2009</v>
      </c>
      <c r="D786" t="s">
        <v>42</v>
      </c>
      <c r="E786">
        <v>1.69</v>
      </c>
      <c r="F786">
        <v>8.15</v>
      </c>
      <c r="G786">
        <v>3.26</v>
      </c>
      <c r="H786">
        <v>7.44</v>
      </c>
      <c r="I786">
        <v>49.08</v>
      </c>
      <c r="J786">
        <v>7.57</v>
      </c>
      <c r="K786">
        <v>460</v>
      </c>
      <c r="L786" t="s">
        <v>35</v>
      </c>
      <c r="M786">
        <v>97.68</v>
      </c>
      <c r="N786">
        <v>196</v>
      </c>
      <c r="O786">
        <v>22</v>
      </c>
      <c r="P786">
        <v>1</v>
      </c>
      <c r="Q786">
        <v>31</v>
      </c>
      <c r="R786">
        <v>11899</v>
      </c>
      <c r="S786">
        <v>11.8</v>
      </c>
      <c r="T786">
        <v>10.72</v>
      </c>
      <c r="U786">
        <v>29.79</v>
      </c>
      <c r="V786">
        <v>1324</v>
      </c>
      <c r="W786">
        <v>15.58</v>
      </c>
      <c r="X786">
        <v>405</v>
      </c>
    </row>
    <row r="787" spans="1:24" hidden="1" x14ac:dyDescent="0.25">
      <c r="A787" t="s">
        <v>41</v>
      </c>
      <c r="B787" t="s">
        <v>38</v>
      </c>
      <c r="C787">
        <v>2005</v>
      </c>
      <c r="D787" t="s">
        <v>43</v>
      </c>
      <c r="E787">
        <v>3.16</v>
      </c>
      <c r="F787">
        <v>7.69</v>
      </c>
      <c r="G787">
        <v>2.63</v>
      </c>
      <c r="H787">
        <v>8.34</v>
      </c>
      <c r="I787">
        <v>17.989999999999998</v>
      </c>
      <c r="J787">
        <v>17.190000000000001</v>
      </c>
      <c r="K787">
        <v>2752</v>
      </c>
      <c r="L787" t="s">
        <v>31</v>
      </c>
      <c r="M787">
        <v>51.59</v>
      </c>
      <c r="N787">
        <v>224</v>
      </c>
      <c r="O787">
        <v>2</v>
      </c>
      <c r="P787">
        <v>9</v>
      </c>
      <c r="Q787">
        <v>49.72</v>
      </c>
      <c r="R787">
        <v>41193</v>
      </c>
      <c r="S787">
        <v>21.94</v>
      </c>
      <c r="T787">
        <v>53.49</v>
      </c>
      <c r="U787">
        <v>34.08</v>
      </c>
      <c r="V787">
        <v>1592</v>
      </c>
      <c r="W787">
        <v>3.62</v>
      </c>
      <c r="X787">
        <v>614</v>
      </c>
    </row>
    <row r="788" spans="1:24" hidden="1" x14ac:dyDescent="0.25">
      <c r="A788" t="s">
        <v>24</v>
      </c>
      <c r="B788" t="s">
        <v>33</v>
      </c>
      <c r="C788">
        <v>2018</v>
      </c>
      <c r="D788" t="s">
        <v>34</v>
      </c>
      <c r="E788">
        <v>5.94</v>
      </c>
      <c r="F788">
        <v>7.37</v>
      </c>
      <c r="G788">
        <v>0.92</v>
      </c>
      <c r="H788">
        <v>4.07</v>
      </c>
      <c r="I788">
        <v>18.38</v>
      </c>
      <c r="J788">
        <v>8.64</v>
      </c>
      <c r="K788">
        <v>148</v>
      </c>
      <c r="L788" t="s">
        <v>44</v>
      </c>
      <c r="M788">
        <v>55.45</v>
      </c>
      <c r="N788">
        <v>427</v>
      </c>
      <c r="O788">
        <v>40</v>
      </c>
      <c r="P788">
        <v>82</v>
      </c>
      <c r="Q788">
        <v>4.1500000000000004</v>
      </c>
      <c r="R788">
        <v>93901</v>
      </c>
      <c r="S788">
        <v>65.319999999999993</v>
      </c>
      <c r="T788">
        <v>29.32</v>
      </c>
      <c r="U788">
        <v>95.28</v>
      </c>
      <c r="V788">
        <v>2018</v>
      </c>
      <c r="W788">
        <v>18.28</v>
      </c>
      <c r="X788">
        <v>906</v>
      </c>
    </row>
    <row r="789" spans="1:24" hidden="1" x14ac:dyDescent="0.25">
      <c r="A789" t="s">
        <v>41</v>
      </c>
      <c r="B789" t="s">
        <v>29</v>
      </c>
      <c r="C789">
        <v>2020</v>
      </c>
      <c r="D789" t="s">
        <v>34</v>
      </c>
      <c r="E789">
        <v>6.46</v>
      </c>
      <c r="F789">
        <v>7</v>
      </c>
      <c r="G789">
        <v>4.41</v>
      </c>
      <c r="H789">
        <v>9.81</v>
      </c>
      <c r="I789">
        <v>49.07</v>
      </c>
      <c r="J789">
        <v>0.8</v>
      </c>
      <c r="K789">
        <v>4433</v>
      </c>
      <c r="L789" t="s">
        <v>35</v>
      </c>
      <c r="M789">
        <v>62.86</v>
      </c>
      <c r="N789">
        <v>46</v>
      </c>
      <c r="O789">
        <v>0</v>
      </c>
      <c r="P789">
        <v>27</v>
      </c>
      <c r="Q789">
        <v>90.88</v>
      </c>
      <c r="R789">
        <v>70044</v>
      </c>
      <c r="S789">
        <v>74.569999999999993</v>
      </c>
      <c r="T789">
        <v>79.38</v>
      </c>
      <c r="U789">
        <v>40.270000000000003</v>
      </c>
      <c r="V789">
        <v>1883</v>
      </c>
      <c r="W789">
        <v>26.92</v>
      </c>
      <c r="X789">
        <v>483</v>
      </c>
    </row>
    <row r="790" spans="1:24" hidden="1" x14ac:dyDescent="0.25">
      <c r="A790" t="s">
        <v>24</v>
      </c>
      <c r="B790" t="s">
        <v>37</v>
      </c>
      <c r="C790">
        <v>2007</v>
      </c>
      <c r="D790" t="s">
        <v>42</v>
      </c>
      <c r="E790">
        <v>3.96</v>
      </c>
      <c r="F790">
        <v>7.08</v>
      </c>
      <c r="G790">
        <v>1.72</v>
      </c>
      <c r="H790">
        <v>5.55</v>
      </c>
      <c r="I790">
        <v>43.08</v>
      </c>
      <c r="J790">
        <v>0.35</v>
      </c>
      <c r="K790">
        <v>1133</v>
      </c>
      <c r="L790" t="s">
        <v>27</v>
      </c>
      <c r="M790">
        <v>52.34</v>
      </c>
      <c r="N790">
        <v>184</v>
      </c>
      <c r="O790">
        <v>43</v>
      </c>
      <c r="P790">
        <v>46</v>
      </c>
      <c r="Q790">
        <v>30.14</v>
      </c>
      <c r="R790">
        <v>54253</v>
      </c>
      <c r="S790">
        <v>69.459999999999994</v>
      </c>
      <c r="T790">
        <v>30.07</v>
      </c>
      <c r="U790">
        <v>45.86</v>
      </c>
      <c r="V790">
        <v>2055</v>
      </c>
      <c r="W790">
        <v>38.1</v>
      </c>
      <c r="X790">
        <v>793</v>
      </c>
    </row>
    <row r="791" spans="1:24" x14ac:dyDescent="0.25">
      <c r="A791" t="s">
        <v>46</v>
      </c>
      <c r="B791" t="s">
        <v>33</v>
      </c>
      <c r="C791">
        <v>2000</v>
      </c>
      <c r="D791" t="s">
        <v>26</v>
      </c>
      <c r="E791">
        <v>0.78</v>
      </c>
      <c r="F791">
        <v>6.14</v>
      </c>
      <c r="G791">
        <v>1.94</v>
      </c>
      <c r="H791">
        <v>7.4</v>
      </c>
      <c r="I791">
        <v>2.25</v>
      </c>
      <c r="J791">
        <v>12.93</v>
      </c>
      <c r="K791">
        <v>353</v>
      </c>
      <c r="L791" t="s">
        <v>31</v>
      </c>
      <c r="M791">
        <v>87.22</v>
      </c>
      <c r="N791">
        <v>402</v>
      </c>
      <c r="O791">
        <v>11</v>
      </c>
      <c r="P791">
        <v>7</v>
      </c>
      <c r="Q791">
        <v>4.79</v>
      </c>
      <c r="R791">
        <v>2316</v>
      </c>
      <c r="S791">
        <v>43.85</v>
      </c>
      <c r="T791">
        <v>63.03</v>
      </c>
      <c r="U791">
        <v>70.66</v>
      </c>
      <c r="V791">
        <v>964</v>
      </c>
      <c r="W791">
        <v>25.9</v>
      </c>
      <c r="X791">
        <v>475</v>
      </c>
    </row>
    <row r="792" spans="1:24" hidden="1" x14ac:dyDescent="0.25">
      <c r="A792" t="s">
        <v>39</v>
      </c>
      <c r="B792" t="s">
        <v>37</v>
      </c>
      <c r="C792">
        <v>2016</v>
      </c>
      <c r="D792" t="s">
        <v>40</v>
      </c>
      <c r="E792">
        <v>3.74</v>
      </c>
      <c r="F792">
        <v>7.14</v>
      </c>
      <c r="G792">
        <v>3.36</v>
      </c>
      <c r="H792">
        <v>6.28</v>
      </c>
      <c r="I792">
        <v>28.67</v>
      </c>
      <c r="J792">
        <v>10.81</v>
      </c>
      <c r="K792">
        <v>1107</v>
      </c>
      <c r="L792" t="s">
        <v>44</v>
      </c>
      <c r="M792">
        <v>91.33</v>
      </c>
      <c r="N792">
        <v>161</v>
      </c>
      <c r="O792">
        <v>37</v>
      </c>
      <c r="P792">
        <v>22</v>
      </c>
      <c r="Q792">
        <v>99.37</v>
      </c>
      <c r="R792">
        <v>73575</v>
      </c>
      <c r="S792">
        <v>91.81</v>
      </c>
      <c r="T792">
        <v>37.61</v>
      </c>
      <c r="U792">
        <v>55.23</v>
      </c>
      <c r="V792">
        <v>1488</v>
      </c>
      <c r="W792">
        <v>26.03</v>
      </c>
      <c r="X792">
        <v>874</v>
      </c>
    </row>
    <row r="793" spans="1:24" hidden="1" x14ac:dyDescent="0.25">
      <c r="A793" t="s">
        <v>45</v>
      </c>
      <c r="B793" t="s">
        <v>25</v>
      </c>
      <c r="C793">
        <v>2006</v>
      </c>
      <c r="D793" t="s">
        <v>40</v>
      </c>
      <c r="E793">
        <v>6.89</v>
      </c>
      <c r="F793">
        <v>7.99</v>
      </c>
      <c r="G793">
        <v>2.44</v>
      </c>
      <c r="H793">
        <v>6.28</v>
      </c>
      <c r="I793">
        <v>9.06</v>
      </c>
      <c r="J793">
        <v>10.85</v>
      </c>
      <c r="K793">
        <v>2602</v>
      </c>
      <c r="L793" t="s">
        <v>27</v>
      </c>
      <c r="M793">
        <v>30.77</v>
      </c>
      <c r="N793">
        <v>130</v>
      </c>
      <c r="O793">
        <v>39</v>
      </c>
      <c r="P793">
        <v>47</v>
      </c>
      <c r="Q793">
        <v>32.520000000000003</v>
      </c>
      <c r="R793">
        <v>47837</v>
      </c>
      <c r="S793">
        <v>83.22</v>
      </c>
      <c r="T793">
        <v>38.03</v>
      </c>
      <c r="U793">
        <v>64.72</v>
      </c>
      <c r="V793">
        <v>2449</v>
      </c>
      <c r="W793">
        <v>31.46</v>
      </c>
      <c r="X793">
        <v>315</v>
      </c>
    </row>
    <row r="794" spans="1:24" hidden="1" x14ac:dyDescent="0.25">
      <c r="A794" t="s">
        <v>41</v>
      </c>
      <c r="B794" t="s">
        <v>25</v>
      </c>
      <c r="C794">
        <v>2013</v>
      </c>
      <c r="D794" t="s">
        <v>43</v>
      </c>
      <c r="E794">
        <v>6.71</v>
      </c>
      <c r="F794">
        <v>6.97</v>
      </c>
      <c r="G794">
        <v>0.45</v>
      </c>
      <c r="H794">
        <v>7.92</v>
      </c>
      <c r="I794">
        <v>49.7</v>
      </c>
      <c r="J794">
        <v>15.8</v>
      </c>
      <c r="K794">
        <v>2113</v>
      </c>
      <c r="L794" t="s">
        <v>44</v>
      </c>
      <c r="M794">
        <v>75.83</v>
      </c>
      <c r="N794">
        <v>294</v>
      </c>
      <c r="O794">
        <v>30</v>
      </c>
      <c r="P794">
        <v>93</v>
      </c>
      <c r="Q794">
        <v>87.92</v>
      </c>
      <c r="R794">
        <v>64762</v>
      </c>
      <c r="S794">
        <v>66.37</v>
      </c>
      <c r="T794">
        <v>24.55</v>
      </c>
      <c r="U794">
        <v>31.57</v>
      </c>
      <c r="V794">
        <v>1341</v>
      </c>
      <c r="W794">
        <v>20.39</v>
      </c>
      <c r="X794">
        <v>755</v>
      </c>
    </row>
    <row r="795" spans="1:24" hidden="1" x14ac:dyDescent="0.25">
      <c r="A795" t="s">
        <v>41</v>
      </c>
      <c r="B795" t="s">
        <v>25</v>
      </c>
      <c r="C795">
        <v>2020</v>
      </c>
      <c r="D795" t="s">
        <v>42</v>
      </c>
      <c r="E795">
        <v>1.6</v>
      </c>
      <c r="F795">
        <v>6.96</v>
      </c>
      <c r="G795">
        <v>1.94</v>
      </c>
      <c r="H795">
        <v>9.9600000000000009</v>
      </c>
      <c r="I795">
        <v>6.95</v>
      </c>
      <c r="J795">
        <v>7.51</v>
      </c>
      <c r="K795">
        <v>4094</v>
      </c>
      <c r="L795" t="s">
        <v>27</v>
      </c>
      <c r="M795">
        <v>78.03</v>
      </c>
      <c r="N795">
        <v>91</v>
      </c>
      <c r="O795">
        <v>28</v>
      </c>
      <c r="P795">
        <v>91</v>
      </c>
      <c r="Q795">
        <v>46.44</v>
      </c>
      <c r="R795">
        <v>81510</v>
      </c>
      <c r="S795">
        <v>44.11</v>
      </c>
      <c r="T795">
        <v>50.22</v>
      </c>
      <c r="U795">
        <v>73.790000000000006</v>
      </c>
      <c r="V795">
        <v>1346</v>
      </c>
      <c r="W795">
        <v>1.29</v>
      </c>
      <c r="X795">
        <v>52</v>
      </c>
    </row>
    <row r="796" spans="1:24" hidden="1" x14ac:dyDescent="0.25">
      <c r="A796" t="s">
        <v>48</v>
      </c>
      <c r="B796" t="s">
        <v>37</v>
      </c>
      <c r="C796">
        <v>2020</v>
      </c>
      <c r="D796" t="s">
        <v>42</v>
      </c>
      <c r="E796">
        <v>0.08</v>
      </c>
      <c r="F796">
        <v>6.04</v>
      </c>
      <c r="G796">
        <v>0.47</v>
      </c>
      <c r="H796">
        <v>7.61</v>
      </c>
      <c r="I796">
        <v>27.97</v>
      </c>
      <c r="J796">
        <v>19.91</v>
      </c>
      <c r="K796">
        <v>3685</v>
      </c>
      <c r="L796" t="s">
        <v>31</v>
      </c>
      <c r="M796">
        <v>97.3</v>
      </c>
      <c r="N796">
        <v>74</v>
      </c>
      <c r="O796">
        <v>34</v>
      </c>
      <c r="P796">
        <v>62</v>
      </c>
      <c r="Q796">
        <v>66.989999999999995</v>
      </c>
      <c r="R796">
        <v>49840</v>
      </c>
      <c r="S796">
        <v>46.38</v>
      </c>
      <c r="T796">
        <v>56.34</v>
      </c>
      <c r="U796">
        <v>32.53</v>
      </c>
      <c r="V796">
        <v>1248</v>
      </c>
      <c r="W796">
        <v>35.590000000000003</v>
      </c>
      <c r="X796">
        <v>864</v>
      </c>
    </row>
    <row r="797" spans="1:24" hidden="1" x14ac:dyDescent="0.25">
      <c r="A797" t="s">
        <v>24</v>
      </c>
      <c r="B797" t="s">
        <v>33</v>
      </c>
      <c r="C797">
        <v>2016</v>
      </c>
      <c r="D797" t="s">
        <v>26</v>
      </c>
      <c r="E797">
        <v>7.53</v>
      </c>
      <c r="F797">
        <v>7.14</v>
      </c>
      <c r="G797">
        <v>0.95</v>
      </c>
      <c r="H797">
        <v>8.56</v>
      </c>
      <c r="I797">
        <v>33.26</v>
      </c>
      <c r="J797">
        <v>18.91</v>
      </c>
      <c r="K797">
        <v>3206</v>
      </c>
      <c r="L797" t="s">
        <v>27</v>
      </c>
      <c r="M797">
        <v>55.93</v>
      </c>
      <c r="N797">
        <v>443</v>
      </c>
      <c r="O797">
        <v>27</v>
      </c>
      <c r="P797">
        <v>76</v>
      </c>
      <c r="Q797">
        <v>25.63</v>
      </c>
      <c r="R797">
        <v>51092</v>
      </c>
      <c r="S797">
        <v>17.600000000000001</v>
      </c>
      <c r="T797">
        <v>56.48</v>
      </c>
      <c r="U797">
        <v>79.819999999999993</v>
      </c>
      <c r="V797">
        <v>2616</v>
      </c>
      <c r="W797">
        <v>16.100000000000001</v>
      </c>
      <c r="X797">
        <v>965</v>
      </c>
    </row>
    <row r="798" spans="1:24" hidden="1" x14ac:dyDescent="0.25">
      <c r="A798" t="s">
        <v>36</v>
      </c>
      <c r="B798" t="s">
        <v>25</v>
      </c>
      <c r="C798">
        <v>2008</v>
      </c>
      <c r="D798" t="s">
        <v>40</v>
      </c>
      <c r="E798">
        <v>1.06</v>
      </c>
      <c r="F798">
        <v>6.06</v>
      </c>
      <c r="G798">
        <v>0.04</v>
      </c>
      <c r="H798">
        <v>3.19</v>
      </c>
      <c r="I798">
        <v>46.85</v>
      </c>
      <c r="J798">
        <v>0.26</v>
      </c>
      <c r="K798">
        <v>1109</v>
      </c>
      <c r="L798" t="s">
        <v>35</v>
      </c>
      <c r="M798">
        <v>43.67</v>
      </c>
      <c r="N798">
        <v>137</v>
      </c>
      <c r="O798">
        <v>20</v>
      </c>
      <c r="P798">
        <v>36</v>
      </c>
      <c r="Q798">
        <v>51.28</v>
      </c>
      <c r="R798">
        <v>34488</v>
      </c>
      <c r="S798">
        <v>77.97</v>
      </c>
      <c r="T798">
        <v>78.53</v>
      </c>
      <c r="U798">
        <v>61.89</v>
      </c>
      <c r="V798">
        <v>584</v>
      </c>
      <c r="W798">
        <v>39.39</v>
      </c>
      <c r="X798">
        <v>142</v>
      </c>
    </row>
    <row r="799" spans="1:24" hidden="1" x14ac:dyDescent="0.25">
      <c r="A799" t="s">
        <v>39</v>
      </c>
      <c r="B799" t="s">
        <v>33</v>
      </c>
      <c r="C799">
        <v>2016</v>
      </c>
      <c r="D799" t="s">
        <v>42</v>
      </c>
      <c r="E799">
        <v>0.82</v>
      </c>
      <c r="F799">
        <v>7.43</v>
      </c>
      <c r="G799">
        <v>0.91</v>
      </c>
      <c r="H799">
        <v>8.67</v>
      </c>
      <c r="I799">
        <v>42.36</v>
      </c>
      <c r="J799">
        <v>17.91</v>
      </c>
      <c r="K799">
        <v>4179</v>
      </c>
      <c r="L799" t="s">
        <v>27</v>
      </c>
      <c r="M799">
        <v>66.44</v>
      </c>
      <c r="N799">
        <v>167</v>
      </c>
      <c r="O799">
        <v>10</v>
      </c>
      <c r="P799">
        <v>11</v>
      </c>
      <c r="Q799">
        <v>27.25</v>
      </c>
      <c r="R799">
        <v>89087</v>
      </c>
      <c r="S799">
        <v>86.6</v>
      </c>
      <c r="T799">
        <v>62.19</v>
      </c>
      <c r="U799">
        <v>85.3</v>
      </c>
      <c r="V799">
        <v>1794</v>
      </c>
      <c r="W799">
        <v>16.260000000000002</v>
      </c>
      <c r="X799">
        <v>926</v>
      </c>
    </row>
    <row r="800" spans="1:24" hidden="1" x14ac:dyDescent="0.25">
      <c r="A800" t="s">
        <v>24</v>
      </c>
      <c r="B800" t="s">
        <v>37</v>
      </c>
      <c r="C800">
        <v>2004</v>
      </c>
      <c r="D800" t="s">
        <v>34</v>
      </c>
      <c r="E800">
        <v>0.03</v>
      </c>
      <c r="F800">
        <v>7.27</v>
      </c>
      <c r="G800">
        <v>1.65</v>
      </c>
      <c r="H800">
        <v>5.0999999999999996</v>
      </c>
      <c r="I800">
        <v>12.29</v>
      </c>
      <c r="J800">
        <v>13.61</v>
      </c>
      <c r="K800">
        <v>1977</v>
      </c>
      <c r="L800" t="s">
        <v>44</v>
      </c>
      <c r="M800">
        <v>61.33</v>
      </c>
      <c r="N800">
        <v>257</v>
      </c>
      <c r="O800">
        <v>25</v>
      </c>
      <c r="P800">
        <v>73</v>
      </c>
      <c r="Q800">
        <v>95.21</v>
      </c>
      <c r="R800">
        <v>14447</v>
      </c>
      <c r="S800">
        <v>82.73</v>
      </c>
      <c r="T800">
        <v>69.22</v>
      </c>
      <c r="U800">
        <v>33.81</v>
      </c>
      <c r="V800">
        <v>2155</v>
      </c>
      <c r="W800">
        <v>26.73</v>
      </c>
      <c r="X800">
        <v>586</v>
      </c>
    </row>
    <row r="801" spans="1:24" hidden="1" x14ac:dyDescent="0.25">
      <c r="A801" t="s">
        <v>48</v>
      </c>
      <c r="B801" t="s">
        <v>33</v>
      </c>
      <c r="C801">
        <v>2024</v>
      </c>
      <c r="D801" t="s">
        <v>43</v>
      </c>
      <c r="E801">
        <v>4.33</v>
      </c>
      <c r="F801">
        <v>8.1</v>
      </c>
      <c r="G801">
        <v>2.69</v>
      </c>
      <c r="H801">
        <v>3.89</v>
      </c>
      <c r="I801">
        <v>28.63</v>
      </c>
      <c r="J801">
        <v>10.039999999999999</v>
      </c>
      <c r="K801">
        <v>226</v>
      </c>
      <c r="L801" t="s">
        <v>27</v>
      </c>
      <c r="M801">
        <v>85.42</v>
      </c>
      <c r="N801">
        <v>237</v>
      </c>
      <c r="O801">
        <v>10</v>
      </c>
      <c r="P801">
        <v>80</v>
      </c>
      <c r="Q801">
        <v>7.97</v>
      </c>
      <c r="R801">
        <v>63519</v>
      </c>
      <c r="S801">
        <v>54.71</v>
      </c>
      <c r="T801">
        <v>35.880000000000003</v>
      </c>
      <c r="U801">
        <v>50.2</v>
      </c>
      <c r="V801">
        <v>2521</v>
      </c>
      <c r="W801">
        <v>18.39</v>
      </c>
      <c r="X801">
        <v>360</v>
      </c>
    </row>
    <row r="802" spans="1:24" hidden="1" x14ac:dyDescent="0.25">
      <c r="A802" t="s">
        <v>47</v>
      </c>
      <c r="B802" t="s">
        <v>37</v>
      </c>
      <c r="C802">
        <v>2019</v>
      </c>
      <c r="D802" t="s">
        <v>40</v>
      </c>
      <c r="E802">
        <v>5.03</v>
      </c>
      <c r="F802">
        <v>7.45</v>
      </c>
      <c r="G802">
        <v>4.5999999999999996</v>
      </c>
      <c r="H802">
        <v>3.79</v>
      </c>
      <c r="I802">
        <v>47.68</v>
      </c>
      <c r="J802">
        <v>11.65</v>
      </c>
      <c r="K802">
        <v>2939</v>
      </c>
      <c r="L802" t="s">
        <v>31</v>
      </c>
      <c r="M802">
        <v>93.28</v>
      </c>
      <c r="N802">
        <v>44</v>
      </c>
      <c r="O802">
        <v>4</v>
      </c>
      <c r="P802">
        <v>64</v>
      </c>
      <c r="Q802">
        <v>28.92</v>
      </c>
      <c r="R802">
        <v>10753</v>
      </c>
      <c r="S802">
        <v>83.79</v>
      </c>
      <c r="T802">
        <v>43.65</v>
      </c>
      <c r="U802">
        <v>87.75</v>
      </c>
      <c r="V802">
        <v>2582</v>
      </c>
      <c r="W802">
        <v>9.3000000000000007</v>
      </c>
      <c r="X802">
        <v>603</v>
      </c>
    </row>
    <row r="803" spans="1:24" hidden="1" x14ac:dyDescent="0.25">
      <c r="A803" t="s">
        <v>24</v>
      </c>
      <c r="B803" t="s">
        <v>37</v>
      </c>
      <c r="C803">
        <v>2007</v>
      </c>
      <c r="D803" t="s">
        <v>26</v>
      </c>
      <c r="E803">
        <v>6.38</v>
      </c>
      <c r="F803">
        <v>6.81</v>
      </c>
      <c r="G803">
        <v>2.7</v>
      </c>
      <c r="H803">
        <v>7.76</v>
      </c>
      <c r="I803">
        <v>36.79</v>
      </c>
      <c r="J803">
        <v>16.84</v>
      </c>
      <c r="K803">
        <v>1012</v>
      </c>
      <c r="L803" t="s">
        <v>44</v>
      </c>
      <c r="M803">
        <v>36.07</v>
      </c>
      <c r="N803">
        <v>486</v>
      </c>
      <c r="O803">
        <v>6</v>
      </c>
      <c r="P803">
        <v>85</v>
      </c>
      <c r="Q803">
        <v>89.52</v>
      </c>
      <c r="R803">
        <v>30138</v>
      </c>
      <c r="S803">
        <v>79.040000000000006</v>
      </c>
      <c r="T803">
        <v>11.46</v>
      </c>
      <c r="U803">
        <v>83.9</v>
      </c>
      <c r="V803">
        <v>733</v>
      </c>
      <c r="W803">
        <v>37.229999999999997</v>
      </c>
      <c r="X803">
        <v>158</v>
      </c>
    </row>
    <row r="804" spans="1:24" hidden="1" x14ac:dyDescent="0.25">
      <c r="A804" t="s">
        <v>45</v>
      </c>
      <c r="B804" t="s">
        <v>29</v>
      </c>
      <c r="C804">
        <v>2005</v>
      </c>
      <c r="D804" t="s">
        <v>43</v>
      </c>
      <c r="E804">
        <v>2.96</v>
      </c>
      <c r="F804">
        <v>7.29</v>
      </c>
      <c r="G804">
        <v>3.53</v>
      </c>
      <c r="H804">
        <v>9.98</v>
      </c>
      <c r="I804">
        <v>34.42</v>
      </c>
      <c r="J804">
        <v>19.02</v>
      </c>
      <c r="K804">
        <v>4115</v>
      </c>
      <c r="L804" t="s">
        <v>44</v>
      </c>
      <c r="M804">
        <v>89.26</v>
      </c>
      <c r="N804">
        <v>410</v>
      </c>
      <c r="O804">
        <v>30</v>
      </c>
      <c r="P804">
        <v>14</v>
      </c>
      <c r="Q804">
        <v>49.04</v>
      </c>
      <c r="R804">
        <v>16104</v>
      </c>
      <c r="S804">
        <v>83.24</v>
      </c>
      <c r="T804">
        <v>16.329999999999998</v>
      </c>
      <c r="U804">
        <v>97.26</v>
      </c>
      <c r="V804">
        <v>2591</v>
      </c>
      <c r="W804">
        <v>25.09</v>
      </c>
      <c r="X804">
        <v>80</v>
      </c>
    </row>
    <row r="805" spans="1:24" hidden="1" x14ac:dyDescent="0.25">
      <c r="A805" t="s">
        <v>39</v>
      </c>
      <c r="B805" t="s">
        <v>37</v>
      </c>
      <c r="C805">
        <v>2010</v>
      </c>
      <c r="D805" t="s">
        <v>30</v>
      </c>
      <c r="E805">
        <v>7.1</v>
      </c>
      <c r="F805">
        <v>7.75</v>
      </c>
      <c r="G805">
        <v>1.79</v>
      </c>
      <c r="H805">
        <v>7.66</v>
      </c>
      <c r="I805">
        <v>37.75</v>
      </c>
      <c r="J805">
        <v>11.21</v>
      </c>
      <c r="K805">
        <v>3106</v>
      </c>
      <c r="L805" t="s">
        <v>44</v>
      </c>
      <c r="M805">
        <v>93.63</v>
      </c>
      <c r="N805">
        <v>308</v>
      </c>
      <c r="O805">
        <v>38</v>
      </c>
      <c r="P805">
        <v>79</v>
      </c>
      <c r="Q805">
        <v>60.81</v>
      </c>
      <c r="R805">
        <v>34983</v>
      </c>
      <c r="S805">
        <v>98.19</v>
      </c>
      <c r="T805">
        <v>40.81</v>
      </c>
      <c r="U805">
        <v>37.76</v>
      </c>
      <c r="V805">
        <v>1362</v>
      </c>
      <c r="W805">
        <v>18.02</v>
      </c>
      <c r="X805">
        <v>330</v>
      </c>
    </row>
    <row r="806" spans="1:24" hidden="1" x14ac:dyDescent="0.25">
      <c r="A806" t="s">
        <v>48</v>
      </c>
      <c r="B806" t="s">
        <v>37</v>
      </c>
      <c r="C806">
        <v>2018</v>
      </c>
      <c r="D806" t="s">
        <v>34</v>
      </c>
      <c r="E806">
        <v>1.69</v>
      </c>
      <c r="F806">
        <v>6.23</v>
      </c>
      <c r="G806">
        <v>3.76</v>
      </c>
      <c r="H806">
        <v>4.84</v>
      </c>
      <c r="I806">
        <v>16.13</v>
      </c>
      <c r="J806">
        <v>3.63</v>
      </c>
      <c r="K806">
        <v>3936</v>
      </c>
      <c r="L806" t="s">
        <v>44</v>
      </c>
      <c r="M806">
        <v>94.69</v>
      </c>
      <c r="N806">
        <v>136</v>
      </c>
      <c r="O806">
        <v>41</v>
      </c>
      <c r="P806">
        <v>83</v>
      </c>
      <c r="Q806">
        <v>65.87</v>
      </c>
      <c r="R806">
        <v>81697</v>
      </c>
      <c r="S806">
        <v>81</v>
      </c>
      <c r="T806">
        <v>26.78</v>
      </c>
      <c r="U806">
        <v>63.12</v>
      </c>
      <c r="V806">
        <v>306</v>
      </c>
      <c r="W806">
        <v>5.77</v>
      </c>
      <c r="X806">
        <v>800</v>
      </c>
    </row>
    <row r="807" spans="1:24" hidden="1" x14ac:dyDescent="0.25">
      <c r="A807" t="s">
        <v>47</v>
      </c>
      <c r="B807" t="s">
        <v>38</v>
      </c>
      <c r="C807">
        <v>2003</v>
      </c>
      <c r="D807" t="s">
        <v>26</v>
      </c>
      <c r="E807">
        <v>8.32</v>
      </c>
      <c r="F807">
        <v>7.55</v>
      </c>
      <c r="G807">
        <v>3.1</v>
      </c>
      <c r="H807">
        <v>4.42</v>
      </c>
      <c r="I807">
        <v>36.46</v>
      </c>
      <c r="J807">
        <v>12.8</v>
      </c>
      <c r="K807">
        <v>2802</v>
      </c>
      <c r="L807" t="s">
        <v>35</v>
      </c>
      <c r="M807">
        <v>83.5</v>
      </c>
      <c r="N807">
        <v>102</v>
      </c>
      <c r="O807">
        <v>7</v>
      </c>
      <c r="P807">
        <v>9</v>
      </c>
      <c r="Q807">
        <v>8.9499999999999993</v>
      </c>
      <c r="R807">
        <v>14748</v>
      </c>
      <c r="S807">
        <v>27.07</v>
      </c>
      <c r="T807">
        <v>75.040000000000006</v>
      </c>
      <c r="U807">
        <v>21.43</v>
      </c>
      <c r="V807">
        <v>1121</v>
      </c>
      <c r="W807">
        <v>39.96</v>
      </c>
      <c r="X807">
        <v>612</v>
      </c>
    </row>
    <row r="808" spans="1:24" hidden="1" x14ac:dyDescent="0.25">
      <c r="A808" t="s">
        <v>28</v>
      </c>
      <c r="B808" t="s">
        <v>25</v>
      </c>
      <c r="C808">
        <v>2017</v>
      </c>
      <c r="D808" t="s">
        <v>43</v>
      </c>
      <c r="E808">
        <v>5.72</v>
      </c>
      <c r="F808">
        <v>8.2899999999999991</v>
      </c>
      <c r="G808">
        <v>2.2999999999999998</v>
      </c>
      <c r="H808">
        <v>6.68</v>
      </c>
      <c r="I808">
        <v>11.64</v>
      </c>
      <c r="J808">
        <v>1.52</v>
      </c>
      <c r="K808">
        <v>1466</v>
      </c>
      <c r="L808" t="s">
        <v>44</v>
      </c>
      <c r="M808">
        <v>81.95</v>
      </c>
      <c r="N808">
        <v>128</v>
      </c>
      <c r="O808">
        <v>26</v>
      </c>
      <c r="P808">
        <v>41</v>
      </c>
      <c r="Q808">
        <v>3.74</v>
      </c>
      <c r="R808">
        <v>41077</v>
      </c>
      <c r="S808">
        <v>82.09</v>
      </c>
      <c r="T808">
        <v>64.12</v>
      </c>
      <c r="U808">
        <v>97.22</v>
      </c>
      <c r="V808">
        <v>2593</v>
      </c>
      <c r="W808">
        <v>35.81</v>
      </c>
      <c r="X808">
        <v>453</v>
      </c>
    </row>
    <row r="809" spans="1:24" x14ac:dyDescent="0.25">
      <c r="A809" t="s">
        <v>48</v>
      </c>
      <c r="B809" t="s">
        <v>29</v>
      </c>
      <c r="C809">
        <v>2000</v>
      </c>
      <c r="D809" t="s">
        <v>42</v>
      </c>
      <c r="E809">
        <v>5.84</v>
      </c>
      <c r="F809">
        <v>6.75</v>
      </c>
      <c r="G809">
        <v>0.97</v>
      </c>
      <c r="H809">
        <v>3.46</v>
      </c>
      <c r="I809">
        <v>21.41</v>
      </c>
      <c r="J809">
        <v>12.7</v>
      </c>
      <c r="K809">
        <v>2988</v>
      </c>
      <c r="L809" t="s">
        <v>44</v>
      </c>
      <c r="M809">
        <v>31.04</v>
      </c>
      <c r="N809">
        <v>160</v>
      </c>
      <c r="O809">
        <v>20</v>
      </c>
      <c r="P809">
        <v>25</v>
      </c>
      <c r="Q809">
        <v>93.91</v>
      </c>
      <c r="R809">
        <v>97188</v>
      </c>
      <c r="S809">
        <v>37.56</v>
      </c>
      <c r="T809">
        <v>87.62</v>
      </c>
      <c r="U809">
        <v>34.01</v>
      </c>
      <c r="V809">
        <v>909</v>
      </c>
      <c r="W809">
        <v>16.91</v>
      </c>
      <c r="X809">
        <v>907</v>
      </c>
    </row>
    <row r="810" spans="1:24" hidden="1" x14ac:dyDescent="0.25">
      <c r="A810" t="s">
        <v>28</v>
      </c>
      <c r="B810" t="s">
        <v>29</v>
      </c>
      <c r="C810">
        <v>2012</v>
      </c>
      <c r="D810" t="s">
        <v>30</v>
      </c>
      <c r="E810">
        <v>2.1</v>
      </c>
      <c r="F810">
        <v>7.57</v>
      </c>
      <c r="G810">
        <v>1.52</v>
      </c>
      <c r="H810">
        <v>5.8</v>
      </c>
      <c r="I810">
        <v>44.5</v>
      </c>
      <c r="J810">
        <v>16.170000000000002</v>
      </c>
      <c r="K810">
        <v>269</v>
      </c>
      <c r="L810" t="s">
        <v>44</v>
      </c>
      <c r="M810">
        <v>94.41</v>
      </c>
      <c r="N810">
        <v>37</v>
      </c>
      <c r="O810">
        <v>29</v>
      </c>
      <c r="P810">
        <v>48</v>
      </c>
      <c r="Q810">
        <v>28.61</v>
      </c>
      <c r="R810">
        <v>39378</v>
      </c>
      <c r="S810">
        <v>51.62</v>
      </c>
      <c r="T810">
        <v>80.959999999999994</v>
      </c>
      <c r="U810">
        <v>92.38</v>
      </c>
      <c r="V810">
        <v>1192</v>
      </c>
      <c r="W810">
        <v>6.86</v>
      </c>
      <c r="X810">
        <v>776</v>
      </c>
    </row>
    <row r="811" spans="1:24" hidden="1" x14ac:dyDescent="0.25">
      <c r="A811" t="s">
        <v>39</v>
      </c>
      <c r="B811" t="s">
        <v>29</v>
      </c>
      <c r="C811">
        <v>2013</v>
      </c>
      <c r="D811" t="s">
        <v>26</v>
      </c>
      <c r="E811">
        <v>0.74</v>
      </c>
      <c r="F811">
        <v>8.0500000000000007</v>
      </c>
      <c r="G811">
        <v>3.1</v>
      </c>
      <c r="H811">
        <v>7.66</v>
      </c>
      <c r="I811">
        <v>0.95</v>
      </c>
      <c r="J811">
        <v>7.07</v>
      </c>
      <c r="K811">
        <v>3806</v>
      </c>
      <c r="L811" t="s">
        <v>31</v>
      </c>
      <c r="M811">
        <v>54.61</v>
      </c>
      <c r="N811">
        <v>56</v>
      </c>
      <c r="O811">
        <v>13</v>
      </c>
      <c r="P811">
        <v>22</v>
      </c>
      <c r="Q811">
        <v>39.270000000000003</v>
      </c>
      <c r="R811">
        <v>83031</v>
      </c>
      <c r="S811">
        <v>79.64</v>
      </c>
      <c r="T811">
        <v>88.21</v>
      </c>
      <c r="U811">
        <v>74.27</v>
      </c>
      <c r="V811">
        <v>646</v>
      </c>
      <c r="W811">
        <v>1.19</v>
      </c>
      <c r="X811">
        <v>171</v>
      </c>
    </row>
    <row r="812" spans="1:24" hidden="1" x14ac:dyDescent="0.25">
      <c r="A812" t="s">
        <v>41</v>
      </c>
      <c r="B812" t="s">
        <v>38</v>
      </c>
      <c r="C812">
        <v>2023</v>
      </c>
      <c r="D812" t="s">
        <v>42</v>
      </c>
      <c r="E812">
        <v>4.6500000000000004</v>
      </c>
      <c r="F812">
        <v>7.28</v>
      </c>
      <c r="G812">
        <v>2.13</v>
      </c>
      <c r="H812">
        <v>9.77</v>
      </c>
      <c r="I812">
        <v>20.72</v>
      </c>
      <c r="J812">
        <v>1.42</v>
      </c>
      <c r="K812">
        <v>1531</v>
      </c>
      <c r="L812" t="s">
        <v>31</v>
      </c>
      <c r="M812">
        <v>32.880000000000003</v>
      </c>
      <c r="N812">
        <v>160</v>
      </c>
      <c r="O812">
        <v>0</v>
      </c>
      <c r="P812">
        <v>63</v>
      </c>
      <c r="Q812">
        <v>68.849999999999994</v>
      </c>
      <c r="R812">
        <v>76737</v>
      </c>
      <c r="S812">
        <v>31.67</v>
      </c>
      <c r="T812">
        <v>39.22</v>
      </c>
      <c r="U812">
        <v>94.95</v>
      </c>
      <c r="V812">
        <v>2709</v>
      </c>
      <c r="W812">
        <v>6.07</v>
      </c>
      <c r="X812">
        <v>834</v>
      </c>
    </row>
    <row r="813" spans="1:24" x14ac:dyDescent="0.25">
      <c r="A813" t="s">
        <v>48</v>
      </c>
      <c r="B813" t="s">
        <v>37</v>
      </c>
      <c r="C813">
        <v>2000</v>
      </c>
      <c r="D813" t="s">
        <v>34</v>
      </c>
      <c r="E813">
        <v>6.16</v>
      </c>
      <c r="F813">
        <v>7.79</v>
      </c>
      <c r="G813">
        <v>4.45</v>
      </c>
      <c r="H813">
        <v>5.98</v>
      </c>
      <c r="I813">
        <v>13.34</v>
      </c>
      <c r="J813">
        <v>13.84</v>
      </c>
      <c r="K813">
        <v>303</v>
      </c>
      <c r="L813" t="s">
        <v>44</v>
      </c>
      <c r="M813">
        <v>58.91</v>
      </c>
      <c r="N813">
        <v>175</v>
      </c>
      <c r="O813">
        <v>44</v>
      </c>
      <c r="P813">
        <v>16</v>
      </c>
      <c r="Q813">
        <v>25.16</v>
      </c>
      <c r="R813">
        <v>28001</v>
      </c>
      <c r="S813">
        <v>2.61</v>
      </c>
      <c r="T813">
        <v>48.75</v>
      </c>
      <c r="U813">
        <v>39.86</v>
      </c>
      <c r="V813">
        <v>1272</v>
      </c>
      <c r="W813">
        <v>21.38</v>
      </c>
      <c r="X813">
        <v>793</v>
      </c>
    </row>
    <row r="814" spans="1:24" hidden="1" x14ac:dyDescent="0.25">
      <c r="A814" t="s">
        <v>46</v>
      </c>
      <c r="B814" t="s">
        <v>25</v>
      </c>
      <c r="C814">
        <v>2010</v>
      </c>
      <c r="D814" t="s">
        <v>30</v>
      </c>
      <c r="E814">
        <v>0.95</v>
      </c>
      <c r="F814">
        <v>6.78</v>
      </c>
      <c r="G814">
        <v>1.17</v>
      </c>
      <c r="H814">
        <v>4.4000000000000004</v>
      </c>
      <c r="I814">
        <v>9.93</v>
      </c>
      <c r="J814">
        <v>6.79</v>
      </c>
      <c r="K814">
        <v>4905</v>
      </c>
      <c r="L814" t="s">
        <v>35</v>
      </c>
      <c r="M814">
        <v>81.3</v>
      </c>
      <c r="N814">
        <v>258</v>
      </c>
      <c r="O814">
        <v>23</v>
      </c>
      <c r="P814">
        <v>33</v>
      </c>
      <c r="Q814">
        <v>73.84</v>
      </c>
      <c r="R814">
        <v>99087</v>
      </c>
      <c r="S814">
        <v>71.81</v>
      </c>
      <c r="T814">
        <v>39.81</v>
      </c>
      <c r="U814">
        <v>47.61</v>
      </c>
      <c r="V814">
        <v>2904</v>
      </c>
      <c r="W814">
        <v>32.630000000000003</v>
      </c>
      <c r="X814">
        <v>369</v>
      </c>
    </row>
    <row r="815" spans="1:24" hidden="1" x14ac:dyDescent="0.25">
      <c r="A815" t="s">
        <v>28</v>
      </c>
      <c r="B815" t="s">
        <v>33</v>
      </c>
      <c r="C815">
        <v>2016</v>
      </c>
      <c r="D815" t="s">
        <v>40</v>
      </c>
      <c r="E815">
        <v>9.51</v>
      </c>
      <c r="F815">
        <v>6.77</v>
      </c>
      <c r="G815">
        <v>0.37</v>
      </c>
      <c r="H815">
        <v>8.7200000000000006</v>
      </c>
      <c r="I815">
        <v>41.93</v>
      </c>
      <c r="J815">
        <v>4.9800000000000004</v>
      </c>
      <c r="K815">
        <v>1932</v>
      </c>
      <c r="L815" t="s">
        <v>27</v>
      </c>
      <c r="M815">
        <v>60.94</v>
      </c>
      <c r="N815">
        <v>287</v>
      </c>
      <c r="O815">
        <v>5</v>
      </c>
      <c r="P815">
        <v>56</v>
      </c>
      <c r="Q815">
        <v>46.91</v>
      </c>
      <c r="R815">
        <v>3170</v>
      </c>
      <c r="S815">
        <v>90.22</v>
      </c>
      <c r="T815">
        <v>87.14</v>
      </c>
      <c r="U815">
        <v>33.15</v>
      </c>
      <c r="V815">
        <v>538</v>
      </c>
      <c r="W815">
        <v>14.54</v>
      </c>
      <c r="X815">
        <v>467</v>
      </c>
    </row>
    <row r="816" spans="1:24" hidden="1" x14ac:dyDescent="0.25">
      <c r="A816" t="s">
        <v>45</v>
      </c>
      <c r="B816" t="s">
        <v>37</v>
      </c>
      <c r="C816">
        <v>2003</v>
      </c>
      <c r="D816" t="s">
        <v>42</v>
      </c>
      <c r="E816">
        <v>9.8000000000000007</v>
      </c>
      <c r="F816">
        <v>7.67</v>
      </c>
      <c r="G816">
        <v>2.95</v>
      </c>
      <c r="H816">
        <v>8.2100000000000009</v>
      </c>
      <c r="I816">
        <v>34.82</v>
      </c>
      <c r="J816">
        <v>13.78</v>
      </c>
      <c r="K816">
        <v>2040</v>
      </c>
      <c r="L816" t="s">
        <v>35</v>
      </c>
      <c r="M816">
        <v>83.06</v>
      </c>
      <c r="N816">
        <v>460</v>
      </c>
      <c r="O816">
        <v>5</v>
      </c>
      <c r="P816">
        <v>85</v>
      </c>
      <c r="Q816">
        <v>85.95</v>
      </c>
      <c r="R816">
        <v>61938</v>
      </c>
      <c r="S816">
        <v>92.79</v>
      </c>
      <c r="T816">
        <v>42.22</v>
      </c>
      <c r="U816">
        <v>53.79</v>
      </c>
      <c r="V816">
        <v>2943</v>
      </c>
      <c r="W816">
        <v>17.36</v>
      </c>
      <c r="X816">
        <v>861</v>
      </c>
    </row>
    <row r="817" spans="1:24" hidden="1" x14ac:dyDescent="0.25">
      <c r="A817" t="s">
        <v>46</v>
      </c>
      <c r="B817" t="s">
        <v>38</v>
      </c>
      <c r="C817">
        <v>2011</v>
      </c>
      <c r="D817" t="s">
        <v>43</v>
      </c>
      <c r="E817">
        <v>5.45</v>
      </c>
      <c r="F817">
        <v>7.76</v>
      </c>
      <c r="G817">
        <v>4.43</v>
      </c>
      <c r="H817">
        <v>9.02</v>
      </c>
      <c r="I817">
        <v>5.63</v>
      </c>
      <c r="J817">
        <v>19.39</v>
      </c>
      <c r="K817">
        <v>4021</v>
      </c>
      <c r="L817" t="s">
        <v>44</v>
      </c>
      <c r="M817">
        <v>65.66</v>
      </c>
      <c r="N817">
        <v>404</v>
      </c>
      <c r="O817">
        <v>4</v>
      </c>
      <c r="P817">
        <v>3</v>
      </c>
      <c r="Q817">
        <v>29.3</v>
      </c>
      <c r="R817">
        <v>15635</v>
      </c>
      <c r="S817">
        <v>79.89</v>
      </c>
      <c r="T817">
        <v>19.34</v>
      </c>
      <c r="U817">
        <v>95.8</v>
      </c>
      <c r="V817">
        <v>222</v>
      </c>
      <c r="W817">
        <v>18.93</v>
      </c>
      <c r="X817">
        <v>697</v>
      </c>
    </row>
    <row r="818" spans="1:24" hidden="1" x14ac:dyDescent="0.25">
      <c r="A818" t="s">
        <v>32</v>
      </c>
      <c r="B818" t="s">
        <v>37</v>
      </c>
      <c r="C818">
        <v>2009</v>
      </c>
      <c r="D818" t="s">
        <v>26</v>
      </c>
      <c r="E818">
        <v>9.5</v>
      </c>
      <c r="F818">
        <v>8.34</v>
      </c>
      <c r="G818">
        <v>1.82</v>
      </c>
      <c r="H818">
        <v>4.5</v>
      </c>
      <c r="I818">
        <v>24.72</v>
      </c>
      <c r="J818">
        <v>14.91</v>
      </c>
      <c r="K818">
        <v>141</v>
      </c>
      <c r="L818" t="s">
        <v>44</v>
      </c>
      <c r="M818">
        <v>50.96</v>
      </c>
      <c r="N818">
        <v>323</v>
      </c>
      <c r="O818">
        <v>34</v>
      </c>
      <c r="P818">
        <v>70</v>
      </c>
      <c r="Q818">
        <v>21.97</v>
      </c>
      <c r="R818">
        <v>92239</v>
      </c>
      <c r="S818">
        <v>93.51</v>
      </c>
      <c r="T818">
        <v>30.04</v>
      </c>
      <c r="U818">
        <v>65.69</v>
      </c>
      <c r="V818">
        <v>1267</v>
      </c>
      <c r="W818">
        <v>0.7</v>
      </c>
      <c r="X818">
        <v>802</v>
      </c>
    </row>
    <row r="819" spans="1:24" hidden="1" x14ac:dyDescent="0.25">
      <c r="A819" t="s">
        <v>32</v>
      </c>
      <c r="B819" t="s">
        <v>37</v>
      </c>
      <c r="C819">
        <v>2005</v>
      </c>
      <c r="D819" t="s">
        <v>30</v>
      </c>
      <c r="E819">
        <v>1.79</v>
      </c>
      <c r="F819">
        <v>6.56</v>
      </c>
      <c r="G819">
        <v>3.24</v>
      </c>
      <c r="H819">
        <v>5.83</v>
      </c>
      <c r="I819">
        <v>23.35</v>
      </c>
      <c r="J819">
        <v>9.83</v>
      </c>
      <c r="K819">
        <v>808</v>
      </c>
      <c r="L819" t="s">
        <v>35</v>
      </c>
      <c r="M819">
        <v>44.2</v>
      </c>
      <c r="N819">
        <v>144</v>
      </c>
      <c r="O819">
        <v>43</v>
      </c>
      <c r="P819">
        <v>68</v>
      </c>
      <c r="Q819">
        <v>83.51</v>
      </c>
      <c r="R819">
        <v>51263</v>
      </c>
      <c r="S819">
        <v>82.07</v>
      </c>
      <c r="T819">
        <v>43.99</v>
      </c>
      <c r="U819">
        <v>53.29</v>
      </c>
      <c r="V819">
        <v>1994</v>
      </c>
      <c r="W819">
        <v>7.08</v>
      </c>
      <c r="X819">
        <v>205</v>
      </c>
    </row>
    <row r="820" spans="1:24" hidden="1" x14ac:dyDescent="0.25">
      <c r="A820" t="s">
        <v>47</v>
      </c>
      <c r="B820" t="s">
        <v>38</v>
      </c>
      <c r="C820">
        <v>2024</v>
      </c>
      <c r="D820" t="s">
        <v>42</v>
      </c>
      <c r="E820">
        <v>0.25</v>
      </c>
      <c r="F820">
        <v>7.17</v>
      </c>
      <c r="G820">
        <v>1.1599999999999999</v>
      </c>
      <c r="H820">
        <v>9.8699999999999992</v>
      </c>
      <c r="I820">
        <v>7.13</v>
      </c>
      <c r="J820">
        <v>12.01</v>
      </c>
      <c r="K820">
        <v>947</v>
      </c>
      <c r="L820" t="s">
        <v>44</v>
      </c>
      <c r="M820">
        <v>59.48</v>
      </c>
      <c r="N820">
        <v>425</v>
      </c>
      <c r="O820">
        <v>14</v>
      </c>
      <c r="P820">
        <v>94</v>
      </c>
      <c r="Q820">
        <v>33.979999999999997</v>
      </c>
      <c r="R820">
        <v>58560</v>
      </c>
      <c r="S820">
        <v>3.01</v>
      </c>
      <c r="T820">
        <v>58.24</v>
      </c>
      <c r="U820">
        <v>45.99</v>
      </c>
      <c r="V820">
        <v>636</v>
      </c>
      <c r="W820">
        <v>20.04</v>
      </c>
      <c r="X820">
        <v>169</v>
      </c>
    </row>
    <row r="821" spans="1:24" x14ac:dyDescent="0.25">
      <c r="A821" t="s">
        <v>41</v>
      </c>
      <c r="B821" t="s">
        <v>29</v>
      </c>
      <c r="C821">
        <v>2000</v>
      </c>
      <c r="D821" t="s">
        <v>40</v>
      </c>
      <c r="E821">
        <v>0.39</v>
      </c>
      <c r="F821">
        <v>6.63</v>
      </c>
      <c r="G821">
        <v>2.79</v>
      </c>
      <c r="H821">
        <v>4.1100000000000003</v>
      </c>
      <c r="I821">
        <v>39.99</v>
      </c>
      <c r="J821">
        <v>2.85</v>
      </c>
      <c r="K821">
        <v>3951</v>
      </c>
      <c r="L821" t="s">
        <v>27</v>
      </c>
      <c r="M821">
        <v>32.51</v>
      </c>
      <c r="N821">
        <v>67</v>
      </c>
      <c r="O821">
        <v>34</v>
      </c>
      <c r="P821">
        <v>82</v>
      </c>
      <c r="Q821">
        <v>42.36</v>
      </c>
      <c r="R821">
        <v>46089</v>
      </c>
      <c r="S821">
        <v>34.97</v>
      </c>
      <c r="T821">
        <v>59.45</v>
      </c>
      <c r="U821">
        <v>66.78</v>
      </c>
      <c r="V821">
        <v>1108</v>
      </c>
      <c r="W821">
        <v>11.18</v>
      </c>
      <c r="X821">
        <v>515</v>
      </c>
    </row>
    <row r="822" spans="1:24" hidden="1" x14ac:dyDescent="0.25">
      <c r="A822" t="s">
        <v>39</v>
      </c>
      <c r="B822" t="s">
        <v>29</v>
      </c>
      <c r="C822">
        <v>2006</v>
      </c>
      <c r="D822" t="s">
        <v>26</v>
      </c>
      <c r="E822">
        <v>5.88</v>
      </c>
      <c r="F822">
        <v>6.2</v>
      </c>
      <c r="G822">
        <v>3.93</v>
      </c>
      <c r="H822">
        <v>7.7</v>
      </c>
      <c r="I822">
        <v>18.329999999999998</v>
      </c>
      <c r="J822">
        <v>16.260000000000002</v>
      </c>
      <c r="K822">
        <v>3412</v>
      </c>
      <c r="L822" t="s">
        <v>31</v>
      </c>
      <c r="M822">
        <v>59.58</v>
      </c>
      <c r="N822">
        <v>339</v>
      </c>
      <c r="O822">
        <v>47</v>
      </c>
      <c r="P822">
        <v>67</v>
      </c>
      <c r="Q822">
        <v>79.78</v>
      </c>
      <c r="R822">
        <v>42141</v>
      </c>
      <c r="S822">
        <v>33.61</v>
      </c>
      <c r="T822">
        <v>70.7</v>
      </c>
      <c r="U822">
        <v>77.86</v>
      </c>
      <c r="V822">
        <v>1292</v>
      </c>
      <c r="W822">
        <v>20.93</v>
      </c>
      <c r="X822">
        <v>822</v>
      </c>
    </row>
    <row r="823" spans="1:24" hidden="1" x14ac:dyDescent="0.25">
      <c r="A823" t="s">
        <v>48</v>
      </c>
      <c r="B823" t="s">
        <v>25</v>
      </c>
      <c r="C823">
        <v>2020</v>
      </c>
      <c r="D823" t="s">
        <v>26</v>
      </c>
      <c r="E823">
        <v>0.62</v>
      </c>
      <c r="F823">
        <v>7.01</v>
      </c>
      <c r="G823">
        <v>4.34</v>
      </c>
      <c r="H823">
        <v>4.66</v>
      </c>
      <c r="I823">
        <v>38.1</v>
      </c>
      <c r="J823">
        <v>12.09</v>
      </c>
      <c r="K823">
        <v>2292</v>
      </c>
      <c r="L823" t="s">
        <v>27</v>
      </c>
      <c r="M823">
        <v>34.799999999999997</v>
      </c>
      <c r="N823">
        <v>267</v>
      </c>
      <c r="O823">
        <v>49</v>
      </c>
      <c r="P823">
        <v>49</v>
      </c>
      <c r="Q823">
        <v>64.290000000000006</v>
      </c>
      <c r="R823">
        <v>77667</v>
      </c>
      <c r="S823">
        <v>21.92</v>
      </c>
      <c r="T823">
        <v>61.83</v>
      </c>
      <c r="U823">
        <v>52.54</v>
      </c>
      <c r="V823">
        <v>793</v>
      </c>
      <c r="W823">
        <v>4.32</v>
      </c>
      <c r="X823">
        <v>101</v>
      </c>
    </row>
    <row r="824" spans="1:24" hidden="1" x14ac:dyDescent="0.25">
      <c r="A824" t="s">
        <v>36</v>
      </c>
      <c r="B824" t="s">
        <v>25</v>
      </c>
      <c r="C824">
        <v>2015</v>
      </c>
      <c r="D824" t="s">
        <v>42</v>
      </c>
      <c r="E824">
        <v>9.59</v>
      </c>
      <c r="F824">
        <v>6.94</v>
      </c>
      <c r="G824">
        <v>0.53</v>
      </c>
      <c r="H824">
        <v>6.5</v>
      </c>
      <c r="I824">
        <v>9.6</v>
      </c>
      <c r="J824">
        <v>19.32</v>
      </c>
      <c r="K824">
        <v>765</v>
      </c>
      <c r="L824" t="s">
        <v>27</v>
      </c>
      <c r="M824">
        <v>91.39</v>
      </c>
      <c r="N824">
        <v>217</v>
      </c>
      <c r="O824">
        <v>40</v>
      </c>
      <c r="P824">
        <v>85</v>
      </c>
      <c r="Q824">
        <v>45.29</v>
      </c>
      <c r="R824">
        <v>40432</v>
      </c>
      <c r="S824">
        <v>79.790000000000006</v>
      </c>
      <c r="T824">
        <v>49.32</v>
      </c>
      <c r="U824">
        <v>38.47</v>
      </c>
      <c r="V824">
        <v>2760</v>
      </c>
      <c r="W824">
        <v>32.11</v>
      </c>
      <c r="X824">
        <v>689</v>
      </c>
    </row>
    <row r="825" spans="1:24" hidden="1" x14ac:dyDescent="0.25">
      <c r="A825" t="s">
        <v>45</v>
      </c>
      <c r="B825" t="s">
        <v>29</v>
      </c>
      <c r="C825">
        <v>2023</v>
      </c>
      <c r="D825" t="s">
        <v>40</v>
      </c>
      <c r="E825">
        <v>1.42</v>
      </c>
      <c r="F825">
        <v>6.68</v>
      </c>
      <c r="G825">
        <v>1.78</v>
      </c>
      <c r="H825">
        <v>8.6</v>
      </c>
      <c r="I825">
        <v>15.75</v>
      </c>
      <c r="J825">
        <v>19.59</v>
      </c>
      <c r="K825">
        <v>2923</v>
      </c>
      <c r="L825" t="s">
        <v>27</v>
      </c>
      <c r="M825">
        <v>70.28</v>
      </c>
      <c r="N825">
        <v>300</v>
      </c>
      <c r="O825">
        <v>7</v>
      </c>
      <c r="P825">
        <v>66</v>
      </c>
      <c r="Q825">
        <v>26.49</v>
      </c>
      <c r="R825">
        <v>81552</v>
      </c>
      <c r="S825">
        <v>52.01</v>
      </c>
      <c r="T825">
        <v>12.41</v>
      </c>
      <c r="U825">
        <v>66.8</v>
      </c>
      <c r="V825">
        <v>1196</v>
      </c>
      <c r="W825">
        <v>31.35</v>
      </c>
      <c r="X825">
        <v>662</v>
      </c>
    </row>
    <row r="826" spans="1:24" hidden="1" x14ac:dyDescent="0.25">
      <c r="A826" t="s">
        <v>28</v>
      </c>
      <c r="B826" t="s">
        <v>33</v>
      </c>
      <c r="C826">
        <v>2013</v>
      </c>
      <c r="D826" t="s">
        <v>34</v>
      </c>
      <c r="E826">
        <v>3.05</v>
      </c>
      <c r="F826">
        <v>6.74</v>
      </c>
      <c r="G826">
        <v>3.2</v>
      </c>
      <c r="H826">
        <v>6.42</v>
      </c>
      <c r="I826">
        <v>4.76</v>
      </c>
      <c r="J826">
        <v>7.09</v>
      </c>
      <c r="K826">
        <v>938</v>
      </c>
      <c r="L826" t="s">
        <v>35</v>
      </c>
      <c r="M826">
        <v>75.22</v>
      </c>
      <c r="N826">
        <v>163</v>
      </c>
      <c r="O826">
        <v>42</v>
      </c>
      <c r="P826">
        <v>86</v>
      </c>
      <c r="Q826">
        <v>76.89</v>
      </c>
      <c r="R826">
        <v>31953</v>
      </c>
      <c r="S826">
        <v>83.63</v>
      </c>
      <c r="T826">
        <v>65.599999999999994</v>
      </c>
      <c r="U826">
        <v>49.25</v>
      </c>
      <c r="V826">
        <v>476</v>
      </c>
      <c r="W826">
        <v>26.79</v>
      </c>
      <c r="X826">
        <v>270</v>
      </c>
    </row>
    <row r="827" spans="1:24" hidden="1" x14ac:dyDescent="0.25">
      <c r="A827" t="s">
        <v>39</v>
      </c>
      <c r="B827" t="s">
        <v>37</v>
      </c>
      <c r="C827">
        <v>2022</v>
      </c>
      <c r="D827" t="s">
        <v>34</v>
      </c>
      <c r="E827">
        <v>8.23</v>
      </c>
      <c r="F827">
        <v>6.9</v>
      </c>
      <c r="G827">
        <v>0.17</v>
      </c>
      <c r="H827">
        <v>8.64</v>
      </c>
      <c r="I827">
        <v>7.17</v>
      </c>
      <c r="J827">
        <v>19.77</v>
      </c>
      <c r="K827">
        <v>2496</v>
      </c>
      <c r="L827" t="s">
        <v>35</v>
      </c>
      <c r="M827">
        <v>50.22</v>
      </c>
      <c r="N827">
        <v>335</v>
      </c>
      <c r="O827">
        <v>34</v>
      </c>
      <c r="P827">
        <v>67</v>
      </c>
      <c r="Q827">
        <v>19.68</v>
      </c>
      <c r="R827">
        <v>47159</v>
      </c>
      <c r="S827">
        <v>60.13</v>
      </c>
      <c r="T827">
        <v>16.84</v>
      </c>
      <c r="U827">
        <v>99.55</v>
      </c>
      <c r="V827">
        <v>691</v>
      </c>
      <c r="W827">
        <v>21.26</v>
      </c>
      <c r="X827">
        <v>154</v>
      </c>
    </row>
    <row r="828" spans="1:24" hidden="1" x14ac:dyDescent="0.25">
      <c r="A828" t="s">
        <v>46</v>
      </c>
      <c r="B828" t="s">
        <v>33</v>
      </c>
      <c r="C828">
        <v>2019</v>
      </c>
      <c r="D828" t="s">
        <v>30</v>
      </c>
      <c r="E828">
        <v>2.19</v>
      </c>
      <c r="F828">
        <v>8.4700000000000006</v>
      </c>
      <c r="G828">
        <v>3.45</v>
      </c>
      <c r="H828">
        <v>5.98</v>
      </c>
      <c r="I828">
        <v>44.16</v>
      </c>
      <c r="J828">
        <v>19.14</v>
      </c>
      <c r="K828">
        <v>3562</v>
      </c>
      <c r="L828" t="s">
        <v>27</v>
      </c>
      <c r="M828">
        <v>45.81</v>
      </c>
      <c r="N828">
        <v>178</v>
      </c>
      <c r="O828">
        <v>4</v>
      </c>
      <c r="P828">
        <v>87</v>
      </c>
      <c r="Q828">
        <v>92.97</v>
      </c>
      <c r="R828">
        <v>37524</v>
      </c>
      <c r="S828">
        <v>59.06</v>
      </c>
      <c r="T828">
        <v>47.5</v>
      </c>
      <c r="U828">
        <v>55.28</v>
      </c>
      <c r="V828">
        <v>282</v>
      </c>
      <c r="W828">
        <v>15.6</v>
      </c>
      <c r="X828">
        <v>248</v>
      </c>
    </row>
    <row r="829" spans="1:24" hidden="1" x14ac:dyDescent="0.25">
      <c r="A829" t="s">
        <v>32</v>
      </c>
      <c r="B829" t="s">
        <v>37</v>
      </c>
      <c r="C829">
        <v>2019</v>
      </c>
      <c r="D829" t="s">
        <v>42</v>
      </c>
      <c r="E829">
        <v>2.4300000000000002</v>
      </c>
      <c r="F829">
        <v>7.96</v>
      </c>
      <c r="G829">
        <v>2.64</v>
      </c>
      <c r="H829">
        <v>10</v>
      </c>
      <c r="I829">
        <v>5.46</v>
      </c>
      <c r="J829">
        <v>12.8</v>
      </c>
      <c r="K829">
        <v>1262</v>
      </c>
      <c r="L829" t="s">
        <v>35</v>
      </c>
      <c r="M829">
        <v>79.55</v>
      </c>
      <c r="N829">
        <v>390</v>
      </c>
      <c r="O829">
        <v>30</v>
      </c>
      <c r="P829">
        <v>58</v>
      </c>
      <c r="Q829">
        <v>16.73</v>
      </c>
      <c r="R829">
        <v>86689</v>
      </c>
      <c r="S829">
        <v>38.409999999999997</v>
      </c>
      <c r="T829">
        <v>81.709999999999994</v>
      </c>
      <c r="U829">
        <v>54.76</v>
      </c>
      <c r="V829">
        <v>2349</v>
      </c>
      <c r="W829">
        <v>27.31</v>
      </c>
      <c r="X829">
        <v>80</v>
      </c>
    </row>
    <row r="830" spans="1:24" hidden="1" x14ac:dyDescent="0.25">
      <c r="A830" t="s">
        <v>45</v>
      </c>
      <c r="B830" t="s">
        <v>29</v>
      </c>
      <c r="C830">
        <v>2005</v>
      </c>
      <c r="D830" t="s">
        <v>30</v>
      </c>
      <c r="E830">
        <v>6.42</v>
      </c>
      <c r="F830">
        <v>6.18</v>
      </c>
      <c r="G830">
        <v>1.44</v>
      </c>
      <c r="H830">
        <v>6.05</v>
      </c>
      <c r="I830">
        <v>4.79</v>
      </c>
      <c r="J830">
        <v>6.67</v>
      </c>
      <c r="K830">
        <v>542</v>
      </c>
      <c r="L830" t="s">
        <v>44</v>
      </c>
      <c r="M830">
        <v>77.010000000000005</v>
      </c>
      <c r="N830">
        <v>416</v>
      </c>
      <c r="O830">
        <v>41</v>
      </c>
      <c r="P830">
        <v>77</v>
      </c>
      <c r="Q830">
        <v>80.88</v>
      </c>
      <c r="R830">
        <v>81945</v>
      </c>
      <c r="S830">
        <v>78.959999999999994</v>
      </c>
      <c r="T830">
        <v>57.75</v>
      </c>
      <c r="U830">
        <v>87.16</v>
      </c>
      <c r="V830">
        <v>1449</v>
      </c>
      <c r="W830">
        <v>31.27</v>
      </c>
      <c r="X830">
        <v>915</v>
      </c>
    </row>
    <row r="831" spans="1:24" hidden="1" x14ac:dyDescent="0.25">
      <c r="A831" t="s">
        <v>36</v>
      </c>
      <c r="B831" t="s">
        <v>25</v>
      </c>
      <c r="C831">
        <v>2021</v>
      </c>
      <c r="D831" t="s">
        <v>34</v>
      </c>
      <c r="E831">
        <v>2.76</v>
      </c>
      <c r="F831">
        <v>8.18</v>
      </c>
      <c r="G831">
        <v>4.07</v>
      </c>
      <c r="H831">
        <v>4.05</v>
      </c>
      <c r="I831">
        <v>47.02</v>
      </c>
      <c r="J831">
        <v>15.07</v>
      </c>
      <c r="K831">
        <v>2679</v>
      </c>
      <c r="L831" t="s">
        <v>31</v>
      </c>
      <c r="M831">
        <v>38.590000000000003</v>
      </c>
      <c r="N831">
        <v>47</v>
      </c>
      <c r="O831">
        <v>30</v>
      </c>
      <c r="P831">
        <v>62</v>
      </c>
      <c r="Q831">
        <v>43.58</v>
      </c>
      <c r="R831">
        <v>26435</v>
      </c>
      <c r="S831">
        <v>68.31</v>
      </c>
      <c r="T831">
        <v>25.92</v>
      </c>
      <c r="U831">
        <v>40.08</v>
      </c>
      <c r="V831">
        <v>667</v>
      </c>
      <c r="W831">
        <v>32.340000000000003</v>
      </c>
      <c r="X831">
        <v>484</v>
      </c>
    </row>
    <row r="832" spans="1:24" hidden="1" x14ac:dyDescent="0.25">
      <c r="A832" t="s">
        <v>48</v>
      </c>
      <c r="B832" t="s">
        <v>25</v>
      </c>
      <c r="C832">
        <v>2024</v>
      </c>
      <c r="D832" t="s">
        <v>26</v>
      </c>
      <c r="E832">
        <v>2.17</v>
      </c>
      <c r="F832">
        <v>7.58</v>
      </c>
      <c r="G832">
        <v>1.45</v>
      </c>
      <c r="H832">
        <v>5.81</v>
      </c>
      <c r="I832">
        <v>32.299999999999997</v>
      </c>
      <c r="J832">
        <v>5.42</v>
      </c>
      <c r="K832">
        <v>2954</v>
      </c>
      <c r="L832" t="s">
        <v>35</v>
      </c>
      <c r="M832">
        <v>46.7</v>
      </c>
      <c r="N832">
        <v>193</v>
      </c>
      <c r="O832">
        <v>36</v>
      </c>
      <c r="P832">
        <v>66</v>
      </c>
      <c r="Q832">
        <v>20.23</v>
      </c>
      <c r="R832">
        <v>68109</v>
      </c>
      <c r="S832">
        <v>33.880000000000003</v>
      </c>
      <c r="T832">
        <v>74.64</v>
      </c>
      <c r="U832">
        <v>25.28</v>
      </c>
      <c r="V832">
        <v>1364</v>
      </c>
      <c r="W832">
        <v>13.9</v>
      </c>
      <c r="X832">
        <v>708</v>
      </c>
    </row>
    <row r="833" spans="1:24" hidden="1" x14ac:dyDescent="0.25">
      <c r="A833" t="s">
        <v>47</v>
      </c>
      <c r="B833" t="s">
        <v>33</v>
      </c>
      <c r="C833">
        <v>2004</v>
      </c>
      <c r="D833" t="s">
        <v>30</v>
      </c>
      <c r="E833">
        <v>2.54</v>
      </c>
      <c r="F833">
        <v>8.23</v>
      </c>
      <c r="G833">
        <v>4.96</v>
      </c>
      <c r="H833">
        <v>8.1999999999999993</v>
      </c>
      <c r="I833">
        <v>5.05</v>
      </c>
      <c r="J833">
        <v>12.6</v>
      </c>
      <c r="K833">
        <v>2931</v>
      </c>
      <c r="L833" t="s">
        <v>35</v>
      </c>
      <c r="M833">
        <v>96.26</v>
      </c>
      <c r="N833">
        <v>288</v>
      </c>
      <c r="O833">
        <v>7</v>
      </c>
      <c r="P833">
        <v>84</v>
      </c>
      <c r="Q833">
        <v>41.43</v>
      </c>
      <c r="R833">
        <v>28651</v>
      </c>
      <c r="S833">
        <v>99.36</v>
      </c>
      <c r="T833">
        <v>34.03</v>
      </c>
      <c r="U833">
        <v>88.31</v>
      </c>
      <c r="V833">
        <v>1197</v>
      </c>
      <c r="W833">
        <v>7.76</v>
      </c>
      <c r="X833">
        <v>556</v>
      </c>
    </row>
    <row r="834" spans="1:24" hidden="1" x14ac:dyDescent="0.25">
      <c r="A834" t="s">
        <v>36</v>
      </c>
      <c r="B834" t="s">
        <v>25</v>
      </c>
      <c r="C834">
        <v>2023</v>
      </c>
      <c r="D834" t="s">
        <v>40</v>
      </c>
      <c r="E834">
        <v>4.91</v>
      </c>
      <c r="F834">
        <v>6.85</v>
      </c>
      <c r="G834">
        <v>4.08</v>
      </c>
      <c r="H834">
        <v>8.94</v>
      </c>
      <c r="I834">
        <v>48.59</v>
      </c>
      <c r="J834">
        <v>0.49</v>
      </c>
      <c r="K834">
        <v>2781</v>
      </c>
      <c r="L834" t="s">
        <v>27</v>
      </c>
      <c r="M834">
        <v>51.29</v>
      </c>
      <c r="N834">
        <v>205</v>
      </c>
      <c r="O834">
        <v>5</v>
      </c>
      <c r="P834">
        <v>25</v>
      </c>
      <c r="Q834">
        <v>23.71</v>
      </c>
      <c r="R834">
        <v>36638</v>
      </c>
      <c r="S834">
        <v>46.28</v>
      </c>
      <c r="T834">
        <v>56.18</v>
      </c>
      <c r="U834">
        <v>67.12</v>
      </c>
      <c r="V834">
        <v>2579</v>
      </c>
      <c r="W834">
        <v>13.67</v>
      </c>
      <c r="X834">
        <v>928</v>
      </c>
    </row>
    <row r="835" spans="1:24" hidden="1" x14ac:dyDescent="0.25">
      <c r="A835" t="s">
        <v>45</v>
      </c>
      <c r="B835" t="s">
        <v>29</v>
      </c>
      <c r="C835">
        <v>2020</v>
      </c>
      <c r="D835" t="s">
        <v>43</v>
      </c>
      <c r="E835">
        <v>9.66</v>
      </c>
      <c r="F835">
        <v>7.16</v>
      </c>
      <c r="G835">
        <v>3.54</v>
      </c>
      <c r="H835">
        <v>6.22</v>
      </c>
      <c r="I835">
        <v>7.36</v>
      </c>
      <c r="J835">
        <v>12.57</v>
      </c>
      <c r="K835">
        <v>4239</v>
      </c>
      <c r="L835" t="s">
        <v>31</v>
      </c>
      <c r="M835">
        <v>31.81</v>
      </c>
      <c r="N835">
        <v>83</v>
      </c>
      <c r="O835">
        <v>22</v>
      </c>
      <c r="P835">
        <v>0</v>
      </c>
      <c r="Q835">
        <v>15.33</v>
      </c>
      <c r="R835">
        <v>68520</v>
      </c>
      <c r="S835">
        <v>31.66</v>
      </c>
      <c r="T835">
        <v>60.87</v>
      </c>
      <c r="U835">
        <v>40.81</v>
      </c>
      <c r="V835">
        <v>1152</v>
      </c>
      <c r="W835">
        <v>0.31</v>
      </c>
      <c r="X835">
        <v>705</v>
      </c>
    </row>
    <row r="836" spans="1:24" hidden="1" x14ac:dyDescent="0.25">
      <c r="A836" t="s">
        <v>36</v>
      </c>
      <c r="B836" t="s">
        <v>33</v>
      </c>
      <c r="C836">
        <v>2017</v>
      </c>
      <c r="D836" t="s">
        <v>34</v>
      </c>
      <c r="E836">
        <v>8.32</v>
      </c>
      <c r="F836">
        <v>8.24</v>
      </c>
      <c r="G836">
        <v>0.31</v>
      </c>
      <c r="H836">
        <v>7.16</v>
      </c>
      <c r="I836">
        <v>38.32</v>
      </c>
      <c r="J836">
        <v>19.03</v>
      </c>
      <c r="K836">
        <v>2991</v>
      </c>
      <c r="L836" t="s">
        <v>44</v>
      </c>
      <c r="M836">
        <v>34.46</v>
      </c>
      <c r="N836">
        <v>100</v>
      </c>
      <c r="O836">
        <v>15</v>
      </c>
      <c r="P836">
        <v>93</v>
      </c>
      <c r="Q836">
        <v>25.44</v>
      </c>
      <c r="R836">
        <v>40170</v>
      </c>
      <c r="S836">
        <v>68.78</v>
      </c>
      <c r="T836">
        <v>68.489999999999995</v>
      </c>
      <c r="U836">
        <v>47.42</v>
      </c>
      <c r="V836">
        <v>1492</v>
      </c>
      <c r="W836">
        <v>16.93</v>
      </c>
      <c r="X836">
        <v>665</v>
      </c>
    </row>
    <row r="837" spans="1:24" hidden="1" x14ac:dyDescent="0.25">
      <c r="A837" t="s">
        <v>45</v>
      </c>
      <c r="B837" t="s">
        <v>37</v>
      </c>
      <c r="C837">
        <v>2014</v>
      </c>
      <c r="D837" t="s">
        <v>34</v>
      </c>
      <c r="E837">
        <v>2.85</v>
      </c>
      <c r="F837">
        <v>6.68</v>
      </c>
      <c r="G837">
        <v>4.5199999999999996</v>
      </c>
      <c r="H837">
        <v>8.91</v>
      </c>
      <c r="I837">
        <v>1.74</v>
      </c>
      <c r="J837">
        <v>4.7</v>
      </c>
      <c r="K837">
        <v>2612</v>
      </c>
      <c r="L837" t="s">
        <v>44</v>
      </c>
      <c r="M837">
        <v>84.28</v>
      </c>
      <c r="N837">
        <v>154</v>
      </c>
      <c r="O837">
        <v>43</v>
      </c>
      <c r="P837">
        <v>67</v>
      </c>
      <c r="Q837">
        <v>87.01</v>
      </c>
      <c r="R837">
        <v>40673</v>
      </c>
      <c r="S837">
        <v>22.28</v>
      </c>
      <c r="T837">
        <v>15.2</v>
      </c>
      <c r="U837">
        <v>54.05</v>
      </c>
      <c r="V837">
        <v>1567</v>
      </c>
      <c r="W837">
        <v>10.94</v>
      </c>
      <c r="X837">
        <v>317</v>
      </c>
    </row>
    <row r="838" spans="1:24" hidden="1" x14ac:dyDescent="0.25">
      <c r="A838" t="s">
        <v>45</v>
      </c>
      <c r="B838" t="s">
        <v>25</v>
      </c>
      <c r="C838">
        <v>2005</v>
      </c>
      <c r="D838" t="s">
        <v>40</v>
      </c>
      <c r="E838">
        <v>3.63</v>
      </c>
      <c r="F838">
        <v>8.2899999999999991</v>
      </c>
      <c r="G838">
        <v>3.95</v>
      </c>
      <c r="H838">
        <v>8.69</v>
      </c>
      <c r="I838">
        <v>31.23</v>
      </c>
      <c r="J838">
        <v>15.56</v>
      </c>
      <c r="K838">
        <v>3648</v>
      </c>
      <c r="L838" t="s">
        <v>31</v>
      </c>
      <c r="M838">
        <v>83</v>
      </c>
      <c r="N838">
        <v>46</v>
      </c>
      <c r="O838">
        <v>48</v>
      </c>
      <c r="P838">
        <v>77</v>
      </c>
      <c r="Q838">
        <v>12.38</v>
      </c>
      <c r="R838">
        <v>28481</v>
      </c>
      <c r="S838">
        <v>83.06</v>
      </c>
      <c r="T838">
        <v>78.34</v>
      </c>
      <c r="U838">
        <v>74.430000000000007</v>
      </c>
      <c r="V838">
        <v>1199</v>
      </c>
      <c r="W838">
        <v>31.6</v>
      </c>
      <c r="X838">
        <v>676</v>
      </c>
    </row>
    <row r="839" spans="1:24" hidden="1" x14ac:dyDescent="0.25">
      <c r="A839" t="s">
        <v>24</v>
      </c>
      <c r="B839" t="s">
        <v>38</v>
      </c>
      <c r="C839">
        <v>2024</v>
      </c>
      <c r="D839" t="s">
        <v>30</v>
      </c>
      <c r="E839">
        <v>4.6500000000000004</v>
      </c>
      <c r="F839">
        <v>8.07</v>
      </c>
      <c r="G839">
        <v>1.1499999999999999</v>
      </c>
      <c r="H839">
        <v>7.6</v>
      </c>
      <c r="I839">
        <v>27.34</v>
      </c>
      <c r="J839">
        <v>5.87</v>
      </c>
      <c r="K839">
        <v>1199</v>
      </c>
      <c r="L839" t="s">
        <v>44</v>
      </c>
      <c r="M839">
        <v>56.73</v>
      </c>
      <c r="N839">
        <v>233</v>
      </c>
      <c r="O839">
        <v>7</v>
      </c>
      <c r="P839">
        <v>17</v>
      </c>
      <c r="Q839">
        <v>97.31</v>
      </c>
      <c r="R839">
        <v>3884</v>
      </c>
      <c r="S839">
        <v>68.040000000000006</v>
      </c>
      <c r="T839">
        <v>19.11</v>
      </c>
      <c r="U839">
        <v>57.45</v>
      </c>
      <c r="V839">
        <v>293</v>
      </c>
      <c r="W839">
        <v>26.99</v>
      </c>
      <c r="X839">
        <v>408</v>
      </c>
    </row>
    <row r="840" spans="1:24" hidden="1" x14ac:dyDescent="0.25">
      <c r="A840" t="s">
        <v>28</v>
      </c>
      <c r="B840" t="s">
        <v>25</v>
      </c>
      <c r="C840">
        <v>2018</v>
      </c>
      <c r="D840" t="s">
        <v>42</v>
      </c>
      <c r="E840">
        <v>9.7899999999999991</v>
      </c>
      <c r="F840">
        <v>8.4499999999999993</v>
      </c>
      <c r="G840">
        <v>1.96</v>
      </c>
      <c r="H840">
        <v>8.7100000000000009</v>
      </c>
      <c r="I840">
        <v>10.4</v>
      </c>
      <c r="J840">
        <v>14.16</v>
      </c>
      <c r="K840">
        <v>2117</v>
      </c>
      <c r="L840" t="s">
        <v>31</v>
      </c>
      <c r="M840">
        <v>40.72</v>
      </c>
      <c r="N840">
        <v>340</v>
      </c>
      <c r="O840">
        <v>3</v>
      </c>
      <c r="P840">
        <v>11</v>
      </c>
      <c r="Q840">
        <v>2.4900000000000002</v>
      </c>
      <c r="R840">
        <v>60916</v>
      </c>
      <c r="S840">
        <v>87.01</v>
      </c>
      <c r="T840">
        <v>17.559999999999999</v>
      </c>
      <c r="U840">
        <v>51.67</v>
      </c>
      <c r="V840">
        <v>1122</v>
      </c>
      <c r="W840">
        <v>1.04</v>
      </c>
      <c r="X840">
        <v>711</v>
      </c>
    </row>
    <row r="841" spans="1:24" x14ac:dyDescent="0.25">
      <c r="A841" t="s">
        <v>32</v>
      </c>
      <c r="B841" t="s">
        <v>37</v>
      </c>
      <c r="C841">
        <v>2000</v>
      </c>
      <c r="D841" t="s">
        <v>26</v>
      </c>
      <c r="E841">
        <v>1.72</v>
      </c>
      <c r="F841">
        <v>6.81</v>
      </c>
      <c r="G841">
        <v>1.34</v>
      </c>
      <c r="H841">
        <v>7.03</v>
      </c>
      <c r="I841">
        <v>32.159999999999997</v>
      </c>
      <c r="J841">
        <v>14</v>
      </c>
      <c r="K841">
        <v>2680</v>
      </c>
      <c r="L841" t="s">
        <v>27</v>
      </c>
      <c r="M841">
        <v>64.87</v>
      </c>
      <c r="N841">
        <v>449</v>
      </c>
      <c r="O841">
        <v>31</v>
      </c>
      <c r="P841">
        <v>37</v>
      </c>
      <c r="Q841">
        <v>66.510000000000005</v>
      </c>
      <c r="R841">
        <v>82942</v>
      </c>
      <c r="S841">
        <v>32.909999999999997</v>
      </c>
      <c r="T841">
        <v>46.55</v>
      </c>
      <c r="U841">
        <v>82.44</v>
      </c>
      <c r="V841">
        <v>2109</v>
      </c>
      <c r="W841">
        <v>5.77</v>
      </c>
      <c r="X841">
        <v>783</v>
      </c>
    </row>
    <row r="842" spans="1:24" x14ac:dyDescent="0.25">
      <c r="A842" t="s">
        <v>24</v>
      </c>
      <c r="B842" t="s">
        <v>33</v>
      </c>
      <c r="C842">
        <v>2000</v>
      </c>
      <c r="D842" t="s">
        <v>43</v>
      </c>
      <c r="E842">
        <v>3.57</v>
      </c>
      <c r="F842">
        <v>6.59</v>
      </c>
      <c r="G842">
        <v>4.92</v>
      </c>
      <c r="H842">
        <v>3.03</v>
      </c>
      <c r="I842">
        <v>30.85</v>
      </c>
      <c r="J842">
        <v>3.69</v>
      </c>
      <c r="K842">
        <v>2848</v>
      </c>
      <c r="L842" t="s">
        <v>44</v>
      </c>
      <c r="M842">
        <v>53.23</v>
      </c>
      <c r="N842">
        <v>298</v>
      </c>
      <c r="O842">
        <v>48</v>
      </c>
      <c r="P842">
        <v>41</v>
      </c>
      <c r="Q842">
        <v>85.94</v>
      </c>
      <c r="R842">
        <v>18577</v>
      </c>
      <c r="S842">
        <v>85.44</v>
      </c>
      <c r="T842">
        <v>39.770000000000003</v>
      </c>
      <c r="U842">
        <v>25.75</v>
      </c>
      <c r="V842">
        <v>1411</v>
      </c>
      <c r="W842">
        <v>21.69</v>
      </c>
      <c r="X842">
        <v>112</v>
      </c>
    </row>
    <row r="843" spans="1:24" hidden="1" x14ac:dyDescent="0.25">
      <c r="A843" t="s">
        <v>48</v>
      </c>
      <c r="B843" t="s">
        <v>37</v>
      </c>
      <c r="C843">
        <v>2012</v>
      </c>
      <c r="D843" t="s">
        <v>42</v>
      </c>
      <c r="E843">
        <v>7.29</v>
      </c>
      <c r="F843">
        <v>6.83</v>
      </c>
      <c r="G843">
        <v>4.2699999999999996</v>
      </c>
      <c r="H843">
        <v>3.29</v>
      </c>
      <c r="I843">
        <v>39.92</v>
      </c>
      <c r="J843">
        <v>11.94</v>
      </c>
      <c r="K843">
        <v>4688</v>
      </c>
      <c r="L843" t="s">
        <v>44</v>
      </c>
      <c r="M843">
        <v>56.18</v>
      </c>
      <c r="N843">
        <v>335</v>
      </c>
      <c r="O843">
        <v>2</v>
      </c>
      <c r="P843">
        <v>35</v>
      </c>
      <c r="Q843">
        <v>93.53</v>
      </c>
      <c r="R843">
        <v>70219</v>
      </c>
      <c r="S843">
        <v>50.09</v>
      </c>
      <c r="T843">
        <v>14.37</v>
      </c>
      <c r="U843">
        <v>72.2</v>
      </c>
      <c r="V843">
        <v>2753</v>
      </c>
      <c r="W843">
        <v>24.72</v>
      </c>
      <c r="X843">
        <v>289</v>
      </c>
    </row>
    <row r="844" spans="1:24" hidden="1" x14ac:dyDescent="0.25">
      <c r="A844" t="s">
        <v>24</v>
      </c>
      <c r="B844" t="s">
        <v>38</v>
      </c>
      <c r="C844">
        <v>2002</v>
      </c>
      <c r="D844" t="s">
        <v>42</v>
      </c>
      <c r="E844">
        <v>9.64</v>
      </c>
      <c r="F844">
        <v>8.39</v>
      </c>
      <c r="G844">
        <v>4.6500000000000004</v>
      </c>
      <c r="H844">
        <v>9.86</v>
      </c>
      <c r="I844">
        <v>43.79</v>
      </c>
      <c r="J844">
        <v>17.18</v>
      </c>
      <c r="K844">
        <v>4662</v>
      </c>
      <c r="L844" t="s">
        <v>31</v>
      </c>
      <c r="M844">
        <v>48.27</v>
      </c>
      <c r="N844">
        <v>146</v>
      </c>
      <c r="O844">
        <v>49</v>
      </c>
      <c r="P844">
        <v>15</v>
      </c>
      <c r="Q844">
        <v>16.11</v>
      </c>
      <c r="R844">
        <v>92901</v>
      </c>
      <c r="S844">
        <v>5.92</v>
      </c>
      <c r="T844">
        <v>23.28</v>
      </c>
      <c r="U844">
        <v>55.91</v>
      </c>
      <c r="V844">
        <v>2829</v>
      </c>
      <c r="W844">
        <v>30.76</v>
      </c>
      <c r="X844">
        <v>764</v>
      </c>
    </row>
    <row r="845" spans="1:24" hidden="1" x14ac:dyDescent="0.25">
      <c r="A845" t="s">
        <v>41</v>
      </c>
      <c r="B845" t="s">
        <v>29</v>
      </c>
      <c r="C845">
        <v>2009</v>
      </c>
      <c r="D845" t="s">
        <v>40</v>
      </c>
      <c r="E845">
        <v>1.56</v>
      </c>
      <c r="F845">
        <v>6.83</v>
      </c>
      <c r="G845">
        <v>3.94</v>
      </c>
      <c r="H845">
        <v>4.01</v>
      </c>
      <c r="I845">
        <v>25.51</v>
      </c>
      <c r="J845">
        <v>7.65</v>
      </c>
      <c r="K845">
        <v>4786</v>
      </c>
      <c r="L845" t="s">
        <v>44</v>
      </c>
      <c r="M845">
        <v>34.4</v>
      </c>
      <c r="N845">
        <v>195</v>
      </c>
      <c r="O845">
        <v>15</v>
      </c>
      <c r="P845">
        <v>64</v>
      </c>
      <c r="Q845">
        <v>70.42</v>
      </c>
      <c r="R845">
        <v>81380</v>
      </c>
      <c r="S845">
        <v>19.420000000000002</v>
      </c>
      <c r="T845">
        <v>45.14</v>
      </c>
      <c r="U845">
        <v>46.79</v>
      </c>
      <c r="V845">
        <v>2559</v>
      </c>
      <c r="W845">
        <v>38.729999999999997</v>
      </c>
      <c r="X845">
        <v>608</v>
      </c>
    </row>
    <row r="846" spans="1:24" hidden="1" x14ac:dyDescent="0.25">
      <c r="A846" t="s">
        <v>41</v>
      </c>
      <c r="B846" t="s">
        <v>25</v>
      </c>
      <c r="C846">
        <v>2020</v>
      </c>
      <c r="D846" t="s">
        <v>30</v>
      </c>
      <c r="E846">
        <v>2.27</v>
      </c>
      <c r="F846">
        <v>7.41</v>
      </c>
      <c r="G846">
        <v>2.2799999999999998</v>
      </c>
      <c r="H846">
        <v>5.83</v>
      </c>
      <c r="I846">
        <v>24.51</v>
      </c>
      <c r="J846">
        <v>14.21</v>
      </c>
      <c r="K846">
        <v>3681</v>
      </c>
      <c r="L846" t="s">
        <v>35</v>
      </c>
      <c r="M846">
        <v>85.38</v>
      </c>
      <c r="N846">
        <v>393</v>
      </c>
      <c r="O846">
        <v>33</v>
      </c>
      <c r="P846">
        <v>66</v>
      </c>
      <c r="Q846">
        <v>12.52</v>
      </c>
      <c r="R846">
        <v>99401</v>
      </c>
      <c r="S846">
        <v>21.76</v>
      </c>
      <c r="T846">
        <v>76.33</v>
      </c>
      <c r="U846">
        <v>94.21</v>
      </c>
      <c r="V846">
        <v>2079</v>
      </c>
      <c r="W846">
        <v>28.08</v>
      </c>
      <c r="X846">
        <v>142</v>
      </c>
    </row>
    <row r="847" spans="1:24" hidden="1" x14ac:dyDescent="0.25">
      <c r="A847" t="s">
        <v>32</v>
      </c>
      <c r="B847" t="s">
        <v>33</v>
      </c>
      <c r="C847">
        <v>2002</v>
      </c>
      <c r="D847" t="s">
        <v>34</v>
      </c>
      <c r="E847">
        <v>2.2599999999999998</v>
      </c>
      <c r="F847">
        <v>7.01</v>
      </c>
      <c r="G847">
        <v>1.03</v>
      </c>
      <c r="H847">
        <v>9.5399999999999991</v>
      </c>
      <c r="I847">
        <v>31.08</v>
      </c>
      <c r="J847">
        <v>13.49</v>
      </c>
      <c r="K847">
        <v>3495</v>
      </c>
      <c r="L847" t="s">
        <v>27</v>
      </c>
      <c r="M847">
        <v>73.28</v>
      </c>
      <c r="N847">
        <v>21</v>
      </c>
      <c r="O847">
        <v>12</v>
      </c>
      <c r="P847">
        <v>38</v>
      </c>
      <c r="Q847">
        <v>36.56</v>
      </c>
      <c r="R847">
        <v>96754</v>
      </c>
      <c r="S847">
        <v>76.8</v>
      </c>
      <c r="T847">
        <v>19.7</v>
      </c>
      <c r="U847">
        <v>82.23</v>
      </c>
      <c r="V847">
        <v>2004</v>
      </c>
      <c r="W847">
        <v>21.8</v>
      </c>
      <c r="X847">
        <v>720</v>
      </c>
    </row>
    <row r="848" spans="1:24" hidden="1" x14ac:dyDescent="0.25">
      <c r="A848" t="s">
        <v>36</v>
      </c>
      <c r="B848" t="s">
        <v>29</v>
      </c>
      <c r="C848">
        <v>2008</v>
      </c>
      <c r="D848" t="s">
        <v>34</v>
      </c>
      <c r="E848">
        <v>0.21</v>
      </c>
      <c r="F848">
        <v>6.99</v>
      </c>
      <c r="G848">
        <v>1.04</v>
      </c>
      <c r="H848">
        <v>4.37</v>
      </c>
      <c r="I848">
        <v>36.46</v>
      </c>
      <c r="J848">
        <v>5.15</v>
      </c>
      <c r="K848">
        <v>664</v>
      </c>
      <c r="L848" t="s">
        <v>44</v>
      </c>
      <c r="M848">
        <v>88.42</v>
      </c>
      <c r="N848">
        <v>459</v>
      </c>
      <c r="O848">
        <v>32</v>
      </c>
      <c r="P848">
        <v>98</v>
      </c>
      <c r="Q848">
        <v>73.73</v>
      </c>
      <c r="R848">
        <v>7995</v>
      </c>
      <c r="S848">
        <v>20.309999999999999</v>
      </c>
      <c r="T848">
        <v>18.36</v>
      </c>
      <c r="U848">
        <v>37.54</v>
      </c>
      <c r="V848">
        <v>1358</v>
      </c>
      <c r="W848">
        <v>16.579999999999998</v>
      </c>
      <c r="X848">
        <v>95</v>
      </c>
    </row>
    <row r="849" spans="1:24" hidden="1" x14ac:dyDescent="0.25">
      <c r="A849" t="s">
        <v>28</v>
      </c>
      <c r="B849" t="s">
        <v>37</v>
      </c>
      <c r="C849">
        <v>2007</v>
      </c>
      <c r="D849" t="s">
        <v>40</v>
      </c>
      <c r="E849">
        <v>6.04</v>
      </c>
      <c r="F849">
        <v>6.48</v>
      </c>
      <c r="G849">
        <v>0.76</v>
      </c>
      <c r="H849">
        <v>8.91</v>
      </c>
      <c r="I849">
        <v>17.809999999999999</v>
      </c>
      <c r="J849">
        <v>18.37</v>
      </c>
      <c r="K849">
        <v>4501</v>
      </c>
      <c r="L849" t="s">
        <v>44</v>
      </c>
      <c r="M849">
        <v>65.22</v>
      </c>
      <c r="N849">
        <v>193</v>
      </c>
      <c r="O849">
        <v>21</v>
      </c>
      <c r="P849">
        <v>58</v>
      </c>
      <c r="Q849">
        <v>35.909999999999997</v>
      </c>
      <c r="R849">
        <v>92770</v>
      </c>
      <c r="S849">
        <v>56.19</v>
      </c>
      <c r="T849">
        <v>74.39</v>
      </c>
      <c r="U849">
        <v>72.19</v>
      </c>
      <c r="V849">
        <v>1325</v>
      </c>
      <c r="W849">
        <v>29.53</v>
      </c>
      <c r="X849">
        <v>614</v>
      </c>
    </row>
    <row r="850" spans="1:24" hidden="1" x14ac:dyDescent="0.25">
      <c r="A850" t="s">
        <v>32</v>
      </c>
      <c r="B850" t="s">
        <v>33</v>
      </c>
      <c r="C850">
        <v>2002</v>
      </c>
      <c r="D850" t="s">
        <v>30</v>
      </c>
      <c r="E850">
        <v>6.71</v>
      </c>
      <c r="F850">
        <v>7.34</v>
      </c>
      <c r="G850">
        <v>2.73</v>
      </c>
      <c r="H850">
        <v>8.73</v>
      </c>
      <c r="I850">
        <v>25.23</v>
      </c>
      <c r="J850">
        <v>11.27</v>
      </c>
      <c r="K850">
        <v>3162</v>
      </c>
      <c r="L850" t="s">
        <v>44</v>
      </c>
      <c r="M850">
        <v>98.95</v>
      </c>
      <c r="N850">
        <v>385</v>
      </c>
      <c r="O850">
        <v>30</v>
      </c>
      <c r="P850">
        <v>78</v>
      </c>
      <c r="Q850">
        <v>32.71</v>
      </c>
      <c r="R850">
        <v>65731</v>
      </c>
      <c r="S850">
        <v>65.25</v>
      </c>
      <c r="T850">
        <v>49.39</v>
      </c>
      <c r="U850">
        <v>85.78</v>
      </c>
      <c r="V850">
        <v>557</v>
      </c>
      <c r="W850">
        <v>37.39</v>
      </c>
      <c r="X850">
        <v>190</v>
      </c>
    </row>
    <row r="851" spans="1:24" hidden="1" x14ac:dyDescent="0.25">
      <c r="A851" t="s">
        <v>45</v>
      </c>
      <c r="B851" t="s">
        <v>29</v>
      </c>
      <c r="C851">
        <v>2024</v>
      </c>
      <c r="D851" t="s">
        <v>40</v>
      </c>
      <c r="E851">
        <v>6.03</v>
      </c>
      <c r="F851">
        <v>8.1199999999999992</v>
      </c>
      <c r="G851">
        <v>4.5999999999999996</v>
      </c>
      <c r="H851">
        <v>9.9</v>
      </c>
      <c r="I851">
        <v>29.26</v>
      </c>
      <c r="J851">
        <v>7.11</v>
      </c>
      <c r="K851">
        <v>3365</v>
      </c>
      <c r="L851" t="s">
        <v>31</v>
      </c>
      <c r="M851">
        <v>97.38</v>
      </c>
      <c r="N851">
        <v>488</v>
      </c>
      <c r="O851">
        <v>23</v>
      </c>
      <c r="P851">
        <v>37</v>
      </c>
      <c r="Q851">
        <v>13.37</v>
      </c>
      <c r="R851">
        <v>84756</v>
      </c>
      <c r="S851">
        <v>77.39</v>
      </c>
      <c r="T851">
        <v>38.82</v>
      </c>
      <c r="U851">
        <v>99.15</v>
      </c>
      <c r="V851">
        <v>341</v>
      </c>
      <c r="W851">
        <v>16.920000000000002</v>
      </c>
      <c r="X851">
        <v>680</v>
      </c>
    </row>
    <row r="852" spans="1:24" hidden="1" x14ac:dyDescent="0.25">
      <c r="A852" t="s">
        <v>46</v>
      </c>
      <c r="B852" t="s">
        <v>33</v>
      </c>
      <c r="C852">
        <v>2012</v>
      </c>
      <c r="D852" t="s">
        <v>34</v>
      </c>
      <c r="E852">
        <v>0.71</v>
      </c>
      <c r="F852">
        <v>6.12</v>
      </c>
      <c r="G852">
        <v>4.96</v>
      </c>
      <c r="H852">
        <v>4.97</v>
      </c>
      <c r="I852">
        <v>49.42</v>
      </c>
      <c r="J852">
        <v>3.29</v>
      </c>
      <c r="K852">
        <v>1416</v>
      </c>
      <c r="L852" t="s">
        <v>27</v>
      </c>
      <c r="M852">
        <v>49.02</v>
      </c>
      <c r="N852">
        <v>363</v>
      </c>
      <c r="O852">
        <v>2</v>
      </c>
      <c r="P852">
        <v>15</v>
      </c>
      <c r="Q852">
        <v>8.51</v>
      </c>
      <c r="R852">
        <v>55869</v>
      </c>
      <c r="S852">
        <v>78.39</v>
      </c>
      <c r="T852">
        <v>46.91</v>
      </c>
      <c r="U852">
        <v>75.87</v>
      </c>
      <c r="V852">
        <v>1994</v>
      </c>
      <c r="W852">
        <v>23.39</v>
      </c>
      <c r="X852">
        <v>44</v>
      </c>
    </row>
    <row r="853" spans="1:24" hidden="1" x14ac:dyDescent="0.25">
      <c r="A853" t="s">
        <v>28</v>
      </c>
      <c r="B853" t="s">
        <v>38</v>
      </c>
      <c r="C853">
        <v>2005</v>
      </c>
      <c r="D853" t="s">
        <v>42</v>
      </c>
      <c r="E853">
        <v>0.69</v>
      </c>
      <c r="F853">
        <v>8.2200000000000006</v>
      </c>
      <c r="G853">
        <v>1.44</v>
      </c>
      <c r="H853">
        <v>5.21</v>
      </c>
      <c r="I853">
        <v>29.39</v>
      </c>
      <c r="J853">
        <v>9.4700000000000006</v>
      </c>
      <c r="K853">
        <v>3108</v>
      </c>
      <c r="L853" t="s">
        <v>27</v>
      </c>
      <c r="M853">
        <v>57.09</v>
      </c>
      <c r="N853">
        <v>353</v>
      </c>
      <c r="O853">
        <v>32</v>
      </c>
      <c r="P853">
        <v>80</v>
      </c>
      <c r="Q853">
        <v>13.3</v>
      </c>
      <c r="R853">
        <v>65772</v>
      </c>
      <c r="S853">
        <v>71.760000000000005</v>
      </c>
      <c r="T853">
        <v>42.87</v>
      </c>
      <c r="U853">
        <v>75.260000000000005</v>
      </c>
      <c r="V853">
        <v>2418</v>
      </c>
      <c r="W853">
        <v>8.2799999999999994</v>
      </c>
      <c r="X853">
        <v>515</v>
      </c>
    </row>
    <row r="854" spans="1:24" hidden="1" x14ac:dyDescent="0.25">
      <c r="A854" t="s">
        <v>28</v>
      </c>
      <c r="B854" t="s">
        <v>38</v>
      </c>
      <c r="C854">
        <v>2012</v>
      </c>
      <c r="D854" t="s">
        <v>26</v>
      </c>
      <c r="E854">
        <v>2.1</v>
      </c>
      <c r="F854">
        <v>7.66</v>
      </c>
      <c r="G854">
        <v>3.49</v>
      </c>
      <c r="H854">
        <v>9.32</v>
      </c>
      <c r="I854">
        <v>11.21</v>
      </c>
      <c r="J854">
        <v>14.6</v>
      </c>
      <c r="K854">
        <v>516</v>
      </c>
      <c r="L854" t="s">
        <v>44</v>
      </c>
      <c r="M854">
        <v>82.69</v>
      </c>
      <c r="N854">
        <v>273</v>
      </c>
      <c r="O854">
        <v>29</v>
      </c>
      <c r="P854">
        <v>97</v>
      </c>
      <c r="Q854">
        <v>87.8</v>
      </c>
      <c r="R854">
        <v>31327</v>
      </c>
      <c r="S854">
        <v>21.32</v>
      </c>
      <c r="T854">
        <v>72.55</v>
      </c>
      <c r="U854">
        <v>69.06</v>
      </c>
      <c r="V854">
        <v>2259</v>
      </c>
      <c r="W854">
        <v>34.299999999999997</v>
      </c>
      <c r="X854">
        <v>619</v>
      </c>
    </row>
    <row r="855" spans="1:24" hidden="1" x14ac:dyDescent="0.25">
      <c r="A855" t="s">
        <v>45</v>
      </c>
      <c r="B855" t="s">
        <v>25</v>
      </c>
      <c r="C855">
        <v>2022</v>
      </c>
      <c r="D855" t="s">
        <v>30</v>
      </c>
      <c r="E855">
        <v>2.9</v>
      </c>
      <c r="F855">
        <v>7.54</v>
      </c>
      <c r="G855">
        <v>2.99</v>
      </c>
      <c r="H855">
        <v>4.6399999999999997</v>
      </c>
      <c r="I855">
        <v>29.4</v>
      </c>
      <c r="J855">
        <v>12.47</v>
      </c>
      <c r="K855">
        <v>849</v>
      </c>
      <c r="L855" t="s">
        <v>44</v>
      </c>
      <c r="M855">
        <v>84.36</v>
      </c>
      <c r="N855">
        <v>383</v>
      </c>
      <c r="O855">
        <v>25</v>
      </c>
      <c r="P855">
        <v>73</v>
      </c>
      <c r="Q855">
        <v>3.1</v>
      </c>
      <c r="R855">
        <v>24567</v>
      </c>
      <c r="S855">
        <v>54.35</v>
      </c>
      <c r="T855">
        <v>10.75</v>
      </c>
      <c r="U855">
        <v>23.2</v>
      </c>
      <c r="V855">
        <v>1278</v>
      </c>
      <c r="W855">
        <v>28.54</v>
      </c>
      <c r="X855">
        <v>668</v>
      </c>
    </row>
    <row r="856" spans="1:24" hidden="1" x14ac:dyDescent="0.25">
      <c r="A856" t="s">
        <v>45</v>
      </c>
      <c r="B856" t="s">
        <v>25</v>
      </c>
      <c r="C856">
        <v>2019</v>
      </c>
      <c r="D856" t="s">
        <v>43</v>
      </c>
      <c r="E856">
        <v>7.87</v>
      </c>
      <c r="F856">
        <v>7.56</v>
      </c>
      <c r="G856">
        <v>2.44</v>
      </c>
      <c r="H856">
        <v>6.84</v>
      </c>
      <c r="I856">
        <v>40.97</v>
      </c>
      <c r="J856">
        <v>14.54</v>
      </c>
      <c r="K856">
        <v>1901</v>
      </c>
      <c r="L856" t="s">
        <v>31</v>
      </c>
      <c r="M856">
        <v>93.75</v>
      </c>
      <c r="N856">
        <v>207</v>
      </c>
      <c r="O856">
        <v>33</v>
      </c>
      <c r="P856">
        <v>10</v>
      </c>
      <c r="Q856">
        <v>69.900000000000006</v>
      </c>
      <c r="R856">
        <v>84134</v>
      </c>
      <c r="S856">
        <v>29.02</v>
      </c>
      <c r="T856">
        <v>44.65</v>
      </c>
      <c r="U856">
        <v>66.8</v>
      </c>
      <c r="V856">
        <v>701</v>
      </c>
      <c r="W856">
        <v>14.19</v>
      </c>
      <c r="X856">
        <v>43</v>
      </c>
    </row>
    <row r="857" spans="1:24" hidden="1" x14ac:dyDescent="0.25">
      <c r="A857" t="s">
        <v>47</v>
      </c>
      <c r="B857" t="s">
        <v>38</v>
      </c>
      <c r="C857">
        <v>2019</v>
      </c>
      <c r="D857" t="s">
        <v>43</v>
      </c>
      <c r="E857">
        <v>1.59</v>
      </c>
      <c r="F857">
        <v>6.74</v>
      </c>
      <c r="G857">
        <v>3.33</v>
      </c>
      <c r="H857">
        <v>7.95</v>
      </c>
      <c r="I857">
        <v>42.87</v>
      </c>
      <c r="J857">
        <v>15.84</v>
      </c>
      <c r="K857">
        <v>907</v>
      </c>
      <c r="L857" t="s">
        <v>27</v>
      </c>
      <c r="M857">
        <v>75.680000000000007</v>
      </c>
      <c r="N857">
        <v>274</v>
      </c>
      <c r="O857">
        <v>21</v>
      </c>
      <c r="P857">
        <v>27</v>
      </c>
      <c r="Q857">
        <v>77.33</v>
      </c>
      <c r="R857">
        <v>94350</v>
      </c>
      <c r="S857">
        <v>77.510000000000005</v>
      </c>
      <c r="T857">
        <v>22.71</v>
      </c>
      <c r="U857">
        <v>84.4</v>
      </c>
      <c r="V857">
        <v>1180</v>
      </c>
      <c r="W857">
        <v>34.96</v>
      </c>
      <c r="X857">
        <v>487</v>
      </c>
    </row>
    <row r="858" spans="1:24" hidden="1" x14ac:dyDescent="0.25">
      <c r="A858" t="s">
        <v>32</v>
      </c>
      <c r="B858" t="s">
        <v>33</v>
      </c>
      <c r="C858">
        <v>2011</v>
      </c>
      <c r="D858" t="s">
        <v>42</v>
      </c>
      <c r="E858">
        <v>0.44</v>
      </c>
      <c r="F858">
        <v>7.04</v>
      </c>
      <c r="G858">
        <v>1.86</v>
      </c>
      <c r="H858">
        <v>4.9000000000000004</v>
      </c>
      <c r="I858">
        <v>40.01</v>
      </c>
      <c r="J858">
        <v>8.82</v>
      </c>
      <c r="K858">
        <v>315</v>
      </c>
      <c r="L858" t="s">
        <v>35</v>
      </c>
      <c r="M858">
        <v>63.26</v>
      </c>
      <c r="N858">
        <v>494</v>
      </c>
      <c r="O858">
        <v>29</v>
      </c>
      <c r="P858">
        <v>90</v>
      </c>
      <c r="Q858">
        <v>57.65</v>
      </c>
      <c r="R858">
        <v>13588</v>
      </c>
      <c r="S858">
        <v>74.81</v>
      </c>
      <c r="T858">
        <v>34.659999999999997</v>
      </c>
      <c r="U858">
        <v>51.63</v>
      </c>
      <c r="V858">
        <v>2178</v>
      </c>
      <c r="W858">
        <v>38.83</v>
      </c>
      <c r="X858">
        <v>732</v>
      </c>
    </row>
    <row r="859" spans="1:24" hidden="1" x14ac:dyDescent="0.25">
      <c r="A859" t="s">
        <v>45</v>
      </c>
      <c r="B859" t="s">
        <v>38</v>
      </c>
      <c r="C859">
        <v>2012</v>
      </c>
      <c r="D859" t="s">
        <v>40</v>
      </c>
      <c r="E859">
        <v>3.94</v>
      </c>
      <c r="F859">
        <v>8</v>
      </c>
      <c r="G859">
        <v>4.72</v>
      </c>
      <c r="H859">
        <v>9.57</v>
      </c>
      <c r="I859">
        <v>44.41</v>
      </c>
      <c r="J859">
        <v>10.4</v>
      </c>
      <c r="K859">
        <v>3243</v>
      </c>
      <c r="L859" t="s">
        <v>44</v>
      </c>
      <c r="M859">
        <v>56.44</v>
      </c>
      <c r="N859">
        <v>216</v>
      </c>
      <c r="O859">
        <v>34</v>
      </c>
      <c r="P859">
        <v>81</v>
      </c>
      <c r="Q859">
        <v>73.62</v>
      </c>
      <c r="R859">
        <v>11476</v>
      </c>
      <c r="S859">
        <v>22.96</v>
      </c>
      <c r="T859">
        <v>18.97</v>
      </c>
      <c r="U859">
        <v>66.959999999999994</v>
      </c>
      <c r="V859">
        <v>1085</v>
      </c>
      <c r="W859">
        <v>11.54</v>
      </c>
      <c r="X859">
        <v>475</v>
      </c>
    </row>
    <row r="860" spans="1:24" hidden="1" x14ac:dyDescent="0.25">
      <c r="A860" t="s">
        <v>41</v>
      </c>
      <c r="B860" t="s">
        <v>25</v>
      </c>
      <c r="C860">
        <v>2001</v>
      </c>
      <c r="D860" t="s">
        <v>40</v>
      </c>
      <c r="E860">
        <v>4.16</v>
      </c>
      <c r="F860">
        <v>6.77</v>
      </c>
      <c r="G860">
        <v>3.53</v>
      </c>
      <c r="H860">
        <v>7.66</v>
      </c>
      <c r="I860">
        <v>16.739999999999998</v>
      </c>
      <c r="J860">
        <v>19.73</v>
      </c>
      <c r="K860">
        <v>1507</v>
      </c>
      <c r="L860" t="s">
        <v>35</v>
      </c>
      <c r="M860">
        <v>59.34</v>
      </c>
      <c r="N860">
        <v>413</v>
      </c>
      <c r="O860">
        <v>24</v>
      </c>
      <c r="P860">
        <v>93</v>
      </c>
      <c r="Q860">
        <v>65.92</v>
      </c>
      <c r="R860">
        <v>69212</v>
      </c>
      <c r="S860">
        <v>64.13</v>
      </c>
      <c r="T860">
        <v>44.16</v>
      </c>
      <c r="U860">
        <v>94.12</v>
      </c>
      <c r="V860">
        <v>802</v>
      </c>
      <c r="W860">
        <v>7.47</v>
      </c>
      <c r="X860">
        <v>394</v>
      </c>
    </row>
    <row r="861" spans="1:24" hidden="1" x14ac:dyDescent="0.25">
      <c r="A861" t="s">
        <v>48</v>
      </c>
      <c r="B861" t="s">
        <v>38</v>
      </c>
      <c r="C861">
        <v>2020</v>
      </c>
      <c r="D861" t="s">
        <v>34</v>
      </c>
      <c r="E861">
        <v>4.51</v>
      </c>
      <c r="F861">
        <v>7.18</v>
      </c>
      <c r="G861">
        <v>3.77</v>
      </c>
      <c r="H861">
        <v>3.33</v>
      </c>
      <c r="I861">
        <v>25.38</v>
      </c>
      <c r="J861">
        <v>19.36</v>
      </c>
      <c r="K861">
        <v>4122</v>
      </c>
      <c r="L861" t="s">
        <v>35</v>
      </c>
      <c r="M861">
        <v>89.53</v>
      </c>
      <c r="N861">
        <v>495</v>
      </c>
      <c r="O861">
        <v>27</v>
      </c>
      <c r="P861">
        <v>76</v>
      </c>
      <c r="Q861">
        <v>46.64</v>
      </c>
      <c r="R861">
        <v>32625</v>
      </c>
      <c r="S861">
        <v>5.84</v>
      </c>
      <c r="T861">
        <v>61.46</v>
      </c>
      <c r="U861">
        <v>33.76</v>
      </c>
      <c r="V861">
        <v>524</v>
      </c>
      <c r="W861">
        <v>33.28</v>
      </c>
      <c r="X861">
        <v>690</v>
      </c>
    </row>
    <row r="862" spans="1:24" hidden="1" x14ac:dyDescent="0.25">
      <c r="A862" t="s">
        <v>46</v>
      </c>
      <c r="B862" t="s">
        <v>38</v>
      </c>
      <c r="C862">
        <v>2023</v>
      </c>
      <c r="D862" t="s">
        <v>42</v>
      </c>
      <c r="E862">
        <v>8.27</v>
      </c>
      <c r="F862">
        <v>6.05</v>
      </c>
      <c r="G862">
        <v>1.21</v>
      </c>
      <c r="H862">
        <v>3.95</v>
      </c>
      <c r="I862">
        <v>38.979999999999997</v>
      </c>
      <c r="J862">
        <v>8.3000000000000007</v>
      </c>
      <c r="K862">
        <v>1518</v>
      </c>
      <c r="L862" t="s">
        <v>27</v>
      </c>
      <c r="M862">
        <v>98.6</v>
      </c>
      <c r="N862">
        <v>389</v>
      </c>
      <c r="O862">
        <v>32</v>
      </c>
      <c r="P862">
        <v>79</v>
      </c>
      <c r="Q862">
        <v>39.51</v>
      </c>
      <c r="R862">
        <v>96327</v>
      </c>
      <c r="S862">
        <v>76.849999999999994</v>
      </c>
      <c r="T862">
        <v>62.93</v>
      </c>
      <c r="U862">
        <v>42.44</v>
      </c>
      <c r="V862">
        <v>2164</v>
      </c>
      <c r="W862">
        <v>23.3</v>
      </c>
      <c r="X862">
        <v>131</v>
      </c>
    </row>
    <row r="863" spans="1:24" hidden="1" x14ac:dyDescent="0.25">
      <c r="A863" t="s">
        <v>32</v>
      </c>
      <c r="B863" t="s">
        <v>33</v>
      </c>
      <c r="C863">
        <v>2022</v>
      </c>
      <c r="D863" t="s">
        <v>34</v>
      </c>
      <c r="E863">
        <v>0.98</v>
      </c>
      <c r="F863">
        <v>7.83</v>
      </c>
      <c r="G863">
        <v>0.84</v>
      </c>
      <c r="H863">
        <v>4.34</v>
      </c>
      <c r="I863">
        <v>13.22</v>
      </c>
      <c r="J863">
        <v>13.7</v>
      </c>
      <c r="K863">
        <v>4150</v>
      </c>
      <c r="L863" t="s">
        <v>35</v>
      </c>
      <c r="M863">
        <v>33.630000000000003</v>
      </c>
      <c r="N863">
        <v>26</v>
      </c>
      <c r="O863">
        <v>22</v>
      </c>
      <c r="P863">
        <v>1</v>
      </c>
      <c r="Q863">
        <v>94.25</v>
      </c>
      <c r="R863">
        <v>90814</v>
      </c>
      <c r="S863">
        <v>78.02</v>
      </c>
      <c r="T863">
        <v>73.739999999999995</v>
      </c>
      <c r="U863">
        <v>28.83</v>
      </c>
      <c r="V863">
        <v>1922</v>
      </c>
      <c r="W863">
        <v>35.369999999999997</v>
      </c>
      <c r="X863">
        <v>318</v>
      </c>
    </row>
    <row r="864" spans="1:24" hidden="1" x14ac:dyDescent="0.25">
      <c r="A864" t="s">
        <v>39</v>
      </c>
      <c r="B864" t="s">
        <v>29</v>
      </c>
      <c r="C864">
        <v>2015</v>
      </c>
      <c r="D864" t="s">
        <v>34</v>
      </c>
      <c r="E864">
        <v>7.04</v>
      </c>
      <c r="F864">
        <v>7.04</v>
      </c>
      <c r="G864">
        <v>1.97</v>
      </c>
      <c r="H864">
        <v>4.71</v>
      </c>
      <c r="I864">
        <v>18.579999999999998</v>
      </c>
      <c r="J864">
        <v>5.35</v>
      </c>
      <c r="K864">
        <v>1934</v>
      </c>
      <c r="L864" t="s">
        <v>44</v>
      </c>
      <c r="M864">
        <v>70.62</v>
      </c>
      <c r="N864">
        <v>14</v>
      </c>
      <c r="O864">
        <v>25</v>
      </c>
      <c r="P864">
        <v>19</v>
      </c>
      <c r="Q864">
        <v>97.25</v>
      </c>
      <c r="R864">
        <v>36166</v>
      </c>
      <c r="S864">
        <v>34.700000000000003</v>
      </c>
      <c r="T864">
        <v>75.2</v>
      </c>
      <c r="U864">
        <v>60.02</v>
      </c>
      <c r="V864">
        <v>2744</v>
      </c>
      <c r="W864">
        <v>13.9</v>
      </c>
      <c r="X864">
        <v>217</v>
      </c>
    </row>
    <row r="865" spans="1:24" hidden="1" x14ac:dyDescent="0.25">
      <c r="A865" t="s">
        <v>41</v>
      </c>
      <c r="B865" t="s">
        <v>25</v>
      </c>
      <c r="C865">
        <v>2022</v>
      </c>
      <c r="D865" t="s">
        <v>43</v>
      </c>
      <c r="E865">
        <v>3.38</v>
      </c>
      <c r="F865">
        <v>7.31</v>
      </c>
      <c r="G865">
        <v>3.83</v>
      </c>
      <c r="H865">
        <v>8.11</v>
      </c>
      <c r="I865">
        <v>41.56</v>
      </c>
      <c r="J865">
        <v>3.05</v>
      </c>
      <c r="K865">
        <v>4344</v>
      </c>
      <c r="L865" t="s">
        <v>44</v>
      </c>
      <c r="M865">
        <v>66.400000000000006</v>
      </c>
      <c r="N865">
        <v>158</v>
      </c>
      <c r="O865">
        <v>8</v>
      </c>
      <c r="P865">
        <v>75</v>
      </c>
      <c r="Q865">
        <v>65.819999999999993</v>
      </c>
      <c r="R865">
        <v>28648</v>
      </c>
      <c r="S865">
        <v>80.63</v>
      </c>
      <c r="T865">
        <v>57.82</v>
      </c>
      <c r="U865">
        <v>87.17</v>
      </c>
      <c r="V865">
        <v>515</v>
      </c>
      <c r="W865">
        <v>23.25</v>
      </c>
      <c r="X865">
        <v>135</v>
      </c>
    </row>
    <row r="866" spans="1:24" hidden="1" x14ac:dyDescent="0.25">
      <c r="A866" t="s">
        <v>36</v>
      </c>
      <c r="B866" t="s">
        <v>33</v>
      </c>
      <c r="C866">
        <v>2005</v>
      </c>
      <c r="D866" t="s">
        <v>34</v>
      </c>
      <c r="E866">
        <v>3.1</v>
      </c>
      <c r="F866">
        <v>6.29</v>
      </c>
      <c r="G866">
        <v>4.6900000000000004</v>
      </c>
      <c r="H866">
        <v>3.62</v>
      </c>
      <c r="I866">
        <v>38.5</v>
      </c>
      <c r="J866">
        <v>15.37</v>
      </c>
      <c r="K866">
        <v>1801</v>
      </c>
      <c r="L866" t="s">
        <v>31</v>
      </c>
      <c r="M866">
        <v>56.33</v>
      </c>
      <c r="N866">
        <v>427</v>
      </c>
      <c r="O866">
        <v>7</v>
      </c>
      <c r="P866">
        <v>92</v>
      </c>
      <c r="Q866">
        <v>21.34</v>
      </c>
      <c r="R866">
        <v>83684</v>
      </c>
      <c r="S866">
        <v>85.83</v>
      </c>
      <c r="T866">
        <v>38.25</v>
      </c>
      <c r="U866">
        <v>54.82</v>
      </c>
      <c r="V866">
        <v>1924</v>
      </c>
      <c r="W866">
        <v>23.09</v>
      </c>
      <c r="X866">
        <v>514</v>
      </c>
    </row>
    <row r="867" spans="1:24" hidden="1" x14ac:dyDescent="0.25">
      <c r="A867" t="s">
        <v>45</v>
      </c>
      <c r="B867" t="s">
        <v>38</v>
      </c>
      <c r="C867">
        <v>2018</v>
      </c>
      <c r="D867" t="s">
        <v>34</v>
      </c>
      <c r="E867">
        <v>9.33</v>
      </c>
      <c r="F867">
        <v>8.48</v>
      </c>
      <c r="G867">
        <v>2.14</v>
      </c>
      <c r="H867">
        <v>5.45</v>
      </c>
      <c r="I867">
        <v>48.56</v>
      </c>
      <c r="J867">
        <v>8.7200000000000006</v>
      </c>
      <c r="K867">
        <v>2622</v>
      </c>
      <c r="L867" t="s">
        <v>27</v>
      </c>
      <c r="M867">
        <v>89.61</v>
      </c>
      <c r="N867">
        <v>213</v>
      </c>
      <c r="O867">
        <v>36</v>
      </c>
      <c r="P867">
        <v>71</v>
      </c>
      <c r="Q867">
        <v>45.89</v>
      </c>
      <c r="R867">
        <v>72979</v>
      </c>
      <c r="S867">
        <v>19.010000000000002</v>
      </c>
      <c r="T867">
        <v>14.11</v>
      </c>
      <c r="U867">
        <v>25.59</v>
      </c>
      <c r="V867">
        <v>2033</v>
      </c>
      <c r="W867">
        <v>7.53</v>
      </c>
      <c r="X867">
        <v>713</v>
      </c>
    </row>
    <row r="868" spans="1:24" hidden="1" x14ac:dyDescent="0.25">
      <c r="A868" t="s">
        <v>39</v>
      </c>
      <c r="B868" t="s">
        <v>38</v>
      </c>
      <c r="C868">
        <v>2020</v>
      </c>
      <c r="D868" t="s">
        <v>43</v>
      </c>
      <c r="E868">
        <v>2.48</v>
      </c>
      <c r="F868">
        <v>6.76</v>
      </c>
      <c r="G868">
        <v>3.87</v>
      </c>
      <c r="H868">
        <v>9.3800000000000008</v>
      </c>
      <c r="I868">
        <v>49.8</v>
      </c>
      <c r="J868">
        <v>3.54</v>
      </c>
      <c r="K868">
        <v>856</v>
      </c>
      <c r="L868" t="s">
        <v>27</v>
      </c>
      <c r="M868">
        <v>70.3</v>
      </c>
      <c r="N868">
        <v>459</v>
      </c>
      <c r="O868">
        <v>32</v>
      </c>
      <c r="P868">
        <v>37</v>
      </c>
      <c r="Q868">
        <v>50.66</v>
      </c>
      <c r="R868">
        <v>7350</v>
      </c>
      <c r="S868">
        <v>35.090000000000003</v>
      </c>
      <c r="T868">
        <v>12.87</v>
      </c>
      <c r="U868">
        <v>41.08</v>
      </c>
      <c r="V868">
        <v>371</v>
      </c>
      <c r="W868">
        <v>39.68</v>
      </c>
      <c r="X868">
        <v>945</v>
      </c>
    </row>
    <row r="869" spans="1:24" hidden="1" x14ac:dyDescent="0.25">
      <c r="A869" t="s">
        <v>45</v>
      </c>
      <c r="B869" t="s">
        <v>29</v>
      </c>
      <c r="C869">
        <v>2012</v>
      </c>
      <c r="D869" t="s">
        <v>40</v>
      </c>
      <c r="E869">
        <v>6.43</v>
      </c>
      <c r="F869">
        <v>7.59</v>
      </c>
      <c r="G869">
        <v>2.35</v>
      </c>
      <c r="H869">
        <v>6.9</v>
      </c>
      <c r="I869">
        <v>12.04</v>
      </c>
      <c r="J869">
        <v>15.18</v>
      </c>
      <c r="K869">
        <v>1876</v>
      </c>
      <c r="L869" t="s">
        <v>35</v>
      </c>
      <c r="M869">
        <v>51.92</v>
      </c>
      <c r="N869">
        <v>393</v>
      </c>
      <c r="O869">
        <v>14</v>
      </c>
      <c r="P869">
        <v>55</v>
      </c>
      <c r="Q869">
        <v>76.28</v>
      </c>
      <c r="R869">
        <v>48832</v>
      </c>
      <c r="S869">
        <v>26.11</v>
      </c>
      <c r="T869">
        <v>19.059999999999999</v>
      </c>
      <c r="U869">
        <v>91.18</v>
      </c>
      <c r="V869">
        <v>1613</v>
      </c>
      <c r="W869">
        <v>26.56</v>
      </c>
      <c r="X869">
        <v>71</v>
      </c>
    </row>
    <row r="870" spans="1:24" hidden="1" x14ac:dyDescent="0.25">
      <c r="A870" t="s">
        <v>28</v>
      </c>
      <c r="B870" t="s">
        <v>25</v>
      </c>
      <c r="C870">
        <v>2016</v>
      </c>
      <c r="D870" t="s">
        <v>30</v>
      </c>
      <c r="E870">
        <v>2.75</v>
      </c>
      <c r="F870">
        <v>7.45</v>
      </c>
      <c r="G870">
        <v>1.48</v>
      </c>
      <c r="H870">
        <v>4.8600000000000003</v>
      </c>
      <c r="I870">
        <v>45.02</v>
      </c>
      <c r="J870">
        <v>18.3</v>
      </c>
      <c r="K870">
        <v>1525</v>
      </c>
      <c r="L870" t="s">
        <v>44</v>
      </c>
      <c r="M870">
        <v>61.09</v>
      </c>
      <c r="N870">
        <v>404</v>
      </c>
      <c r="O870">
        <v>48</v>
      </c>
      <c r="P870">
        <v>83</v>
      </c>
      <c r="Q870">
        <v>67.44</v>
      </c>
      <c r="R870">
        <v>91849</v>
      </c>
      <c r="S870">
        <v>37.44</v>
      </c>
      <c r="T870">
        <v>88.71</v>
      </c>
      <c r="U870">
        <v>64.599999999999994</v>
      </c>
      <c r="V870">
        <v>780</v>
      </c>
      <c r="W870">
        <v>26.57</v>
      </c>
      <c r="X870">
        <v>64</v>
      </c>
    </row>
    <row r="871" spans="1:24" hidden="1" x14ac:dyDescent="0.25">
      <c r="A871" t="s">
        <v>41</v>
      </c>
      <c r="B871" t="s">
        <v>25</v>
      </c>
      <c r="C871">
        <v>2022</v>
      </c>
      <c r="D871" t="s">
        <v>26</v>
      </c>
      <c r="E871">
        <v>5.07</v>
      </c>
      <c r="F871">
        <v>7.96</v>
      </c>
      <c r="G871">
        <v>3.7</v>
      </c>
      <c r="H871">
        <v>9.6999999999999993</v>
      </c>
      <c r="I871">
        <v>4.7300000000000004</v>
      </c>
      <c r="J871">
        <v>18.670000000000002</v>
      </c>
      <c r="K871">
        <v>1416</v>
      </c>
      <c r="L871" t="s">
        <v>44</v>
      </c>
      <c r="M871">
        <v>54.98</v>
      </c>
      <c r="N871">
        <v>430</v>
      </c>
      <c r="O871">
        <v>46</v>
      </c>
      <c r="P871">
        <v>98</v>
      </c>
      <c r="Q871">
        <v>52.45</v>
      </c>
      <c r="R871">
        <v>31660</v>
      </c>
      <c r="S871">
        <v>44.69</v>
      </c>
      <c r="T871">
        <v>72.88</v>
      </c>
      <c r="U871">
        <v>93.13</v>
      </c>
      <c r="V871">
        <v>1501</v>
      </c>
      <c r="W871">
        <v>11.87</v>
      </c>
      <c r="X871">
        <v>357</v>
      </c>
    </row>
    <row r="872" spans="1:24" hidden="1" x14ac:dyDescent="0.25">
      <c r="A872" t="s">
        <v>28</v>
      </c>
      <c r="B872" t="s">
        <v>37</v>
      </c>
      <c r="C872">
        <v>2008</v>
      </c>
      <c r="D872" t="s">
        <v>34</v>
      </c>
      <c r="E872">
        <v>7.86</v>
      </c>
      <c r="F872">
        <v>6.73</v>
      </c>
      <c r="G872">
        <v>3.99</v>
      </c>
      <c r="H872">
        <v>4.71</v>
      </c>
      <c r="I872">
        <v>35.49</v>
      </c>
      <c r="J872">
        <v>11.93</v>
      </c>
      <c r="K872">
        <v>3479</v>
      </c>
      <c r="L872" t="s">
        <v>31</v>
      </c>
      <c r="M872">
        <v>60.11</v>
      </c>
      <c r="N872">
        <v>438</v>
      </c>
      <c r="O872">
        <v>7</v>
      </c>
      <c r="P872">
        <v>38</v>
      </c>
      <c r="Q872">
        <v>68.680000000000007</v>
      </c>
      <c r="R872">
        <v>2054</v>
      </c>
      <c r="S872">
        <v>51</v>
      </c>
      <c r="T872">
        <v>42.39</v>
      </c>
      <c r="U872">
        <v>86.76</v>
      </c>
      <c r="V872">
        <v>1544</v>
      </c>
      <c r="W872">
        <v>26.02</v>
      </c>
      <c r="X872">
        <v>383</v>
      </c>
    </row>
    <row r="873" spans="1:24" hidden="1" x14ac:dyDescent="0.25">
      <c r="A873" t="s">
        <v>47</v>
      </c>
      <c r="B873" t="s">
        <v>25</v>
      </c>
      <c r="C873">
        <v>2016</v>
      </c>
      <c r="D873" t="s">
        <v>30</v>
      </c>
      <c r="E873">
        <v>8.82</v>
      </c>
      <c r="F873">
        <v>7.89</v>
      </c>
      <c r="G873">
        <v>1.01</v>
      </c>
      <c r="H873">
        <v>9.34</v>
      </c>
      <c r="I873">
        <v>11</v>
      </c>
      <c r="J873">
        <v>9.59</v>
      </c>
      <c r="K873">
        <v>3871</v>
      </c>
      <c r="L873" t="s">
        <v>35</v>
      </c>
      <c r="M873">
        <v>34.99</v>
      </c>
      <c r="N873">
        <v>378</v>
      </c>
      <c r="O873">
        <v>20</v>
      </c>
      <c r="P873">
        <v>30</v>
      </c>
      <c r="Q873">
        <v>4.3600000000000003</v>
      </c>
      <c r="R873">
        <v>57031</v>
      </c>
      <c r="S873">
        <v>3.51</v>
      </c>
      <c r="T873">
        <v>47.3</v>
      </c>
      <c r="U873">
        <v>53.14</v>
      </c>
      <c r="V873">
        <v>283</v>
      </c>
      <c r="W873">
        <v>33.32</v>
      </c>
      <c r="X873">
        <v>532</v>
      </c>
    </row>
    <row r="874" spans="1:24" hidden="1" x14ac:dyDescent="0.25">
      <c r="A874" t="s">
        <v>28</v>
      </c>
      <c r="B874" t="s">
        <v>29</v>
      </c>
      <c r="C874">
        <v>2001</v>
      </c>
      <c r="D874" t="s">
        <v>43</v>
      </c>
      <c r="E874">
        <v>8.39</v>
      </c>
      <c r="F874">
        <v>6.96</v>
      </c>
      <c r="G874">
        <v>1.53</v>
      </c>
      <c r="H874">
        <v>8.08</v>
      </c>
      <c r="I874">
        <v>15.02</v>
      </c>
      <c r="J874">
        <v>2.84</v>
      </c>
      <c r="K874">
        <v>1794</v>
      </c>
      <c r="L874" t="s">
        <v>44</v>
      </c>
      <c r="M874">
        <v>37.83</v>
      </c>
      <c r="N874">
        <v>350</v>
      </c>
      <c r="O874">
        <v>2</v>
      </c>
      <c r="P874">
        <v>79</v>
      </c>
      <c r="Q874">
        <v>78.11</v>
      </c>
      <c r="R874">
        <v>57896</v>
      </c>
      <c r="S874">
        <v>5.52</v>
      </c>
      <c r="T874">
        <v>68.989999999999995</v>
      </c>
      <c r="U874">
        <v>70.680000000000007</v>
      </c>
      <c r="V874">
        <v>2335</v>
      </c>
      <c r="W874">
        <v>32.54</v>
      </c>
      <c r="X874">
        <v>249</v>
      </c>
    </row>
    <row r="875" spans="1:24" hidden="1" x14ac:dyDescent="0.25">
      <c r="A875" t="s">
        <v>47</v>
      </c>
      <c r="B875" t="s">
        <v>37</v>
      </c>
      <c r="C875">
        <v>2018</v>
      </c>
      <c r="D875" t="s">
        <v>30</v>
      </c>
      <c r="E875">
        <v>5.82</v>
      </c>
      <c r="F875">
        <v>7.03</v>
      </c>
      <c r="G875">
        <v>2.4700000000000002</v>
      </c>
      <c r="H875">
        <v>8.18</v>
      </c>
      <c r="I875">
        <v>47.32</v>
      </c>
      <c r="J875">
        <v>15.86</v>
      </c>
      <c r="K875">
        <v>3065</v>
      </c>
      <c r="L875" t="s">
        <v>27</v>
      </c>
      <c r="M875">
        <v>73.66</v>
      </c>
      <c r="N875">
        <v>163</v>
      </c>
      <c r="O875">
        <v>8</v>
      </c>
      <c r="P875">
        <v>22</v>
      </c>
      <c r="Q875">
        <v>22.74</v>
      </c>
      <c r="R875">
        <v>61426</v>
      </c>
      <c r="S875">
        <v>65.52</v>
      </c>
      <c r="T875">
        <v>51.15</v>
      </c>
      <c r="U875">
        <v>73.150000000000006</v>
      </c>
      <c r="V875">
        <v>1371</v>
      </c>
      <c r="W875">
        <v>36.79</v>
      </c>
      <c r="X875">
        <v>829</v>
      </c>
    </row>
    <row r="876" spans="1:24" hidden="1" x14ac:dyDescent="0.25">
      <c r="A876" t="s">
        <v>47</v>
      </c>
      <c r="B876" t="s">
        <v>37</v>
      </c>
      <c r="C876">
        <v>2018</v>
      </c>
      <c r="D876" t="s">
        <v>26</v>
      </c>
      <c r="E876">
        <v>2.4900000000000002</v>
      </c>
      <c r="F876">
        <v>7.68</v>
      </c>
      <c r="G876">
        <v>0.93</v>
      </c>
      <c r="H876">
        <v>8.35</v>
      </c>
      <c r="I876">
        <v>13.16</v>
      </c>
      <c r="J876">
        <v>18.91</v>
      </c>
      <c r="K876">
        <v>2720</v>
      </c>
      <c r="L876" t="s">
        <v>31</v>
      </c>
      <c r="M876">
        <v>77.88</v>
      </c>
      <c r="N876">
        <v>126</v>
      </c>
      <c r="O876">
        <v>13</v>
      </c>
      <c r="P876">
        <v>33</v>
      </c>
      <c r="Q876">
        <v>66.33</v>
      </c>
      <c r="R876">
        <v>93771</v>
      </c>
      <c r="S876">
        <v>44.27</v>
      </c>
      <c r="T876">
        <v>38.83</v>
      </c>
      <c r="U876">
        <v>79.739999999999995</v>
      </c>
      <c r="V876">
        <v>2038</v>
      </c>
      <c r="W876">
        <v>5.95</v>
      </c>
      <c r="X876">
        <v>233</v>
      </c>
    </row>
    <row r="877" spans="1:24" hidden="1" x14ac:dyDescent="0.25">
      <c r="A877" t="s">
        <v>39</v>
      </c>
      <c r="B877" t="s">
        <v>38</v>
      </c>
      <c r="C877">
        <v>2023</v>
      </c>
      <c r="D877" t="s">
        <v>30</v>
      </c>
      <c r="E877">
        <v>6.61</v>
      </c>
      <c r="F877">
        <v>7.96</v>
      </c>
      <c r="G877">
        <v>4.6399999999999997</v>
      </c>
      <c r="H877">
        <v>6.55</v>
      </c>
      <c r="I877">
        <v>33.659999999999997</v>
      </c>
      <c r="J877">
        <v>17.79</v>
      </c>
      <c r="K877">
        <v>4204</v>
      </c>
      <c r="L877" t="s">
        <v>27</v>
      </c>
      <c r="M877">
        <v>74.56</v>
      </c>
      <c r="N877">
        <v>329</v>
      </c>
      <c r="O877">
        <v>37</v>
      </c>
      <c r="P877">
        <v>95</v>
      </c>
      <c r="Q877">
        <v>13.17</v>
      </c>
      <c r="R877">
        <v>66707</v>
      </c>
      <c r="S877">
        <v>8.9700000000000006</v>
      </c>
      <c r="T877">
        <v>37.96</v>
      </c>
      <c r="U877">
        <v>46.64</v>
      </c>
      <c r="V877">
        <v>1143</v>
      </c>
      <c r="W877">
        <v>7.31</v>
      </c>
      <c r="X877">
        <v>547</v>
      </c>
    </row>
    <row r="878" spans="1:24" hidden="1" x14ac:dyDescent="0.25">
      <c r="A878" t="s">
        <v>45</v>
      </c>
      <c r="B878" t="s">
        <v>38</v>
      </c>
      <c r="C878">
        <v>2006</v>
      </c>
      <c r="D878" t="s">
        <v>30</v>
      </c>
      <c r="E878">
        <v>7.1</v>
      </c>
      <c r="F878">
        <v>7.67</v>
      </c>
      <c r="G878">
        <v>2.96</v>
      </c>
      <c r="H878">
        <v>8.6999999999999993</v>
      </c>
      <c r="I878">
        <v>8.91</v>
      </c>
      <c r="J878">
        <v>15.04</v>
      </c>
      <c r="K878">
        <v>3676</v>
      </c>
      <c r="L878" t="s">
        <v>31</v>
      </c>
      <c r="M878">
        <v>83.42</v>
      </c>
      <c r="N878">
        <v>57</v>
      </c>
      <c r="O878">
        <v>26</v>
      </c>
      <c r="P878">
        <v>16</v>
      </c>
      <c r="Q878">
        <v>13.22</v>
      </c>
      <c r="R878">
        <v>61948</v>
      </c>
      <c r="S878">
        <v>38.619999999999997</v>
      </c>
      <c r="T878">
        <v>26.77</v>
      </c>
      <c r="U878">
        <v>43.12</v>
      </c>
      <c r="V878">
        <v>932</v>
      </c>
      <c r="W878">
        <v>28.41</v>
      </c>
      <c r="X878">
        <v>851</v>
      </c>
    </row>
    <row r="879" spans="1:24" hidden="1" x14ac:dyDescent="0.25">
      <c r="A879" t="s">
        <v>36</v>
      </c>
      <c r="B879" t="s">
        <v>25</v>
      </c>
      <c r="C879">
        <v>2021</v>
      </c>
      <c r="D879" t="s">
        <v>30</v>
      </c>
      <c r="E879">
        <v>0.11</v>
      </c>
      <c r="F879">
        <v>8.25</v>
      </c>
      <c r="G879">
        <v>0.61</v>
      </c>
      <c r="H879">
        <v>8.85</v>
      </c>
      <c r="I879">
        <v>4.67</v>
      </c>
      <c r="J879">
        <v>0.09</v>
      </c>
      <c r="K879">
        <v>352</v>
      </c>
      <c r="L879" t="s">
        <v>27</v>
      </c>
      <c r="M879">
        <v>96.05</v>
      </c>
      <c r="N879">
        <v>146</v>
      </c>
      <c r="O879">
        <v>19</v>
      </c>
      <c r="P879">
        <v>23</v>
      </c>
      <c r="Q879">
        <v>5.49</v>
      </c>
      <c r="R879">
        <v>95756</v>
      </c>
      <c r="S879">
        <v>47.55</v>
      </c>
      <c r="T879">
        <v>80.849999999999994</v>
      </c>
      <c r="U879">
        <v>74.77</v>
      </c>
      <c r="V879">
        <v>2993</v>
      </c>
      <c r="W879">
        <v>32.31</v>
      </c>
      <c r="X879">
        <v>864</v>
      </c>
    </row>
    <row r="880" spans="1:24" hidden="1" x14ac:dyDescent="0.25">
      <c r="A880" t="s">
        <v>28</v>
      </c>
      <c r="B880" t="s">
        <v>37</v>
      </c>
      <c r="C880">
        <v>2009</v>
      </c>
      <c r="D880" t="s">
        <v>30</v>
      </c>
      <c r="E880">
        <v>4.3899999999999997</v>
      </c>
      <c r="F880">
        <v>6.71</v>
      </c>
      <c r="G880">
        <v>0.92</v>
      </c>
      <c r="H880">
        <v>5.52</v>
      </c>
      <c r="I880">
        <v>16.97</v>
      </c>
      <c r="J880">
        <v>8.16</v>
      </c>
      <c r="K880">
        <v>3231</v>
      </c>
      <c r="L880" t="s">
        <v>35</v>
      </c>
      <c r="M880">
        <v>90.24</v>
      </c>
      <c r="N880">
        <v>470</v>
      </c>
      <c r="O880">
        <v>3</v>
      </c>
      <c r="P880">
        <v>34</v>
      </c>
      <c r="Q880">
        <v>91.2</v>
      </c>
      <c r="R880">
        <v>78548</v>
      </c>
      <c r="S880">
        <v>63.56</v>
      </c>
      <c r="T880">
        <v>43.13</v>
      </c>
      <c r="U880">
        <v>85.5</v>
      </c>
      <c r="V880">
        <v>2783</v>
      </c>
      <c r="W880">
        <v>26.97</v>
      </c>
      <c r="X880">
        <v>57</v>
      </c>
    </row>
    <row r="881" spans="1:24" hidden="1" x14ac:dyDescent="0.25">
      <c r="A881" t="s">
        <v>41</v>
      </c>
      <c r="B881" t="s">
        <v>38</v>
      </c>
      <c r="C881">
        <v>2009</v>
      </c>
      <c r="D881" t="s">
        <v>42</v>
      </c>
      <c r="E881">
        <v>8.43</v>
      </c>
      <c r="F881">
        <v>8.25</v>
      </c>
      <c r="G881">
        <v>4.7699999999999996</v>
      </c>
      <c r="H881">
        <v>5.8</v>
      </c>
      <c r="I881">
        <v>31.21</v>
      </c>
      <c r="J881">
        <v>8.2100000000000009</v>
      </c>
      <c r="K881">
        <v>1427</v>
      </c>
      <c r="L881" t="s">
        <v>44</v>
      </c>
      <c r="M881">
        <v>59.3</v>
      </c>
      <c r="N881">
        <v>447</v>
      </c>
      <c r="O881">
        <v>23</v>
      </c>
      <c r="P881">
        <v>22</v>
      </c>
      <c r="Q881">
        <v>61.25</v>
      </c>
      <c r="R881">
        <v>43937</v>
      </c>
      <c r="S881">
        <v>11.83</v>
      </c>
      <c r="T881">
        <v>70.19</v>
      </c>
      <c r="U881">
        <v>53.14</v>
      </c>
      <c r="V881">
        <v>1986</v>
      </c>
      <c r="W881">
        <v>5.71</v>
      </c>
      <c r="X881">
        <v>822</v>
      </c>
    </row>
    <row r="882" spans="1:24" hidden="1" x14ac:dyDescent="0.25">
      <c r="A882" t="s">
        <v>47</v>
      </c>
      <c r="B882" t="s">
        <v>29</v>
      </c>
      <c r="C882">
        <v>2019</v>
      </c>
      <c r="D882" t="s">
        <v>34</v>
      </c>
      <c r="E882">
        <v>4.9000000000000004</v>
      </c>
      <c r="F882">
        <v>6.33</v>
      </c>
      <c r="G882">
        <v>3.69</v>
      </c>
      <c r="H882">
        <v>9.2200000000000006</v>
      </c>
      <c r="I882">
        <v>12.4</v>
      </c>
      <c r="J882">
        <v>17.89</v>
      </c>
      <c r="K882">
        <v>2192</v>
      </c>
      <c r="L882" t="s">
        <v>27</v>
      </c>
      <c r="M882">
        <v>45.23</v>
      </c>
      <c r="N882">
        <v>255</v>
      </c>
      <c r="O882">
        <v>26</v>
      </c>
      <c r="P882">
        <v>7</v>
      </c>
      <c r="Q882">
        <v>37.47</v>
      </c>
      <c r="R882">
        <v>34719</v>
      </c>
      <c r="S882">
        <v>99.48</v>
      </c>
      <c r="T882">
        <v>55.9</v>
      </c>
      <c r="U882">
        <v>45.69</v>
      </c>
      <c r="V882">
        <v>2575</v>
      </c>
      <c r="W882">
        <v>23.8</v>
      </c>
      <c r="X882">
        <v>496</v>
      </c>
    </row>
    <row r="883" spans="1:24" hidden="1" x14ac:dyDescent="0.25">
      <c r="A883" t="s">
        <v>45</v>
      </c>
      <c r="B883" t="s">
        <v>38</v>
      </c>
      <c r="C883">
        <v>2008</v>
      </c>
      <c r="D883" t="s">
        <v>43</v>
      </c>
      <c r="E883">
        <v>3.11</v>
      </c>
      <c r="F883">
        <v>7.65</v>
      </c>
      <c r="G883">
        <v>3.67</v>
      </c>
      <c r="H883">
        <v>6.67</v>
      </c>
      <c r="I883">
        <v>15.01</v>
      </c>
      <c r="J883">
        <v>1.31</v>
      </c>
      <c r="K883">
        <v>1777</v>
      </c>
      <c r="L883" t="s">
        <v>35</v>
      </c>
      <c r="M883">
        <v>51.83</v>
      </c>
      <c r="N883">
        <v>109</v>
      </c>
      <c r="O883">
        <v>11</v>
      </c>
      <c r="P883">
        <v>53</v>
      </c>
      <c r="Q883">
        <v>79.2</v>
      </c>
      <c r="R883">
        <v>87733</v>
      </c>
      <c r="S883">
        <v>47.47</v>
      </c>
      <c r="T883">
        <v>70.33</v>
      </c>
      <c r="U883">
        <v>86.04</v>
      </c>
      <c r="V883">
        <v>297</v>
      </c>
      <c r="W883">
        <v>29.94</v>
      </c>
      <c r="X883">
        <v>810</v>
      </c>
    </row>
    <row r="884" spans="1:24" hidden="1" x14ac:dyDescent="0.25">
      <c r="A884" t="s">
        <v>46</v>
      </c>
      <c r="B884" t="s">
        <v>38</v>
      </c>
      <c r="C884">
        <v>2016</v>
      </c>
      <c r="D884" t="s">
        <v>26</v>
      </c>
      <c r="E884">
        <v>8.7200000000000006</v>
      </c>
      <c r="F884">
        <v>7.37</v>
      </c>
      <c r="G884">
        <v>0.36</v>
      </c>
      <c r="H884">
        <v>9.07</v>
      </c>
      <c r="I884">
        <v>35.44</v>
      </c>
      <c r="J884">
        <v>10.62</v>
      </c>
      <c r="K884">
        <v>3536</v>
      </c>
      <c r="L884" t="s">
        <v>27</v>
      </c>
      <c r="M884">
        <v>71.14</v>
      </c>
      <c r="N884">
        <v>393</v>
      </c>
      <c r="O884">
        <v>27</v>
      </c>
      <c r="P884">
        <v>86</v>
      </c>
      <c r="Q884">
        <v>63.36</v>
      </c>
      <c r="R884">
        <v>71273</v>
      </c>
      <c r="S884">
        <v>68.08</v>
      </c>
      <c r="T884">
        <v>35.67</v>
      </c>
      <c r="U884">
        <v>74.959999999999994</v>
      </c>
      <c r="V884">
        <v>413</v>
      </c>
      <c r="W884">
        <v>5.48</v>
      </c>
      <c r="X884">
        <v>969</v>
      </c>
    </row>
    <row r="885" spans="1:24" hidden="1" x14ac:dyDescent="0.25">
      <c r="A885" t="s">
        <v>32</v>
      </c>
      <c r="B885" t="s">
        <v>37</v>
      </c>
      <c r="C885">
        <v>2014</v>
      </c>
      <c r="D885" t="s">
        <v>43</v>
      </c>
      <c r="E885">
        <v>1.56</v>
      </c>
      <c r="F885">
        <v>7.24</v>
      </c>
      <c r="G885">
        <v>4.4800000000000004</v>
      </c>
      <c r="H885">
        <v>7.39</v>
      </c>
      <c r="I885">
        <v>5.14</v>
      </c>
      <c r="J885">
        <v>2.72</v>
      </c>
      <c r="K885">
        <v>1116</v>
      </c>
      <c r="L885" t="s">
        <v>35</v>
      </c>
      <c r="M885">
        <v>89.93</v>
      </c>
      <c r="N885">
        <v>48</v>
      </c>
      <c r="O885">
        <v>34</v>
      </c>
      <c r="P885">
        <v>20</v>
      </c>
      <c r="Q885">
        <v>62.77</v>
      </c>
      <c r="R885">
        <v>56690</v>
      </c>
      <c r="S885">
        <v>90.82</v>
      </c>
      <c r="T885">
        <v>70.16</v>
      </c>
      <c r="U885">
        <v>47.48</v>
      </c>
      <c r="V885">
        <v>1006</v>
      </c>
      <c r="W885">
        <v>2.23</v>
      </c>
      <c r="X885">
        <v>599</v>
      </c>
    </row>
    <row r="886" spans="1:24" hidden="1" x14ac:dyDescent="0.25">
      <c r="A886" t="s">
        <v>39</v>
      </c>
      <c r="B886" t="s">
        <v>37</v>
      </c>
      <c r="C886">
        <v>2001</v>
      </c>
      <c r="D886" t="s">
        <v>42</v>
      </c>
      <c r="E886">
        <v>2.06</v>
      </c>
      <c r="F886">
        <v>6.78</v>
      </c>
      <c r="G886">
        <v>2.2200000000000002</v>
      </c>
      <c r="H886">
        <v>7.15</v>
      </c>
      <c r="I886">
        <v>22.35</v>
      </c>
      <c r="J886">
        <v>13.25</v>
      </c>
      <c r="K886">
        <v>2320</v>
      </c>
      <c r="L886" t="s">
        <v>31</v>
      </c>
      <c r="M886">
        <v>79.12</v>
      </c>
      <c r="N886">
        <v>181</v>
      </c>
      <c r="O886">
        <v>23</v>
      </c>
      <c r="P886">
        <v>18</v>
      </c>
      <c r="Q886">
        <v>49.73</v>
      </c>
      <c r="R886">
        <v>55695</v>
      </c>
      <c r="S886">
        <v>3.18</v>
      </c>
      <c r="T886">
        <v>73.2</v>
      </c>
      <c r="U886">
        <v>62.37</v>
      </c>
      <c r="V886">
        <v>510</v>
      </c>
      <c r="W886">
        <v>10.19</v>
      </c>
      <c r="X886">
        <v>530</v>
      </c>
    </row>
    <row r="887" spans="1:24" hidden="1" x14ac:dyDescent="0.25">
      <c r="A887" t="s">
        <v>36</v>
      </c>
      <c r="B887" t="s">
        <v>33</v>
      </c>
      <c r="C887">
        <v>2003</v>
      </c>
      <c r="D887" t="s">
        <v>42</v>
      </c>
      <c r="E887">
        <v>6.87</v>
      </c>
      <c r="F887">
        <v>7.26</v>
      </c>
      <c r="G887">
        <v>3.3</v>
      </c>
      <c r="H887">
        <v>3.22</v>
      </c>
      <c r="I887">
        <v>47.09</v>
      </c>
      <c r="J887">
        <v>15.85</v>
      </c>
      <c r="K887">
        <v>533</v>
      </c>
      <c r="L887" t="s">
        <v>35</v>
      </c>
      <c r="M887">
        <v>68.010000000000005</v>
      </c>
      <c r="N887">
        <v>60</v>
      </c>
      <c r="O887">
        <v>30</v>
      </c>
      <c r="P887">
        <v>30</v>
      </c>
      <c r="Q887">
        <v>2.78</v>
      </c>
      <c r="R887">
        <v>27096</v>
      </c>
      <c r="S887">
        <v>60.14</v>
      </c>
      <c r="T887">
        <v>18.34</v>
      </c>
      <c r="U887">
        <v>96.87</v>
      </c>
      <c r="V887">
        <v>1960</v>
      </c>
      <c r="W887">
        <v>3.63</v>
      </c>
      <c r="X887">
        <v>343</v>
      </c>
    </row>
    <row r="888" spans="1:24" hidden="1" x14ac:dyDescent="0.25">
      <c r="A888" t="s">
        <v>24</v>
      </c>
      <c r="B888" t="s">
        <v>29</v>
      </c>
      <c r="C888">
        <v>2018</v>
      </c>
      <c r="D888" t="s">
        <v>42</v>
      </c>
      <c r="E888">
        <v>3.52</v>
      </c>
      <c r="F888">
        <v>6.4</v>
      </c>
      <c r="G888">
        <v>4.8</v>
      </c>
      <c r="H888">
        <v>4.95</v>
      </c>
      <c r="I888">
        <v>19.850000000000001</v>
      </c>
      <c r="J888">
        <v>12.84</v>
      </c>
      <c r="K888">
        <v>1217</v>
      </c>
      <c r="L888" t="s">
        <v>27</v>
      </c>
      <c r="M888">
        <v>72.13</v>
      </c>
      <c r="N888">
        <v>442</v>
      </c>
      <c r="O888">
        <v>2</v>
      </c>
      <c r="P888">
        <v>49</v>
      </c>
      <c r="Q888">
        <v>27.33</v>
      </c>
      <c r="R888">
        <v>24022</v>
      </c>
      <c r="S888">
        <v>54.04</v>
      </c>
      <c r="T888">
        <v>17.32</v>
      </c>
      <c r="U888">
        <v>79.989999999999995</v>
      </c>
      <c r="V888">
        <v>1595</v>
      </c>
      <c r="W888">
        <v>5.94</v>
      </c>
      <c r="X888">
        <v>749</v>
      </c>
    </row>
    <row r="889" spans="1:24" hidden="1" x14ac:dyDescent="0.25">
      <c r="A889" t="s">
        <v>39</v>
      </c>
      <c r="B889" t="s">
        <v>37</v>
      </c>
      <c r="C889">
        <v>2016</v>
      </c>
      <c r="D889" t="s">
        <v>34</v>
      </c>
      <c r="E889">
        <v>7.13</v>
      </c>
      <c r="F889">
        <v>6.92</v>
      </c>
      <c r="G889">
        <v>0.5</v>
      </c>
      <c r="H889">
        <v>6.51</v>
      </c>
      <c r="I889">
        <v>21.71</v>
      </c>
      <c r="J889">
        <v>15.89</v>
      </c>
      <c r="K889">
        <v>2988</v>
      </c>
      <c r="L889" t="s">
        <v>44</v>
      </c>
      <c r="M889">
        <v>66.98</v>
      </c>
      <c r="N889">
        <v>474</v>
      </c>
      <c r="O889">
        <v>29</v>
      </c>
      <c r="P889">
        <v>70</v>
      </c>
      <c r="Q889">
        <v>12.69</v>
      </c>
      <c r="R889">
        <v>43585</v>
      </c>
      <c r="S889">
        <v>5.74</v>
      </c>
      <c r="T889">
        <v>88.84</v>
      </c>
      <c r="U889">
        <v>37.729999999999997</v>
      </c>
      <c r="V889">
        <v>1701</v>
      </c>
      <c r="W889">
        <v>8.1300000000000008</v>
      </c>
      <c r="X889">
        <v>256</v>
      </c>
    </row>
    <row r="890" spans="1:24" hidden="1" x14ac:dyDescent="0.25">
      <c r="A890" t="s">
        <v>46</v>
      </c>
      <c r="B890" t="s">
        <v>25</v>
      </c>
      <c r="C890">
        <v>2004</v>
      </c>
      <c r="D890" t="s">
        <v>42</v>
      </c>
      <c r="E890">
        <v>1.58</v>
      </c>
      <c r="F890">
        <v>6.25</v>
      </c>
      <c r="G890">
        <v>2.41</v>
      </c>
      <c r="H890">
        <v>7.11</v>
      </c>
      <c r="I890">
        <v>36.909999999999997</v>
      </c>
      <c r="J890">
        <v>12.15</v>
      </c>
      <c r="K890">
        <v>2228</v>
      </c>
      <c r="L890" t="s">
        <v>31</v>
      </c>
      <c r="M890">
        <v>98.01</v>
      </c>
      <c r="N890">
        <v>234</v>
      </c>
      <c r="O890">
        <v>26</v>
      </c>
      <c r="P890">
        <v>23</v>
      </c>
      <c r="Q890">
        <v>66.92</v>
      </c>
      <c r="R890">
        <v>26251</v>
      </c>
      <c r="S890">
        <v>69.3</v>
      </c>
      <c r="T890">
        <v>19.440000000000001</v>
      </c>
      <c r="U890">
        <v>43.6</v>
      </c>
      <c r="V890">
        <v>2430</v>
      </c>
      <c r="W890">
        <v>21.23</v>
      </c>
      <c r="X890">
        <v>114</v>
      </c>
    </row>
    <row r="891" spans="1:24" hidden="1" x14ac:dyDescent="0.25">
      <c r="A891" t="s">
        <v>32</v>
      </c>
      <c r="B891" t="s">
        <v>29</v>
      </c>
      <c r="C891">
        <v>2006</v>
      </c>
      <c r="D891" t="s">
        <v>30</v>
      </c>
      <c r="E891">
        <v>2.52</v>
      </c>
      <c r="F891">
        <v>7.43</v>
      </c>
      <c r="G891">
        <v>0.25</v>
      </c>
      <c r="H891">
        <v>7.41</v>
      </c>
      <c r="I891">
        <v>38.950000000000003</v>
      </c>
      <c r="J891">
        <v>3.8</v>
      </c>
      <c r="K891">
        <v>1979</v>
      </c>
      <c r="L891" t="s">
        <v>31</v>
      </c>
      <c r="M891">
        <v>87.13</v>
      </c>
      <c r="N891">
        <v>241</v>
      </c>
      <c r="O891">
        <v>16</v>
      </c>
      <c r="P891">
        <v>45</v>
      </c>
      <c r="Q891">
        <v>26.36</v>
      </c>
      <c r="R891">
        <v>93016</v>
      </c>
      <c r="S891">
        <v>22.08</v>
      </c>
      <c r="T891">
        <v>64.790000000000006</v>
      </c>
      <c r="U891">
        <v>41.22</v>
      </c>
      <c r="V891">
        <v>2445</v>
      </c>
      <c r="W891">
        <v>6.23</v>
      </c>
      <c r="X891">
        <v>523</v>
      </c>
    </row>
    <row r="892" spans="1:24" hidden="1" x14ac:dyDescent="0.25">
      <c r="A892" t="s">
        <v>46</v>
      </c>
      <c r="B892" t="s">
        <v>29</v>
      </c>
      <c r="C892">
        <v>2017</v>
      </c>
      <c r="D892" t="s">
        <v>43</v>
      </c>
      <c r="E892">
        <v>1.57</v>
      </c>
      <c r="F892">
        <v>6.24</v>
      </c>
      <c r="G892">
        <v>2.5</v>
      </c>
      <c r="H892">
        <v>8.01</v>
      </c>
      <c r="I892">
        <v>38.479999999999997</v>
      </c>
      <c r="J892">
        <v>7.65</v>
      </c>
      <c r="K892">
        <v>2076</v>
      </c>
      <c r="L892" t="s">
        <v>35</v>
      </c>
      <c r="M892">
        <v>84.69</v>
      </c>
      <c r="N892">
        <v>129</v>
      </c>
      <c r="O892">
        <v>5</v>
      </c>
      <c r="P892">
        <v>7</v>
      </c>
      <c r="Q892">
        <v>46.12</v>
      </c>
      <c r="R892">
        <v>9974</v>
      </c>
      <c r="S892">
        <v>70.19</v>
      </c>
      <c r="T892">
        <v>69.83</v>
      </c>
      <c r="U892">
        <v>87.87</v>
      </c>
      <c r="V892">
        <v>2182</v>
      </c>
      <c r="W892">
        <v>24.19</v>
      </c>
      <c r="X892">
        <v>518</v>
      </c>
    </row>
    <row r="893" spans="1:24" hidden="1" x14ac:dyDescent="0.25">
      <c r="A893" t="s">
        <v>28</v>
      </c>
      <c r="B893" t="s">
        <v>37</v>
      </c>
      <c r="C893">
        <v>2020</v>
      </c>
      <c r="D893" t="s">
        <v>40</v>
      </c>
      <c r="E893">
        <v>9.5299999999999994</v>
      </c>
      <c r="F893">
        <v>6.4</v>
      </c>
      <c r="G893">
        <v>1.26</v>
      </c>
      <c r="H893">
        <v>7.59</v>
      </c>
      <c r="I893">
        <v>49.89</v>
      </c>
      <c r="J893">
        <v>19.14</v>
      </c>
      <c r="K893">
        <v>531</v>
      </c>
      <c r="L893" t="s">
        <v>27</v>
      </c>
      <c r="M893">
        <v>66.209999999999994</v>
      </c>
      <c r="N893">
        <v>330</v>
      </c>
      <c r="O893">
        <v>46</v>
      </c>
      <c r="P893">
        <v>76</v>
      </c>
      <c r="Q893">
        <v>36.64</v>
      </c>
      <c r="R893">
        <v>1034</v>
      </c>
      <c r="S893">
        <v>36.26</v>
      </c>
      <c r="T893">
        <v>15.08</v>
      </c>
      <c r="U893">
        <v>71.31</v>
      </c>
      <c r="V893">
        <v>1556</v>
      </c>
      <c r="W893">
        <v>11.63</v>
      </c>
      <c r="X893">
        <v>897</v>
      </c>
    </row>
    <row r="894" spans="1:24" hidden="1" x14ac:dyDescent="0.25">
      <c r="A894" t="s">
        <v>47</v>
      </c>
      <c r="B894" t="s">
        <v>29</v>
      </c>
      <c r="C894">
        <v>2021</v>
      </c>
      <c r="D894" t="s">
        <v>26</v>
      </c>
      <c r="E894">
        <v>4.05</v>
      </c>
      <c r="F894">
        <v>6.21</v>
      </c>
      <c r="G894">
        <v>4.5599999999999996</v>
      </c>
      <c r="H894">
        <v>8.94</v>
      </c>
      <c r="I894">
        <v>3.57</v>
      </c>
      <c r="J894">
        <v>5.76</v>
      </c>
      <c r="K894">
        <v>3076</v>
      </c>
      <c r="L894" t="s">
        <v>35</v>
      </c>
      <c r="M894">
        <v>53.23</v>
      </c>
      <c r="N894">
        <v>263</v>
      </c>
      <c r="O894">
        <v>42</v>
      </c>
      <c r="P894">
        <v>2</v>
      </c>
      <c r="Q894">
        <v>16.03</v>
      </c>
      <c r="R894">
        <v>12540</v>
      </c>
      <c r="S894">
        <v>77.010000000000005</v>
      </c>
      <c r="T894">
        <v>69.72</v>
      </c>
      <c r="U894">
        <v>95.2</v>
      </c>
      <c r="V894">
        <v>2657</v>
      </c>
      <c r="W894">
        <v>12.42</v>
      </c>
      <c r="X894">
        <v>468</v>
      </c>
    </row>
    <row r="895" spans="1:24" hidden="1" x14ac:dyDescent="0.25">
      <c r="A895" t="s">
        <v>36</v>
      </c>
      <c r="B895" t="s">
        <v>37</v>
      </c>
      <c r="C895">
        <v>2006</v>
      </c>
      <c r="D895" t="s">
        <v>42</v>
      </c>
      <c r="E895">
        <v>3.37</v>
      </c>
      <c r="F895">
        <v>6.95</v>
      </c>
      <c r="G895">
        <v>1.99</v>
      </c>
      <c r="H895">
        <v>5.07</v>
      </c>
      <c r="I895">
        <v>49.11</v>
      </c>
      <c r="J895">
        <v>1.26</v>
      </c>
      <c r="K895">
        <v>1944</v>
      </c>
      <c r="L895" t="s">
        <v>31</v>
      </c>
      <c r="M895">
        <v>31.37</v>
      </c>
      <c r="N895">
        <v>402</v>
      </c>
      <c r="O895">
        <v>17</v>
      </c>
      <c r="P895">
        <v>33</v>
      </c>
      <c r="Q895">
        <v>95.92</v>
      </c>
      <c r="R895">
        <v>41029</v>
      </c>
      <c r="S895">
        <v>94.18</v>
      </c>
      <c r="T895">
        <v>43.56</v>
      </c>
      <c r="U895">
        <v>27.27</v>
      </c>
      <c r="V895">
        <v>2968</v>
      </c>
      <c r="W895">
        <v>38.700000000000003</v>
      </c>
      <c r="X895">
        <v>381</v>
      </c>
    </row>
    <row r="896" spans="1:24" hidden="1" x14ac:dyDescent="0.25">
      <c r="A896" t="s">
        <v>48</v>
      </c>
      <c r="B896" t="s">
        <v>38</v>
      </c>
      <c r="C896">
        <v>2016</v>
      </c>
      <c r="D896" t="s">
        <v>43</v>
      </c>
      <c r="E896">
        <v>0.14000000000000001</v>
      </c>
      <c r="F896">
        <v>8.1</v>
      </c>
      <c r="G896">
        <v>3.17</v>
      </c>
      <c r="H896">
        <v>7.49</v>
      </c>
      <c r="I896">
        <v>47.51</v>
      </c>
      <c r="J896">
        <v>7.7</v>
      </c>
      <c r="K896">
        <v>4235</v>
      </c>
      <c r="L896" t="s">
        <v>44</v>
      </c>
      <c r="M896">
        <v>33.04</v>
      </c>
      <c r="N896">
        <v>207</v>
      </c>
      <c r="O896">
        <v>34</v>
      </c>
      <c r="P896">
        <v>76</v>
      </c>
      <c r="Q896">
        <v>93.48</v>
      </c>
      <c r="R896">
        <v>5166</v>
      </c>
      <c r="S896">
        <v>86.05</v>
      </c>
      <c r="T896">
        <v>31.97</v>
      </c>
      <c r="U896">
        <v>24.16</v>
      </c>
      <c r="V896">
        <v>556</v>
      </c>
      <c r="W896">
        <v>32.21</v>
      </c>
      <c r="X896">
        <v>791</v>
      </c>
    </row>
    <row r="897" spans="1:24" hidden="1" x14ac:dyDescent="0.25">
      <c r="A897" t="s">
        <v>47</v>
      </c>
      <c r="B897" t="s">
        <v>33</v>
      </c>
      <c r="C897">
        <v>2006</v>
      </c>
      <c r="D897" t="s">
        <v>42</v>
      </c>
      <c r="E897">
        <v>1.53</v>
      </c>
      <c r="F897">
        <v>8.27</v>
      </c>
      <c r="G897">
        <v>4.3</v>
      </c>
      <c r="H897">
        <v>3.36</v>
      </c>
      <c r="I897">
        <v>42.61</v>
      </c>
      <c r="J897">
        <v>7.33</v>
      </c>
      <c r="K897">
        <v>3099</v>
      </c>
      <c r="L897" t="s">
        <v>35</v>
      </c>
      <c r="M897">
        <v>32.119999999999997</v>
      </c>
      <c r="N897">
        <v>451</v>
      </c>
      <c r="O897">
        <v>26</v>
      </c>
      <c r="P897">
        <v>56</v>
      </c>
      <c r="Q897">
        <v>10.29</v>
      </c>
      <c r="R897">
        <v>37941</v>
      </c>
      <c r="S897">
        <v>48.26</v>
      </c>
      <c r="T897">
        <v>63.23</v>
      </c>
      <c r="U897">
        <v>74.099999999999994</v>
      </c>
      <c r="V897">
        <v>1055</v>
      </c>
      <c r="W897">
        <v>16.97</v>
      </c>
      <c r="X897">
        <v>685</v>
      </c>
    </row>
    <row r="898" spans="1:24" hidden="1" x14ac:dyDescent="0.25">
      <c r="A898" t="s">
        <v>48</v>
      </c>
      <c r="B898" t="s">
        <v>38</v>
      </c>
      <c r="C898">
        <v>2003</v>
      </c>
      <c r="D898" t="s">
        <v>34</v>
      </c>
      <c r="E898">
        <v>4.21</v>
      </c>
      <c r="F898">
        <v>6.18</v>
      </c>
      <c r="G898">
        <v>4.92</v>
      </c>
      <c r="H898">
        <v>6.36</v>
      </c>
      <c r="I898">
        <v>22.71</v>
      </c>
      <c r="J898">
        <v>9.41</v>
      </c>
      <c r="K898">
        <v>4357</v>
      </c>
      <c r="L898" t="s">
        <v>27</v>
      </c>
      <c r="M898">
        <v>98.63</v>
      </c>
      <c r="N898">
        <v>141</v>
      </c>
      <c r="O898">
        <v>16</v>
      </c>
      <c r="P898">
        <v>57</v>
      </c>
      <c r="Q898">
        <v>83.08</v>
      </c>
      <c r="R898">
        <v>68198</v>
      </c>
      <c r="S898">
        <v>22.53</v>
      </c>
      <c r="T898">
        <v>76.650000000000006</v>
      </c>
      <c r="U898">
        <v>41.33</v>
      </c>
      <c r="V898">
        <v>1398</v>
      </c>
      <c r="W898">
        <v>17.899999999999999</v>
      </c>
      <c r="X898">
        <v>44</v>
      </c>
    </row>
    <row r="899" spans="1:24" hidden="1" x14ac:dyDescent="0.25">
      <c r="A899" t="s">
        <v>32</v>
      </c>
      <c r="B899" t="s">
        <v>37</v>
      </c>
      <c r="C899">
        <v>2007</v>
      </c>
      <c r="D899" t="s">
        <v>42</v>
      </c>
      <c r="E899">
        <v>0.69</v>
      </c>
      <c r="F899">
        <v>7.59</v>
      </c>
      <c r="G899">
        <v>2.52</v>
      </c>
      <c r="H899">
        <v>4.88</v>
      </c>
      <c r="I899">
        <v>43.55</v>
      </c>
      <c r="J899">
        <v>11.21</v>
      </c>
      <c r="K899">
        <v>3829</v>
      </c>
      <c r="L899" t="s">
        <v>35</v>
      </c>
      <c r="M899">
        <v>38.01</v>
      </c>
      <c r="N899">
        <v>21</v>
      </c>
      <c r="O899">
        <v>10</v>
      </c>
      <c r="P899">
        <v>95</v>
      </c>
      <c r="Q899">
        <v>49.86</v>
      </c>
      <c r="R899">
        <v>37266</v>
      </c>
      <c r="S899">
        <v>99.24</v>
      </c>
      <c r="T899">
        <v>55.82</v>
      </c>
      <c r="U899">
        <v>74.33</v>
      </c>
      <c r="V899">
        <v>2901</v>
      </c>
      <c r="W899">
        <v>4.59</v>
      </c>
      <c r="X899">
        <v>585</v>
      </c>
    </row>
    <row r="900" spans="1:24" hidden="1" x14ac:dyDescent="0.25">
      <c r="A900" t="s">
        <v>45</v>
      </c>
      <c r="B900" t="s">
        <v>37</v>
      </c>
      <c r="C900">
        <v>2012</v>
      </c>
      <c r="D900" t="s">
        <v>42</v>
      </c>
      <c r="E900">
        <v>5.1100000000000003</v>
      </c>
      <c r="F900">
        <v>7.71</v>
      </c>
      <c r="G900">
        <v>2.2799999999999998</v>
      </c>
      <c r="H900">
        <v>5.67</v>
      </c>
      <c r="I900">
        <v>11.04</v>
      </c>
      <c r="J900">
        <v>19.850000000000001</v>
      </c>
      <c r="K900">
        <v>4114</v>
      </c>
      <c r="L900" t="s">
        <v>35</v>
      </c>
      <c r="M900">
        <v>39.950000000000003</v>
      </c>
      <c r="N900">
        <v>16</v>
      </c>
      <c r="O900">
        <v>37</v>
      </c>
      <c r="P900">
        <v>34</v>
      </c>
      <c r="Q900">
        <v>77.83</v>
      </c>
      <c r="R900">
        <v>24385</v>
      </c>
      <c r="S900">
        <v>65.95</v>
      </c>
      <c r="T900">
        <v>79.650000000000006</v>
      </c>
      <c r="U900">
        <v>77.88</v>
      </c>
      <c r="V900">
        <v>842</v>
      </c>
      <c r="W900">
        <v>33.78</v>
      </c>
      <c r="X900">
        <v>627</v>
      </c>
    </row>
    <row r="901" spans="1:24" hidden="1" x14ac:dyDescent="0.25">
      <c r="A901" t="s">
        <v>24</v>
      </c>
      <c r="B901" t="s">
        <v>38</v>
      </c>
      <c r="C901">
        <v>2003</v>
      </c>
      <c r="D901" t="s">
        <v>42</v>
      </c>
      <c r="E901">
        <v>4.55</v>
      </c>
      <c r="F901">
        <v>7.33</v>
      </c>
      <c r="G901">
        <v>0.38</v>
      </c>
      <c r="H901">
        <v>5.48</v>
      </c>
      <c r="I901">
        <v>39.58</v>
      </c>
      <c r="J901">
        <v>15.12</v>
      </c>
      <c r="K901">
        <v>2584</v>
      </c>
      <c r="L901" t="s">
        <v>35</v>
      </c>
      <c r="M901">
        <v>63.89</v>
      </c>
      <c r="N901">
        <v>362</v>
      </c>
      <c r="O901">
        <v>36</v>
      </c>
      <c r="P901">
        <v>20</v>
      </c>
      <c r="Q901">
        <v>16.809999999999999</v>
      </c>
      <c r="R901">
        <v>36960</v>
      </c>
      <c r="S901">
        <v>39.6</v>
      </c>
      <c r="T901">
        <v>11.79</v>
      </c>
      <c r="U901">
        <v>44.36</v>
      </c>
      <c r="V901">
        <v>1164</v>
      </c>
      <c r="W901">
        <v>0.16</v>
      </c>
      <c r="X901">
        <v>253</v>
      </c>
    </row>
    <row r="902" spans="1:24" hidden="1" x14ac:dyDescent="0.25">
      <c r="A902" t="s">
        <v>41</v>
      </c>
      <c r="B902" t="s">
        <v>25</v>
      </c>
      <c r="C902">
        <v>2005</v>
      </c>
      <c r="D902" t="s">
        <v>42</v>
      </c>
      <c r="E902">
        <v>7.67</v>
      </c>
      <c r="F902">
        <v>7.67</v>
      </c>
      <c r="G902">
        <v>0.06</v>
      </c>
      <c r="H902">
        <v>3.42</v>
      </c>
      <c r="I902">
        <v>9.26</v>
      </c>
      <c r="J902">
        <v>0.72</v>
      </c>
      <c r="K902">
        <v>1548</v>
      </c>
      <c r="L902" t="s">
        <v>44</v>
      </c>
      <c r="M902">
        <v>63.7</v>
      </c>
      <c r="N902">
        <v>318</v>
      </c>
      <c r="O902">
        <v>41</v>
      </c>
      <c r="P902">
        <v>64</v>
      </c>
      <c r="Q902">
        <v>14.96</v>
      </c>
      <c r="R902">
        <v>26915</v>
      </c>
      <c r="S902">
        <v>48.15</v>
      </c>
      <c r="T902">
        <v>69.09</v>
      </c>
      <c r="U902">
        <v>96.21</v>
      </c>
      <c r="V902">
        <v>838</v>
      </c>
      <c r="W902">
        <v>5.78</v>
      </c>
      <c r="X902">
        <v>418</v>
      </c>
    </row>
    <row r="903" spans="1:24" hidden="1" x14ac:dyDescent="0.25">
      <c r="A903" t="s">
        <v>47</v>
      </c>
      <c r="B903" t="s">
        <v>25</v>
      </c>
      <c r="C903">
        <v>2024</v>
      </c>
      <c r="D903" t="s">
        <v>26</v>
      </c>
      <c r="E903">
        <v>6.6</v>
      </c>
      <c r="F903">
        <v>6.58</v>
      </c>
      <c r="G903">
        <v>3.04</v>
      </c>
      <c r="H903">
        <v>6.27</v>
      </c>
      <c r="I903">
        <v>40.770000000000003</v>
      </c>
      <c r="J903">
        <v>14.25</v>
      </c>
      <c r="K903">
        <v>1488</v>
      </c>
      <c r="L903" t="s">
        <v>27</v>
      </c>
      <c r="M903">
        <v>94.4</v>
      </c>
      <c r="N903">
        <v>121</v>
      </c>
      <c r="O903">
        <v>33</v>
      </c>
      <c r="P903">
        <v>65</v>
      </c>
      <c r="Q903">
        <v>89.29</v>
      </c>
      <c r="R903">
        <v>41790</v>
      </c>
      <c r="S903">
        <v>12.81</v>
      </c>
      <c r="T903">
        <v>23.55</v>
      </c>
      <c r="U903">
        <v>81.98</v>
      </c>
      <c r="V903">
        <v>1621</v>
      </c>
      <c r="W903">
        <v>21.36</v>
      </c>
      <c r="X903">
        <v>874</v>
      </c>
    </row>
    <row r="904" spans="1:24" hidden="1" x14ac:dyDescent="0.25">
      <c r="A904" t="s">
        <v>36</v>
      </c>
      <c r="B904" t="s">
        <v>25</v>
      </c>
      <c r="C904">
        <v>2004</v>
      </c>
      <c r="D904" t="s">
        <v>43</v>
      </c>
      <c r="E904">
        <v>4.46</v>
      </c>
      <c r="F904">
        <v>7.22</v>
      </c>
      <c r="G904">
        <v>0.33</v>
      </c>
      <c r="H904">
        <v>9.9600000000000009</v>
      </c>
      <c r="I904">
        <v>30.73</v>
      </c>
      <c r="J904">
        <v>16.48</v>
      </c>
      <c r="K904">
        <v>3659</v>
      </c>
      <c r="L904" t="s">
        <v>27</v>
      </c>
      <c r="M904">
        <v>35.15</v>
      </c>
      <c r="N904">
        <v>281</v>
      </c>
      <c r="O904">
        <v>46</v>
      </c>
      <c r="P904">
        <v>56</v>
      </c>
      <c r="Q904">
        <v>89.99</v>
      </c>
      <c r="R904">
        <v>55315</v>
      </c>
      <c r="S904">
        <v>50.53</v>
      </c>
      <c r="T904">
        <v>32.89</v>
      </c>
      <c r="U904">
        <v>49.39</v>
      </c>
      <c r="V904">
        <v>2511</v>
      </c>
      <c r="W904">
        <v>7.54</v>
      </c>
      <c r="X904">
        <v>530</v>
      </c>
    </row>
    <row r="905" spans="1:24" hidden="1" x14ac:dyDescent="0.25">
      <c r="A905" t="s">
        <v>46</v>
      </c>
      <c r="B905" t="s">
        <v>37</v>
      </c>
      <c r="C905">
        <v>2011</v>
      </c>
      <c r="D905" t="s">
        <v>34</v>
      </c>
      <c r="E905">
        <v>2.25</v>
      </c>
      <c r="F905">
        <v>6.98</v>
      </c>
      <c r="G905">
        <v>1.9</v>
      </c>
      <c r="H905">
        <v>5.09</v>
      </c>
      <c r="I905">
        <v>4.9000000000000004</v>
      </c>
      <c r="J905">
        <v>17.91</v>
      </c>
      <c r="K905">
        <v>227</v>
      </c>
      <c r="L905" t="s">
        <v>31</v>
      </c>
      <c r="M905">
        <v>97.01</v>
      </c>
      <c r="N905">
        <v>226</v>
      </c>
      <c r="O905">
        <v>31</v>
      </c>
      <c r="P905">
        <v>41</v>
      </c>
      <c r="Q905">
        <v>47.66</v>
      </c>
      <c r="R905">
        <v>60616</v>
      </c>
      <c r="S905">
        <v>17.32</v>
      </c>
      <c r="T905">
        <v>55.78</v>
      </c>
      <c r="U905">
        <v>52.97</v>
      </c>
      <c r="V905">
        <v>1714</v>
      </c>
      <c r="W905">
        <v>25.31</v>
      </c>
      <c r="X905">
        <v>214</v>
      </c>
    </row>
    <row r="906" spans="1:24" hidden="1" x14ac:dyDescent="0.25">
      <c r="A906" t="s">
        <v>36</v>
      </c>
      <c r="B906" t="s">
        <v>29</v>
      </c>
      <c r="C906">
        <v>2003</v>
      </c>
      <c r="D906" t="s">
        <v>42</v>
      </c>
      <c r="E906">
        <v>7.27</v>
      </c>
      <c r="F906">
        <v>6.22</v>
      </c>
      <c r="G906">
        <v>0.02</v>
      </c>
      <c r="H906">
        <v>8.15</v>
      </c>
      <c r="I906">
        <v>44.77</v>
      </c>
      <c r="J906">
        <v>8.48</v>
      </c>
      <c r="K906">
        <v>4471</v>
      </c>
      <c r="L906" t="s">
        <v>31</v>
      </c>
      <c r="M906">
        <v>45.15</v>
      </c>
      <c r="N906">
        <v>419</v>
      </c>
      <c r="O906">
        <v>42</v>
      </c>
      <c r="P906">
        <v>42</v>
      </c>
      <c r="Q906">
        <v>87.28</v>
      </c>
      <c r="R906">
        <v>46538</v>
      </c>
      <c r="S906">
        <v>36.57</v>
      </c>
      <c r="T906">
        <v>31.96</v>
      </c>
      <c r="U906">
        <v>77.27</v>
      </c>
      <c r="V906">
        <v>2976</v>
      </c>
      <c r="W906">
        <v>0.15</v>
      </c>
      <c r="X906">
        <v>564</v>
      </c>
    </row>
    <row r="907" spans="1:24" hidden="1" x14ac:dyDescent="0.25">
      <c r="A907" t="s">
        <v>32</v>
      </c>
      <c r="B907" t="s">
        <v>37</v>
      </c>
      <c r="C907">
        <v>2023</v>
      </c>
      <c r="D907" t="s">
        <v>42</v>
      </c>
      <c r="E907">
        <v>7.08</v>
      </c>
      <c r="F907">
        <v>7.56</v>
      </c>
      <c r="G907">
        <v>3.08</v>
      </c>
      <c r="H907">
        <v>6.83</v>
      </c>
      <c r="I907">
        <v>28.9</v>
      </c>
      <c r="J907">
        <v>6.27</v>
      </c>
      <c r="K907">
        <v>4831</v>
      </c>
      <c r="L907" t="s">
        <v>35</v>
      </c>
      <c r="M907">
        <v>97.91</v>
      </c>
      <c r="N907">
        <v>372</v>
      </c>
      <c r="O907">
        <v>45</v>
      </c>
      <c r="P907">
        <v>25</v>
      </c>
      <c r="Q907">
        <v>67.41</v>
      </c>
      <c r="R907">
        <v>50225</v>
      </c>
      <c r="S907">
        <v>49.18</v>
      </c>
      <c r="T907">
        <v>23.45</v>
      </c>
      <c r="U907">
        <v>44.32</v>
      </c>
      <c r="V907">
        <v>726</v>
      </c>
      <c r="W907">
        <v>3.94</v>
      </c>
      <c r="X907">
        <v>787</v>
      </c>
    </row>
    <row r="908" spans="1:24" hidden="1" x14ac:dyDescent="0.25">
      <c r="A908" t="s">
        <v>48</v>
      </c>
      <c r="B908" t="s">
        <v>29</v>
      </c>
      <c r="C908">
        <v>2008</v>
      </c>
      <c r="D908" t="s">
        <v>42</v>
      </c>
      <c r="E908">
        <v>1.53</v>
      </c>
      <c r="F908">
        <v>7.24</v>
      </c>
      <c r="G908">
        <v>2.13</v>
      </c>
      <c r="H908">
        <v>5.28</v>
      </c>
      <c r="I908">
        <v>32.81</v>
      </c>
      <c r="J908">
        <v>16.79</v>
      </c>
      <c r="K908">
        <v>4352</v>
      </c>
      <c r="L908" t="s">
        <v>31</v>
      </c>
      <c r="M908">
        <v>67.89</v>
      </c>
      <c r="N908">
        <v>300</v>
      </c>
      <c r="O908">
        <v>45</v>
      </c>
      <c r="P908">
        <v>66</v>
      </c>
      <c r="Q908">
        <v>20.13</v>
      </c>
      <c r="R908">
        <v>39414</v>
      </c>
      <c r="S908">
        <v>94.78</v>
      </c>
      <c r="T908">
        <v>80.84</v>
      </c>
      <c r="U908">
        <v>43.63</v>
      </c>
      <c r="V908">
        <v>2988</v>
      </c>
      <c r="W908">
        <v>30.59</v>
      </c>
      <c r="X908">
        <v>706</v>
      </c>
    </row>
    <row r="909" spans="1:24" hidden="1" x14ac:dyDescent="0.25">
      <c r="A909" t="s">
        <v>46</v>
      </c>
      <c r="B909" t="s">
        <v>38</v>
      </c>
      <c r="C909">
        <v>2003</v>
      </c>
      <c r="D909" t="s">
        <v>42</v>
      </c>
      <c r="E909">
        <v>9.15</v>
      </c>
      <c r="F909">
        <v>6.69</v>
      </c>
      <c r="G909">
        <v>0.64</v>
      </c>
      <c r="H909">
        <v>3.63</v>
      </c>
      <c r="I909">
        <v>14.18</v>
      </c>
      <c r="J909">
        <v>15.55</v>
      </c>
      <c r="K909">
        <v>4928</v>
      </c>
      <c r="L909" t="s">
        <v>27</v>
      </c>
      <c r="M909">
        <v>75.64</v>
      </c>
      <c r="N909">
        <v>496</v>
      </c>
      <c r="O909">
        <v>34</v>
      </c>
      <c r="P909">
        <v>87</v>
      </c>
      <c r="Q909">
        <v>34.24</v>
      </c>
      <c r="R909">
        <v>40818</v>
      </c>
      <c r="S909">
        <v>62.47</v>
      </c>
      <c r="T909">
        <v>82.54</v>
      </c>
      <c r="U909">
        <v>69.989999999999995</v>
      </c>
      <c r="V909">
        <v>564</v>
      </c>
      <c r="W909">
        <v>23.06</v>
      </c>
      <c r="X909">
        <v>554</v>
      </c>
    </row>
    <row r="910" spans="1:24" hidden="1" x14ac:dyDescent="0.25">
      <c r="A910" t="s">
        <v>41</v>
      </c>
      <c r="B910" t="s">
        <v>33</v>
      </c>
      <c r="C910">
        <v>2018</v>
      </c>
      <c r="D910" t="s">
        <v>30</v>
      </c>
      <c r="E910">
        <v>0.64</v>
      </c>
      <c r="F910">
        <v>7.18</v>
      </c>
      <c r="G910">
        <v>1.48</v>
      </c>
      <c r="H910">
        <v>4.51</v>
      </c>
      <c r="I910">
        <v>43.58</v>
      </c>
      <c r="J910">
        <v>10.72</v>
      </c>
      <c r="K910">
        <v>4796</v>
      </c>
      <c r="L910" t="s">
        <v>35</v>
      </c>
      <c r="M910">
        <v>52.1</v>
      </c>
      <c r="N910">
        <v>285</v>
      </c>
      <c r="O910">
        <v>27</v>
      </c>
      <c r="P910">
        <v>25</v>
      </c>
      <c r="Q910">
        <v>15.33</v>
      </c>
      <c r="R910">
        <v>99327</v>
      </c>
      <c r="S910">
        <v>37.19</v>
      </c>
      <c r="T910">
        <v>12.91</v>
      </c>
      <c r="U910">
        <v>30.78</v>
      </c>
      <c r="V910">
        <v>208</v>
      </c>
      <c r="W910">
        <v>0.78</v>
      </c>
      <c r="X910">
        <v>502</v>
      </c>
    </row>
    <row r="911" spans="1:24" hidden="1" x14ac:dyDescent="0.25">
      <c r="A911" t="s">
        <v>41</v>
      </c>
      <c r="B911" t="s">
        <v>29</v>
      </c>
      <c r="C911">
        <v>2023</v>
      </c>
      <c r="D911" t="s">
        <v>30</v>
      </c>
      <c r="E911">
        <v>0.55000000000000004</v>
      </c>
      <c r="F911">
        <v>7.94</v>
      </c>
      <c r="G911">
        <v>2.85</v>
      </c>
      <c r="H911">
        <v>8.4700000000000006</v>
      </c>
      <c r="I911">
        <v>27.26</v>
      </c>
      <c r="J911">
        <v>2.36</v>
      </c>
      <c r="K911">
        <v>698</v>
      </c>
      <c r="L911" t="s">
        <v>31</v>
      </c>
      <c r="M911">
        <v>72.83</v>
      </c>
      <c r="N911">
        <v>115</v>
      </c>
      <c r="O911">
        <v>21</v>
      </c>
      <c r="P911">
        <v>7</v>
      </c>
      <c r="Q911">
        <v>77.849999999999994</v>
      </c>
      <c r="R911">
        <v>96296</v>
      </c>
      <c r="S911">
        <v>11.31</v>
      </c>
      <c r="T911">
        <v>50.01</v>
      </c>
      <c r="U911">
        <v>99.47</v>
      </c>
      <c r="V911">
        <v>312</v>
      </c>
      <c r="W911">
        <v>8.23</v>
      </c>
      <c r="X911">
        <v>914</v>
      </c>
    </row>
    <row r="912" spans="1:24" hidden="1" x14ac:dyDescent="0.25">
      <c r="A912" t="s">
        <v>47</v>
      </c>
      <c r="B912" t="s">
        <v>25</v>
      </c>
      <c r="C912">
        <v>2013</v>
      </c>
      <c r="D912" t="s">
        <v>40</v>
      </c>
      <c r="E912">
        <v>1.87</v>
      </c>
      <c r="F912">
        <v>8</v>
      </c>
      <c r="G912">
        <v>3.28</v>
      </c>
      <c r="H912">
        <v>4.95</v>
      </c>
      <c r="I912">
        <v>21.06</v>
      </c>
      <c r="J912">
        <v>13.04</v>
      </c>
      <c r="K912">
        <v>437</v>
      </c>
      <c r="L912" t="s">
        <v>44</v>
      </c>
      <c r="M912">
        <v>79.760000000000005</v>
      </c>
      <c r="N912">
        <v>148</v>
      </c>
      <c r="O912">
        <v>15</v>
      </c>
      <c r="P912">
        <v>46</v>
      </c>
      <c r="Q912">
        <v>98.55</v>
      </c>
      <c r="R912">
        <v>42631</v>
      </c>
      <c r="S912">
        <v>74.72</v>
      </c>
      <c r="T912">
        <v>26.29</v>
      </c>
      <c r="U912">
        <v>42.98</v>
      </c>
      <c r="V912">
        <v>2722</v>
      </c>
      <c r="W912">
        <v>9.56</v>
      </c>
      <c r="X912">
        <v>575</v>
      </c>
    </row>
    <row r="913" spans="1:24" hidden="1" x14ac:dyDescent="0.25">
      <c r="A913" t="s">
        <v>32</v>
      </c>
      <c r="B913" t="s">
        <v>37</v>
      </c>
      <c r="C913">
        <v>2004</v>
      </c>
      <c r="D913" t="s">
        <v>42</v>
      </c>
      <c r="E913">
        <v>9.09</v>
      </c>
      <c r="F913">
        <v>7.62</v>
      </c>
      <c r="G913">
        <v>2.31</v>
      </c>
      <c r="H913">
        <v>4.01</v>
      </c>
      <c r="I913">
        <v>26.71</v>
      </c>
      <c r="J913">
        <v>1.31</v>
      </c>
      <c r="K913">
        <v>1684</v>
      </c>
      <c r="L913" t="s">
        <v>31</v>
      </c>
      <c r="M913">
        <v>30.73</v>
      </c>
      <c r="N913">
        <v>403</v>
      </c>
      <c r="O913">
        <v>45</v>
      </c>
      <c r="P913">
        <v>36</v>
      </c>
      <c r="Q913">
        <v>55.55</v>
      </c>
      <c r="R913">
        <v>44013</v>
      </c>
      <c r="S913">
        <v>46.69</v>
      </c>
      <c r="T913">
        <v>79.069999999999993</v>
      </c>
      <c r="U913">
        <v>50.62</v>
      </c>
      <c r="V913">
        <v>678</v>
      </c>
      <c r="W913">
        <v>33.96</v>
      </c>
      <c r="X913">
        <v>753</v>
      </c>
    </row>
    <row r="914" spans="1:24" hidden="1" x14ac:dyDescent="0.25">
      <c r="A914" t="s">
        <v>45</v>
      </c>
      <c r="B914" t="s">
        <v>38</v>
      </c>
      <c r="C914">
        <v>2017</v>
      </c>
      <c r="D914" t="s">
        <v>40</v>
      </c>
      <c r="E914">
        <v>5.2</v>
      </c>
      <c r="F914">
        <v>7.17</v>
      </c>
      <c r="G914">
        <v>4.0199999999999996</v>
      </c>
      <c r="H914">
        <v>5.32</v>
      </c>
      <c r="I914">
        <v>35.17</v>
      </c>
      <c r="J914">
        <v>2.0099999999999998</v>
      </c>
      <c r="K914">
        <v>2153</v>
      </c>
      <c r="L914" t="s">
        <v>44</v>
      </c>
      <c r="M914">
        <v>32.4</v>
      </c>
      <c r="N914">
        <v>169</v>
      </c>
      <c r="O914">
        <v>41</v>
      </c>
      <c r="P914">
        <v>71</v>
      </c>
      <c r="Q914">
        <v>66.27</v>
      </c>
      <c r="R914">
        <v>45639</v>
      </c>
      <c r="S914">
        <v>6.82</v>
      </c>
      <c r="T914">
        <v>47</v>
      </c>
      <c r="U914">
        <v>37.94</v>
      </c>
      <c r="V914">
        <v>1401</v>
      </c>
      <c r="W914">
        <v>23.3</v>
      </c>
      <c r="X914">
        <v>278</v>
      </c>
    </row>
    <row r="915" spans="1:24" hidden="1" x14ac:dyDescent="0.25">
      <c r="A915" t="s">
        <v>32</v>
      </c>
      <c r="B915" t="s">
        <v>25</v>
      </c>
      <c r="C915">
        <v>2009</v>
      </c>
      <c r="D915" t="s">
        <v>26</v>
      </c>
      <c r="E915">
        <v>7.88</v>
      </c>
      <c r="F915">
        <v>7.44</v>
      </c>
      <c r="G915">
        <v>0.56000000000000005</v>
      </c>
      <c r="H915">
        <v>7.09</v>
      </c>
      <c r="I915">
        <v>34.75</v>
      </c>
      <c r="J915">
        <v>6.62</v>
      </c>
      <c r="K915">
        <v>4710</v>
      </c>
      <c r="L915" t="s">
        <v>31</v>
      </c>
      <c r="M915">
        <v>99.05</v>
      </c>
      <c r="N915">
        <v>89</v>
      </c>
      <c r="O915">
        <v>39</v>
      </c>
      <c r="P915">
        <v>81</v>
      </c>
      <c r="Q915">
        <v>75.12</v>
      </c>
      <c r="R915">
        <v>42881</v>
      </c>
      <c r="S915">
        <v>65.69</v>
      </c>
      <c r="T915">
        <v>48.28</v>
      </c>
      <c r="U915">
        <v>71.48</v>
      </c>
      <c r="V915">
        <v>1047</v>
      </c>
      <c r="W915">
        <v>21.66</v>
      </c>
      <c r="X915">
        <v>161</v>
      </c>
    </row>
    <row r="916" spans="1:24" hidden="1" x14ac:dyDescent="0.25">
      <c r="A916" t="s">
        <v>48</v>
      </c>
      <c r="B916" t="s">
        <v>38</v>
      </c>
      <c r="C916">
        <v>2024</v>
      </c>
      <c r="D916" t="s">
        <v>40</v>
      </c>
      <c r="E916">
        <v>2.2799999999999998</v>
      </c>
      <c r="F916">
        <v>6.96</v>
      </c>
      <c r="G916">
        <v>0.42</v>
      </c>
      <c r="H916">
        <v>7.92</v>
      </c>
      <c r="I916">
        <v>17.88</v>
      </c>
      <c r="J916">
        <v>7.42</v>
      </c>
      <c r="K916">
        <v>2914</v>
      </c>
      <c r="L916" t="s">
        <v>27</v>
      </c>
      <c r="M916">
        <v>62.03</v>
      </c>
      <c r="N916">
        <v>118</v>
      </c>
      <c r="O916">
        <v>11</v>
      </c>
      <c r="P916">
        <v>17</v>
      </c>
      <c r="Q916">
        <v>23.98</v>
      </c>
      <c r="R916">
        <v>10923</v>
      </c>
      <c r="S916">
        <v>35.01</v>
      </c>
      <c r="T916">
        <v>60.2</v>
      </c>
      <c r="U916">
        <v>24.84</v>
      </c>
      <c r="V916">
        <v>2729</v>
      </c>
      <c r="W916">
        <v>3.47</v>
      </c>
      <c r="X916">
        <v>71</v>
      </c>
    </row>
    <row r="917" spans="1:24" hidden="1" x14ac:dyDescent="0.25">
      <c r="A917" t="s">
        <v>36</v>
      </c>
      <c r="B917" t="s">
        <v>33</v>
      </c>
      <c r="C917">
        <v>2018</v>
      </c>
      <c r="D917" t="s">
        <v>43</v>
      </c>
      <c r="E917">
        <v>4.9000000000000004</v>
      </c>
      <c r="F917">
        <v>6.32</v>
      </c>
      <c r="G917">
        <v>0.22</v>
      </c>
      <c r="H917">
        <v>5.71</v>
      </c>
      <c r="I917">
        <v>19.260000000000002</v>
      </c>
      <c r="J917">
        <v>9.24</v>
      </c>
      <c r="K917">
        <v>3217</v>
      </c>
      <c r="L917" t="s">
        <v>31</v>
      </c>
      <c r="M917">
        <v>95.51</v>
      </c>
      <c r="N917">
        <v>183</v>
      </c>
      <c r="O917">
        <v>4</v>
      </c>
      <c r="P917">
        <v>75</v>
      </c>
      <c r="Q917">
        <v>34.93</v>
      </c>
      <c r="R917">
        <v>2716</v>
      </c>
      <c r="S917">
        <v>40.39</v>
      </c>
      <c r="T917">
        <v>14.45</v>
      </c>
      <c r="U917">
        <v>94.22</v>
      </c>
      <c r="V917">
        <v>1869</v>
      </c>
      <c r="W917">
        <v>26.28</v>
      </c>
      <c r="X917">
        <v>177</v>
      </c>
    </row>
    <row r="918" spans="1:24" hidden="1" x14ac:dyDescent="0.25">
      <c r="A918" t="s">
        <v>41</v>
      </c>
      <c r="B918" t="s">
        <v>37</v>
      </c>
      <c r="C918">
        <v>2011</v>
      </c>
      <c r="D918" t="s">
        <v>30</v>
      </c>
      <c r="E918">
        <v>3.58</v>
      </c>
      <c r="F918">
        <v>6.96</v>
      </c>
      <c r="G918">
        <v>2.68</v>
      </c>
      <c r="H918">
        <v>6.49</v>
      </c>
      <c r="I918">
        <v>28.11</v>
      </c>
      <c r="J918">
        <v>6.78</v>
      </c>
      <c r="K918">
        <v>959</v>
      </c>
      <c r="L918" t="s">
        <v>44</v>
      </c>
      <c r="M918">
        <v>81.09</v>
      </c>
      <c r="N918">
        <v>395</v>
      </c>
      <c r="O918">
        <v>25</v>
      </c>
      <c r="P918">
        <v>35</v>
      </c>
      <c r="Q918">
        <v>42.41</v>
      </c>
      <c r="R918">
        <v>32804</v>
      </c>
      <c r="S918">
        <v>83.89</v>
      </c>
      <c r="T918">
        <v>20.18</v>
      </c>
      <c r="U918">
        <v>44.32</v>
      </c>
      <c r="V918">
        <v>2675</v>
      </c>
      <c r="W918">
        <v>6.24</v>
      </c>
      <c r="X918">
        <v>393</v>
      </c>
    </row>
    <row r="919" spans="1:24" hidden="1" x14ac:dyDescent="0.25">
      <c r="A919" t="s">
        <v>36</v>
      </c>
      <c r="B919" t="s">
        <v>37</v>
      </c>
      <c r="C919">
        <v>2017</v>
      </c>
      <c r="D919" t="s">
        <v>30</v>
      </c>
      <c r="E919">
        <v>8.2799999999999994</v>
      </c>
      <c r="F919">
        <v>7.33</v>
      </c>
      <c r="G919">
        <v>3.53</v>
      </c>
      <c r="H919">
        <v>6.18</v>
      </c>
      <c r="I919">
        <v>46.22</v>
      </c>
      <c r="J919">
        <v>0.68</v>
      </c>
      <c r="K919">
        <v>1839</v>
      </c>
      <c r="L919" t="s">
        <v>44</v>
      </c>
      <c r="M919">
        <v>56.11</v>
      </c>
      <c r="N919">
        <v>263</v>
      </c>
      <c r="O919">
        <v>25</v>
      </c>
      <c r="P919">
        <v>1</v>
      </c>
      <c r="Q919">
        <v>60.27</v>
      </c>
      <c r="R919">
        <v>72372</v>
      </c>
      <c r="S919">
        <v>13.73</v>
      </c>
      <c r="T919">
        <v>49.87</v>
      </c>
      <c r="U919">
        <v>94.19</v>
      </c>
      <c r="V919">
        <v>2432</v>
      </c>
      <c r="W919">
        <v>20.87</v>
      </c>
      <c r="X919">
        <v>836</v>
      </c>
    </row>
    <row r="920" spans="1:24" hidden="1" x14ac:dyDescent="0.25">
      <c r="A920" t="s">
        <v>36</v>
      </c>
      <c r="B920" t="s">
        <v>33</v>
      </c>
      <c r="C920">
        <v>2016</v>
      </c>
      <c r="D920" t="s">
        <v>42</v>
      </c>
      <c r="E920">
        <v>0.23</v>
      </c>
      <c r="F920">
        <v>7.5</v>
      </c>
      <c r="G920">
        <v>0.65</v>
      </c>
      <c r="H920">
        <v>3.06</v>
      </c>
      <c r="I920">
        <v>37.270000000000003</v>
      </c>
      <c r="J920">
        <v>3.15</v>
      </c>
      <c r="K920">
        <v>277</v>
      </c>
      <c r="L920" t="s">
        <v>31</v>
      </c>
      <c r="M920">
        <v>40.56</v>
      </c>
      <c r="N920">
        <v>226</v>
      </c>
      <c r="O920">
        <v>12</v>
      </c>
      <c r="P920">
        <v>83</v>
      </c>
      <c r="Q920">
        <v>85.35</v>
      </c>
      <c r="R920">
        <v>16073</v>
      </c>
      <c r="S920">
        <v>34.04</v>
      </c>
      <c r="T920">
        <v>87.34</v>
      </c>
      <c r="U920">
        <v>40.28</v>
      </c>
      <c r="V920">
        <v>2040</v>
      </c>
      <c r="W920">
        <v>23.71</v>
      </c>
      <c r="X920">
        <v>321</v>
      </c>
    </row>
    <row r="921" spans="1:24" hidden="1" x14ac:dyDescent="0.25">
      <c r="A921" t="s">
        <v>36</v>
      </c>
      <c r="B921" t="s">
        <v>37</v>
      </c>
      <c r="C921">
        <v>2023</v>
      </c>
      <c r="D921" t="s">
        <v>42</v>
      </c>
      <c r="E921">
        <v>2.44</v>
      </c>
      <c r="F921">
        <v>8.34</v>
      </c>
      <c r="G921">
        <v>3.19</v>
      </c>
      <c r="H921">
        <v>5.77</v>
      </c>
      <c r="I921">
        <v>19.52</v>
      </c>
      <c r="J921">
        <v>2.2999999999999998</v>
      </c>
      <c r="K921">
        <v>4220</v>
      </c>
      <c r="L921" t="s">
        <v>35</v>
      </c>
      <c r="M921">
        <v>98.47</v>
      </c>
      <c r="N921">
        <v>92</v>
      </c>
      <c r="O921">
        <v>23</v>
      </c>
      <c r="P921">
        <v>2</v>
      </c>
      <c r="Q921">
        <v>26.91</v>
      </c>
      <c r="R921">
        <v>87899</v>
      </c>
      <c r="S921">
        <v>36.369999999999997</v>
      </c>
      <c r="T921">
        <v>77.489999999999995</v>
      </c>
      <c r="U921">
        <v>61.1</v>
      </c>
      <c r="V921">
        <v>915</v>
      </c>
      <c r="W921">
        <v>33.68</v>
      </c>
      <c r="X921">
        <v>585</v>
      </c>
    </row>
    <row r="922" spans="1:24" hidden="1" x14ac:dyDescent="0.25">
      <c r="A922" t="s">
        <v>41</v>
      </c>
      <c r="B922" t="s">
        <v>29</v>
      </c>
      <c r="C922">
        <v>2010</v>
      </c>
      <c r="D922" t="s">
        <v>26</v>
      </c>
      <c r="E922">
        <v>1.53</v>
      </c>
      <c r="F922">
        <v>7.94</v>
      </c>
      <c r="G922">
        <v>2.38</v>
      </c>
      <c r="H922">
        <v>7.11</v>
      </c>
      <c r="I922">
        <v>16.850000000000001</v>
      </c>
      <c r="J922">
        <v>8.6199999999999992</v>
      </c>
      <c r="K922">
        <v>3756</v>
      </c>
      <c r="L922" t="s">
        <v>44</v>
      </c>
      <c r="M922">
        <v>70.91</v>
      </c>
      <c r="N922">
        <v>116</v>
      </c>
      <c r="O922">
        <v>43</v>
      </c>
      <c r="P922">
        <v>33</v>
      </c>
      <c r="Q922">
        <v>48.15</v>
      </c>
      <c r="R922">
        <v>24594</v>
      </c>
      <c r="S922">
        <v>0.33</v>
      </c>
      <c r="T922">
        <v>81.150000000000006</v>
      </c>
      <c r="U922">
        <v>75.61</v>
      </c>
      <c r="V922">
        <v>780</v>
      </c>
      <c r="W922">
        <v>32.26</v>
      </c>
      <c r="X922">
        <v>69</v>
      </c>
    </row>
    <row r="923" spans="1:24" hidden="1" x14ac:dyDescent="0.25">
      <c r="A923" t="s">
        <v>39</v>
      </c>
      <c r="B923" t="s">
        <v>38</v>
      </c>
      <c r="C923">
        <v>2002</v>
      </c>
      <c r="D923" t="s">
        <v>34</v>
      </c>
      <c r="E923">
        <v>8.59</v>
      </c>
      <c r="F923">
        <v>6.38</v>
      </c>
      <c r="G923">
        <v>4.9400000000000004</v>
      </c>
      <c r="H923">
        <v>6.99</v>
      </c>
      <c r="I923">
        <v>26.18</v>
      </c>
      <c r="J923">
        <v>4.24</v>
      </c>
      <c r="K923">
        <v>1343</v>
      </c>
      <c r="L923" t="s">
        <v>27</v>
      </c>
      <c r="M923">
        <v>43.46</v>
      </c>
      <c r="N923">
        <v>489</v>
      </c>
      <c r="O923">
        <v>2</v>
      </c>
      <c r="P923">
        <v>45</v>
      </c>
      <c r="Q923">
        <v>75.650000000000006</v>
      </c>
      <c r="R923">
        <v>75407</v>
      </c>
      <c r="S923">
        <v>84.53</v>
      </c>
      <c r="T923">
        <v>20.97</v>
      </c>
      <c r="U923">
        <v>69.010000000000005</v>
      </c>
      <c r="V923">
        <v>575</v>
      </c>
      <c r="W923">
        <v>7.6</v>
      </c>
      <c r="X923">
        <v>986</v>
      </c>
    </row>
    <row r="924" spans="1:24" hidden="1" x14ac:dyDescent="0.25">
      <c r="A924" t="s">
        <v>28</v>
      </c>
      <c r="B924" t="s">
        <v>25</v>
      </c>
      <c r="C924">
        <v>2022</v>
      </c>
      <c r="D924" t="s">
        <v>26</v>
      </c>
      <c r="E924">
        <v>4.68</v>
      </c>
      <c r="F924">
        <v>6.44</v>
      </c>
      <c r="G924">
        <v>3.59</v>
      </c>
      <c r="H924">
        <v>8.25</v>
      </c>
      <c r="I924">
        <v>43.5</v>
      </c>
      <c r="J924">
        <v>5.87</v>
      </c>
      <c r="K924">
        <v>4770</v>
      </c>
      <c r="L924" t="s">
        <v>31</v>
      </c>
      <c r="M924">
        <v>77.72</v>
      </c>
      <c r="N924">
        <v>446</v>
      </c>
      <c r="O924">
        <v>31</v>
      </c>
      <c r="P924">
        <v>61</v>
      </c>
      <c r="Q924">
        <v>10.56</v>
      </c>
      <c r="R924">
        <v>36863</v>
      </c>
      <c r="S924">
        <v>83.53</v>
      </c>
      <c r="T924">
        <v>86.69</v>
      </c>
      <c r="U924">
        <v>61</v>
      </c>
      <c r="V924">
        <v>2926</v>
      </c>
      <c r="W924">
        <v>36.65</v>
      </c>
      <c r="X924">
        <v>288</v>
      </c>
    </row>
    <row r="925" spans="1:24" hidden="1" x14ac:dyDescent="0.25">
      <c r="A925" t="s">
        <v>48</v>
      </c>
      <c r="B925" t="s">
        <v>33</v>
      </c>
      <c r="C925">
        <v>2016</v>
      </c>
      <c r="D925" t="s">
        <v>43</v>
      </c>
      <c r="E925">
        <v>4.04</v>
      </c>
      <c r="F925">
        <v>6.25</v>
      </c>
      <c r="G925">
        <v>3.29</v>
      </c>
      <c r="H925">
        <v>7.69</v>
      </c>
      <c r="I925">
        <v>0.43</v>
      </c>
      <c r="J925">
        <v>9.43</v>
      </c>
      <c r="K925">
        <v>714</v>
      </c>
      <c r="L925" t="s">
        <v>44</v>
      </c>
      <c r="M925">
        <v>36.44</v>
      </c>
      <c r="N925">
        <v>311</v>
      </c>
      <c r="O925">
        <v>22</v>
      </c>
      <c r="P925">
        <v>69</v>
      </c>
      <c r="Q925">
        <v>52.26</v>
      </c>
      <c r="R925">
        <v>21251</v>
      </c>
      <c r="S925">
        <v>66.180000000000007</v>
      </c>
      <c r="T925">
        <v>68.400000000000006</v>
      </c>
      <c r="U925">
        <v>83.08</v>
      </c>
      <c r="V925">
        <v>645</v>
      </c>
      <c r="W925">
        <v>0.11</v>
      </c>
      <c r="X925">
        <v>676</v>
      </c>
    </row>
    <row r="926" spans="1:24" x14ac:dyDescent="0.25">
      <c r="A926" t="s">
        <v>39</v>
      </c>
      <c r="B926" t="s">
        <v>29</v>
      </c>
      <c r="C926">
        <v>2000</v>
      </c>
      <c r="D926" t="s">
        <v>42</v>
      </c>
      <c r="E926">
        <v>4.49</v>
      </c>
      <c r="F926">
        <v>7.85</v>
      </c>
      <c r="G926">
        <v>2.85</v>
      </c>
      <c r="H926">
        <v>4.9400000000000004</v>
      </c>
      <c r="I926">
        <v>35.520000000000003</v>
      </c>
      <c r="J926">
        <v>4.71</v>
      </c>
      <c r="K926">
        <v>1505</v>
      </c>
      <c r="L926" t="s">
        <v>31</v>
      </c>
      <c r="M926">
        <v>90.76</v>
      </c>
      <c r="N926">
        <v>390</v>
      </c>
      <c r="O926">
        <v>48</v>
      </c>
      <c r="P926">
        <v>56</v>
      </c>
      <c r="Q926">
        <v>16.149999999999999</v>
      </c>
      <c r="R926">
        <v>55508</v>
      </c>
      <c r="S926">
        <v>89.89</v>
      </c>
      <c r="T926">
        <v>36.049999999999997</v>
      </c>
      <c r="U926">
        <v>57.64</v>
      </c>
      <c r="V926">
        <v>1235</v>
      </c>
      <c r="W926">
        <v>13.21</v>
      </c>
      <c r="X926">
        <v>629</v>
      </c>
    </row>
    <row r="927" spans="1:24" hidden="1" x14ac:dyDescent="0.25">
      <c r="A927" t="s">
        <v>48</v>
      </c>
      <c r="B927" t="s">
        <v>25</v>
      </c>
      <c r="C927">
        <v>2014</v>
      </c>
      <c r="D927" t="s">
        <v>42</v>
      </c>
      <c r="E927">
        <v>9.7200000000000006</v>
      </c>
      <c r="F927">
        <v>7.77</v>
      </c>
      <c r="G927">
        <v>4.99</v>
      </c>
      <c r="H927">
        <v>4.79</v>
      </c>
      <c r="I927">
        <v>14.73</v>
      </c>
      <c r="J927">
        <v>4.92</v>
      </c>
      <c r="K927">
        <v>3921</v>
      </c>
      <c r="L927" t="s">
        <v>31</v>
      </c>
      <c r="M927">
        <v>36.31</v>
      </c>
      <c r="N927">
        <v>317</v>
      </c>
      <c r="O927">
        <v>36</v>
      </c>
      <c r="P927">
        <v>9</v>
      </c>
      <c r="Q927">
        <v>54.84</v>
      </c>
      <c r="R927">
        <v>10551</v>
      </c>
      <c r="S927">
        <v>27.29</v>
      </c>
      <c r="T927">
        <v>79.16</v>
      </c>
      <c r="U927">
        <v>46.65</v>
      </c>
      <c r="V927">
        <v>1420</v>
      </c>
      <c r="W927">
        <v>2.65</v>
      </c>
      <c r="X927">
        <v>326</v>
      </c>
    </row>
    <row r="928" spans="1:24" hidden="1" x14ac:dyDescent="0.25">
      <c r="A928" t="s">
        <v>46</v>
      </c>
      <c r="B928" t="s">
        <v>25</v>
      </c>
      <c r="C928">
        <v>2008</v>
      </c>
      <c r="D928" t="s">
        <v>26</v>
      </c>
      <c r="E928">
        <v>8.5</v>
      </c>
      <c r="F928">
        <v>8.4700000000000006</v>
      </c>
      <c r="G928">
        <v>4.9000000000000004</v>
      </c>
      <c r="H928">
        <v>6.25</v>
      </c>
      <c r="I928">
        <v>10.42</v>
      </c>
      <c r="J928">
        <v>16.66</v>
      </c>
      <c r="K928">
        <v>2714</v>
      </c>
      <c r="L928" t="s">
        <v>35</v>
      </c>
      <c r="M928">
        <v>46.53</v>
      </c>
      <c r="N928">
        <v>120</v>
      </c>
      <c r="O928">
        <v>37</v>
      </c>
      <c r="P928">
        <v>87</v>
      </c>
      <c r="Q928">
        <v>77.25</v>
      </c>
      <c r="R928">
        <v>54653</v>
      </c>
      <c r="S928">
        <v>22.06</v>
      </c>
      <c r="T928">
        <v>69.78</v>
      </c>
      <c r="U928">
        <v>77.489999999999995</v>
      </c>
      <c r="V928">
        <v>2813</v>
      </c>
      <c r="W928">
        <v>28.84</v>
      </c>
      <c r="X928">
        <v>309</v>
      </c>
    </row>
    <row r="929" spans="1:24" hidden="1" x14ac:dyDescent="0.25">
      <c r="A929" t="s">
        <v>32</v>
      </c>
      <c r="B929" t="s">
        <v>33</v>
      </c>
      <c r="C929">
        <v>2014</v>
      </c>
      <c r="D929" t="s">
        <v>26</v>
      </c>
      <c r="E929">
        <v>7.06</v>
      </c>
      <c r="F929">
        <v>7.31</v>
      </c>
      <c r="G929">
        <v>2.69</v>
      </c>
      <c r="H929">
        <v>8.1300000000000008</v>
      </c>
      <c r="I929">
        <v>0.61</v>
      </c>
      <c r="J929">
        <v>10.96</v>
      </c>
      <c r="K929">
        <v>1347</v>
      </c>
      <c r="L929" t="s">
        <v>31</v>
      </c>
      <c r="M929">
        <v>36.4</v>
      </c>
      <c r="N929">
        <v>316</v>
      </c>
      <c r="O929">
        <v>44</v>
      </c>
      <c r="P929">
        <v>17</v>
      </c>
      <c r="Q929">
        <v>25.22</v>
      </c>
      <c r="R929">
        <v>1237</v>
      </c>
      <c r="S929">
        <v>6.85</v>
      </c>
      <c r="T929">
        <v>68.92</v>
      </c>
      <c r="U929">
        <v>94.98</v>
      </c>
      <c r="V929">
        <v>1071</v>
      </c>
      <c r="W929">
        <v>20.010000000000002</v>
      </c>
      <c r="X929">
        <v>578</v>
      </c>
    </row>
    <row r="930" spans="1:24" hidden="1" x14ac:dyDescent="0.25">
      <c r="A930" t="s">
        <v>32</v>
      </c>
      <c r="B930" t="s">
        <v>29</v>
      </c>
      <c r="C930">
        <v>2023</v>
      </c>
      <c r="D930" t="s">
        <v>26</v>
      </c>
      <c r="E930">
        <v>2.9</v>
      </c>
      <c r="F930">
        <v>8.07</v>
      </c>
      <c r="G930">
        <v>2.2799999999999998</v>
      </c>
      <c r="H930">
        <v>3.66</v>
      </c>
      <c r="I930">
        <v>44.83</v>
      </c>
      <c r="J930">
        <v>17.14</v>
      </c>
      <c r="K930">
        <v>2442</v>
      </c>
      <c r="L930" t="s">
        <v>31</v>
      </c>
      <c r="M930">
        <v>37.270000000000003</v>
      </c>
      <c r="N930">
        <v>137</v>
      </c>
      <c r="O930">
        <v>37</v>
      </c>
      <c r="P930">
        <v>32</v>
      </c>
      <c r="Q930">
        <v>85.25</v>
      </c>
      <c r="R930">
        <v>77020</v>
      </c>
      <c r="S930">
        <v>59.2</v>
      </c>
      <c r="T930">
        <v>68.77</v>
      </c>
      <c r="U930">
        <v>68.11</v>
      </c>
      <c r="V930">
        <v>684</v>
      </c>
      <c r="W930">
        <v>7</v>
      </c>
      <c r="X930">
        <v>52</v>
      </c>
    </row>
    <row r="931" spans="1:24" hidden="1" x14ac:dyDescent="0.25">
      <c r="A931" t="s">
        <v>24</v>
      </c>
      <c r="B931" t="s">
        <v>25</v>
      </c>
      <c r="C931">
        <v>2002</v>
      </c>
      <c r="D931" t="s">
        <v>30</v>
      </c>
      <c r="E931">
        <v>1.65</v>
      </c>
      <c r="F931">
        <v>7.44</v>
      </c>
      <c r="G931">
        <v>2.31</v>
      </c>
      <c r="H931">
        <v>9.64</v>
      </c>
      <c r="I931">
        <v>45.61</v>
      </c>
      <c r="J931">
        <v>10.29</v>
      </c>
      <c r="K931">
        <v>4868</v>
      </c>
      <c r="L931" t="s">
        <v>31</v>
      </c>
      <c r="M931">
        <v>66.67</v>
      </c>
      <c r="N931">
        <v>230</v>
      </c>
      <c r="O931">
        <v>12</v>
      </c>
      <c r="P931">
        <v>6</v>
      </c>
      <c r="Q931">
        <v>34.81</v>
      </c>
      <c r="R931">
        <v>19702</v>
      </c>
      <c r="S931">
        <v>49.64</v>
      </c>
      <c r="T931">
        <v>74.069999999999993</v>
      </c>
      <c r="U931">
        <v>42.38</v>
      </c>
      <c r="V931">
        <v>2583</v>
      </c>
      <c r="W931">
        <v>3.41</v>
      </c>
      <c r="X931">
        <v>327</v>
      </c>
    </row>
    <row r="932" spans="1:24" hidden="1" x14ac:dyDescent="0.25">
      <c r="A932" t="s">
        <v>32</v>
      </c>
      <c r="B932" t="s">
        <v>25</v>
      </c>
      <c r="C932">
        <v>2021</v>
      </c>
      <c r="D932" t="s">
        <v>40</v>
      </c>
      <c r="E932">
        <v>9.2100000000000009</v>
      </c>
      <c r="F932">
        <v>8.19</v>
      </c>
      <c r="G932">
        <v>2.14</v>
      </c>
      <c r="H932">
        <v>6.8</v>
      </c>
      <c r="I932">
        <v>3.07</v>
      </c>
      <c r="J932">
        <v>18.190000000000001</v>
      </c>
      <c r="K932">
        <v>3960</v>
      </c>
      <c r="L932" t="s">
        <v>27</v>
      </c>
      <c r="M932">
        <v>78.09</v>
      </c>
      <c r="N932">
        <v>305</v>
      </c>
      <c r="O932">
        <v>14</v>
      </c>
      <c r="P932">
        <v>44</v>
      </c>
      <c r="Q932">
        <v>20.7</v>
      </c>
      <c r="R932">
        <v>13586</v>
      </c>
      <c r="S932">
        <v>81.040000000000006</v>
      </c>
      <c r="T932">
        <v>85.88</v>
      </c>
      <c r="U932">
        <v>81.02</v>
      </c>
      <c r="V932">
        <v>1552</v>
      </c>
      <c r="W932">
        <v>9.0399999999999991</v>
      </c>
      <c r="X932">
        <v>931</v>
      </c>
    </row>
    <row r="933" spans="1:24" hidden="1" x14ac:dyDescent="0.25">
      <c r="A933" t="s">
        <v>41</v>
      </c>
      <c r="B933" t="s">
        <v>29</v>
      </c>
      <c r="C933">
        <v>2018</v>
      </c>
      <c r="D933" t="s">
        <v>40</v>
      </c>
      <c r="E933">
        <v>4.2300000000000004</v>
      </c>
      <c r="F933">
        <v>7.8</v>
      </c>
      <c r="G933">
        <v>2.66</v>
      </c>
      <c r="H933">
        <v>5.14</v>
      </c>
      <c r="I933">
        <v>26.09</v>
      </c>
      <c r="J933">
        <v>5.09</v>
      </c>
      <c r="K933">
        <v>1752</v>
      </c>
      <c r="L933" t="s">
        <v>31</v>
      </c>
      <c r="M933">
        <v>85.19</v>
      </c>
      <c r="N933">
        <v>147</v>
      </c>
      <c r="O933">
        <v>1</v>
      </c>
      <c r="P933">
        <v>28</v>
      </c>
      <c r="Q933">
        <v>47.6</v>
      </c>
      <c r="R933">
        <v>84583</v>
      </c>
      <c r="S933">
        <v>48.13</v>
      </c>
      <c r="T933">
        <v>20.95</v>
      </c>
      <c r="U933">
        <v>80.95</v>
      </c>
      <c r="V933">
        <v>2984</v>
      </c>
      <c r="W933">
        <v>36.83</v>
      </c>
      <c r="X933">
        <v>993</v>
      </c>
    </row>
    <row r="934" spans="1:24" hidden="1" x14ac:dyDescent="0.25">
      <c r="A934" t="s">
        <v>45</v>
      </c>
      <c r="B934" t="s">
        <v>37</v>
      </c>
      <c r="C934">
        <v>2012</v>
      </c>
      <c r="D934" t="s">
        <v>42</v>
      </c>
      <c r="E934">
        <v>2.79</v>
      </c>
      <c r="F934">
        <v>7.61</v>
      </c>
      <c r="G934">
        <v>1.37</v>
      </c>
      <c r="H934">
        <v>7.85</v>
      </c>
      <c r="I934">
        <v>7.63</v>
      </c>
      <c r="J934">
        <v>12.33</v>
      </c>
      <c r="K934">
        <v>2505</v>
      </c>
      <c r="L934" t="s">
        <v>27</v>
      </c>
      <c r="M934">
        <v>78.650000000000006</v>
      </c>
      <c r="N934">
        <v>283</v>
      </c>
      <c r="O934">
        <v>10</v>
      </c>
      <c r="P934">
        <v>82</v>
      </c>
      <c r="Q934">
        <v>87.86</v>
      </c>
      <c r="R934">
        <v>79284</v>
      </c>
      <c r="S934">
        <v>20.32</v>
      </c>
      <c r="T934">
        <v>89.96</v>
      </c>
      <c r="U934">
        <v>41.35</v>
      </c>
      <c r="V934">
        <v>876</v>
      </c>
      <c r="W934">
        <v>27.11</v>
      </c>
      <c r="X934">
        <v>980</v>
      </c>
    </row>
    <row r="935" spans="1:24" hidden="1" x14ac:dyDescent="0.25">
      <c r="A935" t="s">
        <v>47</v>
      </c>
      <c r="B935" t="s">
        <v>25</v>
      </c>
      <c r="C935">
        <v>2011</v>
      </c>
      <c r="D935" t="s">
        <v>30</v>
      </c>
      <c r="E935">
        <v>4.71</v>
      </c>
      <c r="F935">
        <v>7.41</v>
      </c>
      <c r="G935">
        <v>4.63</v>
      </c>
      <c r="H935">
        <v>3.31</v>
      </c>
      <c r="I935">
        <v>37.93</v>
      </c>
      <c r="J935">
        <v>10.06</v>
      </c>
      <c r="K935">
        <v>1737</v>
      </c>
      <c r="L935" t="s">
        <v>31</v>
      </c>
      <c r="M935">
        <v>55.44</v>
      </c>
      <c r="N935">
        <v>141</v>
      </c>
      <c r="O935">
        <v>15</v>
      </c>
      <c r="P935">
        <v>37</v>
      </c>
      <c r="Q935">
        <v>8.76</v>
      </c>
      <c r="R935">
        <v>85496</v>
      </c>
      <c r="S935">
        <v>80.959999999999994</v>
      </c>
      <c r="T935">
        <v>79.790000000000006</v>
      </c>
      <c r="U935">
        <v>50.77</v>
      </c>
      <c r="V935">
        <v>1736</v>
      </c>
      <c r="W935">
        <v>9.69</v>
      </c>
      <c r="X935">
        <v>870</v>
      </c>
    </row>
    <row r="936" spans="1:24" hidden="1" x14ac:dyDescent="0.25">
      <c r="A936" t="s">
        <v>24</v>
      </c>
      <c r="B936" t="s">
        <v>38</v>
      </c>
      <c r="C936">
        <v>2019</v>
      </c>
      <c r="D936" t="s">
        <v>26</v>
      </c>
      <c r="E936">
        <v>9.18</v>
      </c>
      <c r="F936">
        <v>7.81</v>
      </c>
      <c r="G936">
        <v>2.4500000000000002</v>
      </c>
      <c r="H936">
        <v>6.39</v>
      </c>
      <c r="I936">
        <v>33.270000000000003</v>
      </c>
      <c r="J936">
        <v>18.37</v>
      </c>
      <c r="K936">
        <v>4169</v>
      </c>
      <c r="L936" t="s">
        <v>35</v>
      </c>
      <c r="M936">
        <v>69.010000000000005</v>
      </c>
      <c r="N936">
        <v>331</v>
      </c>
      <c r="O936">
        <v>17</v>
      </c>
      <c r="P936">
        <v>38</v>
      </c>
      <c r="Q936">
        <v>34.1</v>
      </c>
      <c r="R936">
        <v>89336</v>
      </c>
      <c r="S936">
        <v>45.55</v>
      </c>
      <c r="T936">
        <v>45.33</v>
      </c>
      <c r="U936">
        <v>31.28</v>
      </c>
      <c r="V936">
        <v>1910</v>
      </c>
      <c r="W936">
        <v>35.75</v>
      </c>
      <c r="X936">
        <v>121</v>
      </c>
    </row>
    <row r="937" spans="1:24" x14ac:dyDescent="0.25">
      <c r="A937" t="s">
        <v>47</v>
      </c>
      <c r="B937" t="s">
        <v>29</v>
      </c>
      <c r="C937">
        <v>2000</v>
      </c>
      <c r="D937" t="s">
        <v>42</v>
      </c>
      <c r="E937">
        <v>3.87</v>
      </c>
      <c r="F937">
        <v>7.05</v>
      </c>
      <c r="G937">
        <v>4.21</v>
      </c>
      <c r="H937">
        <v>6.4</v>
      </c>
      <c r="I937">
        <v>14.86</v>
      </c>
      <c r="J937">
        <v>8.3699999999999992</v>
      </c>
      <c r="K937">
        <v>1108</v>
      </c>
      <c r="L937" t="s">
        <v>35</v>
      </c>
      <c r="M937">
        <v>94.94</v>
      </c>
      <c r="N937">
        <v>7</v>
      </c>
      <c r="O937">
        <v>33</v>
      </c>
      <c r="P937">
        <v>24</v>
      </c>
      <c r="Q937">
        <v>66.010000000000005</v>
      </c>
      <c r="R937">
        <v>29237</v>
      </c>
      <c r="S937">
        <v>95.58</v>
      </c>
      <c r="T937">
        <v>22.6</v>
      </c>
      <c r="U937">
        <v>26.37</v>
      </c>
      <c r="V937">
        <v>1360</v>
      </c>
      <c r="W937">
        <v>5.46</v>
      </c>
      <c r="X937">
        <v>969</v>
      </c>
    </row>
    <row r="938" spans="1:24" hidden="1" x14ac:dyDescent="0.25">
      <c r="A938" t="s">
        <v>48</v>
      </c>
      <c r="B938" t="s">
        <v>25</v>
      </c>
      <c r="C938">
        <v>2020</v>
      </c>
      <c r="D938" t="s">
        <v>30</v>
      </c>
      <c r="E938">
        <v>5.63</v>
      </c>
      <c r="F938">
        <v>6.24</v>
      </c>
      <c r="G938">
        <v>2.38</v>
      </c>
      <c r="H938">
        <v>4.13</v>
      </c>
      <c r="I938">
        <v>5.85</v>
      </c>
      <c r="J938">
        <v>17.100000000000001</v>
      </c>
      <c r="K938">
        <v>2679</v>
      </c>
      <c r="L938" t="s">
        <v>44</v>
      </c>
      <c r="M938">
        <v>57.13</v>
      </c>
      <c r="N938">
        <v>390</v>
      </c>
      <c r="O938">
        <v>9</v>
      </c>
      <c r="P938">
        <v>16</v>
      </c>
      <c r="Q938">
        <v>37.04</v>
      </c>
      <c r="R938">
        <v>41986</v>
      </c>
      <c r="S938">
        <v>53.45</v>
      </c>
      <c r="T938">
        <v>46.3</v>
      </c>
      <c r="U938">
        <v>84.59</v>
      </c>
      <c r="V938">
        <v>2521</v>
      </c>
      <c r="W938">
        <v>27.54</v>
      </c>
      <c r="X938">
        <v>974</v>
      </c>
    </row>
    <row r="939" spans="1:24" hidden="1" x14ac:dyDescent="0.25">
      <c r="A939" t="s">
        <v>47</v>
      </c>
      <c r="B939" t="s">
        <v>33</v>
      </c>
      <c r="C939">
        <v>2016</v>
      </c>
      <c r="D939" t="s">
        <v>43</v>
      </c>
      <c r="E939">
        <v>8.0299999999999994</v>
      </c>
      <c r="F939">
        <v>6.1</v>
      </c>
      <c r="G939">
        <v>3.59</v>
      </c>
      <c r="H939">
        <v>8.86</v>
      </c>
      <c r="I939">
        <v>41.56</v>
      </c>
      <c r="J939">
        <v>11.28</v>
      </c>
      <c r="K939">
        <v>1037</v>
      </c>
      <c r="L939" t="s">
        <v>31</v>
      </c>
      <c r="M939">
        <v>47.67</v>
      </c>
      <c r="N939">
        <v>4</v>
      </c>
      <c r="O939">
        <v>12</v>
      </c>
      <c r="P939">
        <v>60</v>
      </c>
      <c r="Q939">
        <v>8.94</v>
      </c>
      <c r="R939">
        <v>33716</v>
      </c>
      <c r="S939">
        <v>11.67</v>
      </c>
      <c r="T939">
        <v>72.290000000000006</v>
      </c>
      <c r="U939">
        <v>49.81</v>
      </c>
      <c r="V939">
        <v>1581</v>
      </c>
      <c r="W939">
        <v>16.989999999999998</v>
      </c>
      <c r="X939">
        <v>929</v>
      </c>
    </row>
    <row r="940" spans="1:24" hidden="1" x14ac:dyDescent="0.25">
      <c r="A940" t="s">
        <v>47</v>
      </c>
      <c r="B940" t="s">
        <v>38</v>
      </c>
      <c r="C940">
        <v>2012</v>
      </c>
      <c r="D940" t="s">
        <v>34</v>
      </c>
      <c r="E940">
        <v>4.2699999999999996</v>
      </c>
      <c r="F940">
        <v>7.2</v>
      </c>
      <c r="G940">
        <v>1.68</v>
      </c>
      <c r="H940">
        <v>8.58</v>
      </c>
      <c r="I940">
        <v>33.71</v>
      </c>
      <c r="J940">
        <v>14.17</v>
      </c>
      <c r="K940">
        <v>911</v>
      </c>
      <c r="L940" t="s">
        <v>35</v>
      </c>
      <c r="M940">
        <v>66.349999999999994</v>
      </c>
      <c r="N940">
        <v>256</v>
      </c>
      <c r="O940">
        <v>31</v>
      </c>
      <c r="P940">
        <v>50</v>
      </c>
      <c r="Q940">
        <v>34.54</v>
      </c>
      <c r="R940">
        <v>44680</v>
      </c>
      <c r="S940">
        <v>85.1</v>
      </c>
      <c r="T940">
        <v>58.2</v>
      </c>
      <c r="U940">
        <v>42.5</v>
      </c>
      <c r="V940">
        <v>1907</v>
      </c>
      <c r="W940">
        <v>10.73</v>
      </c>
      <c r="X940">
        <v>978</v>
      </c>
    </row>
    <row r="941" spans="1:24" x14ac:dyDescent="0.25">
      <c r="A941" t="s">
        <v>24</v>
      </c>
      <c r="B941" t="s">
        <v>25</v>
      </c>
      <c r="C941">
        <v>2000</v>
      </c>
      <c r="D941" t="s">
        <v>30</v>
      </c>
      <c r="E941">
        <v>2.34</v>
      </c>
      <c r="F941">
        <v>7.5</v>
      </c>
      <c r="G941">
        <v>3.12</v>
      </c>
      <c r="H941">
        <v>4.07</v>
      </c>
      <c r="I941">
        <v>0.34</v>
      </c>
      <c r="J941">
        <v>17.739999999999998</v>
      </c>
      <c r="K941">
        <v>4889</v>
      </c>
      <c r="L941" t="s">
        <v>35</v>
      </c>
      <c r="M941">
        <v>50.81</v>
      </c>
      <c r="N941">
        <v>366</v>
      </c>
      <c r="O941">
        <v>7</v>
      </c>
      <c r="P941">
        <v>36</v>
      </c>
      <c r="Q941">
        <v>82.45</v>
      </c>
      <c r="R941">
        <v>14936</v>
      </c>
      <c r="S941">
        <v>87.84</v>
      </c>
      <c r="T941">
        <v>32.36</v>
      </c>
      <c r="U941">
        <v>40.49</v>
      </c>
      <c r="V941">
        <v>430</v>
      </c>
      <c r="W941">
        <v>10.49</v>
      </c>
      <c r="X941">
        <v>896</v>
      </c>
    </row>
    <row r="942" spans="1:24" hidden="1" x14ac:dyDescent="0.25">
      <c r="A942" t="s">
        <v>46</v>
      </c>
      <c r="B942" t="s">
        <v>38</v>
      </c>
      <c r="C942">
        <v>2009</v>
      </c>
      <c r="D942" t="s">
        <v>42</v>
      </c>
      <c r="E942">
        <v>9.9499999999999993</v>
      </c>
      <c r="F942">
        <v>6.2</v>
      </c>
      <c r="G942">
        <v>2.4900000000000002</v>
      </c>
      <c r="H942">
        <v>5.55</v>
      </c>
      <c r="I942">
        <v>31.39</v>
      </c>
      <c r="J942">
        <v>19.940000000000001</v>
      </c>
      <c r="K942">
        <v>2096</v>
      </c>
      <c r="L942" t="s">
        <v>31</v>
      </c>
      <c r="M942">
        <v>48.33</v>
      </c>
      <c r="N942">
        <v>328</v>
      </c>
      <c r="O942">
        <v>6</v>
      </c>
      <c r="P942">
        <v>66</v>
      </c>
      <c r="Q942">
        <v>96.87</v>
      </c>
      <c r="R942">
        <v>49594</v>
      </c>
      <c r="S942">
        <v>44.54</v>
      </c>
      <c r="T942">
        <v>42.54</v>
      </c>
      <c r="U942">
        <v>25.98</v>
      </c>
      <c r="V942">
        <v>2478</v>
      </c>
      <c r="W942">
        <v>20.03</v>
      </c>
      <c r="X942">
        <v>516</v>
      </c>
    </row>
    <row r="943" spans="1:24" hidden="1" x14ac:dyDescent="0.25">
      <c r="A943" t="s">
        <v>36</v>
      </c>
      <c r="B943" t="s">
        <v>38</v>
      </c>
      <c r="C943">
        <v>2014</v>
      </c>
      <c r="D943" t="s">
        <v>40</v>
      </c>
      <c r="E943">
        <v>9.57</v>
      </c>
      <c r="F943">
        <v>6.72</v>
      </c>
      <c r="G943">
        <v>1.84</v>
      </c>
      <c r="H943">
        <v>3.7</v>
      </c>
      <c r="I943">
        <v>40.51</v>
      </c>
      <c r="J943">
        <v>14.62</v>
      </c>
      <c r="K943">
        <v>3013</v>
      </c>
      <c r="L943" t="s">
        <v>44</v>
      </c>
      <c r="M943">
        <v>84.52</v>
      </c>
      <c r="N943">
        <v>491</v>
      </c>
      <c r="O943">
        <v>47</v>
      </c>
      <c r="P943">
        <v>23</v>
      </c>
      <c r="Q943">
        <v>5.9</v>
      </c>
      <c r="R943">
        <v>24318</v>
      </c>
      <c r="S943">
        <v>2.6</v>
      </c>
      <c r="T943">
        <v>86.34</v>
      </c>
      <c r="U943">
        <v>98.79</v>
      </c>
      <c r="V943">
        <v>2957</v>
      </c>
      <c r="W943">
        <v>37.26</v>
      </c>
      <c r="X943">
        <v>851</v>
      </c>
    </row>
    <row r="944" spans="1:24" hidden="1" x14ac:dyDescent="0.25">
      <c r="A944" t="s">
        <v>32</v>
      </c>
      <c r="B944" t="s">
        <v>37</v>
      </c>
      <c r="C944">
        <v>2006</v>
      </c>
      <c r="D944" t="s">
        <v>26</v>
      </c>
      <c r="E944">
        <v>8.43</v>
      </c>
      <c r="F944">
        <v>6.81</v>
      </c>
      <c r="G944">
        <v>4.41</v>
      </c>
      <c r="H944">
        <v>8.94</v>
      </c>
      <c r="I944">
        <v>29.54</v>
      </c>
      <c r="J944">
        <v>6.29</v>
      </c>
      <c r="K944">
        <v>358</v>
      </c>
      <c r="L944" t="s">
        <v>27</v>
      </c>
      <c r="M944">
        <v>92.36</v>
      </c>
      <c r="N944">
        <v>245</v>
      </c>
      <c r="O944">
        <v>16</v>
      </c>
      <c r="P944">
        <v>81</v>
      </c>
      <c r="Q944">
        <v>57.79</v>
      </c>
      <c r="R944">
        <v>72909</v>
      </c>
      <c r="S944">
        <v>2.97</v>
      </c>
      <c r="T944">
        <v>74.31</v>
      </c>
      <c r="U944">
        <v>49.36</v>
      </c>
      <c r="V944">
        <v>2762</v>
      </c>
      <c r="W944">
        <v>29.69</v>
      </c>
      <c r="X944">
        <v>916</v>
      </c>
    </row>
    <row r="945" spans="1:24" hidden="1" x14ac:dyDescent="0.25">
      <c r="A945" t="s">
        <v>32</v>
      </c>
      <c r="B945" t="s">
        <v>38</v>
      </c>
      <c r="C945">
        <v>2021</v>
      </c>
      <c r="D945" t="s">
        <v>34</v>
      </c>
      <c r="E945">
        <v>6.88</v>
      </c>
      <c r="F945">
        <v>7.41</v>
      </c>
      <c r="G945">
        <v>0.56000000000000005</v>
      </c>
      <c r="H945">
        <v>5.26</v>
      </c>
      <c r="I945">
        <v>21.24</v>
      </c>
      <c r="J945">
        <v>5.98</v>
      </c>
      <c r="K945">
        <v>1076</v>
      </c>
      <c r="L945" t="s">
        <v>35</v>
      </c>
      <c r="M945">
        <v>65.16</v>
      </c>
      <c r="N945">
        <v>465</v>
      </c>
      <c r="O945">
        <v>40</v>
      </c>
      <c r="P945">
        <v>48</v>
      </c>
      <c r="Q945">
        <v>12.32</v>
      </c>
      <c r="R945">
        <v>72733</v>
      </c>
      <c r="S945">
        <v>35.11</v>
      </c>
      <c r="T945">
        <v>19.93</v>
      </c>
      <c r="U945">
        <v>33.14</v>
      </c>
      <c r="V945">
        <v>2231</v>
      </c>
      <c r="W945">
        <v>26.48</v>
      </c>
      <c r="X945">
        <v>744</v>
      </c>
    </row>
    <row r="946" spans="1:24" hidden="1" x14ac:dyDescent="0.25">
      <c r="A946" t="s">
        <v>41</v>
      </c>
      <c r="B946" t="s">
        <v>37</v>
      </c>
      <c r="C946">
        <v>2017</v>
      </c>
      <c r="D946" t="s">
        <v>43</v>
      </c>
      <c r="E946">
        <v>2.95</v>
      </c>
      <c r="F946">
        <v>6.7</v>
      </c>
      <c r="G946">
        <v>2.4300000000000002</v>
      </c>
      <c r="H946">
        <v>6.08</v>
      </c>
      <c r="I946">
        <v>29.2</v>
      </c>
      <c r="J946">
        <v>6.18</v>
      </c>
      <c r="K946">
        <v>2103</v>
      </c>
      <c r="L946" t="s">
        <v>35</v>
      </c>
      <c r="M946">
        <v>84.58</v>
      </c>
      <c r="N946">
        <v>234</v>
      </c>
      <c r="O946">
        <v>26</v>
      </c>
      <c r="P946">
        <v>89</v>
      </c>
      <c r="Q946">
        <v>68.680000000000007</v>
      </c>
      <c r="R946">
        <v>4661</v>
      </c>
      <c r="S946">
        <v>71.62</v>
      </c>
      <c r="T946">
        <v>53.63</v>
      </c>
      <c r="U946">
        <v>89.13</v>
      </c>
      <c r="V946">
        <v>311</v>
      </c>
      <c r="W946">
        <v>35.020000000000003</v>
      </c>
      <c r="X946">
        <v>716</v>
      </c>
    </row>
    <row r="947" spans="1:24" hidden="1" x14ac:dyDescent="0.25">
      <c r="A947" t="s">
        <v>24</v>
      </c>
      <c r="B947" t="s">
        <v>29</v>
      </c>
      <c r="C947">
        <v>2015</v>
      </c>
      <c r="D947" t="s">
        <v>34</v>
      </c>
      <c r="E947">
        <v>9.1300000000000008</v>
      </c>
      <c r="F947">
        <v>6.24</v>
      </c>
      <c r="G947">
        <v>0.97</v>
      </c>
      <c r="H947">
        <v>5.27</v>
      </c>
      <c r="I947">
        <v>30.99</v>
      </c>
      <c r="J947">
        <v>1.96</v>
      </c>
      <c r="K947">
        <v>4974</v>
      </c>
      <c r="L947" t="s">
        <v>27</v>
      </c>
      <c r="M947">
        <v>43.1</v>
      </c>
      <c r="N947">
        <v>361</v>
      </c>
      <c r="O947">
        <v>7</v>
      </c>
      <c r="P947">
        <v>20</v>
      </c>
      <c r="Q947">
        <v>2.77</v>
      </c>
      <c r="R947">
        <v>10543</v>
      </c>
      <c r="S947">
        <v>33.11</v>
      </c>
      <c r="T947">
        <v>84.48</v>
      </c>
      <c r="U947">
        <v>77.849999999999994</v>
      </c>
      <c r="V947">
        <v>1132</v>
      </c>
      <c r="W947">
        <v>22.81</v>
      </c>
      <c r="X947">
        <v>482</v>
      </c>
    </row>
    <row r="948" spans="1:24" hidden="1" x14ac:dyDescent="0.25">
      <c r="A948" t="s">
        <v>41</v>
      </c>
      <c r="B948" t="s">
        <v>37</v>
      </c>
      <c r="C948">
        <v>2013</v>
      </c>
      <c r="D948" t="s">
        <v>34</v>
      </c>
      <c r="E948">
        <v>2.76</v>
      </c>
      <c r="F948">
        <v>6.41</v>
      </c>
      <c r="G948">
        <v>4.3099999999999996</v>
      </c>
      <c r="H948">
        <v>5.17</v>
      </c>
      <c r="I948">
        <v>32</v>
      </c>
      <c r="J948">
        <v>1.07</v>
      </c>
      <c r="K948">
        <v>3527</v>
      </c>
      <c r="L948" t="s">
        <v>35</v>
      </c>
      <c r="M948">
        <v>68.34</v>
      </c>
      <c r="N948">
        <v>9</v>
      </c>
      <c r="O948">
        <v>28</v>
      </c>
      <c r="P948">
        <v>74</v>
      </c>
      <c r="Q948">
        <v>3.44</v>
      </c>
      <c r="R948">
        <v>66155</v>
      </c>
      <c r="S948">
        <v>0.77</v>
      </c>
      <c r="T948">
        <v>12.74</v>
      </c>
      <c r="U948">
        <v>73.010000000000005</v>
      </c>
      <c r="V948">
        <v>2011</v>
      </c>
      <c r="W948">
        <v>7.68</v>
      </c>
      <c r="X948">
        <v>702</v>
      </c>
    </row>
    <row r="949" spans="1:24" hidden="1" x14ac:dyDescent="0.25">
      <c r="A949" t="s">
        <v>45</v>
      </c>
      <c r="B949" t="s">
        <v>33</v>
      </c>
      <c r="C949">
        <v>2017</v>
      </c>
      <c r="D949" t="s">
        <v>30</v>
      </c>
      <c r="E949">
        <v>8.01</v>
      </c>
      <c r="F949">
        <v>6.43</v>
      </c>
      <c r="G949">
        <v>1.27</v>
      </c>
      <c r="H949">
        <v>8.23</v>
      </c>
      <c r="I949">
        <v>48.35</v>
      </c>
      <c r="J949">
        <v>11.62</v>
      </c>
      <c r="K949">
        <v>2302</v>
      </c>
      <c r="L949" t="s">
        <v>27</v>
      </c>
      <c r="M949">
        <v>74.53</v>
      </c>
      <c r="N949">
        <v>241</v>
      </c>
      <c r="O949">
        <v>36</v>
      </c>
      <c r="P949">
        <v>56</v>
      </c>
      <c r="Q949">
        <v>78.13</v>
      </c>
      <c r="R949">
        <v>15080</v>
      </c>
      <c r="S949">
        <v>84.86</v>
      </c>
      <c r="T949">
        <v>13.4</v>
      </c>
      <c r="U949">
        <v>43.78</v>
      </c>
      <c r="V949">
        <v>1572</v>
      </c>
      <c r="W949">
        <v>39.090000000000003</v>
      </c>
      <c r="X949">
        <v>180</v>
      </c>
    </row>
    <row r="950" spans="1:24" hidden="1" x14ac:dyDescent="0.25">
      <c r="A950" t="s">
        <v>45</v>
      </c>
      <c r="B950" t="s">
        <v>25</v>
      </c>
      <c r="C950">
        <v>2006</v>
      </c>
      <c r="D950" t="s">
        <v>42</v>
      </c>
      <c r="E950">
        <v>9.18</v>
      </c>
      <c r="F950">
        <v>8.11</v>
      </c>
      <c r="G950">
        <v>3.17</v>
      </c>
      <c r="H950">
        <v>8.23</v>
      </c>
      <c r="I950">
        <v>8.93</v>
      </c>
      <c r="J950">
        <v>16.21</v>
      </c>
      <c r="K950">
        <v>4100</v>
      </c>
      <c r="L950" t="s">
        <v>27</v>
      </c>
      <c r="M950">
        <v>64.349999999999994</v>
      </c>
      <c r="N950">
        <v>441</v>
      </c>
      <c r="O950">
        <v>26</v>
      </c>
      <c r="P950">
        <v>40</v>
      </c>
      <c r="Q950">
        <v>9.2899999999999991</v>
      </c>
      <c r="R950">
        <v>54136</v>
      </c>
      <c r="S950">
        <v>96.87</v>
      </c>
      <c r="T950">
        <v>67.34</v>
      </c>
      <c r="U950">
        <v>53.24</v>
      </c>
      <c r="V950">
        <v>1259</v>
      </c>
      <c r="W950">
        <v>21.39</v>
      </c>
      <c r="X950">
        <v>369</v>
      </c>
    </row>
    <row r="951" spans="1:24" hidden="1" x14ac:dyDescent="0.25">
      <c r="A951" t="s">
        <v>41</v>
      </c>
      <c r="B951" t="s">
        <v>29</v>
      </c>
      <c r="C951">
        <v>2016</v>
      </c>
      <c r="D951" t="s">
        <v>42</v>
      </c>
      <c r="E951">
        <v>6.03</v>
      </c>
      <c r="F951">
        <v>6.71</v>
      </c>
      <c r="G951">
        <v>0.83</v>
      </c>
      <c r="H951">
        <v>6.62</v>
      </c>
      <c r="I951">
        <v>31.15</v>
      </c>
      <c r="J951">
        <v>0.72</v>
      </c>
      <c r="K951">
        <v>1604</v>
      </c>
      <c r="L951" t="s">
        <v>44</v>
      </c>
      <c r="M951">
        <v>38.18</v>
      </c>
      <c r="N951">
        <v>320</v>
      </c>
      <c r="O951">
        <v>36</v>
      </c>
      <c r="P951">
        <v>16</v>
      </c>
      <c r="Q951">
        <v>31.91</v>
      </c>
      <c r="R951">
        <v>13074</v>
      </c>
      <c r="S951">
        <v>34.64</v>
      </c>
      <c r="T951">
        <v>56.04</v>
      </c>
      <c r="U951">
        <v>87.29</v>
      </c>
      <c r="V951">
        <v>1431</v>
      </c>
      <c r="W951">
        <v>12.61</v>
      </c>
      <c r="X951">
        <v>420</v>
      </c>
    </row>
    <row r="952" spans="1:24" hidden="1" x14ac:dyDescent="0.25">
      <c r="A952" t="s">
        <v>24</v>
      </c>
      <c r="B952" t="s">
        <v>29</v>
      </c>
      <c r="C952">
        <v>2017</v>
      </c>
      <c r="D952" t="s">
        <v>34</v>
      </c>
      <c r="E952">
        <v>8.0299999999999994</v>
      </c>
      <c r="F952">
        <v>7.79</v>
      </c>
      <c r="G952">
        <v>2.02</v>
      </c>
      <c r="H952">
        <v>7.6</v>
      </c>
      <c r="I952">
        <v>9.4</v>
      </c>
      <c r="J952">
        <v>11.33</v>
      </c>
      <c r="K952">
        <v>1075</v>
      </c>
      <c r="L952" t="s">
        <v>27</v>
      </c>
      <c r="M952">
        <v>81.39</v>
      </c>
      <c r="N952">
        <v>187</v>
      </c>
      <c r="O952">
        <v>23</v>
      </c>
      <c r="P952">
        <v>20</v>
      </c>
      <c r="Q952">
        <v>95.89</v>
      </c>
      <c r="R952">
        <v>32291</v>
      </c>
      <c r="S952">
        <v>7.31</v>
      </c>
      <c r="T952">
        <v>13.68</v>
      </c>
      <c r="U952">
        <v>71.19</v>
      </c>
      <c r="V952">
        <v>203</v>
      </c>
      <c r="W952">
        <v>31.13</v>
      </c>
      <c r="X952">
        <v>266</v>
      </c>
    </row>
    <row r="953" spans="1:24" hidden="1" x14ac:dyDescent="0.25">
      <c r="A953" t="s">
        <v>41</v>
      </c>
      <c r="B953" t="s">
        <v>33</v>
      </c>
      <c r="C953">
        <v>2011</v>
      </c>
      <c r="D953" t="s">
        <v>26</v>
      </c>
      <c r="E953">
        <v>7.92</v>
      </c>
      <c r="F953">
        <v>7.42</v>
      </c>
      <c r="G953">
        <v>4.5</v>
      </c>
      <c r="H953">
        <v>6.58</v>
      </c>
      <c r="I953">
        <v>10.5</v>
      </c>
      <c r="J953">
        <v>7.44</v>
      </c>
      <c r="K953">
        <v>4048</v>
      </c>
      <c r="L953" t="s">
        <v>27</v>
      </c>
      <c r="M953">
        <v>88.74</v>
      </c>
      <c r="N953">
        <v>403</v>
      </c>
      <c r="O953">
        <v>44</v>
      </c>
      <c r="P953">
        <v>67</v>
      </c>
      <c r="Q953">
        <v>98.55</v>
      </c>
      <c r="R953">
        <v>85267</v>
      </c>
      <c r="S953">
        <v>29.14</v>
      </c>
      <c r="T953">
        <v>89.68</v>
      </c>
      <c r="U953">
        <v>47.65</v>
      </c>
      <c r="V953">
        <v>1343</v>
      </c>
      <c r="W953">
        <v>18.559999999999999</v>
      </c>
      <c r="X953">
        <v>58</v>
      </c>
    </row>
    <row r="954" spans="1:24" hidden="1" x14ac:dyDescent="0.25">
      <c r="A954" t="s">
        <v>32</v>
      </c>
      <c r="B954" t="s">
        <v>37</v>
      </c>
      <c r="C954">
        <v>2007</v>
      </c>
      <c r="D954" t="s">
        <v>42</v>
      </c>
      <c r="E954">
        <v>1.93</v>
      </c>
      <c r="F954">
        <v>8.44</v>
      </c>
      <c r="G954">
        <v>0.83</v>
      </c>
      <c r="H954">
        <v>3.2</v>
      </c>
      <c r="I954">
        <v>33.46</v>
      </c>
      <c r="J954">
        <v>17.850000000000001</v>
      </c>
      <c r="K954">
        <v>328</v>
      </c>
      <c r="L954" t="s">
        <v>27</v>
      </c>
      <c r="M954">
        <v>74.47</v>
      </c>
      <c r="N954">
        <v>313</v>
      </c>
      <c r="O954">
        <v>15</v>
      </c>
      <c r="P954">
        <v>95</v>
      </c>
      <c r="Q954">
        <v>17.82</v>
      </c>
      <c r="R954">
        <v>51442</v>
      </c>
      <c r="S954">
        <v>79.900000000000006</v>
      </c>
      <c r="T954">
        <v>56.41</v>
      </c>
      <c r="U954">
        <v>28.74</v>
      </c>
      <c r="V954">
        <v>2356</v>
      </c>
      <c r="W954">
        <v>0.5</v>
      </c>
      <c r="X954">
        <v>569</v>
      </c>
    </row>
    <row r="955" spans="1:24" hidden="1" x14ac:dyDescent="0.25">
      <c r="A955" t="s">
        <v>39</v>
      </c>
      <c r="B955" t="s">
        <v>25</v>
      </c>
      <c r="C955">
        <v>2021</v>
      </c>
      <c r="D955" t="s">
        <v>34</v>
      </c>
      <c r="E955">
        <v>6.68</v>
      </c>
      <c r="F955">
        <v>6.68</v>
      </c>
      <c r="G955">
        <v>3.32</v>
      </c>
      <c r="H955">
        <v>3.46</v>
      </c>
      <c r="I955">
        <v>45.8</v>
      </c>
      <c r="J955">
        <v>2.91</v>
      </c>
      <c r="K955">
        <v>3232</v>
      </c>
      <c r="L955" t="s">
        <v>27</v>
      </c>
      <c r="M955">
        <v>41.84</v>
      </c>
      <c r="N955">
        <v>426</v>
      </c>
      <c r="O955">
        <v>25</v>
      </c>
      <c r="P955">
        <v>81</v>
      </c>
      <c r="Q955">
        <v>56.97</v>
      </c>
      <c r="R955">
        <v>50002</v>
      </c>
      <c r="S955">
        <v>54.23</v>
      </c>
      <c r="T955">
        <v>49.35</v>
      </c>
      <c r="U955">
        <v>92.02</v>
      </c>
      <c r="V955">
        <v>1752</v>
      </c>
      <c r="W955">
        <v>12.8</v>
      </c>
      <c r="X955">
        <v>473</v>
      </c>
    </row>
    <row r="956" spans="1:24" hidden="1" x14ac:dyDescent="0.25">
      <c r="A956" t="s">
        <v>28</v>
      </c>
      <c r="B956" t="s">
        <v>37</v>
      </c>
      <c r="C956">
        <v>2001</v>
      </c>
      <c r="D956" t="s">
        <v>42</v>
      </c>
      <c r="E956">
        <v>0.93</v>
      </c>
      <c r="F956">
        <v>6.4</v>
      </c>
      <c r="G956">
        <v>1.02</v>
      </c>
      <c r="H956">
        <v>5.69</v>
      </c>
      <c r="I956">
        <v>7.95</v>
      </c>
      <c r="J956">
        <v>11.27</v>
      </c>
      <c r="K956">
        <v>3477</v>
      </c>
      <c r="L956" t="s">
        <v>35</v>
      </c>
      <c r="M956">
        <v>35.22</v>
      </c>
      <c r="N956">
        <v>412</v>
      </c>
      <c r="O956">
        <v>30</v>
      </c>
      <c r="P956">
        <v>63</v>
      </c>
      <c r="Q956">
        <v>56.8</v>
      </c>
      <c r="R956">
        <v>10894</v>
      </c>
      <c r="S956">
        <v>38.4</v>
      </c>
      <c r="T956">
        <v>45.82</v>
      </c>
      <c r="U956">
        <v>96.44</v>
      </c>
      <c r="V956">
        <v>1962</v>
      </c>
      <c r="W956">
        <v>18.29</v>
      </c>
      <c r="X956">
        <v>748</v>
      </c>
    </row>
    <row r="957" spans="1:24" hidden="1" x14ac:dyDescent="0.25">
      <c r="A957" t="s">
        <v>47</v>
      </c>
      <c r="B957" t="s">
        <v>38</v>
      </c>
      <c r="C957">
        <v>2006</v>
      </c>
      <c r="D957" t="s">
        <v>26</v>
      </c>
      <c r="E957">
        <v>5.08</v>
      </c>
      <c r="F957">
        <v>6.13</v>
      </c>
      <c r="G957">
        <v>2.08</v>
      </c>
      <c r="H957">
        <v>8.25</v>
      </c>
      <c r="I957">
        <v>48.12</v>
      </c>
      <c r="J957">
        <v>19.420000000000002</v>
      </c>
      <c r="K957">
        <v>1002</v>
      </c>
      <c r="L957" t="s">
        <v>27</v>
      </c>
      <c r="M957">
        <v>51.11</v>
      </c>
      <c r="N957">
        <v>1</v>
      </c>
      <c r="O957">
        <v>26</v>
      </c>
      <c r="P957">
        <v>43</v>
      </c>
      <c r="Q957">
        <v>46.33</v>
      </c>
      <c r="R957">
        <v>93944</v>
      </c>
      <c r="S957">
        <v>33.42</v>
      </c>
      <c r="T957">
        <v>66.05</v>
      </c>
      <c r="U957">
        <v>77.5</v>
      </c>
      <c r="V957">
        <v>1920</v>
      </c>
      <c r="W957">
        <v>14.9</v>
      </c>
      <c r="X957">
        <v>728</v>
      </c>
    </row>
    <row r="958" spans="1:24" hidden="1" x14ac:dyDescent="0.25">
      <c r="A958" t="s">
        <v>28</v>
      </c>
      <c r="B958" t="s">
        <v>37</v>
      </c>
      <c r="C958">
        <v>2003</v>
      </c>
      <c r="D958" t="s">
        <v>43</v>
      </c>
      <c r="E958">
        <v>1.62</v>
      </c>
      <c r="F958">
        <v>6.6</v>
      </c>
      <c r="G958">
        <v>2.7</v>
      </c>
      <c r="H958">
        <v>9.39</v>
      </c>
      <c r="I958">
        <v>15.97</v>
      </c>
      <c r="J958">
        <v>6.9</v>
      </c>
      <c r="K958">
        <v>4878</v>
      </c>
      <c r="L958" t="s">
        <v>35</v>
      </c>
      <c r="M958">
        <v>32.590000000000003</v>
      </c>
      <c r="N958">
        <v>153</v>
      </c>
      <c r="O958">
        <v>25</v>
      </c>
      <c r="P958">
        <v>27</v>
      </c>
      <c r="Q958">
        <v>92.62</v>
      </c>
      <c r="R958">
        <v>2750</v>
      </c>
      <c r="S958">
        <v>11.54</v>
      </c>
      <c r="T958">
        <v>46.67</v>
      </c>
      <c r="U958">
        <v>75.31</v>
      </c>
      <c r="V958">
        <v>938</v>
      </c>
      <c r="W958">
        <v>22.07</v>
      </c>
      <c r="X958">
        <v>235</v>
      </c>
    </row>
    <row r="959" spans="1:24" hidden="1" x14ac:dyDescent="0.25">
      <c r="A959" t="s">
        <v>24</v>
      </c>
      <c r="B959" t="s">
        <v>29</v>
      </c>
      <c r="C959">
        <v>2017</v>
      </c>
      <c r="D959" t="s">
        <v>34</v>
      </c>
      <c r="E959">
        <v>4.16</v>
      </c>
      <c r="F959">
        <v>7.71</v>
      </c>
      <c r="G959">
        <v>2.89</v>
      </c>
      <c r="H959">
        <v>3.21</v>
      </c>
      <c r="I959">
        <v>19.57</v>
      </c>
      <c r="J959">
        <v>14.84</v>
      </c>
      <c r="K959">
        <v>576</v>
      </c>
      <c r="L959" t="s">
        <v>31</v>
      </c>
      <c r="M959">
        <v>88.75</v>
      </c>
      <c r="N959">
        <v>202</v>
      </c>
      <c r="O959">
        <v>42</v>
      </c>
      <c r="P959">
        <v>35</v>
      </c>
      <c r="Q959">
        <v>75.900000000000006</v>
      </c>
      <c r="R959">
        <v>21944</v>
      </c>
      <c r="S959">
        <v>33.950000000000003</v>
      </c>
      <c r="T959">
        <v>62.73</v>
      </c>
      <c r="U959">
        <v>63.02</v>
      </c>
      <c r="V959">
        <v>2296</v>
      </c>
      <c r="W959">
        <v>7.33</v>
      </c>
      <c r="X959">
        <v>702</v>
      </c>
    </row>
    <row r="960" spans="1:24" hidden="1" x14ac:dyDescent="0.25">
      <c r="A960" t="s">
        <v>28</v>
      </c>
      <c r="B960" t="s">
        <v>25</v>
      </c>
      <c r="C960">
        <v>2005</v>
      </c>
      <c r="D960" t="s">
        <v>40</v>
      </c>
      <c r="E960">
        <v>8.33</v>
      </c>
      <c r="F960">
        <v>6.21</v>
      </c>
      <c r="G960">
        <v>3.01</v>
      </c>
      <c r="H960">
        <v>5.58</v>
      </c>
      <c r="I960">
        <v>7.68</v>
      </c>
      <c r="J960">
        <v>17.649999999999999</v>
      </c>
      <c r="K960">
        <v>326</v>
      </c>
      <c r="L960" t="s">
        <v>31</v>
      </c>
      <c r="M960">
        <v>79.209999999999994</v>
      </c>
      <c r="N960">
        <v>216</v>
      </c>
      <c r="O960">
        <v>14</v>
      </c>
      <c r="P960">
        <v>36</v>
      </c>
      <c r="Q960">
        <v>76.92</v>
      </c>
      <c r="R960">
        <v>47464</v>
      </c>
      <c r="S960">
        <v>47.01</v>
      </c>
      <c r="T960">
        <v>49.07</v>
      </c>
      <c r="U960">
        <v>97.72</v>
      </c>
      <c r="V960">
        <v>1332</v>
      </c>
      <c r="W960">
        <v>22.9</v>
      </c>
      <c r="X960">
        <v>532</v>
      </c>
    </row>
    <row r="961" spans="1:24" hidden="1" x14ac:dyDescent="0.25">
      <c r="A961" t="s">
        <v>45</v>
      </c>
      <c r="B961" t="s">
        <v>37</v>
      </c>
      <c r="C961">
        <v>2008</v>
      </c>
      <c r="D961" t="s">
        <v>40</v>
      </c>
      <c r="E961">
        <v>9.8699999999999992</v>
      </c>
      <c r="F961">
        <v>6.61</v>
      </c>
      <c r="G961">
        <v>3.2</v>
      </c>
      <c r="H961">
        <v>4.57</v>
      </c>
      <c r="I961">
        <v>30.79</v>
      </c>
      <c r="J961">
        <v>3.72</v>
      </c>
      <c r="K961">
        <v>1527</v>
      </c>
      <c r="L961" t="s">
        <v>27</v>
      </c>
      <c r="M961">
        <v>69.459999999999994</v>
      </c>
      <c r="N961">
        <v>481</v>
      </c>
      <c r="O961">
        <v>48</v>
      </c>
      <c r="P961">
        <v>43</v>
      </c>
      <c r="Q961">
        <v>28.42</v>
      </c>
      <c r="R961">
        <v>23467</v>
      </c>
      <c r="S961">
        <v>67.31</v>
      </c>
      <c r="T961">
        <v>58.86</v>
      </c>
      <c r="U961">
        <v>75.53</v>
      </c>
      <c r="V961">
        <v>2727</v>
      </c>
      <c r="W961">
        <v>39.46</v>
      </c>
      <c r="X961">
        <v>402</v>
      </c>
    </row>
    <row r="962" spans="1:24" hidden="1" x14ac:dyDescent="0.25">
      <c r="A962" t="s">
        <v>48</v>
      </c>
      <c r="B962" t="s">
        <v>25</v>
      </c>
      <c r="C962">
        <v>2008</v>
      </c>
      <c r="D962" t="s">
        <v>34</v>
      </c>
      <c r="E962">
        <v>3.18</v>
      </c>
      <c r="F962">
        <v>8.14</v>
      </c>
      <c r="G962">
        <v>1.36</v>
      </c>
      <c r="H962">
        <v>8.7100000000000009</v>
      </c>
      <c r="I962">
        <v>29.82</v>
      </c>
      <c r="J962">
        <v>19.850000000000001</v>
      </c>
      <c r="K962">
        <v>2821</v>
      </c>
      <c r="L962" t="s">
        <v>44</v>
      </c>
      <c r="M962">
        <v>92.27</v>
      </c>
      <c r="N962">
        <v>314</v>
      </c>
      <c r="O962">
        <v>14</v>
      </c>
      <c r="P962">
        <v>49</v>
      </c>
      <c r="Q962">
        <v>44.56</v>
      </c>
      <c r="R962">
        <v>20121</v>
      </c>
      <c r="S962">
        <v>26.21</v>
      </c>
      <c r="T962">
        <v>74.41</v>
      </c>
      <c r="U962">
        <v>26.14</v>
      </c>
      <c r="V962">
        <v>1916</v>
      </c>
      <c r="W962">
        <v>30.15</v>
      </c>
      <c r="X962">
        <v>838</v>
      </c>
    </row>
    <row r="963" spans="1:24" hidden="1" x14ac:dyDescent="0.25">
      <c r="A963" t="s">
        <v>47</v>
      </c>
      <c r="B963" t="s">
        <v>25</v>
      </c>
      <c r="C963">
        <v>2013</v>
      </c>
      <c r="D963" t="s">
        <v>30</v>
      </c>
      <c r="E963">
        <v>5.32</v>
      </c>
      <c r="F963">
        <v>7.46</v>
      </c>
      <c r="G963">
        <v>2.0099999999999998</v>
      </c>
      <c r="H963">
        <v>8.92</v>
      </c>
      <c r="I963">
        <v>22.11</v>
      </c>
      <c r="J963">
        <v>16.190000000000001</v>
      </c>
      <c r="K963">
        <v>1465</v>
      </c>
      <c r="L963" t="s">
        <v>44</v>
      </c>
      <c r="M963">
        <v>37.71</v>
      </c>
      <c r="N963">
        <v>104</v>
      </c>
      <c r="O963">
        <v>22</v>
      </c>
      <c r="P963">
        <v>89</v>
      </c>
      <c r="Q963">
        <v>49.77</v>
      </c>
      <c r="R963">
        <v>88942</v>
      </c>
      <c r="S963">
        <v>89.74</v>
      </c>
      <c r="T963">
        <v>75.37</v>
      </c>
      <c r="U963">
        <v>27.34</v>
      </c>
      <c r="V963">
        <v>721</v>
      </c>
      <c r="W963">
        <v>27.38</v>
      </c>
      <c r="X963">
        <v>642</v>
      </c>
    </row>
    <row r="964" spans="1:24" hidden="1" x14ac:dyDescent="0.25">
      <c r="A964" t="s">
        <v>36</v>
      </c>
      <c r="B964" t="s">
        <v>38</v>
      </c>
      <c r="C964">
        <v>2007</v>
      </c>
      <c r="D964" t="s">
        <v>43</v>
      </c>
      <c r="E964">
        <v>5.1100000000000003</v>
      </c>
      <c r="F964">
        <v>6.17</v>
      </c>
      <c r="G964">
        <v>0.19</v>
      </c>
      <c r="H964">
        <v>4.4400000000000004</v>
      </c>
      <c r="I964">
        <v>23.8</v>
      </c>
      <c r="J964">
        <v>2.75</v>
      </c>
      <c r="K964">
        <v>3225</v>
      </c>
      <c r="L964" t="s">
        <v>35</v>
      </c>
      <c r="M964">
        <v>80.010000000000005</v>
      </c>
      <c r="N964">
        <v>0</v>
      </c>
      <c r="O964">
        <v>24</v>
      </c>
      <c r="P964">
        <v>54</v>
      </c>
      <c r="Q964">
        <v>31.29</v>
      </c>
      <c r="R964">
        <v>25123</v>
      </c>
      <c r="S964">
        <v>48.48</v>
      </c>
      <c r="T964">
        <v>77.92</v>
      </c>
      <c r="U964">
        <v>97.09</v>
      </c>
      <c r="V964">
        <v>2623</v>
      </c>
      <c r="W964">
        <v>8.02</v>
      </c>
      <c r="X964">
        <v>97</v>
      </c>
    </row>
    <row r="965" spans="1:24" hidden="1" x14ac:dyDescent="0.25">
      <c r="A965" t="s">
        <v>24</v>
      </c>
      <c r="B965" t="s">
        <v>38</v>
      </c>
      <c r="C965">
        <v>2018</v>
      </c>
      <c r="D965" t="s">
        <v>30</v>
      </c>
      <c r="E965">
        <v>9.5399999999999991</v>
      </c>
      <c r="F965">
        <v>6.12</v>
      </c>
      <c r="G965">
        <v>3.84</v>
      </c>
      <c r="H965">
        <v>7.98</v>
      </c>
      <c r="I965">
        <v>31.15</v>
      </c>
      <c r="J965">
        <v>6.22</v>
      </c>
      <c r="K965">
        <v>2281</v>
      </c>
      <c r="L965" t="s">
        <v>35</v>
      </c>
      <c r="M965">
        <v>40.26</v>
      </c>
      <c r="N965">
        <v>253</v>
      </c>
      <c r="O965">
        <v>43</v>
      </c>
      <c r="P965">
        <v>87</v>
      </c>
      <c r="Q965">
        <v>11.29</v>
      </c>
      <c r="R965">
        <v>92888</v>
      </c>
      <c r="S965">
        <v>40.520000000000003</v>
      </c>
      <c r="T965">
        <v>26.24</v>
      </c>
      <c r="U965">
        <v>95.46</v>
      </c>
      <c r="V965">
        <v>1346</v>
      </c>
      <c r="W965">
        <v>23.27</v>
      </c>
      <c r="X965">
        <v>110</v>
      </c>
    </row>
    <row r="966" spans="1:24" hidden="1" x14ac:dyDescent="0.25">
      <c r="A966" t="s">
        <v>47</v>
      </c>
      <c r="B966" t="s">
        <v>29</v>
      </c>
      <c r="C966">
        <v>2002</v>
      </c>
      <c r="D966" t="s">
        <v>40</v>
      </c>
      <c r="E966">
        <v>4.79</v>
      </c>
      <c r="F966">
        <v>6.15</v>
      </c>
      <c r="G966">
        <v>4.1900000000000004</v>
      </c>
      <c r="H966">
        <v>8.1199999999999992</v>
      </c>
      <c r="I966">
        <v>29.17</v>
      </c>
      <c r="J966">
        <v>12.5</v>
      </c>
      <c r="K966">
        <v>4747</v>
      </c>
      <c r="L966" t="s">
        <v>31</v>
      </c>
      <c r="M966">
        <v>34.26</v>
      </c>
      <c r="N966">
        <v>286</v>
      </c>
      <c r="O966">
        <v>3</v>
      </c>
      <c r="P966">
        <v>9</v>
      </c>
      <c r="Q966">
        <v>14.38</v>
      </c>
      <c r="R966">
        <v>61640</v>
      </c>
      <c r="S966">
        <v>59.4</v>
      </c>
      <c r="T966">
        <v>14.89</v>
      </c>
      <c r="U966">
        <v>64.63</v>
      </c>
      <c r="V966">
        <v>2835</v>
      </c>
      <c r="W966">
        <v>32.79</v>
      </c>
      <c r="X966">
        <v>108</v>
      </c>
    </row>
    <row r="967" spans="1:24" hidden="1" x14ac:dyDescent="0.25">
      <c r="A967" t="s">
        <v>28</v>
      </c>
      <c r="B967" t="s">
        <v>33</v>
      </c>
      <c r="C967">
        <v>2017</v>
      </c>
      <c r="D967" t="s">
        <v>26</v>
      </c>
      <c r="E967">
        <v>6.99</v>
      </c>
      <c r="F967">
        <v>8.35</v>
      </c>
      <c r="G967">
        <v>1</v>
      </c>
      <c r="H967">
        <v>4.24</v>
      </c>
      <c r="I967">
        <v>18.71</v>
      </c>
      <c r="J967">
        <v>17.7</v>
      </c>
      <c r="K967">
        <v>2380</v>
      </c>
      <c r="L967" t="s">
        <v>35</v>
      </c>
      <c r="M967">
        <v>39.299999999999997</v>
      </c>
      <c r="N967">
        <v>293</v>
      </c>
      <c r="O967">
        <v>35</v>
      </c>
      <c r="P967">
        <v>37</v>
      </c>
      <c r="Q967">
        <v>19.71</v>
      </c>
      <c r="R967">
        <v>55499</v>
      </c>
      <c r="S967">
        <v>16.760000000000002</v>
      </c>
      <c r="T967">
        <v>76.89</v>
      </c>
      <c r="U967">
        <v>37.130000000000003</v>
      </c>
      <c r="V967">
        <v>834</v>
      </c>
      <c r="W967">
        <v>9.6300000000000008</v>
      </c>
      <c r="X967">
        <v>543</v>
      </c>
    </row>
    <row r="968" spans="1:24" hidden="1" x14ac:dyDescent="0.25">
      <c r="A968" t="s">
        <v>45</v>
      </c>
      <c r="B968" t="s">
        <v>25</v>
      </c>
      <c r="C968">
        <v>2004</v>
      </c>
      <c r="D968" t="s">
        <v>34</v>
      </c>
      <c r="E968">
        <v>9.2200000000000006</v>
      </c>
      <c r="F968">
        <v>8.1199999999999992</v>
      </c>
      <c r="G968">
        <v>1.01</v>
      </c>
      <c r="H968">
        <v>6.04</v>
      </c>
      <c r="I968">
        <v>44.21</v>
      </c>
      <c r="J968">
        <v>3.9</v>
      </c>
      <c r="K968">
        <v>494</v>
      </c>
      <c r="L968" t="s">
        <v>44</v>
      </c>
      <c r="M968">
        <v>96.57</v>
      </c>
      <c r="N968">
        <v>277</v>
      </c>
      <c r="O968">
        <v>15</v>
      </c>
      <c r="P968">
        <v>48</v>
      </c>
      <c r="Q968">
        <v>21.96</v>
      </c>
      <c r="R968">
        <v>46545</v>
      </c>
      <c r="S968">
        <v>10.66</v>
      </c>
      <c r="T968">
        <v>13.38</v>
      </c>
      <c r="U968">
        <v>66.680000000000007</v>
      </c>
      <c r="V968">
        <v>848</v>
      </c>
      <c r="W968">
        <v>3.47</v>
      </c>
      <c r="X968">
        <v>625</v>
      </c>
    </row>
    <row r="969" spans="1:24" hidden="1" x14ac:dyDescent="0.25">
      <c r="A969" t="s">
        <v>46</v>
      </c>
      <c r="B969" t="s">
        <v>33</v>
      </c>
      <c r="C969">
        <v>2013</v>
      </c>
      <c r="D969" t="s">
        <v>42</v>
      </c>
      <c r="E969">
        <v>3.73</v>
      </c>
      <c r="F969">
        <v>8.11</v>
      </c>
      <c r="G969">
        <v>0.21</v>
      </c>
      <c r="H969">
        <v>7.34</v>
      </c>
      <c r="I969">
        <v>33.380000000000003</v>
      </c>
      <c r="J969">
        <v>14.62</v>
      </c>
      <c r="K969">
        <v>1138</v>
      </c>
      <c r="L969" t="s">
        <v>31</v>
      </c>
      <c r="M969">
        <v>60.83</v>
      </c>
      <c r="N969">
        <v>193</v>
      </c>
      <c r="O969">
        <v>46</v>
      </c>
      <c r="P969">
        <v>71</v>
      </c>
      <c r="Q969">
        <v>25.74</v>
      </c>
      <c r="R969">
        <v>96707</v>
      </c>
      <c r="S969">
        <v>34.65</v>
      </c>
      <c r="T969">
        <v>27.08</v>
      </c>
      <c r="U969">
        <v>81.08</v>
      </c>
      <c r="V969">
        <v>1372</v>
      </c>
      <c r="W969">
        <v>26.47</v>
      </c>
      <c r="X969">
        <v>495</v>
      </c>
    </row>
    <row r="970" spans="1:24" hidden="1" x14ac:dyDescent="0.25">
      <c r="A970" t="s">
        <v>39</v>
      </c>
      <c r="B970" t="s">
        <v>29</v>
      </c>
      <c r="C970">
        <v>2003</v>
      </c>
      <c r="D970" t="s">
        <v>40</v>
      </c>
      <c r="E970">
        <v>9.02</v>
      </c>
      <c r="F970">
        <v>8.31</v>
      </c>
      <c r="G970">
        <v>4.8499999999999996</v>
      </c>
      <c r="H970">
        <v>3.18</v>
      </c>
      <c r="I970">
        <v>10.27</v>
      </c>
      <c r="J970">
        <v>5.41</v>
      </c>
      <c r="K970">
        <v>2416</v>
      </c>
      <c r="L970" t="s">
        <v>27</v>
      </c>
      <c r="M970">
        <v>33.43</v>
      </c>
      <c r="N970">
        <v>430</v>
      </c>
      <c r="O970">
        <v>39</v>
      </c>
      <c r="P970">
        <v>1</v>
      </c>
      <c r="Q970">
        <v>27.04</v>
      </c>
      <c r="R970">
        <v>47396</v>
      </c>
      <c r="S970">
        <v>3.99</v>
      </c>
      <c r="T970">
        <v>52.1</v>
      </c>
      <c r="U970">
        <v>20.66</v>
      </c>
      <c r="V970">
        <v>1224</v>
      </c>
      <c r="W970">
        <v>26.94</v>
      </c>
      <c r="X970">
        <v>80</v>
      </c>
    </row>
    <row r="971" spans="1:24" hidden="1" x14ac:dyDescent="0.25">
      <c r="A971" t="s">
        <v>36</v>
      </c>
      <c r="B971" t="s">
        <v>25</v>
      </c>
      <c r="C971">
        <v>2006</v>
      </c>
      <c r="D971" t="s">
        <v>43</v>
      </c>
      <c r="E971">
        <v>9.17</v>
      </c>
      <c r="F971">
        <v>7.26</v>
      </c>
      <c r="G971">
        <v>4.04</v>
      </c>
      <c r="H971">
        <v>5.83</v>
      </c>
      <c r="I971">
        <v>16</v>
      </c>
      <c r="J971">
        <v>16.11</v>
      </c>
      <c r="K971">
        <v>1356</v>
      </c>
      <c r="L971" t="s">
        <v>35</v>
      </c>
      <c r="M971">
        <v>70.849999999999994</v>
      </c>
      <c r="N971">
        <v>256</v>
      </c>
      <c r="O971">
        <v>20</v>
      </c>
      <c r="P971">
        <v>43</v>
      </c>
      <c r="Q971">
        <v>46.66</v>
      </c>
      <c r="R971">
        <v>15516</v>
      </c>
      <c r="S971">
        <v>37.76</v>
      </c>
      <c r="T971">
        <v>78.430000000000007</v>
      </c>
      <c r="U971">
        <v>85.83</v>
      </c>
      <c r="V971">
        <v>922</v>
      </c>
      <c r="W971">
        <v>32.18</v>
      </c>
      <c r="X971">
        <v>437</v>
      </c>
    </row>
    <row r="972" spans="1:24" hidden="1" x14ac:dyDescent="0.25">
      <c r="A972" t="s">
        <v>39</v>
      </c>
      <c r="B972" t="s">
        <v>25</v>
      </c>
      <c r="C972">
        <v>2019</v>
      </c>
      <c r="D972" t="s">
        <v>40</v>
      </c>
      <c r="E972">
        <v>9.31</v>
      </c>
      <c r="F972">
        <v>6.62</v>
      </c>
      <c r="G972">
        <v>1.8</v>
      </c>
      <c r="H972">
        <v>4.08</v>
      </c>
      <c r="I972">
        <v>39.39</v>
      </c>
      <c r="J972">
        <v>13.67</v>
      </c>
      <c r="K972">
        <v>1153</v>
      </c>
      <c r="L972" t="s">
        <v>27</v>
      </c>
      <c r="M972">
        <v>43.98</v>
      </c>
      <c r="N972">
        <v>249</v>
      </c>
      <c r="O972">
        <v>39</v>
      </c>
      <c r="P972">
        <v>34</v>
      </c>
      <c r="Q972">
        <v>51.94</v>
      </c>
      <c r="R972">
        <v>81417</v>
      </c>
      <c r="S972">
        <v>67.150000000000006</v>
      </c>
      <c r="T972">
        <v>81.739999999999995</v>
      </c>
      <c r="U972">
        <v>57.18</v>
      </c>
      <c r="V972">
        <v>566</v>
      </c>
      <c r="W972">
        <v>25.18</v>
      </c>
      <c r="X972">
        <v>295</v>
      </c>
    </row>
    <row r="973" spans="1:24" hidden="1" x14ac:dyDescent="0.25">
      <c r="A973" t="s">
        <v>47</v>
      </c>
      <c r="B973" t="s">
        <v>33</v>
      </c>
      <c r="C973">
        <v>2024</v>
      </c>
      <c r="D973" t="s">
        <v>43</v>
      </c>
      <c r="E973">
        <v>2.7</v>
      </c>
      <c r="F973">
        <v>7</v>
      </c>
      <c r="G973">
        <v>2.41</v>
      </c>
      <c r="H973">
        <v>6.79</v>
      </c>
      <c r="I973">
        <v>5.23</v>
      </c>
      <c r="J973">
        <v>10.46</v>
      </c>
      <c r="K973">
        <v>3249</v>
      </c>
      <c r="L973" t="s">
        <v>35</v>
      </c>
      <c r="M973">
        <v>30.48</v>
      </c>
      <c r="N973">
        <v>247</v>
      </c>
      <c r="O973">
        <v>42</v>
      </c>
      <c r="P973">
        <v>20</v>
      </c>
      <c r="Q973">
        <v>32.270000000000003</v>
      </c>
      <c r="R973">
        <v>16821</v>
      </c>
      <c r="S973">
        <v>81.209999999999994</v>
      </c>
      <c r="T973">
        <v>60.24</v>
      </c>
      <c r="U973">
        <v>57.05</v>
      </c>
      <c r="V973">
        <v>2393</v>
      </c>
      <c r="W973">
        <v>33.92</v>
      </c>
      <c r="X973">
        <v>325</v>
      </c>
    </row>
    <row r="974" spans="1:24" hidden="1" x14ac:dyDescent="0.25">
      <c r="A974" t="s">
        <v>45</v>
      </c>
      <c r="B974" t="s">
        <v>37</v>
      </c>
      <c r="C974">
        <v>2011</v>
      </c>
      <c r="D974" t="s">
        <v>43</v>
      </c>
      <c r="E974">
        <v>4</v>
      </c>
      <c r="F974">
        <v>7.8</v>
      </c>
      <c r="G974">
        <v>1.46</v>
      </c>
      <c r="H974">
        <v>8.9</v>
      </c>
      <c r="I974">
        <v>37.51</v>
      </c>
      <c r="J974">
        <v>13</v>
      </c>
      <c r="K974">
        <v>2142</v>
      </c>
      <c r="L974" t="s">
        <v>44</v>
      </c>
      <c r="M974">
        <v>83.09</v>
      </c>
      <c r="N974">
        <v>87</v>
      </c>
      <c r="O974">
        <v>16</v>
      </c>
      <c r="P974">
        <v>56</v>
      </c>
      <c r="Q974">
        <v>90.92</v>
      </c>
      <c r="R974">
        <v>11876</v>
      </c>
      <c r="S974">
        <v>57.98</v>
      </c>
      <c r="T974">
        <v>87.34</v>
      </c>
      <c r="U974">
        <v>54.74</v>
      </c>
      <c r="V974">
        <v>2860</v>
      </c>
      <c r="W974">
        <v>10.64</v>
      </c>
      <c r="X974">
        <v>486</v>
      </c>
    </row>
    <row r="975" spans="1:24" hidden="1" x14ac:dyDescent="0.25">
      <c r="A975" t="s">
        <v>45</v>
      </c>
      <c r="B975" t="s">
        <v>38</v>
      </c>
      <c r="C975">
        <v>2001</v>
      </c>
      <c r="D975" t="s">
        <v>34</v>
      </c>
      <c r="E975">
        <v>8.6999999999999993</v>
      </c>
      <c r="F975">
        <v>8.19</v>
      </c>
      <c r="G975">
        <v>2.99</v>
      </c>
      <c r="H975">
        <v>6.67</v>
      </c>
      <c r="I975">
        <v>17.940000000000001</v>
      </c>
      <c r="J975">
        <v>17.53</v>
      </c>
      <c r="K975">
        <v>3388</v>
      </c>
      <c r="L975" t="s">
        <v>35</v>
      </c>
      <c r="M975">
        <v>40.840000000000003</v>
      </c>
      <c r="N975">
        <v>433</v>
      </c>
      <c r="O975">
        <v>2</v>
      </c>
      <c r="P975">
        <v>90</v>
      </c>
      <c r="Q975">
        <v>56.21</v>
      </c>
      <c r="R975">
        <v>18776</v>
      </c>
      <c r="S975">
        <v>69.13</v>
      </c>
      <c r="T975">
        <v>68.400000000000006</v>
      </c>
      <c r="U975">
        <v>75.349999999999994</v>
      </c>
      <c r="V975">
        <v>2130</v>
      </c>
      <c r="W975">
        <v>1.41</v>
      </c>
      <c r="X975">
        <v>576</v>
      </c>
    </row>
    <row r="976" spans="1:24" hidden="1" x14ac:dyDescent="0.25">
      <c r="A976" t="s">
        <v>28</v>
      </c>
      <c r="B976" t="s">
        <v>37</v>
      </c>
      <c r="C976">
        <v>2010</v>
      </c>
      <c r="D976" t="s">
        <v>43</v>
      </c>
      <c r="E976">
        <v>3.59</v>
      </c>
      <c r="F976">
        <v>7.09</v>
      </c>
      <c r="G976">
        <v>3.59</v>
      </c>
      <c r="H976">
        <v>3.25</v>
      </c>
      <c r="I976">
        <v>27.58</v>
      </c>
      <c r="J976">
        <v>7.73</v>
      </c>
      <c r="K976">
        <v>1124</v>
      </c>
      <c r="L976" t="s">
        <v>44</v>
      </c>
      <c r="M976">
        <v>95.97</v>
      </c>
      <c r="N976">
        <v>419</v>
      </c>
      <c r="O976">
        <v>6</v>
      </c>
      <c r="P976">
        <v>22</v>
      </c>
      <c r="Q976">
        <v>79.17</v>
      </c>
      <c r="R976">
        <v>83317</v>
      </c>
      <c r="S976">
        <v>83.31</v>
      </c>
      <c r="T976">
        <v>52.22</v>
      </c>
      <c r="U976">
        <v>36.76</v>
      </c>
      <c r="V976">
        <v>2479</v>
      </c>
      <c r="W976">
        <v>29.31</v>
      </c>
      <c r="X976">
        <v>136</v>
      </c>
    </row>
    <row r="977" spans="1:24" hidden="1" x14ac:dyDescent="0.25">
      <c r="A977" t="s">
        <v>32</v>
      </c>
      <c r="B977" t="s">
        <v>33</v>
      </c>
      <c r="C977">
        <v>2013</v>
      </c>
      <c r="D977" t="s">
        <v>30</v>
      </c>
      <c r="E977">
        <v>6</v>
      </c>
      <c r="F977">
        <v>7.34</v>
      </c>
      <c r="G977">
        <v>2.2400000000000002</v>
      </c>
      <c r="H977">
        <v>3.21</v>
      </c>
      <c r="I977">
        <v>14.03</v>
      </c>
      <c r="J977">
        <v>15.39</v>
      </c>
      <c r="K977">
        <v>801</v>
      </c>
      <c r="L977" t="s">
        <v>44</v>
      </c>
      <c r="M977">
        <v>71.5</v>
      </c>
      <c r="N977">
        <v>252</v>
      </c>
      <c r="O977">
        <v>11</v>
      </c>
      <c r="P977">
        <v>31</v>
      </c>
      <c r="Q977">
        <v>92.58</v>
      </c>
      <c r="R977">
        <v>35006</v>
      </c>
      <c r="S977">
        <v>77.31</v>
      </c>
      <c r="T977">
        <v>20.75</v>
      </c>
      <c r="U977">
        <v>68.53</v>
      </c>
      <c r="V977">
        <v>818</v>
      </c>
      <c r="W977">
        <v>15.44</v>
      </c>
      <c r="X977">
        <v>560</v>
      </c>
    </row>
    <row r="978" spans="1:24" hidden="1" x14ac:dyDescent="0.25">
      <c r="A978" t="s">
        <v>28</v>
      </c>
      <c r="B978" t="s">
        <v>38</v>
      </c>
      <c r="C978">
        <v>2021</v>
      </c>
      <c r="D978" t="s">
        <v>26</v>
      </c>
      <c r="E978">
        <v>1.18</v>
      </c>
      <c r="F978">
        <v>8.33</v>
      </c>
      <c r="G978">
        <v>4.37</v>
      </c>
      <c r="H978">
        <v>7.24</v>
      </c>
      <c r="I978">
        <v>49.32</v>
      </c>
      <c r="J978">
        <v>3.18</v>
      </c>
      <c r="K978">
        <v>2042</v>
      </c>
      <c r="L978" t="s">
        <v>27</v>
      </c>
      <c r="M978">
        <v>36.090000000000003</v>
      </c>
      <c r="N978">
        <v>428</v>
      </c>
      <c r="O978">
        <v>0</v>
      </c>
      <c r="P978">
        <v>89</v>
      </c>
      <c r="Q978">
        <v>17.989999999999998</v>
      </c>
      <c r="R978">
        <v>79892</v>
      </c>
      <c r="S978">
        <v>32</v>
      </c>
      <c r="T978">
        <v>44.3</v>
      </c>
      <c r="U978">
        <v>23.53</v>
      </c>
      <c r="V978">
        <v>2716</v>
      </c>
      <c r="W978">
        <v>8.39</v>
      </c>
      <c r="X978">
        <v>434</v>
      </c>
    </row>
    <row r="979" spans="1:24" hidden="1" x14ac:dyDescent="0.25">
      <c r="A979" t="s">
        <v>32</v>
      </c>
      <c r="B979" t="s">
        <v>37</v>
      </c>
      <c r="C979">
        <v>2022</v>
      </c>
      <c r="D979" t="s">
        <v>40</v>
      </c>
      <c r="E979">
        <v>0.56000000000000005</v>
      </c>
      <c r="F979">
        <v>6.27</v>
      </c>
      <c r="G979">
        <v>2.59</v>
      </c>
      <c r="H979">
        <v>5.3</v>
      </c>
      <c r="I979">
        <v>45.29</v>
      </c>
      <c r="J979">
        <v>14.02</v>
      </c>
      <c r="K979">
        <v>207</v>
      </c>
      <c r="L979" t="s">
        <v>35</v>
      </c>
      <c r="M979">
        <v>45.25</v>
      </c>
      <c r="N979">
        <v>163</v>
      </c>
      <c r="O979">
        <v>42</v>
      </c>
      <c r="P979">
        <v>70</v>
      </c>
      <c r="Q979">
        <v>43.93</v>
      </c>
      <c r="R979">
        <v>26044</v>
      </c>
      <c r="S979">
        <v>57.34</v>
      </c>
      <c r="T979">
        <v>75.790000000000006</v>
      </c>
      <c r="U979">
        <v>84.91</v>
      </c>
      <c r="V979">
        <v>411</v>
      </c>
      <c r="W979">
        <v>2.0699999999999998</v>
      </c>
      <c r="X979">
        <v>914</v>
      </c>
    </row>
    <row r="980" spans="1:24" hidden="1" x14ac:dyDescent="0.25">
      <c r="A980" t="s">
        <v>32</v>
      </c>
      <c r="B980" t="s">
        <v>38</v>
      </c>
      <c r="C980">
        <v>2015</v>
      </c>
      <c r="D980" t="s">
        <v>26</v>
      </c>
      <c r="E980">
        <v>4.12</v>
      </c>
      <c r="F980">
        <v>8.16</v>
      </c>
      <c r="G980">
        <v>0.72</v>
      </c>
      <c r="H980">
        <v>7.01</v>
      </c>
      <c r="I980">
        <v>46.42</v>
      </c>
      <c r="J980">
        <v>15.01</v>
      </c>
      <c r="K980">
        <v>2654</v>
      </c>
      <c r="L980" t="s">
        <v>27</v>
      </c>
      <c r="M980">
        <v>72.760000000000005</v>
      </c>
      <c r="N980">
        <v>494</v>
      </c>
      <c r="O980">
        <v>36</v>
      </c>
      <c r="P980">
        <v>32</v>
      </c>
      <c r="Q980">
        <v>44.45</v>
      </c>
      <c r="R980">
        <v>77230</v>
      </c>
      <c r="S980">
        <v>26.49</v>
      </c>
      <c r="T980">
        <v>32.69</v>
      </c>
      <c r="U980">
        <v>85.24</v>
      </c>
      <c r="V980">
        <v>464</v>
      </c>
      <c r="W980">
        <v>30.22</v>
      </c>
      <c r="X980">
        <v>906</v>
      </c>
    </row>
    <row r="981" spans="1:24" hidden="1" x14ac:dyDescent="0.25">
      <c r="A981" t="s">
        <v>36</v>
      </c>
      <c r="B981" t="s">
        <v>25</v>
      </c>
      <c r="C981">
        <v>2019</v>
      </c>
      <c r="D981" t="s">
        <v>42</v>
      </c>
      <c r="E981">
        <v>5.79</v>
      </c>
      <c r="F981">
        <v>6.4</v>
      </c>
      <c r="G981">
        <v>3.11</v>
      </c>
      <c r="H981">
        <v>4.1500000000000004</v>
      </c>
      <c r="I981">
        <v>9.24</v>
      </c>
      <c r="J981">
        <v>8.86</v>
      </c>
      <c r="K981">
        <v>472</v>
      </c>
      <c r="L981" t="s">
        <v>44</v>
      </c>
      <c r="M981">
        <v>53.67</v>
      </c>
      <c r="N981">
        <v>161</v>
      </c>
      <c r="O981">
        <v>5</v>
      </c>
      <c r="P981">
        <v>16</v>
      </c>
      <c r="Q981">
        <v>36.74</v>
      </c>
      <c r="R981">
        <v>61004</v>
      </c>
      <c r="S981">
        <v>57.63</v>
      </c>
      <c r="T981">
        <v>56.26</v>
      </c>
      <c r="U981">
        <v>44.95</v>
      </c>
      <c r="V981">
        <v>1481</v>
      </c>
      <c r="W981">
        <v>33.049999999999997</v>
      </c>
      <c r="X981">
        <v>396</v>
      </c>
    </row>
    <row r="982" spans="1:24" hidden="1" x14ac:dyDescent="0.25">
      <c r="A982" t="s">
        <v>28</v>
      </c>
      <c r="B982" t="s">
        <v>37</v>
      </c>
      <c r="C982">
        <v>2005</v>
      </c>
      <c r="D982" t="s">
        <v>40</v>
      </c>
      <c r="E982">
        <v>3.93</v>
      </c>
      <c r="F982">
        <v>7.21</v>
      </c>
      <c r="G982">
        <v>2.31</v>
      </c>
      <c r="H982">
        <v>8.44</v>
      </c>
      <c r="I982">
        <v>42.08</v>
      </c>
      <c r="J982">
        <v>15.87</v>
      </c>
      <c r="K982">
        <v>1638</v>
      </c>
      <c r="L982" t="s">
        <v>44</v>
      </c>
      <c r="M982">
        <v>67.25</v>
      </c>
      <c r="N982">
        <v>264</v>
      </c>
      <c r="O982">
        <v>45</v>
      </c>
      <c r="P982">
        <v>71</v>
      </c>
      <c r="Q982">
        <v>2.87</v>
      </c>
      <c r="R982">
        <v>46201</v>
      </c>
      <c r="S982">
        <v>42.6</v>
      </c>
      <c r="T982">
        <v>88.67</v>
      </c>
      <c r="U982">
        <v>28.43</v>
      </c>
      <c r="V982">
        <v>824</v>
      </c>
      <c r="W982">
        <v>15.56</v>
      </c>
      <c r="X982">
        <v>974</v>
      </c>
    </row>
    <row r="983" spans="1:24" hidden="1" x14ac:dyDescent="0.25">
      <c r="A983" t="s">
        <v>46</v>
      </c>
      <c r="B983" t="s">
        <v>38</v>
      </c>
      <c r="C983">
        <v>2022</v>
      </c>
      <c r="D983" t="s">
        <v>26</v>
      </c>
      <c r="E983">
        <v>5.78</v>
      </c>
      <c r="F983">
        <v>6.55</v>
      </c>
      <c r="G983">
        <v>4.68</v>
      </c>
      <c r="H983">
        <v>9.0299999999999994</v>
      </c>
      <c r="I983">
        <v>26.77</v>
      </c>
      <c r="J983">
        <v>11.14</v>
      </c>
      <c r="K983">
        <v>135</v>
      </c>
      <c r="L983" t="s">
        <v>44</v>
      </c>
      <c r="M983">
        <v>85.97</v>
      </c>
      <c r="N983">
        <v>459</v>
      </c>
      <c r="O983">
        <v>48</v>
      </c>
      <c r="P983">
        <v>41</v>
      </c>
      <c r="Q983">
        <v>81.97</v>
      </c>
      <c r="R983">
        <v>35771</v>
      </c>
      <c r="S983">
        <v>37.28</v>
      </c>
      <c r="T983">
        <v>23.95</v>
      </c>
      <c r="U983">
        <v>79.819999999999993</v>
      </c>
      <c r="V983">
        <v>1867</v>
      </c>
      <c r="W983">
        <v>35.4</v>
      </c>
      <c r="X983">
        <v>148</v>
      </c>
    </row>
    <row r="984" spans="1:24" hidden="1" x14ac:dyDescent="0.25">
      <c r="A984" t="s">
        <v>41</v>
      </c>
      <c r="B984" t="s">
        <v>38</v>
      </c>
      <c r="C984">
        <v>2003</v>
      </c>
      <c r="D984" t="s">
        <v>26</v>
      </c>
      <c r="E984">
        <v>5.15</v>
      </c>
      <c r="F984">
        <v>7.51</v>
      </c>
      <c r="G984">
        <v>1.96</v>
      </c>
      <c r="H984">
        <v>9.2200000000000006</v>
      </c>
      <c r="I984">
        <v>35.39</v>
      </c>
      <c r="J984">
        <v>18.73</v>
      </c>
      <c r="K984">
        <v>4356</v>
      </c>
      <c r="L984" t="s">
        <v>44</v>
      </c>
      <c r="M984">
        <v>85.48</v>
      </c>
      <c r="N984">
        <v>109</v>
      </c>
      <c r="O984">
        <v>22</v>
      </c>
      <c r="P984">
        <v>16</v>
      </c>
      <c r="Q984">
        <v>12.93</v>
      </c>
      <c r="R984">
        <v>22944</v>
      </c>
      <c r="S984">
        <v>18.36</v>
      </c>
      <c r="T984">
        <v>18.12</v>
      </c>
      <c r="U984">
        <v>57.62</v>
      </c>
      <c r="V984">
        <v>2003</v>
      </c>
      <c r="W984">
        <v>16.62</v>
      </c>
      <c r="X984">
        <v>141</v>
      </c>
    </row>
    <row r="985" spans="1:24" hidden="1" x14ac:dyDescent="0.25">
      <c r="A985" t="s">
        <v>41</v>
      </c>
      <c r="B985" t="s">
        <v>38</v>
      </c>
      <c r="C985">
        <v>2014</v>
      </c>
      <c r="D985" t="s">
        <v>34</v>
      </c>
      <c r="E985">
        <v>6.86</v>
      </c>
      <c r="F985">
        <v>7.4</v>
      </c>
      <c r="G985">
        <v>2.0099999999999998</v>
      </c>
      <c r="H985">
        <v>5.13</v>
      </c>
      <c r="I985">
        <v>10.88</v>
      </c>
      <c r="J985">
        <v>2.25</v>
      </c>
      <c r="K985">
        <v>1170</v>
      </c>
      <c r="L985" t="s">
        <v>31</v>
      </c>
      <c r="M985">
        <v>78.86</v>
      </c>
      <c r="N985">
        <v>339</v>
      </c>
      <c r="O985">
        <v>24</v>
      </c>
      <c r="P985">
        <v>47</v>
      </c>
      <c r="Q985">
        <v>99.56</v>
      </c>
      <c r="R985">
        <v>87570</v>
      </c>
      <c r="S985">
        <v>56.18</v>
      </c>
      <c r="T985">
        <v>73.650000000000006</v>
      </c>
      <c r="U985">
        <v>94</v>
      </c>
      <c r="V985">
        <v>1434</v>
      </c>
      <c r="W985">
        <v>38.06</v>
      </c>
      <c r="X985">
        <v>245</v>
      </c>
    </row>
    <row r="986" spans="1:24" hidden="1" x14ac:dyDescent="0.25">
      <c r="A986" t="s">
        <v>28</v>
      </c>
      <c r="B986" t="s">
        <v>37</v>
      </c>
      <c r="C986">
        <v>2023</v>
      </c>
      <c r="D986" t="s">
        <v>34</v>
      </c>
      <c r="E986">
        <v>6.5</v>
      </c>
      <c r="F986">
        <v>6.95</v>
      </c>
      <c r="G986">
        <v>3.25</v>
      </c>
      <c r="H986">
        <v>7.63</v>
      </c>
      <c r="I986">
        <v>35.6</v>
      </c>
      <c r="J986">
        <v>2.62</v>
      </c>
      <c r="K986">
        <v>457</v>
      </c>
      <c r="L986" t="s">
        <v>44</v>
      </c>
      <c r="M986">
        <v>92.02</v>
      </c>
      <c r="N986">
        <v>387</v>
      </c>
      <c r="O986">
        <v>24</v>
      </c>
      <c r="P986">
        <v>47</v>
      </c>
      <c r="Q986">
        <v>77.75</v>
      </c>
      <c r="R986">
        <v>89166</v>
      </c>
      <c r="S986">
        <v>72.930000000000007</v>
      </c>
      <c r="T986">
        <v>11.99</v>
      </c>
      <c r="U986">
        <v>48.28</v>
      </c>
      <c r="V986">
        <v>1216</v>
      </c>
      <c r="W986">
        <v>39.33</v>
      </c>
      <c r="X986">
        <v>170</v>
      </c>
    </row>
    <row r="987" spans="1:24" hidden="1" x14ac:dyDescent="0.25">
      <c r="A987" t="s">
        <v>28</v>
      </c>
      <c r="B987" t="s">
        <v>29</v>
      </c>
      <c r="C987">
        <v>2024</v>
      </c>
      <c r="D987" t="s">
        <v>42</v>
      </c>
      <c r="E987">
        <v>4.24</v>
      </c>
      <c r="F987">
        <v>8.16</v>
      </c>
      <c r="G987">
        <v>2.63</v>
      </c>
      <c r="H987">
        <v>4.95</v>
      </c>
      <c r="I987">
        <v>45.71</v>
      </c>
      <c r="J987">
        <v>16.850000000000001</v>
      </c>
      <c r="K987">
        <v>1436</v>
      </c>
      <c r="L987" t="s">
        <v>35</v>
      </c>
      <c r="M987">
        <v>43.96</v>
      </c>
      <c r="N987">
        <v>206</v>
      </c>
      <c r="O987">
        <v>2</v>
      </c>
      <c r="P987">
        <v>81</v>
      </c>
      <c r="Q987">
        <v>58.84</v>
      </c>
      <c r="R987">
        <v>10162</v>
      </c>
      <c r="S987">
        <v>57.13</v>
      </c>
      <c r="T987">
        <v>61.46</v>
      </c>
      <c r="U987">
        <v>87.32</v>
      </c>
      <c r="V987">
        <v>1306</v>
      </c>
      <c r="W987">
        <v>32.71</v>
      </c>
      <c r="X987">
        <v>426</v>
      </c>
    </row>
    <row r="988" spans="1:24" x14ac:dyDescent="0.25">
      <c r="A988" t="s">
        <v>39</v>
      </c>
      <c r="B988" t="s">
        <v>37</v>
      </c>
      <c r="C988">
        <v>2000</v>
      </c>
      <c r="D988" t="s">
        <v>43</v>
      </c>
      <c r="E988">
        <v>4.25</v>
      </c>
      <c r="F988">
        <v>7.65</v>
      </c>
      <c r="G988">
        <v>1.87</v>
      </c>
      <c r="H988">
        <v>8.34</v>
      </c>
      <c r="I988">
        <v>13.37</v>
      </c>
      <c r="J988">
        <v>16.850000000000001</v>
      </c>
      <c r="K988">
        <v>3571</v>
      </c>
      <c r="L988" t="s">
        <v>44</v>
      </c>
      <c r="M988">
        <v>42.41</v>
      </c>
      <c r="N988">
        <v>318</v>
      </c>
      <c r="O988">
        <v>3</v>
      </c>
      <c r="P988">
        <v>99</v>
      </c>
      <c r="Q988">
        <v>17.149999999999999</v>
      </c>
      <c r="R988">
        <v>53151</v>
      </c>
      <c r="S988">
        <v>6.92</v>
      </c>
      <c r="T988">
        <v>36.86</v>
      </c>
      <c r="U988">
        <v>22.03</v>
      </c>
      <c r="V988">
        <v>961</v>
      </c>
      <c r="W988">
        <v>10.25</v>
      </c>
      <c r="X988">
        <v>566</v>
      </c>
    </row>
    <row r="989" spans="1:24" hidden="1" x14ac:dyDescent="0.25">
      <c r="A989" t="s">
        <v>36</v>
      </c>
      <c r="B989" t="s">
        <v>33</v>
      </c>
      <c r="C989">
        <v>2006</v>
      </c>
      <c r="D989" t="s">
        <v>40</v>
      </c>
      <c r="E989">
        <v>1.41</v>
      </c>
      <c r="F989">
        <v>7.8</v>
      </c>
      <c r="G989">
        <v>4.95</v>
      </c>
      <c r="H989">
        <v>3.84</v>
      </c>
      <c r="I989">
        <v>11.67</v>
      </c>
      <c r="J989">
        <v>9.42</v>
      </c>
      <c r="K989">
        <v>2148</v>
      </c>
      <c r="L989" t="s">
        <v>31</v>
      </c>
      <c r="M989">
        <v>85.95</v>
      </c>
      <c r="N989">
        <v>131</v>
      </c>
      <c r="O989">
        <v>29</v>
      </c>
      <c r="P989">
        <v>56</v>
      </c>
      <c r="Q989">
        <v>52.51</v>
      </c>
      <c r="R989">
        <v>77858</v>
      </c>
      <c r="S989">
        <v>92.43</v>
      </c>
      <c r="T989">
        <v>67.91</v>
      </c>
      <c r="U989">
        <v>81.819999999999993</v>
      </c>
      <c r="V989">
        <v>548</v>
      </c>
      <c r="W989">
        <v>14.65</v>
      </c>
      <c r="X989">
        <v>413</v>
      </c>
    </row>
    <row r="990" spans="1:24" hidden="1" x14ac:dyDescent="0.25">
      <c r="A990" t="s">
        <v>28</v>
      </c>
      <c r="B990" t="s">
        <v>37</v>
      </c>
      <c r="C990">
        <v>2024</v>
      </c>
      <c r="D990" t="s">
        <v>34</v>
      </c>
      <c r="E990">
        <v>5.13</v>
      </c>
      <c r="F990">
        <v>6.38</v>
      </c>
      <c r="G990">
        <v>1.51</v>
      </c>
      <c r="H990">
        <v>8.34</v>
      </c>
      <c r="I990">
        <v>5.22</v>
      </c>
      <c r="J990">
        <v>19.28</v>
      </c>
      <c r="K990">
        <v>4242</v>
      </c>
      <c r="L990" t="s">
        <v>35</v>
      </c>
      <c r="M990">
        <v>52.46</v>
      </c>
      <c r="N990">
        <v>132</v>
      </c>
      <c r="O990">
        <v>32</v>
      </c>
      <c r="P990">
        <v>60</v>
      </c>
      <c r="Q990">
        <v>27.59</v>
      </c>
      <c r="R990">
        <v>13752</v>
      </c>
      <c r="S990">
        <v>0.55000000000000004</v>
      </c>
      <c r="T990">
        <v>19.62</v>
      </c>
      <c r="U990">
        <v>74.260000000000005</v>
      </c>
      <c r="V990">
        <v>2542</v>
      </c>
      <c r="W990">
        <v>21.31</v>
      </c>
      <c r="X990">
        <v>174</v>
      </c>
    </row>
    <row r="991" spans="1:24" hidden="1" x14ac:dyDescent="0.25">
      <c r="A991" t="s">
        <v>39</v>
      </c>
      <c r="B991" t="s">
        <v>38</v>
      </c>
      <c r="C991">
        <v>2011</v>
      </c>
      <c r="D991" t="s">
        <v>40</v>
      </c>
      <c r="E991">
        <v>5.87</v>
      </c>
      <c r="F991">
        <v>8.2100000000000009</v>
      </c>
      <c r="G991">
        <v>1.39</v>
      </c>
      <c r="H991">
        <v>6.08</v>
      </c>
      <c r="I991">
        <v>13.34</v>
      </c>
      <c r="J991">
        <v>13.59</v>
      </c>
      <c r="K991">
        <v>4812</v>
      </c>
      <c r="L991" t="s">
        <v>31</v>
      </c>
      <c r="M991">
        <v>65.849999999999994</v>
      </c>
      <c r="N991">
        <v>393</v>
      </c>
      <c r="O991">
        <v>28</v>
      </c>
      <c r="P991">
        <v>43</v>
      </c>
      <c r="Q991">
        <v>26.73</v>
      </c>
      <c r="R991">
        <v>27714</v>
      </c>
      <c r="S991">
        <v>88.51</v>
      </c>
      <c r="T991">
        <v>36.4</v>
      </c>
      <c r="U991">
        <v>62.1</v>
      </c>
      <c r="V991">
        <v>2435</v>
      </c>
      <c r="W991">
        <v>13.15</v>
      </c>
      <c r="X991">
        <v>861</v>
      </c>
    </row>
    <row r="992" spans="1:24" hidden="1" x14ac:dyDescent="0.25">
      <c r="A992" t="s">
        <v>32</v>
      </c>
      <c r="B992" t="s">
        <v>25</v>
      </c>
      <c r="C992">
        <v>2009</v>
      </c>
      <c r="D992" t="s">
        <v>42</v>
      </c>
      <c r="E992">
        <v>4.76</v>
      </c>
      <c r="F992">
        <v>6.42</v>
      </c>
      <c r="G992">
        <v>4.32</v>
      </c>
      <c r="H992">
        <v>8.99</v>
      </c>
      <c r="I992">
        <v>26.79</v>
      </c>
      <c r="J992">
        <v>19.66</v>
      </c>
      <c r="K992">
        <v>506</v>
      </c>
      <c r="L992" t="s">
        <v>31</v>
      </c>
      <c r="M992">
        <v>82.08</v>
      </c>
      <c r="N992">
        <v>107</v>
      </c>
      <c r="O992">
        <v>3</v>
      </c>
      <c r="P992">
        <v>22</v>
      </c>
      <c r="Q992">
        <v>83.29</v>
      </c>
      <c r="R992">
        <v>35829</v>
      </c>
      <c r="S992">
        <v>76.61</v>
      </c>
      <c r="T992">
        <v>11.36</v>
      </c>
      <c r="U992">
        <v>92.83</v>
      </c>
      <c r="V992">
        <v>1095</v>
      </c>
      <c r="W992">
        <v>32.76</v>
      </c>
      <c r="X992">
        <v>235</v>
      </c>
    </row>
    <row r="993" spans="1:24" hidden="1" x14ac:dyDescent="0.25">
      <c r="A993" t="s">
        <v>45</v>
      </c>
      <c r="B993" t="s">
        <v>37</v>
      </c>
      <c r="C993">
        <v>2004</v>
      </c>
      <c r="D993" t="s">
        <v>34</v>
      </c>
      <c r="E993">
        <v>3.26</v>
      </c>
      <c r="F993">
        <v>6.56</v>
      </c>
      <c r="G993">
        <v>0.02</v>
      </c>
      <c r="H993">
        <v>8.17</v>
      </c>
      <c r="I993">
        <v>41.64</v>
      </c>
      <c r="J993">
        <v>10.65</v>
      </c>
      <c r="K993">
        <v>2605</v>
      </c>
      <c r="L993" t="s">
        <v>35</v>
      </c>
      <c r="M993">
        <v>57.72</v>
      </c>
      <c r="N993">
        <v>171</v>
      </c>
      <c r="O993">
        <v>13</v>
      </c>
      <c r="P993">
        <v>75</v>
      </c>
      <c r="Q993">
        <v>39.299999999999997</v>
      </c>
      <c r="R993">
        <v>16850</v>
      </c>
      <c r="S993">
        <v>9.66</v>
      </c>
      <c r="T993">
        <v>28.81</v>
      </c>
      <c r="U993">
        <v>95.36</v>
      </c>
      <c r="V993">
        <v>2151</v>
      </c>
      <c r="W993">
        <v>37.1</v>
      </c>
      <c r="X993">
        <v>158</v>
      </c>
    </row>
    <row r="994" spans="1:24" hidden="1" x14ac:dyDescent="0.25">
      <c r="A994" t="s">
        <v>45</v>
      </c>
      <c r="B994" t="s">
        <v>37</v>
      </c>
      <c r="C994">
        <v>2011</v>
      </c>
      <c r="D994" t="s">
        <v>34</v>
      </c>
      <c r="E994">
        <v>7.22</v>
      </c>
      <c r="F994">
        <v>6.32</v>
      </c>
      <c r="G994">
        <v>1.01</v>
      </c>
      <c r="H994">
        <v>5.64</v>
      </c>
      <c r="I994">
        <v>13.94</v>
      </c>
      <c r="J994">
        <v>4.03</v>
      </c>
      <c r="K994">
        <v>2383</v>
      </c>
      <c r="L994" t="s">
        <v>31</v>
      </c>
      <c r="M994">
        <v>39.11</v>
      </c>
      <c r="N994">
        <v>39</v>
      </c>
      <c r="O994">
        <v>20</v>
      </c>
      <c r="P994">
        <v>86</v>
      </c>
      <c r="Q994">
        <v>46.17</v>
      </c>
      <c r="R994">
        <v>20487</v>
      </c>
      <c r="S994">
        <v>23.66</v>
      </c>
      <c r="T994">
        <v>48.66</v>
      </c>
      <c r="U994">
        <v>94.37</v>
      </c>
      <c r="V994">
        <v>530</v>
      </c>
      <c r="W994">
        <v>39.43</v>
      </c>
      <c r="X994">
        <v>323</v>
      </c>
    </row>
    <row r="995" spans="1:24" hidden="1" x14ac:dyDescent="0.25">
      <c r="A995" t="s">
        <v>32</v>
      </c>
      <c r="B995" t="s">
        <v>38</v>
      </c>
      <c r="C995">
        <v>2017</v>
      </c>
      <c r="D995" t="s">
        <v>43</v>
      </c>
      <c r="E995">
        <v>0.75</v>
      </c>
      <c r="F995">
        <v>7.1</v>
      </c>
      <c r="G995">
        <v>2.95</v>
      </c>
      <c r="H995">
        <v>9.32</v>
      </c>
      <c r="I995">
        <v>31.06</v>
      </c>
      <c r="J995">
        <v>8.89</v>
      </c>
      <c r="K995">
        <v>445</v>
      </c>
      <c r="L995" t="s">
        <v>44</v>
      </c>
      <c r="M995">
        <v>77.56</v>
      </c>
      <c r="N995">
        <v>291</v>
      </c>
      <c r="O995">
        <v>6</v>
      </c>
      <c r="P995">
        <v>52</v>
      </c>
      <c r="Q995">
        <v>84.61</v>
      </c>
      <c r="R995">
        <v>50038</v>
      </c>
      <c r="S995">
        <v>34.9</v>
      </c>
      <c r="T995">
        <v>24.21</v>
      </c>
      <c r="U995">
        <v>67.819999999999993</v>
      </c>
      <c r="V995">
        <v>2288</v>
      </c>
      <c r="W995">
        <v>13.45</v>
      </c>
      <c r="X995">
        <v>316</v>
      </c>
    </row>
    <row r="996" spans="1:24" hidden="1" x14ac:dyDescent="0.25">
      <c r="A996" t="s">
        <v>24</v>
      </c>
      <c r="B996" t="s">
        <v>25</v>
      </c>
      <c r="C996">
        <v>2009</v>
      </c>
      <c r="D996" t="s">
        <v>40</v>
      </c>
      <c r="E996">
        <v>9.14</v>
      </c>
      <c r="F996">
        <v>8.2200000000000006</v>
      </c>
      <c r="G996">
        <v>0.81</v>
      </c>
      <c r="H996">
        <v>4.9800000000000004</v>
      </c>
      <c r="I996">
        <v>23.98</v>
      </c>
      <c r="J996">
        <v>19.61</v>
      </c>
      <c r="K996">
        <v>2781</v>
      </c>
      <c r="L996" t="s">
        <v>27</v>
      </c>
      <c r="M996">
        <v>87.2</v>
      </c>
      <c r="N996">
        <v>34</v>
      </c>
      <c r="O996">
        <v>20</v>
      </c>
      <c r="P996">
        <v>32</v>
      </c>
      <c r="Q996">
        <v>10.6</v>
      </c>
      <c r="R996">
        <v>7261</v>
      </c>
      <c r="S996">
        <v>91.03</v>
      </c>
      <c r="T996">
        <v>57.97</v>
      </c>
      <c r="U996">
        <v>61.55</v>
      </c>
      <c r="V996">
        <v>2203</v>
      </c>
      <c r="W996">
        <v>10.81</v>
      </c>
      <c r="X996">
        <v>848</v>
      </c>
    </row>
    <row r="997" spans="1:24" hidden="1" x14ac:dyDescent="0.25">
      <c r="A997" t="s">
        <v>39</v>
      </c>
      <c r="B997" t="s">
        <v>25</v>
      </c>
      <c r="C997">
        <v>2005</v>
      </c>
      <c r="D997" t="s">
        <v>40</v>
      </c>
      <c r="E997">
        <v>0.21</v>
      </c>
      <c r="F997">
        <v>6.63</v>
      </c>
      <c r="G997">
        <v>4.93</v>
      </c>
      <c r="H997">
        <v>9.77</v>
      </c>
      <c r="I997">
        <v>14.43</v>
      </c>
      <c r="J997">
        <v>7.41</v>
      </c>
      <c r="K997">
        <v>443</v>
      </c>
      <c r="L997" t="s">
        <v>27</v>
      </c>
      <c r="M997">
        <v>30.9</v>
      </c>
      <c r="N997">
        <v>58</v>
      </c>
      <c r="O997">
        <v>6</v>
      </c>
      <c r="P997">
        <v>55</v>
      </c>
      <c r="Q997">
        <v>60.27</v>
      </c>
      <c r="R997">
        <v>24858</v>
      </c>
      <c r="S997">
        <v>97.99</v>
      </c>
      <c r="T997">
        <v>19.45</v>
      </c>
      <c r="U997">
        <v>41.52</v>
      </c>
      <c r="V997">
        <v>1823</v>
      </c>
      <c r="W997">
        <v>6.44</v>
      </c>
      <c r="X997">
        <v>665</v>
      </c>
    </row>
    <row r="998" spans="1:24" hidden="1" x14ac:dyDescent="0.25">
      <c r="A998" t="s">
        <v>39</v>
      </c>
      <c r="B998" t="s">
        <v>33</v>
      </c>
      <c r="C998">
        <v>2011</v>
      </c>
      <c r="D998" t="s">
        <v>40</v>
      </c>
      <c r="E998">
        <v>9.6199999999999992</v>
      </c>
      <c r="F998">
        <v>6.93</v>
      </c>
      <c r="G998">
        <v>2.3199999999999998</v>
      </c>
      <c r="H998">
        <v>8.3699999999999992</v>
      </c>
      <c r="I998">
        <v>25.52</v>
      </c>
      <c r="J998">
        <v>19.14</v>
      </c>
      <c r="K998">
        <v>117</v>
      </c>
      <c r="L998" t="s">
        <v>27</v>
      </c>
      <c r="M998">
        <v>69.38</v>
      </c>
      <c r="N998">
        <v>192</v>
      </c>
      <c r="O998">
        <v>0</v>
      </c>
      <c r="P998">
        <v>27</v>
      </c>
      <c r="Q998">
        <v>58.67</v>
      </c>
      <c r="R998">
        <v>55101</v>
      </c>
      <c r="S998">
        <v>8.7200000000000006</v>
      </c>
      <c r="T998">
        <v>69.62</v>
      </c>
      <c r="U998">
        <v>32.97</v>
      </c>
      <c r="V998">
        <v>1122</v>
      </c>
      <c r="W998">
        <v>1.9</v>
      </c>
      <c r="X998">
        <v>745</v>
      </c>
    </row>
    <row r="999" spans="1:24" hidden="1" x14ac:dyDescent="0.25">
      <c r="A999" t="s">
        <v>32</v>
      </c>
      <c r="B999" t="s">
        <v>37</v>
      </c>
      <c r="C999">
        <v>2006</v>
      </c>
      <c r="D999" t="s">
        <v>43</v>
      </c>
      <c r="E999">
        <v>4.62</v>
      </c>
      <c r="F999">
        <v>8.1199999999999992</v>
      </c>
      <c r="G999">
        <v>2.99</v>
      </c>
      <c r="H999">
        <v>9.93</v>
      </c>
      <c r="I999">
        <v>8.4</v>
      </c>
      <c r="J999">
        <v>15.94</v>
      </c>
      <c r="K999">
        <v>1540</v>
      </c>
      <c r="L999" t="s">
        <v>35</v>
      </c>
      <c r="M999">
        <v>62.86</v>
      </c>
      <c r="N999">
        <v>209</v>
      </c>
      <c r="O999">
        <v>33</v>
      </c>
      <c r="P999">
        <v>22</v>
      </c>
      <c r="Q999">
        <v>43.67</v>
      </c>
      <c r="R999">
        <v>90749</v>
      </c>
      <c r="S999">
        <v>39.69</v>
      </c>
      <c r="T999">
        <v>83.73</v>
      </c>
      <c r="U999">
        <v>64.569999999999993</v>
      </c>
      <c r="V999">
        <v>1718</v>
      </c>
      <c r="W999">
        <v>7.08</v>
      </c>
      <c r="X999">
        <v>429</v>
      </c>
    </row>
    <row r="1000" spans="1:24" hidden="1" x14ac:dyDescent="0.25">
      <c r="A1000" t="s">
        <v>46</v>
      </c>
      <c r="B1000" t="s">
        <v>25</v>
      </c>
      <c r="C1000">
        <v>2017</v>
      </c>
      <c r="D1000" t="s">
        <v>34</v>
      </c>
      <c r="E1000">
        <v>4.13</v>
      </c>
      <c r="F1000">
        <v>7.54</v>
      </c>
      <c r="G1000">
        <v>0.8</v>
      </c>
      <c r="H1000">
        <v>3.38</v>
      </c>
      <c r="I1000">
        <v>31.98</v>
      </c>
      <c r="J1000">
        <v>8.84</v>
      </c>
      <c r="K1000">
        <v>2770</v>
      </c>
      <c r="L1000" t="s">
        <v>35</v>
      </c>
      <c r="M1000">
        <v>48.17</v>
      </c>
      <c r="N1000">
        <v>371</v>
      </c>
      <c r="O1000">
        <v>22</v>
      </c>
      <c r="P1000">
        <v>62</v>
      </c>
      <c r="Q1000">
        <v>83.32</v>
      </c>
      <c r="R1000">
        <v>4251</v>
      </c>
      <c r="S1000">
        <v>14.93</v>
      </c>
      <c r="T1000">
        <v>40.869999999999997</v>
      </c>
      <c r="U1000">
        <v>31.88</v>
      </c>
      <c r="V1000">
        <v>1532</v>
      </c>
      <c r="W1000">
        <v>11.38</v>
      </c>
      <c r="X1000">
        <v>187</v>
      </c>
    </row>
    <row r="1001" spans="1:24" hidden="1" x14ac:dyDescent="0.25">
      <c r="A1001" t="s">
        <v>48</v>
      </c>
      <c r="B1001" t="s">
        <v>25</v>
      </c>
      <c r="C1001">
        <v>2001</v>
      </c>
      <c r="D1001" t="s">
        <v>42</v>
      </c>
      <c r="E1001">
        <v>2.56</v>
      </c>
      <c r="F1001">
        <v>7.88</v>
      </c>
      <c r="G1001">
        <v>1.45</v>
      </c>
      <c r="H1001">
        <v>4.92</v>
      </c>
      <c r="I1001">
        <v>5.78</v>
      </c>
      <c r="J1001">
        <v>10.84</v>
      </c>
      <c r="K1001">
        <v>566</v>
      </c>
      <c r="L1001" t="s">
        <v>35</v>
      </c>
      <c r="M1001">
        <v>41.27</v>
      </c>
      <c r="N1001">
        <v>30</v>
      </c>
      <c r="O1001">
        <v>2</v>
      </c>
      <c r="P1001">
        <v>6</v>
      </c>
      <c r="Q1001">
        <v>94.4</v>
      </c>
      <c r="R1001">
        <v>6344</v>
      </c>
      <c r="S1001">
        <v>27.84</v>
      </c>
      <c r="T1001">
        <v>52.26</v>
      </c>
      <c r="U1001">
        <v>33.770000000000003</v>
      </c>
      <c r="V1001">
        <v>1217</v>
      </c>
      <c r="W1001">
        <v>15.64</v>
      </c>
      <c r="X1001">
        <v>340</v>
      </c>
    </row>
    <row r="1002" spans="1:24" hidden="1" x14ac:dyDescent="0.25">
      <c r="A1002" t="s">
        <v>47</v>
      </c>
      <c r="B1002" t="s">
        <v>29</v>
      </c>
      <c r="C1002">
        <v>2009</v>
      </c>
      <c r="D1002" t="s">
        <v>40</v>
      </c>
      <c r="E1002">
        <v>0.1</v>
      </c>
      <c r="F1002">
        <v>6.54</v>
      </c>
      <c r="G1002">
        <v>3.07</v>
      </c>
      <c r="H1002">
        <v>8.19</v>
      </c>
      <c r="I1002">
        <v>36.549999999999997</v>
      </c>
      <c r="J1002">
        <v>12.15</v>
      </c>
      <c r="K1002">
        <v>3602</v>
      </c>
      <c r="L1002" t="s">
        <v>27</v>
      </c>
      <c r="M1002">
        <v>43.16</v>
      </c>
      <c r="N1002">
        <v>173</v>
      </c>
      <c r="O1002">
        <v>17</v>
      </c>
      <c r="P1002">
        <v>1</v>
      </c>
      <c r="Q1002">
        <v>47.6</v>
      </c>
      <c r="R1002">
        <v>29653</v>
      </c>
      <c r="S1002">
        <v>98.11</v>
      </c>
      <c r="T1002">
        <v>49.08</v>
      </c>
      <c r="U1002">
        <v>48.54</v>
      </c>
      <c r="V1002">
        <v>2486</v>
      </c>
      <c r="W1002">
        <v>4.3899999999999997</v>
      </c>
      <c r="X1002">
        <v>513</v>
      </c>
    </row>
    <row r="1003" spans="1:24" hidden="1" x14ac:dyDescent="0.25">
      <c r="A1003" t="s">
        <v>32</v>
      </c>
      <c r="B1003" t="s">
        <v>29</v>
      </c>
      <c r="C1003">
        <v>2014</v>
      </c>
      <c r="D1003" t="s">
        <v>26</v>
      </c>
      <c r="E1003">
        <v>2.75</v>
      </c>
      <c r="F1003">
        <v>7.79</v>
      </c>
      <c r="G1003">
        <v>2.75</v>
      </c>
      <c r="H1003">
        <v>9.4600000000000009</v>
      </c>
      <c r="I1003">
        <v>8.89</v>
      </c>
      <c r="J1003">
        <v>13.32</v>
      </c>
      <c r="K1003">
        <v>1936</v>
      </c>
      <c r="L1003" t="s">
        <v>27</v>
      </c>
      <c r="M1003">
        <v>80.75</v>
      </c>
      <c r="N1003">
        <v>304</v>
      </c>
      <c r="O1003">
        <v>42</v>
      </c>
      <c r="P1003">
        <v>64</v>
      </c>
      <c r="Q1003">
        <v>46.7</v>
      </c>
      <c r="R1003">
        <v>8991</v>
      </c>
      <c r="S1003">
        <v>98.44</v>
      </c>
      <c r="T1003">
        <v>72.83</v>
      </c>
      <c r="U1003">
        <v>34.94</v>
      </c>
      <c r="V1003">
        <v>2846</v>
      </c>
      <c r="W1003">
        <v>32.81</v>
      </c>
      <c r="X1003">
        <v>697</v>
      </c>
    </row>
    <row r="1004" spans="1:24" hidden="1" x14ac:dyDescent="0.25">
      <c r="A1004" t="s">
        <v>28</v>
      </c>
      <c r="B1004" t="s">
        <v>25</v>
      </c>
      <c r="C1004">
        <v>2011</v>
      </c>
      <c r="D1004" t="s">
        <v>43</v>
      </c>
      <c r="E1004">
        <v>1.0900000000000001</v>
      </c>
      <c r="F1004">
        <v>6.57</v>
      </c>
      <c r="G1004">
        <v>3.92</v>
      </c>
      <c r="H1004">
        <v>3.2</v>
      </c>
      <c r="I1004">
        <v>49.91</v>
      </c>
      <c r="J1004">
        <v>1.53</v>
      </c>
      <c r="K1004">
        <v>4183</v>
      </c>
      <c r="L1004" t="s">
        <v>35</v>
      </c>
      <c r="M1004">
        <v>67.53</v>
      </c>
      <c r="N1004">
        <v>389</v>
      </c>
      <c r="O1004">
        <v>11</v>
      </c>
      <c r="P1004">
        <v>3</v>
      </c>
      <c r="Q1004">
        <v>51.2</v>
      </c>
      <c r="R1004">
        <v>16915</v>
      </c>
      <c r="S1004">
        <v>47.21</v>
      </c>
      <c r="T1004">
        <v>89.54</v>
      </c>
      <c r="U1004">
        <v>60.14</v>
      </c>
      <c r="V1004">
        <v>2909</v>
      </c>
      <c r="W1004">
        <v>24.76</v>
      </c>
      <c r="X1004">
        <v>550</v>
      </c>
    </row>
    <row r="1005" spans="1:24" hidden="1" x14ac:dyDescent="0.25">
      <c r="A1005" t="s">
        <v>28</v>
      </c>
      <c r="B1005" t="s">
        <v>33</v>
      </c>
      <c r="C1005">
        <v>2016</v>
      </c>
      <c r="D1005" t="s">
        <v>30</v>
      </c>
      <c r="E1005">
        <v>6.6</v>
      </c>
      <c r="F1005">
        <v>8.4700000000000006</v>
      </c>
      <c r="G1005">
        <v>1.35</v>
      </c>
      <c r="H1005">
        <v>3</v>
      </c>
      <c r="I1005">
        <v>41.18</v>
      </c>
      <c r="J1005">
        <v>18.670000000000002</v>
      </c>
      <c r="K1005">
        <v>1652</v>
      </c>
      <c r="L1005" t="s">
        <v>27</v>
      </c>
      <c r="M1005">
        <v>98.68</v>
      </c>
      <c r="N1005">
        <v>197</v>
      </c>
      <c r="O1005">
        <v>13</v>
      </c>
      <c r="P1005">
        <v>7</v>
      </c>
      <c r="Q1005">
        <v>72.87</v>
      </c>
      <c r="R1005">
        <v>9233</v>
      </c>
      <c r="S1005">
        <v>18.309999999999999</v>
      </c>
      <c r="T1005">
        <v>68.849999999999994</v>
      </c>
      <c r="U1005">
        <v>73.099999999999994</v>
      </c>
      <c r="V1005">
        <v>204</v>
      </c>
      <c r="W1005">
        <v>22.51</v>
      </c>
      <c r="X1005">
        <v>307</v>
      </c>
    </row>
    <row r="1006" spans="1:24" hidden="1" x14ac:dyDescent="0.25">
      <c r="A1006" t="s">
        <v>36</v>
      </c>
      <c r="B1006" t="s">
        <v>25</v>
      </c>
      <c r="C1006">
        <v>2003</v>
      </c>
      <c r="D1006" t="s">
        <v>42</v>
      </c>
      <c r="E1006">
        <v>3.19</v>
      </c>
      <c r="F1006">
        <v>7.4</v>
      </c>
      <c r="G1006">
        <v>3.27</v>
      </c>
      <c r="H1006">
        <v>4.79</v>
      </c>
      <c r="I1006">
        <v>17.190000000000001</v>
      </c>
      <c r="J1006">
        <v>11.94</v>
      </c>
      <c r="K1006">
        <v>4571</v>
      </c>
      <c r="L1006" t="s">
        <v>31</v>
      </c>
      <c r="M1006">
        <v>47.03</v>
      </c>
      <c r="N1006">
        <v>105</v>
      </c>
      <c r="O1006">
        <v>40</v>
      </c>
      <c r="P1006">
        <v>48</v>
      </c>
      <c r="Q1006">
        <v>67.47</v>
      </c>
      <c r="R1006">
        <v>31016</v>
      </c>
      <c r="S1006">
        <v>54.7</v>
      </c>
      <c r="T1006">
        <v>27.16</v>
      </c>
      <c r="U1006">
        <v>75.83</v>
      </c>
      <c r="V1006">
        <v>2565</v>
      </c>
      <c r="W1006">
        <v>21.81</v>
      </c>
      <c r="X1006">
        <v>619</v>
      </c>
    </row>
    <row r="1007" spans="1:24" hidden="1" x14ac:dyDescent="0.25">
      <c r="A1007" t="s">
        <v>32</v>
      </c>
      <c r="B1007" t="s">
        <v>38</v>
      </c>
      <c r="C1007">
        <v>2006</v>
      </c>
      <c r="D1007" t="s">
        <v>26</v>
      </c>
      <c r="E1007">
        <v>7.67</v>
      </c>
      <c r="F1007">
        <v>7.74</v>
      </c>
      <c r="G1007">
        <v>1.45</v>
      </c>
      <c r="H1007">
        <v>8.9700000000000006</v>
      </c>
      <c r="I1007">
        <v>21.31</v>
      </c>
      <c r="J1007">
        <v>18.62</v>
      </c>
      <c r="K1007">
        <v>4390</v>
      </c>
      <c r="L1007" t="s">
        <v>31</v>
      </c>
      <c r="M1007">
        <v>96.98</v>
      </c>
      <c r="N1007">
        <v>274</v>
      </c>
      <c r="O1007">
        <v>27</v>
      </c>
      <c r="P1007">
        <v>28</v>
      </c>
      <c r="Q1007">
        <v>23.84</v>
      </c>
      <c r="R1007">
        <v>50198</v>
      </c>
      <c r="S1007">
        <v>32.07</v>
      </c>
      <c r="T1007">
        <v>65.69</v>
      </c>
      <c r="U1007">
        <v>62.62</v>
      </c>
      <c r="V1007">
        <v>870</v>
      </c>
      <c r="W1007">
        <v>11.6</v>
      </c>
      <c r="X1007">
        <v>196</v>
      </c>
    </row>
    <row r="1008" spans="1:24" hidden="1" x14ac:dyDescent="0.25">
      <c r="A1008" t="s">
        <v>36</v>
      </c>
      <c r="B1008" t="s">
        <v>37</v>
      </c>
      <c r="C1008">
        <v>2008</v>
      </c>
      <c r="D1008" t="s">
        <v>40</v>
      </c>
      <c r="E1008">
        <v>2.0699999999999998</v>
      </c>
      <c r="F1008">
        <v>6.3</v>
      </c>
      <c r="G1008">
        <v>2.93</v>
      </c>
      <c r="H1008">
        <v>8.3699999999999992</v>
      </c>
      <c r="I1008">
        <v>12.96</v>
      </c>
      <c r="J1008">
        <v>12.64</v>
      </c>
      <c r="K1008">
        <v>4815</v>
      </c>
      <c r="L1008" t="s">
        <v>27</v>
      </c>
      <c r="M1008">
        <v>66.06</v>
      </c>
      <c r="N1008">
        <v>95</v>
      </c>
      <c r="O1008">
        <v>41</v>
      </c>
      <c r="P1008">
        <v>81</v>
      </c>
      <c r="Q1008">
        <v>8.26</v>
      </c>
      <c r="R1008">
        <v>15259</v>
      </c>
      <c r="S1008">
        <v>92.88</v>
      </c>
      <c r="T1008">
        <v>59.26</v>
      </c>
      <c r="U1008">
        <v>61.74</v>
      </c>
      <c r="V1008">
        <v>246</v>
      </c>
      <c r="W1008">
        <v>37.5</v>
      </c>
      <c r="X1008">
        <v>960</v>
      </c>
    </row>
    <row r="1009" spans="1:24" hidden="1" x14ac:dyDescent="0.25">
      <c r="A1009" t="s">
        <v>32</v>
      </c>
      <c r="B1009" t="s">
        <v>33</v>
      </c>
      <c r="C1009">
        <v>2018</v>
      </c>
      <c r="D1009" t="s">
        <v>30</v>
      </c>
      <c r="E1009">
        <v>9</v>
      </c>
      <c r="F1009">
        <v>6.63</v>
      </c>
      <c r="G1009">
        <v>3.03</v>
      </c>
      <c r="H1009">
        <v>5.38</v>
      </c>
      <c r="I1009">
        <v>38.36</v>
      </c>
      <c r="J1009">
        <v>8.6199999999999992</v>
      </c>
      <c r="K1009">
        <v>4781</v>
      </c>
      <c r="L1009" t="s">
        <v>35</v>
      </c>
      <c r="M1009">
        <v>40.22</v>
      </c>
      <c r="N1009">
        <v>169</v>
      </c>
      <c r="O1009">
        <v>44</v>
      </c>
      <c r="P1009">
        <v>54</v>
      </c>
      <c r="Q1009">
        <v>95.03</v>
      </c>
      <c r="R1009">
        <v>86560</v>
      </c>
      <c r="S1009">
        <v>81.819999999999993</v>
      </c>
      <c r="T1009">
        <v>26.81</v>
      </c>
      <c r="U1009">
        <v>57.98</v>
      </c>
      <c r="V1009">
        <v>1516</v>
      </c>
      <c r="W1009">
        <v>9.27</v>
      </c>
      <c r="X1009">
        <v>897</v>
      </c>
    </row>
    <row r="1010" spans="1:24" hidden="1" x14ac:dyDescent="0.25">
      <c r="A1010" t="s">
        <v>39</v>
      </c>
      <c r="B1010" t="s">
        <v>38</v>
      </c>
      <c r="C1010">
        <v>2022</v>
      </c>
      <c r="D1010" t="s">
        <v>42</v>
      </c>
      <c r="E1010">
        <v>5.23</v>
      </c>
      <c r="F1010">
        <v>6.35</v>
      </c>
      <c r="G1010">
        <v>0.61</v>
      </c>
      <c r="H1010">
        <v>3.01</v>
      </c>
      <c r="I1010">
        <v>19.04</v>
      </c>
      <c r="J1010">
        <v>11.34</v>
      </c>
      <c r="K1010">
        <v>2686</v>
      </c>
      <c r="L1010" t="s">
        <v>44</v>
      </c>
      <c r="M1010">
        <v>40.369999999999997</v>
      </c>
      <c r="N1010">
        <v>29</v>
      </c>
      <c r="O1010">
        <v>23</v>
      </c>
      <c r="P1010">
        <v>36</v>
      </c>
      <c r="Q1010">
        <v>27.58</v>
      </c>
      <c r="R1010">
        <v>25455</v>
      </c>
      <c r="S1010">
        <v>30.88</v>
      </c>
      <c r="T1010">
        <v>29.28</v>
      </c>
      <c r="U1010">
        <v>39.619999999999997</v>
      </c>
      <c r="V1010">
        <v>1249</v>
      </c>
      <c r="W1010">
        <v>26.75</v>
      </c>
      <c r="X1010">
        <v>851</v>
      </c>
    </row>
    <row r="1011" spans="1:24" hidden="1" x14ac:dyDescent="0.25">
      <c r="A1011" t="s">
        <v>47</v>
      </c>
      <c r="B1011" t="s">
        <v>33</v>
      </c>
      <c r="C1011">
        <v>2006</v>
      </c>
      <c r="D1011" t="s">
        <v>43</v>
      </c>
      <c r="E1011">
        <v>1.1499999999999999</v>
      </c>
      <c r="F1011">
        <v>6.98</v>
      </c>
      <c r="G1011">
        <v>2.74</v>
      </c>
      <c r="H1011">
        <v>6.88</v>
      </c>
      <c r="I1011">
        <v>37.76</v>
      </c>
      <c r="J1011">
        <v>16.59</v>
      </c>
      <c r="K1011">
        <v>1203</v>
      </c>
      <c r="L1011" t="s">
        <v>44</v>
      </c>
      <c r="M1011">
        <v>72.599999999999994</v>
      </c>
      <c r="N1011">
        <v>281</v>
      </c>
      <c r="O1011">
        <v>23</v>
      </c>
      <c r="P1011">
        <v>94</v>
      </c>
      <c r="Q1011">
        <v>64.58</v>
      </c>
      <c r="R1011">
        <v>84335</v>
      </c>
      <c r="S1011">
        <v>1.83</v>
      </c>
      <c r="T1011">
        <v>62.22</v>
      </c>
      <c r="U1011">
        <v>72.34</v>
      </c>
      <c r="V1011">
        <v>1438</v>
      </c>
      <c r="W1011">
        <v>10.119999999999999</v>
      </c>
      <c r="X1011">
        <v>460</v>
      </c>
    </row>
    <row r="1012" spans="1:24" hidden="1" x14ac:dyDescent="0.25">
      <c r="A1012" t="s">
        <v>39</v>
      </c>
      <c r="B1012" t="s">
        <v>38</v>
      </c>
      <c r="C1012">
        <v>2022</v>
      </c>
      <c r="D1012" t="s">
        <v>30</v>
      </c>
      <c r="E1012">
        <v>4.01</v>
      </c>
      <c r="F1012">
        <v>6.71</v>
      </c>
      <c r="G1012">
        <v>0.06</v>
      </c>
      <c r="H1012">
        <v>4.67</v>
      </c>
      <c r="I1012">
        <v>0.92</v>
      </c>
      <c r="J1012">
        <v>6.52</v>
      </c>
      <c r="K1012">
        <v>2937</v>
      </c>
      <c r="L1012" t="s">
        <v>27</v>
      </c>
      <c r="M1012">
        <v>88.2</v>
      </c>
      <c r="N1012">
        <v>386</v>
      </c>
      <c r="O1012">
        <v>2</v>
      </c>
      <c r="P1012">
        <v>5</v>
      </c>
      <c r="Q1012">
        <v>83.19</v>
      </c>
      <c r="R1012">
        <v>54706</v>
      </c>
      <c r="S1012">
        <v>99.8</v>
      </c>
      <c r="T1012">
        <v>74.63</v>
      </c>
      <c r="U1012">
        <v>72.56</v>
      </c>
      <c r="V1012">
        <v>498</v>
      </c>
      <c r="W1012">
        <v>39.58</v>
      </c>
      <c r="X1012">
        <v>927</v>
      </c>
    </row>
    <row r="1013" spans="1:24" hidden="1" x14ac:dyDescent="0.25">
      <c r="A1013" t="s">
        <v>48</v>
      </c>
      <c r="B1013" t="s">
        <v>37</v>
      </c>
      <c r="C1013">
        <v>2001</v>
      </c>
      <c r="D1013" t="s">
        <v>34</v>
      </c>
      <c r="E1013">
        <v>2.0699999999999998</v>
      </c>
      <c r="F1013">
        <v>7.83</v>
      </c>
      <c r="G1013">
        <v>2.5099999999999998</v>
      </c>
      <c r="H1013">
        <v>8.2200000000000006</v>
      </c>
      <c r="I1013">
        <v>6.78</v>
      </c>
      <c r="J1013">
        <v>19.13</v>
      </c>
      <c r="K1013">
        <v>405</v>
      </c>
      <c r="L1013" t="s">
        <v>44</v>
      </c>
      <c r="M1013">
        <v>82.34</v>
      </c>
      <c r="N1013">
        <v>160</v>
      </c>
      <c r="O1013">
        <v>8</v>
      </c>
      <c r="P1013">
        <v>23</v>
      </c>
      <c r="Q1013">
        <v>31.43</v>
      </c>
      <c r="R1013">
        <v>27261</v>
      </c>
      <c r="S1013">
        <v>68.33</v>
      </c>
      <c r="T1013">
        <v>70.989999999999995</v>
      </c>
      <c r="U1013">
        <v>40.46</v>
      </c>
      <c r="V1013">
        <v>260</v>
      </c>
      <c r="W1013">
        <v>36.47</v>
      </c>
      <c r="X1013">
        <v>745</v>
      </c>
    </row>
    <row r="1014" spans="1:24" hidden="1" x14ac:dyDescent="0.25">
      <c r="A1014" t="s">
        <v>45</v>
      </c>
      <c r="B1014" t="s">
        <v>37</v>
      </c>
      <c r="C1014">
        <v>2005</v>
      </c>
      <c r="D1014" t="s">
        <v>30</v>
      </c>
      <c r="E1014">
        <v>2</v>
      </c>
      <c r="F1014">
        <v>6.27</v>
      </c>
      <c r="G1014">
        <v>3.49</v>
      </c>
      <c r="H1014">
        <v>6.12</v>
      </c>
      <c r="I1014">
        <v>18.25</v>
      </c>
      <c r="J1014">
        <v>9.32</v>
      </c>
      <c r="K1014">
        <v>3907</v>
      </c>
      <c r="L1014" t="s">
        <v>35</v>
      </c>
      <c r="M1014">
        <v>75.89</v>
      </c>
      <c r="N1014">
        <v>305</v>
      </c>
      <c r="O1014">
        <v>23</v>
      </c>
      <c r="P1014">
        <v>78</v>
      </c>
      <c r="Q1014">
        <v>64.27</v>
      </c>
      <c r="R1014">
        <v>24610</v>
      </c>
      <c r="S1014">
        <v>42.57</v>
      </c>
      <c r="T1014">
        <v>58.51</v>
      </c>
      <c r="U1014">
        <v>76.05</v>
      </c>
      <c r="V1014">
        <v>2631</v>
      </c>
      <c r="W1014">
        <v>10.58</v>
      </c>
      <c r="X1014">
        <v>629</v>
      </c>
    </row>
    <row r="1015" spans="1:24" hidden="1" x14ac:dyDescent="0.25">
      <c r="A1015" t="s">
        <v>41</v>
      </c>
      <c r="B1015" t="s">
        <v>29</v>
      </c>
      <c r="C1015">
        <v>2017</v>
      </c>
      <c r="D1015" t="s">
        <v>26</v>
      </c>
      <c r="E1015">
        <v>5.0599999999999996</v>
      </c>
      <c r="F1015">
        <v>7.88</v>
      </c>
      <c r="G1015">
        <v>0.36</v>
      </c>
      <c r="H1015">
        <v>7.75</v>
      </c>
      <c r="I1015">
        <v>5.45</v>
      </c>
      <c r="J1015">
        <v>19.12</v>
      </c>
      <c r="K1015">
        <v>4214</v>
      </c>
      <c r="L1015" t="s">
        <v>31</v>
      </c>
      <c r="M1015">
        <v>42.05</v>
      </c>
      <c r="N1015">
        <v>414</v>
      </c>
      <c r="O1015">
        <v>1</v>
      </c>
      <c r="P1015">
        <v>39</v>
      </c>
      <c r="Q1015">
        <v>12.57</v>
      </c>
      <c r="R1015">
        <v>13195</v>
      </c>
      <c r="S1015">
        <v>28.85</v>
      </c>
      <c r="T1015">
        <v>85</v>
      </c>
      <c r="U1015">
        <v>88.64</v>
      </c>
      <c r="V1015">
        <v>2060</v>
      </c>
      <c r="W1015">
        <v>39.5</v>
      </c>
      <c r="X1015">
        <v>93</v>
      </c>
    </row>
    <row r="1016" spans="1:24" hidden="1" x14ac:dyDescent="0.25">
      <c r="A1016" t="s">
        <v>32</v>
      </c>
      <c r="B1016" t="s">
        <v>38</v>
      </c>
      <c r="C1016">
        <v>2005</v>
      </c>
      <c r="D1016" t="s">
        <v>42</v>
      </c>
      <c r="E1016">
        <v>6.72</v>
      </c>
      <c r="F1016">
        <v>6.11</v>
      </c>
      <c r="G1016">
        <v>4.6900000000000004</v>
      </c>
      <c r="H1016">
        <v>8.9700000000000006</v>
      </c>
      <c r="I1016">
        <v>30.06</v>
      </c>
      <c r="J1016">
        <v>17.62</v>
      </c>
      <c r="K1016">
        <v>4079</v>
      </c>
      <c r="L1016" t="s">
        <v>31</v>
      </c>
      <c r="M1016">
        <v>37.58</v>
      </c>
      <c r="N1016">
        <v>110</v>
      </c>
      <c r="O1016">
        <v>39</v>
      </c>
      <c r="P1016">
        <v>11</v>
      </c>
      <c r="Q1016">
        <v>97.05</v>
      </c>
      <c r="R1016">
        <v>90796</v>
      </c>
      <c r="S1016">
        <v>0.44</v>
      </c>
      <c r="T1016">
        <v>68.48</v>
      </c>
      <c r="U1016">
        <v>67.58</v>
      </c>
      <c r="V1016">
        <v>1862</v>
      </c>
      <c r="W1016">
        <v>25.04</v>
      </c>
      <c r="X1016">
        <v>901</v>
      </c>
    </row>
    <row r="1017" spans="1:24" hidden="1" x14ac:dyDescent="0.25">
      <c r="A1017" t="s">
        <v>48</v>
      </c>
      <c r="B1017" t="s">
        <v>29</v>
      </c>
      <c r="C1017">
        <v>2012</v>
      </c>
      <c r="D1017" t="s">
        <v>26</v>
      </c>
      <c r="E1017">
        <v>9.1199999999999992</v>
      </c>
      <c r="F1017">
        <v>6.51</v>
      </c>
      <c r="G1017">
        <v>2.29</v>
      </c>
      <c r="H1017">
        <v>6.75</v>
      </c>
      <c r="I1017">
        <v>2.54</v>
      </c>
      <c r="J1017">
        <v>15.35</v>
      </c>
      <c r="K1017">
        <v>312</v>
      </c>
      <c r="L1017" t="s">
        <v>35</v>
      </c>
      <c r="M1017">
        <v>30.02</v>
      </c>
      <c r="N1017">
        <v>211</v>
      </c>
      <c r="O1017">
        <v>27</v>
      </c>
      <c r="P1017">
        <v>63</v>
      </c>
      <c r="Q1017">
        <v>7.7</v>
      </c>
      <c r="R1017">
        <v>76293</v>
      </c>
      <c r="S1017">
        <v>15.4</v>
      </c>
      <c r="T1017">
        <v>53.35</v>
      </c>
      <c r="U1017">
        <v>29.4</v>
      </c>
      <c r="V1017">
        <v>2144</v>
      </c>
      <c r="W1017">
        <v>29.14</v>
      </c>
      <c r="X1017">
        <v>267</v>
      </c>
    </row>
    <row r="1018" spans="1:24" hidden="1" x14ac:dyDescent="0.25">
      <c r="A1018" t="s">
        <v>45</v>
      </c>
      <c r="B1018" t="s">
        <v>38</v>
      </c>
      <c r="C1018">
        <v>2018</v>
      </c>
      <c r="D1018" t="s">
        <v>26</v>
      </c>
      <c r="E1018">
        <v>5.0199999999999996</v>
      </c>
      <c r="F1018">
        <v>7.98</v>
      </c>
      <c r="G1018">
        <v>4.6900000000000004</v>
      </c>
      <c r="H1018">
        <v>5.35</v>
      </c>
      <c r="I1018">
        <v>42.99</v>
      </c>
      <c r="J1018">
        <v>9.35</v>
      </c>
      <c r="K1018">
        <v>162</v>
      </c>
      <c r="L1018" t="s">
        <v>44</v>
      </c>
      <c r="M1018">
        <v>37.130000000000003</v>
      </c>
      <c r="N1018">
        <v>195</v>
      </c>
      <c r="O1018">
        <v>6</v>
      </c>
      <c r="P1018">
        <v>45</v>
      </c>
      <c r="Q1018">
        <v>44.94</v>
      </c>
      <c r="R1018">
        <v>51372</v>
      </c>
      <c r="S1018">
        <v>0.59</v>
      </c>
      <c r="T1018">
        <v>75.3</v>
      </c>
      <c r="U1018">
        <v>46.18</v>
      </c>
      <c r="V1018">
        <v>2024</v>
      </c>
      <c r="W1018">
        <v>11.32</v>
      </c>
      <c r="X1018">
        <v>657</v>
      </c>
    </row>
    <row r="1019" spans="1:24" hidden="1" x14ac:dyDescent="0.25">
      <c r="A1019" t="s">
        <v>24</v>
      </c>
      <c r="B1019" t="s">
        <v>29</v>
      </c>
      <c r="C1019">
        <v>2001</v>
      </c>
      <c r="D1019" t="s">
        <v>40</v>
      </c>
      <c r="E1019">
        <v>9.66</v>
      </c>
      <c r="F1019">
        <v>7.86</v>
      </c>
      <c r="G1019">
        <v>0.54</v>
      </c>
      <c r="H1019">
        <v>8.39</v>
      </c>
      <c r="I1019">
        <v>38.07</v>
      </c>
      <c r="J1019">
        <v>11.74</v>
      </c>
      <c r="K1019">
        <v>1528</v>
      </c>
      <c r="L1019" t="s">
        <v>27</v>
      </c>
      <c r="M1019">
        <v>83.65</v>
      </c>
      <c r="N1019">
        <v>95</v>
      </c>
      <c r="O1019">
        <v>8</v>
      </c>
      <c r="P1019">
        <v>13</v>
      </c>
      <c r="Q1019">
        <v>54.61</v>
      </c>
      <c r="R1019">
        <v>65953</v>
      </c>
      <c r="S1019">
        <v>59.76</v>
      </c>
      <c r="T1019">
        <v>33.24</v>
      </c>
      <c r="U1019">
        <v>27.42</v>
      </c>
      <c r="V1019">
        <v>955</v>
      </c>
      <c r="W1019">
        <v>8.64</v>
      </c>
      <c r="X1019">
        <v>123</v>
      </c>
    </row>
    <row r="1020" spans="1:24" hidden="1" x14ac:dyDescent="0.25">
      <c r="A1020" t="s">
        <v>47</v>
      </c>
      <c r="B1020" t="s">
        <v>37</v>
      </c>
      <c r="C1020">
        <v>2011</v>
      </c>
      <c r="D1020" t="s">
        <v>43</v>
      </c>
      <c r="E1020">
        <v>9.42</v>
      </c>
      <c r="F1020">
        <v>7.19</v>
      </c>
      <c r="G1020">
        <v>4.75</v>
      </c>
      <c r="H1020">
        <v>4.8600000000000003</v>
      </c>
      <c r="I1020">
        <v>10.81</v>
      </c>
      <c r="J1020">
        <v>16.760000000000002</v>
      </c>
      <c r="K1020">
        <v>4388</v>
      </c>
      <c r="L1020" t="s">
        <v>31</v>
      </c>
      <c r="M1020">
        <v>92.67</v>
      </c>
      <c r="N1020">
        <v>337</v>
      </c>
      <c r="O1020">
        <v>44</v>
      </c>
      <c r="P1020">
        <v>26</v>
      </c>
      <c r="Q1020">
        <v>79.47</v>
      </c>
      <c r="R1020">
        <v>33438</v>
      </c>
      <c r="S1020">
        <v>66.33</v>
      </c>
      <c r="T1020">
        <v>31.08</v>
      </c>
      <c r="U1020">
        <v>44.16</v>
      </c>
      <c r="V1020">
        <v>775</v>
      </c>
      <c r="W1020">
        <v>34.32</v>
      </c>
      <c r="X1020">
        <v>818</v>
      </c>
    </row>
    <row r="1021" spans="1:24" hidden="1" x14ac:dyDescent="0.25">
      <c r="A1021" t="s">
        <v>36</v>
      </c>
      <c r="B1021" t="s">
        <v>33</v>
      </c>
      <c r="C1021">
        <v>2014</v>
      </c>
      <c r="D1021" t="s">
        <v>30</v>
      </c>
      <c r="E1021">
        <v>8.65</v>
      </c>
      <c r="F1021">
        <v>6.12</v>
      </c>
      <c r="G1021">
        <v>0.55000000000000004</v>
      </c>
      <c r="H1021">
        <v>9.24</v>
      </c>
      <c r="I1021">
        <v>24.19</v>
      </c>
      <c r="J1021">
        <v>10.88</v>
      </c>
      <c r="K1021">
        <v>4785</v>
      </c>
      <c r="L1021" t="s">
        <v>44</v>
      </c>
      <c r="M1021">
        <v>46.82</v>
      </c>
      <c r="N1021">
        <v>137</v>
      </c>
      <c r="O1021">
        <v>38</v>
      </c>
      <c r="P1021">
        <v>36</v>
      </c>
      <c r="Q1021">
        <v>13.87</v>
      </c>
      <c r="R1021">
        <v>32320</v>
      </c>
      <c r="S1021">
        <v>76.680000000000007</v>
      </c>
      <c r="T1021">
        <v>87.72</v>
      </c>
      <c r="U1021">
        <v>36.96</v>
      </c>
      <c r="V1021">
        <v>2424</v>
      </c>
      <c r="W1021">
        <v>11.01</v>
      </c>
      <c r="X1021">
        <v>649</v>
      </c>
    </row>
    <row r="1022" spans="1:24" hidden="1" x14ac:dyDescent="0.25">
      <c r="A1022" t="s">
        <v>36</v>
      </c>
      <c r="B1022" t="s">
        <v>29</v>
      </c>
      <c r="C1022">
        <v>2013</v>
      </c>
      <c r="D1022" t="s">
        <v>42</v>
      </c>
      <c r="E1022">
        <v>5</v>
      </c>
      <c r="F1022">
        <v>7.52</v>
      </c>
      <c r="G1022">
        <v>2.31</v>
      </c>
      <c r="H1022">
        <v>3.5</v>
      </c>
      <c r="I1022">
        <v>22.59</v>
      </c>
      <c r="J1022">
        <v>14.76</v>
      </c>
      <c r="K1022">
        <v>1565</v>
      </c>
      <c r="L1022" t="s">
        <v>44</v>
      </c>
      <c r="M1022">
        <v>85.64</v>
      </c>
      <c r="N1022">
        <v>277</v>
      </c>
      <c r="O1022">
        <v>38</v>
      </c>
      <c r="P1022">
        <v>76</v>
      </c>
      <c r="Q1022">
        <v>45.2</v>
      </c>
      <c r="R1022">
        <v>9091</v>
      </c>
      <c r="S1022">
        <v>18.7</v>
      </c>
      <c r="T1022">
        <v>85.99</v>
      </c>
      <c r="U1022">
        <v>64.37</v>
      </c>
      <c r="V1022">
        <v>292</v>
      </c>
      <c r="W1022">
        <v>36.700000000000003</v>
      </c>
      <c r="X1022">
        <v>98</v>
      </c>
    </row>
    <row r="1023" spans="1:24" hidden="1" x14ac:dyDescent="0.25">
      <c r="A1023" t="s">
        <v>39</v>
      </c>
      <c r="B1023" t="s">
        <v>38</v>
      </c>
      <c r="C1023">
        <v>2005</v>
      </c>
      <c r="D1023" t="s">
        <v>34</v>
      </c>
      <c r="E1023">
        <v>1.41</v>
      </c>
      <c r="F1023">
        <v>7.02</v>
      </c>
      <c r="G1023">
        <v>4.6900000000000004</v>
      </c>
      <c r="H1023">
        <v>8.85</v>
      </c>
      <c r="I1023">
        <v>36.24</v>
      </c>
      <c r="J1023">
        <v>15.81</v>
      </c>
      <c r="K1023">
        <v>4768</v>
      </c>
      <c r="L1023" t="s">
        <v>31</v>
      </c>
      <c r="M1023">
        <v>43.92</v>
      </c>
      <c r="N1023">
        <v>446</v>
      </c>
      <c r="O1023">
        <v>32</v>
      </c>
      <c r="P1023">
        <v>61</v>
      </c>
      <c r="Q1023">
        <v>31.37</v>
      </c>
      <c r="R1023">
        <v>48513</v>
      </c>
      <c r="S1023">
        <v>9.6</v>
      </c>
      <c r="T1023">
        <v>80.44</v>
      </c>
      <c r="U1023">
        <v>53.88</v>
      </c>
      <c r="V1023">
        <v>1731</v>
      </c>
      <c r="W1023">
        <v>14.67</v>
      </c>
      <c r="X1023">
        <v>660</v>
      </c>
    </row>
    <row r="1024" spans="1:24" hidden="1" x14ac:dyDescent="0.25">
      <c r="A1024" t="s">
        <v>28</v>
      </c>
      <c r="B1024" t="s">
        <v>38</v>
      </c>
      <c r="C1024">
        <v>2017</v>
      </c>
      <c r="D1024" t="s">
        <v>43</v>
      </c>
      <c r="E1024">
        <v>2.1800000000000002</v>
      </c>
      <c r="F1024">
        <v>6.79</v>
      </c>
      <c r="G1024">
        <v>1.1599999999999999</v>
      </c>
      <c r="H1024">
        <v>3.64</v>
      </c>
      <c r="I1024">
        <v>20.079999999999998</v>
      </c>
      <c r="J1024">
        <v>10.26</v>
      </c>
      <c r="K1024">
        <v>398</v>
      </c>
      <c r="L1024" t="s">
        <v>31</v>
      </c>
      <c r="M1024">
        <v>47.45</v>
      </c>
      <c r="N1024">
        <v>309</v>
      </c>
      <c r="O1024">
        <v>33</v>
      </c>
      <c r="P1024">
        <v>66</v>
      </c>
      <c r="Q1024">
        <v>32.58</v>
      </c>
      <c r="R1024">
        <v>12284</v>
      </c>
      <c r="S1024">
        <v>65.05</v>
      </c>
      <c r="T1024">
        <v>27.15</v>
      </c>
      <c r="U1024">
        <v>77.81</v>
      </c>
      <c r="V1024">
        <v>1750</v>
      </c>
      <c r="W1024">
        <v>0.37</v>
      </c>
      <c r="X1024">
        <v>545</v>
      </c>
    </row>
    <row r="1025" spans="1:24" hidden="1" x14ac:dyDescent="0.25">
      <c r="A1025" t="s">
        <v>45</v>
      </c>
      <c r="B1025" t="s">
        <v>37</v>
      </c>
      <c r="C1025">
        <v>2004</v>
      </c>
      <c r="D1025" t="s">
        <v>43</v>
      </c>
      <c r="E1025">
        <v>6.48</v>
      </c>
      <c r="F1025">
        <v>7.6</v>
      </c>
      <c r="G1025">
        <v>0.17</v>
      </c>
      <c r="H1025">
        <v>3.39</v>
      </c>
      <c r="I1025">
        <v>1.65</v>
      </c>
      <c r="J1025">
        <v>10.72</v>
      </c>
      <c r="K1025">
        <v>3586</v>
      </c>
      <c r="L1025" t="s">
        <v>27</v>
      </c>
      <c r="M1025">
        <v>45.69</v>
      </c>
      <c r="N1025">
        <v>178</v>
      </c>
      <c r="O1025">
        <v>20</v>
      </c>
      <c r="P1025">
        <v>79</v>
      </c>
      <c r="Q1025">
        <v>78.319999999999993</v>
      </c>
      <c r="R1025">
        <v>65212</v>
      </c>
      <c r="S1025">
        <v>49.99</v>
      </c>
      <c r="T1025">
        <v>57.02</v>
      </c>
      <c r="U1025">
        <v>49.04</v>
      </c>
      <c r="V1025">
        <v>2523</v>
      </c>
      <c r="W1025">
        <v>23.69</v>
      </c>
      <c r="X1025">
        <v>931</v>
      </c>
    </row>
    <row r="1026" spans="1:24" hidden="1" x14ac:dyDescent="0.25">
      <c r="A1026" t="s">
        <v>24</v>
      </c>
      <c r="B1026" t="s">
        <v>38</v>
      </c>
      <c r="C1026">
        <v>2017</v>
      </c>
      <c r="D1026" t="s">
        <v>42</v>
      </c>
      <c r="E1026">
        <v>4.22</v>
      </c>
      <c r="F1026">
        <v>7.09</v>
      </c>
      <c r="G1026">
        <v>3.97</v>
      </c>
      <c r="H1026">
        <v>5.54</v>
      </c>
      <c r="I1026">
        <v>13.69</v>
      </c>
      <c r="J1026">
        <v>3.96</v>
      </c>
      <c r="K1026">
        <v>1047</v>
      </c>
      <c r="L1026" t="s">
        <v>35</v>
      </c>
      <c r="M1026">
        <v>33.619999999999997</v>
      </c>
      <c r="N1026">
        <v>336</v>
      </c>
      <c r="O1026">
        <v>28</v>
      </c>
      <c r="P1026">
        <v>75</v>
      </c>
      <c r="Q1026">
        <v>2.54</v>
      </c>
      <c r="R1026">
        <v>28728</v>
      </c>
      <c r="S1026">
        <v>87.57</v>
      </c>
      <c r="T1026">
        <v>52.8</v>
      </c>
      <c r="U1026">
        <v>32.380000000000003</v>
      </c>
      <c r="V1026">
        <v>733</v>
      </c>
      <c r="W1026">
        <v>14.15</v>
      </c>
      <c r="X1026">
        <v>556</v>
      </c>
    </row>
    <row r="1027" spans="1:24" hidden="1" x14ac:dyDescent="0.25">
      <c r="A1027" t="s">
        <v>48</v>
      </c>
      <c r="B1027" t="s">
        <v>25</v>
      </c>
      <c r="C1027">
        <v>2002</v>
      </c>
      <c r="D1027" t="s">
        <v>43</v>
      </c>
      <c r="E1027">
        <v>1.47</v>
      </c>
      <c r="F1027">
        <v>6.23</v>
      </c>
      <c r="G1027">
        <v>2.98</v>
      </c>
      <c r="H1027">
        <v>9.6999999999999993</v>
      </c>
      <c r="I1027">
        <v>23.31</v>
      </c>
      <c r="J1027">
        <v>4.8899999999999997</v>
      </c>
      <c r="K1027">
        <v>1942</v>
      </c>
      <c r="L1027" t="s">
        <v>44</v>
      </c>
      <c r="M1027">
        <v>43.58</v>
      </c>
      <c r="N1027">
        <v>233</v>
      </c>
      <c r="O1027">
        <v>26</v>
      </c>
      <c r="P1027">
        <v>13</v>
      </c>
      <c r="Q1027">
        <v>75.41</v>
      </c>
      <c r="R1027">
        <v>83760</v>
      </c>
      <c r="S1027">
        <v>53.33</v>
      </c>
      <c r="T1027">
        <v>26.25</v>
      </c>
      <c r="U1027">
        <v>38.880000000000003</v>
      </c>
      <c r="V1027">
        <v>2001</v>
      </c>
      <c r="W1027">
        <v>39.04</v>
      </c>
      <c r="X1027">
        <v>654</v>
      </c>
    </row>
    <row r="1028" spans="1:24" hidden="1" x14ac:dyDescent="0.25">
      <c r="A1028" t="s">
        <v>47</v>
      </c>
      <c r="B1028" t="s">
        <v>33</v>
      </c>
      <c r="C1028">
        <v>2002</v>
      </c>
      <c r="D1028" t="s">
        <v>40</v>
      </c>
      <c r="E1028">
        <v>4.79</v>
      </c>
      <c r="F1028">
        <v>8.2899999999999991</v>
      </c>
      <c r="G1028">
        <v>2.57</v>
      </c>
      <c r="H1028">
        <v>9.8800000000000008</v>
      </c>
      <c r="I1028">
        <v>48.72</v>
      </c>
      <c r="J1028">
        <v>18.100000000000001</v>
      </c>
      <c r="K1028">
        <v>3130</v>
      </c>
      <c r="L1028" t="s">
        <v>27</v>
      </c>
      <c r="M1028">
        <v>56.15</v>
      </c>
      <c r="N1028">
        <v>248</v>
      </c>
      <c r="O1028">
        <v>16</v>
      </c>
      <c r="P1028">
        <v>97</v>
      </c>
      <c r="Q1028">
        <v>81.42</v>
      </c>
      <c r="R1028">
        <v>63486</v>
      </c>
      <c r="S1028">
        <v>44.48</v>
      </c>
      <c r="T1028">
        <v>45.82</v>
      </c>
      <c r="U1028">
        <v>63.66</v>
      </c>
      <c r="V1028">
        <v>2191</v>
      </c>
      <c r="W1028">
        <v>15.47</v>
      </c>
      <c r="X1028">
        <v>920</v>
      </c>
    </row>
    <row r="1029" spans="1:24" hidden="1" x14ac:dyDescent="0.25">
      <c r="A1029" t="s">
        <v>45</v>
      </c>
      <c r="B1029" t="s">
        <v>29</v>
      </c>
      <c r="C1029">
        <v>2021</v>
      </c>
      <c r="D1029" t="s">
        <v>43</v>
      </c>
      <c r="E1029">
        <v>0.17</v>
      </c>
      <c r="F1029">
        <v>7.95</v>
      </c>
      <c r="G1029">
        <v>0.17</v>
      </c>
      <c r="H1029">
        <v>4.41</v>
      </c>
      <c r="I1029">
        <v>44.06</v>
      </c>
      <c r="J1029">
        <v>16.809999999999999</v>
      </c>
      <c r="K1029">
        <v>2796</v>
      </c>
      <c r="L1029" t="s">
        <v>31</v>
      </c>
      <c r="M1029">
        <v>58.38</v>
      </c>
      <c r="N1029">
        <v>131</v>
      </c>
      <c r="O1029">
        <v>41</v>
      </c>
      <c r="P1029">
        <v>94</v>
      </c>
      <c r="Q1029">
        <v>90.33</v>
      </c>
      <c r="R1029">
        <v>24966</v>
      </c>
      <c r="S1029">
        <v>48.8</v>
      </c>
      <c r="T1029">
        <v>47.21</v>
      </c>
      <c r="U1029">
        <v>55.99</v>
      </c>
      <c r="V1029">
        <v>2430</v>
      </c>
      <c r="W1029">
        <v>12.58</v>
      </c>
      <c r="X1029">
        <v>627</v>
      </c>
    </row>
    <row r="1030" spans="1:24" hidden="1" x14ac:dyDescent="0.25">
      <c r="A1030" t="s">
        <v>24</v>
      </c>
      <c r="B1030" t="s">
        <v>33</v>
      </c>
      <c r="C1030">
        <v>2021</v>
      </c>
      <c r="D1030" t="s">
        <v>40</v>
      </c>
      <c r="E1030">
        <v>7.34</v>
      </c>
      <c r="F1030">
        <v>6.14</v>
      </c>
      <c r="G1030">
        <v>3.27</v>
      </c>
      <c r="H1030">
        <v>4.04</v>
      </c>
      <c r="I1030">
        <v>9.07</v>
      </c>
      <c r="J1030">
        <v>0.2</v>
      </c>
      <c r="K1030">
        <v>239</v>
      </c>
      <c r="L1030" t="s">
        <v>35</v>
      </c>
      <c r="M1030">
        <v>51.66</v>
      </c>
      <c r="N1030">
        <v>248</v>
      </c>
      <c r="O1030">
        <v>46</v>
      </c>
      <c r="P1030">
        <v>38</v>
      </c>
      <c r="Q1030">
        <v>63.43</v>
      </c>
      <c r="R1030">
        <v>12313</v>
      </c>
      <c r="S1030">
        <v>78.23</v>
      </c>
      <c r="T1030">
        <v>29.25</v>
      </c>
      <c r="U1030">
        <v>23.41</v>
      </c>
      <c r="V1030">
        <v>1063</v>
      </c>
      <c r="W1030">
        <v>22.66</v>
      </c>
      <c r="X1030">
        <v>791</v>
      </c>
    </row>
    <row r="1031" spans="1:24" hidden="1" x14ac:dyDescent="0.25">
      <c r="A1031" t="s">
        <v>41</v>
      </c>
      <c r="B1031" t="s">
        <v>37</v>
      </c>
      <c r="C1031">
        <v>2009</v>
      </c>
      <c r="D1031" t="s">
        <v>30</v>
      </c>
      <c r="E1031">
        <v>0.74</v>
      </c>
      <c r="F1031">
        <v>7.31</v>
      </c>
      <c r="G1031">
        <v>0.86</v>
      </c>
      <c r="H1031">
        <v>5.47</v>
      </c>
      <c r="I1031">
        <v>36.159999999999997</v>
      </c>
      <c r="J1031">
        <v>17.39</v>
      </c>
      <c r="K1031">
        <v>2358</v>
      </c>
      <c r="L1031" t="s">
        <v>35</v>
      </c>
      <c r="M1031">
        <v>66.03</v>
      </c>
      <c r="N1031">
        <v>292</v>
      </c>
      <c r="O1031">
        <v>47</v>
      </c>
      <c r="P1031">
        <v>4</v>
      </c>
      <c r="Q1031">
        <v>34.68</v>
      </c>
      <c r="R1031">
        <v>93187</v>
      </c>
      <c r="S1031">
        <v>1.83</v>
      </c>
      <c r="T1031">
        <v>86.39</v>
      </c>
      <c r="U1031">
        <v>36.799999999999997</v>
      </c>
      <c r="V1031">
        <v>611</v>
      </c>
      <c r="W1031">
        <v>29.2</v>
      </c>
      <c r="X1031">
        <v>430</v>
      </c>
    </row>
    <row r="1032" spans="1:24" hidden="1" x14ac:dyDescent="0.25">
      <c r="A1032" t="s">
        <v>32</v>
      </c>
      <c r="B1032" t="s">
        <v>29</v>
      </c>
      <c r="C1032">
        <v>2018</v>
      </c>
      <c r="D1032" t="s">
        <v>30</v>
      </c>
      <c r="E1032">
        <v>6.29</v>
      </c>
      <c r="F1032">
        <v>6.21</v>
      </c>
      <c r="G1032">
        <v>4.66</v>
      </c>
      <c r="H1032">
        <v>5.36</v>
      </c>
      <c r="I1032">
        <v>46.84</v>
      </c>
      <c r="J1032">
        <v>0.5</v>
      </c>
      <c r="K1032">
        <v>671</v>
      </c>
      <c r="L1032" t="s">
        <v>44</v>
      </c>
      <c r="M1032">
        <v>56.46</v>
      </c>
      <c r="N1032">
        <v>454</v>
      </c>
      <c r="O1032">
        <v>22</v>
      </c>
      <c r="P1032">
        <v>75</v>
      </c>
      <c r="Q1032">
        <v>43.87</v>
      </c>
      <c r="R1032">
        <v>7120</v>
      </c>
      <c r="S1032">
        <v>91.82</v>
      </c>
      <c r="T1032">
        <v>49.42</v>
      </c>
      <c r="U1032">
        <v>43.74</v>
      </c>
      <c r="V1032">
        <v>1872</v>
      </c>
      <c r="W1032">
        <v>38.659999999999997</v>
      </c>
      <c r="X1032">
        <v>795</v>
      </c>
    </row>
    <row r="1033" spans="1:24" hidden="1" x14ac:dyDescent="0.25">
      <c r="A1033" t="s">
        <v>36</v>
      </c>
      <c r="B1033" t="s">
        <v>29</v>
      </c>
      <c r="C1033">
        <v>2002</v>
      </c>
      <c r="D1033" t="s">
        <v>26</v>
      </c>
      <c r="E1033">
        <v>7.93</v>
      </c>
      <c r="F1033">
        <v>8.09</v>
      </c>
      <c r="G1033">
        <v>3.43</v>
      </c>
      <c r="H1033">
        <v>8.32</v>
      </c>
      <c r="I1033">
        <v>0.44</v>
      </c>
      <c r="J1033">
        <v>9.17</v>
      </c>
      <c r="K1033">
        <v>2619</v>
      </c>
      <c r="L1033" t="s">
        <v>35</v>
      </c>
      <c r="M1033">
        <v>97.93</v>
      </c>
      <c r="N1033">
        <v>498</v>
      </c>
      <c r="O1033">
        <v>44</v>
      </c>
      <c r="P1033">
        <v>25</v>
      </c>
      <c r="Q1033">
        <v>97.03</v>
      </c>
      <c r="R1033">
        <v>26424</v>
      </c>
      <c r="S1033">
        <v>71.42</v>
      </c>
      <c r="T1033">
        <v>51.99</v>
      </c>
      <c r="U1033">
        <v>78.03</v>
      </c>
      <c r="V1033">
        <v>1254</v>
      </c>
      <c r="W1033">
        <v>2.78</v>
      </c>
      <c r="X1033">
        <v>981</v>
      </c>
    </row>
    <row r="1034" spans="1:24" hidden="1" x14ac:dyDescent="0.25">
      <c r="A1034" t="s">
        <v>48</v>
      </c>
      <c r="B1034" t="s">
        <v>25</v>
      </c>
      <c r="C1034">
        <v>2011</v>
      </c>
      <c r="D1034" t="s">
        <v>40</v>
      </c>
      <c r="E1034">
        <v>1.33</v>
      </c>
      <c r="F1034">
        <v>7.53</v>
      </c>
      <c r="G1034">
        <v>3.54</v>
      </c>
      <c r="H1034">
        <v>6.11</v>
      </c>
      <c r="I1034">
        <v>36.049999999999997</v>
      </c>
      <c r="J1034">
        <v>1.35</v>
      </c>
      <c r="K1034">
        <v>2461</v>
      </c>
      <c r="L1034" t="s">
        <v>31</v>
      </c>
      <c r="M1034">
        <v>86.51</v>
      </c>
      <c r="N1034">
        <v>62</v>
      </c>
      <c r="O1034">
        <v>20</v>
      </c>
      <c r="P1034">
        <v>80</v>
      </c>
      <c r="Q1034">
        <v>88.36</v>
      </c>
      <c r="R1034">
        <v>73958</v>
      </c>
      <c r="S1034">
        <v>88.53</v>
      </c>
      <c r="T1034">
        <v>57.89</v>
      </c>
      <c r="U1034">
        <v>78.430000000000007</v>
      </c>
      <c r="V1034">
        <v>2462</v>
      </c>
      <c r="W1034">
        <v>16.78</v>
      </c>
      <c r="X1034">
        <v>972</v>
      </c>
    </row>
    <row r="1035" spans="1:24" hidden="1" x14ac:dyDescent="0.25">
      <c r="A1035" t="s">
        <v>36</v>
      </c>
      <c r="B1035" t="s">
        <v>37</v>
      </c>
      <c r="C1035">
        <v>2015</v>
      </c>
      <c r="D1035" t="s">
        <v>34</v>
      </c>
      <c r="E1035">
        <v>5.19</v>
      </c>
      <c r="F1035">
        <v>6.43</v>
      </c>
      <c r="G1035">
        <v>1.1599999999999999</v>
      </c>
      <c r="H1035">
        <v>8.4600000000000009</v>
      </c>
      <c r="I1035">
        <v>22.97</v>
      </c>
      <c r="J1035">
        <v>19.38</v>
      </c>
      <c r="K1035">
        <v>3393</v>
      </c>
      <c r="L1035" t="s">
        <v>31</v>
      </c>
      <c r="M1035">
        <v>95.17</v>
      </c>
      <c r="N1035">
        <v>306</v>
      </c>
      <c r="O1035">
        <v>7</v>
      </c>
      <c r="P1035">
        <v>52</v>
      </c>
      <c r="Q1035">
        <v>47.43</v>
      </c>
      <c r="R1035">
        <v>54506</v>
      </c>
      <c r="S1035">
        <v>95.96</v>
      </c>
      <c r="T1035">
        <v>80.959999999999994</v>
      </c>
      <c r="U1035">
        <v>75.84</v>
      </c>
      <c r="V1035">
        <v>2599</v>
      </c>
      <c r="W1035">
        <v>26.55</v>
      </c>
      <c r="X1035">
        <v>625</v>
      </c>
    </row>
    <row r="1036" spans="1:24" hidden="1" x14ac:dyDescent="0.25">
      <c r="A1036" t="s">
        <v>48</v>
      </c>
      <c r="B1036" t="s">
        <v>38</v>
      </c>
      <c r="C1036">
        <v>2016</v>
      </c>
      <c r="D1036" t="s">
        <v>30</v>
      </c>
      <c r="E1036">
        <v>7.79</v>
      </c>
      <c r="F1036">
        <v>6.05</v>
      </c>
      <c r="G1036">
        <v>4.4000000000000004</v>
      </c>
      <c r="H1036">
        <v>8.24</v>
      </c>
      <c r="I1036">
        <v>34.01</v>
      </c>
      <c r="J1036">
        <v>19.45</v>
      </c>
      <c r="K1036">
        <v>401</v>
      </c>
      <c r="L1036" t="s">
        <v>31</v>
      </c>
      <c r="M1036">
        <v>69.02</v>
      </c>
      <c r="N1036">
        <v>391</v>
      </c>
      <c r="O1036">
        <v>8</v>
      </c>
      <c r="P1036">
        <v>62</v>
      </c>
      <c r="Q1036">
        <v>94.42</v>
      </c>
      <c r="R1036">
        <v>35357</v>
      </c>
      <c r="S1036">
        <v>22.6</v>
      </c>
      <c r="T1036">
        <v>52.66</v>
      </c>
      <c r="U1036">
        <v>85.48</v>
      </c>
      <c r="V1036">
        <v>2065</v>
      </c>
      <c r="W1036">
        <v>0.2</v>
      </c>
      <c r="X1036">
        <v>183</v>
      </c>
    </row>
    <row r="1037" spans="1:24" hidden="1" x14ac:dyDescent="0.25">
      <c r="A1037" t="s">
        <v>39</v>
      </c>
      <c r="B1037" t="s">
        <v>25</v>
      </c>
      <c r="C1037">
        <v>2006</v>
      </c>
      <c r="D1037" t="s">
        <v>43</v>
      </c>
      <c r="E1037">
        <v>2.61</v>
      </c>
      <c r="F1037">
        <v>6.08</v>
      </c>
      <c r="G1037">
        <v>2.69</v>
      </c>
      <c r="H1037">
        <v>7.05</v>
      </c>
      <c r="I1037">
        <v>30.28</v>
      </c>
      <c r="J1037">
        <v>12.22</v>
      </c>
      <c r="K1037">
        <v>2106</v>
      </c>
      <c r="L1037" t="s">
        <v>27</v>
      </c>
      <c r="M1037">
        <v>77.48</v>
      </c>
      <c r="N1037">
        <v>256</v>
      </c>
      <c r="O1037">
        <v>32</v>
      </c>
      <c r="P1037">
        <v>10</v>
      </c>
      <c r="Q1037">
        <v>82.65</v>
      </c>
      <c r="R1037">
        <v>99037</v>
      </c>
      <c r="S1037">
        <v>57.83</v>
      </c>
      <c r="T1037">
        <v>53.28</v>
      </c>
      <c r="U1037">
        <v>89.91</v>
      </c>
      <c r="V1037">
        <v>1962</v>
      </c>
      <c r="W1037">
        <v>19.559999999999999</v>
      </c>
      <c r="X1037">
        <v>746</v>
      </c>
    </row>
    <row r="1038" spans="1:24" hidden="1" x14ac:dyDescent="0.25">
      <c r="A1038" t="s">
        <v>28</v>
      </c>
      <c r="B1038" t="s">
        <v>25</v>
      </c>
      <c r="C1038">
        <v>2012</v>
      </c>
      <c r="D1038" t="s">
        <v>42</v>
      </c>
      <c r="E1038">
        <v>1.63</v>
      </c>
      <c r="F1038">
        <v>7.27</v>
      </c>
      <c r="G1038">
        <v>4.29</v>
      </c>
      <c r="H1038">
        <v>8.83</v>
      </c>
      <c r="I1038">
        <v>49.23</v>
      </c>
      <c r="J1038">
        <v>7.84</v>
      </c>
      <c r="K1038">
        <v>4148</v>
      </c>
      <c r="L1038" t="s">
        <v>31</v>
      </c>
      <c r="M1038">
        <v>41.67</v>
      </c>
      <c r="N1038">
        <v>247</v>
      </c>
      <c r="O1038">
        <v>3</v>
      </c>
      <c r="P1038">
        <v>32</v>
      </c>
      <c r="Q1038">
        <v>90.31</v>
      </c>
      <c r="R1038">
        <v>17439</v>
      </c>
      <c r="S1038">
        <v>48.6</v>
      </c>
      <c r="T1038">
        <v>29.22</v>
      </c>
      <c r="U1038">
        <v>25.69</v>
      </c>
      <c r="V1038">
        <v>1408</v>
      </c>
      <c r="W1038">
        <v>32.26</v>
      </c>
      <c r="X1038">
        <v>589</v>
      </c>
    </row>
    <row r="1039" spans="1:24" hidden="1" x14ac:dyDescent="0.25">
      <c r="A1039" t="s">
        <v>48</v>
      </c>
      <c r="B1039" t="s">
        <v>33</v>
      </c>
      <c r="C1039">
        <v>2023</v>
      </c>
      <c r="D1039" t="s">
        <v>42</v>
      </c>
      <c r="E1039">
        <v>3.37</v>
      </c>
      <c r="F1039">
        <v>7.84</v>
      </c>
      <c r="G1039">
        <v>1.35</v>
      </c>
      <c r="H1039">
        <v>4.37</v>
      </c>
      <c r="I1039">
        <v>14.44</v>
      </c>
      <c r="J1039">
        <v>10.24</v>
      </c>
      <c r="K1039">
        <v>1087</v>
      </c>
      <c r="L1039" t="s">
        <v>27</v>
      </c>
      <c r="M1039">
        <v>82.7</v>
      </c>
      <c r="N1039">
        <v>263</v>
      </c>
      <c r="O1039">
        <v>17</v>
      </c>
      <c r="P1039">
        <v>40</v>
      </c>
      <c r="Q1039">
        <v>68.930000000000007</v>
      </c>
      <c r="R1039">
        <v>93096</v>
      </c>
      <c r="S1039">
        <v>53.76</v>
      </c>
      <c r="T1039">
        <v>58.23</v>
      </c>
      <c r="U1039">
        <v>59.44</v>
      </c>
      <c r="V1039">
        <v>1126</v>
      </c>
      <c r="W1039">
        <v>2.0299999999999998</v>
      </c>
      <c r="X1039">
        <v>511</v>
      </c>
    </row>
    <row r="1040" spans="1:24" hidden="1" x14ac:dyDescent="0.25">
      <c r="A1040" t="s">
        <v>36</v>
      </c>
      <c r="B1040" t="s">
        <v>33</v>
      </c>
      <c r="C1040">
        <v>2001</v>
      </c>
      <c r="D1040" t="s">
        <v>40</v>
      </c>
      <c r="E1040">
        <v>5.55</v>
      </c>
      <c r="F1040">
        <v>6.3</v>
      </c>
      <c r="G1040">
        <v>3.78</v>
      </c>
      <c r="H1040">
        <v>4.13</v>
      </c>
      <c r="I1040">
        <v>39.31</v>
      </c>
      <c r="J1040">
        <v>15.25</v>
      </c>
      <c r="K1040">
        <v>1142</v>
      </c>
      <c r="L1040" t="s">
        <v>31</v>
      </c>
      <c r="M1040">
        <v>46.52</v>
      </c>
      <c r="N1040">
        <v>466</v>
      </c>
      <c r="O1040">
        <v>31</v>
      </c>
      <c r="P1040">
        <v>39</v>
      </c>
      <c r="Q1040">
        <v>86.05</v>
      </c>
      <c r="R1040">
        <v>76182</v>
      </c>
      <c r="S1040">
        <v>4.7300000000000004</v>
      </c>
      <c r="T1040">
        <v>40.49</v>
      </c>
      <c r="U1040">
        <v>31.92</v>
      </c>
      <c r="V1040">
        <v>1810</v>
      </c>
      <c r="W1040">
        <v>13.62</v>
      </c>
      <c r="X1040">
        <v>578</v>
      </c>
    </row>
    <row r="1041" spans="1:24" hidden="1" x14ac:dyDescent="0.25">
      <c r="A1041" t="s">
        <v>39</v>
      </c>
      <c r="B1041" t="s">
        <v>33</v>
      </c>
      <c r="C1041">
        <v>2003</v>
      </c>
      <c r="D1041" t="s">
        <v>34</v>
      </c>
      <c r="E1041">
        <v>5.75</v>
      </c>
      <c r="F1041">
        <v>6.55</v>
      </c>
      <c r="G1041">
        <v>2.87</v>
      </c>
      <c r="H1041">
        <v>8.25</v>
      </c>
      <c r="I1041">
        <v>11.73</v>
      </c>
      <c r="J1041">
        <v>4.46</v>
      </c>
      <c r="K1041">
        <v>4381</v>
      </c>
      <c r="L1041" t="s">
        <v>31</v>
      </c>
      <c r="M1041">
        <v>40.21</v>
      </c>
      <c r="N1041">
        <v>336</v>
      </c>
      <c r="O1041">
        <v>29</v>
      </c>
      <c r="P1041">
        <v>45</v>
      </c>
      <c r="Q1041">
        <v>89.39</v>
      </c>
      <c r="R1041">
        <v>63243</v>
      </c>
      <c r="S1041">
        <v>91.4</v>
      </c>
      <c r="T1041">
        <v>61.74</v>
      </c>
      <c r="U1041">
        <v>48.32</v>
      </c>
      <c r="V1041">
        <v>431</v>
      </c>
      <c r="W1041">
        <v>16.04</v>
      </c>
      <c r="X1041">
        <v>561</v>
      </c>
    </row>
    <row r="1042" spans="1:24" hidden="1" x14ac:dyDescent="0.25">
      <c r="A1042" t="s">
        <v>48</v>
      </c>
      <c r="B1042" t="s">
        <v>25</v>
      </c>
      <c r="C1042">
        <v>2009</v>
      </c>
      <c r="D1042" t="s">
        <v>26</v>
      </c>
      <c r="E1042">
        <v>1.31</v>
      </c>
      <c r="F1042">
        <v>6.82</v>
      </c>
      <c r="G1042">
        <v>0.24</v>
      </c>
      <c r="H1042">
        <v>4.71</v>
      </c>
      <c r="I1042">
        <v>21.78</v>
      </c>
      <c r="J1042">
        <v>8.83</v>
      </c>
      <c r="K1042">
        <v>2065</v>
      </c>
      <c r="L1042" t="s">
        <v>35</v>
      </c>
      <c r="M1042">
        <v>32.93</v>
      </c>
      <c r="N1042">
        <v>360</v>
      </c>
      <c r="O1042">
        <v>24</v>
      </c>
      <c r="P1042">
        <v>3</v>
      </c>
      <c r="Q1042">
        <v>11.02</v>
      </c>
      <c r="R1042">
        <v>69311</v>
      </c>
      <c r="S1042">
        <v>95.47</v>
      </c>
      <c r="T1042">
        <v>34.06</v>
      </c>
      <c r="U1042">
        <v>73.06</v>
      </c>
      <c r="V1042">
        <v>1297</v>
      </c>
      <c r="W1042">
        <v>28.65</v>
      </c>
      <c r="X1042">
        <v>483</v>
      </c>
    </row>
    <row r="1043" spans="1:24" hidden="1" x14ac:dyDescent="0.25">
      <c r="A1043" t="s">
        <v>41</v>
      </c>
      <c r="B1043" t="s">
        <v>38</v>
      </c>
      <c r="C1043">
        <v>2006</v>
      </c>
      <c r="D1043" t="s">
        <v>43</v>
      </c>
      <c r="E1043">
        <v>4.58</v>
      </c>
      <c r="F1043">
        <v>6.55</v>
      </c>
      <c r="G1043">
        <v>2.0299999999999998</v>
      </c>
      <c r="H1043">
        <v>3.02</v>
      </c>
      <c r="I1043">
        <v>48.77</v>
      </c>
      <c r="J1043">
        <v>14.75</v>
      </c>
      <c r="K1043">
        <v>3908</v>
      </c>
      <c r="L1043" t="s">
        <v>44</v>
      </c>
      <c r="M1043">
        <v>63.06</v>
      </c>
      <c r="N1043">
        <v>499</v>
      </c>
      <c r="O1043">
        <v>32</v>
      </c>
      <c r="P1043">
        <v>95</v>
      </c>
      <c r="Q1043">
        <v>96.59</v>
      </c>
      <c r="R1043">
        <v>15578</v>
      </c>
      <c r="S1043">
        <v>68.510000000000005</v>
      </c>
      <c r="T1043">
        <v>67.260000000000005</v>
      </c>
      <c r="U1043">
        <v>68.13</v>
      </c>
      <c r="V1043">
        <v>452</v>
      </c>
      <c r="W1043">
        <v>11.83</v>
      </c>
      <c r="X1043">
        <v>222</v>
      </c>
    </row>
    <row r="1044" spans="1:24" hidden="1" x14ac:dyDescent="0.25">
      <c r="A1044" t="s">
        <v>28</v>
      </c>
      <c r="B1044" t="s">
        <v>29</v>
      </c>
      <c r="C1044">
        <v>2023</v>
      </c>
      <c r="D1044" t="s">
        <v>40</v>
      </c>
      <c r="E1044">
        <v>2.68</v>
      </c>
      <c r="F1044">
        <v>6.98</v>
      </c>
      <c r="G1044">
        <v>0.92</v>
      </c>
      <c r="H1044">
        <v>9.3800000000000008</v>
      </c>
      <c r="I1044">
        <v>38.31</v>
      </c>
      <c r="J1044">
        <v>7.91</v>
      </c>
      <c r="K1044">
        <v>4255</v>
      </c>
      <c r="L1044" t="s">
        <v>31</v>
      </c>
      <c r="M1044">
        <v>50.08</v>
      </c>
      <c r="N1044">
        <v>438</v>
      </c>
      <c r="O1044">
        <v>34</v>
      </c>
      <c r="P1044">
        <v>94</v>
      </c>
      <c r="Q1044">
        <v>34.69</v>
      </c>
      <c r="R1044">
        <v>58646</v>
      </c>
      <c r="S1044">
        <v>25.83</v>
      </c>
      <c r="T1044">
        <v>59.51</v>
      </c>
      <c r="U1044">
        <v>30.28</v>
      </c>
      <c r="V1044">
        <v>633</v>
      </c>
      <c r="W1044">
        <v>9.85</v>
      </c>
      <c r="X1044">
        <v>182</v>
      </c>
    </row>
    <row r="1045" spans="1:24" hidden="1" x14ac:dyDescent="0.25">
      <c r="A1045" t="s">
        <v>48</v>
      </c>
      <c r="B1045" t="s">
        <v>33</v>
      </c>
      <c r="C1045">
        <v>2016</v>
      </c>
      <c r="D1045" t="s">
        <v>42</v>
      </c>
      <c r="E1045">
        <v>8.42</v>
      </c>
      <c r="F1045">
        <v>7.4</v>
      </c>
      <c r="G1045">
        <v>1.8</v>
      </c>
      <c r="H1045">
        <v>7.36</v>
      </c>
      <c r="I1045">
        <v>15.79</v>
      </c>
      <c r="J1045">
        <v>0.64</v>
      </c>
      <c r="K1045">
        <v>3959</v>
      </c>
      <c r="L1045" t="s">
        <v>35</v>
      </c>
      <c r="M1045">
        <v>99.07</v>
      </c>
      <c r="N1045">
        <v>367</v>
      </c>
      <c r="O1045">
        <v>41</v>
      </c>
      <c r="P1045">
        <v>10</v>
      </c>
      <c r="Q1045">
        <v>45.11</v>
      </c>
      <c r="R1045">
        <v>38214</v>
      </c>
      <c r="S1045">
        <v>78.72</v>
      </c>
      <c r="T1045">
        <v>47.96</v>
      </c>
      <c r="U1045">
        <v>80.569999999999993</v>
      </c>
      <c r="V1045">
        <v>2156</v>
      </c>
      <c r="W1045">
        <v>4.62</v>
      </c>
      <c r="X1045">
        <v>409</v>
      </c>
    </row>
    <row r="1046" spans="1:24" hidden="1" x14ac:dyDescent="0.25">
      <c r="A1046" t="s">
        <v>39</v>
      </c>
      <c r="B1046" t="s">
        <v>38</v>
      </c>
      <c r="C1046">
        <v>2019</v>
      </c>
      <c r="D1046" t="s">
        <v>40</v>
      </c>
      <c r="E1046">
        <v>3.14</v>
      </c>
      <c r="F1046">
        <v>7.71</v>
      </c>
      <c r="G1046">
        <v>1.92</v>
      </c>
      <c r="H1046">
        <v>6.11</v>
      </c>
      <c r="I1046">
        <v>30.97</v>
      </c>
      <c r="J1046">
        <v>10.15</v>
      </c>
      <c r="K1046">
        <v>141</v>
      </c>
      <c r="L1046" t="s">
        <v>35</v>
      </c>
      <c r="M1046">
        <v>47.49</v>
      </c>
      <c r="N1046">
        <v>392</v>
      </c>
      <c r="O1046">
        <v>33</v>
      </c>
      <c r="P1046">
        <v>80</v>
      </c>
      <c r="Q1046">
        <v>79.61</v>
      </c>
      <c r="R1046">
        <v>1345</v>
      </c>
      <c r="S1046">
        <v>73.08</v>
      </c>
      <c r="T1046">
        <v>17.73</v>
      </c>
      <c r="U1046">
        <v>82.96</v>
      </c>
      <c r="V1046">
        <v>2988</v>
      </c>
      <c r="W1046">
        <v>39.840000000000003</v>
      </c>
      <c r="X1046">
        <v>633</v>
      </c>
    </row>
    <row r="1047" spans="1:24" hidden="1" x14ac:dyDescent="0.25">
      <c r="A1047" t="s">
        <v>45</v>
      </c>
      <c r="B1047" t="s">
        <v>37</v>
      </c>
      <c r="C1047">
        <v>2005</v>
      </c>
      <c r="D1047" t="s">
        <v>43</v>
      </c>
      <c r="E1047">
        <v>8.39</v>
      </c>
      <c r="F1047">
        <v>8.41</v>
      </c>
      <c r="G1047">
        <v>2.37</v>
      </c>
      <c r="H1047">
        <v>8.08</v>
      </c>
      <c r="I1047">
        <v>2.48</v>
      </c>
      <c r="J1047">
        <v>14.75</v>
      </c>
      <c r="K1047">
        <v>396</v>
      </c>
      <c r="L1047" t="s">
        <v>44</v>
      </c>
      <c r="M1047">
        <v>90.66</v>
      </c>
      <c r="N1047">
        <v>178</v>
      </c>
      <c r="O1047">
        <v>49</v>
      </c>
      <c r="P1047">
        <v>26</v>
      </c>
      <c r="Q1047">
        <v>67.16</v>
      </c>
      <c r="R1047">
        <v>31178</v>
      </c>
      <c r="S1047">
        <v>57.46</v>
      </c>
      <c r="T1047">
        <v>60.16</v>
      </c>
      <c r="U1047">
        <v>31.13</v>
      </c>
      <c r="V1047">
        <v>1422</v>
      </c>
      <c r="W1047">
        <v>18.87</v>
      </c>
      <c r="X1047">
        <v>839</v>
      </c>
    </row>
    <row r="1048" spans="1:24" hidden="1" x14ac:dyDescent="0.25">
      <c r="A1048" t="s">
        <v>46</v>
      </c>
      <c r="B1048" t="s">
        <v>33</v>
      </c>
      <c r="C1048">
        <v>2018</v>
      </c>
      <c r="D1048" t="s">
        <v>34</v>
      </c>
      <c r="E1048">
        <v>4.29</v>
      </c>
      <c r="F1048">
        <v>8.33</v>
      </c>
      <c r="G1048">
        <v>3</v>
      </c>
      <c r="H1048">
        <v>5.33</v>
      </c>
      <c r="I1048">
        <v>13.32</v>
      </c>
      <c r="J1048">
        <v>19.54</v>
      </c>
      <c r="K1048">
        <v>2627</v>
      </c>
      <c r="L1048" t="s">
        <v>35</v>
      </c>
      <c r="M1048">
        <v>52.15</v>
      </c>
      <c r="N1048">
        <v>399</v>
      </c>
      <c r="O1048">
        <v>1</v>
      </c>
      <c r="P1048">
        <v>7</v>
      </c>
      <c r="Q1048">
        <v>89.52</v>
      </c>
      <c r="R1048">
        <v>7153</v>
      </c>
      <c r="S1048">
        <v>17.02</v>
      </c>
      <c r="T1048">
        <v>78.739999999999995</v>
      </c>
      <c r="U1048">
        <v>69.25</v>
      </c>
      <c r="V1048">
        <v>2971</v>
      </c>
      <c r="W1048">
        <v>1.93</v>
      </c>
      <c r="X1048">
        <v>288</v>
      </c>
    </row>
    <row r="1049" spans="1:24" hidden="1" x14ac:dyDescent="0.25">
      <c r="A1049" t="s">
        <v>24</v>
      </c>
      <c r="B1049" t="s">
        <v>29</v>
      </c>
      <c r="C1049">
        <v>2004</v>
      </c>
      <c r="D1049" t="s">
        <v>34</v>
      </c>
      <c r="E1049">
        <v>7.27</v>
      </c>
      <c r="F1049">
        <v>7.43</v>
      </c>
      <c r="G1049">
        <v>2.85</v>
      </c>
      <c r="H1049">
        <v>9.68</v>
      </c>
      <c r="I1049">
        <v>35.92</v>
      </c>
      <c r="J1049">
        <v>0.74</v>
      </c>
      <c r="K1049">
        <v>4629</v>
      </c>
      <c r="L1049" t="s">
        <v>35</v>
      </c>
      <c r="M1049">
        <v>82.44</v>
      </c>
      <c r="N1049">
        <v>436</v>
      </c>
      <c r="O1049">
        <v>12</v>
      </c>
      <c r="P1049">
        <v>20</v>
      </c>
      <c r="Q1049">
        <v>41.26</v>
      </c>
      <c r="R1049">
        <v>67355</v>
      </c>
      <c r="S1049">
        <v>20.12</v>
      </c>
      <c r="T1049">
        <v>23.69</v>
      </c>
      <c r="U1049">
        <v>95.62</v>
      </c>
      <c r="V1049">
        <v>283</v>
      </c>
      <c r="W1049">
        <v>3.06</v>
      </c>
      <c r="X1049">
        <v>225</v>
      </c>
    </row>
    <row r="1050" spans="1:24" hidden="1" x14ac:dyDescent="0.25">
      <c r="A1050" t="s">
        <v>46</v>
      </c>
      <c r="B1050" t="s">
        <v>37</v>
      </c>
      <c r="C1050">
        <v>2009</v>
      </c>
      <c r="D1050" t="s">
        <v>30</v>
      </c>
      <c r="E1050">
        <v>5.0999999999999996</v>
      </c>
      <c r="F1050">
        <v>7.84</v>
      </c>
      <c r="G1050">
        <v>0.19</v>
      </c>
      <c r="H1050">
        <v>3.48</v>
      </c>
      <c r="I1050">
        <v>28.5</v>
      </c>
      <c r="J1050">
        <v>10.8</v>
      </c>
      <c r="K1050">
        <v>1555</v>
      </c>
      <c r="L1050" t="s">
        <v>44</v>
      </c>
      <c r="M1050">
        <v>76.19</v>
      </c>
      <c r="N1050">
        <v>314</v>
      </c>
      <c r="O1050">
        <v>40</v>
      </c>
      <c r="P1050">
        <v>96</v>
      </c>
      <c r="Q1050">
        <v>38.58</v>
      </c>
      <c r="R1050">
        <v>86537</v>
      </c>
      <c r="S1050">
        <v>58.94</v>
      </c>
      <c r="T1050">
        <v>16.78</v>
      </c>
      <c r="U1050">
        <v>27.52</v>
      </c>
      <c r="V1050">
        <v>911</v>
      </c>
      <c r="W1050">
        <v>5.12</v>
      </c>
      <c r="X1050">
        <v>722</v>
      </c>
    </row>
    <row r="1051" spans="1:24" hidden="1" x14ac:dyDescent="0.25">
      <c r="A1051" t="s">
        <v>46</v>
      </c>
      <c r="B1051" t="s">
        <v>37</v>
      </c>
      <c r="C1051">
        <v>2008</v>
      </c>
      <c r="D1051" t="s">
        <v>43</v>
      </c>
      <c r="E1051">
        <v>6.22</v>
      </c>
      <c r="F1051">
        <v>8.3800000000000008</v>
      </c>
      <c r="G1051">
        <v>3.75</v>
      </c>
      <c r="H1051">
        <v>7.49</v>
      </c>
      <c r="I1051">
        <v>23.48</v>
      </c>
      <c r="J1051">
        <v>9</v>
      </c>
      <c r="K1051">
        <v>2508</v>
      </c>
      <c r="L1051" t="s">
        <v>27</v>
      </c>
      <c r="M1051">
        <v>69.319999999999993</v>
      </c>
      <c r="N1051">
        <v>300</v>
      </c>
      <c r="O1051">
        <v>22</v>
      </c>
      <c r="P1051">
        <v>4</v>
      </c>
      <c r="Q1051">
        <v>5.1100000000000003</v>
      </c>
      <c r="R1051">
        <v>43170</v>
      </c>
      <c r="S1051">
        <v>12.88</v>
      </c>
      <c r="T1051">
        <v>13.17</v>
      </c>
      <c r="U1051">
        <v>33.17</v>
      </c>
      <c r="V1051">
        <v>1880</v>
      </c>
      <c r="W1051">
        <v>8.4700000000000006</v>
      </c>
      <c r="X1051">
        <v>519</v>
      </c>
    </row>
    <row r="1052" spans="1:24" hidden="1" x14ac:dyDescent="0.25">
      <c r="A1052" t="s">
        <v>47</v>
      </c>
      <c r="B1052" t="s">
        <v>29</v>
      </c>
      <c r="C1052">
        <v>2012</v>
      </c>
      <c r="D1052" t="s">
        <v>30</v>
      </c>
      <c r="E1052">
        <v>3.95</v>
      </c>
      <c r="F1052">
        <v>6.21</v>
      </c>
      <c r="G1052">
        <v>4.75</v>
      </c>
      <c r="H1052">
        <v>8.44</v>
      </c>
      <c r="I1052">
        <v>34.54</v>
      </c>
      <c r="J1052">
        <v>4.8499999999999996</v>
      </c>
      <c r="K1052">
        <v>4381</v>
      </c>
      <c r="L1052" t="s">
        <v>44</v>
      </c>
      <c r="M1052">
        <v>59.18</v>
      </c>
      <c r="N1052">
        <v>498</v>
      </c>
      <c r="O1052">
        <v>22</v>
      </c>
      <c r="P1052">
        <v>61</v>
      </c>
      <c r="Q1052">
        <v>47.35</v>
      </c>
      <c r="R1052">
        <v>21987</v>
      </c>
      <c r="S1052">
        <v>72.39</v>
      </c>
      <c r="T1052">
        <v>12.55</v>
      </c>
      <c r="U1052">
        <v>81.239999999999995</v>
      </c>
      <c r="V1052">
        <v>416</v>
      </c>
      <c r="W1052">
        <v>29.62</v>
      </c>
      <c r="X1052">
        <v>604</v>
      </c>
    </row>
    <row r="1053" spans="1:24" hidden="1" x14ac:dyDescent="0.25">
      <c r="A1053" t="s">
        <v>41</v>
      </c>
      <c r="B1053" t="s">
        <v>33</v>
      </c>
      <c r="C1053">
        <v>2018</v>
      </c>
      <c r="D1053" t="s">
        <v>30</v>
      </c>
      <c r="E1053">
        <v>7.68</v>
      </c>
      <c r="F1053">
        <v>6.01</v>
      </c>
      <c r="G1053">
        <v>1.74</v>
      </c>
      <c r="H1053">
        <v>6.28</v>
      </c>
      <c r="I1053">
        <v>19.920000000000002</v>
      </c>
      <c r="J1053">
        <v>12.76</v>
      </c>
      <c r="K1053">
        <v>1028</v>
      </c>
      <c r="L1053" t="s">
        <v>44</v>
      </c>
      <c r="M1053">
        <v>76.98</v>
      </c>
      <c r="N1053">
        <v>164</v>
      </c>
      <c r="O1053">
        <v>30</v>
      </c>
      <c r="P1053">
        <v>31</v>
      </c>
      <c r="Q1053">
        <v>72.959999999999994</v>
      </c>
      <c r="R1053">
        <v>80368</v>
      </c>
      <c r="S1053">
        <v>21.26</v>
      </c>
      <c r="T1053">
        <v>77.37</v>
      </c>
      <c r="U1053">
        <v>46.95</v>
      </c>
      <c r="V1053">
        <v>1460</v>
      </c>
      <c r="W1053">
        <v>22.35</v>
      </c>
      <c r="X1053">
        <v>228</v>
      </c>
    </row>
    <row r="1054" spans="1:24" hidden="1" x14ac:dyDescent="0.25">
      <c r="A1054" t="s">
        <v>45</v>
      </c>
      <c r="B1054" t="s">
        <v>25</v>
      </c>
      <c r="C1054">
        <v>2020</v>
      </c>
      <c r="D1054" t="s">
        <v>30</v>
      </c>
      <c r="E1054">
        <v>4.25</v>
      </c>
      <c r="F1054">
        <v>6.07</v>
      </c>
      <c r="G1054">
        <v>0.9</v>
      </c>
      <c r="H1054">
        <v>8.2799999999999994</v>
      </c>
      <c r="I1054">
        <v>1.31</v>
      </c>
      <c r="J1054">
        <v>3.27</v>
      </c>
      <c r="K1054">
        <v>2176</v>
      </c>
      <c r="L1054" t="s">
        <v>31</v>
      </c>
      <c r="M1054">
        <v>58.51</v>
      </c>
      <c r="N1054">
        <v>90</v>
      </c>
      <c r="O1054">
        <v>1</v>
      </c>
      <c r="P1054">
        <v>88</v>
      </c>
      <c r="Q1054">
        <v>31.52</v>
      </c>
      <c r="R1054">
        <v>25317</v>
      </c>
      <c r="S1054">
        <v>91.05</v>
      </c>
      <c r="T1054">
        <v>68.209999999999994</v>
      </c>
      <c r="U1054">
        <v>96.45</v>
      </c>
      <c r="V1054">
        <v>2758</v>
      </c>
      <c r="W1054">
        <v>31.07</v>
      </c>
      <c r="X1054">
        <v>113</v>
      </c>
    </row>
    <row r="1055" spans="1:24" hidden="1" x14ac:dyDescent="0.25">
      <c r="A1055" t="s">
        <v>32</v>
      </c>
      <c r="B1055" t="s">
        <v>29</v>
      </c>
      <c r="C1055">
        <v>2023</v>
      </c>
      <c r="D1055" t="s">
        <v>40</v>
      </c>
      <c r="E1055">
        <v>4.57</v>
      </c>
      <c r="F1055">
        <v>7.41</v>
      </c>
      <c r="G1055">
        <v>2.7</v>
      </c>
      <c r="H1055">
        <v>9.49</v>
      </c>
      <c r="I1055">
        <v>22.05</v>
      </c>
      <c r="J1055">
        <v>5.68</v>
      </c>
      <c r="K1055">
        <v>670</v>
      </c>
      <c r="L1055" t="s">
        <v>31</v>
      </c>
      <c r="M1055">
        <v>68.37</v>
      </c>
      <c r="N1055">
        <v>321</v>
      </c>
      <c r="O1055">
        <v>1</v>
      </c>
      <c r="P1055">
        <v>57</v>
      </c>
      <c r="Q1055">
        <v>47.35</v>
      </c>
      <c r="R1055">
        <v>68926</v>
      </c>
      <c r="S1055">
        <v>89.97</v>
      </c>
      <c r="T1055">
        <v>26.18</v>
      </c>
      <c r="U1055">
        <v>69.95</v>
      </c>
      <c r="V1055">
        <v>2505</v>
      </c>
      <c r="W1055">
        <v>0.79</v>
      </c>
      <c r="X1055">
        <v>60</v>
      </c>
    </row>
    <row r="1056" spans="1:24" hidden="1" x14ac:dyDescent="0.25">
      <c r="A1056" t="s">
        <v>48</v>
      </c>
      <c r="B1056" t="s">
        <v>29</v>
      </c>
      <c r="C1056">
        <v>2005</v>
      </c>
      <c r="D1056" t="s">
        <v>42</v>
      </c>
      <c r="E1056">
        <v>5.18</v>
      </c>
      <c r="F1056">
        <v>7.91</v>
      </c>
      <c r="G1056">
        <v>3.52</v>
      </c>
      <c r="H1056">
        <v>8.2100000000000009</v>
      </c>
      <c r="I1056">
        <v>45.11</v>
      </c>
      <c r="J1056">
        <v>15.64</v>
      </c>
      <c r="K1056">
        <v>4594</v>
      </c>
      <c r="L1056" t="s">
        <v>27</v>
      </c>
      <c r="M1056">
        <v>71.290000000000006</v>
      </c>
      <c r="N1056">
        <v>191</v>
      </c>
      <c r="O1056">
        <v>4</v>
      </c>
      <c r="P1056">
        <v>71</v>
      </c>
      <c r="Q1056">
        <v>23.5</v>
      </c>
      <c r="R1056">
        <v>35893</v>
      </c>
      <c r="S1056">
        <v>29.36</v>
      </c>
      <c r="T1056">
        <v>83.37</v>
      </c>
      <c r="U1056">
        <v>58.66</v>
      </c>
      <c r="V1056">
        <v>2476</v>
      </c>
      <c r="W1056">
        <v>10.6</v>
      </c>
      <c r="X1056">
        <v>778</v>
      </c>
    </row>
    <row r="1057" spans="1:24" hidden="1" x14ac:dyDescent="0.25">
      <c r="A1057" t="s">
        <v>24</v>
      </c>
      <c r="B1057" t="s">
        <v>29</v>
      </c>
      <c r="C1057">
        <v>2003</v>
      </c>
      <c r="D1057" t="s">
        <v>34</v>
      </c>
      <c r="E1057">
        <v>8.32</v>
      </c>
      <c r="F1057">
        <v>6.92</v>
      </c>
      <c r="G1057">
        <v>3.39</v>
      </c>
      <c r="H1057">
        <v>5.17</v>
      </c>
      <c r="I1057">
        <v>42.83</v>
      </c>
      <c r="J1057">
        <v>9.2100000000000009</v>
      </c>
      <c r="K1057">
        <v>1855</v>
      </c>
      <c r="L1057" t="s">
        <v>44</v>
      </c>
      <c r="M1057">
        <v>48.71</v>
      </c>
      <c r="N1057">
        <v>291</v>
      </c>
      <c r="O1057">
        <v>13</v>
      </c>
      <c r="P1057">
        <v>26</v>
      </c>
      <c r="Q1057">
        <v>77.73</v>
      </c>
      <c r="R1057">
        <v>6013</v>
      </c>
      <c r="S1057">
        <v>8.34</v>
      </c>
      <c r="T1057">
        <v>20.83</v>
      </c>
      <c r="U1057">
        <v>47.01</v>
      </c>
      <c r="V1057">
        <v>497</v>
      </c>
      <c r="W1057">
        <v>16.22</v>
      </c>
      <c r="X1057">
        <v>86</v>
      </c>
    </row>
    <row r="1058" spans="1:24" hidden="1" x14ac:dyDescent="0.25">
      <c r="A1058" t="s">
        <v>28</v>
      </c>
      <c r="B1058" t="s">
        <v>37</v>
      </c>
      <c r="C1058">
        <v>2023</v>
      </c>
      <c r="D1058" t="s">
        <v>40</v>
      </c>
      <c r="E1058">
        <v>6.59</v>
      </c>
      <c r="F1058">
        <v>7.36</v>
      </c>
      <c r="G1058">
        <v>3.06</v>
      </c>
      <c r="H1058">
        <v>6.93</v>
      </c>
      <c r="I1058">
        <v>20.45</v>
      </c>
      <c r="J1058">
        <v>19.87</v>
      </c>
      <c r="K1058">
        <v>3429</v>
      </c>
      <c r="L1058" t="s">
        <v>44</v>
      </c>
      <c r="M1058">
        <v>53.78</v>
      </c>
      <c r="N1058">
        <v>75</v>
      </c>
      <c r="O1058">
        <v>22</v>
      </c>
      <c r="P1058">
        <v>25</v>
      </c>
      <c r="Q1058">
        <v>7.93</v>
      </c>
      <c r="R1058">
        <v>61342</v>
      </c>
      <c r="S1058">
        <v>61.14</v>
      </c>
      <c r="T1058">
        <v>39.93</v>
      </c>
      <c r="U1058">
        <v>39.130000000000003</v>
      </c>
      <c r="V1058">
        <v>2865</v>
      </c>
      <c r="W1058">
        <v>17.16</v>
      </c>
      <c r="X1058">
        <v>438</v>
      </c>
    </row>
    <row r="1059" spans="1:24" hidden="1" x14ac:dyDescent="0.25">
      <c r="A1059" t="s">
        <v>45</v>
      </c>
      <c r="B1059" t="s">
        <v>38</v>
      </c>
      <c r="C1059">
        <v>2002</v>
      </c>
      <c r="D1059" t="s">
        <v>42</v>
      </c>
      <c r="E1059">
        <v>3.49</v>
      </c>
      <c r="F1059">
        <v>7.29</v>
      </c>
      <c r="G1059">
        <v>0.73</v>
      </c>
      <c r="H1059">
        <v>9.3800000000000008</v>
      </c>
      <c r="I1059">
        <v>1.1100000000000001</v>
      </c>
      <c r="J1059">
        <v>7.73</v>
      </c>
      <c r="K1059">
        <v>2078</v>
      </c>
      <c r="L1059" t="s">
        <v>27</v>
      </c>
      <c r="M1059">
        <v>31.26</v>
      </c>
      <c r="N1059">
        <v>305</v>
      </c>
      <c r="O1059">
        <v>34</v>
      </c>
      <c r="P1059">
        <v>39</v>
      </c>
      <c r="Q1059">
        <v>71.13</v>
      </c>
      <c r="R1059">
        <v>9144</v>
      </c>
      <c r="S1059">
        <v>44.84</v>
      </c>
      <c r="T1059">
        <v>46.17</v>
      </c>
      <c r="U1059">
        <v>72</v>
      </c>
      <c r="V1059">
        <v>704</v>
      </c>
      <c r="W1059">
        <v>2.14</v>
      </c>
      <c r="X1059">
        <v>13</v>
      </c>
    </row>
    <row r="1060" spans="1:24" hidden="1" x14ac:dyDescent="0.25">
      <c r="A1060" t="s">
        <v>36</v>
      </c>
      <c r="B1060" t="s">
        <v>25</v>
      </c>
      <c r="C1060">
        <v>2002</v>
      </c>
      <c r="D1060" t="s">
        <v>34</v>
      </c>
      <c r="E1060">
        <v>6.7</v>
      </c>
      <c r="F1060">
        <v>6.24</v>
      </c>
      <c r="G1060">
        <v>4.18</v>
      </c>
      <c r="H1060">
        <v>6.14</v>
      </c>
      <c r="I1060">
        <v>31.82</v>
      </c>
      <c r="J1060">
        <v>9.27</v>
      </c>
      <c r="K1060">
        <v>2006</v>
      </c>
      <c r="L1060" t="s">
        <v>31</v>
      </c>
      <c r="M1060">
        <v>89.65</v>
      </c>
      <c r="N1060">
        <v>98</v>
      </c>
      <c r="O1060">
        <v>45</v>
      </c>
      <c r="P1060">
        <v>28</v>
      </c>
      <c r="Q1060">
        <v>39.14</v>
      </c>
      <c r="R1060">
        <v>97262</v>
      </c>
      <c r="S1060">
        <v>14.37</v>
      </c>
      <c r="T1060">
        <v>16.07</v>
      </c>
      <c r="U1060">
        <v>67.36</v>
      </c>
      <c r="V1060">
        <v>850</v>
      </c>
      <c r="W1060">
        <v>20.46</v>
      </c>
      <c r="X1060">
        <v>320</v>
      </c>
    </row>
    <row r="1061" spans="1:24" hidden="1" x14ac:dyDescent="0.25">
      <c r="A1061" t="s">
        <v>32</v>
      </c>
      <c r="B1061" t="s">
        <v>33</v>
      </c>
      <c r="C1061">
        <v>2003</v>
      </c>
      <c r="D1061" t="s">
        <v>43</v>
      </c>
      <c r="E1061">
        <v>6.42</v>
      </c>
      <c r="F1061">
        <v>6.8</v>
      </c>
      <c r="G1061">
        <v>2.13</v>
      </c>
      <c r="H1061">
        <v>7.77</v>
      </c>
      <c r="I1061">
        <v>37.06</v>
      </c>
      <c r="J1061">
        <v>6.01</v>
      </c>
      <c r="K1061">
        <v>1688</v>
      </c>
      <c r="L1061" t="s">
        <v>44</v>
      </c>
      <c r="M1061">
        <v>82.92</v>
      </c>
      <c r="N1061">
        <v>94</v>
      </c>
      <c r="O1061">
        <v>0</v>
      </c>
      <c r="P1061">
        <v>72</v>
      </c>
      <c r="Q1061">
        <v>6.08</v>
      </c>
      <c r="R1061">
        <v>34897</v>
      </c>
      <c r="S1061">
        <v>53.15</v>
      </c>
      <c r="T1061">
        <v>37.799999999999997</v>
      </c>
      <c r="U1061">
        <v>48.63</v>
      </c>
      <c r="V1061">
        <v>1947</v>
      </c>
      <c r="W1061">
        <v>11.46</v>
      </c>
      <c r="X1061">
        <v>98</v>
      </c>
    </row>
    <row r="1062" spans="1:24" hidden="1" x14ac:dyDescent="0.25">
      <c r="A1062" t="s">
        <v>47</v>
      </c>
      <c r="B1062" t="s">
        <v>33</v>
      </c>
      <c r="C1062">
        <v>2024</v>
      </c>
      <c r="D1062" t="s">
        <v>34</v>
      </c>
      <c r="E1062">
        <v>9.31</v>
      </c>
      <c r="F1062">
        <v>6.05</v>
      </c>
      <c r="G1062">
        <v>1.1100000000000001</v>
      </c>
      <c r="H1062">
        <v>6.26</v>
      </c>
      <c r="I1062">
        <v>14.71</v>
      </c>
      <c r="J1062">
        <v>4.7300000000000004</v>
      </c>
      <c r="K1062">
        <v>4431</v>
      </c>
      <c r="L1062" t="s">
        <v>27</v>
      </c>
      <c r="M1062">
        <v>42.85</v>
      </c>
      <c r="N1062">
        <v>180</v>
      </c>
      <c r="O1062">
        <v>40</v>
      </c>
      <c r="P1062">
        <v>81</v>
      </c>
      <c r="Q1062">
        <v>85.64</v>
      </c>
      <c r="R1062">
        <v>24020</v>
      </c>
      <c r="S1062">
        <v>99.27</v>
      </c>
      <c r="T1062">
        <v>18.149999999999999</v>
      </c>
      <c r="U1062">
        <v>93.42</v>
      </c>
      <c r="V1062">
        <v>1862</v>
      </c>
      <c r="W1062">
        <v>7.66</v>
      </c>
      <c r="X1062">
        <v>659</v>
      </c>
    </row>
    <row r="1063" spans="1:24" hidden="1" x14ac:dyDescent="0.25">
      <c r="A1063" t="s">
        <v>47</v>
      </c>
      <c r="B1063" t="s">
        <v>38</v>
      </c>
      <c r="C1063">
        <v>2004</v>
      </c>
      <c r="D1063" t="s">
        <v>34</v>
      </c>
      <c r="E1063">
        <v>8.41</v>
      </c>
      <c r="F1063">
        <v>6.28</v>
      </c>
      <c r="G1063">
        <v>0.43</v>
      </c>
      <c r="H1063">
        <v>3.85</v>
      </c>
      <c r="I1063">
        <v>23.83</v>
      </c>
      <c r="J1063">
        <v>18.45</v>
      </c>
      <c r="K1063">
        <v>569</v>
      </c>
      <c r="L1063" t="s">
        <v>31</v>
      </c>
      <c r="M1063">
        <v>55.34</v>
      </c>
      <c r="N1063">
        <v>440</v>
      </c>
      <c r="O1063">
        <v>47</v>
      </c>
      <c r="P1063">
        <v>6</v>
      </c>
      <c r="Q1063">
        <v>49.8</v>
      </c>
      <c r="R1063">
        <v>48012</v>
      </c>
      <c r="S1063">
        <v>6.9</v>
      </c>
      <c r="T1063">
        <v>73.180000000000007</v>
      </c>
      <c r="U1063">
        <v>80.94</v>
      </c>
      <c r="V1063">
        <v>1984</v>
      </c>
      <c r="W1063">
        <v>26.85</v>
      </c>
      <c r="X1063">
        <v>480</v>
      </c>
    </row>
    <row r="1064" spans="1:24" hidden="1" x14ac:dyDescent="0.25">
      <c r="A1064" t="s">
        <v>45</v>
      </c>
      <c r="B1064" t="s">
        <v>29</v>
      </c>
      <c r="C1064">
        <v>2007</v>
      </c>
      <c r="D1064" t="s">
        <v>34</v>
      </c>
      <c r="E1064">
        <v>6.47</v>
      </c>
      <c r="F1064">
        <v>8.0299999999999994</v>
      </c>
      <c r="G1064">
        <v>2.08</v>
      </c>
      <c r="H1064">
        <v>3.41</v>
      </c>
      <c r="I1064">
        <v>49.59</v>
      </c>
      <c r="J1064">
        <v>14.98</v>
      </c>
      <c r="K1064">
        <v>4694</v>
      </c>
      <c r="L1064" t="s">
        <v>35</v>
      </c>
      <c r="M1064">
        <v>59.47</v>
      </c>
      <c r="N1064">
        <v>402</v>
      </c>
      <c r="O1064">
        <v>48</v>
      </c>
      <c r="P1064">
        <v>20</v>
      </c>
      <c r="Q1064">
        <v>60.73</v>
      </c>
      <c r="R1064">
        <v>54369</v>
      </c>
      <c r="S1064">
        <v>26.39</v>
      </c>
      <c r="T1064">
        <v>13.75</v>
      </c>
      <c r="U1064">
        <v>40.81</v>
      </c>
      <c r="V1064">
        <v>2687</v>
      </c>
      <c r="W1064">
        <v>3.35</v>
      </c>
      <c r="X1064">
        <v>771</v>
      </c>
    </row>
    <row r="1065" spans="1:24" hidden="1" x14ac:dyDescent="0.25">
      <c r="A1065" t="s">
        <v>39</v>
      </c>
      <c r="B1065" t="s">
        <v>25</v>
      </c>
      <c r="C1065">
        <v>2015</v>
      </c>
      <c r="D1065" t="s">
        <v>26</v>
      </c>
      <c r="E1065">
        <v>3.42</v>
      </c>
      <c r="F1065">
        <v>8.07</v>
      </c>
      <c r="G1065">
        <v>3.09</v>
      </c>
      <c r="H1065">
        <v>9.67</v>
      </c>
      <c r="I1065">
        <v>28.82</v>
      </c>
      <c r="J1065">
        <v>6.67</v>
      </c>
      <c r="K1065">
        <v>1146</v>
      </c>
      <c r="L1065" t="s">
        <v>27</v>
      </c>
      <c r="M1065">
        <v>53.41</v>
      </c>
      <c r="N1065">
        <v>153</v>
      </c>
      <c r="O1065">
        <v>39</v>
      </c>
      <c r="P1065">
        <v>79</v>
      </c>
      <c r="Q1065">
        <v>73.739999999999995</v>
      </c>
      <c r="R1065">
        <v>33826</v>
      </c>
      <c r="S1065">
        <v>53.86</v>
      </c>
      <c r="T1065">
        <v>11.37</v>
      </c>
      <c r="U1065">
        <v>95.47</v>
      </c>
      <c r="V1065">
        <v>1808</v>
      </c>
      <c r="W1065">
        <v>34.68</v>
      </c>
      <c r="X1065">
        <v>372</v>
      </c>
    </row>
    <row r="1066" spans="1:24" hidden="1" x14ac:dyDescent="0.25">
      <c r="A1066" t="s">
        <v>46</v>
      </c>
      <c r="B1066" t="s">
        <v>33</v>
      </c>
      <c r="C1066">
        <v>2021</v>
      </c>
      <c r="D1066" t="s">
        <v>43</v>
      </c>
      <c r="E1066">
        <v>7.8</v>
      </c>
      <c r="F1066">
        <v>8</v>
      </c>
      <c r="G1066">
        <v>3.33</v>
      </c>
      <c r="H1066">
        <v>7.29</v>
      </c>
      <c r="I1066">
        <v>17.55</v>
      </c>
      <c r="J1066">
        <v>14</v>
      </c>
      <c r="K1066">
        <v>3774</v>
      </c>
      <c r="L1066" t="s">
        <v>27</v>
      </c>
      <c r="M1066">
        <v>85.88</v>
      </c>
      <c r="N1066">
        <v>373</v>
      </c>
      <c r="O1066">
        <v>14</v>
      </c>
      <c r="P1066">
        <v>66</v>
      </c>
      <c r="Q1066">
        <v>66.2</v>
      </c>
      <c r="R1066">
        <v>41338</v>
      </c>
      <c r="S1066">
        <v>79.34</v>
      </c>
      <c r="T1066">
        <v>68.599999999999994</v>
      </c>
      <c r="U1066">
        <v>80.44</v>
      </c>
      <c r="V1066">
        <v>2420</v>
      </c>
      <c r="W1066">
        <v>35.99</v>
      </c>
      <c r="X1066">
        <v>39</v>
      </c>
    </row>
    <row r="1067" spans="1:24" hidden="1" x14ac:dyDescent="0.25">
      <c r="A1067" t="s">
        <v>36</v>
      </c>
      <c r="B1067" t="s">
        <v>33</v>
      </c>
      <c r="C1067">
        <v>2002</v>
      </c>
      <c r="D1067" t="s">
        <v>40</v>
      </c>
      <c r="E1067">
        <v>5.75</v>
      </c>
      <c r="F1067">
        <v>7.82</v>
      </c>
      <c r="G1067">
        <v>4.8099999999999996</v>
      </c>
      <c r="H1067">
        <v>3.73</v>
      </c>
      <c r="I1067">
        <v>31.37</v>
      </c>
      <c r="J1067">
        <v>19.32</v>
      </c>
      <c r="K1067">
        <v>864</v>
      </c>
      <c r="L1067" t="s">
        <v>44</v>
      </c>
      <c r="M1067">
        <v>80.78</v>
      </c>
      <c r="N1067">
        <v>355</v>
      </c>
      <c r="O1067">
        <v>29</v>
      </c>
      <c r="P1067">
        <v>95</v>
      </c>
      <c r="Q1067">
        <v>73.62</v>
      </c>
      <c r="R1067">
        <v>62811</v>
      </c>
      <c r="S1067">
        <v>1.88</v>
      </c>
      <c r="T1067">
        <v>72.47</v>
      </c>
      <c r="U1067">
        <v>91.77</v>
      </c>
      <c r="V1067">
        <v>1140</v>
      </c>
      <c r="W1067">
        <v>13.02</v>
      </c>
      <c r="X1067">
        <v>919</v>
      </c>
    </row>
    <row r="1068" spans="1:24" hidden="1" x14ac:dyDescent="0.25">
      <c r="A1068" t="s">
        <v>47</v>
      </c>
      <c r="B1068" t="s">
        <v>29</v>
      </c>
      <c r="C1068">
        <v>2023</v>
      </c>
      <c r="D1068" t="s">
        <v>40</v>
      </c>
      <c r="E1068">
        <v>9.85</v>
      </c>
      <c r="F1068">
        <v>7.98</v>
      </c>
      <c r="G1068">
        <v>0.77</v>
      </c>
      <c r="H1068">
        <v>9</v>
      </c>
      <c r="I1068">
        <v>9</v>
      </c>
      <c r="J1068">
        <v>1.48</v>
      </c>
      <c r="K1068">
        <v>4900</v>
      </c>
      <c r="L1068" t="s">
        <v>35</v>
      </c>
      <c r="M1068">
        <v>83.7</v>
      </c>
      <c r="N1068">
        <v>323</v>
      </c>
      <c r="O1068">
        <v>20</v>
      </c>
      <c r="P1068">
        <v>9</v>
      </c>
      <c r="Q1068">
        <v>76.7</v>
      </c>
      <c r="R1068">
        <v>44175</v>
      </c>
      <c r="S1068">
        <v>73.28</v>
      </c>
      <c r="T1068">
        <v>49.65</v>
      </c>
      <c r="U1068">
        <v>30.9</v>
      </c>
      <c r="V1068">
        <v>2916</v>
      </c>
      <c r="W1068">
        <v>39.479999999999997</v>
      </c>
      <c r="X1068">
        <v>745</v>
      </c>
    </row>
    <row r="1069" spans="1:24" hidden="1" x14ac:dyDescent="0.25">
      <c r="A1069" t="s">
        <v>24</v>
      </c>
      <c r="B1069" t="s">
        <v>38</v>
      </c>
      <c r="C1069">
        <v>2011</v>
      </c>
      <c r="D1069" t="s">
        <v>42</v>
      </c>
      <c r="E1069">
        <v>2.48</v>
      </c>
      <c r="F1069">
        <v>7.68</v>
      </c>
      <c r="G1069">
        <v>4.93</v>
      </c>
      <c r="H1069">
        <v>6.66</v>
      </c>
      <c r="I1069">
        <v>9.9600000000000009</v>
      </c>
      <c r="J1069">
        <v>5.29</v>
      </c>
      <c r="K1069">
        <v>4409</v>
      </c>
      <c r="L1069" t="s">
        <v>31</v>
      </c>
      <c r="M1069">
        <v>93.29</v>
      </c>
      <c r="N1069">
        <v>111</v>
      </c>
      <c r="O1069">
        <v>7</v>
      </c>
      <c r="P1069">
        <v>61</v>
      </c>
      <c r="Q1069">
        <v>59.74</v>
      </c>
      <c r="R1069">
        <v>64579</v>
      </c>
      <c r="S1069">
        <v>13.99</v>
      </c>
      <c r="T1069">
        <v>35.43</v>
      </c>
      <c r="U1069">
        <v>22.64</v>
      </c>
      <c r="V1069">
        <v>361</v>
      </c>
      <c r="W1069">
        <v>16.05</v>
      </c>
      <c r="X1069">
        <v>167</v>
      </c>
    </row>
    <row r="1070" spans="1:24" hidden="1" x14ac:dyDescent="0.25">
      <c r="A1070" t="s">
        <v>47</v>
      </c>
      <c r="B1070" t="s">
        <v>25</v>
      </c>
      <c r="C1070">
        <v>2024</v>
      </c>
      <c r="D1070" t="s">
        <v>40</v>
      </c>
      <c r="E1070">
        <v>0.8</v>
      </c>
      <c r="F1070">
        <v>7.67</v>
      </c>
      <c r="G1070">
        <v>3.27</v>
      </c>
      <c r="H1070">
        <v>8.4</v>
      </c>
      <c r="I1070">
        <v>46.25</v>
      </c>
      <c r="J1070">
        <v>4.01</v>
      </c>
      <c r="K1070">
        <v>27</v>
      </c>
      <c r="L1070" t="s">
        <v>35</v>
      </c>
      <c r="M1070">
        <v>71.66</v>
      </c>
      <c r="N1070">
        <v>170</v>
      </c>
      <c r="O1070">
        <v>6</v>
      </c>
      <c r="P1070">
        <v>95</v>
      </c>
      <c r="Q1070">
        <v>37.83</v>
      </c>
      <c r="R1070">
        <v>67104</v>
      </c>
      <c r="S1070">
        <v>83.07</v>
      </c>
      <c r="T1070">
        <v>28.92</v>
      </c>
      <c r="U1070">
        <v>59.43</v>
      </c>
      <c r="V1070">
        <v>2241</v>
      </c>
      <c r="W1070">
        <v>38.49</v>
      </c>
      <c r="X1070">
        <v>526</v>
      </c>
    </row>
    <row r="1071" spans="1:24" hidden="1" x14ac:dyDescent="0.25">
      <c r="A1071" t="s">
        <v>28</v>
      </c>
      <c r="B1071" t="s">
        <v>38</v>
      </c>
      <c r="C1071">
        <v>2007</v>
      </c>
      <c r="D1071" t="s">
        <v>30</v>
      </c>
      <c r="E1071">
        <v>0.7</v>
      </c>
      <c r="F1071">
        <v>7.67</v>
      </c>
      <c r="G1071">
        <v>2.27</v>
      </c>
      <c r="H1071">
        <v>3.89</v>
      </c>
      <c r="I1071">
        <v>11.96</v>
      </c>
      <c r="J1071">
        <v>17.399999999999999</v>
      </c>
      <c r="K1071">
        <v>1029</v>
      </c>
      <c r="L1071" t="s">
        <v>44</v>
      </c>
      <c r="M1071">
        <v>73.02</v>
      </c>
      <c r="N1071">
        <v>252</v>
      </c>
      <c r="O1071">
        <v>40</v>
      </c>
      <c r="P1071">
        <v>7</v>
      </c>
      <c r="Q1071">
        <v>25.83</v>
      </c>
      <c r="R1071">
        <v>44214</v>
      </c>
      <c r="S1071">
        <v>69.22</v>
      </c>
      <c r="T1071">
        <v>19.36</v>
      </c>
      <c r="U1071">
        <v>55.85</v>
      </c>
      <c r="V1071">
        <v>806</v>
      </c>
      <c r="W1071">
        <v>39.479999999999997</v>
      </c>
      <c r="X1071">
        <v>502</v>
      </c>
    </row>
    <row r="1072" spans="1:24" hidden="1" x14ac:dyDescent="0.25">
      <c r="A1072" t="s">
        <v>48</v>
      </c>
      <c r="B1072" t="s">
        <v>38</v>
      </c>
      <c r="C1072">
        <v>2012</v>
      </c>
      <c r="D1072" t="s">
        <v>34</v>
      </c>
      <c r="E1072">
        <v>6.4</v>
      </c>
      <c r="F1072">
        <v>7.29</v>
      </c>
      <c r="G1072">
        <v>4.4400000000000004</v>
      </c>
      <c r="H1072">
        <v>9.35</v>
      </c>
      <c r="I1072">
        <v>15.54</v>
      </c>
      <c r="J1072">
        <v>3.58</v>
      </c>
      <c r="K1072">
        <v>1996</v>
      </c>
      <c r="L1072" t="s">
        <v>44</v>
      </c>
      <c r="M1072">
        <v>80.540000000000006</v>
      </c>
      <c r="N1072">
        <v>382</v>
      </c>
      <c r="O1072">
        <v>33</v>
      </c>
      <c r="P1072">
        <v>95</v>
      </c>
      <c r="Q1072">
        <v>90.48</v>
      </c>
      <c r="R1072">
        <v>42720</v>
      </c>
      <c r="S1072">
        <v>45.65</v>
      </c>
      <c r="T1072">
        <v>48.74</v>
      </c>
      <c r="U1072">
        <v>89.58</v>
      </c>
      <c r="V1072">
        <v>1057</v>
      </c>
      <c r="W1072">
        <v>33.08</v>
      </c>
      <c r="X1072">
        <v>280</v>
      </c>
    </row>
    <row r="1073" spans="1:24" hidden="1" x14ac:dyDescent="0.25">
      <c r="A1073" t="s">
        <v>47</v>
      </c>
      <c r="B1073" t="s">
        <v>25</v>
      </c>
      <c r="C1073">
        <v>2003</v>
      </c>
      <c r="D1073" t="s">
        <v>40</v>
      </c>
      <c r="E1073">
        <v>9.39</v>
      </c>
      <c r="F1073">
        <v>6.91</v>
      </c>
      <c r="G1073">
        <v>3.47</v>
      </c>
      <c r="H1073">
        <v>7.13</v>
      </c>
      <c r="I1073">
        <v>27.19</v>
      </c>
      <c r="J1073">
        <v>6.16</v>
      </c>
      <c r="K1073">
        <v>1341</v>
      </c>
      <c r="L1073" t="s">
        <v>31</v>
      </c>
      <c r="M1073">
        <v>77.69</v>
      </c>
      <c r="N1073">
        <v>350</v>
      </c>
      <c r="O1073">
        <v>41</v>
      </c>
      <c r="P1073">
        <v>3</v>
      </c>
      <c r="Q1073">
        <v>97.05</v>
      </c>
      <c r="R1073">
        <v>11462</v>
      </c>
      <c r="S1073">
        <v>82.16</v>
      </c>
      <c r="T1073">
        <v>49.29</v>
      </c>
      <c r="U1073">
        <v>33.770000000000003</v>
      </c>
      <c r="V1073">
        <v>2112</v>
      </c>
      <c r="W1073">
        <v>4.99</v>
      </c>
      <c r="X1073">
        <v>410</v>
      </c>
    </row>
    <row r="1074" spans="1:24" hidden="1" x14ac:dyDescent="0.25">
      <c r="A1074" t="s">
        <v>28</v>
      </c>
      <c r="B1074" t="s">
        <v>25</v>
      </c>
      <c r="C1074">
        <v>2013</v>
      </c>
      <c r="D1074" t="s">
        <v>42</v>
      </c>
      <c r="E1074">
        <v>0.02</v>
      </c>
      <c r="F1074">
        <v>7.83</v>
      </c>
      <c r="G1074">
        <v>1.74</v>
      </c>
      <c r="H1074">
        <v>8.17</v>
      </c>
      <c r="I1074">
        <v>44.98</v>
      </c>
      <c r="J1074">
        <v>10.88</v>
      </c>
      <c r="K1074">
        <v>1248</v>
      </c>
      <c r="L1074" t="s">
        <v>31</v>
      </c>
      <c r="M1074">
        <v>90.89</v>
      </c>
      <c r="N1074">
        <v>121</v>
      </c>
      <c r="O1074">
        <v>36</v>
      </c>
      <c r="P1074">
        <v>28</v>
      </c>
      <c r="Q1074">
        <v>37.049999999999997</v>
      </c>
      <c r="R1074">
        <v>65606</v>
      </c>
      <c r="S1074">
        <v>73.3</v>
      </c>
      <c r="T1074">
        <v>46.48</v>
      </c>
      <c r="U1074">
        <v>21.89</v>
      </c>
      <c r="V1074">
        <v>1971</v>
      </c>
      <c r="W1074">
        <v>23.38</v>
      </c>
      <c r="X1074">
        <v>57</v>
      </c>
    </row>
    <row r="1075" spans="1:24" hidden="1" x14ac:dyDescent="0.25">
      <c r="A1075" t="s">
        <v>45</v>
      </c>
      <c r="B1075" t="s">
        <v>33</v>
      </c>
      <c r="C1075">
        <v>2013</v>
      </c>
      <c r="D1075" t="s">
        <v>42</v>
      </c>
      <c r="E1075">
        <v>7.26</v>
      </c>
      <c r="F1075">
        <v>6.75</v>
      </c>
      <c r="G1075">
        <v>4.42</v>
      </c>
      <c r="H1075">
        <v>3.22</v>
      </c>
      <c r="I1075">
        <v>39.07</v>
      </c>
      <c r="J1075">
        <v>12.42</v>
      </c>
      <c r="K1075">
        <v>2136</v>
      </c>
      <c r="L1075" t="s">
        <v>31</v>
      </c>
      <c r="M1075">
        <v>83.91</v>
      </c>
      <c r="N1075">
        <v>441</v>
      </c>
      <c r="O1075">
        <v>47</v>
      </c>
      <c r="P1075">
        <v>11</v>
      </c>
      <c r="Q1075">
        <v>13.01</v>
      </c>
      <c r="R1075">
        <v>81508</v>
      </c>
      <c r="S1075">
        <v>75.92</v>
      </c>
      <c r="T1075">
        <v>72.260000000000005</v>
      </c>
      <c r="U1075">
        <v>62.34</v>
      </c>
      <c r="V1075">
        <v>219</v>
      </c>
      <c r="W1075">
        <v>29.28</v>
      </c>
      <c r="X1075">
        <v>362</v>
      </c>
    </row>
    <row r="1076" spans="1:24" hidden="1" x14ac:dyDescent="0.25">
      <c r="A1076" t="s">
        <v>45</v>
      </c>
      <c r="B1076" t="s">
        <v>33</v>
      </c>
      <c r="C1076">
        <v>2012</v>
      </c>
      <c r="D1076" t="s">
        <v>30</v>
      </c>
      <c r="E1076">
        <v>6.57</v>
      </c>
      <c r="F1076">
        <v>7.36</v>
      </c>
      <c r="G1076">
        <v>3.33</v>
      </c>
      <c r="H1076">
        <v>5.21</v>
      </c>
      <c r="I1076">
        <v>2.19</v>
      </c>
      <c r="J1076">
        <v>16.16</v>
      </c>
      <c r="K1076">
        <v>2087</v>
      </c>
      <c r="L1076" t="s">
        <v>44</v>
      </c>
      <c r="M1076">
        <v>38.43</v>
      </c>
      <c r="N1076">
        <v>204</v>
      </c>
      <c r="O1076">
        <v>31</v>
      </c>
      <c r="P1076">
        <v>99</v>
      </c>
      <c r="Q1076">
        <v>23.81</v>
      </c>
      <c r="R1076">
        <v>87022</v>
      </c>
      <c r="S1076">
        <v>29.01</v>
      </c>
      <c r="T1076">
        <v>17.98</v>
      </c>
      <c r="U1076">
        <v>34.21</v>
      </c>
      <c r="V1076">
        <v>2829</v>
      </c>
      <c r="W1076">
        <v>3.1</v>
      </c>
      <c r="X1076">
        <v>725</v>
      </c>
    </row>
    <row r="1077" spans="1:24" hidden="1" x14ac:dyDescent="0.25">
      <c r="A1077" t="s">
        <v>32</v>
      </c>
      <c r="B1077" t="s">
        <v>25</v>
      </c>
      <c r="C1077">
        <v>2005</v>
      </c>
      <c r="D1077" t="s">
        <v>42</v>
      </c>
      <c r="E1077">
        <v>7.32</v>
      </c>
      <c r="F1077">
        <v>7.08</v>
      </c>
      <c r="G1077">
        <v>3.49</v>
      </c>
      <c r="H1077">
        <v>4.87</v>
      </c>
      <c r="I1077">
        <v>34.65</v>
      </c>
      <c r="J1077">
        <v>8.15</v>
      </c>
      <c r="K1077">
        <v>680</v>
      </c>
      <c r="L1077" t="s">
        <v>31</v>
      </c>
      <c r="M1077">
        <v>94.99</v>
      </c>
      <c r="N1077">
        <v>244</v>
      </c>
      <c r="O1077">
        <v>32</v>
      </c>
      <c r="P1077">
        <v>50</v>
      </c>
      <c r="Q1077">
        <v>67.73</v>
      </c>
      <c r="R1077">
        <v>73846</v>
      </c>
      <c r="S1077">
        <v>61.94</v>
      </c>
      <c r="T1077">
        <v>63.6</v>
      </c>
      <c r="U1077">
        <v>23.96</v>
      </c>
      <c r="V1077">
        <v>601</v>
      </c>
      <c r="W1077">
        <v>35.75</v>
      </c>
      <c r="X1077">
        <v>290</v>
      </c>
    </row>
    <row r="1078" spans="1:24" hidden="1" x14ac:dyDescent="0.25">
      <c r="A1078" t="s">
        <v>47</v>
      </c>
      <c r="B1078" t="s">
        <v>37</v>
      </c>
      <c r="C1078">
        <v>2016</v>
      </c>
      <c r="D1078" t="s">
        <v>26</v>
      </c>
      <c r="E1078">
        <v>3.55</v>
      </c>
      <c r="F1078">
        <v>6.69</v>
      </c>
      <c r="G1078">
        <v>4.4800000000000004</v>
      </c>
      <c r="H1078">
        <v>9.65</v>
      </c>
      <c r="I1078">
        <v>25.2</v>
      </c>
      <c r="J1078">
        <v>10.68</v>
      </c>
      <c r="K1078">
        <v>374</v>
      </c>
      <c r="L1078" t="s">
        <v>31</v>
      </c>
      <c r="M1078">
        <v>77.819999999999993</v>
      </c>
      <c r="N1078">
        <v>126</v>
      </c>
      <c r="O1078">
        <v>5</v>
      </c>
      <c r="P1078">
        <v>18</v>
      </c>
      <c r="Q1078">
        <v>18.95</v>
      </c>
      <c r="R1078">
        <v>74032</v>
      </c>
      <c r="S1078">
        <v>14.11</v>
      </c>
      <c r="T1078">
        <v>42.13</v>
      </c>
      <c r="U1078">
        <v>21.78</v>
      </c>
      <c r="V1078">
        <v>911</v>
      </c>
      <c r="W1078">
        <v>34.07</v>
      </c>
      <c r="X1078">
        <v>509</v>
      </c>
    </row>
    <row r="1079" spans="1:24" hidden="1" x14ac:dyDescent="0.25">
      <c r="A1079" t="s">
        <v>24</v>
      </c>
      <c r="B1079" t="s">
        <v>33</v>
      </c>
      <c r="C1079">
        <v>2003</v>
      </c>
      <c r="D1079" t="s">
        <v>34</v>
      </c>
      <c r="E1079">
        <v>8.1999999999999993</v>
      </c>
      <c r="F1079">
        <v>8.44</v>
      </c>
      <c r="G1079">
        <v>2.2400000000000002</v>
      </c>
      <c r="H1079">
        <v>4.3</v>
      </c>
      <c r="I1079">
        <v>23.78</v>
      </c>
      <c r="J1079">
        <v>19.309999999999999</v>
      </c>
      <c r="K1079">
        <v>3369</v>
      </c>
      <c r="L1079" t="s">
        <v>31</v>
      </c>
      <c r="M1079">
        <v>38.9</v>
      </c>
      <c r="N1079">
        <v>490</v>
      </c>
      <c r="O1079">
        <v>41</v>
      </c>
      <c r="P1079">
        <v>30</v>
      </c>
      <c r="Q1079">
        <v>78.45</v>
      </c>
      <c r="R1079">
        <v>17333</v>
      </c>
      <c r="S1079">
        <v>82.09</v>
      </c>
      <c r="T1079">
        <v>29.28</v>
      </c>
      <c r="U1079">
        <v>31.39</v>
      </c>
      <c r="V1079">
        <v>1667</v>
      </c>
      <c r="W1079">
        <v>37.35</v>
      </c>
      <c r="X1079">
        <v>284</v>
      </c>
    </row>
    <row r="1080" spans="1:24" hidden="1" x14ac:dyDescent="0.25">
      <c r="A1080" t="s">
        <v>47</v>
      </c>
      <c r="B1080" t="s">
        <v>37</v>
      </c>
      <c r="C1080">
        <v>2007</v>
      </c>
      <c r="D1080" t="s">
        <v>34</v>
      </c>
      <c r="E1080">
        <v>0.45</v>
      </c>
      <c r="F1080">
        <v>6.65</v>
      </c>
      <c r="G1080">
        <v>3.28</v>
      </c>
      <c r="H1080">
        <v>7.95</v>
      </c>
      <c r="I1080">
        <v>34.58</v>
      </c>
      <c r="J1080">
        <v>5.95</v>
      </c>
      <c r="K1080">
        <v>3045</v>
      </c>
      <c r="L1080" t="s">
        <v>27</v>
      </c>
      <c r="M1080">
        <v>84.04</v>
      </c>
      <c r="N1080">
        <v>358</v>
      </c>
      <c r="O1080">
        <v>9</v>
      </c>
      <c r="P1080">
        <v>25</v>
      </c>
      <c r="Q1080">
        <v>92.46</v>
      </c>
      <c r="R1080">
        <v>69675</v>
      </c>
      <c r="S1080">
        <v>52.67</v>
      </c>
      <c r="T1080">
        <v>64.53</v>
      </c>
      <c r="U1080">
        <v>50.07</v>
      </c>
      <c r="V1080">
        <v>1918</v>
      </c>
      <c r="W1080">
        <v>20.57</v>
      </c>
      <c r="X1080">
        <v>68</v>
      </c>
    </row>
    <row r="1081" spans="1:24" hidden="1" x14ac:dyDescent="0.25">
      <c r="A1081" t="s">
        <v>24</v>
      </c>
      <c r="B1081" t="s">
        <v>25</v>
      </c>
      <c r="C1081">
        <v>2016</v>
      </c>
      <c r="D1081" t="s">
        <v>34</v>
      </c>
      <c r="E1081">
        <v>7.55</v>
      </c>
      <c r="F1081">
        <v>6.77</v>
      </c>
      <c r="G1081">
        <v>3.72</v>
      </c>
      <c r="H1081">
        <v>3.3</v>
      </c>
      <c r="I1081">
        <v>9.81</v>
      </c>
      <c r="J1081">
        <v>4.96</v>
      </c>
      <c r="K1081">
        <v>2337</v>
      </c>
      <c r="L1081" t="s">
        <v>31</v>
      </c>
      <c r="M1081">
        <v>55.09</v>
      </c>
      <c r="N1081">
        <v>314</v>
      </c>
      <c r="O1081">
        <v>25</v>
      </c>
      <c r="P1081">
        <v>5</v>
      </c>
      <c r="Q1081">
        <v>96.44</v>
      </c>
      <c r="R1081">
        <v>2413</v>
      </c>
      <c r="S1081">
        <v>82.49</v>
      </c>
      <c r="T1081">
        <v>25.81</v>
      </c>
      <c r="U1081">
        <v>90.72</v>
      </c>
      <c r="V1081">
        <v>2555</v>
      </c>
      <c r="W1081">
        <v>12.97</v>
      </c>
      <c r="X1081">
        <v>190</v>
      </c>
    </row>
    <row r="1082" spans="1:24" hidden="1" x14ac:dyDescent="0.25">
      <c r="A1082" t="s">
        <v>41</v>
      </c>
      <c r="B1082" t="s">
        <v>33</v>
      </c>
      <c r="C1082">
        <v>2002</v>
      </c>
      <c r="D1082" t="s">
        <v>43</v>
      </c>
      <c r="E1082">
        <v>2.67</v>
      </c>
      <c r="F1082">
        <v>6.4</v>
      </c>
      <c r="G1082">
        <v>2.27</v>
      </c>
      <c r="H1082">
        <v>4.38</v>
      </c>
      <c r="I1082">
        <v>49.07</v>
      </c>
      <c r="J1082">
        <v>14.21</v>
      </c>
      <c r="K1082">
        <v>805</v>
      </c>
      <c r="L1082" t="s">
        <v>44</v>
      </c>
      <c r="M1082">
        <v>86.42</v>
      </c>
      <c r="N1082">
        <v>45</v>
      </c>
      <c r="O1082">
        <v>44</v>
      </c>
      <c r="P1082">
        <v>28</v>
      </c>
      <c r="Q1082">
        <v>2.91</v>
      </c>
      <c r="R1082">
        <v>44257</v>
      </c>
      <c r="S1082">
        <v>21.12</v>
      </c>
      <c r="T1082">
        <v>28.47</v>
      </c>
      <c r="U1082">
        <v>80.849999999999994</v>
      </c>
      <c r="V1082">
        <v>1760</v>
      </c>
      <c r="W1082">
        <v>20.25</v>
      </c>
      <c r="X1082">
        <v>480</v>
      </c>
    </row>
    <row r="1083" spans="1:24" hidden="1" x14ac:dyDescent="0.25">
      <c r="A1083" t="s">
        <v>32</v>
      </c>
      <c r="B1083" t="s">
        <v>38</v>
      </c>
      <c r="C1083">
        <v>2016</v>
      </c>
      <c r="D1083" t="s">
        <v>40</v>
      </c>
      <c r="E1083">
        <v>4.7699999999999996</v>
      </c>
      <c r="F1083">
        <v>8.06</v>
      </c>
      <c r="G1083">
        <v>0.42</v>
      </c>
      <c r="H1083">
        <v>5.37</v>
      </c>
      <c r="I1083">
        <v>32.270000000000003</v>
      </c>
      <c r="J1083">
        <v>15.42</v>
      </c>
      <c r="K1083">
        <v>3039</v>
      </c>
      <c r="L1083" t="s">
        <v>27</v>
      </c>
      <c r="M1083">
        <v>96.88</v>
      </c>
      <c r="N1083">
        <v>451</v>
      </c>
      <c r="O1083">
        <v>25</v>
      </c>
      <c r="P1083">
        <v>16</v>
      </c>
      <c r="Q1083">
        <v>95.9</v>
      </c>
      <c r="R1083">
        <v>57576</v>
      </c>
      <c r="S1083">
        <v>13.03</v>
      </c>
      <c r="T1083">
        <v>89.88</v>
      </c>
      <c r="U1083">
        <v>62.41</v>
      </c>
      <c r="V1083">
        <v>1713</v>
      </c>
      <c r="W1083">
        <v>29.17</v>
      </c>
      <c r="X1083">
        <v>688</v>
      </c>
    </row>
    <row r="1084" spans="1:24" hidden="1" x14ac:dyDescent="0.25">
      <c r="A1084" t="s">
        <v>41</v>
      </c>
      <c r="B1084" t="s">
        <v>25</v>
      </c>
      <c r="C1084">
        <v>2008</v>
      </c>
      <c r="D1084" t="s">
        <v>26</v>
      </c>
      <c r="E1084">
        <v>8.23</v>
      </c>
      <c r="F1084">
        <v>7.47</v>
      </c>
      <c r="G1084">
        <v>3.86</v>
      </c>
      <c r="H1084">
        <v>8.56</v>
      </c>
      <c r="I1084">
        <v>18.28</v>
      </c>
      <c r="J1084">
        <v>8.3000000000000007</v>
      </c>
      <c r="K1084">
        <v>278</v>
      </c>
      <c r="L1084" t="s">
        <v>44</v>
      </c>
      <c r="M1084">
        <v>47.87</v>
      </c>
      <c r="N1084">
        <v>295</v>
      </c>
      <c r="O1084">
        <v>18</v>
      </c>
      <c r="P1084">
        <v>19</v>
      </c>
      <c r="Q1084">
        <v>74.540000000000006</v>
      </c>
      <c r="R1084">
        <v>71364</v>
      </c>
      <c r="S1084">
        <v>68.900000000000006</v>
      </c>
      <c r="T1084">
        <v>81.09</v>
      </c>
      <c r="U1084">
        <v>54.43</v>
      </c>
      <c r="V1084">
        <v>1568</v>
      </c>
      <c r="W1084">
        <v>16.649999999999999</v>
      </c>
      <c r="X1084">
        <v>904</v>
      </c>
    </row>
    <row r="1085" spans="1:24" hidden="1" x14ac:dyDescent="0.25">
      <c r="A1085" t="s">
        <v>47</v>
      </c>
      <c r="B1085" t="s">
        <v>29</v>
      </c>
      <c r="C1085">
        <v>2001</v>
      </c>
      <c r="D1085" t="s">
        <v>40</v>
      </c>
      <c r="E1085">
        <v>2.71</v>
      </c>
      <c r="F1085">
        <v>7.53</v>
      </c>
      <c r="G1085">
        <v>0.24</v>
      </c>
      <c r="H1085">
        <v>8.5299999999999994</v>
      </c>
      <c r="I1085">
        <v>30.01</v>
      </c>
      <c r="J1085">
        <v>4.26</v>
      </c>
      <c r="K1085">
        <v>1405</v>
      </c>
      <c r="L1085" t="s">
        <v>35</v>
      </c>
      <c r="M1085">
        <v>90.02</v>
      </c>
      <c r="N1085">
        <v>235</v>
      </c>
      <c r="O1085">
        <v>34</v>
      </c>
      <c r="P1085">
        <v>41</v>
      </c>
      <c r="Q1085">
        <v>10.24</v>
      </c>
      <c r="R1085">
        <v>38677</v>
      </c>
      <c r="S1085">
        <v>5.84</v>
      </c>
      <c r="T1085">
        <v>65.77</v>
      </c>
      <c r="U1085">
        <v>56.46</v>
      </c>
      <c r="V1085">
        <v>1549</v>
      </c>
      <c r="W1085">
        <v>14.07</v>
      </c>
      <c r="X1085">
        <v>782</v>
      </c>
    </row>
    <row r="1086" spans="1:24" hidden="1" x14ac:dyDescent="0.25">
      <c r="A1086" t="s">
        <v>32</v>
      </c>
      <c r="B1086" t="s">
        <v>37</v>
      </c>
      <c r="C1086">
        <v>2024</v>
      </c>
      <c r="D1086" t="s">
        <v>26</v>
      </c>
      <c r="E1086">
        <v>1.85</v>
      </c>
      <c r="F1086">
        <v>8.0500000000000007</v>
      </c>
      <c r="G1086">
        <v>3.59</v>
      </c>
      <c r="H1086">
        <v>9.67</v>
      </c>
      <c r="I1086">
        <v>10.82</v>
      </c>
      <c r="J1086">
        <v>15.58</v>
      </c>
      <c r="K1086">
        <v>787</v>
      </c>
      <c r="L1086" t="s">
        <v>27</v>
      </c>
      <c r="M1086">
        <v>84.15</v>
      </c>
      <c r="N1086">
        <v>140</v>
      </c>
      <c r="O1086">
        <v>44</v>
      </c>
      <c r="P1086">
        <v>46</v>
      </c>
      <c r="Q1086">
        <v>42.69</v>
      </c>
      <c r="R1086">
        <v>52197</v>
      </c>
      <c r="S1086">
        <v>24.4</v>
      </c>
      <c r="T1086">
        <v>35.26</v>
      </c>
      <c r="U1086">
        <v>90.77</v>
      </c>
      <c r="V1086">
        <v>2796</v>
      </c>
      <c r="W1086">
        <v>3.08</v>
      </c>
      <c r="X1086">
        <v>433</v>
      </c>
    </row>
    <row r="1087" spans="1:24" hidden="1" x14ac:dyDescent="0.25">
      <c r="A1087" t="s">
        <v>41</v>
      </c>
      <c r="B1087" t="s">
        <v>25</v>
      </c>
      <c r="C1087">
        <v>2012</v>
      </c>
      <c r="D1087" t="s">
        <v>40</v>
      </c>
      <c r="E1087">
        <v>6.81</v>
      </c>
      <c r="F1087">
        <v>6.86</v>
      </c>
      <c r="G1087">
        <v>4.55</v>
      </c>
      <c r="H1087">
        <v>9.42</v>
      </c>
      <c r="I1087">
        <v>31.69</v>
      </c>
      <c r="J1087">
        <v>13.41</v>
      </c>
      <c r="K1087">
        <v>1332</v>
      </c>
      <c r="L1087" t="s">
        <v>31</v>
      </c>
      <c r="M1087">
        <v>76.98</v>
      </c>
      <c r="N1087">
        <v>120</v>
      </c>
      <c r="O1087">
        <v>3</v>
      </c>
      <c r="P1087">
        <v>73</v>
      </c>
      <c r="Q1087">
        <v>70.599999999999994</v>
      </c>
      <c r="R1087">
        <v>93866</v>
      </c>
      <c r="S1087">
        <v>90.87</v>
      </c>
      <c r="T1087">
        <v>52.94</v>
      </c>
      <c r="U1087">
        <v>77.97</v>
      </c>
      <c r="V1087">
        <v>2154</v>
      </c>
      <c r="W1087">
        <v>17.89</v>
      </c>
      <c r="X1087">
        <v>222</v>
      </c>
    </row>
    <row r="1088" spans="1:24" hidden="1" x14ac:dyDescent="0.25">
      <c r="A1088" t="s">
        <v>46</v>
      </c>
      <c r="B1088" t="s">
        <v>25</v>
      </c>
      <c r="C1088">
        <v>2019</v>
      </c>
      <c r="D1088" t="s">
        <v>30</v>
      </c>
      <c r="E1088">
        <v>5.33</v>
      </c>
      <c r="F1088">
        <v>6.48</v>
      </c>
      <c r="G1088">
        <v>1.73</v>
      </c>
      <c r="H1088">
        <v>3.57</v>
      </c>
      <c r="I1088">
        <v>1.41</v>
      </c>
      <c r="J1088">
        <v>17.52</v>
      </c>
      <c r="K1088">
        <v>4372</v>
      </c>
      <c r="L1088" t="s">
        <v>27</v>
      </c>
      <c r="M1088">
        <v>56.94</v>
      </c>
      <c r="N1088">
        <v>360</v>
      </c>
      <c r="O1088">
        <v>24</v>
      </c>
      <c r="P1088">
        <v>69</v>
      </c>
      <c r="Q1088">
        <v>95.76</v>
      </c>
      <c r="R1088">
        <v>62339</v>
      </c>
      <c r="S1088">
        <v>13.28</v>
      </c>
      <c r="T1088">
        <v>20.13</v>
      </c>
      <c r="U1088">
        <v>33.76</v>
      </c>
      <c r="V1088">
        <v>2430</v>
      </c>
      <c r="W1088">
        <v>15.72</v>
      </c>
      <c r="X1088">
        <v>963</v>
      </c>
    </row>
    <row r="1089" spans="1:24" hidden="1" x14ac:dyDescent="0.25">
      <c r="A1089" t="s">
        <v>47</v>
      </c>
      <c r="B1089" t="s">
        <v>33</v>
      </c>
      <c r="C1089">
        <v>2001</v>
      </c>
      <c r="D1089" t="s">
        <v>42</v>
      </c>
      <c r="E1089">
        <v>5.14</v>
      </c>
      <c r="F1089">
        <v>6.5</v>
      </c>
      <c r="G1089">
        <v>0.51</v>
      </c>
      <c r="H1089">
        <v>8.81</v>
      </c>
      <c r="I1089">
        <v>17.059999999999999</v>
      </c>
      <c r="J1089">
        <v>16.89</v>
      </c>
      <c r="K1089">
        <v>3147</v>
      </c>
      <c r="L1089" t="s">
        <v>44</v>
      </c>
      <c r="M1089">
        <v>37.69</v>
      </c>
      <c r="N1089">
        <v>8</v>
      </c>
      <c r="O1089">
        <v>7</v>
      </c>
      <c r="P1089">
        <v>95</v>
      </c>
      <c r="Q1089">
        <v>18.09</v>
      </c>
      <c r="R1089">
        <v>71363</v>
      </c>
      <c r="S1089">
        <v>37.56</v>
      </c>
      <c r="T1089">
        <v>36.72</v>
      </c>
      <c r="U1089">
        <v>95.18</v>
      </c>
      <c r="V1089">
        <v>1067</v>
      </c>
      <c r="W1089">
        <v>26.53</v>
      </c>
      <c r="X1089">
        <v>109</v>
      </c>
    </row>
    <row r="1090" spans="1:24" hidden="1" x14ac:dyDescent="0.25">
      <c r="A1090" t="s">
        <v>41</v>
      </c>
      <c r="B1090" t="s">
        <v>33</v>
      </c>
      <c r="C1090">
        <v>2019</v>
      </c>
      <c r="D1090" t="s">
        <v>42</v>
      </c>
      <c r="E1090">
        <v>2.57</v>
      </c>
      <c r="F1090">
        <v>7.83</v>
      </c>
      <c r="G1090">
        <v>1.1599999999999999</v>
      </c>
      <c r="H1090">
        <v>6.16</v>
      </c>
      <c r="I1090">
        <v>37.380000000000003</v>
      </c>
      <c r="J1090">
        <v>4.0999999999999996</v>
      </c>
      <c r="K1090">
        <v>2345</v>
      </c>
      <c r="L1090" t="s">
        <v>27</v>
      </c>
      <c r="M1090">
        <v>63.87</v>
      </c>
      <c r="N1090">
        <v>65</v>
      </c>
      <c r="O1090">
        <v>11</v>
      </c>
      <c r="P1090">
        <v>1</v>
      </c>
      <c r="Q1090">
        <v>14.52</v>
      </c>
      <c r="R1090">
        <v>30618</v>
      </c>
      <c r="S1090">
        <v>94.56</v>
      </c>
      <c r="T1090">
        <v>15.44</v>
      </c>
      <c r="U1090">
        <v>81.83</v>
      </c>
      <c r="V1090">
        <v>1991</v>
      </c>
      <c r="W1090">
        <v>17.55</v>
      </c>
      <c r="X1090">
        <v>471</v>
      </c>
    </row>
    <row r="1091" spans="1:24" hidden="1" x14ac:dyDescent="0.25">
      <c r="A1091" t="s">
        <v>46</v>
      </c>
      <c r="B1091" t="s">
        <v>33</v>
      </c>
      <c r="C1091">
        <v>2010</v>
      </c>
      <c r="D1091" t="s">
        <v>30</v>
      </c>
      <c r="E1091">
        <v>0.35</v>
      </c>
      <c r="F1091">
        <v>7.54</v>
      </c>
      <c r="G1091">
        <v>2.81</v>
      </c>
      <c r="H1091">
        <v>9.06</v>
      </c>
      <c r="I1091">
        <v>40.4</v>
      </c>
      <c r="J1091">
        <v>16.649999999999999</v>
      </c>
      <c r="K1091">
        <v>3449</v>
      </c>
      <c r="L1091" t="s">
        <v>35</v>
      </c>
      <c r="M1091">
        <v>37.4</v>
      </c>
      <c r="N1091">
        <v>482</v>
      </c>
      <c r="O1091">
        <v>23</v>
      </c>
      <c r="P1091">
        <v>73</v>
      </c>
      <c r="Q1091">
        <v>48.29</v>
      </c>
      <c r="R1091">
        <v>36729</v>
      </c>
      <c r="S1091">
        <v>2</v>
      </c>
      <c r="T1091">
        <v>58.83</v>
      </c>
      <c r="U1091">
        <v>22.73</v>
      </c>
      <c r="V1091">
        <v>223</v>
      </c>
      <c r="W1091">
        <v>0.16</v>
      </c>
      <c r="X1091">
        <v>911</v>
      </c>
    </row>
    <row r="1092" spans="1:24" hidden="1" x14ac:dyDescent="0.25">
      <c r="A1092" t="s">
        <v>46</v>
      </c>
      <c r="B1092" t="s">
        <v>29</v>
      </c>
      <c r="C1092">
        <v>2021</v>
      </c>
      <c r="D1092" t="s">
        <v>26</v>
      </c>
      <c r="E1092">
        <v>4.0999999999999996</v>
      </c>
      <c r="F1092">
        <v>6.52</v>
      </c>
      <c r="G1092">
        <v>4.71</v>
      </c>
      <c r="H1092">
        <v>3.63</v>
      </c>
      <c r="I1092">
        <v>12.65</v>
      </c>
      <c r="J1092">
        <v>3.5</v>
      </c>
      <c r="K1092">
        <v>432</v>
      </c>
      <c r="L1092" t="s">
        <v>31</v>
      </c>
      <c r="M1092">
        <v>65.010000000000005</v>
      </c>
      <c r="N1092">
        <v>308</v>
      </c>
      <c r="O1092">
        <v>23</v>
      </c>
      <c r="P1092">
        <v>36</v>
      </c>
      <c r="Q1092">
        <v>96.87</v>
      </c>
      <c r="R1092">
        <v>8033</v>
      </c>
      <c r="S1092">
        <v>44.53</v>
      </c>
      <c r="T1092">
        <v>78.599999999999994</v>
      </c>
      <c r="U1092">
        <v>60.18</v>
      </c>
      <c r="V1092">
        <v>2483</v>
      </c>
      <c r="W1092">
        <v>19.37</v>
      </c>
      <c r="X1092">
        <v>28</v>
      </c>
    </row>
    <row r="1093" spans="1:24" hidden="1" x14ac:dyDescent="0.25">
      <c r="A1093" t="s">
        <v>45</v>
      </c>
      <c r="B1093" t="s">
        <v>33</v>
      </c>
      <c r="C1093">
        <v>2014</v>
      </c>
      <c r="D1093" t="s">
        <v>43</v>
      </c>
      <c r="E1093">
        <v>1.07</v>
      </c>
      <c r="F1093">
        <v>6.36</v>
      </c>
      <c r="G1093">
        <v>2.56</v>
      </c>
      <c r="H1093">
        <v>8.76</v>
      </c>
      <c r="I1093">
        <v>26.97</v>
      </c>
      <c r="J1093">
        <v>17.27</v>
      </c>
      <c r="K1093">
        <v>1009</v>
      </c>
      <c r="L1093" t="s">
        <v>31</v>
      </c>
      <c r="M1093">
        <v>87.42</v>
      </c>
      <c r="N1093">
        <v>459</v>
      </c>
      <c r="O1093">
        <v>16</v>
      </c>
      <c r="P1093">
        <v>90</v>
      </c>
      <c r="Q1093">
        <v>97.2</v>
      </c>
      <c r="R1093">
        <v>64571</v>
      </c>
      <c r="S1093">
        <v>78.650000000000006</v>
      </c>
      <c r="T1093">
        <v>74.760000000000005</v>
      </c>
      <c r="U1093">
        <v>72.22</v>
      </c>
      <c r="V1093">
        <v>2000</v>
      </c>
      <c r="W1093">
        <v>30.95</v>
      </c>
      <c r="X1093">
        <v>845</v>
      </c>
    </row>
    <row r="1094" spans="1:24" hidden="1" x14ac:dyDescent="0.25">
      <c r="A1094" t="s">
        <v>47</v>
      </c>
      <c r="B1094" t="s">
        <v>25</v>
      </c>
      <c r="C1094">
        <v>2010</v>
      </c>
      <c r="D1094" t="s">
        <v>26</v>
      </c>
      <c r="E1094">
        <v>9.06</v>
      </c>
      <c r="F1094">
        <v>6.3</v>
      </c>
      <c r="G1094">
        <v>0.56000000000000005</v>
      </c>
      <c r="H1094">
        <v>4.12</v>
      </c>
      <c r="I1094">
        <v>26.42</v>
      </c>
      <c r="J1094">
        <v>15.41</v>
      </c>
      <c r="K1094">
        <v>3849</v>
      </c>
      <c r="L1094" t="s">
        <v>35</v>
      </c>
      <c r="M1094">
        <v>99.83</v>
      </c>
      <c r="N1094">
        <v>80</v>
      </c>
      <c r="O1094">
        <v>24</v>
      </c>
      <c r="P1094">
        <v>18</v>
      </c>
      <c r="Q1094">
        <v>24.34</v>
      </c>
      <c r="R1094">
        <v>67495</v>
      </c>
      <c r="S1094">
        <v>90.9</v>
      </c>
      <c r="T1094">
        <v>78.489999999999995</v>
      </c>
      <c r="U1094">
        <v>24.88</v>
      </c>
      <c r="V1094">
        <v>2750</v>
      </c>
      <c r="W1094">
        <v>37.81</v>
      </c>
      <c r="X1094">
        <v>545</v>
      </c>
    </row>
    <row r="1095" spans="1:24" hidden="1" x14ac:dyDescent="0.25">
      <c r="A1095" t="s">
        <v>46</v>
      </c>
      <c r="B1095" t="s">
        <v>33</v>
      </c>
      <c r="C1095">
        <v>2022</v>
      </c>
      <c r="D1095" t="s">
        <v>42</v>
      </c>
      <c r="E1095">
        <v>0.41</v>
      </c>
      <c r="F1095">
        <v>7.57</v>
      </c>
      <c r="G1095">
        <v>3.14</v>
      </c>
      <c r="H1095">
        <v>5.34</v>
      </c>
      <c r="I1095">
        <v>21.07</v>
      </c>
      <c r="J1095">
        <v>11.4</v>
      </c>
      <c r="K1095">
        <v>316</v>
      </c>
      <c r="L1095" t="s">
        <v>44</v>
      </c>
      <c r="M1095">
        <v>43.86</v>
      </c>
      <c r="N1095">
        <v>259</v>
      </c>
      <c r="O1095">
        <v>32</v>
      </c>
      <c r="P1095">
        <v>40</v>
      </c>
      <c r="Q1095">
        <v>33.299999999999997</v>
      </c>
      <c r="R1095">
        <v>65323</v>
      </c>
      <c r="S1095">
        <v>73.56</v>
      </c>
      <c r="T1095">
        <v>23.97</v>
      </c>
      <c r="U1095">
        <v>48.24</v>
      </c>
      <c r="V1095">
        <v>454</v>
      </c>
      <c r="W1095">
        <v>7.72</v>
      </c>
      <c r="X1095">
        <v>99</v>
      </c>
    </row>
    <row r="1096" spans="1:24" hidden="1" x14ac:dyDescent="0.25">
      <c r="A1096" t="s">
        <v>45</v>
      </c>
      <c r="B1096" t="s">
        <v>38</v>
      </c>
      <c r="C1096">
        <v>2002</v>
      </c>
      <c r="D1096" t="s">
        <v>43</v>
      </c>
      <c r="E1096">
        <v>4.32</v>
      </c>
      <c r="F1096">
        <v>6</v>
      </c>
      <c r="G1096">
        <v>3.66</v>
      </c>
      <c r="H1096">
        <v>3.2</v>
      </c>
      <c r="I1096">
        <v>11.42</v>
      </c>
      <c r="J1096">
        <v>12.84</v>
      </c>
      <c r="K1096">
        <v>4216</v>
      </c>
      <c r="L1096" t="s">
        <v>27</v>
      </c>
      <c r="M1096">
        <v>44.55</v>
      </c>
      <c r="N1096">
        <v>381</v>
      </c>
      <c r="O1096">
        <v>26</v>
      </c>
      <c r="P1096">
        <v>15</v>
      </c>
      <c r="Q1096">
        <v>90.99</v>
      </c>
      <c r="R1096">
        <v>88902</v>
      </c>
      <c r="S1096">
        <v>88.84</v>
      </c>
      <c r="T1096">
        <v>62.01</v>
      </c>
      <c r="U1096">
        <v>71.86</v>
      </c>
      <c r="V1096">
        <v>576</v>
      </c>
      <c r="W1096">
        <v>16.899999999999999</v>
      </c>
      <c r="X1096">
        <v>499</v>
      </c>
    </row>
    <row r="1097" spans="1:24" hidden="1" x14ac:dyDescent="0.25">
      <c r="A1097" t="s">
        <v>41</v>
      </c>
      <c r="B1097" t="s">
        <v>33</v>
      </c>
      <c r="C1097">
        <v>2002</v>
      </c>
      <c r="D1097" t="s">
        <v>40</v>
      </c>
      <c r="E1097">
        <v>0.52</v>
      </c>
      <c r="F1097">
        <v>6.05</v>
      </c>
      <c r="G1097">
        <v>1.97</v>
      </c>
      <c r="H1097">
        <v>3.87</v>
      </c>
      <c r="I1097">
        <v>35.159999999999997</v>
      </c>
      <c r="J1097">
        <v>2.08</v>
      </c>
      <c r="K1097">
        <v>1365</v>
      </c>
      <c r="L1097" t="s">
        <v>44</v>
      </c>
      <c r="M1097">
        <v>86.76</v>
      </c>
      <c r="N1097">
        <v>397</v>
      </c>
      <c r="O1097">
        <v>1</v>
      </c>
      <c r="P1097">
        <v>83</v>
      </c>
      <c r="Q1097">
        <v>74.010000000000005</v>
      </c>
      <c r="R1097">
        <v>44678</v>
      </c>
      <c r="S1097">
        <v>3.44</v>
      </c>
      <c r="T1097">
        <v>86.54</v>
      </c>
      <c r="U1097">
        <v>85.29</v>
      </c>
      <c r="V1097">
        <v>1332</v>
      </c>
      <c r="W1097">
        <v>33.9</v>
      </c>
      <c r="X1097">
        <v>668</v>
      </c>
    </row>
    <row r="1098" spans="1:24" hidden="1" x14ac:dyDescent="0.25">
      <c r="A1098" t="s">
        <v>28</v>
      </c>
      <c r="B1098" t="s">
        <v>29</v>
      </c>
      <c r="C1098">
        <v>2011</v>
      </c>
      <c r="D1098" t="s">
        <v>43</v>
      </c>
      <c r="E1098">
        <v>0.96</v>
      </c>
      <c r="F1098">
        <v>6.97</v>
      </c>
      <c r="G1098">
        <v>3.61</v>
      </c>
      <c r="H1098">
        <v>6.12</v>
      </c>
      <c r="I1098">
        <v>12.62</v>
      </c>
      <c r="J1098">
        <v>0.8</v>
      </c>
      <c r="K1098">
        <v>4399</v>
      </c>
      <c r="L1098" t="s">
        <v>44</v>
      </c>
      <c r="M1098">
        <v>62.83</v>
      </c>
      <c r="N1098">
        <v>468</v>
      </c>
      <c r="O1098">
        <v>8</v>
      </c>
      <c r="P1098">
        <v>59</v>
      </c>
      <c r="Q1098">
        <v>97.29</v>
      </c>
      <c r="R1098">
        <v>30911</v>
      </c>
      <c r="S1098">
        <v>9.99</v>
      </c>
      <c r="T1098">
        <v>72.66</v>
      </c>
      <c r="U1098">
        <v>98.17</v>
      </c>
      <c r="V1098">
        <v>2042</v>
      </c>
      <c r="W1098">
        <v>1.71</v>
      </c>
      <c r="X1098">
        <v>324</v>
      </c>
    </row>
    <row r="1099" spans="1:24" hidden="1" x14ac:dyDescent="0.25">
      <c r="A1099" t="s">
        <v>47</v>
      </c>
      <c r="B1099" t="s">
        <v>38</v>
      </c>
      <c r="C1099">
        <v>2023</v>
      </c>
      <c r="D1099" t="s">
        <v>26</v>
      </c>
      <c r="E1099">
        <v>6.59</v>
      </c>
      <c r="F1099">
        <v>7.73</v>
      </c>
      <c r="G1099">
        <v>1.62</v>
      </c>
      <c r="H1099">
        <v>8.73</v>
      </c>
      <c r="I1099">
        <v>45.55</v>
      </c>
      <c r="J1099">
        <v>6.61</v>
      </c>
      <c r="K1099">
        <v>935</v>
      </c>
      <c r="L1099" t="s">
        <v>44</v>
      </c>
      <c r="M1099">
        <v>94.11</v>
      </c>
      <c r="N1099">
        <v>104</v>
      </c>
      <c r="O1099">
        <v>32</v>
      </c>
      <c r="P1099">
        <v>56</v>
      </c>
      <c r="Q1099">
        <v>89.53</v>
      </c>
      <c r="R1099">
        <v>17340</v>
      </c>
      <c r="S1099">
        <v>73.77</v>
      </c>
      <c r="T1099">
        <v>10.27</v>
      </c>
      <c r="U1099">
        <v>29.73</v>
      </c>
      <c r="V1099">
        <v>1541</v>
      </c>
      <c r="W1099">
        <v>14</v>
      </c>
      <c r="X1099">
        <v>326</v>
      </c>
    </row>
    <row r="1100" spans="1:24" hidden="1" x14ac:dyDescent="0.25">
      <c r="A1100" t="s">
        <v>32</v>
      </c>
      <c r="B1100" t="s">
        <v>25</v>
      </c>
      <c r="C1100">
        <v>2004</v>
      </c>
      <c r="D1100" t="s">
        <v>30</v>
      </c>
      <c r="E1100">
        <v>6.47</v>
      </c>
      <c r="F1100">
        <v>7.74</v>
      </c>
      <c r="G1100">
        <v>3.95</v>
      </c>
      <c r="H1100">
        <v>8.42</v>
      </c>
      <c r="I1100">
        <v>26.43</v>
      </c>
      <c r="J1100">
        <v>16.43</v>
      </c>
      <c r="K1100">
        <v>3518</v>
      </c>
      <c r="L1100" t="s">
        <v>31</v>
      </c>
      <c r="M1100">
        <v>83.83</v>
      </c>
      <c r="N1100">
        <v>391</v>
      </c>
      <c r="O1100">
        <v>18</v>
      </c>
      <c r="P1100">
        <v>99</v>
      </c>
      <c r="Q1100">
        <v>23.08</v>
      </c>
      <c r="R1100">
        <v>8668</v>
      </c>
      <c r="S1100">
        <v>75.33</v>
      </c>
      <c r="T1100">
        <v>80.58</v>
      </c>
      <c r="U1100">
        <v>70.59</v>
      </c>
      <c r="V1100">
        <v>621</v>
      </c>
      <c r="W1100">
        <v>23.64</v>
      </c>
      <c r="X1100">
        <v>41</v>
      </c>
    </row>
    <row r="1101" spans="1:24" hidden="1" x14ac:dyDescent="0.25">
      <c r="A1101" t="s">
        <v>24</v>
      </c>
      <c r="B1101" t="s">
        <v>25</v>
      </c>
      <c r="C1101">
        <v>2019</v>
      </c>
      <c r="D1101" t="s">
        <v>40</v>
      </c>
      <c r="E1101">
        <v>0.33</v>
      </c>
      <c r="F1101">
        <v>7.08</v>
      </c>
      <c r="G1101">
        <v>1.71</v>
      </c>
      <c r="H1101">
        <v>4.6500000000000004</v>
      </c>
      <c r="I1101">
        <v>43.52</v>
      </c>
      <c r="J1101">
        <v>9.32</v>
      </c>
      <c r="K1101">
        <v>3787</v>
      </c>
      <c r="L1101" t="s">
        <v>27</v>
      </c>
      <c r="M1101">
        <v>81.55</v>
      </c>
      <c r="N1101">
        <v>96</v>
      </c>
      <c r="O1101">
        <v>48</v>
      </c>
      <c r="P1101">
        <v>63</v>
      </c>
      <c r="Q1101">
        <v>76.45</v>
      </c>
      <c r="R1101">
        <v>59728</v>
      </c>
      <c r="S1101">
        <v>60.53</v>
      </c>
      <c r="T1101">
        <v>66.459999999999994</v>
      </c>
      <c r="U1101">
        <v>91.42</v>
      </c>
      <c r="V1101">
        <v>330</v>
      </c>
      <c r="W1101">
        <v>13.7</v>
      </c>
      <c r="X1101">
        <v>883</v>
      </c>
    </row>
    <row r="1102" spans="1:24" hidden="1" x14ac:dyDescent="0.25">
      <c r="A1102" t="s">
        <v>24</v>
      </c>
      <c r="B1102" t="s">
        <v>37</v>
      </c>
      <c r="C1102">
        <v>2006</v>
      </c>
      <c r="D1102" t="s">
        <v>26</v>
      </c>
      <c r="E1102">
        <v>0.01</v>
      </c>
      <c r="F1102">
        <v>7.73</v>
      </c>
      <c r="G1102">
        <v>1.28</v>
      </c>
      <c r="H1102">
        <v>4.0599999999999996</v>
      </c>
      <c r="I1102">
        <v>14.54</v>
      </c>
      <c r="J1102">
        <v>4.47</v>
      </c>
      <c r="K1102">
        <v>2768</v>
      </c>
      <c r="L1102" t="s">
        <v>31</v>
      </c>
      <c r="M1102">
        <v>37.14</v>
      </c>
      <c r="N1102">
        <v>189</v>
      </c>
      <c r="O1102">
        <v>4</v>
      </c>
      <c r="P1102">
        <v>4</v>
      </c>
      <c r="Q1102">
        <v>6.76</v>
      </c>
      <c r="R1102">
        <v>38798</v>
      </c>
      <c r="S1102">
        <v>73.03</v>
      </c>
      <c r="T1102">
        <v>19.760000000000002</v>
      </c>
      <c r="U1102">
        <v>77.349999999999994</v>
      </c>
      <c r="V1102">
        <v>1143</v>
      </c>
      <c r="W1102">
        <v>19.579999999999998</v>
      </c>
      <c r="X1102">
        <v>566</v>
      </c>
    </row>
    <row r="1103" spans="1:24" hidden="1" x14ac:dyDescent="0.25">
      <c r="A1103" t="s">
        <v>41</v>
      </c>
      <c r="B1103" t="s">
        <v>38</v>
      </c>
      <c r="C1103">
        <v>2006</v>
      </c>
      <c r="D1103" t="s">
        <v>40</v>
      </c>
      <c r="E1103">
        <v>0.79</v>
      </c>
      <c r="F1103">
        <v>7.3</v>
      </c>
      <c r="G1103">
        <v>4.4000000000000004</v>
      </c>
      <c r="H1103">
        <v>5.72</v>
      </c>
      <c r="I1103">
        <v>40.35</v>
      </c>
      <c r="J1103">
        <v>16.690000000000001</v>
      </c>
      <c r="K1103">
        <v>495</v>
      </c>
      <c r="L1103" t="s">
        <v>31</v>
      </c>
      <c r="M1103">
        <v>32.51</v>
      </c>
      <c r="N1103">
        <v>428</v>
      </c>
      <c r="O1103">
        <v>46</v>
      </c>
      <c r="P1103">
        <v>17</v>
      </c>
      <c r="Q1103">
        <v>82.15</v>
      </c>
      <c r="R1103">
        <v>66680</v>
      </c>
      <c r="S1103">
        <v>85.81</v>
      </c>
      <c r="T1103">
        <v>35.11</v>
      </c>
      <c r="U1103">
        <v>70.59</v>
      </c>
      <c r="V1103">
        <v>1648</v>
      </c>
      <c r="W1103">
        <v>37.56</v>
      </c>
      <c r="X1103">
        <v>428</v>
      </c>
    </row>
    <row r="1104" spans="1:24" hidden="1" x14ac:dyDescent="0.25">
      <c r="A1104" t="s">
        <v>39</v>
      </c>
      <c r="B1104" t="s">
        <v>37</v>
      </c>
      <c r="C1104">
        <v>2012</v>
      </c>
      <c r="D1104" t="s">
        <v>43</v>
      </c>
      <c r="E1104">
        <v>7.63</v>
      </c>
      <c r="F1104">
        <v>8.44</v>
      </c>
      <c r="G1104">
        <v>2.74</v>
      </c>
      <c r="H1104">
        <v>9.18</v>
      </c>
      <c r="I1104">
        <v>5.68</v>
      </c>
      <c r="J1104">
        <v>4.57</v>
      </c>
      <c r="K1104">
        <v>3592</v>
      </c>
      <c r="L1104" t="s">
        <v>31</v>
      </c>
      <c r="M1104">
        <v>52.17</v>
      </c>
      <c r="N1104">
        <v>347</v>
      </c>
      <c r="O1104">
        <v>19</v>
      </c>
      <c r="P1104">
        <v>71</v>
      </c>
      <c r="Q1104">
        <v>60.95</v>
      </c>
      <c r="R1104">
        <v>76557</v>
      </c>
      <c r="S1104">
        <v>54.55</v>
      </c>
      <c r="T1104">
        <v>19.399999999999999</v>
      </c>
      <c r="U1104">
        <v>37.15</v>
      </c>
      <c r="V1104">
        <v>418</v>
      </c>
      <c r="W1104">
        <v>0.96</v>
      </c>
      <c r="X1104">
        <v>447</v>
      </c>
    </row>
    <row r="1105" spans="1:24" hidden="1" x14ac:dyDescent="0.25">
      <c r="A1105" t="s">
        <v>39</v>
      </c>
      <c r="B1105" t="s">
        <v>38</v>
      </c>
      <c r="C1105">
        <v>2008</v>
      </c>
      <c r="D1105" t="s">
        <v>42</v>
      </c>
      <c r="E1105">
        <v>5.85</v>
      </c>
      <c r="F1105">
        <v>6.41</v>
      </c>
      <c r="G1105">
        <v>1.43</v>
      </c>
      <c r="H1105">
        <v>3.64</v>
      </c>
      <c r="I1105">
        <v>38.340000000000003</v>
      </c>
      <c r="J1105">
        <v>16.309999999999999</v>
      </c>
      <c r="K1105">
        <v>2232</v>
      </c>
      <c r="L1105" t="s">
        <v>27</v>
      </c>
      <c r="M1105">
        <v>45.21</v>
      </c>
      <c r="N1105">
        <v>194</v>
      </c>
      <c r="O1105">
        <v>23</v>
      </c>
      <c r="P1105">
        <v>12</v>
      </c>
      <c r="Q1105">
        <v>95.7</v>
      </c>
      <c r="R1105">
        <v>13201</v>
      </c>
      <c r="S1105">
        <v>94.73</v>
      </c>
      <c r="T1105">
        <v>68.38</v>
      </c>
      <c r="U1105">
        <v>85.22</v>
      </c>
      <c r="V1105">
        <v>1808</v>
      </c>
      <c r="W1105">
        <v>3.12</v>
      </c>
      <c r="X1105">
        <v>753</v>
      </c>
    </row>
    <row r="1106" spans="1:24" hidden="1" x14ac:dyDescent="0.25">
      <c r="A1106" t="s">
        <v>41</v>
      </c>
      <c r="B1106" t="s">
        <v>38</v>
      </c>
      <c r="C1106">
        <v>2024</v>
      </c>
      <c r="D1106" t="s">
        <v>26</v>
      </c>
      <c r="E1106">
        <v>0.38</v>
      </c>
      <c r="F1106">
        <v>7.5</v>
      </c>
      <c r="G1106">
        <v>4.68</v>
      </c>
      <c r="H1106">
        <v>6.8</v>
      </c>
      <c r="I1106">
        <v>19.350000000000001</v>
      </c>
      <c r="J1106">
        <v>9.06</v>
      </c>
      <c r="K1106">
        <v>4018</v>
      </c>
      <c r="L1106" t="s">
        <v>35</v>
      </c>
      <c r="M1106">
        <v>79.86</v>
      </c>
      <c r="N1106">
        <v>445</v>
      </c>
      <c r="O1106">
        <v>30</v>
      </c>
      <c r="P1106">
        <v>73</v>
      </c>
      <c r="Q1106">
        <v>96.08</v>
      </c>
      <c r="R1106">
        <v>73300</v>
      </c>
      <c r="S1106">
        <v>69.42</v>
      </c>
      <c r="T1106">
        <v>10.28</v>
      </c>
      <c r="U1106">
        <v>65</v>
      </c>
      <c r="V1106">
        <v>396</v>
      </c>
      <c r="W1106">
        <v>7.88</v>
      </c>
      <c r="X1106">
        <v>139</v>
      </c>
    </row>
    <row r="1107" spans="1:24" hidden="1" x14ac:dyDescent="0.25">
      <c r="A1107" t="s">
        <v>46</v>
      </c>
      <c r="B1107" t="s">
        <v>29</v>
      </c>
      <c r="C1107">
        <v>2020</v>
      </c>
      <c r="D1107" t="s">
        <v>30</v>
      </c>
      <c r="E1107">
        <v>4.88</v>
      </c>
      <c r="F1107">
        <v>7.23</v>
      </c>
      <c r="G1107">
        <v>3.45</v>
      </c>
      <c r="H1107">
        <v>3.62</v>
      </c>
      <c r="I1107">
        <v>23.5</v>
      </c>
      <c r="J1107">
        <v>9.27</v>
      </c>
      <c r="K1107">
        <v>2935</v>
      </c>
      <c r="L1107" t="s">
        <v>31</v>
      </c>
      <c r="M1107">
        <v>61.55</v>
      </c>
      <c r="N1107">
        <v>333</v>
      </c>
      <c r="O1107">
        <v>43</v>
      </c>
      <c r="P1107">
        <v>35</v>
      </c>
      <c r="Q1107">
        <v>6.98</v>
      </c>
      <c r="R1107">
        <v>27286</v>
      </c>
      <c r="S1107">
        <v>47.2</v>
      </c>
      <c r="T1107">
        <v>47.16</v>
      </c>
      <c r="U1107">
        <v>28.91</v>
      </c>
      <c r="V1107">
        <v>2842</v>
      </c>
      <c r="W1107">
        <v>15.4</v>
      </c>
      <c r="X1107">
        <v>746</v>
      </c>
    </row>
    <row r="1108" spans="1:24" hidden="1" x14ac:dyDescent="0.25">
      <c r="A1108" t="s">
        <v>47</v>
      </c>
      <c r="B1108" t="s">
        <v>37</v>
      </c>
      <c r="C1108">
        <v>2012</v>
      </c>
      <c r="D1108" t="s">
        <v>43</v>
      </c>
      <c r="E1108">
        <v>7.12</v>
      </c>
      <c r="F1108">
        <v>6.49</v>
      </c>
      <c r="G1108">
        <v>1.1000000000000001</v>
      </c>
      <c r="H1108">
        <v>6.29</v>
      </c>
      <c r="I1108">
        <v>8.34</v>
      </c>
      <c r="J1108">
        <v>5.45</v>
      </c>
      <c r="K1108">
        <v>4808</v>
      </c>
      <c r="L1108" t="s">
        <v>31</v>
      </c>
      <c r="M1108">
        <v>66.62</v>
      </c>
      <c r="N1108">
        <v>82</v>
      </c>
      <c r="O1108">
        <v>3</v>
      </c>
      <c r="P1108">
        <v>18</v>
      </c>
      <c r="Q1108">
        <v>17.73</v>
      </c>
      <c r="R1108">
        <v>21822</v>
      </c>
      <c r="S1108">
        <v>42.15</v>
      </c>
      <c r="T1108">
        <v>89.98</v>
      </c>
      <c r="U1108">
        <v>94.85</v>
      </c>
      <c r="V1108">
        <v>2084</v>
      </c>
      <c r="W1108">
        <v>18.829999999999998</v>
      </c>
      <c r="X1108">
        <v>979</v>
      </c>
    </row>
    <row r="1109" spans="1:24" hidden="1" x14ac:dyDescent="0.25">
      <c r="A1109" t="s">
        <v>24</v>
      </c>
      <c r="B1109" t="s">
        <v>29</v>
      </c>
      <c r="C1109">
        <v>2011</v>
      </c>
      <c r="D1109" t="s">
        <v>26</v>
      </c>
      <c r="E1109">
        <v>8.69</v>
      </c>
      <c r="F1109">
        <v>7.87</v>
      </c>
      <c r="G1109">
        <v>3.07</v>
      </c>
      <c r="H1109">
        <v>3.89</v>
      </c>
      <c r="I1109">
        <v>0.93</v>
      </c>
      <c r="J1109">
        <v>18</v>
      </c>
      <c r="K1109">
        <v>4445</v>
      </c>
      <c r="L1109" t="s">
        <v>31</v>
      </c>
      <c r="M1109">
        <v>86.96</v>
      </c>
      <c r="N1109">
        <v>250</v>
      </c>
      <c r="O1109">
        <v>31</v>
      </c>
      <c r="P1109">
        <v>30</v>
      </c>
      <c r="Q1109">
        <v>49.45</v>
      </c>
      <c r="R1109">
        <v>47016</v>
      </c>
      <c r="S1109">
        <v>75.02</v>
      </c>
      <c r="T1109">
        <v>78.09</v>
      </c>
      <c r="U1109">
        <v>99.07</v>
      </c>
      <c r="V1109">
        <v>817</v>
      </c>
      <c r="W1109">
        <v>1.47</v>
      </c>
      <c r="X1109">
        <v>822</v>
      </c>
    </row>
    <row r="1110" spans="1:24" hidden="1" x14ac:dyDescent="0.25">
      <c r="A1110" t="s">
        <v>24</v>
      </c>
      <c r="B1110" t="s">
        <v>38</v>
      </c>
      <c r="C1110">
        <v>2012</v>
      </c>
      <c r="D1110" t="s">
        <v>30</v>
      </c>
      <c r="E1110">
        <v>9.34</v>
      </c>
      <c r="F1110">
        <v>6.69</v>
      </c>
      <c r="G1110">
        <v>4.3499999999999996</v>
      </c>
      <c r="H1110">
        <v>3.56</v>
      </c>
      <c r="I1110">
        <v>33.31</v>
      </c>
      <c r="J1110">
        <v>1.78</v>
      </c>
      <c r="K1110">
        <v>2367</v>
      </c>
      <c r="L1110" t="s">
        <v>27</v>
      </c>
      <c r="M1110">
        <v>63.5</v>
      </c>
      <c r="N1110">
        <v>69</v>
      </c>
      <c r="O1110">
        <v>46</v>
      </c>
      <c r="P1110">
        <v>99</v>
      </c>
      <c r="Q1110">
        <v>88.19</v>
      </c>
      <c r="R1110">
        <v>57015</v>
      </c>
      <c r="S1110">
        <v>63.05</v>
      </c>
      <c r="T1110">
        <v>56.98</v>
      </c>
      <c r="U1110">
        <v>63.01</v>
      </c>
      <c r="V1110">
        <v>1835</v>
      </c>
      <c r="W1110">
        <v>35.299999999999997</v>
      </c>
      <c r="X1110">
        <v>682</v>
      </c>
    </row>
    <row r="1111" spans="1:24" hidden="1" x14ac:dyDescent="0.25">
      <c r="A1111" t="s">
        <v>46</v>
      </c>
      <c r="B1111" t="s">
        <v>25</v>
      </c>
      <c r="C1111">
        <v>2023</v>
      </c>
      <c r="D1111" t="s">
        <v>26</v>
      </c>
      <c r="E1111">
        <v>3.27</v>
      </c>
      <c r="F1111">
        <v>6.95</v>
      </c>
      <c r="G1111">
        <v>3.48</v>
      </c>
      <c r="H1111">
        <v>4.34</v>
      </c>
      <c r="I1111">
        <v>29.39</v>
      </c>
      <c r="J1111">
        <v>2.89</v>
      </c>
      <c r="K1111">
        <v>2584</v>
      </c>
      <c r="L1111" t="s">
        <v>27</v>
      </c>
      <c r="M1111">
        <v>68.14</v>
      </c>
      <c r="N1111">
        <v>291</v>
      </c>
      <c r="O1111">
        <v>34</v>
      </c>
      <c r="P1111">
        <v>92</v>
      </c>
      <c r="Q1111">
        <v>81.819999999999993</v>
      </c>
      <c r="R1111">
        <v>71783</v>
      </c>
      <c r="S1111">
        <v>81.739999999999995</v>
      </c>
      <c r="T1111">
        <v>65.510000000000005</v>
      </c>
      <c r="U1111">
        <v>82.12</v>
      </c>
      <c r="V1111">
        <v>2943</v>
      </c>
      <c r="W1111">
        <v>30.34</v>
      </c>
      <c r="X1111">
        <v>800</v>
      </c>
    </row>
    <row r="1112" spans="1:24" hidden="1" x14ac:dyDescent="0.25">
      <c r="A1112" t="s">
        <v>24</v>
      </c>
      <c r="B1112" t="s">
        <v>38</v>
      </c>
      <c r="C1112">
        <v>2009</v>
      </c>
      <c r="D1112" t="s">
        <v>43</v>
      </c>
      <c r="E1112">
        <v>1.36</v>
      </c>
      <c r="F1112">
        <v>6.94</v>
      </c>
      <c r="G1112">
        <v>1.22</v>
      </c>
      <c r="H1112">
        <v>4.79</v>
      </c>
      <c r="I1112">
        <v>31.12</v>
      </c>
      <c r="J1112">
        <v>12.72</v>
      </c>
      <c r="K1112">
        <v>905</v>
      </c>
      <c r="L1112" t="s">
        <v>44</v>
      </c>
      <c r="M1112">
        <v>88.96</v>
      </c>
      <c r="N1112">
        <v>339</v>
      </c>
      <c r="O1112">
        <v>13</v>
      </c>
      <c r="P1112">
        <v>22</v>
      </c>
      <c r="Q1112">
        <v>96.51</v>
      </c>
      <c r="R1112">
        <v>86676</v>
      </c>
      <c r="S1112">
        <v>78.099999999999994</v>
      </c>
      <c r="T1112">
        <v>58.29</v>
      </c>
      <c r="U1112">
        <v>66.67</v>
      </c>
      <c r="V1112">
        <v>1043</v>
      </c>
      <c r="W1112">
        <v>10.72</v>
      </c>
      <c r="X1112">
        <v>747</v>
      </c>
    </row>
    <row r="1113" spans="1:24" x14ac:dyDescent="0.25">
      <c r="A1113" t="s">
        <v>32</v>
      </c>
      <c r="B1113" t="s">
        <v>29</v>
      </c>
      <c r="C1113">
        <v>2000</v>
      </c>
      <c r="D1113" t="s">
        <v>26</v>
      </c>
      <c r="E1113">
        <v>2.37</v>
      </c>
      <c r="F1113">
        <v>6.61</v>
      </c>
      <c r="G1113">
        <v>3.24</v>
      </c>
      <c r="H1113">
        <v>4.93</v>
      </c>
      <c r="I1113">
        <v>12.75</v>
      </c>
      <c r="J1113">
        <v>17</v>
      </c>
      <c r="K1113">
        <v>3227</v>
      </c>
      <c r="L1113" t="s">
        <v>31</v>
      </c>
      <c r="M1113">
        <v>60.19</v>
      </c>
      <c r="N1113">
        <v>384</v>
      </c>
      <c r="O1113">
        <v>35</v>
      </c>
      <c r="P1113">
        <v>31</v>
      </c>
      <c r="Q1113">
        <v>62.57</v>
      </c>
      <c r="R1113">
        <v>86770</v>
      </c>
      <c r="S1113">
        <v>52.42</v>
      </c>
      <c r="T1113">
        <v>74.87</v>
      </c>
      <c r="U1113">
        <v>53.78</v>
      </c>
      <c r="V1113">
        <v>1301</v>
      </c>
      <c r="W1113">
        <v>10.27</v>
      </c>
      <c r="X1113">
        <v>627</v>
      </c>
    </row>
    <row r="1114" spans="1:24" hidden="1" x14ac:dyDescent="0.25">
      <c r="A1114" t="s">
        <v>47</v>
      </c>
      <c r="B1114" t="s">
        <v>37</v>
      </c>
      <c r="C1114">
        <v>2024</v>
      </c>
      <c r="D1114" t="s">
        <v>40</v>
      </c>
      <c r="E1114">
        <v>7.76</v>
      </c>
      <c r="F1114">
        <v>7.08</v>
      </c>
      <c r="G1114">
        <v>3.1</v>
      </c>
      <c r="H1114">
        <v>7.52</v>
      </c>
      <c r="I1114">
        <v>11.96</v>
      </c>
      <c r="J1114">
        <v>1.91</v>
      </c>
      <c r="K1114">
        <v>1827</v>
      </c>
      <c r="L1114" t="s">
        <v>31</v>
      </c>
      <c r="M1114">
        <v>35.82</v>
      </c>
      <c r="N1114">
        <v>187</v>
      </c>
      <c r="O1114">
        <v>5</v>
      </c>
      <c r="P1114">
        <v>10</v>
      </c>
      <c r="Q1114">
        <v>27.14</v>
      </c>
      <c r="R1114">
        <v>91705</v>
      </c>
      <c r="S1114">
        <v>94.57</v>
      </c>
      <c r="T1114">
        <v>80.88</v>
      </c>
      <c r="U1114">
        <v>52.73</v>
      </c>
      <c r="V1114">
        <v>1878</v>
      </c>
      <c r="W1114">
        <v>1.02</v>
      </c>
      <c r="X1114">
        <v>941</v>
      </c>
    </row>
    <row r="1115" spans="1:24" hidden="1" x14ac:dyDescent="0.25">
      <c r="A1115" t="s">
        <v>48</v>
      </c>
      <c r="B1115" t="s">
        <v>37</v>
      </c>
      <c r="C1115">
        <v>2007</v>
      </c>
      <c r="D1115" t="s">
        <v>43</v>
      </c>
      <c r="E1115">
        <v>9.7100000000000009</v>
      </c>
      <c r="F1115">
        <v>7.18</v>
      </c>
      <c r="G1115">
        <v>4.0999999999999996</v>
      </c>
      <c r="H1115">
        <v>3.38</v>
      </c>
      <c r="I1115">
        <v>41.51</v>
      </c>
      <c r="J1115">
        <v>14.68</v>
      </c>
      <c r="K1115">
        <v>3722</v>
      </c>
      <c r="L1115" t="s">
        <v>27</v>
      </c>
      <c r="M1115">
        <v>66.52</v>
      </c>
      <c r="N1115">
        <v>457</v>
      </c>
      <c r="O1115">
        <v>16</v>
      </c>
      <c r="P1115">
        <v>65</v>
      </c>
      <c r="Q1115">
        <v>4.46</v>
      </c>
      <c r="R1115">
        <v>68797</v>
      </c>
      <c r="S1115">
        <v>70.430000000000007</v>
      </c>
      <c r="T1115">
        <v>71.33</v>
      </c>
      <c r="U1115">
        <v>97.15</v>
      </c>
      <c r="V1115">
        <v>1594</v>
      </c>
      <c r="W1115">
        <v>15.97</v>
      </c>
      <c r="X1115">
        <v>999</v>
      </c>
    </row>
    <row r="1116" spans="1:24" hidden="1" x14ac:dyDescent="0.25">
      <c r="A1116" t="s">
        <v>24</v>
      </c>
      <c r="B1116" t="s">
        <v>29</v>
      </c>
      <c r="C1116">
        <v>2021</v>
      </c>
      <c r="D1116" t="s">
        <v>26</v>
      </c>
      <c r="E1116">
        <v>4.66</v>
      </c>
      <c r="F1116">
        <v>7.86</v>
      </c>
      <c r="G1116">
        <v>0.89</v>
      </c>
      <c r="H1116">
        <v>3.57</v>
      </c>
      <c r="I1116">
        <v>38.06</v>
      </c>
      <c r="J1116">
        <v>14.85</v>
      </c>
      <c r="K1116">
        <v>2580</v>
      </c>
      <c r="L1116" t="s">
        <v>27</v>
      </c>
      <c r="M1116">
        <v>70.56</v>
      </c>
      <c r="N1116">
        <v>140</v>
      </c>
      <c r="O1116">
        <v>17</v>
      </c>
      <c r="P1116">
        <v>95</v>
      </c>
      <c r="Q1116">
        <v>23.85</v>
      </c>
      <c r="R1116">
        <v>59886</v>
      </c>
      <c r="S1116">
        <v>20.079999999999998</v>
      </c>
      <c r="T1116">
        <v>24.56</v>
      </c>
      <c r="U1116">
        <v>49.5</v>
      </c>
      <c r="V1116">
        <v>1318</v>
      </c>
      <c r="W1116">
        <v>10.18</v>
      </c>
      <c r="X1116">
        <v>590</v>
      </c>
    </row>
    <row r="1117" spans="1:24" hidden="1" x14ac:dyDescent="0.25">
      <c r="A1117" t="s">
        <v>41</v>
      </c>
      <c r="B1117" t="s">
        <v>37</v>
      </c>
      <c r="C1117">
        <v>2015</v>
      </c>
      <c r="D1117" t="s">
        <v>42</v>
      </c>
      <c r="E1117">
        <v>3.05</v>
      </c>
      <c r="F1117">
        <v>7.91</v>
      </c>
      <c r="G1117">
        <v>3.5</v>
      </c>
      <c r="H1117">
        <v>4.32</v>
      </c>
      <c r="I1117">
        <v>16.84</v>
      </c>
      <c r="J1117">
        <v>11.63</v>
      </c>
      <c r="K1117">
        <v>4597</v>
      </c>
      <c r="L1117" t="s">
        <v>31</v>
      </c>
      <c r="M1117">
        <v>65.83</v>
      </c>
      <c r="N1117">
        <v>139</v>
      </c>
      <c r="O1117">
        <v>7</v>
      </c>
      <c r="P1117">
        <v>4</v>
      </c>
      <c r="Q1117">
        <v>68.180000000000007</v>
      </c>
      <c r="R1117">
        <v>57879</v>
      </c>
      <c r="S1117">
        <v>61.85</v>
      </c>
      <c r="T1117">
        <v>39.799999999999997</v>
      </c>
      <c r="U1117">
        <v>59.24</v>
      </c>
      <c r="V1117">
        <v>2636</v>
      </c>
      <c r="W1117">
        <v>24.74</v>
      </c>
      <c r="X1117">
        <v>990</v>
      </c>
    </row>
    <row r="1118" spans="1:24" hidden="1" x14ac:dyDescent="0.25">
      <c r="A1118" t="s">
        <v>32</v>
      </c>
      <c r="B1118" t="s">
        <v>33</v>
      </c>
      <c r="C1118">
        <v>2012</v>
      </c>
      <c r="D1118" t="s">
        <v>26</v>
      </c>
      <c r="E1118">
        <v>4.29</v>
      </c>
      <c r="F1118">
        <v>6.4</v>
      </c>
      <c r="G1118">
        <v>0.14000000000000001</v>
      </c>
      <c r="H1118">
        <v>9.1</v>
      </c>
      <c r="I1118">
        <v>31.89</v>
      </c>
      <c r="J1118">
        <v>9.73</v>
      </c>
      <c r="K1118">
        <v>1515</v>
      </c>
      <c r="L1118" t="s">
        <v>35</v>
      </c>
      <c r="M1118">
        <v>48.06</v>
      </c>
      <c r="N1118">
        <v>74</v>
      </c>
      <c r="O1118">
        <v>11</v>
      </c>
      <c r="P1118">
        <v>94</v>
      </c>
      <c r="Q1118">
        <v>92.77</v>
      </c>
      <c r="R1118">
        <v>65316</v>
      </c>
      <c r="S1118">
        <v>20.18</v>
      </c>
      <c r="T1118">
        <v>72.75</v>
      </c>
      <c r="U1118">
        <v>39.880000000000003</v>
      </c>
      <c r="V1118">
        <v>2035</v>
      </c>
      <c r="W1118">
        <v>21.92</v>
      </c>
      <c r="X1118">
        <v>217</v>
      </c>
    </row>
    <row r="1119" spans="1:24" hidden="1" x14ac:dyDescent="0.25">
      <c r="A1119" t="s">
        <v>24</v>
      </c>
      <c r="B1119" t="s">
        <v>25</v>
      </c>
      <c r="C1119">
        <v>2002</v>
      </c>
      <c r="D1119" t="s">
        <v>40</v>
      </c>
      <c r="E1119">
        <v>3.05</v>
      </c>
      <c r="F1119">
        <v>7.48</v>
      </c>
      <c r="G1119">
        <v>3.48</v>
      </c>
      <c r="H1119">
        <v>7.4</v>
      </c>
      <c r="I1119">
        <v>41.41</v>
      </c>
      <c r="J1119">
        <v>6.42</v>
      </c>
      <c r="K1119">
        <v>4622</v>
      </c>
      <c r="L1119" t="s">
        <v>44</v>
      </c>
      <c r="M1119">
        <v>45.66</v>
      </c>
      <c r="N1119">
        <v>99</v>
      </c>
      <c r="O1119">
        <v>16</v>
      </c>
      <c r="P1119">
        <v>12</v>
      </c>
      <c r="Q1119">
        <v>33.450000000000003</v>
      </c>
      <c r="R1119">
        <v>89293</v>
      </c>
      <c r="S1119">
        <v>55.88</v>
      </c>
      <c r="T1119">
        <v>75.849999999999994</v>
      </c>
      <c r="U1119">
        <v>40.26</v>
      </c>
      <c r="V1119">
        <v>2762</v>
      </c>
      <c r="W1119">
        <v>38.29</v>
      </c>
      <c r="X1119">
        <v>208</v>
      </c>
    </row>
    <row r="1120" spans="1:24" hidden="1" x14ac:dyDescent="0.25">
      <c r="A1120" t="s">
        <v>32</v>
      </c>
      <c r="B1120" t="s">
        <v>25</v>
      </c>
      <c r="C1120">
        <v>2002</v>
      </c>
      <c r="D1120" t="s">
        <v>30</v>
      </c>
      <c r="E1120">
        <v>2.56</v>
      </c>
      <c r="F1120">
        <v>8.24</v>
      </c>
      <c r="G1120">
        <v>4.8</v>
      </c>
      <c r="H1120">
        <v>8.11</v>
      </c>
      <c r="I1120">
        <v>44.44</v>
      </c>
      <c r="J1120">
        <v>7.03</v>
      </c>
      <c r="K1120">
        <v>4806</v>
      </c>
      <c r="L1120" t="s">
        <v>44</v>
      </c>
      <c r="M1120">
        <v>55.88</v>
      </c>
      <c r="N1120">
        <v>144</v>
      </c>
      <c r="O1120">
        <v>30</v>
      </c>
      <c r="P1120">
        <v>85</v>
      </c>
      <c r="Q1120">
        <v>87.82</v>
      </c>
      <c r="R1120">
        <v>14801</v>
      </c>
      <c r="S1120">
        <v>78.989999999999995</v>
      </c>
      <c r="T1120">
        <v>60.3</v>
      </c>
      <c r="U1120">
        <v>48.5</v>
      </c>
      <c r="V1120">
        <v>246</v>
      </c>
      <c r="W1120">
        <v>31.81</v>
      </c>
      <c r="X1120">
        <v>658</v>
      </c>
    </row>
    <row r="1121" spans="1:24" hidden="1" x14ac:dyDescent="0.25">
      <c r="A1121" t="s">
        <v>45</v>
      </c>
      <c r="B1121" t="s">
        <v>25</v>
      </c>
      <c r="C1121">
        <v>2023</v>
      </c>
      <c r="D1121" t="s">
        <v>30</v>
      </c>
      <c r="E1121">
        <v>5.94</v>
      </c>
      <c r="F1121">
        <v>6.27</v>
      </c>
      <c r="G1121">
        <v>0.87</v>
      </c>
      <c r="H1121">
        <v>5.59</v>
      </c>
      <c r="I1121">
        <v>0.28999999999999998</v>
      </c>
      <c r="J1121">
        <v>13.49</v>
      </c>
      <c r="K1121">
        <v>3003</v>
      </c>
      <c r="L1121" t="s">
        <v>31</v>
      </c>
      <c r="M1121">
        <v>41.64</v>
      </c>
      <c r="N1121">
        <v>174</v>
      </c>
      <c r="O1121">
        <v>0</v>
      </c>
      <c r="P1121">
        <v>63</v>
      </c>
      <c r="Q1121">
        <v>40.700000000000003</v>
      </c>
      <c r="R1121">
        <v>74536</v>
      </c>
      <c r="S1121">
        <v>81.25</v>
      </c>
      <c r="T1121">
        <v>67.13</v>
      </c>
      <c r="U1121">
        <v>93.98</v>
      </c>
      <c r="V1121">
        <v>1381</v>
      </c>
      <c r="W1121">
        <v>3.23</v>
      </c>
      <c r="X1121">
        <v>253</v>
      </c>
    </row>
    <row r="1122" spans="1:24" hidden="1" x14ac:dyDescent="0.25">
      <c r="A1122" t="s">
        <v>48</v>
      </c>
      <c r="B1122" t="s">
        <v>37</v>
      </c>
      <c r="C1122">
        <v>2004</v>
      </c>
      <c r="D1122" t="s">
        <v>30</v>
      </c>
      <c r="E1122">
        <v>0.16</v>
      </c>
      <c r="F1122">
        <v>7.18</v>
      </c>
      <c r="G1122">
        <v>1.56</v>
      </c>
      <c r="H1122">
        <v>4.49</v>
      </c>
      <c r="I1122">
        <v>40.67</v>
      </c>
      <c r="J1122">
        <v>1.31</v>
      </c>
      <c r="K1122">
        <v>111</v>
      </c>
      <c r="L1122" t="s">
        <v>44</v>
      </c>
      <c r="M1122">
        <v>76.62</v>
      </c>
      <c r="N1122">
        <v>308</v>
      </c>
      <c r="O1122">
        <v>10</v>
      </c>
      <c r="P1122">
        <v>34</v>
      </c>
      <c r="Q1122">
        <v>32.21</v>
      </c>
      <c r="R1122">
        <v>72053</v>
      </c>
      <c r="S1122">
        <v>65.08</v>
      </c>
      <c r="T1122">
        <v>23.96</v>
      </c>
      <c r="U1122">
        <v>51.72</v>
      </c>
      <c r="V1122">
        <v>950</v>
      </c>
      <c r="W1122">
        <v>28.17</v>
      </c>
      <c r="X1122">
        <v>898</v>
      </c>
    </row>
    <row r="1123" spans="1:24" hidden="1" x14ac:dyDescent="0.25">
      <c r="A1123" t="s">
        <v>36</v>
      </c>
      <c r="B1123" t="s">
        <v>37</v>
      </c>
      <c r="C1123">
        <v>2010</v>
      </c>
      <c r="D1123" t="s">
        <v>42</v>
      </c>
      <c r="E1123">
        <v>2.6</v>
      </c>
      <c r="F1123">
        <v>7.88</v>
      </c>
      <c r="G1123">
        <v>2.91</v>
      </c>
      <c r="H1123">
        <v>3.27</v>
      </c>
      <c r="I1123">
        <v>17.52</v>
      </c>
      <c r="J1123">
        <v>11.7</v>
      </c>
      <c r="K1123">
        <v>1672</v>
      </c>
      <c r="L1123" t="s">
        <v>44</v>
      </c>
      <c r="M1123">
        <v>73.03</v>
      </c>
      <c r="N1123">
        <v>220</v>
      </c>
      <c r="O1123">
        <v>41</v>
      </c>
      <c r="P1123">
        <v>82</v>
      </c>
      <c r="Q1123">
        <v>51.87</v>
      </c>
      <c r="R1123">
        <v>88378</v>
      </c>
      <c r="S1123">
        <v>78.33</v>
      </c>
      <c r="T1123">
        <v>39.81</v>
      </c>
      <c r="U1123">
        <v>64.180000000000007</v>
      </c>
      <c r="V1123">
        <v>2518</v>
      </c>
      <c r="W1123">
        <v>4.28</v>
      </c>
      <c r="X1123">
        <v>370</v>
      </c>
    </row>
    <row r="1124" spans="1:24" hidden="1" x14ac:dyDescent="0.25">
      <c r="A1124" t="s">
        <v>41</v>
      </c>
      <c r="B1124" t="s">
        <v>38</v>
      </c>
      <c r="C1124">
        <v>2006</v>
      </c>
      <c r="D1124" t="s">
        <v>40</v>
      </c>
      <c r="E1124">
        <v>6.61</v>
      </c>
      <c r="F1124">
        <v>7.53</v>
      </c>
      <c r="G1124">
        <v>3.66</v>
      </c>
      <c r="H1124">
        <v>6.42</v>
      </c>
      <c r="I1124">
        <v>35.92</v>
      </c>
      <c r="J1124">
        <v>5.57</v>
      </c>
      <c r="K1124">
        <v>2302</v>
      </c>
      <c r="L1124" t="s">
        <v>31</v>
      </c>
      <c r="M1124">
        <v>74.27</v>
      </c>
      <c r="N1124">
        <v>322</v>
      </c>
      <c r="O1124">
        <v>15</v>
      </c>
      <c r="P1124">
        <v>28</v>
      </c>
      <c r="Q1124">
        <v>45.34</v>
      </c>
      <c r="R1124">
        <v>72883</v>
      </c>
      <c r="S1124">
        <v>47.22</v>
      </c>
      <c r="T1124">
        <v>52.77</v>
      </c>
      <c r="U1124">
        <v>63.66</v>
      </c>
      <c r="V1124">
        <v>2669</v>
      </c>
      <c r="W1124">
        <v>12.92</v>
      </c>
      <c r="X1124">
        <v>97</v>
      </c>
    </row>
    <row r="1125" spans="1:24" hidden="1" x14ac:dyDescent="0.25">
      <c r="A1125" t="s">
        <v>41</v>
      </c>
      <c r="B1125" t="s">
        <v>38</v>
      </c>
      <c r="C1125">
        <v>2020</v>
      </c>
      <c r="D1125" t="s">
        <v>43</v>
      </c>
      <c r="E1125">
        <v>0.32</v>
      </c>
      <c r="F1125">
        <v>6.25</v>
      </c>
      <c r="G1125">
        <v>1.72</v>
      </c>
      <c r="H1125">
        <v>7.02</v>
      </c>
      <c r="I1125">
        <v>18.57</v>
      </c>
      <c r="J1125">
        <v>9.33</v>
      </c>
      <c r="K1125">
        <v>1650</v>
      </c>
      <c r="L1125" t="s">
        <v>44</v>
      </c>
      <c r="M1125">
        <v>45.74</v>
      </c>
      <c r="N1125">
        <v>476</v>
      </c>
      <c r="O1125">
        <v>36</v>
      </c>
      <c r="P1125">
        <v>22</v>
      </c>
      <c r="Q1125">
        <v>91.55</v>
      </c>
      <c r="R1125">
        <v>75016</v>
      </c>
      <c r="S1125">
        <v>55.07</v>
      </c>
      <c r="T1125">
        <v>88.7</v>
      </c>
      <c r="U1125">
        <v>66.650000000000006</v>
      </c>
      <c r="V1125">
        <v>1251</v>
      </c>
      <c r="W1125">
        <v>22.2</v>
      </c>
      <c r="X1125">
        <v>570</v>
      </c>
    </row>
    <row r="1126" spans="1:24" hidden="1" x14ac:dyDescent="0.25">
      <c r="A1126" t="s">
        <v>47</v>
      </c>
      <c r="B1126" t="s">
        <v>25</v>
      </c>
      <c r="C1126">
        <v>2023</v>
      </c>
      <c r="D1126" t="s">
        <v>30</v>
      </c>
      <c r="E1126">
        <v>0.83</v>
      </c>
      <c r="F1126">
        <v>6.99</v>
      </c>
      <c r="G1126">
        <v>3.32</v>
      </c>
      <c r="H1126">
        <v>9.2799999999999994</v>
      </c>
      <c r="I1126">
        <v>30.31</v>
      </c>
      <c r="J1126">
        <v>11.18</v>
      </c>
      <c r="K1126">
        <v>4395</v>
      </c>
      <c r="L1126" t="s">
        <v>27</v>
      </c>
      <c r="M1126">
        <v>47.26</v>
      </c>
      <c r="N1126">
        <v>9</v>
      </c>
      <c r="O1126">
        <v>48</v>
      </c>
      <c r="P1126">
        <v>82</v>
      </c>
      <c r="Q1126">
        <v>47.89</v>
      </c>
      <c r="R1126">
        <v>17174</v>
      </c>
      <c r="S1126">
        <v>87.96</v>
      </c>
      <c r="T1126">
        <v>73.94</v>
      </c>
      <c r="U1126">
        <v>85.6</v>
      </c>
      <c r="V1126">
        <v>1400</v>
      </c>
      <c r="W1126">
        <v>19.829999999999998</v>
      </c>
      <c r="X1126">
        <v>35</v>
      </c>
    </row>
    <row r="1127" spans="1:24" hidden="1" x14ac:dyDescent="0.25">
      <c r="A1127" t="s">
        <v>32</v>
      </c>
      <c r="B1127" t="s">
        <v>33</v>
      </c>
      <c r="C1127">
        <v>2009</v>
      </c>
      <c r="D1127" t="s">
        <v>40</v>
      </c>
      <c r="E1127">
        <v>2.93</v>
      </c>
      <c r="F1127">
        <v>7.27</v>
      </c>
      <c r="G1127">
        <v>4.5</v>
      </c>
      <c r="H1127">
        <v>9.17</v>
      </c>
      <c r="I1127">
        <v>32.340000000000003</v>
      </c>
      <c r="J1127">
        <v>17.71</v>
      </c>
      <c r="K1127">
        <v>2474</v>
      </c>
      <c r="L1127" t="s">
        <v>31</v>
      </c>
      <c r="M1127">
        <v>85.12</v>
      </c>
      <c r="N1127">
        <v>45</v>
      </c>
      <c r="O1127">
        <v>27</v>
      </c>
      <c r="P1127">
        <v>79</v>
      </c>
      <c r="Q1127">
        <v>29.18</v>
      </c>
      <c r="R1127">
        <v>99233</v>
      </c>
      <c r="S1127">
        <v>49.31</v>
      </c>
      <c r="T1127">
        <v>25.41</v>
      </c>
      <c r="U1127">
        <v>92.1</v>
      </c>
      <c r="V1127">
        <v>2334</v>
      </c>
      <c r="W1127">
        <v>27.73</v>
      </c>
      <c r="X1127">
        <v>233</v>
      </c>
    </row>
    <row r="1128" spans="1:24" hidden="1" x14ac:dyDescent="0.25">
      <c r="A1128" t="s">
        <v>46</v>
      </c>
      <c r="B1128" t="s">
        <v>38</v>
      </c>
      <c r="C1128">
        <v>2009</v>
      </c>
      <c r="D1128" t="s">
        <v>26</v>
      </c>
      <c r="E1128">
        <v>8.7799999999999994</v>
      </c>
      <c r="F1128">
        <v>8.49</v>
      </c>
      <c r="G1128">
        <v>3.63</v>
      </c>
      <c r="H1128">
        <v>5.97</v>
      </c>
      <c r="I1128">
        <v>20.25</v>
      </c>
      <c r="J1128">
        <v>11.58</v>
      </c>
      <c r="K1128">
        <v>3995</v>
      </c>
      <c r="L1128" t="s">
        <v>27</v>
      </c>
      <c r="M1128">
        <v>78.31</v>
      </c>
      <c r="N1128">
        <v>338</v>
      </c>
      <c r="O1128">
        <v>8</v>
      </c>
      <c r="P1128">
        <v>94</v>
      </c>
      <c r="Q1128">
        <v>84.57</v>
      </c>
      <c r="R1128">
        <v>1097</v>
      </c>
      <c r="S1128">
        <v>35.090000000000003</v>
      </c>
      <c r="T1128">
        <v>38.19</v>
      </c>
      <c r="U1128">
        <v>36.700000000000003</v>
      </c>
      <c r="V1128">
        <v>886</v>
      </c>
      <c r="W1128">
        <v>32.4</v>
      </c>
      <c r="X1128">
        <v>500</v>
      </c>
    </row>
    <row r="1129" spans="1:24" hidden="1" x14ac:dyDescent="0.25">
      <c r="A1129" t="s">
        <v>41</v>
      </c>
      <c r="B1129" t="s">
        <v>38</v>
      </c>
      <c r="C1129">
        <v>2019</v>
      </c>
      <c r="D1129" t="s">
        <v>42</v>
      </c>
      <c r="E1129">
        <v>7.65</v>
      </c>
      <c r="F1129">
        <v>6.45</v>
      </c>
      <c r="G1129">
        <v>3.56</v>
      </c>
      <c r="H1129">
        <v>5.97</v>
      </c>
      <c r="I1129">
        <v>25.64</v>
      </c>
      <c r="J1129">
        <v>4.54</v>
      </c>
      <c r="K1129">
        <v>1890</v>
      </c>
      <c r="L1129" t="s">
        <v>31</v>
      </c>
      <c r="M1129">
        <v>91.26</v>
      </c>
      <c r="N1129">
        <v>116</v>
      </c>
      <c r="O1129">
        <v>7</v>
      </c>
      <c r="P1129">
        <v>15</v>
      </c>
      <c r="Q1129">
        <v>99.88</v>
      </c>
      <c r="R1129">
        <v>37795</v>
      </c>
      <c r="S1129">
        <v>79.7</v>
      </c>
      <c r="T1129">
        <v>27.35</v>
      </c>
      <c r="U1129">
        <v>88.84</v>
      </c>
      <c r="V1129">
        <v>2966</v>
      </c>
      <c r="W1129">
        <v>33.18</v>
      </c>
      <c r="X1129">
        <v>292</v>
      </c>
    </row>
    <row r="1130" spans="1:24" hidden="1" x14ac:dyDescent="0.25">
      <c r="A1130" t="s">
        <v>32</v>
      </c>
      <c r="B1130" t="s">
        <v>37</v>
      </c>
      <c r="C1130">
        <v>2001</v>
      </c>
      <c r="D1130" t="s">
        <v>40</v>
      </c>
      <c r="E1130">
        <v>0.22</v>
      </c>
      <c r="F1130">
        <v>8.4600000000000009</v>
      </c>
      <c r="G1130">
        <v>1.91</v>
      </c>
      <c r="H1130">
        <v>4.13</v>
      </c>
      <c r="I1130">
        <v>36.32</v>
      </c>
      <c r="J1130">
        <v>1.59</v>
      </c>
      <c r="K1130">
        <v>306</v>
      </c>
      <c r="L1130" t="s">
        <v>27</v>
      </c>
      <c r="M1130">
        <v>58.25</v>
      </c>
      <c r="N1130">
        <v>3</v>
      </c>
      <c r="O1130">
        <v>24</v>
      </c>
      <c r="P1130">
        <v>25</v>
      </c>
      <c r="Q1130">
        <v>65.52</v>
      </c>
      <c r="R1130">
        <v>34825</v>
      </c>
      <c r="S1130">
        <v>5.05</v>
      </c>
      <c r="T1130">
        <v>22.18</v>
      </c>
      <c r="U1130">
        <v>63.82</v>
      </c>
      <c r="V1130">
        <v>1810</v>
      </c>
      <c r="W1130">
        <v>2.33</v>
      </c>
      <c r="X1130">
        <v>520</v>
      </c>
    </row>
    <row r="1131" spans="1:24" hidden="1" x14ac:dyDescent="0.25">
      <c r="A1131" t="s">
        <v>32</v>
      </c>
      <c r="B1131" t="s">
        <v>33</v>
      </c>
      <c r="C1131">
        <v>2002</v>
      </c>
      <c r="D1131" t="s">
        <v>40</v>
      </c>
      <c r="E1131">
        <v>5.0199999999999996</v>
      </c>
      <c r="F1131">
        <v>6.94</v>
      </c>
      <c r="G1131">
        <v>4.5599999999999996</v>
      </c>
      <c r="H1131">
        <v>4.8</v>
      </c>
      <c r="I1131">
        <v>23.82</v>
      </c>
      <c r="J1131">
        <v>12.54</v>
      </c>
      <c r="K1131">
        <v>120</v>
      </c>
      <c r="L1131" t="s">
        <v>44</v>
      </c>
      <c r="M1131">
        <v>68.31</v>
      </c>
      <c r="N1131">
        <v>312</v>
      </c>
      <c r="O1131">
        <v>9</v>
      </c>
      <c r="P1131">
        <v>2</v>
      </c>
      <c r="Q1131">
        <v>26.55</v>
      </c>
      <c r="R1131">
        <v>89209</v>
      </c>
      <c r="S1131">
        <v>95.84</v>
      </c>
      <c r="T1131">
        <v>19.600000000000001</v>
      </c>
      <c r="U1131">
        <v>93.96</v>
      </c>
      <c r="V1131">
        <v>957</v>
      </c>
      <c r="W1131">
        <v>25.67</v>
      </c>
      <c r="X1131">
        <v>178</v>
      </c>
    </row>
    <row r="1132" spans="1:24" hidden="1" x14ac:dyDescent="0.25">
      <c r="A1132" t="s">
        <v>28</v>
      </c>
      <c r="B1132" t="s">
        <v>25</v>
      </c>
      <c r="C1132">
        <v>2007</v>
      </c>
      <c r="D1132" t="s">
        <v>43</v>
      </c>
      <c r="E1132">
        <v>2.75</v>
      </c>
      <c r="F1132">
        <v>6.5</v>
      </c>
      <c r="G1132">
        <v>1.39</v>
      </c>
      <c r="H1132">
        <v>9.48</v>
      </c>
      <c r="I1132">
        <v>0.7</v>
      </c>
      <c r="J1132">
        <v>10.9</v>
      </c>
      <c r="K1132">
        <v>3101</v>
      </c>
      <c r="L1132" t="s">
        <v>35</v>
      </c>
      <c r="M1132">
        <v>81.709999999999994</v>
      </c>
      <c r="N1132">
        <v>237</v>
      </c>
      <c r="O1132">
        <v>39</v>
      </c>
      <c r="P1132">
        <v>22</v>
      </c>
      <c r="Q1132">
        <v>25.4</v>
      </c>
      <c r="R1132">
        <v>54252</v>
      </c>
      <c r="S1132">
        <v>34.01</v>
      </c>
      <c r="T1132">
        <v>87.26</v>
      </c>
      <c r="U1132">
        <v>93.29</v>
      </c>
      <c r="V1132">
        <v>253</v>
      </c>
      <c r="W1132">
        <v>38.46</v>
      </c>
      <c r="X1132">
        <v>348</v>
      </c>
    </row>
    <row r="1133" spans="1:24" hidden="1" x14ac:dyDescent="0.25">
      <c r="A1133" t="s">
        <v>28</v>
      </c>
      <c r="B1133" t="s">
        <v>38</v>
      </c>
      <c r="C1133">
        <v>2010</v>
      </c>
      <c r="D1133" t="s">
        <v>40</v>
      </c>
      <c r="E1133">
        <v>6.49</v>
      </c>
      <c r="F1133">
        <v>7.04</v>
      </c>
      <c r="G1133">
        <v>1.03</v>
      </c>
      <c r="H1133">
        <v>3.99</v>
      </c>
      <c r="I1133">
        <v>0.65</v>
      </c>
      <c r="J1133">
        <v>13.44</v>
      </c>
      <c r="K1133">
        <v>1277</v>
      </c>
      <c r="L1133" t="s">
        <v>27</v>
      </c>
      <c r="M1133">
        <v>98.19</v>
      </c>
      <c r="N1133">
        <v>293</v>
      </c>
      <c r="O1133">
        <v>2</v>
      </c>
      <c r="P1133">
        <v>56</v>
      </c>
      <c r="Q1133">
        <v>7.66</v>
      </c>
      <c r="R1133">
        <v>90475</v>
      </c>
      <c r="S1133">
        <v>62.96</v>
      </c>
      <c r="T1133">
        <v>82.53</v>
      </c>
      <c r="U1133">
        <v>51.15</v>
      </c>
      <c r="V1133">
        <v>2330</v>
      </c>
      <c r="W1133">
        <v>30.2</v>
      </c>
      <c r="X1133">
        <v>977</v>
      </c>
    </row>
    <row r="1134" spans="1:24" hidden="1" x14ac:dyDescent="0.25">
      <c r="A1134" t="s">
        <v>36</v>
      </c>
      <c r="B1134" t="s">
        <v>33</v>
      </c>
      <c r="C1134">
        <v>2012</v>
      </c>
      <c r="D1134" t="s">
        <v>43</v>
      </c>
      <c r="E1134">
        <v>7.22</v>
      </c>
      <c r="F1134">
        <v>7.53</v>
      </c>
      <c r="G1134">
        <v>1.82</v>
      </c>
      <c r="H1134">
        <v>9.7799999999999994</v>
      </c>
      <c r="I1134">
        <v>33.07</v>
      </c>
      <c r="J1134">
        <v>9.19</v>
      </c>
      <c r="K1134">
        <v>1427</v>
      </c>
      <c r="L1134" t="s">
        <v>27</v>
      </c>
      <c r="M1134">
        <v>99.27</v>
      </c>
      <c r="N1134">
        <v>395</v>
      </c>
      <c r="O1134">
        <v>22</v>
      </c>
      <c r="P1134">
        <v>8</v>
      </c>
      <c r="Q1134">
        <v>9.57</v>
      </c>
      <c r="R1134">
        <v>33940</v>
      </c>
      <c r="S1134">
        <v>68.55</v>
      </c>
      <c r="T1134">
        <v>48.66</v>
      </c>
      <c r="U1134">
        <v>72.150000000000006</v>
      </c>
      <c r="V1134">
        <v>2791</v>
      </c>
      <c r="W1134">
        <v>20.8</v>
      </c>
      <c r="X1134">
        <v>399</v>
      </c>
    </row>
    <row r="1135" spans="1:24" hidden="1" x14ac:dyDescent="0.25">
      <c r="A1135" t="s">
        <v>45</v>
      </c>
      <c r="B1135" t="s">
        <v>33</v>
      </c>
      <c r="C1135">
        <v>2006</v>
      </c>
      <c r="D1135" t="s">
        <v>42</v>
      </c>
      <c r="E1135">
        <v>8.6300000000000008</v>
      </c>
      <c r="F1135">
        <v>6.53</v>
      </c>
      <c r="G1135">
        <v>3.25</v>
      </c>
      <c r="H1135">
        <v>6.53</v>
      </c>
      <c r="I1135">
        <v>42.36</v>
      </c>
      <c r="J1135">
        <v>16.5</v>
      </c>
      <c r="K1135">
        <v>3102</v>
      </c>
      <c r="L1135" t="s">
        <v>35</v>
      </c>
      <c r="M1135">
        <v>99.94</v>
      </c>
      <c r="N1135">
        <v>30</v>
      </c>
      <c r="O1135">
        <v>22</v>
      </c>
      <c r="P1135">
        <v>50</v>
      </c>
      <c r="Q1135">
        <v>91.67</v>
      </c>
      <c r="R1135">
        <v>18462</v>
      </c>
      <c r="S1135">
        <v>13.71</v>
      </c>
      <c r="T1135">
        <v>53.88</v>
      </c>
      <c r="U1135">
        <v>89.71</v>
      </c>
      <c r="V1135">
        <v>2632</v>
      </c>
      <c r="W1135">
        <v>39.94</v>
      </c>
      <c r="X1135">
        <v>220</v>
      </c>
    </row>
    <row r="1136" spans="1:24" hidden="1" x14ac:dyDescent="0.25">
      <c r="A1136" t="s">
        <v>36</v>
      </c>
      <c r="B1136" t="s">
        <v>25</v>
      </c>
      <c r="C1136">
        <v>2012</v>
      </c>
      <c r="D1136" t="s">
        <v>42</v>
      </c>
      <c r="E1136">
        <v>4.75</v>
      </c>
      <c r="F1136">
        <v>6.73</v>
      </c>
      <c r="G1136">
        <v>4.3099999999999996</v>
      </c>
      <c r="H1136">
        <v>6.2</v>
      </c>
      <c r="I1136">
        <v>39.26</v>
      </c>
      <c r="J1136">
        <v>18.399999999999999</v>
      </c>
      <c r="K1136">
        <v>1185</v>
      </c>
      <c r="L1136" t="s">
        <v>35</v>
      </c>
      <c r="M1136">
        <v>92.34</v>
      </c>
      <c r="N1136">
        <v>129</v>
      </c>
      <c r="O1136">
        <v>43</v>
      </c>
      <c r="P1136">
        <v>87</v>
      </c>
      <c r="Q1136">
        <v>11.46</v>
      </c>
      <c r="R1136">
        <v>83852</v>
      </c>
      <c r="S1136">
        <v>82.29</v>
      </c>
      <c r="T1136">
        <v>77.09</v>
      </c>
      <c r="U1136">
        <v>50.78</v>
      </c>
      <c r="V1136">
        <v>2135</v>
      </c>
      <c r="W1136">
        <v>1.76</v>
      </c>
      <c r="X1136">
        <v>116</v>
      </c>
    </row>
    <row r="1137" spans="1:24" hidden="1" x14ac:dyDescent="0.25">
      <c r="A1137" t="s">
        <v>24</v>
      </c>
      <c r="B1137" t="s">
        <v>33</v>
      </c>
      <c r="C1137">
        <v>2001</v>
      </c>
      <c r="D1137" t="s">
        <v>26</v>
      </c>
      <c r="E1137">
        <v>9.94</v>
      </c>
      <c r="F1137">
        <v>8.14</v>
      </c>
      <c r="G1137">
        <v>0.66</v>
      </c>
      <c r="H1137">
        <v>4.22</v>
      </c>
      <c r="I1137">
        <v>15.52</v>
      </c>
      <c r="J1137">
        <v>0.8</v>
      </c>
      <c r="K1137">
        <v>1455</v>
      </c>
      <c r="L1137" t="s">
        <v>27</v>
      </c>
      <c r="M1137">
        <v>74.78</v>
      </c>
      <c r="N1137">
        <v>240</v>
      </c>
      <c r="O1137">
        <v>3</v>
      </c>
      <c r="P1137">
        <v>32</v>
      </c>
      <c r="Q1137">
        <v>49.47</v>
      </c>
      <c r="R1137">
        <v>8732</v>
      </c>
      <c r="S1137">
        <v>57.21</v>
      </c>
      <c r="T1137">
        <v>61.91</v>
      </c>
      <c r="U1137">
        <v>23.51</v>
      </c>
      <c r="V1137">
        <v>2770</v>
      </c>
      <c r="W1137">
        <v>3.53</v>
      </c>
      <c r="X1137">
        <v>864</v>
      </c>
    </row>
    <row r="1138" spans="1:24" hidden="1" x14ac:dyDescent="0.25">
      <c r="A1138" t="s">
        <v>46</v>
      </c>
      <c r="B1138" t="s">
        <v>33</v>
      </c>
      <c r="C1138">
        <v>2005</v>
      </c>
      <c r="D1138" t="s">
        <v>43</v>
      </c>
      <c r="E1138">
        <v>9.8000000000000007</v>
      </c>
      <c r="F1138">
        <v>8.5</v>
      </c>
      <c r="G1138">
        <v>4.07</v>
      </c>
      <c r="H1138">
        <v>7.63</v>
      </c>
      <c r="I1138">
        <v>23.56</v>
      </c>
      <c r="J1138">
        <v>14.88</v>
      </c>
      <c r="K1138">
        <v>1179</v>
      </c>
      <c r="L1138" t="s">
        <v>27</v>
      </c>
      <c r="M1138">
        <v>30.49</v>
      </c>
      <c r="N1138">
        <v>384</v>
      </c>
      <c r="O1138">
        <v>49</v>
      </c>
      <c r="P1138">
        <v>77</v>
      </c>
      <c r="Q1138">
        <v>70.42</v>
      </c>
      <c r="R1138">
        <v>4979</v>
      </c>
      <c r="S1138">
        <v>32.79</v>
      </c>
      <c r="T1138">
        <v>68.61</v>
      </c>
      <c r="U1138">
        <v>48.78</v>
      </c>
      <c r="V1138">
        <v>2470</v>
      </c>
      <c r="W1138">
        <v>30.73</v>
      </c>
      <c r="X1138">
        <v>843</v>
      </c>
    </row>
    <row r="1139" spans="1:24" hidden="1" x14ac:dyDescent="0.25">
      <c r="A1139" t="s">
        <v>24</v>
      </c>
      <c r="B1139" t="s">
        <v>33</v>
      </c>
      <c r="C1139">
        <v>2008</v>
      </c>
      <c r="D1139" t="s">
        <v>43</v>
      </c>
      <c r="E1139">
        <v>8.82</v>
      </c>
      <c r="F1139">
        <v>6.8</v>
      </c>
      <c r="G1139">
        <v>4.0599999999999996</v>
      </c>
      <c r="H1139">
        <v>6.22</v>
      </c>
      <c r="I1139">
        <v>11.71</v>
      </c>
      <c r="J1139">
        <v>0.7</v>
      </c>
      <c r="K1139">
        <v>1346</v>
      </c>
      <c r="L1139" t="s">
        <v>27</v>
      </c>
      <c r="M1139">
        <v>78.97</v>
      </c>
      <c r="N1139">
        <v>80</v>
      </c>
      <c r="O1139">
        <v>22</v>
      </c>
      <c r="P1139">
        <v>91</v>
      </c>
      <c r="Q1139">
        <v>85.33</v>
      </c>
      <c r="R1139">
        <v>85353</v>
      </c>
      <c r="S1139">
        <v>85.07</v>
      </c>
      <c r="T1139">
        <v>73.290000000000006</v>
      </c>
      <c r="U1139">
        <v>49.23</v>
      </c>
      <c r="V1139">
        <v>2088</v>
      </c>
      <c r="W1139">
        <v>21.99</v>
      </c>
      <c r="X1139">
        <v>326</v>
      </c>
    </row>
    <row r="1140" spans="1:24" hidden="1" x14ac:dyDescent="0.25">
      <c r="A1140" t="s">
        <v>39</v>
      </c>
      <c r="B1140" t="s">
        <v>38</v>
      </c>
      <c r="C1140">
        <v>2019</v>
      </c>
      <c r="D1140" t="s">
        <v>30</v>
      </c>
      <c r="E1140">
        <v>5.75</v>
      </c>
      <c r="F1140">
        <v>6.37</v>
      </c>
      <c r="G1140">
        <v>2.93</v>
      </c>
      <c r="H1140">
        <v>5.59</v>
      </c>
      <c r="I1140">
        <v>49.46</v>
      </c>
      <c r="J1140">
        <v>8.9</v>
      </c>
      <c r="K1140">
        <v>628</v>
      </c>
      <c r="L1140" t="s">
        <v>31</v>
      </c>
      <c r="M1140">
        <v>46.7</v>
      </c>
      <c r="N1140">
        <v>24</v>
      </c>
      <c r="O1140">
        <v>8</v>
      </c>
      <c r="P1140">
        <v>23</v>
      </c>
      <c r="Q1140">
        <v>18.78</v>
      </c>
      <c r="R1140">
        <v>83734</v>
      </c>
      <c r="S1140">
        <v>62.51</v>
      </c>
      <c r="T1140">
        <v>48.64</v>
      </c>
      <c r="U1140">
        <v>84.54</v>
      </c>
      <c r="V1140">
        <v>2533</v>
      </c>
      <c r="W1140">
        <v>4.9800000000000004</v>
      </c>
      <c r="X1140">
        <v>844</v>
      </c>
    </row>
    <row r="1141" spans="1:24" hidden="1" x14ac:dyDescent="0.25">
      <c r="A1141" t="s">
        <v>24</v>
      </c>
      <c r="B1141" t="s">
        <v>25</v>
      </c>
      <c r="C1141">
        <v>2024</v>
      </c>
      <c r="D1141" t="s">
        <v>30</v>
      </c>
      <c r="E1141">
        <v>3.98</v>
      </c>
      <c r="F1141">
        <v>7.98</v>
      </c>
      <c r="G1141">
        <v>3.8</v>
      </c>
      <c r="H1141">
        <v>4.8499999999999996</v>
      </c>
      <c r="I1141">
        <v>13.03</v>
      </c>
      <c r="J1141">
        <v>9.23</v>
      </c>
      <c r="K1141">
        <v>1214</v>
      </c>
      <c r="L1141" t="s">
        <v>27</v>
      </c>
      <c r="M1141">
        <v>34</v>
      </c>
      <c r="N1141">
        <v>260</v>
      </c>
      <c r="O1141">
        <v>3</v>
      </c>
      <c r="P1141">
        <v>49</v>
      </c>
      <c r="Q1141">
        <v>44.9</v>
      </c>
      <c r="R1141">
        <v>51467</v>
      </c>
      <c r="S1141">
        <v>78.58</v>
      </c>
      <c r="T1141">
        <v>87.98</v>
      </c>
      <c r="U1141">
        <v>44.77</v>
      </c>
      <c r="V1141">
        <v>2221</v>
      </c>
      <c r="W1141">
        <v>15.01</v>
      </c>
      <c r="X1141">
        <v>331</v>
      </c>
    </row>
    <row r="1142" spans="1:24" hidden="1" x14ac:dyDescent="0.25">
      <c r="A1142" t="s">
        <v>47</v>
      </c>
      <c r="B1142" t="s">
        <v>33</v>
      </c>
      <c r="C1142">
        <v>2001</v>
      </c>
      <c r="D1142" t="s">
        <v>26</v>
      </c>
      <c r="E1142">
        <v>3.64</v>
      </c>
      <c r="F1142">
        <v>7.5</v>
      </c>
      <c r="G1142">
        <v>0.91</v>
      </c>
      <c r="H1142">
        <v>3.47</v>
      </c>
      <c r="I1142">
        <v>20.81</v>
      </c>
      <c r="J1142">
        <v>13.92</v>
      </c>
      <c r="K1142">
        <v>1961</v>
      </c>
      <c r="L1142" t="s">
        <v>27</v>
      </c>
      <c r="M1142">
        <v>78.8</v>
      </c>
      <c r="N1142">
        <v>47</v>
      </c>
      <c r="O1142">
        <v>33</v>
      </c>
      <c r="P1142">
        <v>51</v>
      </c>
      <c r="Q1142">
        <v>26.65</v>
      </c>
      <c r="R1142">
        <v>37546</v>
      </c>
      <c r="S1142">
        <v>99.23</v>
      </c>
      <c r="T1142">
        <v>60.27</v>
      </c>
      <c r="U1142">
        <v>91.52</v>
      </c>
      <c r="V1142">
        <v>1803</v>
      </c>
      <c r="W1142">
        <v>2.57</v>
      </c>
      <c r="X1142">
        <v>214</v>
      </c>
    </row>
    <row r="1143" spans="1:24" hidden="1" x14ac:dyDescent="0.25">
      <c r="A1143" t="s">
        <v>24</v>
      </c>
      <c r="B1143" t="s">
        <v>33</v>
      </c>
      <c r="C1143">
        <v>2017</v>
      </c>
      <c r="D1143" t="s">
        <v>42</v>
      </c>
      <c r="E1143">
        <v>0.12</v>
      </c>
      <c r="F1143">
        <v>6.25</v>
      </c>
      <c r="G1143">
        <v>0.85</v>
      </c>
      <c r="H1143">
        <v>6.64</v>
      </c>
      <c r="I1143">
        <v>34.06</v>
      </c>
      <c r="J1143">
        <v>7.05</v>
      </c>
      <c r="K1143">
        <v>2995</v>
      </c>
      <c r="L1143" t="s">
        <v>35</v>
      </c>
      <c r="M1143">
        <v>82.92</v>
      </c>
      <c r="N1143">
        <v>397</v>
      </c>
      <c r="O1143">
        <v>38</v>
      </c>
      <c r="P1143">
        <v>70</v>
      </c>
      <c r="Q1143">
        <v>27.07</v>
      </c>
      <c r="R1143">
        <v>89327</v>
      </c>
      <c r="S1143">
        <v>13.03</v>
      </c>
      <c r="T1143">
        <v>60.68</v>
      </c>
      <c r="U1143">
        <v>63.89</v>
      </c>
      <c r="V1143">
        <v>643</v>
      </c>
      <c r="W1143">
        <v>21.06</v>
      </c>
      <c r="X1143">
        <v>233</v>
      </c>
    </row>
    <row r="1144" spans="1:24" hidden="1" x14ac:dyDescent="0.25">
      <c r="A1144" t="s">
        <v>36</v>
      </c>
      <c r="B1144" t="s">
        <v>38</v>
      </c>
      <c r="C1144">
        <v>2015</v>
      </c>
      <c r="D1144" t="s">
        <v>34</v>
      </c>
      <c r="E1144">
        <v>2.4900000000000002</v>
      </c>
      <c r="F1144">
        <v>8.3699999999999992</v>
      </c>
      <c r="G1144">
        <v>4.3099999999999996</v>
      </c>
      <c r="H1144">
        <v>5.19</v>
      </c>
      <c r="I1144">
        <v>43.8</v>
      </c>
      <c r="J1144">
        <v>16.420000000000002</v>
      </c>
      <c r="K1144">
        <v>4612</v>
      </c>
      <c r="L1144" t="s">
        <v>35</v>
      </c>
      <c r="M1144">
        <v>76.16</v>
      </c>
      <c r="N1144">
        <v>51</v>
      </c>
      <c r="O1144">
        <v>17</v>
      </c>
      <c r="P1144">
        <v>37</v>
      </c>
      <c r="Q1144">
        <v>31.78</v>
      </c>
      <c r="R1144">
        <v>50715</v>
      </c>
      <c r="S1144">
        <v>74.959999999999994</v>
      </c>
      <c r="T1144">
        <v>21.28</v>
      </c>
      <c r="U1144">
        <v>66.89</v>
      </c>
      <c r="V1144">
        <v>2336</v>
      </c>
      <c r="W1144">
        <v>4.16</v>
      </c>
      <c r="X1144">
        <v>52</v>
      </c>
    </row>
    <row r="1145" spans="1:24" hidden="1" x14ac:dyDescent="0.25">
      <c r="A1145" t="s">
        <v>41</v>
      </c>
      <c r="B1145" t="s">
        <v>25</v>
      </c>
      <c r="C1145">
        <v>2024</v>
      </c>
      <c r="D1145" t="s">
        <v>30</v>
      </c>
      <c r="E1145">
        <v>7.19</v>
      </c>
      <c r="F1145">
        <v>6.2</v>
      </c>
      <c r="G1145">
        <v>2.4900000000000002</v>
      </c>
      <c r="H1145">
        <v>7.96</v>
      </c>
      <c r="I1145">
        <v>2.57</v>
      </c>
      <c r="J1145">
        <v>6.86</v>
      </c>
      <c r="K1145">
        <v>4940</v>
      </c>
      <c r="L1145" t="s">
        <v>31</v>
      </c>
      <c r="M1145">
        <v>55.56</v>
      </c>
      <c r="N1145">
        <v>329</v>
      </c>
      <c r="O1145">
        <v>33</v>
      </c>
      <c r="P1145">
        <v>43</v>
      </c>
      <c r="Q1145">
        <v>59.54</v>
      </c>
      <c r="R1145">
        <v>47178</v>
      </c>
      <c r="S1145">
        <v>75.77</v>
      </c>
      <c r="T1145">
        <v>89.02</v>
      </c>
      <c r="U1145">
        <v>84.56</v>
      </c>
      <c r="V1145">
        <v>1752</v>
      </c>
      <c r="W1145">
        <v>0.28000000000000003</v>
      </c>
      <c r="X1145">
        <v>930</v>
      </c>
    </row>
    <row r="1146" spans="1:24" hidden="1" x14ac:dyDescent="0.25">
      <c r="A1146" t="s">
        <v>41</v>
      </c>
      <c r="B1146" t="s">
        <v>37</v>
      </c>
      <c r="C1146">
        <v>2011</v>
      </c>
      <c r="D1146" t="s">
        <v>40</v>
      </c>
      <c r="E1146">
        <v>6.04</v>
      </c>
      <c r="F1146">
        <v>7.56</v>
      </c>
      <c r="G1146">
        <v>1.23</v>
      </c>
      <c r="H1146">
        <v>8.06</v>
      </c>
      <c r="I1146">
        <v>15.05</v>
      </c>
      <c r="J1146">
        <v>6.85</v>
      </c>
      <c r="K1146">
        <v>1547</v>
      </c>
      <c r="L1146" t="s">
        <v>31</v>
      </c>
      <c r="M1146">
        <v>65.77</v>
      </c>
      <c r="N1146">
        <v>148</v>
      </c>
      <c r="O1146">
        <v>33</v>
      </c>
      <c r="P1146">
        <v>88</v>
      </c>
      <c r="Q1146">
        <v>3.62</v>
      </c>
      <c r="R1146">
        <v>11988</v>
      </c>
      <c r="S1146">
        <v>87.47</v>
      </c>
      <c r="T1146">
        <v>15.66</v>
      </c>
      <c r="U1146">
        <v>30.77</v>
      </c>
      <c r="V1146">
        <v>1381</v>
      </c>
      <c r="W1146">
        <v>12.9</v>
      </c>
      <c r="X1146">
        <v>628</v>
      </c>
    </row>
    <row r="1147" spans="1:24" hidden="1" x14ac:dyDescent="0.25">
      <c r="A1147" t="s">
        <v>28</v>
      </c>
      <c r="B1147" t="s">
        <v>38</v>
      </c>
      <c r="C1147">
        <v>2006</v>
      </c>
      <c r="D1147" t="s">
        <v>42</v>
      </c>
      <c r="E1147">
        <v>9.16</v>
      </c>
      <c r="F1147">
        <v>7.06</v>
      </c>
      <c r="G1147">
        <v>3.44</v>
      </c>
      <c r="H1147">
        <v>5.32</v>
      </c>
      <c r="I1147">
        <v>28.45</v>
      </c>
      <c r="J1147">
        <v>4.46</v>
      </c>
      <c r="K1147">
        <v>4915</v>
      </c>
      <c r="L1147" t="s">
        <v>44</v>
      </c>
      <c r="M1147">
        <v>95.45</v>
      </c>
      <c r="N1147">
        <v>408</v>
      </c>
      <c r="O1147">
        <v>41</v>
      </c>
      <c r="P1147">
        <v>55</v>
      </c>
      <c r="Q1147">
        <v>42.06</v>
      </c>
      <c r="R1147">
        <v>5904</v>
      </c>
      <c r="S1147">
        <v>40.81</v>
      </c>
      <c r="T1147">
        <v>88.85</v>
      </c>
      <c r="U1147">
        <v>21.44</v>
      </c>
      <c r="V1147">
        <v>468</v>
      </c>
      <c r="W1147">
        <v>9.35</v>
      </c>
      <c r="X1147">
        <v>71</v>
      </c>
    </row>
    <row r="1148" spans="1:24" hidden="1" x14ac:dyDescent="0.25">
      <c r="A1148" t="s">
        <v>46</v>
      </c>
      <c r="B1148" t="s">
        <v>25</v>
      </c>
      <c r="C1148">
        <v>2006</v>
      </c>
      <c r="D1148" t="s">
        <v>34</v>
      </c>
      <c r="E1148">
        <v>0.5</v>
      </c>
      <c r="F1148">
        <v>7.39</v>
      </c>
      <c r="G1148">
        <v>4.46</v>
      </c>
      <c r="H1148">
        <v>7.68</v>
      </c>
      <c r="I1148">
        <v>30.92</v>
      </c>
      <c r="J1148">
        <v>13.68</v>
      </c>
      <c r="K1148">
        <v>2858</v>
      </c>
      <c r="L1148" t="s">
        <v>27</v>
      </c>
      <c r="M1148">
        <v>81.069999999999993</v>
      </c>
      <c r="N1148">
        <v>98</v>
      </c>
      <c r="O1148">
        <v>2</v>
      </c>
      <c r="P1148">
        <v>65</v>
      </c>
      <c r="Q1148">
        <v>20.309999999999999</v>
      </c>
      <c r="R1148">
        <v>12925</v>
      </c>
      <c r="S1148">
        <v>86.97</v>
      </c>
      <c r="T1148">
        <v>82.85</v>
      </c>
      <c r="U1148">
        <v>24.53</v>
      </c>
      <c r="V1148">
        <v>1107</v>
      </c>
      <c r="W1148">
        <v>14.48</v>
      </c>
      <c r="X1148">
        <v>22</v>
      </c>
    </row>
    <row r="1149" spans="1:24" hidden="1" x14ac:dyDescent="0.25">
      <c r="A1149" t="s">
        <v>46</v>
      </c>
      <c r="B1149" t="s">
        <v>33</v>
      </c>
      <c r="C1149">
        <v>2016</v>
      </c>
      <c r="D1149" t="s">
        <v>40</v>
      </c>
      <c r="E1149">
        <v>1.55</v>
      </c>
      <c r="F1149">
        <v>6.53</v>
      </c>
      <c r="G1149">
        <v>3.16</v>
      </c>
      <c r="H1149">
        <v>4.8099999999999996</v>
      </c>
      <c r="I1149">
        <v>3.5</v>
      </c>
      <c r="J1149">
        <v>1.53</v>
      </c>
      <c r="K1149">
        <v>761</v>
      </c>
      <c r="L1149" t="s">
        <v>27</v>
      </c>
      <c r="M1149">
        <v>65.33</v>
      </c>
      <c r="N1149">
        <v>66</v>
      </c>
      <c r="O1149">
        <v>18</v>
      </c>
      <c r="P1149">
        <v>44</v>
      </c>
      <c r="Q1149">
        <v>96.78</v>
      </c>
      <c r="R1149">
        <v>71629</v>
      </c>
      <c r="S1149">
        <v>63.99</v>
      </c>
      <c r="T1149">
        <v>78.510000000000005</v>
      </c>
      <c r="U1149">
        <v>22.45</v>
      </c>
      <c r="V1149">
        <v>1255</v>
      </c>
      <c r="W1149">
        <v>14.02</v>
      </c>
      <c r="X1149">
        <v>487</v>
      </c>
    </row>
    <row r="1150" spans="1:24" hidden="1" x14ac:dyDescent="0.25">
      <c r="A1150" t="s">
        <v>47</v>
      </c>
      <c r="B1150" t="s">
        <v>25</v>
      </c>
      <c r="C1150">
        <v>2012</v>
      </c>
      <c r="D1150" t="s">
        <v>43</v>
      </c>
      <c r="E1150">
        <v>7.89</v>
      </c>
      <c r="F1150">
        <v>7.72</v>
      </c>
      <c r="G1150">
        <v>1.74</v>
      </c>
      <c r="H1150">
        <v>8.09</v>
      </c>
      <c r="I1150">
        <v>33.200000000000003</v>
      </c>
      <c r="J1150">
        <v>7.26</v>
      </c>
      <c r="K1150">
        <v>2366</v>
      </c>
      <c r="L1150" t="s">
        <v>35</v>
      </c>
      <c r="M1150">
        <v>71.540000000000006</v>
      </c>
      <c r="N1150">
        <v>209</v>
      </c>
      <c r="O1150">
        <v>33</v>
      </c>
      <c r="P1150">
        <v>51</v>
      </c>
      <c r="Q1150">
        <v>59.11</v>
      </c>
      <c r="R1150">
        <v>46043</v>
      </c>
      <c r="S1150">
        <v>6.88</v>
      </c>
      <c r="T1150">
        <v>63.89</v>
      </c>
      <c r="U1150">
        <v>75.989999999999995</v>
      </c>
      <c r="V1150">
        <v>2334</v>
      </c>
      <c r="W1150">
        <v>25.2</v>
      </c>
      <c r="X1150">
        <v>92</v>
      </c>
    </row>
    <row r="1151" spans="1:24" hidden="1" x14ac:dyDescent="0.25">
      <c r="A1151" t="s">
        <v>36</v>
      </c>
      <c r="B1151" t="s">
        <v>25</v>
      </c>
      <c r="C1151">
        <v>2010</v>
      </c>
      <c r="D1151" t="s">
        <v>42</v>
      </c>
      <c r="E1151">
        <v>3.59</v>
      </c>
      <c r="F1151">
        <v>8.4</v>
      </c>
      <c r="G1151">
        <v>2.42</v>
      </c>
      <c r="H1151">
        <v>3.11</v>
      </c>
      <c r="I1151">
        <v>26.4</v>
      </c>
      <c r="J1151">
        <v>5.34</v>
      </c>
      <c r="K1151">
        <v>4206</v>
      </c>
      <c r="L1151" t="s">
        <v>44</v>
      </c>
      <c r="M1151">
        <v>94.94</v>
      </c>
      <c r="N1151">
        <v>247</v>
      </c>
      <c r="O1151">
        <v>25</v>
      </c>
      <c r="P1151">
        <v>0</v>
      </c>
      <c r="Q1151">
        <v>87.07</v>
      </c>
      <c r="R1151">
        <v>62515</v>
      </c>
      <c r="S1151">
        <v>3.15</v>
      </c>
      <c r="T1151">
        <v>58.71</v>
      </c>
      <c r="U1151">
        <v>39.6</v>
      </c>
      <c r="V1151">
        <v>2340</v>
      </c>
      <c r="W1151">
        <v>27.2</v>
      </c>
      <c r="X1151">
        <v>801</v>
      </c>
    </row>
    <row r="1152" spans="1:24" hidden="1" x14ac:dyDescent="0.25">
      <c r="A1152" t="s">
        <v>28</v>
      </c>
      <c r="B1152" t="s">
        <v>25</v>
      </c>
      <c r="C1152">
        <v>2005</v>
      </c>
      <c r="D1152" t="s">
        <v>26</v>
      </c>
      <c r="E1152">
        <v>1.18</v>
      </c>
      <c r="F1152">
        <v>7.15</v>
      </c>
      <c r="G1152">
        <v>3.76</v>
      </c>
      <c r="H1152">
        <v>4.0599999999999996</v>
      </c>
      <c r="I1152">
        <v>41.38</v>
      </c>
      <c r="J1152">
        <v>4.59</v>
      </c>
      <c r="K1152">
        <v>1841</v>
      </c>
      <c r="L1152" t="s">
        <v>27</v>
      </c>
      <c r="M1152">
        <v>57.56</v>
      </c>
      <c r="N1152">
        <v>118</v>
      </c>
      <c r="O1152">
        <v>34</v>
      </c>
      <c r="P1152">
        <v>86</v>
      </c>
      <c r="Q1152">
        <v>21.18</v>
      </c>
      <c r="R1152">
        <v>68712</v>
      </c>
      <c r="S1152">
        <v>48.15</v>
      </c>
      <c r="T1152">
        <v>89.73</v>
      </c>
      <c r="U1152">
        <v>88.59</v>
      </c>
      <c r="V1152">
        <v>794</v>
      </c>
      <c r="W1152">
        <v>5.09</v>
      </c>
      <c r="X1152">
        <v>383</v>
      </c>
    </row>
    <row r="1153" spans="1:24" hidden="1" x14ac:dyDescent="0.25">
      <c r="A1153" t="s">
        <v>39</v>
      </c>
      <c r="B1153" t="s">
        <v>37</v>
      </c>
      <c r="C1153">
        <v>2022</v>
      </c>
      <c r="D1153" t="s">
        <v>43</v>
      </c>
      <c r="E1153">
        <v>9.9600000000000009</v>
      </c>
      <c r="F1153">
        <v>7.31</v>
      </c>
      <c r="G1153">
        <v>0.34</v>
      </c>
      <c r="H1153">
        <v>4.72</v>
      </c>
      <c r="I1153">
        <v>11.11</v>
      </c>
      <c r="J1153">
        <v>1.22</v>
      </c>
      <c r="K1153">
        <v>4902</v>
      </c>
      <c r="L1153" t="s">
        <v>44</v>
      </c>
      <c r="M1153">
        <v>37.130000000000003</v>
      </c>
      <c r="N1153">
        <v>433</v>
      </c>
      <c r="O1153">
        <v>40</v>
      </c>
      <c r="P1153">
        <v>81</v>
      </c>
      <c r="Q1153">
        <v>81.38</v>
      </c>
      <c r="R1153">
        <v>90512</v>
      </c>
      <c r="S1153">
        <v>78.58</v>
      </c>
      <c r="T1153">
        <v>87.92</v>
      </c>
      <c r="U1153">
        <v>90.63</v>
      </c>
      <c r="V1153">
        <v>1739</v>
      </c>
      <c r="W1153">
        <v>19.55</v>
      </c>
      <c r="X1153">
        <v>874</v>
      </c>
    </row>
    <row r="1154" spans="1:24" hidden="1" x14ac:dyDescent="0.25">
      <c r="A1154" t="s">
        <v>46</v>
      </c>
      <c r="B1154" t="s">
        <v>25</v>
      </c>
      <c r="C1154">
        <v>2013</v>
      </c>
      <c r="D1154" t="s">
        <v>43</v>
      </c>
      <c r="E1154">
        <v>7.87</v>
      </c>
      <c r="F1154">
        <v>6.6</v>
      </c>
      <c r="G1154">
        <v>1.0900000000000001</v>
      </c>
      <c r="H1154">
        <v>8.41</v>
      </c>
      <c r="I1154">
        <v>9.75</v>
      </c>
      <c r="J1154">
        <v>3.81</v>
      </c>
      <c r="K1154">
        <v>1496</v>
      </c>
      <c r="L1154" t="s">
        <v>31</v>
      </c>
      <c r="M1154">
        <v>52.81</v>
      </c>
      <c r="N1154">
        <v>227</v>
      </c>
      <c r="O1154">
        <v>42</v>
      </c>
      <c r="P1154">
        <v>63</v>
      </c>
      <c r="Q1154">
        <v>42.65</v>
      </c>
      <c r="R1154">
        <v>59477</v>
      </c>
      <c r="S1154">
        <v>38.42</v>
      </c>
      <c r="T1154">
        <v>74.95</v>
      </c>
      <c r="U1154">
        <v>48.49</v>
      </c>
      <c r="V1154">
        <v>353</v>
      </c>
      <c r="W1154">
        <v>35.57</v>
      </c>
      <c r="X1154">
        <v>964</v>
      </c>
    </row>
    <row r="1155" spans="1:24" hidden="1" x14ac:dyDescent="0.25">
      <c r="A1155" t="s">
        <v>41</v>
      </c>
      <c r="B1155" t="s">
        <v>37</v>
      </c>
      <c r="C1155">
        <v>2005</v>
      </c>
      <c r="D1155" t="s">
        <v>40</v>
      </c>
      <c r="E1155">
        <v>4.09</v>
      </c>
      <c r="F1155">
        <v>8.23</v>
      </c>
      <c r="G1155">
        <v>2.31</v>
      </c>
      <c r="H1155">
        <v>3.46</v>
      </c>
      <c r="I1155">
        <v>39.67</v>
      </c>
      <c r="J1155">
        <v>8.92</v>
      </c>
      <c r="K1155">
        <v>3919</v>
      </c>
      <c r="L1155" t="s">
        <v>27</v>
      </c>
      <c r="M1155">
        <v>59.06</v>
      </c>
      <c r="N1155">
        <v>102</v>
      </c>
      <c r="O1155">
        <v>30</v>
      </c>
      <c r="P1155">
        <v>7</v>
      </c>
      <c r="Q1155">
        <v>19.41</v>
      </c>
      <c r="R1155">
        <v>5765</v>
      </c>
      <c r="S1155">
        <v>85.18</v>
      </c>
      <c r="T1155">
        <v>16.95</v>
      </c>
      <c r="U1155">
        <v>35.590000000000003</v>
      </c>
      <c r="V1155">
        <v>1817</v>
      </c>
      <c r="W1155">
        <v>5.94</v>
      </c>
      <c r="X1155">
        <v>598</v>
      </c>
    </row>
    <row r="1156" spans="1:24" hidden="1" x14ac:dyDescent="0.25">
      <c r="A1156" t="s">
        <v>24</v>
      </c>
      <c r="B1156" t="s">
        <v>33</v>
      </c>
      <c r="C1156">
        <v>2005</v>
      </c>
      <c r="D1156" t="s">
        <v>43</v>
      </c>
      <c r="E1156">
        <v>8.23</v>
      </c>
      <c r="F1156">
        <v>8.43</v>
      </c>
      <c r="G1156">
        <v>3.02</v>
      </c>
      <c r="H1156">
        <v>4.32</v>
      </c>
      <c r="I1156">
        <v>35.19</v>
      </c>
      <c r="J1156">
        <v>10.07</v>
      </c>
      <c r="K1156">
        <v>3088</v>
      </c>
      <c r="L1156" t="s">
        <v>27</v>
      </c>
      <c r="M1156">
        <v>49.11</v>
      </c>
      <c r="N1156">
        <v>288</v>
      </c>
      <c r="O1156">
        <v>42</v>
      </c>
      <c r="P1156">
        <v>97</v>
      </c>
      <c r="Q1156">
        <v>76.599999999999994</v>
      </c>
      <c r="R1156">
        <v>95605</v>
      </c>
      <c r="S1156">
        <v>49.21</v>
      </c>
      <c r="T1156">
        <v>39.770000000000003</v>
      </c>
      <c r="U1156">
        <v>59.9</v>
      </c>
      <c r="V1156">
        <v>617</v>
      </c>
      <c r="W1156">
        <v>38.67</v>
      </c>
      <c r="X1156">
        <v>104</v>
      </c>
    </row>
    <row r="1157" spans="1:24" hidden="1" x14ac:dyDescent="0.25">
      <c r="A1157" t="s">
        <v>24</v>
      </c>
      <c r="B1157" t="s">
        <v>37</v>
      </c>
      <c r="C1157">
        <v>2001</v>
      </c>
      <c r="D1157" t="s">
        <v>30</v>
      </c>
      <c r="E1157">
        <v>6.81</v>
      </c>
      <c r="F1157">
        <v>7.97</v>
      </c>
      <c r="G1157">
        <v>1.7</v>
      </c>
      <c r="H1157">
        <v>5.51</v>
      </c>
      <c r="I1157">
        <v>39.58</v>
      </c>
      <c r="J1157">
        <v>5.39</v>
      </c>
      <c r="K1157">
        <v>1243</v>
      </c>
      <c r="L1157" t="s">
        <v>31</v>
      </c>
      <c r="M1157">
        <v>67.03</v>
      </c>
      <c r="N1157">
        <v>239</v>
      </c>
      <c r="O1157">
        <v>26</v>
      </c>
      <c r="P1157">
        <v>42</v>
      </c>
      <c r="Q1157">
        <v>76.680000000000007</v>
      </c>
      <c r="R1157">
        <v>48012</v>
      </c>
      <c r="S1157">
        <v>2.63</v>
      </c>
      <c r="T1157">
        <v>79.27</v>
      </c>
      <c r="U1157">
        <v>85.26</v>
      </c>
      <c r="V1157">
        <v>452</v>
      </c>
      <c r="W1157">
        <v>0.77</v>
      </c>
      <c r="X1157">
        <v>687</v>
      </c>
    </row>
    <row r="1158" spans="1:24" hidden="1" x14ac:dyDescent="0.25">
      <c r="A1158" t="s">
        <v>28</v>
      </c>
      <c r="B1158" t="s">
        <v>33</v>
      </c>
      <c r="C1158">
        <v>2021</v>
      </c>
      <c r="D1158" t="s">
        <v>42</v>
      </c>
      <c r="E1158">
        <v>7.9</v>
      </c>
      <c r="F1158">
        <v>7.36</v>
      </c>
      <c r="G1158">
        <v>1.49</v>
      </c>
      <c r="H1158">
        <v>3.06</v>
      </c>
      <c r="I1158">
        <v>39.1</v>
      </c>
      <c r="J1158">
        <v>13</v>
      </c>
      <c r="K1158">
        <v>4582</v>
      </c>
      <c r="L1158" t="s">
        <v>27</v>
      </c>
      <c r="M1158">
        <v>51.34</v>
      </c>
      <c r="N1158">
        <v>400</v>
      </c>
      <c r="O1158">
        <v>2</v>
      </c>
      <c r="P1158">
        <v>7</v>
      </c>
      <c r="Q1158">
        <v>99.6</v>
      </c>
      <c r="R1158">
        <v>83528</v>
      </c>
      <c r="S1158">
        <v>97.37</v>
      </c>
      <c r="T1158">
        <v>66.2</v>
      </c>
      <c r="U1158">
        <v>74.790000000000006</v>
      </c>
      <c r="V1158">
        <v>2406</v>
      </c>
      <c r="W1158">
        <v>3.99</v>
      </c>
      <c r="X1158">
        <v>529</v>
      </c>
    </row>
    <row r="1159" spans="1:24" hidden="1" x14ac:dyDescent="0.25">
      <c r="A1159" t="s">
        <v>36</v>
      </c>
      <c r="B1159" t="s">
        <v>33</v>
      </c>
      <c r="C1159">
        <v>2019</v>
      </c>
      <c r="D1159" t="s">
        <v>30</v>
      </c>
      <c r="E1159">
        <v>8.15</v>
      </c>
      <c r="F1159">
        <v>8.39</v>
      </c>
      <c r="G1159">
        <v>0.21</v>
      </c>
      <c r="H1159">
        <v>8.33</v>
      </c>
      <c r="I1159">
        <v>5.2</v>
      </c>
      <c r="J1159">
        <v>6.72</v>
      </c>
      <c r="K1159">
        <v>4906</v>
      </c>
      <c r="L1159" t="s">
        <v>31</v>
      </c>
      <c r="M1159">
        <v>37.22</v>
      </c>
      <c r="N1159">
        <v>231</v>
      </c>
      <c r="O1159">
        <v>36</v>
      </c>
      <c r="P1159">
        <v>28</v>
      </c>
      <c r="Q1159">
        <v>78.53</v>
      </c>
      <c r="R1159">
        <v>57426</v>
      </c>
      <c r="S1159">
        <v>48.96</v>
      </c>
      <c r="T1159">
        <v>19.760000000000002</v>
      </c>
      <c r="U1159">
        <v>22.06</v>
      </c>
      <c r="V1159">
        <v>511</v>
      </c>
      <c r="W1159">
        <v>7.1</v>
      </c>
      <c r="X1159">
        <v>835</v>
      </c>
    </row>
    <row r="1160" spans="1:24" hidden="1" x14ac:dyDescent="0.25">
      <c r="A1160" t="s">
        <v>36</v>
      </c>
      <c r="B1160" t="s">
        <v>37</v>
      </c>
      <c r="C1160">
        <v>2024</v>
      </c>
      <c r="D1160" t="s">
        <v>40</v>
      </c>
      <c r="E1160">
        <v>0.85</v>
      </c>
      <c r="F1160">
        <v>6.38</v>
      </c>
      <c r="G1160">
        <v>0.16</v>
      </c>
      <c r="H1160">
        <v>6.92</v>
      </c>
      <c r="I1160">
        <v>13.93</v>
      </c>
      <c r="J1160">
        <v>7.34</v>
      </c>
      <c r="K1160">
        <v>2043</v>
      </c>
      <c r="L1160" t="s">
        <v>31</v>
      </c>
      <c r="M1160">
        <v>43.16</v>
      </c>
      <c r="N1160">
        <v>453</v>
      </c>
      <c r="O1160">
        <v>11</v>
      </c>
      <c r="P1160">
        <v>12</v>
      </c>
      <c r="Q1160">
        <v>16.239999999999998</v>
      </c>
      <c r="R1160">
        <v>37129</v>
      </c>
      <c r="S1160">
        <v>65.010000000000005</v>
      </c>
      <c r="T1160">
        <v>37.86</v>
      </c>
      <c r="U1160">
        <v>20.57</v>
      </c>
      <c r="V1160">
        <v>1797</v>
      </c>
      <c r="W1160">
        <v>18.79</v>
      </c>
      <c r="X1160">
        <v>679</v>
      </c>
    </row>
    <row r="1161" spans="1:24" hidden="1" x14ac:dyDescent="0.25">
      <c r="A1161" t="s">
        <v>45</v>
      </c>
      <c r="B1161" t="s">
        <v>38</v>
      </c>
      <c r="C1161">
        <v>2014</v>
      </c>
      <c r="D1161" t="s">
        <v>34</v>
      </c>
      <c r="E1161">
        <v>6.23</v>
      </c>
      <c r="F1161">
        <v>7.2</v>
      </c>
      <c r="G1161">
        <v>1.39</v>
      </c>
      <c r="H1161">
        <v>9.3000000000000007</v>
      </c>
      <c r="I1161">
        <v>13</v>
      </c>
      <c r="J1161">
        <v>15.65</v>
      </c>
      <c r="K1161">
        <v>3376</v>
      </c>
      <c r="L1161" t="s">
        <v>44</v>
      </c>
      <c r="M1161">
        <v>94.27</v>
      </c>
      <c r="N1161">
        <v>289</v>
      </c>
      <c r="O1161">
        <v>46</v>
      </c>
      <c r="P1161">
        <v>0</v>
      </c>
      <c r="Q1161">
        <v>33.61</v>
      </c>
      <c r="R1161">
        <v>87548</v>
      </c>
      <c r="S1161">
        <v>19.93</v>
      </c>
      <c r="T1161">
        <v>11.55</v>
      </c>
      <c r="U1161">
        <v>29.1</v>
      </c>
      <c r="V1161">
        <v>780</v>
      </c>
      <c r="W1161">
        <v>11.97</v>
      </c>
      <c r="X1161">
        <v>540</v>
      </c>
    </row>
    <row r="1162" spans="1:24" hidden="1" x14ac:dyDescent="0.25">
      <c r="A1162" t="s">
        <v>48</v>
      </c>
      <c r="B1162" t="s">
        <v>29</v>
      </c>
      <c r="C1162">
        <v>2016</v>
      </c>
      <c r="D1162" t="s">
        <v>40</v>
      </c>
      <c r="E1162">
        <v>7.0000000000000007E-2</v>
      </c>
      <c r="F1162">
        <v>7.34</v>
      </c>
      <c r="G1162">
        <v>2.65</v>
      </c>
      <c r="H1162">
        <v>3.22</v>
      </c>
      <c r="I1162">
        <v>46.73</v>
      </c>
      <c r="J1162">
        <v>11.04</v>
      </c>
      <c r="K1162">
        <v>516</v>
      </c>
      <c r="L1162" t="s">
        <v>35</v>
      </c>
      <c r="M1162">
        <v>74.069999999999993</v>
      </c>
      <c r="N1162">
        <v>153</v>
      </c>
      <c r="O1162">
        <v>22</v>
      </c>
      <c r="P1162">
        <v>28</v>
      </c>
      <c r="Q1162">
        <v>46.27</v>
      </c>
      <c r="R1162">
        <v>70990</v>
      </c>
      <c r="S1162">
        <v>29.73</v>
      </c>
      <c r="T1162">
        <v>81.42</v>
      </c>
      <c r="U1162">
        <v>46.94</v>
      </c>
      <c r="V1162">
        <v>634</v>
      </c>
      <c r="W1162">
        <v>16.73</v>
      </c>
      <c r="X1162">
        <v>295</v>
      </c>
    </row>
    <row r="1163" spans="1:24" hidden="1" x14ac:dyDescent="0.25">
      <c r="A1163" t="s">
        <v>46</v>
      </c>
      <c r="B1163" t="s">
        <v>25</v>
      </c>
      <c r="C1163">
        <v>2007</v>
      </c>
      <c r="D1163" t="s">
        <v>42</v>
      </c>
      <c r="E1163">
        <v>0.43</v>
      </c>
      <c r="F1163">
        <v>7.23</v>
      </c>
      <c r="G1163">
        <v>2.78</v>
      </c>
      <c r="H1163">
        <v>4.9000000000000004</v>
      </c>
      <c r="I1163">
        <v>24.37</v>
      </c>
      <c r="J1163">
        <v>19.059999999999999</v>
      </c>
      <c r="K1163">
        <v>834</v>
      </c>
      <c r="L1163" t="s">
        <v>35</v>
      </c>
      <c r="M1163">
        <v>52</v>
      </c>
      <c r="N1163">
        <v>169</v>
      </c>
      <c r="O1163">
        <v>16</v>
      </c>
      <c r="P1163">
        <v>49</v>
      </c>
      <c r="Q1163">
        <v>14.41</v>
      </c>
      <c r="R1163">
        <v>67148</v>
      </c>
      <c r="S1163">
        <v>48.43</v>
      </c>
      <c r="T1163">
        <v>69.760000000000005</v>
      </c>
      <c r="U1163">
        <v>62.95</v>
      </c>
      <c r="V1163">
        <v>1205</v>
      </c>
      <c r="W1163">
        <v>37.630000000000003</v>
      </c>
      <c r="X1163">
        <v>576</v>
      </c>
    </row>
    <row r="1164" spans="1:24" hidden="1" x14ac:dyDescent="0.25">
      <c r="A1164" t="s">
        <v>36</v>
      </c>
      <c r="B1164" t="s">
        <v>29</v>
      </c>
      <c r="C1164">
        <v>2004</v>
      </c>
      <c r="D1164" t="s">
        <v>43</v>
      </c>
      <c r="E1164">
        <v>9.0399999999999991</v>
      </c>
      <c r="F1164">
        <v>8.01</v>
      </c>
      <c r="G1164">
        <v>2.4700000000000002</v>
      </c>
      <c r="H1164">
        <v>8.1199999999999992</v>
      </c>
      <c r="I1164">
        <v>5.55</v>
      </c>
      <c r="J1164">
        <v>7.19</v>
      </c>
      <c r="K1164">
        <v>623</v>
      </c>
      <c r="L1164" t="s">
        <v>31</v>
      </c>
      <c r="M1164">
        <v>55.68</v>
      </c>
      <c r="N1164">
        <v>158</v>
      </c>
      <c r="O1164">
        <v>15</v>
      </c>
      <c r="P1164">
        <v>36</v>
      </c>
      <c r="Q1164">
        <v>79.23</v>
      </c>
      <c r="R1164">
        <v>67148</v>
      </c>
      <c r="S1164">
        <v>85.62</v>
      </c>
      <c r="T1164">
        <v>44.87</v>
      </c>
      <c r="U1164">
        <v>85.41</v>
      </c>
      <c r="V1164">
        <v>464</v>
      </c>
      <c r="W1164">
        <v>13.66</v>
      </c>
      <c r="X1164">
        <v>183</v>
      </c>
    </row>
    <row r="1165" spans="1:24" hidden="1" x14ac:dyDescent="0.25">
      <c r="A1165" t="s">
        <v>41</v>
      </c>
      <c r="B1165" t="s">
        <v>25</v>
      </c>
      <c r="C1165">
        <v>2016</v>
      </c>
      <c r="D1165" t="s">
        <v>26</v>
      </c>
      <c r="E1165">
        <v>5.28</v>
      </c>
      <c r="F1165">
        <v>7.68</v>
      </c>
      <c r="G1165">
        <v>2.0499999999999998</v>
      </c>
      <c r="H1165">
        <v>7.73</v>
      </c>
      <c r="I1165">
        <v>14.48</v>
      </c>
      <c r="J1165">
        <v>16.559999999999999</v>
      </c>
      <c r="K1165">
        <v>1047</v>
      </c>
      <c r="L1165" t="s">
        <v>44</v>
      </c>
      <c r="M1165">
        <v>64.540000000000006</v>
      </c>
      <c r="N1165">
        <v>112</v>
      </c>
      <c r="O1165">
        <v>16</v>
      </c>
      <c r="P1165">
        <v>0</v>
      </c>
      <c r="Q1165">
        <v>53.62</v>
      </c>
      <c r="R1165">
        <v>17233</v>
      </c>
      <c r="S1165">
        <v>10.199999999999999</v>
      </c>
      <c r="T1165">
        <v>70.83</v>
      </c>
      <c r="U1165">
        <v>31.42</v>
      </c>
      <c r="V1165">
        <v>1231</v>
      </c>
      <c r="W1165">
        <v>33.92</v>
      </c>
      <c r="X1165">
        <v>175</v>
      </c>
    </row>
    <row r="1166" spans="1:24" hidden="1" x14ac:dyDescent="0.25">
      <c r="A1166" t="s">
        <v>28</v>
      </c>
      <c r="B1166" t="s">
        <v>25</v>
      </c>
      <c r="C1166">
        <v>2019</v>
      </c>
      <c r="D1166" t="s">
        <v>40</v>
      </c>
      <c r="E1166">
        <v>7.36</v>
      </c>
      <c r="F1166">
        <v>6.32</v>
      </c>
      <c r="G1166">
        <v>1.26</v>
      </c>
      <c r="H1166">
        <v>4.7</v>
      </c>
      <c r="I1166">
        <v>43.6</v>
      </c>
      <c r="J1166">
        <v>14.77</v>
      </c>
      <c r="K1166">
        <v>1564</v>
      </c>
      <c r="L1166" t="s">
        <v>31</v>
      </c>
      <c r="M1166">
        <v>77.12</v>
      </c>
      <c r="N1166">
        <v>50</v>
      </c>
      <c r="O1166">
        <v>14</v>
      </c>
      <c r="P1166">
        <v>68</v>
      </c>
      <c r="Q1166">
        <v>94.56</v>
      </c>
      <c r="R1166">
        <v>37230</v>
      </c>
      <c r="S1166">
        <v>78.03</v>
      </c>
      <c r="T1166">
        <v>84.67</v>
      </c>
      <c r="U1166">
        <v>32.200000000000003</v>
      </c>
      <c r="V1166">
        <v>1217</v>
      </c>
      <c r="W1166">
        <v>2.91</v>
      </c>
      <c r="X1166">
        <v>282</v>
      </c>
    </row>
    <row r="1167" spans="1:24" x14ac:dyDescent="0.25">
      <c r="A1167" t="s">
        <v>39</v>
      </c>
      <c r="B1167" t="s">
        <v>33</v>
      </c>
      <c r="C1167">
        <v>2000</v>
      </c>
      <c r="D1167" t="s">
        <v>42</v>
      </c>
      <c r="E1167">
        <v>8.39</v>
      </c>
      <c r="F1167">
        <v>6.87</v>
      </c>
      <c r="G1167">
        <v>2</v>
      </c>
      <c r="H1167">
        <v>7.17</v>
      </c>
      <c r="I1167">
        <v>42.35</v>
      </c>
      <c r="J1167">
        <v>17.8</v>
      </c>
      <c r="K1167">
        <v>3982</v>
      </c>
      <c r="L1167" t="s">
        <v>44</v>
      </c>
      <c r="M1167">
        <v>70.75</v>
      </c>
      <c r="N1167">
        <v>475</v>
      </c>
      <c r="O1167">
        <v>25</v>
      </c>
      <c r="P1167">
        <v>47</v>
      </c>
      <c r="Q1167">
        <v>59.75</v>
      </c>
      <c r="R1167">
        <v>84343</v>
      </c>
      <c r="S1167">
        <v>57.94</v>
      </c>
      <c r="T1167">
        <v>32.39</v>
      </c>
      <c r="U1167">
        <v>89.09</v>
      </c>
      <c r="V1167">
        <v>2354</v>
      </c>
      <c r="W1167">
        <v>32.479999999999997</v>
      </c>
      <c r="X1167">
        <v>363</v>
      </c>
    </row>
    <row r="1168" spans="1:24" hidden="1" x14ac:dyDescent="0.25">
      <c r="A1168" t="s">
        <v>45</v>
      </c>
      <c r="B1168" t="s">
        <v>25</v>
      </c>
      <c r="C1168">
        <v>2021</v>
      </c>
      <c r="D1168" t="s">
        <v>26</v>
      </c>
      <c r="E1168">
        <v>9.5</v>
      </c>
      <c r="F1168">
        <v>6.85</v>
      </c>
      <c r="G1168">
        <v>0.69</v>
      </c>
      <c r="H1168">
        <v>8.56</v>
      </c>
      <c r="I1168">
        <v>45.02</v>
      </c>
      <c r="J1168">
        <v>19.14</v>
      </c>
      <c r="K1168">
        <v>496</v>
      </c>
      <c r="L1168" t="s">
        <v>44</v>
      </c>
      <c r="M1168">
        <v>95.29</v>
      </c>
      <c r="N1168">
        <v>35</v>
      </c>
      <c r="O1168">
        <v>44</v>
      </c>
      <c r="P1168">
        <v>54</v>
      </c>
      <c r="Q1168">
        <v>53.24</v>
      </c>
      <c r="R1168">
        <v>90479</v>
      </c>
      <c r="S1168">
        <v>49.97</v>
      </c>
      <c r="T1168">
        <v>32.869999999999997</v>
      </c>
      <c r="U1168">
        <v>93.92</v>
      </c>
      <c r="V1168">
        <v>938</v>
      </c>
      <c r="W1168">
        <v>36.06</v>
      </c>
      <c r="X1168">
        <v>985</v>
      </c>
    </row>
    <row r="1169" spans="1:24" hidden="1" x14ac:dyDescent="0.25">
      <c r="A1169" t="s">
        <v>32</v>
      </c>
      <c r="B1169" t="s">
        <v>25</v>
      </c>
      <c r="C1169">
        <v>2017</v>
      </c>
      <c r="D1169" t="s">
        <v>43</v>
      </c>
      <c r="E1169">
        <v>8.69</v>
      </c>
      <c r="F1169">
        <v>7.41</v>
      </c>
      <c r="G1169">
        <v>0.57999999999999996</v>
      </c>
      <c r="H1169">
        <v>3.23</v>
      </c>
      <c r="I1169">
        <v>19.43</v>
      </c>
      <c r="J1169">
        <v>0.15</v>
      </c>
      <c r="K1169">
        <v>2429</v>
      </c>
      <c r="L1169" t="s">
        <v>35</v>
      </c>
      <c r="M1169">
        <v>73.8</v>
      </c>
      <c r="N1169">
        <v>12</v>
      </c>
      <c r="O1169">
        <v>1</v>
      </c>
      <c r="P1169">
        <v>65</v>
      </c>
      <c r="Q1169">
        <v>9</v>
      </c>
      <c r="R1169">
        <v>24212</v>
      </c>
      <c r="S1169">
        <v>87.66</v>
      </c>
      <c r="T1169">
        <v>48.61</v>
      </c>
      <c r="U1169">
        <v>64.099999999999994</v>
      </c>
      <c r="V1169">
        <v>1292</v>
      </c>
      <c r="W1169">
        <v>11.4</v>
      </c>
      <c r="X1169">
        <v>903</v>
      </c>
    </row>
    <row r="1170" spans="1:24" hidden="1" x14ac:dyDescent="0.25">
      <c r="A1170" t="s">
        <v>47</v>
      </c>
      <c r="B1170" t="s">
        <v>37</v>
      </c>
      <c r="C1170">
        <v>2014</v>
      </c>
      <c r="D1170" t="s">
        <v>34</v>
      </c>
      <c r="E1170">
        <v>4.83</v>
      </c>
      <c r="F1170">
        <v>6.73</v>
      </c>
      <c r="G1170">
        <v>1.5</v>
      </c>
      <c r="H1170">
        <v>8.02</v>
      </c>
      <c r="I1170">
        <v>32.07</v>
      </c>
      <c r="J1170">
        <v>1.77</v>
      </c>
      <c r="K1170">
        <v>2263</v>
      </c>
      <c r="L1170" t="s">
        <v>35</v>
      </c>
      <c r="M1170">
        <v>93.76</v>
      </c>
      <c r="N1170">
        <v>340</v>
      </c>
      <c r="O1170">
        <v>16</v>
      </c>
      <c r="P1170">
        <v>62</v>
      </c>
      <c r="Q1170">
        <v>16.64</v>
      </c>
      <c r="R1170">
        <v>66078</v>
      </c>
      <c r="S1170">
        <v>11.81</v>
      </c>
      <c r="T1170">
        <v>66.55</v>
      </c>
      <c r="U1170">
        <v>82.79</v>
      </c>
      <c r="V1170">
        <v>639</v>
      </c>
      <c r="W1170">
        <v>21.88</v>
      </c>
      <c r="X1170">
        <v>452</v>
      </c>
    </row>
    <row r="1171" spans="1:24" hidden="1" x14ac:dyDescent="0.25">
      <c r="A1171" t="s">
        <v>39</v>
      </c>
      <c r="B1171" t="s">
        <v>29</v>
      </c>
      <c r="C1171">
        <v>2004</v>
      </c>
      <c r="D1171" t="s">
        <v>40</v>
      </c>
      <c r="E1171">
        <v>3.36</v>
      </c>
      <c r="F1171">
        <v>6.29</v>
      </c>
      <c r="G1171">
        <v>4.9800000000000004</v>
      </c>
      <c r="H1171">
        <v>4.76</v>
      </c>
      <c r="I1171">
        <v>13.91</v>
      </c>
      <c r="J1171">
        <v>13.49</v>
      </c>
      <c r="K1171">
        <v>542</v>
      </c>
      <c r="L1171" t="s">
        <v>44</v>
      </c>
      <c r="M1171">
        <v>30.38</v>
      </c>
      <c r="N1171">
        <v>217</v>
      </c>
      <c r="O1171">
        <v>0</v>
      </c>
      <c r="P1171">
        <v>21</v>
      </c>
      <c r="Q1171">
        <v>85.25</v>
      </c>
      <c r="R1171">
        <v>71913</v>
      </c>
      <c r="S1171">
        <v>99.08</v>
      </c>
      <c r="T1171">
        <v>89.44</v>
      </c>
      <c r="U1171">
        <v>47.41</v>
      </c>
      <c r="V1171">
        <v>2037</v>
      </c>
      <c r="W1171">
        <v>7.49</v>
      </c>
      <c r="X1171">
        <v>558</v>
      </c>
    </row>
    <row r="1172" spans="1:24" hidden="1" x14ac:dyDescent="0.25">
      <c r="A1172" t="s">
        <v>32</v>
      </c>
      <c r="B1172" t="s">
        <v>37</v>
      </c>
      <c r="C1172">
        <v>2006</v>
      </c>
      <c r="D1172" t="s">
        <v>34</v>
      </c>
      <c r="E1172">
        <v>1.54</v>
      </c>
      <c r="F1172">
        <v>7.63</v>
      </c>
      <c r="G1172">
        <v>1.63</v>
      </c>
      <c r="H1172">
        <v>9.6300000000000008</v>
      </c>
      <c r="I1172">
        <v>9.0399999999999991</v>
      </c>
      <c r="J1172">
        <v>7.8</v>
      </c>
      <c r="K1172">
        <v>915</v>
      </c>
      <c r="L1172" t="s">
        <v>35</v>
      </c>
      <c r="M1172">
        <v>92.34</v>
      </c>
      <c r="N1172">
        <v>242</v>
      </c>
      <c r="O1172">
        <v>29</v>
      </c>
      <c r="P1172">
        <v>93</v>
      </c>
      <c r="Q1172">
        <v>99.09</v>
      </c>
      <c r="R1172">
        <v>27381</v>
      </c>
      <c r="S1172">
        <v>85.46</v>
      </c>
      <c r="T1172">
        <v>23.03</v>
      </c>
      <c r="U1172">
        <v>95.7</v>
      </c>
      <c r="V1172">
        <v>1041</v>
      </c>
      <c r="W1172">
        <v>3.63</v>
      </c>
      <c r="X1172">
        <v>832</v>
      </c>
    </row>
    <row r="1173" spans="1:24" hidden="1" x14ac:dyDescent="0.25">
      <c r="A1173" t="s">
        <v>24</v>
      </c>
      <c r="B1173" t="s">
        <v>25</v>
      </c>
      <c r="C1173">
        <v>2017</v>
      </c>
      <c r="D1173" t="s">
        <v>42</v>
      </c>
      <c r="E1173">
        <v>4</v>
      </c>
      <c r="F1173">
        <v>8.1300000000000008</v>
      </c>
      <c r="G1173">
        <v>4.68</v>
      </c>
      <c r="H1173">
        <v>6.77</v>
      </c>
      <c r="I1173">
        <v>1.1000000000000001</v>
      </c>
      <c r="J1173">
        <v>16.38</v>
      </c>
      <c r="K1173">
        <v>1801</v>
      </c>
      <c r="L1173" t="s">
        <v>44</v>
      </c>
      <c r="M1173">
        <v>80.5</v>
      </c>
      <c r="N1173">
        <v>222</v>
      </c>
      <c r="O1173">
        <v>31</v>
      </c>
      <c r="P1173">
        <v>10</v>
      </c>
      <c r="Q1173">
        <v>42.69</v>
      </c>
      <c r="R1173">
        <v>72010</v>
      </c>
      <c r="S1173">
        <v>32.57</v>
      </c>
      <c r="T1173">
        <v>37.369999999999997</v>
      </c>
      <c r="U1173">
        <v>92.39</v>
      </c>
      <c r="V1173">
        <v>1094</v>
      </c>
      <c r="W1173">
        <v>30.82</v>
      </c>
      <c r="X1173">
        <v>381</v>
      </c>
    </row>
    <row r="1174" spans="1:24" hidden="1" x14ac:dyDescent="0.25">
      <c r="A1174" t="s">
        <v>47</v>
      </c>
      <c r="B1174" t="s">
        <v>33</v>
      </c>
      <c r="C1174">
        <v>2005</v>
      </c>
      <c r="D1174" t="s">
        <v>34</v>
      </c>
      <c r="E1174">
        <v>3.66</v>
      </c>
      <c r="F1174">
        <v>8.33</v>
      </c>
      <c r="G1174">
        <v>1.96</v>
      </c>
      <c r="H1174">
        <v>3.23</v>
      </c>
      <c r="I1174">
        <v>11.17</v>
      </c>
      <c r="J1174">
        <v>0.24</v>
      </c>
      <c r="K1174">
        <v>3082</v>
      </c>
      <c r="L1174" t="s">
        <v>27</v>
      </c>
      <c r="M1174">
        <v>42.05</v>
      </c>
      <c r="N1174">
        <v>207</v>
      </c>
      <c r="O1174">
        <v>29</v>
      </c>
      <c r="P1174">
        <v>28</v>
      </c>
      <c r="Q1174">
        <v>81.39</v>
      </c>
      <c r="R1174">
        <v>16018</v>
      </c>
      <c r="S1174">
        <v>45.16</v>
      </c>
      <c r="T1174">
        <v>39.08</v>
      </c>
      <c r="U1174">
        <v>87.97</v>
      </c>
      <c r="V1174">
        <v>850</v>
      </c>
      <c r="W1174">
        <v>25.19</v>
      </c>
      <c r="X1174">
        <v>911</v>
      </c>
    </row>
    <row r="1175" spans="1:24" hidden="1" x14ac:dyDescent="0.25">
      <c r="A1175" t="s">
        <v>46</v>
      </c>
      <c r="B1175" t="s">
        <v>37</v>
      </c>
      <c r="C1175">
        <v>2021</v>
      </c>
      <c r="D1175" t="s">
        <v>34</v>
      </c>
      <c r="E1175">
        <v>5.6</v>
      </c>
      <c r="F1175">
        <v>8.43</v>
      </c>
      <c r="G1175">
        <v>2.2000000000000002</v>
      </c>
      <c r="H1175">
        <v>5.82</v>
      </c>
      <c r="I1175">
        <v>30.22</v>
      </c>
      <c r="J1175">
        <v>16.14</v>
      </c>
      <c r="K1175">
        <v>81</v>
      </c>
      <c r="L1175" t="s">
        <v>31</v>
      </c>
      <c r="M1175">
        <v>48.41</v>
      </c>
      <c r="N1175">
        <v>478</v>
      </c>
      <c r="O1175">
        <v>41</v>
      </c>
      <c r="P1175">
        <v>2</v>
      </c>
      <c r="Q1175">
        <v>63.5</v>
      </c>
      <c r="R1175">
        <v>15991</v>
      </c>
      <c r="S1175">
        <v>2.5</v>
      </c>
      <c r="T1175">
        <v>68.069999999999993</v>
      </c>
      <c r="U1175">
        <v>21.04</v>
      </c>
      <c r="V1175">
        <v>2767</v>
      </c>
      <c r="W1175">
        <v>30.09</v>
      </c>
      <c r="X1175">
        <v>459</v>
      </c>
    </row>
    <row r="1176" spans="1:24" hidden="1" x14ac:dyDescent="0.25">
      <c r="A1176" t="s">
        <v>41</v>
      </c>
      <c r="B1176" t="s">
        <v>37</v>
      </c>
      <c r="C1176">
        <v>2020</v>
      </c>
      <c r="D1176" t="s">
        <v>42</v>
      </c>
      <c r="E1176">
        <v>6.66</v>
      </c>
      <c r="F1176">
        <v>7.95</v>
      </c>
      <c r="G1176">
        <v>3.99</v>
      </c>
      <c r="H1176">
        <v>9.76</v>
      </c>
      <c r="I1176">
        <v>45.21</v>
      </c>
      <c r="J1176">
        <v>2.7</v>
      </c>
      <c r="K1176">
        <v>1179</v>
      </c>
      <c r="L1176" t="s">
        <v>35</v>
      </c>
      <c r="M1176">
        <v>68</v>
      </c>
      <c r="N1176">
        <v>268</v>
      </c>
      <c r="O1176">
        <v>3</v>
      </c>
      <c r="P1176">
        <v>44</v>
      </c>
      <c r="Q1176">
        <v>95.99</v>
      </c>
      <c r="R1176">
        <v>49186</v>
      </c>
      <c r="S1176">
        <v>52.76</v>
      </c>
      <c r="T1176">
        <v>80.930000000000007</v>
      </c>
      <c r="U1176">
        <v>61.86</v>
      </c>
      <c r="V1176">
        <v>1291</v>
      </c>
      <c r="W1176">
        <v>17.59</v>
      </c>
      <c r="X1176">
        <v>846</v>
      </c>
    </row>
    <row r="1177" spans="1:24" hidden="1" x14ac:dyDescent="0.25">
      <c r="A1177" t="s">
        <v>47</v>
      </c>
      <c r="B1177" t="s">
        <v>38</v>
      </c>
      <c r="C1177">
        <v>2004</v>
      </c>
      <c r="D1177" t="s">
        <v>42</v>
      </c>
      <c r="E1177">
        <v>9.7799999999999994</v>
      </c>
      <c r="F1177">
        <v>6.35</v>
      </c>
      <c r="G1177">
        <v>0.47</v>
      </c>
      <c r="H1177">
        <v>8.11</v>
      </c>
      <c r="I1177">
        <v>6.67</v>
      </c>
      <c r="J1177">
        <v>5.8</v>
      </c>
      <c r="K1177">
        <v>165</v>
      </c>
      <c r="L1177" t="s">
        <v>31</v>
      </c>
      <c r="M1177">
        <v>38.75</v>
      </c>
      <c r="N1177">
        <v>221</v>
      </c>
      <c r="O1177">
        <v>41</v>
      </c>
      <c r="P1177">
        <v>76</v>
      </c>
      <c r="Q1177">
        <v>25.34</v>
      </c>
      <c r="R1177">
        <v>32844</v>
      </c>
      <c r="S1177">
        <v>54.77</v>
      </c>
      <c r="T1177">
        <v>24.7</v>
      </c>
      <c r="U1177">
        <v>22.13</v>
      </c>
      <c r="V1177">
        <v>2236</v>
      </c>
      <c r="W1177">
        <v>9.98</v>
      </c>
      <c r="X1177">
        <v>51</v>
      </c>
    </row>
    <row r="1178" spans="1:24" hidden="1" x14ac:dyDescent="0.25">
      <c r="A1178" t="s">
        <v>48</v>
      </c>
      <c r="B1178" t="s">
        <v>25</v>
      </c>
      <c r="C1178">
        <v>2018</v>
      </c>
      <c r="D1178" t="s">
        <v>40</v>
      </c>
      <c r="E1178">
        <v>7.28</v>
      </c>
      <c r="F1178">
        <v>8.1300000000000008</v>
      </c>
      <c r="G1178">
        <v>0.91</v>
      </c>
      <c r="H1178">
        <v>5.0999999999999996</v>
      </c>
      <c r="I1178">
        <v>45.9</v>
      </c>
      <c r="J1178">
        <v>19.38</v>
      </c>
      <c r="K1178">
        <v>2255</v>
      </c>
      <c r="L1178" t="s">
        <v>35</v>
      </c>
      <c r="M1178">
        <v>84.98</v>
      </c>
      <c r="N1178">
        <v>287</v>
      </c>
      <c r="O1178">
        <v>43</v>
      </c>
      <c r="P1178">
        <v>2</v>
      </c>
      <c r="Q1178">
        <v>55.39</v>
      </c>
      <c r="R1178">
        <v>79392</v>
      </c>
      <c r="S1178">
        <v>92.66</v>
      </c>
      <c r="T1178">
        <v>67.09</v>
      </c>
      <c r="U1178">
        <v>74.2</v>
      </c>
      <c r="V1178">
        <v>345</v>
      </c>
      <c r="W1178">
        <v>17.07</v>
      </c>
      <c r="X1178">
        <v>264</v>
      </c>
    </row>
    <row r="1179" spans="1:24" hidden="1" x14ac:dyDescent="0.25">
      <c r="A1179" t="s">
        <v>32</v>
      </c>
      <c r="B1179" t="s">
        <v>33</v>
      </c>
      <c r="C1179">
        <v>2009</v>
      </c>
      <c r="D1179" t="s">
        <v>34</v>
      </c>
      <c r="E1179">
        <v>6.44</v>
      </c>
      <c r="F1179">
        <v>7</v>
      </c>
      <c r="G1179">
        <v>4.87</v>
      </c>
      <c r="H1179">
        <v>7.03</v>
      </c>
      <c r="I1179">
        <v>17.27</v>
      </c>
      <c r="J1179">
        <v>1.03</v>
      </c>
      <c r="K1179">
        <v>2071</v>
      </c>
      <c r="L1179" t="s">
        <v>31</v>
      </c>
      <c r="M1179">
        <v>85.38</v>
      </c>
      <c r="N1179">
        <v>388</v>
      </c>
      <c r="O1179">
        <v>31</v>
      </c>
      <c r="P1179">
        <v>73</v>
      </c>
      <c r="Q1179">
        <v>42.06</v>
      </c>
      <c r="R1179">
        <v>46569</v>
      </c>
      <c r="S1179">
        <v>38.79</v>
      </c>
      <c r="T1179">
        <v>82.77</v>
      </c>
      <c r="U1179">
        <v>34.68</v>
      </c>
      <c r="V1179">
        <v>583</v>
      </c>
      <c r="W1179">
        <v>2.59</v>
      </c>
      <c r="X1179">
        <v>988</v>
      </c>
    </row>
    <row r="1180" spans="1:24" hidden="1" x14ac:dyDescent="0.25">
      <c r="A1180" t="s">
        <v>46</v>
      </c>
      <c r="B1180" t="s">
        <v>37</v>
      </c>
      <c r="C1180">
        <v>2014</v>
      </c>
      <c r="D1180" t="s">
        <v>26</v>
      </c>
      <c r="E1180">
        <v>3.35</v>
      </c>
      <c r="F1180">
        <v>7.82</v>
      </c>
      <c r="G1180">
        <v>2.5299999999999998</v>
      </c>
      <c r="H1180">
        <v>7.19</v>
      </c>
      <c r="I1180">
        <v>21.34</v>
      </c>
      <c r="J1180">
        <v>6.98</v>
      </c>
      <c r="K1180">
        <v>806</v>
      </c>
      <c r="L1180" t="s">
        <v>31</v>
      </c>
      <c r="M1180">
        <v>51.07</v>
      </c>
      <c r="N1180">
        <v>11</v>
      </c>
      <c r="O1180">
        <v>34</v>
      </c>
      <c r="P1180">
        <v>67</v>
      </c>
      <c r="Q1180">
        <v>55.09</v>
      </c>
      <c r="R1180">
        <v>46773</v>
      </c>
      <c r="S1180">
        <v>57.06</v>
      </c>
      <c r="T1180">
        <v>19.7</v>
      </c>
      <c r="U1180">
        <v>71.16</v>
      </c>
      <c r="V1180">
        <v>2715</v>
      </c>
      <c r="W1180">
        <v>11.34</v>
      </c>
      <c r="X1180">
        <v>74</v>
      </c>
    </row>
    <row r="1181" spans="1:24" hidden="1" x14ac:dyDescent="0.25">
      <c r="A1181" t="s">
        <v>48</v>
      </c>
      <c r="B1181" t="s">
        <v>37</v>
      </c>
      <c r="C1181">
        <v>2009</v>
      </c>
      <c r="D1181" t="s">
        <v>42</v>
      </c>
      <c r="E1181">
        <v>0.35</v>
      </c>
      <c r="F1181">
        <v>7.33</v>
      </c>
      <c r="G1181">
        <v>0.22</v>
      </c>
      <c r="H1181">
        <v>3.16</v>
      </c>
      <c r="I1181">
        <v>18.25</v>
      </c>
      <c r="J1181">
        <v>1.69</v>
      </c>
      <c r="K1181">
        <v>2738</v>
      </c>
      <c r="L1181" t="s">
        <v>35</v>
      </c>
      <c r="M1181">
        <v>34.89</v>
      </c>
      <c r="N1181">
        <v>486</v>
      </c>
      <c r="O1181">
        <v>0</v>
      </c>
      <c r="P1181">
        <v>13</v>
      </c>
      <c r="Q1181">
        <v>28.35</v>
      </c>
      <c r="R1181">
        <v>96249</v>
      </c>
      <c r="S1181">
        <v>74.06</v>
      </c>
      <c r="T1181">
        <v>60.8</v>
      </c>
      <c r="U1181">
        <v>27.84</v>
      </c>
      <c r="V1181">
        <v>1089</v>
      </c>
      <c r="W1181">
        <v>11.9</v>
      </c>
      <c r="X1181">
        <v>482</v>
      </c>
    </row>
    <row r="1182" spans="1:24" hidden="1" x14ac:dyDescent="0.25">
      <c r="A1182" t="s">
        <v>24</v>
      </c>
      <c r="B1182" t="s">
        <v>33</v>
      </c>
      <c r="C1182">
        <v>2015</v>
      </c>
      <c r="D1182" t="s">
        <v>43</v>
      </c>
      <c r="E1182">
        <v>2.88</v>
      </c>
      <c r="F1182">
        <v>8.07</v>
      </c>
      <c r="G1182">
        <v>0.24</v>
      </c>
      <c r="H1182">
        <v>4.25</v>
      </c>
      <c r="I1182">
        <v>20.43</v>
      </c>
      <c r="J1182">
        <v>17.07</v>
      </c>
      <c r="K1182">
        <v>331</v>
      </c>
      <c r="L1182" t="s">
        <v>35</v>
      </c>
      <c r="M1182">
        <v>99.22</v>
      </c>
      <c r="N1182">
        <v>186</v>
      </c>
      <c r="O1182">
        <v>18</v>
      </c>
      <c r="P1182">
        <v>86</v>
      </c>
      <c r="Q1182">
        <v>50.78</v>
      </c>
      <c r="R1182">
        <v>50938</v>
      </c>
      <c r="S1182">
        <v>60.85</v>
      </c>
      <c r="T1182">
        <v>26.19</v>
      </c>
      <c r="U1182">
        <v>80.53</v>
      </c>
      <c r="V1182">
        <v>2762</v>
      </c>
      <c r="W1182">
        <v>28.58</v>
      </c>
      <c r="X1182">
        <v>345</v>
      </c>
    </row>
    <row r="1183" spans="1:24" hidden="1" x14ac:dyDescent="0.25">
      <c r="A1183" t="s">
        <v>48</v>
      </c>
      <c r="B1183" t="s">
        <v>25</v>
      </c>
      <c r="C1183">
        <v>2011</v>
      </c>
      <c r="D1183" t="s">
        <v>34</v>
      </c>
      <c r="E1183">
        <v>7.68</v>
      </c>
      <c r="F1183">
        <v>7.06</v>
      </c>
      <c r="G1183">
        <v>4.54</v>
      </c>
      <c r="H1183">
        <v>6.86</v>
      </c>
      <c r="I1183">
        <v>12.96</v>
      </c>
      <c r="J1183">
        <v>14.06</v>
      </c>
      <c r="K1183">
        <v>3590</v>
      </c>
      <c r="L1183" t="s">
        <v>35</v>
      </c>
      <c r="M1183">
        <v>47.55</v>
      </c>
      <c r="N1183">
        <v>168</v>
      </c>
      <c r="O1183">
        <v>32</v>
      </c>
      <c r="P1183">
        <v>80</v>
      </c>
      <c r="Q1183">
        <v>63.23</v>
      </c>
      <c r="R1183">
        <v>60326</v>
      </c>
      <c r="S1183">
        <v>15.62</v>
      </c>
      <c r="T1183">
        <v>45.29</v>
      </c>
      <c r="U1183">
        <v>78.12</v>
      </c>
      <c r="V1183">
        <v>1622</v>
      </c>
      <c r="W1183">
        <v>2.13</v>
      </c>
      <c r="X1183">
        <v>999</v>
      </c>
    </row>
    <row r="1184" spans="1:24" hidden="1" x14ac:dyDescent="0.25">
      <c r="A1184" t="s">
        <v>45</v>
      </c>
      <c r="B1184" t="s">
        <v>38</v>
      </c>
      <c r="C1184">
        <v>2017</v>
      </c>
      <c r="D1184" t="s">
        <v>42</v>
      </c>
      <c r="E1184">
        <v>2.0499999999999998</v>
      </c>
      <c r="F1184">
        <v>6.15</v>
      </c>
      <c r="G1184">
        <v>4.37</v>
      </c>
      <c r="H1184">
        <v>5.82</v>
      </c>
      <c r="I1184">
        <v>34.93</v>
      </c>
      <c r="J1184">
        <v>16.010000000000002</v>
      </c>
      <c r="K1184">
        <v>1534</v>
      </c>
      <c r="L1184" t="s">
        <v>35</v>
      </c>
      <c r="M1184">
        <v>34.729999999999997</v>
      </c>
      <c r="N1184">
        <v>292</v>
      </c>
      <c r="O1184">
        <v>18</v>
      </c>
      <c r="P1184">
        <v>64</v>
      </c>
      <c r="Q1184">
        <v>9.9600000000000009</v>
      </c>
      <c r="R1184">
        <v>78853</v>
      </c>
      <c r="S1184">
        <v>17.18</v>
      </c>
      <c r="T1184">
        <v>20.14</v>
      </c>
      <c r="U1184">
        <v>20.37</v>
      </c>
      <c r="V1184">
        <v>2179</v>
      </c>
      <c r="W1184">
        <v>9.81</v>
      </c>
      <c r="X1184">
        <v>615</v>
      </c>
    </row>
    <row r="1185" spans="1:24" hidden="1" x14ac:dyDescent="0.25">
      <c r="A1185" t="s">
        <v>45</v>
      </c>
      <c r="B1185" t="s">
        <v>37</v>
      </c>
      <c r="C1185">
        <v>2022</v>
      </c>
      <c r="D1185" t="s">
        <v>26</v>
      </c>
      <c r="E1185">
        <v>7.12</v>
      </c>
      <c r="F1185">
        <v>7.39</v>
      </c>
      <c r="G1185">
        <v>2.29</v>
      </c>
      <c r="H1185">
        <v>4.33</v>
      </c>
      <c r="I1185">
        <v>37.909999999999997</v>
      </c>
      <c r="J1185">
        <v>10.55</v>
      </c>
      <c r="K1185">
        <v>180</v>
      </c>
      <c r="L1185" t="s">
        <v>44</v>
      </c>
      <c r="M1185">
        <v>53.1</v>
      </c>
      <c r="N1185">
        <v>323</v>
      </c>
      <c r="O1185">
        <v>35</v>
      </c>
      <c r="P1185">
        <v>56</v>
      </c>
      <c r="Q1185">
        <v>74.81</v>
      </c>
      <c r="R1185">
        <v>55658</v>
      </c>
      <c r="S1185">
        <v>13.83</v>
      </c>
      <c r="T1185">
        <v>64.69</v>
      </c>
      <c r="U1185">
        <v>83.36</v>
      </c>
      <c r="V1185">
        <v>1863</v>
      </c>
      <c r="W1185">
        <v>11.06</v>
      </c>
      <c r="X1185">
        <v>19</v>
      </c>
    </row>
    <row r="1186" spans="1:24" x14ac:dyDescent="0.25">
      <c r="A1186" t="s">
        <v>28</v>
      </c>
      <c r="B1186" t="s">
        <v>38</v>
      </c>
      <c r="C1186">
        <v>2000</v>
      </c>
      <c r="D1186" t="s">
        <v>40</v>
      </c>
      <c r="E1186">
        <v>5.8</v>
      </c>
      <c r="F1186">
        <v>6.43</v>
      </c>
      <c r="G1186">
        <v>0.82</v>
      </c>
      <c r="H1186">
        <v>8.41</v>
      </c>
      <c r="I1186">
        <v>41.16</v>
      </c>
      <c r="J1186">
        <v>7.15</v>
      </c>
      <c r="K1186">
        <v>1316</v>
      </c>
      <c r="L1186" t="s">
        <v>35</v>
      </c>
      <c r="M1186">
        <v>97.83</v>
      </c>
      <c r="N1186">
        <v>105</v>
      </c>
      <c r="O1186">
        <v>26</v>
      </c>
      <c r="P1186">
        <v>14</v>
      </c>
      <c r="Q1186">
        <v>71.239999999999995</v>
      </c>
      <c r="R1186">
        <v>12060</v>
      </c>
      <c r="S1186">
        <v>21.77</v>
      </c>
      <c r="T1186">
        <v>42.11</v>
      </c>
      <c r="U1186">
        <v>33.1</v>
      </c>
      <c r="V1186">
        <v>319</v>
      </c>
      <c r="W1186">
        <v>22.05</v>
      </c>
      <c r="X1186">
        <v>945</v>
      </c>
    </row>
    <row r="1187" spans="1:24" hidden="1" x14ac:dyDescent="0.25">
      <c r="A1187" t="s">
        <v>39</v>
      </c>
      <c r="B1187" t="s">
        <v>29</v>
      </c>
      <c r="C1187">
        <v>2015</v>
      </c>
      <c r="D1187" t="s">
        <v>34</v>
      </c>
      <c r="E1187">
        <v>1.72</v>
      </c>
      <c r="F1187">
        <v>8.41</v>
      </c>
      <c r="G1187">
        <v>4.1500000000000004</v>
      </c>
      <c r="H1187">
        <v>6.42</v>
      </c>
      <c r="I1187">
        <v>17.059999999999999</v>
      </c>
      <c r="J1187">
        <v>0.05</v>
      </c>
      <c r="K1187">
        <v>1106</v>
      </c>
      <c r="L1187" t="s">
        <v>35</v>
      </c>
      <c r="M1187">
        <v>85.5</v>
      </c>
      <c r="N1187">
        <v>175</v>
      </c>
      <c r="O1187">
        <v>12</v>
      </c>
      <c r="P1187">
        <v>59</v>
      </c>
      <c r="Q1187">
        <v>88.28</v>
      </c>
      <c r="R1187">
        <v>81896</v>
      </c>
      <c r="S1187">
        <v>32.83</v>
      </c>
      <c r="T1187">
        <v>55.38</v>
      </c>
      <c r="U1187">
        <v>28.74</v>
      </c>
      <c r="V1187">
        <v>2997</v>
      </c>
      <c r="W1187">
        <v>9.7899999999999991</v>
      </c>
      <c r="X1187">
        <v>701</v>
      </c>
    </row>
    <row r="1188" spans="1:24" hidden="1" x14ac:dyDescent="0.25">
      <c r="A1188" t="s">
        <v>39</v>
      </c>
      <c r="B1188" t="s">
        <v>25</v>
      </c>
      <c r="C1188">
        <v>2021</v>
      </c>
      <c r="D1188" t="s">
        <v>42</v>
      </c>
      <c r="E1188">
        <v>2.62</v>
      </c>
      <c r="F1188">
        <v>7.32</v>
      </c>
      <c r="G1188">
        <v>1.62</v>
      </c>
      <c r="H1188">
        <v>5.17</v>
      </c>
      <c r="I1188">
        <v>38.229999999999997</v>
      </c>
      <c r="J1188">
        <v>5.56</v>
      </c>
      <c r="K1188">
        <v>1589</v>
      </c>
      <c r="L1188" t="s">
        <v>35</v>
      </c>
      <c r="M1188">
        <v>63.62</v>
      </c>
      <c r="N1188">
        <v>426</v>
      </c>
      <c r="O1188">
        <v>26</v>
      </c>
      <c r="P1188">
        <v>53</v>
      </c>
      <c r="Q1188">
        <v>43.73</v>
      </c>
      <c r="R1188">
        <v>59960</v>
      </c>
      <c r="S1188">
        <v>73.97</v>
      </c>
      <c r="T1188">
        <v>51.88</v>
      </c>
      <c r="U1188">
        <v>60.02</v>
      </c>
      <c r="V1188">
        <v>254</v>
      </c>
      <c r="W1188">
        <v>5.3</v>
      </c>
      <c r="X1188">
        <v>801</v>
      </c>
    </row>
    <row r="1189" spans="1:24" hidden="1" x14ac:dyDescent="0.25">
      <c r="A1189" t="s">
        <v>46</v>
      </c>
      <c r="B1189" t="s">
        <v>29</v>
      </c>
      <c r="C1189">
        <v>2005</v>
      </c>
      <c r="D1189" t="s">
        <v>42</v>
      </c>
      <c r="E1189">
        <v>4.96</v>
      </c>
      <c r="F1189">
        <v>7.38</v>
      </c>
      <c r="G1189">
        <v>2.1</v>
      </c>
      <c r="H1189">
        <v>4.13</v>
      </c>
      <c r="I1189">
        <v>31.88</v>
      </c>
      <c r="J1189">
        <v>10.29</v>
      </c>
      <c r="K1189">
        <v>2486</v>
      </c>
      <c r="L1189" t="s">
        <v>27</v>
      </c>
      <c r="M1189">
        <v>51.37</v>
      </c>
      <c r="N1189">
        <v>348</v>
      </c>
      <c r="O1189">
        <v>45</v>
      </c>
      <c r="P1189">
        <v>1</v>
      </c>
      <c r="Q1189">
        <v>8.0399999999999991</v>
      </c>
      <c r="R1189">
        <v>50700</v>
      </c>
      <c r="S1189">
        <v>6.09</v>
      </c>
      <c r="T1189">
        <v>65.52</v>
      </c>
      <c r="U1189">
        <v>67.209999999999994</v>
      </c>
      <c r="V1189">
        <v>1293</v>
      </c>
      <c r="W1189">
        <v>10.32</v>
      </c>
      <c r="X1189">
        <v>964</v>
      </c>
    </row>
    <row r="1190" spans="1:24" hidden="1" x14ac:dyDescent="0.25">
      <c r="A1190" t="s">
        <v>24</v>
      </c>
      <c r="B1190" t="s">
        <v>29</v>
      </c>
      <c r="C1190">
        <v>2002</v>
      </c>
      <c r="D1190" t="s">
        <v>43</v>
      </c>
      <c r="E1190">
        <v>4.18</v>
      </c>
      <c r="F1190">
        <v>8.27</v>
      </c>
      <c r="G1190">
        <v>3.41</v>
      </c>
      <c r="H1190">
        <v>7.28</v>
      </c>
      <c r="I1190">
        <v>47.9</v>
      </c>
      <c r="J1190">
        <v>13.29</v>
      </c>
      <c r="K1190">
        <v>2590</v>
      </c>
      <c r="L1190" t="s">
        <v>31</v>
      </c>
      <c r="M1190">
        <v>59.63</v>
      </c>
      <c r="N1190">
        <v>40</v>
      </c>
      <c r="O1190">
        <v>13</v>
      </c>
      <c r="P1190">
        <v>81</v>
      </c>
      <c r="Q1190">
        <v>47.22</v>
      </c>
      <c r="R1190">
        <v>52267</v>
      </c>
      <c r="S1190">
        <v>82.04</v>
      </c>
      <c r="T1190">
        <v>81.650000000000006</v>
      </c>
      <c r="U1190">
        <v>28.25</v>
      </c>
      <c r="V1190">
        <v>2112</v>
      </c>
      <c r="W1190">
        <v>16.88</v>
      </c>
      <c r="X1190">
        <v>30</v>
      </c>
    </row>
    <row r="1191" spans="1:24" hidden="1" x14ac:dyDescent="0.25">
      <c r="A1191" t="s">
        <v>36</v>
      </c>
      <c r="B1191" t="s">
        <v>29</v>
      </c>
      <c r="C1191">
        <v>2001</v>
      </c>
      <c r="D1191" t="s">
        <v>43</v>
      </c>
      <c r="E1191">
        <v>7.79</v>
      </c>
      <c r="F1191">
        <v>7.56</v>
      </c>
      <c r="G1191">
        <v>1.77</v>
      </c>
      <c r="H1191">
        <v>7.66</v>
      </c>
      <c r="I1191">
        <v>21.24</v>
      </c>
      <c r="J1191">
        <v>4.58</v>
      </c>
      <c r="K1191">
        <v>2240</v>
      </c>
      <c r="L1191" t="s">
        <v>35</v>
      </c>
      <c r="M1191">
        <v>31.22</v>
      </c>
      <c r="N1191">
        <v>311</v>
      </c>
      <c r="O1191">
        <v>23</v>
      </c>
      <c r="P1191">
        <v>63</v>
      </c>
      <c r="Q1191">
        <v>15.49</v>
      </c>
      <c r="R1191">
        <v>17396</v>
      </c>
      <c r="S1191">
        <v>26.25</v>
      </c>
      <c r="T1191">
        <v>32.380000000000003</v>
      </c>
      <c r="U1191">
        <v>44.38</v>
      </c>
      <c r="V1191">
        <v>1717</v>
      </c>
      <c r="W1191">
        <v>21.02</v>
      </c>
      <c r="X1191">
        <v>189</v>
      </c>
    </row>
    <row r="1192" spans="1:24" hidden="1" x14ac:dyDescent="0.25">
      <c r="A1192" t="s">
        <v>45</v>
      </c>
      <c r="B1192" t="s">
        <v>25</v>
      </c>
      <c r="C1192">
        <v>2001</v>
      </c>
      <c r="D1192" t="s">
        <v>34</v>
      </c>
      <c r="E1192">
        <v>7.34</v>
      </c>
      <c r="F1192">
        <v>6.76</v>
      </c>
      <c r="G1192">
        <v>3.14</v>
      </c>
      <c r="H1192">
        <v>7.69</v>
      </c>
      <c r="I1192">
        <v>49.62</v>
      </c>
      <c r="J1192">
        <v>2.78</v>
      </c>
      <c r="K1192">
        <v>487</v>
      </c>
      <c r="L1192" t="s">
        <v>35</v>
      </c>
      <c r="M1192">
        <v>80.290000000000006</v>
      </c>
      <c r="N1192">
        <v>324</v>
      </c>
      <c r="O1192">
        <v>34</v>
      </c>
      <c r="P1192">
        <v>85</v>
      </c>
      <c r="Q1192">
        <v>65.45</v>
      </c>
      <c r="R1192">
        <v>22997</v>
      </c>
      <c r="S1192">
        <v>61.34</v>
      </c>
      <c r="T1192">
        <v>57.61</v>
      </c>
      <c r="U1192">
        <v>52.62</v>
      </c>
      <c r="V1192">
        <v>555</v>
      </c>
      <c r="W1192">
        <v>1.46</v>
      </c>
      <c r="X1192">
        <v>368</v>
      </c>
    </row>
    <row r="1193" spans="1:24" hidden="1" x14ac:dyDescent="0.25">
      <c r="A1193" t="s">
        <v>46</v>
      </c>
      <c r="B1193" t="s">
        <v>25</v>
      </c>
      <c r="C1193">
        <v>2012</v>
      </c>
      <c r="D1193" t="s">
        <v>42</v>
      </c>
      <c r="E1193">
        <v>5.75</v>
      </c>
      <c r="F1193">
        <v>6.74</v>
      </c>
      <c r="G1193">
        <v>4.43</v>
      </c>
      <c r="H1193">
        <v>4.54</v>
      </c>
      <c r="I1193">
        <v>37.020000000000003</v>
      </c>
      <c r="J1193">
        <v>4.03</v>
      </c>
      <c r="K1193">
        <v>611</v>
      </c>
      <c r="L1193" t="s">
        <v>31</v>
      </c>
      <c r="M1193">
        <v>36.979999999999997</v>
      </c>
      <c r="N1193">
        <v>248</v>
      </c>
      <c r="O1193">
        <v>18</v>
      </c>
      <c r="P1193">
        <v>27</v>
      </c>
      <c r="Q1193">
        <v>6.62</v>
      </c>
      <c r="R1193">
        <v>82602</v>
      </c>
      <c r="S1193">
        <v>55.28</v>
      </c>
      <c r="T1193">
        <v>55.9</v>
      </c>
      <c r="U1193">
        <v>95.49</v>
      </c>
      <c r="V1193">
        <v>1691</v>
      </c>
      <c r="W1193">
        <v>12.39</v>
      </c>
      <c r="X1193">
        <v>88</v>
      </c>
    </row>
    <row r="1194" spans="1:24" hidden="1" x14ac:dyDescent="0.25">
      <c r="A1194" t="s">
        <v>36</v>
      </c>
      <c r="B1194" t="s">
        <v>33</v>
      </c>
      <c r="C1194">
        <v>2008</v>
      </c>
      <c r="D1194" t="s">
        <v>34</v>
      </c>
      <c r="E1194">
        <v>8.2200000000000006</v>
      </c>
      <c r="F1194">
        <v>7.25</v>
      </c>
      <c r="G1194">
        <v>3.99</v>
      </c>
      <c r="H1194">
        <v>7.17</v>
      </c>
      <c r="I1194">
        <v>38.81</v>
      </c>
      <c r="J1194">
        <v>7.08</v>
      </c>
      <c r="K1194">
        <v>3420</v>
      </c>
      <c r="L1194" t="s">
        <v>31</v>
      </c>
      <c r="M1194">
        <v>66.33</v>
      </c>
      <c r="N1194">
        <v>266</v>
      </c>
      <c r="O1194">
        <v>24</v>
      </c>
      <c r="P1194">
        <v>93</v>
      </c>
      <c r="Q1194">
        <v>38.65</v>
      </c>
      <c r="R1194">
        <v>82294</v>
      </c>
      <c r="S1194">
        <v>15.4</v>
      </c>
      <c r="T1194">
        <v>35.21</v>
      </c>
      <c r="U1194">
        <v>40.11</v>
      </c>
      <c r="V1194">
        <v>1511</v>
      </c>
      <c r="W1194">
        <v>30.57</v>
      </c>
      <c r="X1194">
        <v>142</v>
      </c>
    </row>
    <row r="1195" spans="1:24" hidden="1" x14ac:dyDescent="0.25">
      <c r="A1195" t="s">
        <v>39</v>
      </c>
      <c r="B1195" t="s">
        <v>38</v>
      </c>
      <c r="C1195">
        <v>2015</v>
      </c>
      <c r="D1195" t="s">
        <v>42</v>
      </c>
      <c r="E1195">
        <v>5.63</v>
      </c>
      <c r="F1195">
        <v>8.17</v>
      </c>
      <c r="G1195">
        <v>1.91</v>
      </c>
      <c r="H1195">
        <v>9.34</v>
      </c>
      <c r="I1195">
        <v>1.29</v>
      </c>
      <c r="J1195">
        <v>2.97</v>
      </c>
      <c r="K1195">
        <v>3194</v>
      </c>
      <c r="L1195" t="s">
        <v>44</v>
      </c>
      <c r="M1195">
        <v>69.61</v>
      </c>
      <c r="N1195">
        <v>221</v>
      </c>
      <c r="O1195">
        <v>10</v>
      </c>
      <c r="P1195">
        <v>76</v>
      </c>
      <c r="Q1195">
        <v>10.119999999999999</v>
      </c>
      <c r="R1195">
        <v>35369</v>
      </c>
      <c r="S1195">
        <v>28.73</v>
      </c>
      <c r="T1195">
        <v>49.97</v>
      </c>
      <c r="U1195">
        <v>40.840000000000003</v>
      </c>
      <c r="V1195">
        <v>973</v>
      </c>
      <c r="W1195">
        <v>23.9</v>
      </c>
      <c r="X1195">
        <v>685</v>
      </c>
    </row>
    <row r="1196" spans="1:24" hidden="1" x14ac:dyDescent="0.25">
      <c r="A1196" t="s">
        <v>28</v>
      </c>
      <c r="B1196" t="s">
        <v>38</v>
      </c>
      <c r="C1196">
        <v>2004</v>
      </c>
      <c r="D1196" t="s">
        <v>43</v>
      </c>
      <c r="E1196">
        <v>9.64</v>
      </c>
      <c r="F1196">
        <v>7.99</v>
      </c>
      <c r="G1196">
        <v>1.44</v>
      </c>
      <c r="H1196">
        <v>5.47</v>
      </c>
      <c r="I1196">
        <v>24.87</v>
      </c>
      <c r="J1196">
        <v>3.14</v>
      </c>
      <c r="K1196">
        <v>1397</v>
      </c>
      <c r="L1196" t="s">
        <v>31</v>
      </c>
      <c r="M1196">
        <v>30.12</v>
      </c>
      <c r="N1196">
        <v>392</v>
      </c>
      <c r="O1196">
        <v>8</v>
      </c>
      <c r="P1196">
        <v>66</v>
      </c>
      <c r="Q1196">
        <v>2.33</v>
      </c>
      <c r="R1196">
        <v>82579</v>
      </c>
      <c r="S1196">
        <v>29.59</v>
      </c>
      <c r="T1196">
        <v>13.24</v>
      </c>
      <c r="U1196">
        <v>72.75</v>
      </c>
      <c r="V1196">
        <v>1111</v>
      </c>
      <c r="W1196">
        <v>18.239999999999998</v>
      </c>
      <c r="X1196">
        <v>636</v>
      </c>
    </row>
    <row r="1197" spans="1:24" hidden="1" x14ac:dyDescent="0.25">
      <c r="A1197" t="s">
        <v>48</v>
      </c>
      <c r="B1197" t="s">
        <v>33</v>
      </c>
      <c r="C1197">
        <v>2022</v>
      </c>
      <c r="D1197" t="s">
        <v>26</v>
      </c>
      <c r="E1197">
        <v>2.17</v>
      </c>
      <c r="F1197">
        <v>8.41</v>
      </c>
      <c r="G1197">
        <v>1.43</v>
      </c>
      <c r="H1197">
        <v>4.4800000000000004</v>
      </c>
      <c r="I1197">
        <v>26.42</v>
      </c>
      <c r="J1197">
        <v>0.88</v>
      </c>
      <c r="K1197">
        <v>1456</v>
      </c>
      <c r="L1197" t="s">
        <v>31</v>
      </c>
      <c r="M1197">
        <v>98.59</v>
      </c>
      <c r="N1197">
        <v>112</v>
      </c>
      <c r="O1197">
        <v>5</v>
      </c>
      <c r="P1197">
        <v>2</v>
      </c>
      <c r="Q1197">
        <v>96.13</v>
      </c>
      <c r="R1197">
        <v>96715</v>
      </c>
      <c r="S1197">
        <v>62.38</v>
      </c>
      <c r="T1197">
        <v>44.15</v>
      </c>
      <c r="U1197">
        <v>78.17</v>
      </c>
      <c r="V1197">
        <v>1208</v>
      </c>
      <c r="W1197">
        <v>18.12</v>
      </c>
      <c r="X1197">
        <v>799</v>
      </c>
    </row>
    <row r="1198" spans="1:24" hidden="1" x14ac:dyDescent="0.25">
      <c r="A1198" t="s">
        <v>45</v>
      </c>
      <c r="B1198" t="s">
        <v>33</v>
      </c>
      <c r="C1198">
        <v>2020</v>
      </c>
      <c r="D1198" t="s">
        <v>30</v>
      </c>
      <c r="E1198">
        <v>7.14</v>
      </c>
      <c r="F1198">
        <v>6.18</v>
      </c>
      <c r="G1198">
        <v>1.74</v>
      </c>
      <c r="H1198">
        <v>8.41</v>
      </c>
      <c r="I1198">
        <v>2.0299999999999998</v>
      </c>
      <c r="J1198">
        <v>17.13</v>
      </c>
      <c r="K1198">
        <v>2193</v>
      </c>
      <c r="L1198" t="s">
        <v>27</v>
      </c>
      <c r="M1198">
        <v>51.15</v>
      </c>
      <c r="N1198">
        <v>283</v>
      </c>
      <c r="O1198">
        <v>35</v>
      </c>
      <c r="P1198">
        <v>52</v>
      </c>
      <c r="Q1198">
        <v>99.62</v>
      </c>
      <c r="R1198">
        <v>44917</v>
      </c>
      <c r="S1198">
        <v>78.849999999999994</v>
      </c>
      <c r="T1198">
        <v>31.64</v>
      </c>
      <c r="U1198">
        <v>20.87</v>
      </c>
      <c r="V1198">
        <v>1945</v>
      </c>
      <c r="W1198">
        <v>14.76</v>
      </c>
      <c r="X1198">
        <v>401</v>
      </c>
    </row>
    <row r="1199" spans="1:24" hidden="1" x14ac:dyDescent="0.25">
      <c r="A1199" t="s">
        <v>46</v>
      </c>
      <c r="B1199" t="s">
        <v>29</v>
      </c>
      <c r="C1199">
        <v>2006</v>
      </c>
      <c r="D1199" t="s">
        <v>30</v>
      </c>
      <c r="E1199">
        <v>3.7</v>
      </c>
      <c r="F1199">
        <v>6.67</v>
      </c>
      <c r="G1199">
        <v>2.4700000000000002</v>
      </c>
      <c r="H1199">
        <v>4.24</v>
      </c>
      <c r="I1199">
        <v>15.61</v>
      </c>
      <c r="J1199">
        <v>4.4000000000000004</v>
      </c>
      <c r="K1199">
        <v>3074</v>
      </c>
      <c r="L1199" t="s">
        <v>44</v>
      </c>
      <c r="M1199">
        <v>35.409999999999997</v>
      </c>
      <c r="N1199">
        <v>277</v>
      </c>
      <c r="O1199">
        <v>36</v>
      </c>
      <c r="P1199">
        <v>25</v>
      </c>
      <c r="Q1199">
        <v>56.44</v>
      </c>
      <c r="R1199">
        <v>6068</v>
      </c>
      <c r="S1199">
        <v>99.63</v>
      </c>
      <c r="T1199">
        <v>79.12</v>
      </c>
      <c r="U1199">
        <v>30.72</v>
      </c>
      <c r="V1199">
        <v>1460</v>
      </c>
      <c r="W1199">
        <v>13.68</v>
      </c>
      <c r="X1199">
        <v>573</v>
      </c>
    </row>
    <row r="1200" spans="1:24" hidden="1" x14ac:dyDescent="0.25">
      <c r="A1200" t="s">
        <v>47</v>
      </c>
      <c r="B1200" t="s">
        <v>33</v>
      </c>
      <c r="C1200">
        <v>2012</v>
      </c>
      <c r="D1200" t="s">
        <v>42</v>
      </c>
      <c r="E1200">
        <v>2.79</v>
      </c>
      <c r="F1200">
        <v>6.2</v>
      </c>
      <c r="G1200">
        <v>2.08</v>
      </c>
      <c r="H1200">
        <v>4.78</v>
      </c>
      <c r="I1200">
        <v>47.78</v>
      </c>
      <c r="J1200">
        <v>16.440000000000001</v>
      </c>
      <c r="K1200">
        <v>1337</v>
      </c>
      <c r="L1200" t="s">
        <v>27</v>
      </c>
      <c r="M1200">
        <v>89.81</v>
      </c>
      <c r="N1200">
        <v>202</v>
      </c>
      <c r="O1200">
        <v>28</v>
      </c>
      <c r="P1200">
        <v>3</v>
      </c>
      <c r="Q1200">
        <v>25.42</v>
      </c>
      <c r="R1200">
        <v>43771</v>
      </c>
      <c r="S1200">
        <v>9.59</v>
      </c>
      <c r="T1200">
        <v>38.619999999999997</v>
      </c>
      <c r="U1200">
        <v>48.62</v>
      </c>
      <c r="V1200">
        <v>2465</v>
      </c>
      <c r="W1200">
        <v>16.03</v>
      </c>
      <c r="X1200">
        <v>394</v>
      </c>
    </row>
    <row r="1201" spans="1:24" hidden="1" x14ac:dyDescent="0.25">
      <c r="A1201" t="s">
        <v>36</v>
      </c>
      <c r="B1201" t="s">
        <v>37</v>
      </c>
      <c r="C1201">
        <v>2019</v>
      </c>
      <c r="D1201" t="s">
        <v>43</v>
      </c>
      <c r="E1201">
        <v>1.8</v>
      </c>
      <c r="F1201">
        <v>7.88</v>
      </c>
      <c r="G1201">
        <v>0.67</v>
      </c>
      <c r="H1201">
        <v>3.7</v>
      </c>
      <c r="I1201">
        <v>21.31</v>
      </c>
      <c r="J1201">
        <v>8.77</v>
      </c>
      <c r="K1201">
        <v>4422</v>
      </c>
      <c r="L1201" t="s">
        <v>31</v>
      </c>
      <c r="M1201">
        <v>40.64</v>
      </c>
      <c r="N1201">
        <v>340</v>
      </c>
      <c r="O1201">
        <v>8</v>
      </c>
      <c r="P1201">
        <v>15</v>
      </c>
      <c r="Q1201">
        <v>91.29</v>
      </c>
      <c r="R1201">
        <v>19552</v>
      </c>
      <c r="S1201">
        <v>93.87</v>
      </c>
      <c r="T1201">
        <v>25.38</v>
      </c>
      <c r="U1201">
        <v>70.56</v>
      </c>
      <c r="V1201">
        <v>923</v>
      </c>
      <c r="W1201">
        <v>34.770000000000003</v>
      </c>
      <c r="X1201">
        <v>93</v>
      </c>
    </row>
    <row r="1202" spans="1:24" hidden="1" x14ac:dyDescent="0.25">
      <c r="A1202" t="s">
        <v>48</v>
      </c>
      <c r="B1202" t="s">
        <v>38</v>
      </c>
      <c r="C1202">
        <v>2023</v>
      </c>
      <c r="D1202" t="s">
        <v>40</v>
      </c>
      <c r="E1202">
        <v>5.53</v>
      </c>
      <c r="F1202">
        <v>6.35</v>
      </c>
      <c r="G1202">
        <v>0.82</v>
      </c>
      <c r="H1202">
        <v>4.88</v>
      </c>
      <c r="I1202">
        <v>9.34</v>
      </c>
      <c r="J1202">
        <v>12.65</v>
      </c>
      <c r="K1202">
        <v>2200</v>
      </c>
      <c r="L1202" t="s">
        <v>35</v>
      </c>
      <c r="M1202">
        <v>31.75</v>
      </c>
      <c r="N1202">
        <v>261</v>
      </c>
      <c r="O1202">
        <v>32</v>
      </c>
      <c r="P1202">
        <v>91</v>
      </c>
      <c r="Q1202">
        <v>92.46</v>
      </c>
      <c r="R1202">
        <v>44513</v>
      </c>
      <c r="S1202">
        <v>56.15</v>
      </c>
      <c r="T1202">
        <v>52.37</v>
      </c>
      <c r="U1202">
        <v>30.73</v>
      </c>
      <c r="V1202">
        <v>2228</v>
      </c>
      <c r="W1202">
        <v>18.75</v>
      </c>
      <c r="X1202">
        <v>805</v>
      </c>
    </row>
    <row r="1203" spans="1:24" hidden="1" x14ac:dyDescent="0.25">
      <c r="A1203" t="s">
        <v>45</v>
      </c>
      <c r="B1203" t="s">
        <v>33</v>
      </c>
      <c r="C1203">
        <v>2012</v>
      </c>
      <c r="D1203" t="s">
        <v>40</v>
      </c>
      <c r="E1203">
        <v>2.15</v>
      </c>
      <c r="F1203">
        <v>6.25</v>
      </c>
      <c r="G1203">
        <v>1.71</v>
      </c>
      <c r="H1203">
        <v>5.87</v>
      </c>
      <c r="I1203">
        <v>25.67</v>
      </c>
      <c r="J1203">
        <v>1.51</v>
      </c>
      <c r="K1203">
        <v>4497</v>
      </c>
      <c r="L1203" t="s">
        <v>44</v>
      </c>
      <c r="M1203">
        <v>64.63</v>
      </c>
      <c r="N1203">
        <v>281</v>
      </c>
      <c r="O1203">
        <v>22</v>
      </c>
      <c r="P1203">
        <v>71</v>
      </c>
      <c r="Q1203">
        <v>85.74</v>
      </c>
      <c r="R1203">
        <v>19999</v>
      </c>
      <c r="S1203">
        <v>35.68</v>
      </c>
      <c r="T1203">
        <v>74.88</v>
      </c>
      <c r="U1203">
        <v>48.56</v>
      </c>
      <c r="V1203">
        <v>1493</v>
      </c>
      <c r="W1203">
        <v>26.77</v>
      </c>
      <c r="X1203">
        <v>296</v>
      </c>
    </row>
    <row r="1204" spans="1:24" hidden="1" x14ac:dyDescent="0.25">
      <c r="A1204" t="s">
        <v>39</v>
      </c>
      <c r="B1204" t="s">
        <v>37</v>
      </c>
      <c r="C1204">
        <v>2006</v>
      </c>
      <c r="D1204" t="s">
        <v>30</v>
      </c>
      <c r="E1204">
        <v>2</v>
      </c>
      <c r="F1204">
        <v>7.4</v>
      </c>
      <c r="G1204">
        <v>2.81</v>
      </c>
      <c r="H1204">
        <v>3.45</v>
      </c>
      <c r="I1204">
        <v>1.69</v>
      </c>
      <c r="J1204">
        <v>11.67</v>
      </c>
      <c r="K1204">
        <v>2867</v>
      </c>
      <c r="L1204" t="s">
        <v>31</v>
      </c>
      <c r="M1204">
        <v>39.090000000000003</v>
      </c>
      <c r="N1204">
        <v>143</v>
      </c>
      <c r="O1204">
        <v>14</v>
      </c>
      <c r="P1204">
        <v>53</v>
      </c>
      <c r="Q1204">
        <v>55.35</v>
      </c>
      <c r="R1204">
        <v>90812</v>
      </c>
      <c r="S1204">
        <v>28.46</v>
      </c>
      <c r="T1204">
        <v>38.32</v>
      </c>
      <c r="U1204">
        <v>26.42</v>
      </c>
      <c r="V1204">
        <v>1881</v>
      </c>
      <c r="W1204">
        <v>32.31</v>
      </c>
      <c r="X1204">
        <v>830</v>
      </c>
    </row>
    <row r="1205" spans="1:24" hidden="1" x14ac:dyDescent="0.25">
      <c r="A1205" t="s">
        <v>24</v>
      </c>
      <c r="B1205" t="s">
        <v>37</v>
      </c>
      <c r="C1205">
        <v>2009</v>
      </c>
      <c r="D1205" t="s">
        <v>26</v>
      </c>
      <c r="E1205">
        <v>9.91</v>
      </c>
      <c r="F1205">
        <v>7.03</v>
      </c>
      <c r="G1205">
        <v>2.96</v>
      </c>
      <c r="H1205">
        <v>9.1</v>
      </c>
      <c r="I1205">
        <v>25.8</v>
      </c>
      <c r="J1205">
        <v>5.8</v>
      </c>
      <c r="K1205">
        <v>4583</v>
      </c>
      <c r="L1205" t="s">
        <v>31</v>
      </c>
      <c r="M1205">
        <v>98.77</v>
      </c>
      <c r="N1205">
        <v>242</v>
      </c>
      <c r="O1205">
        <v>10</v>
      </c>
      <c r="P1205">
        <v>15</v>
      </c>
      <c r="Q1205">
        <v>9.32</v>
      </c>
      <c r="R1205">
        <v>1807</v>
      </c>
      <c r="S1205">
        <v>20.9</v>
      </c>
      <c r="T1205">
        <v>77.75</v>
      </c>
      <c r="U1205">
        <v>65.69</v>
      </c>
      <c r="V1205">
        <v>463</v>
      </c>
      <c r="W1205">
        <v>17.28</v>
      </c>
      <c r="X1205">
        <v>161</v>
      </c>
    </row>
    <row r="1206" spans="1:24" hidden="1" x14ac:dyDescent="0.25">
      <c r="A1206" t="s">
        <v>36</v>
      </c>
      <c r="B1206" t="s">
        <v>37</v>
      </c>
      <c r="C1206">
        <v>2014</v>
      </c>
      <c r="D1206" t="s">
        <v>30</v>
      </c>
      <c r="E1206">
        <v>8.02</v>
      </c>
      <c r="F1206">
        <v>7.79</v>
      </c>
      <c r="G1206">
        <v>2.4300000000000002</v>
      </c>
      <c r="H1206">
        <v>6.6</v>
      </c>
      <c r="I1206">
        <v>29.71</v>
      </c>
      <c r="J1206">
        <v>1.9</v>
      </c>
      <c r="K1206">
        <v>3882</v>
      </c>
      <c r="L1206" t="s">
        <v>35</v>
      </c>
      <c r="M1206">
        <v>30.73</v>
      </c>
      <c r="N1206">
        <v>269</v>
      </c>
      <c r="O1206">
        <v>22</v>
      </c>
      <c r="P1206">
        <v>30</v>
      </c>
      <c r="Q1206">
        <v>10.67</v>
      </c>
      <c r="R1206">
        <v>76422</v>
      </c>
      <c r="S1206">
        <v>55.71</v>
      </c>
      <c r="T1206">
        <v>36.090000000000003</v>
      </c>
      <c r="U1206">
        <v>54.11</v>
      </c>
      <c r="V1206">
        <v>543</v>
      </c>
      <c r="W1206">
        <v>33.57</v>
      </c>
      <c r="X1206">
        <v>263</v>
      </c>
    </row>
    <row r="1207" spans="1:24" hidden="1" x14ac:dyDescent="0.25">
      <c r="A1207" t="s">
        <v>39</v>
      </c>
      <c r="B1207" t="s">
        <v>37</v>
      </c>
      <c r="C1207">
        <v>2020</v>
      </c>
      <c r="D1207" t="s">
        <v>42</v>
      </c>
      <c r="E1207">
        <v>7.48</v>
      </c>
      <c r="F1207">
        <v>7.22</v>
      </c>
      <c r="G1207">
        <v>3.69</v>
      </c>
      <c r="H1207">
        <v>7.12</v>
      </c>
      <c r="I1207">
        <v>17.88</v>
      </c>
      <c r="J1207">
        <v>18.16</v>
      </c>
      <c r="K1207">
        <v>2114</v>
      </c>
      <c r="L1207" t="s">
        <v>35</v>
      </c>
      <c r="M1207">
        <v>33.58</v>
      </c>
      <c r="N1207">
        <v>34</v>
      </c>
      <c r="O1207">
        <v>25</v>
      </c>
      <c r="P1207">
        <v>86</v>
      </c>
      <c r="Q1207">
        <v>89.87</v>
      </c>
      <c r="R1207">
        <v>22443</v>
      </c>
      <c r="S1207">
        <v>94.6</v>
      </c>
      <c r="T1207">
        <v>68.849999999999994</v>
      </c>
      <c r="U1207">
        <v>83.05</v>
      </c>
      <c r="V1207">
        <v>1700</v>
      </c>
      <c r="W1207">
        <v>39.71</v>
      </c>
      <c r="X1207">
        <v>310</v>
      </c>
    </row>
    <row r="1208" spans="1:24" hidden="1" x14ac:dyDescent="0.25">
      <c r="A1208" t="s">
        <v>45</v>
      </c>
      <c r="B1208" t="s">
        <v>29</v>
      </c>
      <c r="C1208">
        <v>2005</v>
      </c>
      <c r="D1208" t="s">
        <v>26</v>
      </c>
      <c r="E1208">
        <v>7.94</v>
      </c>
      <c r="F1208">
        <v>7.06</v>
      </c>
      <c r="G1208">
        <v>3.69</v>
      </c>
      <c r="H1208">
        <v>5.6</v>
      </c>
      <c r="I1208">
        <v>38.130000000000003</v>
      </c>
      <c r="J1208">
        <v>12.07</v>
      </c>
      <c r="K1208">
        <v>2136</v>
      </c>
      <c r="L1208" t="s">
        <v>35</v>
      </c>
      <c r="M1208">
        <v>88.33</v>
      </c>
      <c r="N1208">
        <v>297</v>
      </c>
      <c r="O1208">
        <v>0</v>
      </c>
      <c r="P1208">
        <v>1</v>
      </c>
      <c r="Q1208">
        <v>87.83</v>
      </c>
      <c r="R1208">
        <v>77703</v>
      </c>
      <c r="S1208">
        <v>18.22</v>
      </c>
      <c r="T1208">
        <v>19.22</v>
      </c>
      <c r="U1208">
        <v>65.91</v>
      </c>
      <c r="V1208">
        <v>720</v>
      </c>
      <c r="W1208">
        <v>20.170000000000002</v>
      </c>
      <c r="X1208">
        <v>400</v>
      </c>
    </row>
    <row r="1209" spans="1:24" hidden="1" x14ac:dyDescent="0.25">
      <c r="A1209" t="s">
        <v>36</v>
      </c>
      <c r="B1209" t="s">
        <v>37</v>
      </c>
      <c r="C1209">
        <v>2004</v>
      </c>
      <c r="D1209" t="s">
        <v>40</v>
      </c>
      <c r="E1209">
        <v>9.69</v>
      </c>
      <c r="F1209">
        <v>7.06</v>
      </c>
      <c r="G1209">
        <v>2.14</v>
      </c>
      <c r="H1209">
        <v>7.69</v>
      </c>
      <c r="I1209">
        <v>6.79</v>
      </c>
      <c r="J1209">
        <v>4.83</v>
      </c>
      <c r="K1209">
        <v>78</v>
      </c>
      <c r="L1209" t="s">
        <v>44</v>
      </c>
      <c r="M1209">
        <v>46.78</v>
      </c>
      <c r="N1209">
        <v>52</v>
      </c>
      <c r="O1209">
        <v>29</v>
      </c>
      <c r="P1209">
        <v>72</v>
      </c>
      <c r="Q1209">
        <v>44.57</v>
      </c>
      <c r="R1209">
        <v>87226</v>
      </c>
      <c r="S1209">
        <v>43.62</v>
      </c>
      <c r="T1209">
        <v>14.98</v>
      </c>
      <c r="U1209">
        <v>72.73</v>
      </c>
      <c r="V1209">
        <v>1265</v>
      </c>
      <c r="W1209">
        <v>16.11</v>
      </c>
      <c r="X1209">
        <v>139</v>
      </c>
    </row>
    <row r="1210" spans="1:24" hidden="1" x14ac:dyDescent="0.25">
      <c r="A1210" t="s">
        <v>48</v>
      </c>
      <c r="B1210" t="s">
        <v>29</v>
      </c>
      <c r="C1210">
        <v>2022</v>
      </c>
      <c r="D1210" t="s">
        <v>43</v>
      </c>
      <c r="E1210">
        <v>5.73</v>
      </c>
      <c r="F1210">
        <v>8.18</v>
      </c>
      <c r="G1210">
        <v>0.62</v>
      </c>
      <c r="H1210">
        <v>6.02</v>
      </c>
      <c r="I1210">
        <v>43.91</v>
      </c>
      <c r="J1210">
        <v>8.39</v>
      </c>
      <c r="K1210">
        <v>377</v>
      </c>
      <c r="L1210" t="s">
        <v>27</v>
      </c>
      <c r="M1210">
        <v>93.81</v>
      </c>
      <c r="N1210">
        <v>355</v>
      </c>
      <c r="O1210">
        <v>16</v>
      </c>
      <c r="P1210">
        <v>90</v>
      </c>
      <c r="Q1210">
        <v>34.159999999999997</v>
      </c>
      <c r="R1210">
        <v>75997</v>
      </c>
      <c r="S1210">
        <v>20.38</v>
      </c>
      <c r="T1210">
        <v>69.010000000000005</v>
      </c>
      <c r="U1210">
        <v>73.69</v>
      </c>
      <c r="V1210">
        <v>2037</v>
      </c>
      <c r="W1210">
        <v>32.229999999999997</v>
      </c>
      <c r="X1210">
        <v>466</v>
      </c>
    </row>
    <row r="1211" spans="1:24" hidden="1" x14ac:dyDescent="0.25">
      <c r="A1211" t="s">
        <v>45</v>
      </c>
      <c r="B1211" t="s">
        <v>29</v>
      </c>
      <c r="C1211">
        <v>2001</v>
      </c>
      <c r="D1211" t="s">
        <v>43</v>
      </c>
      <c r="E1211">
        <v>2.2000000000000002</v>
      </c>
      <c r="F1211">
        <v>6.99</v>
      </c>
      <c r="G1211">
        <v>2.65</v>
      </c>
      <c r="H1211">
        <v>8.33</v>
      </c>
      <c r="I1211">
        <v>47.77</v>
      </c>
      <c r="J1211">
        <v>7.14</v>
      </c>
      <c r="K1211">
        <v>164</v>
      </c>
      <c r="L1211" t="s">
        <v>44</v>
      </c>
      <c r="M1211">
        <v>51.78</v>
      </c>
      <c r="N1211">
        <v>149</v>
      </c>
      <c r="O1211">
        <v>46</v>
      </c>
      <c r="P1211">
        <v>44</v>
      </c>
      <c r="Q1211">
        <v>65.12</v>
      </c>
      <c r="R1211">
        <v>85675</v>
      </c>
      <c r="S1211">
        <v>17.559999999999999</v>
      </c>
      <c r="T1211">
        <v>39.47</v>
      </c>
      <c r="U1211">
        <v>67.17</v>
      </c>
      <c r="V1211">
        <v>2114</v>
      </c>
      <c r="W1211">
        <v>25.97</v>
      </c>
      <c r="X1211">
        <v>584</v>
      </c>
    </row>
    <row r="1212" spans="1:24" hidden="1" x14ac:dyDescent="0.25">
      <c r="A1212" t="s">
        <v>32</v>
      </c>
      <c r="B1212" t="s">
        <v>37</v>
      </c>
      <c r="C1212">
        <v>2020</v>
      </c>
      <c r="D1212" t="s">
        <v>42</v>
      </c>
      <c r="E1212">
        <v>8.6199999999999992</v>
      </c>
      <c r="F1212">
        <v>6.83</v>
      </c>
      <c r="G1212">
        <v>1.91</v>
      </c>
      <c r="H1212">
        <v>8.75</v>
      </c>
      <c r="I1212">
        <v>0.06</v>
      </c>
      <c r="J1212">
        <v>14.01</v>
      </c>
      <c r="K1212">
        <v>4844</v>
      </c>
      <c r="L1212" t="s">
        <v>35</v>
      </c>
      <c r="M1212">
        <v>34.880000000000003</v>
      </c>
      <c r="N1212">
        <v>436</v>
      </c>
      <c r="O1212">
        <v>45</v>
      </c>
      <c r="P1212">
        <v>53</v>
      </c>
      <c r="Q1212">
        <v>81.08</v>
      </c>
      <c r="R1212">
        <v>35862</v>
      </c>
      <c r="S1212">
        <v>86.67</v>
      </c>
      <c r="T1212">
        <v>41.44</v>
      </c>
      <c r="U1212">
        <v>21.29</v>
      </c>
      <c r="V1212">
        <v>631</v>
      </c>
      <c r="W1212">
        <v>24.53</v>
      </c>
      <c r="X1212">
        <v>860</v>
      </c>
    </row>
    <row r="1213" spans="1:24" hidden="1" x14ac:dyDescent="0.25">
      <c r="A1213" t="s">
        <v>46</v>
      </c>
      <c r="B1213" t="s">
        <v>38</v>
      </c>
      <c r="C1213">
        <v>2014</v>
      </c>
      <c r="D1213" t="s">
        <v>30</v>
      </c>
      <c r="E1213">
        <v>7.43</v>
      </c>
      <c r="F1213">
        <v>6.85</v>
      </c>
      <c r="G1213">
        <v>0.69</v>
      </c>
      <c r="H1213">
        <v>7.7</v>
      </c>
      <c r="I1213">
        <v>42.14</v>
      </c>
      <c r="J1213">
        <v>12.15</v>
      </c>
      <c r="K1213">
        <v>1720</v>
      </c>
      <c r="L1213" t="s">
        <v>44</v>
      </c>
      <c r="M1213">
        <v>30.74</v>
      </c>
      <c r="N1213">
        <v>449</v>
      </c>
      <c r="O1213">
        <v>40</v>
      </c>
      <c r="P1213">
        <v>58</v>
      </c>
      <c r="Q1213">
        <v>73.709999999999994</v>
      </c>
      <c r="R1213">
        <v>18116</v>
      </c>
      <c r="S1213">
        <v>26.2</v>
      </c>
      <c r="T1213">
        <v>55.93</v>
      </c>
      <c r="U1213">
        <v>86.56</v>
      </c>
      <c r="V1213">
        <v>2019</v>
      </c>
      <c r="W1213">
        <v>35.44</v>
      </c>
      <c r="X1213">
        <v>562</v>
      </c>
    </row>
    <row r="1214" spans="1:24" hidden="1" x14ac:dyDescent="0.25">
      <c r="A1214" t="s">
        <v>48</v>
      </c>
      <c r="B1214" t="s">
        <v>37</v>
      </c>
      <c r="C1214">
        <v>2015</v>
      </c>
      <c r="D1214" t="s">
        <v>42</v>
      </c>
      <c r="E1214">
        <v>4.1399999999999997</v>
      </c>
      <c r="F1214">
        <v>6.49</v>
      </c>
      <c r="G1214">
        <v>4.91</v>
      </c>
      <c r="H1214">
        <v>6.44</v>
      </c>
      <c r="I1214">
        <v>25.31</v>
      </c>
      <c r="J1214">
        <v>0.4</v>
      </c>
      <c r="K1214">
        <v>2984</v>
      </c>
      <c r="L1214" t="s">
        <v>35</v>
      </c>
      <c r="M1214">
        <v>49.78</v>
      </c>
      <c r="N1214">
        <v>12</v>
      </c>
      <c r="O1214">
        <v>22</v>
      </c>
      <c r="P1214">
        <v>58</v>
      </c>
      <c r="Q1214">
        <v>62.33</v>
      </c>
      <c r="R1214">
        <v>5467</v>
      </c>
      <c r="S1214">
        <v>24.8</v>
      </c>
      <c r="T1214">
        <v>88.95</v>
      </c>
      <c r="U1214">
        <v>93.34</v>
      </c>
      <c r="V1214">
        <v>2577</v>
      </c>
      <c r="W1214">
        <v>25.98</v>
      </c>
      <c r="X1214">
        <v>98</v>
      </c>
    </row>
    <row r="1215" spans="1:24" hidden="1" x14ac:dyDescent="0.25">
      <c r="A1215" t="s">
        <v>36</v>
      </c>
      <c r="B1215" t="s">
        <v>37</v>
      </c>
      <c r="C1215">
        <v>2018</v>
      </c>
      <c r="D1215" t="s">
        <v>43</v>
      </c>
      <c r="E1215">
        <v>4.74</v>
      </c>
      <c r="F1215">
        <v>8.15</v>
      </c>
      <c r="G1215">
        <v>1.85</v>
      </c>
      <c r="H1215">
        <v>8.48</v>
      </c>
      <c r="I1215">
        <v>23.07</v>
      </c>
      <c r="J1215">
        <v>3.96</v>
      </c>
      <c r="K1215">
        <v>154</v>
      </c>
      <c r="L1215" t="s">
        <v>27</v>
      </c>
      <c r="M1215">
        <v>63.16</v>
      </c>
      <c r="N1215">
        <v>266</v>
      </c>
      <c r="O1215">
        <v>35</v>
      </c>
      <c r="P1215">
        <v>21</v>
      </c>
      <c r="Q1215">
        <v>24.69</v>
      </c>
      <c r="R1215">
        <v>42034</v>
      </c>
      <c r="S1215">
        <v>90.98</v>
      </c>
      <c r="T1215">
        <v>23.72</v>
      </c>
      <c r="U1215">
        <v>62.74</v>
      </c>
      <c r="V1215">
        <v>475</v>
      </c>
      <c r="W1215">
        <v>25.66</v>
      </c>
      <c r="X1215">
        <v>800</v>
      </c>
    </row>
    <row r="1216" spans="1:24" hidden="1" x14ac:dyDescent="0.25">
      <c r="A1216" t="s">
        <v>24</v>
      </c>
      <c r="B1216" t="s">
        <v>37</v>
      </c>
      <c r="C1216">
        <v>2008</v>
      </c>
      <c r="D1216" t="s">
        <v>40</v>
      </c>
      <c r="E1216">
        <v>4.1100000000000003</v>
      </c>
      <c r="F1216">
        <v>6.37</v>
      </c>
      <c r="G1216">
        <v>3.13</v>
      </c>
      <c r="H1216">
        <v>6.46</v>
      </c>
      <c r="I1216">
        <v>11.93</v>
      </c>
      <c r="J1216">
        <v>9.56</v>
      </c>
      <c r="K1216">
        <v>1146</v>
      </c>
      <c r="L1216" t="s">
        <v>44</v>
      </c>
      <c r="M1216">
        <v>30.07</v>
      </c>
      <c r="N1216">
        <v>395</v>
      </c>
      <c r="O1216">
        <v>40</v>
      </c>
      <c r="P1216">
        <v>33</v>
      </c>
      <c r="Q1216">
        <v>27.73</v>
      </c>
      <c r="R1216">
        <v>16965</v>
      </c>
      <c r="S1216">
        <v>38.6</v>
      </c>
      <c r="T1216">
        <v>33.99</v>
      </c>
      <c r="U1216">
        <v>28.97</v>
      </c>
      <c r="V1216">
        <v>1645</v>
      </c>
      <c r="W1216">
        <v>8.2799999999999994</v>
      </c>
      <c r="X1216">
        <v>699</v>
      </c>
    </row>
    <row r="1217" spans="1:24" hidden="1" x14ac:dyDescent="0.25">
      <c r="A1217" t="s">
        <v>39</v>
      </c>
      <c r="B1217" t="s">
        <v>38</v>
      </c>
      <c r="C1217">
        <v>2021</v>
      </c>
      <c r="D1217" t="s">
        <v>43</v>
      </c>
      <c r="E1217">
        <v>9.3000000000000007</v>
      </c>
      <c r="F1217">
        <v>8.27</v>
      </c>
      <c r="G1217">
        <v>2.4500000000000002</v>
      </c>
      <c r="H1217">
        <v>3.78</v>
      </c>
      <c r="I1217">
        <v>22.37</v>
      </c>
      <c r="J1217">
        <v>8.91</v>
      </c>
      <c r="K1217">
        <v>1063</v>
      </c>
      <c r="L1217" t="s">
        <v>27</v>
      </c>
      <c r="M1217">
        <v>70.680000000000007</v>
      </c>
      <c r="N1217">
        <v>96</v>
      </c>
      <c r="O1217">
        <v>4</v>
      </c>
      <c r="P1217">
        <v>72</v>
      </c>
      <c r="Q1217">
        <v>72.959999999999994</v>
      </c>
      <c r="R1217">
        <v>58106</v>
      </c>
      <c r="S1217">
        <v>0.87</v>
      </c>
      <c r="T1217">
        <v>61.9</v>
      </c>
      <c r="U1217">
        <v>72.38</v>
      </c>
      <c r="V1217">
        <v>926</v>
      </c>
      <c r="W1217">
        <v>27.53</v>
      </c>
      <c r="X1217">
        <v>339</v>
      </c>
    </row>
    <row r="1218" spans="1:24" hidden="1" x14ac:dyDescent="0.25">
      <c r="A1218" t="s">
        <v>47</v>
      </c>
      <c r="B1218" t="s">
        <v>25</v>
      </c>
      <c r="C1218">
        <v>2018</v>
      </c>
      <c r="D1218" t="s">
        <v>26</v>
      </c>
      <c r="E1218">
        <v>3.44</v>
      </c>
      <c r="F1218">
        <v>6.71</v>
      </c>
      <c r="G1218">
        <v>0.71</v>
      </c>
      <c r="H1218">
        <v>3.81</v>
      </c>
      <c r="I1218">
        <v>47.52</v>
      </c>
      <c r="J1218">
        <v>10.33</v>
      </c>
      <c r="K1218">
        <v>2216</v>
      </c>
      <c r="L1218" t="s">
        <v>27</v>
      </c>
      <c r="M1218">
        <v>53.36</v>
      </c>
      <c r="N1218">
        <v>85</v>
      </c>
      <c r="O1218">
        <v>34</v>
      </c>
      <c r="P1218">
        <v>96</v>
      </c>
      <c r="Q1218">
        <v>80.66</v>
      </c>
      <c r="R1218">
        <v>78218</v>
      </c>
      <c r="S1218">
        <v>72.12</v>
      </c>
      <c r="T1218">
        <v>66.08</v>
      </c>
      <c r="U1218">
        <v>49.1</v>
      </c>
      <c r="V1218">
        <v>2103</v>
      </c>
      <c r="W1218">
        <v>36.520000000000003</v>
      </c>
      <c r="X1218">
        <v>480</v>
      </c>
    </row>
    <row r="1219" spans="1:24" hidden="1" x14ac:dyDescent="0.25">
      <c r="A1219" t="s">
        <v>39</v>
      </c>
      <c r="B1219" t="s">
        <v>25</v>
      </c>
      <c r="C1219">
        <v>2006</v>
      </c>
      <c r="D1219" t="s">
        <v>34</v>
      </c>
      <c r="E1219">
        <v>9.6300000000000008</v>
      </c>
      <c r="F1219">
        <v>8.25</v>
      </c>
      <c r="G1219">
        <v>0.28000000000000003</v>
      </c>
      <c r="H1219">
        <v>9.64</v>
      </c>
      <c r="I1219">
        <v>10.54</v>
      </c>
      <c r="J1219">
        <v>14.3</v>
      </c>
      <c r="K1219">
        <v>2839</v>
      </c>
      <c r="L1219" t="s">
        <v>35</v>
      </c>
      <c r="M1219">
        <v>57.31</v>
      </c>
      <c r="N1219">
        <v>308</v>
      </c>
      <c r="O1219">
        <v>49</v>
      </c>
      <c r="P1219">
        <v>55</v>
      </c>
      <c r="Q1219">
        <v>13.38</v>
      </c>
      <c r="R1219">
        <v>20429</v>
      </c>
      <c r="S1219">
        <v>51.7</v>
      </c>
      <c r="T1219">
        <v>66.489999999999995</v>
      </c>
      <c r="U1219">
        <v>25.86</v>
      </c>
      <c r="V1219">
        <v>2115</v>
      </c>
      <c r="W1219">
        <v>23.05</v>
      </c>
      <c r="X1219">
        <v>682</v>
      </c>
    </row>
    <row r="1220" spans="1:24" hidden="1" x14ac:dyDescent="0.25">
      <c r="A1220" t="s">
        <v>36</v>
      </c>
      <c r="B1220" t="s">
        <v>29</v>
      </c>
      <c r="C1220">
        <v>2003</v>
      </c>
      <c r="D1220" t="s">
        <v>43</v>
      </c>
      <c r="E1220">
        <v>9.1</v>
      </c>
      <c r="F1220">
        <v>7.98</v>
      </c>
      <c r="G1220">
        <v>3.13</v>
      </c>
      <c r="H1220">
        <v>4.49</v>
      </c>
      <c r="I1220">
        <v>8.9499999999999993</v>
      </c>
      <c r="J1220">
        <v>13.64</v>
      </c>
      <c r="K1220">
        <v>1463</v>
      </c>
      <c r="L1220" t="s">
        <v>44</v>
      </c>
      <c r="M1220">
        <v>48.3</v>
      </c>
      <c r="N1220">
        <v>264</v>
      </c>
      <c r="O1220">
        <v>8</v>
      </c>
      <c r="P1220">
        <v>33</v>
      </c>
      <c r="Q1220">
        <v>20.36</v>
      </c>
      <c r="R1220">
        <v>23330</v>
      </c>
      <c r="S1220">
        <v>77.41</v>
      </c>
      <c r="T1220">
        <v>57.63</v>
      </c>
      <c r="U1220">
        <v>88.34</v>
      </c>
      <c r="V1220">
        <v>2994</v>
      </c>
      <c r="W1220">
        <v>36.130000000000003</v>
      </c>
      <c r="X1220">
        <v>52</v>
      </c>
    </row>
    <row r="1221" spans="1:24" hidden="1" x14ac:dyDescent="0.25">
      <c r="A1221" t="s">
        <v>39</v>
      </c>
      <c r="B1221" t="s">
        <v>29</v>
      </c>
      <c r="C1221">
        <v>2002</v>
      </c>
      <c r="D1221" t="s">
        <v>43</v>
      </c>
      <c r="E1221">
        <v>6.31</v>
      </c>
      <c r="F1221">
        <v>7.45</v>
      </c>
      <c r="G1221">
        <v>1.24</v>
      </c>
      <c r="H1221">
        <v>8.7100000000000009</v>
      </c>
      <c r="I1221">
        <v>12.09</v>
      </c>
      <c r="J1221">
        <v>7.46</v>
      </c>
      <c r="K1221">
        <v>3470</v>
      </c>
      <c r="L1221" t="s">
        <v>44</v>
      </c>
      <c r="M1221">
        <v>67.03</v>
      </c>
      <c r="N1221">
        <v>491</v>
      </c>
      <c r="O1221">
        <v>3</v>
      </c>
      <c r="P1221">
        <v>98</v>
      </c>
      <c r="Q1221">
        <v>68.69</v>
      </c>
      <c r="R1221">
        <v>86721</v>
      </c>
      <c r="S1221">
        <v>57.03</v>
      </c>
      <c r="T1221">
        <v>57.06</v>
      </c>
      <c r="U1221">
        <v>76.94</v>
      </c>
      <c r="V1221">
        <v>1371</v>
      </c>
      <c r="W1221">
        <v>13.58</v>
      </c>
      <c r="X1221">
        <v>476</v>
      </c>
    </row>
    <row r="1222" spans="1:24" hidden="1" x14ac:dyDescent="0.25">
      <c r="A1222" t="s">
        <v>46</v>
      </c>
      <c r="B1222" t="s">
        <v>38</v>
      </c>
      <c r="C1222">
        <v>2023</v>
      </c>
      <c r="D1222" t="s">
        <v>34</v>
      </c>
      <c r="E1222">
        <v>5.8</v>
      </c>
      <c r="F1222">
        <v>7.67</v>
      </c>
      <c r="G1222">
        <v>1.22</v>
      </c>
      <c r="H1222">
        <v>4.7300000000000004</v>
      </c>
      <c r="I1222">
        <v>27.59</v>
      </c>
      <c r="J1222">
        <v>17.55</v>
      </c>
      <c r="K1222">
        <v>1516</v>
      </c>
      <c r="L1222" t="s">
        <v>27</v>
      </c>
      <c r="M1222">
        <v>46.11</v>
      </c>
      <c r="N1222">
        <v>70</v>
      </c>
      <c r="O1222">
        <v>6</v>
      </c>
      <c r="P1222">
        <v>25</v>
      </c>
      <c r="Q1222">
        <v>40.119999999999997</v>
      </c>
      <c r="R1222">
        <v>51107</v>
      </c>
      <c r="S1222">
        <v>35.130000000000003</v>
      </c>
      <c r="T1222">
        <v>21.85</v>
      </c>
      <c r="U1222">
        <v>84.39</v>
      </c>
      <c r="V1222">
        <v>2142</v>
      </c>
      <c r="W1222">
        <v>1.7</v>
      </c>
      <c r="X1222">
        <v>64</v>
      </c>
    </row>
    <row r="1223" spans="1:24" hidden="1" x14ac:dyDescent="0.25">
      <c r="A1223" t="s">
        <v>45</v>
      </c>
      <c r="B1223" t="s">
        <v>33</v>
      </c>
      <c r="C1223">
        <v>2019</v>
      </c>
      <c r="D1223" t="s">
        <v>26</v>
      </c>
      <c r="E1223">
        <v>3.7</v>
      </c>
      <c r="F1223">
        <v>6.81</v>
      </c>
      <c r="G1223">
        <v>4.78</v>
      </c>
      <c r="H1223">
        <v>6.02</v>
      </c>
      <c r="I1223">
        <v>46.51</v>
      </c>
      <c r="J1223">
        <v>1.26</v>
      </c>
      <c r="K1223">
        <v>3050</v>
      </c>
      <c r="L1223" t="s">
        <v>35</v>
      </c>
      <c r="M1223">
        <v>39.44</v>
      </c>
      <c r="N1223">
        <v>16</v>
      </c>
      <c r="O1223">
        <v>0</v>
      </c>
      <c r="P1223">
        <v>70</v>
      </c>
      <c r="Q1223">
        <v>57.2</v>
      </c>
      <c r="R1223">
        <v>16978</v>
      </c>
      <c r="S1223">
        <v>6.66</v>
      </c>
      <c r="T1223">
        <v>76.77</v>
      </c>
      <c r="U1223">
        <v>83.69</v>
      </c>
      <c r="V1223">
        <v>2380</v>
      </c>
      <c r="W1223">
        <v>17.809999999999999</v>
      </c>
      <c r="X1223">
        <v>60</v>
      </c>
    </row>
    <row r="1224" spans="1:24" hidden="1" x14ac:dyDescent="0.25">
      <c r="A1224" t="s">
        <v>47</v>
      </c>
      <c r="B1224" t="s">
        <v>25</v>
      </c>
      <c r="C1224">
        <v>2010</v>
      </c>
      <c r="D1224" t="s">
        <v>30</v>
      </c>
      <c r="E1224">
        <v>0.18</v>
      </c>
      <c r="F1224">
        <v>7.44</v>
      </c>
      <c r="G1224">
        <v>2.31</v>
      </c>
      <c r="H1224">
        <v>7.58</v>
      </c>
      <c r="I1224">
        <v>28.69</v>
      </c>
      <c r="J1224">
        <v>11.69</v>
      </c>
      <c r="K1224">
        <v>4423</v>
      </c>
      <c r="L1224" t="s">
        <v>27</v>
      </c>
      <c r="M1224">
        <v>92.35</v>
      </c>
      <c r="N1224">
        <v>188</v>
      </c>
      <c r="O1224">
        <v>15</v>
      </c>
      <c r="P1224">
        <v>44</v>
      </c>
      <c r="Q1224">
        <v>62.25</v>
      </c>
      <c r="R1224">
        <v>65586</v>
      </c>
      <c r="S1224">
        <v>86.59</v>
      </c>
      <c r="T1224">
        <v>10.71</v>
      </c>
      <c r="U1224">
        <v>48.61</v>
      </c>
      <c r="V1224">
        <v>899</v>
      </c>
      <c r="W1224">
        <v>0.16</v>
      </c>
      <c r="X1224">
        <v>363</v>
      </c>
    </row>
    <row r="1225" spans="1:24" x14ac:dyDescent="0.25">
      <c r="A1225" t="s">
        <v>41</v>
      </c>
      <c r="B1225" t="s">
        <v>29</v>
      </c>
      <c r="C1225">
        <v>2000</v>
      </c>
      <c r="D1225" t="s">
        <v>43</v>
      </c>
      <c r="E1225">
        <v>1.28</v>
      </c>
      <c r="F1225">
        <v>6.73</v>
      </c>
      <c r="G1225">
        <v>0.15</v>
      </c>
      <c r="H1225">
        <v>4.1100000000000003</v>
      </c>
      <c r="I1225">
        <v>12.17</v>
      </c>
      <c r="J1225">
        <v>18.989999999999998</v>
      </c>
      <c r="K1225">
        <v>1526</v>
      </c>
      <c r="L1225" t="s">
        <v>27</v>
      </c>
      <c r="M1225">
        <v>57.34</v>
      </c>
      <c r="N1225">
        <v>9</v>
      </c>
      <c r="O1225">
        <v>24</v>
      </c>
      <c r="P1225">
        <v>90</v>
      </c>
      <c r="Q1225">
        <v>78.069999999999993</v>
      </c>
      <c r="R1225">
        <v>96107</v>
      </c>
      <c r="S1225">
        <v>20.71</v>
      </c>
      <c r="T1225">
        <v>43.41</v>
      </c>
      <c r="U1225">
        <v>58.58</v>
      </c>
      <c r="V1225">
        <v>1186</v>
      </c>
      <c r="W1225">
        <v>6.19</v>
      </c>
      <c r="X1225">
        <v>686</v>
      </c>
    </row>
    <row r="1226" spans="1:24" hidden="1" x14ac:dyDescent="0.25">
      <c r="A1226" t="s">
        <v>36</v>
      </c>
      <c r="B1226" t="s">
        <v>25</v>
      </c>
      <c r="C1226">
        <v>2005</v>
      </c>
      <c r="D1226" t="s">
        <v>42</v>
      </c>
      <c r="E1226">
        <v>7.54</v>
      </c>
      <c r="F1226">
        <v>7.01</v>
      </c>
      <c r="G1226">
        <v>1.7</v>
      </c>
      <c r="H1226">
        <v>8.16</v>
      </c>
      <c r="I1226">
        <v>22.02</v>
      </c>
      <c r="J1226">
        <v>10.98</v>
      </c>
      <c r="K1226">
        <v>3610</v>
      </c>
      <c r="L1226" t="s">
        <v>27</v>
      </c>
      <c r="M1226">
        <v>35.39</v>
      </c>
      <c r="N1226">
        <v>165</v>
      </c>
      <c r="O1226">
        <v>5</v>
      </c>
      <c r="P1226">
        <v>75</v>
      </c>
      <c r="Q1226">
        <v>80.959999999999994</v>
      </c>
      <c r="R1226">
        <v>98940</v>
      </c>
      <c r="S1226">
        <v>97.13</v>
      </c>
      <c r="T1226">
        <v>27.23</v>
      </c>
      <c r="U1226">
        <v>38.69</v>
      </c>
      <c r="V1226">
        <v>784</v>
      </c>
      <c r="W1226">
        <v>7.62</v>
      </c>
      <c r="X1226">
        <v>584</v>
      </c>
    </row>
    <row r="1227" spans="1:24" hidden="1" x14ac:dyDescent="0.25">
      <c r="A1227" t="s">
        <v>28</v>
      </c>
      <c r="B1227" t="s">
        <v>38</v>
      </c>
      <c r="C1227">
        <v>2010</v>
      </c>
      <c r="D1227" t="s">
        <v>43</v>
      </c>
      <c r="E1227">
        <v>4.72</v>
      </c>
      <c r="F1227">
        <v>7.91</v>
      </c>
      <c r="G1227">
        <v>2.92</v>
      </c>
      <c r="H1227">
        <v>7.83</v>
      </c>
      <c r="I1227">
        <v>19.52</v>
      </c>
      <c r="J1227">
        <v>9.1</v>
      </c>
      <c r="K1227">
        <v>2392</v>
      </c>
      <c r="L1227" t="s">
        <v>27</v>
      </c>
      <c r="M1227">
        <v>46.12</v>
      </c>
      <c r="N1227">
        <v>378</v>
      </c>
      <c r="O1227">
        <v>37</v>
      </c>
      <c r="P1227">
        <v>80</v>
      </c>
      <c r="Q1227">
        <v>29.45</v>
      </c>
      <c r="R1227">
        <v>51689</v>
      </c>
      <c r="S1227">
        <v>24.58</v>
      </c>
      <c r="T1227">
        <v>18.350000000000001</v>
      </c>
      <c r="U1227">
        <v>80.39</v>
      </c>
      <c r="V1227">
        <v>2352</v>
      </c>
      <c r="W1227">
        <v>21.35</v>
      </c>
      <c r="X1227">
        <v>844</v>
      </c>
    </row>
    <row r="1228" spans="1:24" x14ac:dyDescent="0.25">
      <c r="A1228" t="s">
        <v>41</v>
      </c>
      <c r="B1228" t="s">
        <v>38</v>
      </c>
      <c r="C1228">
        <v>2000</v>
      </c>
      <c r="D1228" t="s">
        <v>42</v>
      </c>
      <c r="E1228">
        <v>1.5</v>
      </c>
      <c r="F1228">
        <v>6.61</v>
      </c>
      <c r="G1228">
        <v>1.64</v>
      </c>
      <c r="H1228">
        <v>6.8</v>
      </c>
      <c r="I1228">
        <v>2.33</v>
      </c>
      <c r="J1228">
        <v>2.68</v>
      </c>
      <c r="K1228">
        <v>788</v>
      </c>
      <c r="L1228" t="s">
        <v>44</v>
      </c>
      <c r="M1228">
        <v>51.7</v>
      </c>
      <c r="N1228">
        <v>38</v>
      </c>
      <c r="O1228">
        <v>13</v>
      </c>
      <c r="P1228">
        <v>20</v>
      </c>
      <c r="Q1228">
        <v>55.05</v>
      </c>
      <c r="R1228">
        <v>16488</v>
      </c>
      <c r="S1228">
        <v>82.7</v>
      </c>
      <c r="T1228">
        <v>35.56</v>
      </c>
      <c r="U1228">
        <v>61.92</v>
      </c>
      <c r="V1228">
        <v>491</v>
      </c>
      <c r="W1228">
        <v>38</v>
      </c>
      <c r="X1228">
        <v>950</v>
      </c>
    </row>
    <row r="1229" spans="1:24" hidden="1" x14ac:dyDescent="0.25">
      <c r="A1229" t="s">
        <v>39</v>
      </c>
      <c r="B1229" t="s">
        <v>33</v>
      </c>
      <c r="C1229">
        <v>2020</v>
      </c>
      <c r="D1229" t="s">
        <v>26</v>
      </c>
      <c r="E1229">
        <v>2.64</v>
      </c>
      <c r="F1229">
        <v>8.1</v>
      </c>
      <c r="G1229">
        <v>0.13</v>
      </c>
      <c r="H1229">
        <v>6.96</v>
      </c>
      <c r="I1229">
        <v>25.53</v>
      </c>
      <c r="J1229">
        <v>16.2</v>
      </c>
      <c r="K1229">
        <v>2548</v>
      </c>
      <c r="L1229" t="s">
        <v>31</v>
      </c>
      <c r="M1229">
        <v>83.88</v>
      </c>
      <c r="N1229">
        <v>498</v>
      </c>
      <c r="O1229">
        <v>36</v>
      </c>
      <c r="P1229">
        <v>42</v>
      </c>
      <c r="Q1229">
        <v>14.11</v>
      </c>
      <c r="R1229">
        <v>97458</v>
      </c>
      <c r="S1229">
        <v>78.87</v>
      </c>
      <c r="T1229">
        <v>62.57</v>
      </c>
      <c r="U1229">
        <v>72</v>
      </c>
      <c r="V1229">
        <v>2479</v>
      </c>
      <c r="W1229">
        <v>0.79</v>
      </c>
      <c r="X1229">
        <v>258</v>
      </c>
    </row>
    <row r="1230" spans="1:24" hidden="1" x14ac:dyDescent="0.25">
      <c r="A1230" t="s">
        <v>36</v>
      </c>
      <c r="B1230" t="s">
        <v>33</v>
      </c>
      <c r="C1230">
        <v>2006</v>
      </c>
      <c r="D1230" t="s">
        <v>43</v>
      </c>
      <c r="E1230">
        <v>9.48</v>
      </c>
      <c r="F1230">
        <v>6.94</v>
      </c>
      <c r="G1230">
        <v>2.2200000000000002</v>
      </c>
      <c r="H1230">
        <v>3.74</v>
      </c>
      <c r="I1230">
        <v>6.3</v>
      </c>
      <c r="J1230">
        <v>7.48</v>
      </c>
      <c r="K1230">
        <v>4657</v>
      </c>
      <c r="L1230" t="s">
        <v>44</v>
      </c>
      <c r="M1230">
        <v>31.56</v>
      </c>
      <c r="N1230">
        <v>365</v>
      </c>
      <c r="O1230">
        <v>10</v>
      </c>
      <c r="P1230">
        <v>85</v>
      </c>
      <c r="Q1230">
        <v>84.52</v>
      </c>
      <c r="R1230">
        <v>10941</v>
      </c>
      <c r="S1230">
        <v>46.27</v>
      </c>
      <c r="T1230">
        <v>49.77</v>
      </c>
      <c r="U1230">
        <v>48.53</v>
      </c>
      <c r="V1230">
        <v>1324</v>
      </c>
      <c r="W1230">
        <v>9.4700000000000006</v>
      </c>
      <c r="X1230">
        <v>336</v>
      </c>
    </row>
    <row r="1231" spans="1:24" hidden="1" x14ac:dyDescent="0.25">
      <c r="A1231" t="s">
        <v>32</v>
      </c>
      <c r="B1231" t="s">
        <v>38</v>
      </c>
      <c r="C1231">
        <v>2005</v>
      </c>
      <c r="D1231" t="s">
        <v>26</v>
      </c>
      <c r="E1231">
        <v>3.67</v>
      </c>
      <c r="F1231">
        <v>7.33</v>
      </c>
      <c r="G1231">
        <v>0.53</v>
      </c>
      <c r="H1231">
        <v>6.05</v>
      </c>
      <c r="I1231">
        <v>42.11</v>
      </c>
      <c r="J1231">
        <v>14.02</v>
      </c>
      <c r="K1231">
        <v>4608</v>
      </c>
      <c r="L1231" t="s">
        <v>35</v>
      </c>
      <c r="M1231">
        <v>63.48</v>
      </c>
      <c r="N1231">
        <v>344</v>
      </c>
      <c r="O1231">
        <v>0</v>
      </c>
      <c r="P1231">
        <v>89</v>
      </c>
      <c r="Q1231">
        <v>84.85</v>
      </c>
      <c r="R1231">
        <v>95650</v>
      </c>
      <c r="S1231">
        <v>40.17</v>
      </c>
      <c r="T1231">
        <v>79.88</v>
      </c>
      <c r="U1231">
        <v>74.33</v>
      </c>
      <c r="V1231">
        <v>2506</v>
      </c>
      <c r="W1231">
        <v>38.78</v>
      </c>
      <c r="X1231">
        <v>116</v>
      </c>
    </row>
    <row r="1232" spans="1:24" hidden="1" x14ac:dyDescent="0.25">
      <c r="A1232" t="s">
        <v>28</v>
      </c>
      <c r="B1232" t="s">
        <v>29</v>
      </c>
      <c r="C1232">
        <v>2013</v>
      </c>
      <c r="D1232" t="s">
        <v>26</v>
      </c>
      <c r="E1232">
        <v>9.08</v>
      </c>
      <c r="F1232">
        <v>8.35</v>
      </c>
      <c r="G1232">
        <v>3.1</v>
      </c>
      <c r="H1232">
        <v>3.61</v>
      </c>
      <c r="I1232">
        <v>27.45</v>
      </c>
      <c r="J1232">
        <v>3.95</v>
      </c>
      <c r="K1232">
        <v>515</v>
      </c>
      <c r="L1232" t="s">
        <v>31</v>
      </c>
      <c r="M1232">
        <v>58.54</v>
      </c>
      <c r="N1232">
        <v>218</v>
      </c>
      <c r="O1232">
        <v>41</v>
      </c>
      <c r="P1232">
        <v>38</v>
      </c>
      <c r="Q1232">
        <v>31.35</v>
      </c>
      <c r="R1232">
        <v>16109</v>
      </c>
      <c r="S1232">
        <v>70.33</v>
      </c>
      <c r="T1232">
        <v>57.97</v>
      </c>
      <c r="U1232">
        <v>73.7</v>
      </c>
      <c r="V1232">
        <v>1515</v>
      </c>
      <c r="W1232">
        <v>35.270000000000003</v>
      </c>
      <c r="X1232">
        <v>186</v>
      </c>
    </row>
    <row r="1233" spans="1:24" hidden="1" x14ac:dyDescent="0.25">
      <c r="A1233" t="s">
        <v>47</v>
      </c>
      <c r="B1233" t="s">
        <v>25</v>
      </c>
      <c r="C1233">
        <v>2001</v>
      </c>
      <c r="D1233" t="s">
        <v>30</v>
      </c>
      <c r="E1233">
        <v>3.05</v>
      </c>
      <c r="F1233">
        <v>7.7</v>
      </c>
      <c r="G1233">
        <v>3.1</v>
      </c>
      <c r="H1233">
        <v>5.16</v>
      </c>
      <c r="I1233">
        <v>42.23</v>
      </c>
      <c r="J1233">
        <v>0.84</v>
      </c>
      <c r="K1233">
        <v>3062</v>
      </c>
      <c r="L1233" t="s">
        <v>27</v>
      </c>
      <c r="M1233">
        <v>97.79</v>
      </c>
      <c r="N1233">
        <v>93</v>
      </c>
      <c r="O1233">
        <v>0</v>
      </c>
      <c r="P1233">
        <v>12</v>
      </c>
      <c r="Q1233">
        <v>17.739999999999998</v>
      </c>
      <c r="R1233">
        <v>4170</v>
      </c>
      <c r="S1233">
        <v>52.86</v>
      </c>
      <c r="T1233">
        <v>30.25</v>
      </c>
      <c r="U1233">
        <v>81.61</v>
      </c>
      <c r="V1233">
        <v>311</v>
      </c>
      <c r="W1233">
        <v>33.39</v>
      </c>
      <c r="X1233">
        <v>138</v>
      </c>
    </row>
    <row r="1234" spans="1:24" hidden="1" x14ac:dyDescent="0.25">
      <c r="A1234" t="s">
        <v>24</v>
      </c>
      <c r="B1234" t="s">
        <v>37</v>
      </c>
      <c r="C1234">
        <v>2003</v>
      </c>
      <c r="D1234" t="s">
        <v>43</v>
      </c>
      <c r="E1234">
        <v>5.43</v>
      </c>
      <c r="F1234">
        <v>7.61</v>
      </c>
      <c r="G1234">
        <v>0.19</v>
      </c>
      <c r="H1234">
        <v>9.3000000000000007</v>
      </c>
      <c r="I1234">
        <v>47.8</v>
      </c>
      <c r="J1234">
        <v>6.11</v>
      </c>
      <c r="K1234">
        <v>4762</v>
      </c>
      <c r="L1234" t="s">
        <v>44</v>
      </c>
      <c r="M1234">
        <v>42.61</v>
      </c>
      <c r="N1234">
        <v>157</v>
      </c>
      <c r="O1234">
        <v>35</v>
      </c>
      <c r="P1234">
        <v>41</v>
      </c>
      <c r="Q1234">
        <v>8.8699999999999992</v>
      </c>
      <c r="R1234">
        <v>75573</v>
      </c>
      <c r="S1234">
        <v>63.2</v>
      </c>
      <c r="T1234">
        <v>51.22</v>
      </c>
      <c r="U1234">
        <v>32.43</v>
      </c>
      <c r="V1234">
        <v>1268</v>
      </c>
      <c r="W1234">
        <v>3.67</v>
      </c>
      <c r="X1234">
        <v>959</v>
      </c>
    </row>
    <row r="1235" spans="1:24" hidden="1" x14ac:dyDescent="0.25">
      <c r="A1235" t="s">
        <v>32</v>
      </c>
      <c r="B1235" t="s">
        <v>33</v>
      </c>
      <c r="C1235">
        <v>2010</v>
      </c>
      <c r="D1235" t="s">
        <v>42</v>
      </c>
      <c r="E1235">
        <v>0.2</v>
      </c>
      <c r="F1235">
        <v>7.78</v>
      </c>
      <c r="G1235">
        <v>1.45</v>
      </c>
      <c r="H1235">
        <v>7.02</v>
      </c>
      <c r="I1235">
        <v>47.16</v>
      </c>
      <c r="J1235">
        <v>5.63</v>
      </c>
      <c r="K1235">
        <v>1567</v>
      </c>
      <c r="L1235" t="s">
        <v>31</v>
      </c>
      <c r="M1235">
        <v>73.95</v>
      </c>
      <c r="N1235">
        <v>362</v>
      </c>
      <c r="O1235">
        <v>7</v>
      </c>
      <c r="P1235">
        <v>44</v>
      </c>
      <c r="Q1235">
        <v>58.35</v>
      </c>
      <c r="R1235">
        <v>21528</v>
      </c>
      <c r="S1235">
        <v>47.02</v>
      </c>
      <c r="T1235">
        <v>28.19</v>
      </c>
      <c r="U1235">
        <v>69.89</v>
      </c>
      <c r="V1235">
        <v>1706</v>
      </c>
      <c r="W1235">
        <v>25.76</v>
      </c>
      <c r="X1235">
        <v>776</v>
      </c>
    </row>
    <row r="1236" spans="1:24" hidden="1" x14ac:dyDescent="0.25">
      <c r="A1236" t="s">
        <v>41</v>
      </c>
      <c r="B1236" t="s">
        <v>37</v>
      </c>
      <c r="C1236">
        <v>2014</v>
      </c>
      <c r="D1236" t="s">
        <v>42</v>
      </c>
      <c r="E1236">
        <v>5.22</v>
      </c>
      <c r="F1236">
        <v>8.3000000000000007</v>
      </c>
      <c r="G1236">
        <v>2.0699999999999998</v>
      </c>
      <c r="H1236">
        <v>8.1999999999999993</v>
      </c>
      <c r="I1236">
        <v>5.0199999999999996</v>
      </c>
      <c r="J1236">
        <v>17.47</v>
      </c>
      <c r="K1236">
        <v>1448</v>
      </c>
      <c r="L1236" t="s">
        <v>27</v>
      </c>
      <c r="M1236">
        <v>44.15</v>
      </c>
      <c r="N1236">
        <v>33</v>
      </c>
      <c r="O1236">
        <v>31</v>
      </c>
      <c r="P1236">
        <v>86</v>
      </c>
      <c r="Q1236">
        <v>10.96</v>
      </c>
      <c r="R1236">
        <v>52336</v>
      </c>
      <c r="S1236">
        <v>55.72</v>
      </c>
      <c r="T1236">
        <v>24.29</v>
      </c>
      <c r="U1236">
        <v>90.36</v>
      </c>
      <c r="V1236">
        <v>2472</v>
      </c>
      <c r="W1236">
        <v>8.1300000000000008</v>
      </c>
      <c r="X1236">
        <v>941</v>
      </c>
    </row>
    <row r="1237" spans="1:24" hidden="1" x14ac:dyDescent="0.25">
      <c r="A1237" t="s">
        <v>45</v>
      </c>
      <c r="B1237" t="s">
        <v>29</v>
      </c>
      <c r="C1237">
        <v>2017</v>
      </c>
      <c r="D1237" t="s">
        <v>43</v>
      </c>
      <c r="E1237">
        <v>6.37</v>
      </c>
      <c r="F1237">
        <v>6.62</v>
      </c>
      <c r="G1237">
        <v>2.75</v>
      </c>
      <c r="H1237">
        <v>7.02</v>
      </c>
      <c r="I1237">
        <v>47.24</v>
      </c>
      <c r="J1237">
        <v>17.29</v>
      </c>
      <c r="K1237">
        <v>966</v>
      </c>
      <c r="L1237" t="s">
        <v>44</v>
      </c>
      <c r="M1237">
        <v>68.39</v>
      </c>
      <c r="N1237">
        <v>288</v>
      </c>
      <c r="O1237">
        <v>32</v>
      </c>
      <c r="P1237">
        <v>50</v>
      </c>
      <c r="Q1237">
        <v>68.7</v>
      </c>
      <c r="R1237">
        <v>75227</v>
      </c>
      <c r="S1237">
        <v>18.920000000000002</v>
      </c>
      <c r="T1237">
        <v>86.4</v>
      </c>
      <c r="U1237">
        <v>27.53</v>
      </c>
      <c r="V1237">
        <v>2145</v>
      </c>
      <c r="W1237">
        <v>26.04</v>
      </c>
      <c r="X1237">
        <v>202</v>
      </c>
    </row>
    <row r="1238" spans="1:24" x14ac:dyDescent="0.25">
      <c r="A1238" t="s">
        <v>46</v>
      </c>
      <c r="B1238" t="s">
        <v>33</v>
      </c>
      <c r="C1238">
        <v>2000</v>
      </c>
      <c r="D1238" t="s">
        <v>34</v>
      </c>
      <c r="E1238">
        <v>2.34</v>
      </c>
      <c r="F1238">
        <v>7.53</v>
      </c>
      <c r="G1238">
        <v>1.48</v>
      </c>
      <c r="H1238">
        <v>4.3600000000000003</v>
      </c>
      <c r="I1238">
        <v>39.79</v>
      </c>
      <c r="J1238">
        <v>10.68</v>
      </c>
      <c r="K1238">
        <v>363</v>
      </c>
      <c r="L1238" t="s">
        <v>31</v>
      </c>
      <c r="M1238">
        <v>68.849999999999994</v>
      </c>
      <c r="N1238">
        <v>415</v>
      </c>
      <c r="O1238">
        <v>7</v>
      </c>
      <c r="P1238">
        <v>93</v>
      </c>
      <c r="Q1238">
        <v>68.459999999999994</v>
      </c>
      <c r="R1238">
        <v>93849</v>
      </c>
      <c r="S1238">
        <v>5.54</v>
      </c>
      <c r="T1238">
        <v>47.44</v>
      </c>
      <c r="U1238">
        <v>96.86</v>
      </c>
      <c r="V1238">
        <v>1117</v>
      </c>
      <c r="W1238">
        <v>17.100000000000001</v>
      </c>
      <c r="X1238">
        <v>434</v>
      </c>
    </row>
    <row r="1239" spans="1:24" hidden="1" x14ac:dyDescent="0.25">
      <c r="A1239" t="s">
        <v>24</v>
      </c>
      <c r="B1239" t="s">
        <v>37</v>
      </c>
      <c r="C1239">
        <v>2002</v>
      </c>
      <c r="D1239" t="s">
        <v>30</v>
      </c>
      <c r="E1239">
        <v>5.79</v>
      </c>
      <c r="F1239">
        <v>7</v>
      </c>
      <c r="G1239">
        <v>1.44</v>
      </c>
      <c r="H1239">
        <v>7.16</v>
      </c>
      <c r="I1239">
        <v>38.880000000000003</v>
      </c>
      <c r="J1239">
        <v>0.38</v>
      </c>
      <c r="K1239">
        <v>107</v>
      </c>
      <c r="L1239" t="s">
        <v>44</v>
      </c>
      <c r="M1239">
        <v>35.270000000000003</v>
      </c>
      <c r="N1239">
        <v>489</v>
      </c>
      <c r="O1239">
        <v>13</v>
      </c>
      <c r="P1239">
        <v>16</v>
      </c>
      <c r="Q1239">
        <v>62.17</v>
      </c>
      <c r="R1239">
        <v>9716</v>
      </c>
      <c r="S1239">
        <v>35.590000000000003</v>
      </c>
      <c r="T1239">
        <v>62.1</v>
      </c>
      <c r="U1239">
        <v>36.619999999999997</v>
      </c>
      <c r="V1239">
        <v>2828</v>
      </c>
      <c r="W1239">
        <v>25.43</v>
      </c>
      <c r="X1239">
        <v>103</v>
      </c>
    </row>
    <row r="1240" spans="1:24" hidden="1" x14ac:dyDescent="0.25">
      <c r="A1240" t="s">
        <v>32</v>
      </c>
      <c r="B1240" t="s">
        <v>29</v>
      </c>
      <c r="C1240">
        <v>2002</v>
      </c>
      <c r="D1240" t="s">
        <v>30</v>
      </c>
      <c r="E1240">
        <v>6.47</v>
      </c>
      <c r="F1240">
        <v>6.03</v>
      </c>
      <c r="G1240">
        <v>4.92</v>
      </c>
      <c r="H1240">
        <v>8.2899999999999991</v>
      </c>
      <c r="I1240">
        <v>4.51</v>
      </c>
      <c r="J1240">
        <v>4.57</v>
      </c>
      <c r="K1240">
        <v>3094</v>
      </c>
      <c r="L1240" t="s">
        <v>31</v>
      </c>
      <c r="M1240">
        <v>61.95</v>
      </c>
      <c r="N1240">
        <v>11</v>
      </c>
      <c r="O1240">
        <v>23</v>
      </c>
      <c r="P1240">
        <v>90</v>
      </c>
      <c r="Q1240">
        <v>87.9</v>
      </c>
      <c r="R1240">
        <v>14755</v>
      </c>
      <c r="S1240">
        <v>46.59</v>
      </c>
      <c r="T1240">
        <v>79.87</v>
      </c>
      <c r="U1240">
        <v>94.92</v>
      </c>
      <c r="V1240">
        <v>2983</v>
      </c>
      <c r="W1240">
        <v>17.149999999999999</v>
      </c>
      <c r="X1240">
        <v>443</v>
      </c>
    </row>
    <row r="1241" spans="1:24" hidden="1" x14ac:dyDescent="0.25">
      <c r="A1241" t="s">
        <v>45</v>
      </c>
      <c r="B1241" t="s">
        <v>25</v>
      </c>
      <c r="C1241">
        <v>2006</v>
      </c>
      <c r="D1241" t="s">
        <v>30</v>
      </c>
      <c r="E1241">
        <v>6.87</v>
      </c>
      <c r="F1241">
        <v>6.31</v>
      </c>
      <c r="G1241">
        <v>0.21</v>
      </c>
      <c r="H1241">
        <v>3.97</v>
      </c>
      <c r="I1241">
        <v>8.98</v>
      </c>
      <c r="J1241">
        <v>12.78</v>
      </c>
      <c r="K1241">
        <v>622</v>
      </c>
      <c r="L1241" t="s">
        <v>35</v>
      </c>
      <c r="M1241">
        <v>62.28</v>
      </c>
      <c r="N1241">
        <v>232</v>
      </c>
      <c r="O1241">
        <v>48</v>
      </c>
      <c r="P1241">
        <v>83</v>
      </c>
      <c r="Q1241">
        <v>39.07</v>
      </c>
      <c r="R1241">
        <v>22341</v>
      </c>
      <c r="S1241">
        <v>90.6</v>
      </c>
      <c r="T1241">
        <v>35.770000000000003</v>
      </c>
      <c r="U1241">
        <v>89.44</v>
      </c>
      <c r="V1241">
        <v>760</v>
      </c>
      <c r="W1241">
        <v>36.31</v>
      </c>
      <c r="X1241">
        <v>105</v>
      </c>
    </row>
    <row r="1242" spans="1:24" x14ac:dyDescent="0.25">
      <c r="A1242" t="s">
        <v>45</v>
      </c>
      <c r="B1242" t="s">
        <v>29</v>
      </c>
      <c r="C1242">
        <v>2000</v>
      </c>
      <c r="D1242" t="s">
        <v>42</v>
      </c>
      <c r="E1242">
        <v>7.76</v>
      </c>
      <c r="F1242">
        <v>6.81</v>
      </c>
      <c r="G1242">
        <v>4.95</v>
      </c>
      <c r="H1242">
        <v>8.7200000000000006</v>
      </c>
      <c r="I1242">
        <v>48.76</v>
      </c>
      <c r="J1242">
        <v>2.0299999999999998</v>
      </c>
      <c r="K1242">
        <v>4416</v>
      </c>
      <c r="L1242" t="s">
        <v>44</v>
      </c>
      <c r="M1242">
        <v>52.34</v>
      </c>
      <c r="N1242">
        <v>86</v>
      </c>
      <c r="O1242">
        <v>40</v>
      </c>
      <c r="P1242">
        <v>62</v>
      </c>
      <c r="Q1242">
        <v>90.42</v>
      </c>
      <c r="R1242">
        <v>13078</v>
      </c>
      <c r="S1242">
        <v>41.39</v>
      </c>
      <c r="T1242">
        <v>73.12</v>
      </c>
      <c r="U1242">
        <v>81.62</v>
      </c>
      <c r="V1242">
        <v>1844</v>
      </c>
      <c r="W1242">
        <v>1.01</v>
      </c>
      <c r="X1242">
        <v>698</v>
      </c>
    </row>
    <row r="1243" spans="1:24" hidden="1" x14ac:dyDescent="0.25">
      <c r="A1243" t="s">
        <v>36</v>
      </c>
      <c r="B1243" t="s">
        <v>33</v>
      </c>
      <c r="C1243">
        <v>2024</v>
      </c>
      <c r="D1243" t="s">
        <v>26</v>
      </c>
      <c r="E1243">
        <v>3.11</v>
      </c>
      <c r="F1243">
        <v>7.41</v>
      </c>
      <c r="G1243">
        <v>0.24</v>
      </c>
      <c r="H1243">
        <v>6.89</v>
      </c>
      <c r="I1243">
        <v>10.67</v>
      </c>
      <c r="J1243">
        <v>14.01</v>
      </c>
      <c r="K1243">
        <v>509</v>
      </c>
      <c r="L1243" t="s">
        <v>44</v>
      </c>
      <c r="M1243">
        <v>49.4</v>
      </c>
      <c r="N1243">
        <v>92</v>
      </c>
      <c r="O1243">
        <v>28</v>
      </c>
      <c r="P1243">
        <v>6</v>
      </c>
      <c r="Q1243">
        <v>5.62</v>
      </c>
      <c r="R1243">
        <v>21050</v>
      </c>
      <c r="S1243">
        <v>43.39</v>
      </c>
      <c r="T1243">
        <v>73.11</v>
      </c>
      <c r="U1243">
        <v>36.75</v>
      </c>
      <c r="V1243">
        <v>1202</v>
      </c>
      <c r="W1243">
        <v>7.66</v>
      </c>
      <c r="X1243">
        <v>988</v>
      </c>
    </row>
    <row r="1244" spans="1:24" hidden="1" x14ac:dyDescent="0.25">
      <c r="A1244" t="s">
        <v>32</v>
      </c>
      <c r="B1244" t="s">
        <v>38</v>
      </c>
      <c r="C1244">
        <v>2010</v>
      </c>
      <c r="D1244" t="s">
        <v>34</v>
      </c>
      <c r="E1244">
        <v>5.68</v>
      </c>
      <c r="F1244">
        <v>8.1999999999999993</v>
      </c>
      <c r="G1244">
        <v>1.44</v>
      </c>
      <c r="H1244">
        <v>3.03</v>
      </c>
      <c r="I1244">
        <v>8.4499999999999993</v>
      </c>
      <c r="J1244">
        <v>0.24</v>
      </c>
      <c r="K1244">
        <v>1064</v>
      </c>
      <c r="L1244" t="s">
        <v>31</v>
      </c>
      <c r="M1244">
        <v>45.7</v>
      </c>
      <c r="N1244">
        <v>106</v>
      </c>
      <c r="O1244">
        <v>24</v>
      </c>
      <c r="P1244">
        <v>54</v>
      </c>
      <c r="Q1244">
        <v>13.05</v>
      </c>
      <c r="R1244">
        <v>70239</v>
      </c>
      <c r="S1244">
        <v>67.48</v>
      </c>
      <c r="T1244">
        <v>75.92</v>
      </c>
      <c r="U1244">
        <v>37.32</v>
      </c>
      <c r="V1244">
        <v>1086</v>
      </c>
      <c r="W1244">
        <v>33.32</v>
      </c>
      <c r="X1244">
        <v>568</v>
      </c>
    </row>
    <row r="1245" spans="1:24" hidden="1" x14ac:dyDescent="0.25">
      <c r="A1245" t="s">
        <v>47</v>
      </c>
      <c r="B1245" t="s">
        <v>25</v>
      </c>
      <c r="C1245">
        <v>2005</v>
      </c>
      <c r="D1245" t="s">
        <v>30</v>
      </c>
      <c r="E1245">
        <v>9.82</v>
      </c>
      <c r="F1245">
        <v>7.98</v>
      </c>
      <c r="G1245">
        <v>2.4700000000000002</v>
      </c>
      <c r="H1245">
        <v>6.64</v>
      </c>
      <c r="I1245">
        <v>18.12</v>
      </c>
      <c r="J1245">
        <v>13.65</v>
      </c>
      <c r="K1245">
        <v>3865</v>
      </c>
      <c r="L1245" t="s">
        <v>35</v>
      </c>
      <c r="M1245">
        <v>30.42</v>
      </c>
      <c r="N1245">
        <v>192</v>
      </c>
      <c r="O1245">
        <v>5</v>
      </c>
      <c r="P1245">
        <v>3</v>
      </c>
      <c r="Q1245">
        <v>42.4</v>
      </c>
      <c r="R1245">
        <v>49117</v>
      </c>
      <c r="S1245">
        <v>20.68</v>
      </c>
      <c r="T1245">
        <v>25.16</v>
      </c>
      <c r="U1245">
        <v>40.74</v>
      </c>
      <c r="V1245">
        <v>1893</v>
      </c>
      <c r="W1245">
        <v>29.47</v>
      </c>
      <c r="X1245">
        <v>648</v>
      </c>
    </row>
    <row r="1246" spans="1:24" hidden="1" x14ac:dyDescent="0.25">
      <c r="A1246" t="s">
        <v>39</v>
      </c>
      <c r="B1246" t="s">
        <v>37</v>
      </c>
      <c r="C1246">
        <v>2019</v>
      </c>
      <c r="D1246" t="s">
        <v>42</v>
      </c>
      <c r="E1246">
        <v>8.98</v>
      </c>
      <c r="F1246">
        <v>7.38</v>
      </c>
      <c r="G1246">
        <v>0.72</v>
      </c>
      <c r="H1246">
        <v>5.77</v>
      </c>
      <c r="I1246">
        <v>45.67</v>
      </c>
      <c r="J1246">
        <v>16.89</v>
      </c>
      <c r="K1246">
        <v>303</v>
      </c>
      <c r="L1246" t="s">
        <v>44</v>
      </c>
      <c r="M1246">
        <v>30.13</v>
      </c>
      <c r="N1246">
        <v>467</v>
      </c>
      <c r="O1246">
        <v>0</v>
      </c>
      <c r="P1246">
        <v>30</v>
      </c>
      <c r="Q1246">
        <v>60.21</v>
      </c>
      <c r="R1246">
        <v>63144</v>
      </c>
      <c r="S1246">
        <v>87.16</v>
      </c>
      <c r="T1246">
        <v>87.03</v>
      </c>
      <c r="U1246">
        <v>84.84</v>
      </c>
      <c r="V1246">
        <v>1462</v>
      </c>
      <c r="W1246">
        <v>7.45</v>
      </c>
      <c r="X1246">
        <v>787</v>
      </c>
    </row>
    <row r="1247" spans="1:24" hidden="1" x14ac:dyDescent="0.25">
      <c r="A1247" t="s">
        <v>28</v>
      </c>
      <c r="B1247" t="s">
        <v>33</v>
      </c>
      <c r="C1247">
        <v>2002</v>
      </c>
      <c r="D1247" t="s">
        <v>42</v>
      </c>
      <c r="E1247">
        <v>9.5299999999999994</v>
      </c>
      <c r="F1247">
        <v>6.18</v>
      </c>
      <c r="G1247">
        <v>0.67</v>
      </c>
      <c r="H1247">
        <v>5.08</v>
      </c>
      <c r="I1247">
        <v>23.81</v>
      </c>
      <c r="J1247">
        <v>9.3800000000000008</v>
      </c>
      <c r="K1247">
        <v>968</v>
      </c>
      <c r="L1247" t="s">
        <v>35</v>
      </c>
      <c r="M1247">
        <v>71.290000000000006</v>
      </c>
      <c r="N1247">
        <v>9</v>
      </c>
      <c r="O1247">
        <v>22</v>
      </c>
      <c r="P1247">
        <v>93</v>
      </c>
      <c r="Q1247">
        <v>5.17</v>
      </c>
      <c r="R1247">
        <v>35101</v>
      </c>
      <c r="S1247">
        <v>42.76</v>
      </c>
      <c r="T1247">
        <v>31.98</v>
      </c>
      <c r="U1247">
        <v>35.020000000000003</v>
      </c>
      <c r="V1247">
        <v>2627</v>
      </c>
      <c r="W1247">
        <v>4.8600000000000003</v>
      </c>
      <c r="X1247">
        <v>309</v>
      </c>
    </row>
    <row r="1248" spans="1:24" hidden="1" x14ac:dyDescent="0.25">
      <c r="A1248" t="s">
        <v>28</v>
      </c>
      <c r="B1248" t="s">
        <v>38</v>
      </c>
      <c r="C1248">
        <v>2018</v>
      </c>
      <c r="D1248" t="s">
        <v>26</v>
      </c>
      <c r="E1248">
        <v>3.86</v>
      </c>
      <c r="F1248">
        <v>6.71</v>
      </c>
      <c r="G1248">
        <v>1.28</v>
      </c>
      <c r="H1248">
        <v>8.4</v>
      </c>
      <c r="I1248">
        <v>46.03</v>
      </c>
      <c r="J1248">
        <v>16.579999999999998</v>
      </c>
      <c r="K1248">
        <v>1438</v>
      </c>
      <c r="L1248" t="s">
        <v>35</v>
      </c>
      <c r="M1248">
        <v>50.4</v>
      </c>
      <c r="N1248">
        <v>124</v>
      </c>
      <c r="O1248">
        <v>40</v>
      </c>
      <c r="P1248">
        <v>94</v>
      </c>
      <c r="Q1248">
        <v>57.61</v>
      </c>
      <c r="R1248">
        <v>5884</v>
      </c>
      <c r="S1248">
        <v>93.08</v>
      </c>
      <c r="T1248">
        <v>72.150000000000006</v>
      </c>
      <c r="U1248">
        <v>66.47</v>
      </c>
      <c r="V1248">
        <v>656</v>
      </c>
      <c r="W1248">
        <v>12.45</v>
      </c>
      <c r="X1248">
        <v>761</v>
      </c>
    </row>
    <row r="1249" spans="1:24" hidden="1" x14ac:dyDescent="0.25">
      <c r="A1249" t="s">
        <v>41</v>
      </c>
      <c r="B1249" t="s">
        <v>29</v>
      </c>
      <c r="C1249">
        <v>2001</v>
      </c>
      <c r="D1249" t="s">
        <v>43</v>
      </c>
      <c r="E1249">
        <v>7.87</v>
      </c>
      <c r="F1249">
        <v>6.92</v>
      </c>
      <c r="G1249">
        <v>4.87</v>
      </c>
      <c r="H1249">
        <v>9.3000000000000007</v>
      </c>
      <c r="I1249">
        <v>16.72</v>
      </c>
      <c r="J1249">
        <v>15.63</v>
      </c>
      <c r="K1249">
        <v>3521</v>
      </c>
      <c r="L1249" t="s">
        <v>44</v>
      </c>
      <c r="M1249">
        <v>41.75</v>
      </c>
      <c r="N1249">
        <v>274</v>
      </c>
      <c r="O1249">
        <v>32</v>
      </c>
      <c r="P1249">
        <v>55</v>
      </c>
      <c r="Q1249">
        <v>32.130000000000003</v>
      </c>
      <c r="R1249">
        <v>86054</v>
      </c>
      <c r="S1249">
        <v>27.13</v>
      </c>
      <c r="T1249">
        <v>22.98</v>
      </c>
      <c r="U1249">
        <v>82.2</v>
      </c>
      <c r="V1249">
        <v>1739</v>
      </c>
      <c r="W1249">
        <v>19.27</v>
      </c>
      <c r="X1249">
        <v>821</v>
      </c>
    </row>
    <row r="1250" spans="1:24" hidden="1" x14ac:dyDescent="0.25">
      <c r="A1250" t="s">
        <v>41</v>
      </c>
      <c r="B1250" t="s">
        <v>38</v>
      </c>
      <c r="C1250">
        <v>2017</v>
      </c>
      <c r="D1250" t="s">
        <v>43</v>
      </c>
      <c r="E1250">
        <v>6.2</v>
      </c>
      <c r="F1250">
        <v>7.55</v>
      </c>
      <c r="G1250">
        <v>1.9</v>
      </c>
      <c r="H1250">
        <v>8.34</v>
      </c>
      <c r="I1250">
        <v>11.33</v>
      </c>
      <c r="J1250">
        <v>13.43</v>
      </c>
      <c r="K1250">
        <v>3871</v>
      </c>
      <c r="L1250" t="s">
        <v>27</v>
      </c>
      <c r="M1250">
        <v>77.930000000000007</v>
      </c>
      <c r="N1250">
        <v>278</v>
      </c>
      <c r="O1250">
        <v>13</v>
      </c>
      <c r="P1250">
        <v>3</v>
      </c>
      <c r="Q1250">
        <v>88.94</v>
      </c>
      <c r="R1250">
        <v>92110</v>
      </c>
      <c r="S1250">
        <v>46.56</v>
      </c>
      <c r="T1250">
        <v>83.94</v>
      </c>
      <c r="U1250">
        <v>56.85</v>
      </c>
      <c r="V1250">
        <v>1427</v>
      </c>
      <c r="W1250">
        <v>1.88</v>
      </c>
      <c r="X1250">
        <v>746</v>
      </c>
    </row>
    <row r="1251" spans="1:24" hidden="1" x14ac:dyDescent="0.25">
      <c r="A1251" t="s">
        <v>28</v>
      </c>
      <c r="B1251" t="s">
        <v>33</v>
      </c>
      <c r="C1251">
        <v>2011</v>
      </c>
      <c r="D1251" t="s">
        <v>30</v>
      </c>
      <c r="E1251">
        <v>0.83</v>
      </c>
      <c r="F1251">
        <v>6.16</v>
      </c>
      <c r="G1251">
        <v>2.83</v>
      </c>
      <c r="H1251">
        <v>8.93</v>
      </c>
      <c r="I1251">
        <v>24.76</v>
      </c>
      <c r="J1251">
        <v>8.9</v>
      </c>
      <c r="K1251">
        <v>3500</v>
      </c>
      <c r="L1251" t="s">
        <v>31</v>
      </c>
      <c r="M1251">
        <v>67.02</v>
      </c>
      <c r="N1251">
        <v>127</v>
      </c>
      <c r="O1251">
        <v>27</v>
      </c>
      <c r="P1251">
        <v>81</v>
      </c>
      <c r="Q1251">
        <v>54.26</v>
      </c>
      <c r="R1251">
        <v>72155</v>
      </c>
      <c r="S1251">
        <v>77.819999999999993</v>
      </c>
      <c r="T1251">
        <v>44.23</v>
      </c>
      <c r="U1251">
        <v>87.26</v>
      </c>
      <c r="V1251">
        <v>283</v>
      </c>
      <c r="W1251">
        <v>33.82</v>
      </c>
      <c r="X1251">
        <v>374</v>
      </c>
    </row>
    <row r="1252" spans="1:24" hidden="1" x14ac:dyDescent="0.25">
      <c r="A1252" t="s">
        <v>47</v>
      </c>
      <c r="B1252" t="s">
        <v>33</v>
      </c>
      <c r="C1252">
        <v>2009</v>
      </c>
      <c r="D1252" t="s">
        <v>30</v>
      </c>
      <c r="E1252">
        <v>8.24</v>
      </c>
      <c r="F1252">
        <v>7.33</v>
      </c>
      <c r="G1252">
        <v>3.52</v>
      </c>
      <c r="H1252">
        <v>9.36</v>
      </c>
      <c r="I1252">
        <v>30.77</v>
      </c>
      <c r="J1252">
        <v>5.44</v>
      </c>
      <c r="K1252">
        <v>2199</v>
      </c>
      <c r="L1252" t="s">
        <v>44</v>
      </c>
      <c r="M1252">
        <v>94.05</v>
      </c>
      <c r="N1252">
        <v>340</v>
      </c>
      <c r="O1252">
        <v>28</v>
      </c>
      <c r="P1252">
        <v>83</v>
      </c>
      <c r="Q1252">
        <v>59.61</v>
      </c>
      <c r="R1252">
        <v>63183</v>
      </c>
      <c r="S1252">
        <v>55.59</v>
      </c>
      <c r="T1252">
        <v>63.49</v>
      </c>
      <c r="U1252">
        <v>64.97</v>
      </c>
      <c r="V1252">
        <v>2136</v>
      </c>
      <c r="W1252">
        <v>20.84</v>
      </c>
      <c r="X1252">
        <v>525</v>
      </c>
    </row>
    <row r="1253" spans="1:24" hidden="1" x14ac:dyDescent="0.25">
      <c r="A1253" t="s">
        <v>46</v>
      </c>
      <c r="B1253" t="s">
        <v>38</v>
      </c>
      <c r="C1253">
        <v>2004</v>
      </c>
      <c r="D1253" t="s">
        <v>34</v>
      </c>
      <c r="E1253">
        <v>6.77</v>
      </c>
      <c r="F1253">
        <v>8.25</v>
      </c>
      <c r="G1253">
        <v>3.71</v>
      </c>
      <c r="H1253">
        <v>9.39</v>
      </c>
      <c r="I1253">
        <v>19.57</v>
      </c>
      <c r="J1253">
        <v>17.22</v>
      </c>
      <c r="K1253">
        <v>4354</v>
      </c>
      <c r="L1253" t="s">
        <v>35</v>
      </c>
      <c r="M1253">
        <v>88.17</v>
      </c>
      <c r="N1253">
        <v>184</v>
      </c>
      <c r="O1253">
        <v>42</v>
      </c>
      <c r="P1253">
        <v>39</v>
      </c>
      <c r="Q1253">
        <v>94.67</v>
      </c>
      <c r="R1253">
        <v>82988</v>
      </c>
      <c r="S1253">
        <v>66.12</v>
      </c>
      <c r="T1253">
        <v>78.02</v>
      </c>
      <c r="U1253">
        <v>67.61</v>
      </c>
      <c r="V1253">
        <v>2606</v>
      </c>
      <c r="W1253">
        <v>36.78</v>
      </c>
      <c r="X1253">
        <v>585</v>
      </c>
    </row>
    <row r="1254" spans="1:24" hidden="1" x14ac:dyDescent="0.25">
      <c r="A1254" t="s">
        <v>48</v>
      </c>
      <c r="B1254" t="s">
        <v>29</v>
      </c>
      <c r="C1254">
        <v>2008</v>
      </c>
      <c r="D1254" t="s">
        <v>26</v>
      </c>
      <c r="E1254">
        <v>1.99</v>
      </c>
      <c r="F1254">
        <v>7.76</v>
      </c>
      <c r="G1254">
        <v>3.44</v>
      </c>
      <c r="H1254">
        <v>3.8</v>
      </c>
      <c r="I1254">
        <v>17.3</v>
      </c>
      <c r="J1254">
        <v>12.97</v>
      </c>
      <c r="K1254">
        <v>3901</v>
      </c>
      <c r="L1254" t="s">
        <v>31</v>
      </c>
      <c r="M1254">
        <v>80.87</v>
      </c>
      <c r="N1254">
        <v>362</v>
      </c>
      <c r="O1254">
        <v>39</v>
      </c>
      <c r="P1254">
        <v>46</v>
      </c>
      <c r="Q1254">
        <v>76.89</v>
      </c>
      <c r="R1254">
        <v>29335</v>
      </c>
      <c r="S1254">
        <v>28.07</v>
      </c>
      <c r="T1254">
        <v>32.590000000000003</v>
      </c>
      <c r="U1254">
        <v>74.14</v>
      </c>
      <c r="V1254">
        <v>1596</v>
      </c>
      <c r="W1254">
        <v>13.03</v>
      </c>
      <c r="X1254">
        <v>413</v>
      </c>
    </row>
    <row r="1255" spans="1:24" hidden="1" x14ac:dyDescent="0.25">
      <c r="A1255" t="s">
        <v>39</v>
      </c>
      <c r="B1255" t="s">
        <v>38</v>
      </c>
      <c r="C1255">
        <v>2001</v>
      </c>
      <c r="D1255" t="s">
        <v>30</v>
      </c>
      <c r="E1255">
        <v>0.8</v>
      </c>
      <c r="F1255">
        <v>7.99</v>
      </c>
      <c r="G1255">
        <v>1.68</v>
      </c>
      <c r="H1255">
        <v>6.19</v>
      </c>
      <c r="I1255">
        <v>10.9</v>
      </c>
      <c r="J1255">
        <v>15.96</v>
      </c>
      <c r="K1255">
        <v>2270</v>
      </c>
      <c r="L1255" t="s">
        <v>44</v>
      </c>
      <c r="M1255">
        <v>38.86</v>
      </c>
      <c r="N1255">
        <v>354</v>
      </c>
      <c r="O1255">
        <v>22</v>
      </c>
      <c r="P1255">
        <v>49</v>
      </c>
      <c r="Q1255">
        <v>44.95</v>
      </c>
      <c r="R1255">
        <v>21909</v>
      </c>
      <c r="S1255">
        <v>32.85</v>
      </c>
      <c r="T1255">
        <v>41.12</v>
      </c>
      <c r="U1255">
        <v>87.68</v>
      </c>
      <c r="V1255">
        <v>1797</v>
      </c>
      <c r="W1255">
        <v>1.95</v>
      </c>
      <c r="X1255">
        <v>831</v>
      </c>
    </row>
    <row r="1256" spans="1:24" hidden="1" x14ac:dyDescent="0.25">
      <c r="A1256" t="s">
        <v>46</v>
      </c>
      <c r="B1256" t="s">
        <v>33</v>
      </c>
      <c r="C1256">
        <v>2001</v>
      </c>
      <c r="D1256" t="s">
        <v>26</v>
      </c>
      <c r="E1256">
        <v>8.3699999999999992</v>
      </c>
      <c r="F1256">
        <v>7.7</v>
      </c>
      <c r="G1256">
        <v>0.56000000000000005</v>
      </c>
      <c r="H1256">
        <v>3</v>
      </c>
      <c r="I1256">
        <v>13.75</v>
      </c>
      <c r="J1256">
        <v>11.04</v>
      </c>
      <c r="K1256">
        <v>229</v>
      </c>
      <c r="L1256" t="s">
        <v>31</v>
      </c>
      <c r="M1256">
        <v>76.63</v>
      </c>
      <c r="N1256">
        <v>58</v>
      </c>
      <c r="O1256">
        <v>43</v>
      </c>
      <c r="P1256">
        <v>22</v>
      </c>
      <c r="Q1256">
        <v>48.73</v>
      </c>
      <c r="R1256">
        <v>18176</v>
      </c>
      <c r="S1256">
        <v>50.76</v>
      </c>
      <c r="T1256">
        <v>35.07</v>
      </c>
      <c r="U1256">
        <v>20.37</v>
      </c>
      <c r="V1256">
        <v>257</v>
      </c>
      <c r="W1256">
        <v>34.85</v>
      </c>
      <c r="X1256">
        <v>245</v>
      </c>
    </row>
    <row r="1257" spans="1:24" hidden="1" x14ac:dyDescent="0.25">
      <c r="A1257" t="s">
        <v>36</v>
      </c>
      <c r="B1257" t="s">
        <v>33</v>
      </c>
      <c r="C1257">
        <v>2005</v>
      </c>
      <c r="D1257" t="s">
        <v>42</v>
      </c>
      <c r="E1257">
        <v>0.79</v>
      </c>
      <c r="F1257">
        <v>6.52</v>
      </c>
      <c r="G1257">
        <v>1.41</v>
      </c>
      <c r="H1257">
        <v>6.55</v>
      </c>
      <c r="I1257">
        <v>33.659999999999997</v>
      </c>
      <c r="J1257">
        <v>3.44</v>
      </c>
      <c r="K1257">
        <v>2486</v>
      </c>
      <c r="L1257" t="s">
        <v>31</v>
      </c>
      <c r="M1257">
        <v>78.569999999999993</v>
      </c>
      <c r="N1257">
        <v>495</v>
      </c>
      <c r="O1257">
        <v>37</v>
      </c>
      <c r="P1257">
        <v>50</v>
      </c>
      <c r="Q1257">
        <v>65.5</v>
      </c>
      <c r="R1257">
        <v>30378</v>
      </c>
      <c r="S1257">
        <v>20.25</v>
      </c>
      <c r="T1257">
        <v>32.630000000000003</v>
      </c>
      <c r="U1257">
        <v>51.4</v>
      </c>
      <c r="V1257">
        <v>2931</v>
      </c>
      <c r="W1257">
        <v>5.98</v>
      </c>
      <c r="X1257">
        <v>892</v>
      </c>
    </row>
    <row r="1258" spans="1:24" hidden="1" x14ac:dyDescent="0.25">
      <c r="A1258" t="s">
        <v>48</v>
      </c>
      <c r="B1258" t="s">
        <v>37</v>
      </c>
      <c r="C1258">
        <v>2009</v>
      </c>
      <c r="D1258" t="s">
        <v>30</v>
      </c>
      <c r="E1258">
        <v>0.91</v>
      </c>
      <c r="F1258">
        <v>6.28</v>
      </c>
      <c r="G1258">
        <v>1.05</v>
      </c>
      <c r="H1258">
        <v>9.4700000000000006</v>
      </c>
      <c r="I1258">
        <v>18.489999999999998</v>
      </c>
      <c r="J1258">
        <v>19.59</v>
      </c>
      <c r="K1258">
        <v>149</v>
      </c>
      <c r="L1258" t="s">
        <v>35</v>
      </c>
      <c r="M1258">
        <v>83.43</v>
      </c>
      <c r="N1258">
        <v>479</v>
      </c>
      <c r="O1258">
        <v>48</v>
      </c>
      <c r="P1258">
        <v>37</v>
      </c>
      <c r="Q1258">
        <v>21.62</v>
      </c>
      <c r="R1258">
        <v>63905</v>
      </c>
      <c r="S1258">
        <v>12.63</v>
      </c>
      <c r="T1258">
        <v>50.82</v>
      </c>
      <c r="U1258">
        <v>97.04</v>
      </c>
      <c r="V1258">
        <v>2049</v>
      </c>
      <c r="W1258">
        <v>13.43</v>
      </c>
      <c r="X1258">
        <v>774</v>
      </c>
    </row>
    <row r="1259" spans="1:24" hidden="1" x14ac:dyDescent="0.25">
      <c r="A1259" t="s">
        <v>48</v>
      </c>
      <c r="B1259" t="s">
        <v>37</v>
      </c>
      <c r="C1259">
        <v>2017</v>
      </c>
      <c r="D1259" t="s">
        <v>42</v>
      </c>
      <c r="E1259">
        <v>4.2699999999999996</v>
      </c>
      <c r="F1259">
        <v>8.07</v>
      </c>
      <c r="G1259">
        <v>0.68</v>
      </c>
      <c r="H1259">
        <v>4.3899999999999997</v>
      </c>
      <c r="I1259">
        <v>3.99</v>
      </c>
      <c r="J1259">
        <v>3.65</v>
      </c>
      <c r="K1259">
        <v>909</v>
      </c>
      <c r="L1259" t="s">
        <v>27</v>
      </c>
      <c r="M1259">
        <v>48.42</v>
      </c>
      <c r="N1259">
        <v>181</v>
      </c>
      <c r="O1259">
        <v>42</v>
      </c>
      <c r="P1259">
        <v>8</v>
      </c>
      <c r="Q1259">
        <v>10.69</v>
      </c>
      <c r="R1259">
        <v>4775</v>
      </c>
      <c r="S1259">
        <v>84.38</v>
      </c>
      <c r="T1259">
        <v>53.74</v>
      </c>
      <c r="U1259">
        <v>27.89</v>
      </c>
      <c r="V1259">
        <v>636</v>
      </c>
      <c r="W1259">
        <v>18.57</v>
      </c>
      <c r="X1259">
        <v>984</v>
      </c>
    </row>
    <row r="1260" spans="1:24" hidden="1" x14ac:dyDescent="0.25">
      <c r="A1260" t="s">
        <v>32</v>
      </c>
      <c r="B1260" t="s">
        <v>25</v>
      </c>
      <c r="C1260">
        <v>2011</v>
      </c>
      <c r="D1260" t="s">
        <v>40</v>
      </c>
      <c r="E1260">
        <v>1.35</v>
      </c>
      <c r="F1260">
        <v>7.74</v>
      </c>
      <c r="G1260">
        <v>0.12</v>
      </c>
      <c r="H1260">
        <v>7.48</v>
      </c>
      <c r="I1260">
        <v>6.91</v>
      </c>
      <c r="J1260">
        <v>18.22</v>
      </c>
      <c r="K1260">
        <v>3528</v>
      </c>
      <c r="L1260" t="s">
        <v>27</v>
      </c>
      <c r="M1260">
        <v>74.819999999999993</v>
      </c>
      <c r="N1260">
        <v>73</v>
      </c>
      <c r="O1260">
        <v>9</v>
      </c>
      <c r="P1260">
        <v>60</v>
      </c>
      <c r="Q1260">
        <v>32.5</v>
      </c>
      <c r="R1260">
        <v>98769</v>
      </c>
      <c r="S1260">
        <v>77.489999999999995</v>
      </c>
      <c r="T1260">
        <v>16.149999999999999</v>
      </c>
      <c r="U1260">
        <v>38.68</v>
      </c>
      <c r="V1260">
        <v>1213</v>
      </c>
      <c r="W1260">
        <v>19.68</v>
      </c>
      <c r="X1260">
        <v>690</v>
      </c>
    </row>
    <row r="1261" spans="1:24" hidden="1" x14ac:dyDescent="0.25">
      <c r="A1261" t="s">
        <v>47</v>
      </c>
      <c r="B1261" t="s">
        <v>33</v>
      </c>
      <c r="C1261">
        <v>2003</v>
      </c>
      <c r="D1261" t="s">
        <v>26</v>
      </c>
      <c r="E1261">
        <v>9.14</v>
      </c>
      <c r="F1261">
        <v>7.44</v>
      </c>
      <c r="G1261">
        <v>4.68</v>
      </c>
      <c r="H1261">
        <v>7.51</v>
      </c>
      <c r="I1261">
        <v>18.62</v>
      </c>
      <c r="J1261">
        <v>4.16</v>
      </c>
      <c r="K1261">
        <v>977</v>
      </c>
      <c r="L1261" t="s">
        <v>31</v>
      </c>
      <c r="M1261">
        <v>73.28</v>
      </c>
      <c r="N1261">
        <v>1</v>
      </c>
      <c r="O1261">
        <v>26</v>
      </c>
      <c r="P1261">
        <v>79</v>
      </c>
      <c r="Q1261">
        <v>78.28</v>
      </c>
      <c r="R1261">
        <v>8463</v>
      </c>
      <c r="S1261">
        <v>93.21</v>
      </c>
      <c r="T1261">
        <v>63.86</v>
      </c>
      <c r="U1261">
        <v>65.67</v>
      </c>
      <c r="V1261">
        <v>2896</v>
      </c>
      <c r="W1261">
        <v>0.94</v>
      </c>
      <c r="X1261">
        <v>551</v>
      </c>
    </row>
    <row r="1262" spans="1:24" hidden="1" x14ac:dyDescent="0.25">
      <c r="A1262" t="s">
        <v>47</v>
      </c>
      <c r="B1262" t="s">
        <v>37</v>
      </c>
      <c r="C1262">
        <v>2021</v>
      </c>
      <c r="D1262" t="s">
        <v>40</v>
      </c>
      <c r="E1262">
        <v>4.7</v>
      </c>
      <c r="F1262">
        <v>6.47</v>
      </c>
      <c r="G1262">
        <v>4.6100000000000003</v>
      </c>
      <c r="H1262">
        <v>4.12</v>
      </c>
      <c r="I1262">
        <v>46.23</v>
      </c>
      <c r="J1262">
        <v>7.47</v>
      </c>
      <c r="K1262">
        <v>634</v>
      </c>
      <c r="L1262" t="s">
        <v>35</v>
      </c>
      <c r="M1262">
        <v>56.97</v>
      </c>
      <c r="N1262">
        <v>242</v>
      </c>
      <c r="O1262">
        <v>7</v>
      </c>
      <c r="P1262">
        <v>20</v>
      </c>
      <c r="Q1262">
        <v>27.22</v>
      </c>
      <c r="R1262">
        <v>68681</v>
      </c>
      <c r="S1262">
        <v>58.66</v>
      </c>
      <c r="T1262">
        <v>43.6</v>
      </c>
      <c r="U1262">
        <v>88.63</v>
      </c>
      <c r="V1262">
        <v>1973</v>
      </c>
      <c r="W1262">
        <v>21.07</v>
      </c>
      <c r="X1262">
        <v>80</v>
      </c>
    </row>
    <row r="1263" spans="1:24" hidden="1" x14ac:dyDescent="0.25">
      <c r="A1263" t="s">
        <v>48</v>
      </c>
      <c r="B1263" t="s">
        <v>38</v>
      </c>
      <c r="C1263">
        <v>2020</v>
      </c>
      <c r="D1263" t="s">
        <v>30</v>
      </c>
      <c r="E1263">
        <v>5.69</v>
      </c>
      <c r="F1263">
        <v>7.51</v>
      </c>
      <c r="G1263">
        <v>0.25</v>
      </c>
      <c r="H1263">
        <v>4.67</v>
      </c>
      <c r="I1263">
        <v>18.95</v>
      </c>
      <c r="J1263">
        <v>8.8000000000000007</v>
      </c>
      <c r="K1263">
        <v>4717</v>
      </c>
      <c r="L1263" t="s">
        <v>35</v>
      </c>
      <c r="M1263">
        <v>76.45</v>
      </c>
      <c r="N1263">
        <v>227</v>
      </c>
      <c r="O1263">
        <v>43</v>
      </c>
      <c r="P1263">
        <v>8</v>
      </c>
      <c r="Q1263">
        <v>14.81</v>
      </c>
      <c r="R1263">
        <v>73873</v>
      </c>
      <c r="S1263">
        <v>42.03</v>
      </c>
      <c r="T1263">
        <v>81.16</v>
      </c>
      <c r="U1263">
        <v>27.78</v>
      </c>
      <c r="V1263">
        <v>2765</v>
      </c>
      <c r="W1263">
        <v>3.08</v>
      </c>
      <c r="X1263">
        <v>751</v>
      </c>
    </row>
    <row r="1264" spans="1:24" hidden="1" x14ac:dyDescent="0.25">
      <c r="A1264" t="s">
        <v>32</v>
      </c>
      <c r="B1264" t="s">
        <v>29</v>
      </c>
      <c r="C1264">
        <v>2016</v>
      </c>
      <c r="D1264" t="s">
        <v>42</v>
      </c>
      <c r="E1264">
        <v>9.2799999999999994</v>
      </c>
      <c r="F1264">
        <v>6.08</v>
      </c>
      <c r="G1264">
        <v>0.87</v>
      </c>
      <c r="H1264">
        <v>6.23</v>
      </c>
      <c r="I1264">
        <v>3.03</v>
      </c>
      <c r="J1264">
        <v>18.43</v>
      </c>
      <c r="K1264">
        <v>2190</v>
      </c>
      <c r="L1264" t="s">
        <v>44</v>
      </c>
      <c r="M1264">
        <v>36.07</v>
      </c>
      <c r="N1264">
        <v>47</v>
      </c>
      <c r="O1264">
        <v>3</v>
      </c>
      <c r="P1264">
        <v>24</v>
      </c>
      <c r="Q1264">
        <v>23.46</v>
      </c>
      <c r="R1264">
        <v>81440</v>
      </c>
      <c r="S1264">
        <v>10.3</v>
      </c>
      <c r="T1264">
        <v>80.84</v>
      </c>
      <c r="U1264">
        <v>20.32</v>
      </c>
      <c r="V1264">
        <v>2333</v>
      </c>
      <c r="W1264">
        <v>13.07</v>
      </c>
      <c r="X1264">
        <v>946</v>
      </c>
    </row>
    <row r="1265" spans="1:24" hidden="1" x14ac:dyDescent="0.25">
      <c r="A1265" t="s">
        <v>39</v>
      </c>
      <c r="B1265" t="s">
        <v>38</v>
      </c>
      <c r="C1265">
        <v>2014</v>
      </c>
      <c r="D1265" t="s">
        <v>30</v>
      </c>
      <c r="E1265">
        <v>5.3</v>
      </c>
      <c r="F1265">
        <v>6.3</v>
      </c>
      <c r="G1265">
        <v>0.7</v>
      </c>
      <c r="H1265">
        <v>4.32</v>
      </c>
      <c r="I1265">
        <v>20.9</v>
      </c>
      <c r="J1265">
        <v>17.760000000000002</v>
      </c>
      <c r="K1265">
        <v>4149</v>
      </c>
      <c r="L1265" t="s">
        <v>31</v>
      </c>
      <c r="M1265">
        <v>75.05</v>
      </c>
      <c r="N1265">
        <v>5</v>
      </c>
      <c r="O1265">
        <v>20</v>
      </c>
      <c r="P1265">
        <v>35</v>
      </c>
      <c r="Q1265">
        <v>68.540000000000006</v>
      </c>
      <c r="R1265">
        <v>61465</v>
      </c>
      <c r="S1265">
        <v>85.05</v>
      </c>
      <c r="T1265">
        <v>67.61</v>
      </c>
      <c r="U1265">
        <v>74.959999999999994</v>
      </c>
      <c r="V1265">
        <v>1799</v>
      </c>
      <c r="W1265">
        <v>39.020000000000003</v>
      </c>
      <c r="X1265">
        <v>987</v>
      </c>
    </row>
    <row r="1266" spans="1:24" hidden="1" x14ac:dyDescent="0.25">
      <c r="A1266" t="s">
        <v>48</v>
      </c>
      <c r="B1266" t="s">
        <v>29</v>
      </c>
      <c r="C1266">
        <v>2005</v>
      </c>
      <c r="D1266" t="s">
        <v>40</v>
      </c>
      <c r="E1266">
        <v>3.54</v>
      </c>
      <c r="F1266">
        <v>6.78</v>
      </c>
      <c r="G1266">
        <v>1.41</v>
      </c>
      <c r="H1266">
        <v>7.09</v>
      </c>
      <c r="I1266">
        <v>33.44</v>
      </c>
      <c r="J1266">
        <v>16.46</v>
      </c>
      <c r="K1266">
        <v>4939</v>
      </c>
      <c r="L1266" t="s">
        <v>44</v>
      </c>
      <c r="M1266">
        <v>72.42</v>
      </c>
      <c r="N1266">
        <v>42</v>
      </c>
      <c r="O1266">
        <v>20</v>
      </c>
      <c r="P1266">
        <v>42</v>
      </c>
      <c r="Q1266">
        <v>62.17</v>
      </c>
      <c r="R1266">
        <v>91143</v>
      </c>
      <c r="S1266">
        <v>45.63</v>
      </c>
      <c r="T1266">
        <v>78.3</v>
      </c>
      <c r="U1266">
        <v>67.78</v>
      </c>
      <c r="V1266">
        <v>1179</v>
      </c>
      <c r="W1266">
        <v>11.21</v>
      </c>
      <c r="X1266">
        <v>359</v>
      </c>
    </row>
    <row r="1267" spans="1:24" hidden="1" x14ac:dyDescent="0.25">
      <c r="A1267" t="s">
        <v>24</v>
      </c>
      <c r="B1267" t="s">
        <v>37</v>
      </c>
      <c r="C1267">
        <v>2015</v>
      </c>
      <c r="D1267" t="s">
        <v>30</v>
      </c>
      <c r="E1267">
        <v>7.97</v>
      </c>
      <c r="F1267">
        <v>7.11</v>
      </c>
      <c r="G1267">
        <v>1.02</v>
      </c>
      <c r="H1267">
        <v>6.39</v>
      </c>
      <c r="I1267">
        <v>29.68</v>
      </c>
      <c r="J1267">
        <v>7.53</v>
      </c>
      <c r="K1267">
        <v>3474</v>
      </c>
      <c r="L1267" t="s">
        <v>35</v>
      </c>
      <c r="M1267">
        <v>44.74</v>
      </c>
      <c r="N1267">
        <v>144</v>
      </c>
      <c r="O1267">
        <v>29</v>
      </c>
      <c r="P1267">
        <v>77</v>
      </c>
      <c r="Q1267">
        <v>69.45</v>
      </c>
      <c r="R1267">
        <v>50260</v>
      </c>
      <c r="S1267">
        <v>56.11</v>
      </c>
      <c r="T1267">
        <v>83.8</v>
      </c>
      <c r="U1267">
        <v>41.68</v>
      </c>
      <c r="V1267">
        <v>2914</v>
      </c>
      <c r="W1267">
        <v>32.51</v>
      </c>
      <c r="X1267">
        <v>657</v>
      </c>
    </row>
    <row r="1268" spans="1:24" hidden="1" x14ac:dyDescent="0.25">
      <c r="A1268" t="s">
        <v>41</v>
      </c>
      <c r="B1268" t="s">
        <v>25</v>
      </c>
      <c r="C1268">
        <v>2016</v>
      </c>
      <c r="D1268" t="s">
        <v>34</v>
      </c>
      <c r="E1268">
        <v>4.43</v>
      </c>
      <c r="F1268">
        <v>6.3</v>
      </c>
      <c r="G1268">
        <v>4.7300000000000004</v>
      </c>
      <c r="H1268">
        <v>6.63</v>
      </c>
      <c r="I1268">
        <v>13.94</v>
      </c>
      <c r="J1268">
        <v>0.09</v>
      </c>
      <c r="K1268">
        <v>3780</v>
      </c>
      <c r="L1268" t="s">
        <v>31</v>
      </c>
      <c r="M1268">
        <v>87.27</v>
      </c>
      <c r="N1268">
        <v>126</v>
      </c>
      <c r="O1268">
        <v>12</v>
      </c>
      <c r="P1268">
        <v>80</v>
      </c>
      <c r="Q1268">
        <v>33.549999999999997</v>
      </c>
      <c r="R1268">
        <v>97186</v>
      </c>
      <c r="S1268">
        <v>31.35</v>
      </c>
      <c r="T1268">
        <v>56.19</v>
      </c>
      <c r="U1268">
        <v>96.61</v>
      </c>
      <c r="V1268">
        <v>1759</v>
      </c>
      <c r="W1268">
        <v>20.41</v>
      </c>
      <c r="X1268">
        <v>94</v>
      </c>
    </row>
    <row r="1269" spans="1:24" hidden="1" x14ac:dyDescent="0.25">
      <c r="A1269" t="s">
        <v>41</v>
      </c>
      <c r="B1269" t="s">
        <v>38</v>
      </c>
      <c r="C1269">
        <v>2002</v>
      </c>
      <c r="D1269" t="s">
        <v>43</v>
      </c>
      <c r="E1269">
        <v>3.18</v>
      </c>
      <c r="F1269">
        <v>6.3</v>
      </c>
      <c r="G1269">
        <v>0.42</v>
      </c>
      <c r="H1269">
        <v>3.94</v>
      </c>
      <c r="I1269">
        <v>34.4</v>
      </c>
      <c r="J1269">
        <v>13.63</v>
      </c>
      <c r="K1269">
        <v>1865</v>
      </c>
      <c r="L1269" t="s">
        <v>27</v>
      </c>
      <c r="M1269">
        <v>91.21</v>
      </c>
      <c r="N1269">
        <v>334</v>
      </c>
      <c r="O1269">
        <v>2</v>
      </c>
      <c r="P1269">
        <v>27</v>
      </c>
      <c r="Q1269">
        <v>90.28</v>
      </c>
      <c r="R1269">
        <v>73561</v>
      </c>
      <c r="S1269">
        <v>52.39</v>
      </c>
      <c r="T1269">
        <v>87.75</v>
      </c>
      <c r="U1269">
        <v>64.73</v>
      </c>
      <c r="V1269">
        <v>463</v>
      </c>
      <c r="W1269">
        <v>8.1</v>
      </c>
      <c r="X1269">
        <v>507</v>
      </c>
    </row>
    <row r="1270" spans="1:24" hidden="1" x14ac:dyDescent="0.25">
      <c r="A1270" t="s">
        <v>46</v>
      </c>
      <c r="B1270" t="s">
        <v>38</v>
      </c>
      <c r="C1270">
        <v>2009</v>
      </c>
      <c r="D1270" t="s">
        <v>40</v>
      </c>
      <c r="E1270">
        <v>7.23</v>
      </c>
      <c r="F1270">
        <v>7.81</v>
      </c>
      <c r="G1270">
        <v>1.06</v>
      </c>
      <c r="H1270">
        <v>6.62</v>
      </c>
      <c r="I1270">
        <v>31.53</v>
      </c>
      <c r="J1270">
        <v>8.2200000000000006</v>
      </c>
      <c r="K1270">
        <v>298</v>
      </c>
      <c r="L1270" t="s">
        <v>27</v>
      </c>
      <c r="M1270">
        <v>44.73</v>
      </c>
      <c r="N1270">
        <v>245</v>
      </c>
      <c r="O1270">
        <v>19</v>
      </c>
      <c r="P1270">
        <v>63</v>
      </c>
      <c r="Q1270">
        <v>46.27</v>
      </c>
      <c r="R1270">
        <v>42542</v>
      </c>
      <c r="S1270">
        <v>78.180000000000007</v>
      </c>
      <c r="T1270">
        <v>86.43</v>
      </c>
      <c r="U1270">
        <v>73.069999999999993</v>
      </c>
      <c r="V1270">
        <v>2570</v>
      </c>
      <c r="W1270">
        <v>28.88</v>
      </c>
      <c r="X1270">
        <v>374</v>
      </c>
    </row>
    <row r="1271" spans="1:24" hidden="1" x14ac:dyDescent="0.25">
      <c r="A1271" t="s">
        <v>36</v>
      </c>
      <c r="B1271" t="s">
        <v>38</v>
      </c>
      <c r="C1271">
        <v>2004</v>
      </c>
      <c r="D1271" t="s">
        <v>30</v>
      </c>
      <c r="E1271">
        <v>8.02</v>
      </c>
      <c r="F1271">
        <v>7.42</v>
      </c>
      <c r="G1271">
        <v>0.4</v>
      </c>
      <c r="H1271">
        <v>3.35</v>
      </c>
      <c r="I1271">
        <v>8.61</v>
      </c>
      <c r="J1271">
        <v>15.14</v>
      </c>
      <c r="K1271">
        <v>2739</v>
      </c>
      <c r="L1271" t="s">
        <v>44</v>
      </c>
      <c r="M1271">
        <v>35.32</v>
      </c>
      <c r="N1271">
        <v>419</v>
      </c>
      <c r="O1271">
        <v>35</v>
      </c>
      <c r="P1271">
        <v>44</v>
      </c>
      <c r="Q1271">
        <v>52.34</v>
      </c>
      <c r="R1271">
        <v>58818</v>
      </c>
      <c r="S1271">
        <v>71.23</v>
      </c>
      <c r="T1271">
        <v>18.79</v>
      </c>
      <c r="U1271">
        <v>50.3</v>
      </c>
      <c r="V1271">
        <v>210</v>
      </c>
      <c r="W1271">
        <v>22.21</v>
      </c>
      <c r="X1271">
        <v>336</v>
      </c>
    </row>
    <row r="1272" spans="1:24" hidden="1" x14ac:dyDescent="0.25">
      <c r="A1272" t="s">
        <v>41</v>
      </c>
      <c r="B1272" t="s">
        <v>29</v>
      </c>
      <c r="C1272">
        <v>2013</v>
      </c>
      <c r="D1272" t="s">
        <v>42</v>
      </c>
      <c r="E1272">
        <v>7.92</v>
      </c>
      <c r="F1272">
        <v>7.33</v>
      </c>
      <c r="G1272">
        <v>4.9000000000000004</v>
      </c>
      <c r="H1272">
        <v>9.17</v>
      </c>
      <c r="I1272">
        <v>8.11</v>
      </c>
      <c r="J1272">
        <v>15.9</v>
      </c>
      <c r="K1272">
        <v>3725</v>
      </c>
      <c r="L1272" t="s">
        <v>31</v>
      </c>
      <c r="M1272">
        <v>72.25</v>
      </c>
      <c r="N1272">
        <v>407</v>
      </c>
      <c r="O1272">
        <v>39</v>
      </c>
      <c r="P1272">
        <v>55</v>
      </c>
      <c r="Q1272">
        <v>94.98</v>
      </c>
      <c r="R1272">
        <v>26050</v>
      </c>
      <c r="S1272">
        <v>98.89</v>
      </c>
      <c r="T1272">
        <v>51.82</v>
      </c>
      <c r="U1272">
        <v>93.73</v>
      </c>
      <c r="V1272">
        <v>2120</v>
      </c>
      <c r="W1272">
        <v>21.32</v>
      </c>
      <c r="X1272">
        <v>501</v>
      </c>
    </row>
    <row r="1273" spans="1:24" hidden="1" x14ac:dyDescent="0.25">
      <c r="A1273" t="s">
        <v>45</v>
      </c>
      <c r="B1273" t="s">
        <v>37</v>
      </c>
      <c r="C1273">
        <v>2020</v>
      </c>
      <c r="D1273" t="s">
        <v>30</v>
      </c>
      <c r="E1273">
        <v>9.7799999999999994</v>
      </c>
      <c r="F1273">
        <v>7.13</v>
      </c>
      <c r="G1273">
        <v>4.59</v>
      </c>
      <c r="H1273">
        <v>5.4</v>
      </c>
      <c r="I1273">
        <v>27.36</v>
      </c>
      <c r="J1273">
        <v>8.7899999999999991</v>
      </c>
      <c r="K1273">
        <v>3391</v>
      </c>
      <c r="L1273" t="s">
        <v>35</v>
      </c>
      <c r="M1273">
        <v>63.59</v>
      </c>
      <c r="N1273">
        <v>120</v>
      </c>
      <c r="O1273">
        <v>4</v>
      </c>
      <c r="P1273">
        <v>47</v>
      </c>
      <c r="Q1273">
        <v>97.97</v>
      </c>
      <c r="R1273">
        <v>37587</v>
      </c>
      <c r="S1273">
        <v>49.56</v>
      </c>
      <c r="T1273">
        <v>19.16</v>
      </c>
      <c r="U1273">
        <v>42.09</v>
      </c>
      <c r="V1273">
        <v>462</v>
      </c>
      <c r="W1273">
        <v>1.2</v>
      </c>
      <c r="X1273">
        <v>718</v>
      </c>
    </row>
    <row r="1274" spans="1:24" hidden="1" x14ac:dyDescent="0.25">
      <c r="A1274" t="s">
        <v>46</v>
      </c>
      <c r="B1274" t="s">
        <v>38</v>
      </c>
      <c r="C1274">
        <v>2012</v>
      </c>
      <c r="D1274" t="s">
        <v>42</v>
      </c>
      <c r="E1274">
        <v>7.87</v>
      </c>
      <c r="F1274">
        <v>8.44</v>
      </c>
      <c r="G1274">
        <v>3.58</v>
      </c>
      <c r="H1274">
        <v>8.99</v>
      </c>
      <c r="I1274">
        <v>32.97</v>
      </c>
      <c r="J1274">
        <v>14.96</v>
      </c>
      <c r="K1274">
        <v>4540</v>
      </c>
      <c r="L1274" t="s">
        <v>44</v>
      </c>
      <c r="M1274">
        <v>59.93</v>
      </c>
      <c r="N1274">
        <v>231</v>
      </c>
      <c r="O1274">
        <v>21</v>
      </c>
      <c r="P1274">
        <v>7</v>
      </c>
      <c r="Q1274">
        <v>66.83</v>
      </c>
      <c r="R1274">
        <v>7453</v>
      </c>
      <c r="S1274">
        <v>52.97</v>
      </c>
      <c r="T1274">
        <v>64.73</v>
      </c>
      <c r="U1274">
        <v>79.900000000000006</v>
      </c>
      <c r="V1274">
        <v>1107</v>
      </c>
      <c r="W1274">
        <v>13.35</v>
      </c>
      <c r="X1274">
        <v>169</v>
      </c>
    </row>
    <row r="1275" spans="1:24" hidden="1" x14ac:dyDescent="0.25">
      <c r="A1275" t="s">
        <v>41</v>
      </c>
      <c r="B1275" t="s">
        <v>38</v>
      </c>
      <c r="C1275">
        <v>2005</v>
      </c>
      <c r="D1275" t="s">
        <v>43</v>
      </c>
      <c r="E1275">
        <v>7.7</v>
      </c>
      <c r="F1275">
        <v>6.12</v>
      </c>
      <c r="G1275">
        <v>2.13</v>
      </c>
      <c r="H1275">
        <v>7.91</v>
      </c>
      <c r="I1275">
        <v>48.1</v>
      </c>
      <c r="J1275">
        <v>16.8</v>
      </c>
      <c r="K1275">
        <v>97</v>
      </c>
      <c r="L1275" t="s">
        <v>27</v>
      </c>
      <c r="M1275">
        <v>83.27</v>
      </c>
      <c r="N1275">
        <v>375</v>
      </c>
      <c r="O1275">
        <v>1</v>
      </c>
      <c r="P1275">
        <v>13</v>
      </c>
      <c r="Q1275">
        <v>94.59</v>
      </c>
      <c r="R1275">
        <v>94766</v>
      </c>
      <c r="S1275">
        <v>5.27</v>
      </c>
      <c r="T1275">
        <v>71.22</v>
      </c>
      <c r="U1275">
        <v>29.33</v>
      </c>
      <c r="V1275">
        <v>2054</v>
      </c>
      <c r="W1275">
        <v>29.39</v>
      </c>
      <c r="X1275">
        <v>217</v>
      </c>
    </row>
    <row r="1276" spans="1:24" hidden="1" x14ac:dyDescent="0.25">
      <c r="A1276" t="s">
        <v>36</v>
      </c>
      <c r="B1276" t="s">
        <v>25</v>
      </c>
      <c r="C1276">
        <v>2011</v>
      </c>
      <c r="D1276" t="s">
        <v>30</v>
      </c>
      <c r="E1276">
        <v>8.57</v>
      </c>
      <c r="F1276">
        <v>6.45</v>
      </c>
      <c r="G1276">
        <v>0.95</v>
      </c>
      <c r="H1276">
        <v>8.36</v>
      </c>
      <c r="I1276">
        <v>21.1</v>
      </c>
      <c r="J1276">
        <v>18.57</v>
      </c>
      <c r="K1276">
        <v>3197</v>
      </c>
      <c r="L1276" t="s">
        <v>35</v>
      </c>
      <c r="M1276">
        <v>97.88</v>
      </c>
      <c r="N1276">
        <v>188</v>
      </c>
      <c r="O1276">
        <v>24</v>
      </c>
      <c r="P1276">
        <v>14</v>
      </c>
      <c r="Q1276">
        <v>55.07</v>
      </c>
      <c r="R1276">
        <v>21804</v>
      </c>
      <c r="S1276">
        <v>38.94</v>
      </c>
      <c r="T1276">
        <v>80.77</v>
      </c>
      <c r="U1276">
        <v>63.02</v>
      </c>
      <c r="V1276">
        <v>653</v>
      </c>
      <c r="W1276">
        <v>31.84</v>
      </c>
      <c r="X1276">
        <v>561</v>
      </c>
    </row>
    <row r="1277" spans="1:24" hidden="1" x14ac:dyDescent="0.25">
      <c r="A1277" t="s">
        <v>47</v>
      </c>
      <c r="B1277" t="s">
        <v>25</v>
      </c>
      <c r="C1277">
        <v>2007</v>
      </c>
      <c r="D1277" t="s">
        <v>43</v>
      </c>
      <c r="E1277">
        <v>0</v>
      </c>
      <c r="F1277">
        <v>7.62</v>
      </c>
      <c r="G1277">
        <v>1.1100000000000001</v>
      </c>
      <c r="H1277">
        <v>5.2</v>
      </c>
      <c r="I1277">
        <v>38.25</v>
      </c>
      <c r="J1277">
        <v>11.65</v>
      </c>
      <c r="K1277">
        <v>2105</v>
      </c>
      <c r="L1277" t="s">
        <v>31</v>
      </c>
      <c r="M1277">
        <v>63.44</v>
      </c>
      <c r="N1277">
        <v>284</v>
      </c>
      <c r="O1277">
        <v>39</v>
      </c>
      <c r="P1277">
        <v>38</v>
      </c>
      <c r="Q1277">
        <v>32.11</v>
      </c>
      <c r="R1277">
        <v>95113</v>
      </c>
      <c r="S1277">
        <v>92.21</v>
      </c>
      <c r="T1277">
        <v>62</v>
      </c>
      <c r="U1277">
        <v>66.22</v>
      </c>
      <c r="V1277">
        <v>1454</v>
      </c>
      <c r="W1277">
        <v>32.590000000000003</v>
      </c>
      <c r="X1277">
        <v>199</v>
      </c>
    </row>
    <row r="1278" spans="1:24" hidden="1" x14ac:dyDescent="0.25">
      <c r="A1278" t="s">
        <v>47</v>
      </c>
      <c r="B1278" t="s">
        <v>37</v>
      </c>
      <c r="C1278">
        <v>2004</v>
      </c>
      <c r="D1278" t="s">
        <v>40</v>
      </c>
      <c r="E1278">
        <v>3.62</v>
      </c>
      <c r="F1278">
        <v>6.34</v>
      </c>
      <c r="G1278">
        <v>2.2200000000000002</v>
      </c>
      <c r="H1278">
        <v>4.59</v>
      </c>
      <c r="I1278">
        <v>5.83</v>
      </c>
      <c r="J1278">
        <v>15.57</v>
      </c>
      <c r="K1278">
        <v>4272</v>
      </c>
      <c r="L1278" t="s">
        <v>27</v>
      </c>
      <c r="M1278">
        <v>30.43</v>
      </c>
      <c r="N1278">
        <v>241</v>
      </c>
      <c r="O1278">
        <v>23</v>
      </c>
      <c r="P1278">
        <v>24</v>
      </c>
      <c r="Q1278">
        <v>32.880000000000003</v>
      </c>
      <c r="R1278">
        <v>39239</v>
      </c>
      <c r="S1278">
        <v>35.049999999999997</v>
      </c>
      <c r="T1278">
        <v>46.32</v>
      </c>
      <c r="U1278">
        <v>35.07</v>
      </c>
      <c r="V1278">
        <v>2527</v>
      </c>
      <c r="W1278">
        <v>1.5</v>
      </c>
      <c r="X1278">
        <v>739</v>
      </c>
    </row>
    <row r="1279" spans="1:24" hidden="1" x14ac:dyDescent="0.25">
      <c r="A1279" t="s">
        <v>39</v>
      </c>
      <c r="B1279" t="s">
        <v>37</v>
      </c>
      <c r="C1279">
        <v>2014</v>
      </c>
      <c r="D1279" t="s">
        <v>42</v>
      </c>
      <c r="E1279">
        <v>7.38</v>
      </c>
      <c r="F1279">
        <v>7.47</v>
      </c>
      <c r="G1279">
        <v>3.84</v>
      </c>
      <c r="H1279">
        <v>5.85</v>
      </c>
      <c r="I1279">
        <v>44.48</v>
      </c>
      <c r="J1279">
        <v>9.89</v>
      </c>
      <c r="K1279">
        <v>4814</v>
      </c>
      <c r="L1279" t="s">
        <v>35</v>
      </c>
      <c r="M1279">
        <v>71.739999999999995</v>
      </c>
      <c r="N1279">
        <v>77</v>
      </c>
      <c r="O1279">
        <v>4</v>
      </c>
      <c r="P1279">
        <v>62</v>
      </c>
      <c r="Q1279">
        <v>56.78</v>
      </c>
      <c r="R1279">
        <v>94155</v>
      </c>
      <c r="S1279">
        <v>76.61</v>
      </c>
      <c r="T1279">
        <v>22.47</v>
      </c>
      <c r="U1279">
        <v>45.9</v>
      </c>
      <c r="V1279">
        <v>749</v>
      </c>
      <c r="W1279">
        <v>6.51</v>
      </c>
      <c r="X1279">
        <v>676</v>
      </c>
    </row>
    <row r="1280" spans="1:24" hidden="1" x14ac:dyDescent="0.25">
      <c r="A1280" t="s">
        <v>48</v>
      </c>
      <c r="B1280" t="s">
        <v>33</v>
      </c>
      <c r="C1280">
        <v>2015</v>
      </c>
      <c r="D1280" t="s">
        <v>34</v>
      </c>
      <c r="E1280">
        <v>6</v>
      </c>
      <c r="F1280">
        <v>7.42</v>
      </c>
      <c r="G1280">
        <v>1.32</v>
      </c>
      <c r="H1280">
        <v>3.17</v>
      </c>
      <c r="I1280">
        <v>31.66</v>
      </c>
      <c r="J1280">
        <v>0.83</v>
      </c>
      <c r="K1280">
        <v>3522</v>
      </c>
      <c r="L1280" t="s">
        <v>27</v>
      </c>
      <c r="M1280">
        <v>75.78</v>
      </c>
      <c r="N1280">
        <v>57</v>
      </c>
      <c r="O1280">
        <v>15</v>
      </c>
      <c r="P1280">
        <v>58</v>
      </c>
      <c r="Q1280">
        <v>61.29</v>
      </c>
      <c r="R1280">
        <v>25487</v>
      </c>
      <c r="S1280">
        <v>97.76</v>
      </c>
      <c r="T1280">
        <v>20.010000000000002</v>
      </c>
      <c r="U1280">
        <v>34.299999999999997</v>
      </c>
      <c r="V1280">
        <v>398</v>
      </c>
      <c r="W1280">
        <v>39.42</v>
      </c>
      <c r="X1280">
        <v>511</v>
      </c>
    </row>
    <row r="1281" spans="1:24" x14ac:dyDescent="0.25">
      <c r="A1281" t="s">
        <v>24</v>
      </c>
      <c r="B1281" t="s">
        <v>25</v>
      </c>
      <c r="C1281">
        <v>2000</v>
      </c>
      <c r="D1281" t="s">
        <v>40</v>
      </c>
      <c r="E1281">
        <v>1.78</v>
      </c>
      <c r="F1281">
        <v>8.43</v>
      </c>
      <c r="G1281">
        <v>1.55</v>
      </c>
      <c r="H1281">
        <v>9.43</v>
      </c>
      <c r="I1281">
        <v>31.45</v>
      </c>
      <c r="J1281">
        <v>3.1</v>
      </c>
      <c r="K1281">
        <v>4418</v>
      </c>
      <c r="L1281" t="s">
        <v>31</v>
      </c>
      <c r="M1281">
        <v>87.96</v>
      </c>
      <c r="N1281">
        <v>449</v>
      </c>
      <c r="O1281">
        <v>14</v>
      </c>
      <c r="P1281">
        <v>74</v>
      </c>
      <c r="Q1281">
        <v>45.08</v>
      </c>
      <c r="R1281">
        <v>6538</v>
      </c>
      <c r="S1281">
        <v>12.68</v>
      </c>
      <c r="T1281">
        <v>48.85</v>
      </c>
      <c r="U1281">
        <v>87.6</v>
      </c>
      <c r="V1281">
        <v>2001</v>
      </c>
      <c r="W1281">
        <v>6.22</v>
      </c>
      <c r="X1281">
        <v>944</v>
      </c>
    </row>
    <row r="1282" spans="1:24" hidden="1" x14ac:dyDescent="0.25">
      <c r="A1282" t="s">
        <v>47</v>
      </c>
      <c r="B1282" t="s">
        <v>33</v>
      </c>
      <c r="C1282">
        <v>2015</v>
      </c>
      <c r="D1282" t="s">
        <v>42</v>
      </c>
      <c r="E1282">
        <v>3.04</v>
      </c>
      <c r="F1282">
        <v>8.2100000000000009</v>
      </c>
      <c r="G1282">
        <v>3</v>
      </c>
      <c r="H1282">
        <v>5.71</v>
      </c>
      <c r="I1282">
        <v>7.12</v>
      </c>
      <c r="J1282">
        <v>2.56</v>
      </c>
      <c r="K1282">
        <v>845</v>
      </c>
      <c r="L1282" t="s">
        <v>44</v>
      </c>
      <c r="M1282">
        <v>43.96</v>
      </c>
      <c r="N1282">
        <v>495</v>
      </c>
      <c r="O1282">
        <v>12</v>
      </c>
      <c r="P1282">
        <v>28</v>
      </c>
      <c r="Q1282">
        <v>88.61</v>
      </c>
      <c r="R1282">
        <v>3275</v>
      </c>
      <c r="S1282">
        <v>33.4</v>
      </c>
      <c r="T1282">
        <v>76.599999999999994</v>
      </c>
      <c r="U1282">
        <v>72.58</v>
      </c>
      <c r="V1282">
        <v>2917</v>
      </c>
      <c r="W1282">
        <v>8.52</v>
      </c>
      <c r="X1282">
        <v>132</v>
      </c>
    </row>
    <row r="1283" spans="1:24" hidden="1" x14ac:dyDescent="0.25">
      <c r="A1283" t="s">
        <v>32</v>
      </c>
      <c r="B1283" t="s">
        <v>29</v>
      </c>
      <c r="C1283">
        <v>2004</v>
      </c>
      <c r="D1283" t="s">
        <v>43</v>
      </c>
      <c r="E1283">
        <v>3.37</v>
      </c>
      <c r="F1283">
        <v>8.36</v>
      </c>
      <c r="G1283">
        <v>1.19</v>
      </c>
      <c r="H1283">
        <v>9.92</v>
      </c>
      <c r="I1283">
        <v>1.98</v>
      </c>
      <c r="J1283">
        <v>3.44</v>
      </c>
      <c r="K1283">
        <v>4185</v>
      </c>
      <c r="L1283" t="s">
        <v>35</v>
      </c>
      <c r="M1283">
        <v>66.7</v>
      </c>
      <c r="N1283">
        <v>469</v>
      </c>
      <c r="O1283">
        <v>10</v>
      </c>
      <c r="P1283">
        <v>2</v>
      </c>
      <c r="Q1283">
        <v>43.82</v>
      </c>
      <c r="R1283">
        <v>7977</v>
      </c>
      <c r="S1283">
        <v>47.44</v>
      </c>
      <c r="T1283">
        <v>70.06</v>
      </c>
      <c r="U1283">
        <v>55.71</v>
      </c>
      <c r="V1283">
        <v>2079</v>
      </c>
      <c r="W1283">
        <v>32.1</v>
      </c>
      <c r="X1283">
        <v>741</v>
      </c>
    </row>
    <row r="1284" spans="1:24" hidden="1" x14ac:dyDescent="0.25">
      <c r="A1284" t="s">
        <v>41</v>
      </c>
      <c r="B1284" t="s">
        <v>33</v>
      </c>
      <c r="C1284">
        <v>2002</v>
      </c>
      <c r="D1284" t="s">
        <v>26</v>
      </c>
      <c r="E1284">
        <v>5.68</v>
      </c>
      <c r="F1284">
        <v>6.28</v>
      </c>
      <c r="G1284">
        <v>2.92</v>
      </c>
      <c r="H1284">
        <v>8.33</v>
      </c>
      <c r="I1284">
        <v>35.07</v>
      </c>
      <c r="J1284">
        <v>0.2</v>
      </c>
      <c r="K1284">
        <v>4226</v>
      </c>
      <c r="L1284" t="s">
        <v>35</v>
      </c>
      <c r="M1284">
        <v>61.3</v>
      </c>
      <c r="N1284">
        <v>494</v>
      </c>
      <c r="O1284">
        <v>15</v>
      </c>
      <c r="P1284">
        <v>38</v>
      </c>
      <c r="Q1284">
        <v>28.8</v>
      </c>
      <c r="R1284">
        <v>72410</v>
      </c>
      <c r="S1284">
        <v>23.74</v>
      </c>
      <c r="T1284">
        <v>80.459999999999994</v>
      </c>
      <c r="U1284">
        <v>64.48</v>
      </c>
      <c r="V1284">
        <v>485</v>
      </c>
      <c r="W1284">
        <v>15.74</v>
      </c>
      <c r="X1284">
        <v>810</v>
      </c>
    </row>
    <row r="1285" spans="1:24" hidden="1" x14ac:dyDescent="0.25">
      <c r="A1285" t="s">
        <v>32</v>
      </c>
      <c r="B1285" t="s">
        <v>38</v>
      </c>
      <c r="C1285">
        <v>2019</v>
      </c>
      <c r="D1285" t="s">
        <v>30</v>
      </c>
      <c r="E1285">
        <v>8.32</v>
      </c>
      <c r="F1285">
        <v>8.17</v>
      </c>
      <c r="G1285">
        <v>1.94</v>
      </c>
      <c r="H1285">
        <v>3.56</v>
      </c>
      <c r="I1285">
        <v>5.85</v>
      </c>
      <c r="J1285">
        <v>17.170000000000002</v>
      </c>
      <c r="K1285">
        <v>3881</v>
      </c>
      <c r="L1285" t="s">
        <v>31</v>
      </c>
      <c r="M1285">
        <v>76.510000000000005</v>
      </c>
      <c r="N1285">
        <v>180</v>
      </c>
      <c r="O1285">
        <v>17</v>
      </c>
      <c r="P1285">
        <v>21</v>
      </c>
      <c r="Q1285">
        <v>2.78</v>
      </c>
      <c r="R1285">
        <v>68319</v>
      </c>
      <c r="S1285">
        <v>1.24</v>
      </c>
      <c r="T1285">
        <v>74.88</v>
      </c>
      <c r="U1285">
        <v>47.52</v>
      </c>
      <c r="V1285">
        <v>1351</v>
      </c>
      <c r="W1285">
        <v>4.6500000000000004</v>
      </c>
      <c r="X1285">
        <v>843</v>
      </c>
    </row>
    <row r="1286" spans="1:24" hidden="1" x14ac:dyDescent="0.25">
      <c r="A1286" t="s">
        <v>36</v>
      </c>
      <c r="B1286" t="s">
        <v>33</v>
      </c>
      <c r="C1286">
        <v>2014</v>
      </c>
      <c r="D1286" t="s">
        <v>43</v>
      </c>
      <c r="E1286">
        <v>9.32</v>
      </c>
      <c r="F1286">
        <v>6.32</v>
      </c>
      <c r="G1286">
        <v>0.17</v>
      </c>
      <c r="H1286">
        <v>7.62</v>
      </c>
      <c r="I1286">
        <v>6.35</v>
      </c>
      <c r="J1286">
        <v>11.2</v>
      </c>
      <c r="K1286">
        <v>1052</v>
      </c>
      <c r="L1286" t="s">
        <v>27</v>
      </c>
      <c r="M1286">
        <v>34.479999999999997</v>
      </c>
      <c r="N1286">
        <v>69</v>
      </c>
      <c r="O1286">
        <v>24</v>
      </c>
      <c r="P1286">
        <v>40</v>
      </c>
      <c r="Q1286">
        <v>97.12</v>
      </c>
      <c r="R1286">
        <v>17546</v>
      </c>
      <c r="S1286">
        <v>46.86</v>
      </c>
      <c r="T1286">
        <v>26.44</v>
      </c>
      <c r="U1286">
        <v>54.3</v>
      </c>
      <c r="V1286">
        <v>1430</v>
      </c>
      <c r="W1286">
        <v>5</v>
      </c>
      <c r="X1286">
        <v>114</v>
      </c>
    </row>
    <row r="1287" spans="1:24" hidden="1" x14ac:dyDescent="0.25">
      <c r="A1287" t="s">
        <v>47</v>
      </c>
      <c r="B1287" t="s">
        <v>37</v>
      </c>
      <c r="C1287">
        <v>2012</v>
      </c>
      <c r="D1287" t="s">
        <v>42</v>
      </c>
      <c r="E1287">
        <v>7.5</v>
      </c>
      <c r="F1287">
        <v>7.58</v>
      </c>
      <c r="G1287">
        <v>2.0099999999999998</v>
      </c>
      <c r="H1287">
        <v>4.9000000000000004</v>
      </c>
      <c r="I1287">
        <v>9.3800000000000008</v>
      </c>
      <c r="J1287">
        <v>7.66</v>
      </c>
      <c r="K1287">
        <v>3848</v>
      </c>
      <c r="L1287" t="s">
        <v>27</v>
      </c>
      <c r="M1287">
        <v>91.88</v>
      </c>
      <c r="N1287">
        <v>264</v>
      </c>
      <c r="O1287">
        <v>46</v>
      </c>
      <c r="P1287">
        <v>19</v>
      </c>
      <c r="Q1287">
        <v>82.78</v>
      </c>
      <c r="R1287">
        <v>79927</v>
      </c>
      <c r="S1287">
        <v>53.66</v>
      </c>
      <c r="T1287">
        <v>26.03</v>
      </c>
      <c r="U1287">
        <v>69.55</v>
      </c>
      <c r="V1287">
        <v>457</v>
      </c>
      <c r="W1287">
        <v>3.35</v>
      </c>
      <c r="X1287">
        <v>600</v>
      </c>
    </row>
    <row r="1288" spans="1:24" hidden="1" x14ac:dyDescent="0.25">
      <c r="A1288" t="s">
        <v>24</v>
      </c>
      <c r="B1288" t="s">
        <v>29</v>
      </c>
      <c r="C1288">
        <v>2023</v>
      </c>
      <c r="D1288" t="s">
        <v>42</v>
      </c>
      <c r="E1288">
        <v>8.43</v>
      </c>
      <c r="F1288">
        <v>7.8</v>
      </c>
      <c r="G1288">
        <v>4.5999999999999996</v>
      </c>
      <c r="H1288">
        <v>4.71</v>
      </c>
      <c r="I1288">
        <v>4.8899999999999997</v>
      </c>
      <c r="J1288">
        <v>8.1999999999999993</v>
      </c>
      <c r="K1288">
        <v>3615</v>
      </c>
      <c r="L1288" t="s">
        <v>27</v>
      </c>
      <c r="M1288">
        <v>65.78</v>
      </c>
      <c r="N1288">
        <v>203</v>
      </c>
      <c r="O1288">
        <v>37</v>
      </c>
      <c r="P1288">
        <v>18</v>
      </c>
      <c r="Q1288">
        <v>62.32</v>
      </c>
      <c r="R1288">
        <v>21025</v>
      </c>
      <c r="S1288">
        <v>62.54</v>
      </c>
      <c r="T1288">
        <v>46.64</v>
      </c>
      <c r="U1288">
        <v>36.92</v>
      </c>
      <c r="V1288">
        <v>975</v>
      </c>
      <c r="W1288">
        <v>7.23</v>
      </c>
      <c r="X1288">
        <v>208</v>
      </c>
    </row>
    <row r="1289" spans="1:24" hidden="1" x14ac:dyDescent="0.25">
      <c r="A1289" t="s">
        <v>36</v>
      </c>
      <c r="B1289" t="s">
        <v>38</v>
      </c>
      <c r="C1289">
        <v>2015</v>
      </c>
      <c r="D1289" t="s">
        <v>42</v>
      </c>
      <c r="E1289">
        <v>4.7</v>
      </c>
      <c r="F1289">
        <v>6.4</v>
      </c>
      <c r="G1289">
        <v>1.47</v>
      </c>
      <c r="H1289">
        <v>4.8</v>
      </c>
      <c r="I1289">
        <v>31.27</v>
      </c>
      <c r="J1289">
        <v>9.27</v>
      </c>
      <c r="K1289">
        <v>3157</v>
      </c>
      <c r="L1289" t="s">
        <v>35</v>
      </c>
      <c r="M1289">
        <v>91.39</v>
      </c>
      <c r="N1289">
        <v>169</v>
      </c>
      <c r="O1289">
        <v>39</v>
      </c>
      <c r="P1289">
        <v>12</v>
      </c>
      <c r="Q1289">
        <v>83.39</v>
      </c>
      <c r="R1289">
        <v>41681</v>
      </c>
      <c r="S1289">
        <v>82.72</v>
      </c>
      <c r="T1289">
        <v>25.29</v>
      </c>
      <c r="U1289">
        <v>30.73</v>
      </c>
      <c r="V1289">
        <v>2904</v>
      </c>
      <c r="W1289">
        <v>19.88</v>
      </c>
      <c r="X1289">
        <v>221</v>
      </c>
    </row>
    <row r="1290" spans="1:24" hidden="1" x14ac:dyDescent="0.25">
      <c r="A1290" t="s">
        <v>45</v>
      </c>
      <c r="B1290" t="s">
        <v>33</v>
      </c>
      <c r="C1290">
        <v>2022</v>
      </c>
      <c r="D1290" t="s">
        <v>42</v>
      </c>
      <c r="E1290">
        <v>3.9</v>
      </c>
      <c r="F1290">
        <v>7.58</v>
      </c>
      <c r="G1290">
        <v>1.61</v>
      </c>
      <c r="H1290">
        <v>9.41</v>
      </c>
      <c r="I1290">
        <v>21.1</v>
      </c>
      <c r="J1290">
        <v>1.48</v>
      </c>
      <c r="K1290">
        <v>2105</v>
      </c>
      <c r="L1290" t="s">
        <v>35</v>
      </c>
      <c r="M1290">
        <v>53.82</v>
      </c>
      <c r="N1290">
        <v>294</v>
      </c>
      <c r="O1290">
        <v>3</v>
      </c>
      <c r="P1290">
        <v>90</v>
      </c>
      <c r="Q1290">
        <v>81.41</v>
      </c>
      <c r="R1290">
        <v>1251</v>
      </c>
      <c r="S1290">
        <v>25.3</v>
      </c>
      <c r="T1290">
        <v>25</v>
      </c>
      <c r="U1290">
        <v>95.56</v>
      </c>
      <c r="V1290">
        <v>710</v>
      </c>
      <c r="W1290">
        <v>0.6</v>
      </c>
      <c r="X1290">
        <v>534</v>
      </c>
    </row>
    <row r="1291" spans="1:24" hidden="1" x14ac:dyDescent="0.25">
      <c r="A1291" t="s">
        <v>45</v>
      </c>
      <c r="B1291" t="s">
        <v>29</v>
      </c>
      <c r="C1291">
        <v>2010</v>
      </c>
      <c r="D1291" t="s">
        <v>30</v>
      </c>
      <c r="E1291">
        <v>3.93</v>
      </c>
      <c r="F1291">
        <v>6.13</v>
      </c>
      <c r="G1291">
        <v>0.33</v>
      </c>
      <c r="H1291">
        <v>6.5</v>
      </c>
      <c r="I1291">
        <v>13.3</v>
      </c>
      <c r="J1291">
        <v>5.49</v>
      </c>
      <c r="K1291">
        <v>993</v>
      </c>
      <c r="L1291" t="s">
        <v>27</v>
      </c>
      <c r="M1291">
        <v>75.75</v>
      </c>
      <c r="N1291">
        <v>452</v>
      </c>
      <c r="O1291">
        <v>47</v>
      </c>
      <c r="P1291">
        <v>18</v>
      </c>
      <c r="Q1291">
        <v>93.32</v>
      </c>
      <c r="R1291">
        <v>14991</v>
      </c>
      <c r="S1291">
        <v>6.1</v>
      </c>
      <c r="T1291">
        <v>31.42</v>
      </c>
      <c r="U1291">
        <v>38.950000000000003</v>
      </c>
      <c r="V1291">
        <v>759</v>
      </c>
      <c r="W1291">
        <v>4.6900000000000004</v>
      </c>
      <c r="X1291">
        <v>873</v>
      </c>
    </row>
    <row r="1292" spans="1:24" hidden="1" x14ac:dyDescent="0.25">
      <c r="A1292" t="s">
        <v>32</v>
      </c>
      <c r="B1292" t="s">
        <v>29</v>
      </c>
      <c r="C1292">
        <v>2020</v>
      </c>
      <c r="D1292" t="s">
        <v>40</v>
      </c>
      <c r="E1292">
        <v>6.16</v>
      </c>
      <c r="F1292">
        <v>6.73</v>
      </c>
      <c r="G1292">
        <v>3.08</v>
      </c>
      <c r="H1292">
        <v>7.69</v>
      </c>
      <c r="I1292">
        <v>22.04</v>
      </c>
      <c r="J1292">
        <v>17.03</v>
      </c>
      <c r="K1292">
        <v>3096</v>
      </c>
      <c r="L1292" t="s">
        <v>35</v>
      </c>
      <c r="M1292">
        <v>96.97</v>
      </c>
      <c r="N1292">
        <v>377</v>
      </c>
      <c r="O1292">
        <v>20</v>
      </c>
      <c r="P1292">
        <v>79</v>
      </c>
      <c r="Q1292">
        <v>39.83</v>
      </c>
      <c r="R1292">
        <v>28242</v>
      </c>
      <c r="S1292">
        <v>8.98</v>
      </c>
      <c r="T1292">
        <v>11.81</v>
      </c>
      <c r="U1292">
        <v>59.62</v>
      </c>
      <c r="V1292">
        <v>2311</v>
      </c>
      <c r="W1292">
        <v>36.28</v>
      </c>
      <c r="X1292">
        <v>294</v>
      </c>
    </row>
    <row r="1293" spans="1:24" hidden="1" x14ac:dyDescent="0.25">
      <c r="A1293" t="s">
        <v>48</v>
      </c>
      <c r="B1293" t="s">
        <v>38</v>
      </c>
      <c r="C1293">
        <v>2001</v>
      </c>
      <c r="D1293" t="s">
        <v>34</v>
      </c>
      <c r="E1293">
        <v>1.24</v>
      </c>
      <c r="F1293">
        <v>8.3000000000000007</v>
      </c>
      <c r="G1293">
        <v>4.25</v>
      </c>
      <c r="H1293">
        <v>4.97</v>
      </c>
      <c r="I1293">
        <v>42.21</v>
      </c>
      <c r="J1293">
        <v>14.87</v>
      </c>
      <c r="K1293">
        <v>189</v>
      </c>
      <c r="L1293" t="s">
        <v>44</v>
      </c>
      <c r="M1293">
        <v>96.04</v>
      </c>
      <c r="N1293">
        <v>246</v>
      </c>
      <c r="O1293">
        <v>10</v>
      </c>
      <c r="P1293">
        <v>65</v>
      </c>
      <c r="Q1293">
        <v>56.38</v>
      </c>
      <c r="R1293">
        <v>49236</v>
      </c>
      <c r="S1293">
        <v>49.74</v>
      </c>
      <c r="T1293">
        <v>55.71</v>
      </c>
      <c r="U1293">
        <v>80.92</v>
      </c>
      <c r="V1293">
        <v>900</v>
      </c>
      <c r="W1293">
        <v>35.06</v>
      </c>
      <c r="X1293">
        <v>333</v>
      </c>
    </row>
    <row r="1294" spans="1:24" hidden="1" x14ac:dyDescent="0.25">
      <c r="A1294" t="s">
        <v>46</v>
      </c>
      <c r="B1294" t="s">
        <v>33</v>
      </c>
      <c r="C1294">
        <v>2021</v>
      </c>
      <c r="D1294" t="s">
        <v>26</v>
      </c>
      <c r="E1294">
        <v>5.79</v>
      </c>
      <c r="F1294">
        <v>6.43</v>
      </c>
      <c r="G1294">
        <v>1.76</v>
      </c>
      <c r="H1294">
        <v>6.66</v>
      </c>
      <c r="I1294">
        <v>46.35</v>
      </c>
      <c r="J1294">
        <v>11.27</v>
      </c>
      <c r="K1294">
        <v>2123</v>
      </c>
      <c r="L1294" t="s">
        <v>31</v>
      </c>
      <c r="M1294">
        <v>96.09</v>
      </c>
      <c r="N1294">
        <v>423</v>
      </c>
      <c r="O1294">
        <v>33</v>
      </c>
      <c r="P1294">
        <v>64</v>
      </c>
      <c r="Q1294">
        <v>11.67</v>
      </c>
      <c r="R1294">
        <v>62757</v>
      </c>
      <c r="S1294">
        <v>92.22</v>
      </c>
      <c r="T1294">
        <v>41.73</v>
      </c>
      <c r="U1294">
        <v>64.489999999999995</v>
      </c>
      <c r="V1294">
        <v>340</v>
      </c>
      <c r="W1294">
        <v>33.32</v>
      </c>
      <c r="X1294">
        <v>476</v>
      </c>
    </row>
    <row r="1295" spans="1:24" hidden="1" x14ac:dyDescent="0.25">
      <c r="A1295" t="s">
        <v>48</v>
      </c>
      <c r="B1295" t="s">
        <v>29</v>
      </c>
      <c r="C1295">
        <v>2005</v>
      </c>
      <c r="D1295" t="s">
        <v>30</v>
      </c>
      <c r="E1295">
        <v>6.65</v>
      </c>
      <c r="F1295">
        <v>6.16</v>
      </c>
      <c r="G1295">
        <v>1.2</v>
      </c>
      <c r="H1295">
        <v>5.45</v>
      </c>
      <c r="I1295">
        <v>24.37</v>
      </c>
      <c r="J1295">
        <v>9.61</v>
      </c>
      <c r="K1295">
        <v>2418</v>
      </c>
      <c r="L1295" t="s">
        <v>31</v>
      </c>
      <c r="M1295">
        <v>33.01</v>
      </c>
      <c r="N1295">
        <v>58</v>
      </c>
      <c r="O1295">
        <v>29</v>
      </c>
      <c r="P1295">
        <v>2</v>
      </c>
      <c r="Q1295">
        <v>96.6</v>
      </c>
      <c r="R1295">
        <v>50920</v>
      </c>
      <c r="S1295">
        <v>98.22</v>
      </c>
      <c r="T1295">
        <v>28.99</v>
      </c>
      <c r="U1295">
        <v>70.790000000000006</v>
      </c>
      <c r="V1295">
        <v>1177</v>
      </c>
      <c r="W1295">
        <v>28.25</v>
      </c>
      <c r="X1295">
        <v>147</v>
      </c>
    </row>
    <row r="1296" spans="1:24" hidden="1" x14ac:dyDescent="0.25">
      <c r="A1296" t="s">
        <v>39</v>
      </c>
      <c r="B1296" t="s">
        <v>29</v>
      </c>
      <c r="C1296">
        <v>2005</v>
      </c>
      <c r="D1296" t="s">
        <v>42</v>
      </c>
      <c r="E1296">
        <v>4.3899999999999997</v>
      </c>
      <c r="F1296">
        <v>7.11</v>
      </c>
      <c r="G1296">
        <v>4.78</v>
      </c>
      <c r="H1296">
        <v>5.25</v>
      </c>
      <c r="I1296">
        <v>28.34</v>
      </c>
      <c r="J1296">
        <v>5.18</v>
      </c>
      <c r="K1296">
        <v>4994</v>
      </c>
      <c r="L1296" t="s">
        <v>35</v>
      </c>
      <c r="M1296">
        <v>58.21</v>
      </c>
      <c r="N1296">
        <v>299</v>
      </c>
      <c r="O1296">
        <v>3</v>
      </c>
      <c r="P1296">
        <v>23</v>
      </c>
      <c r="Q1296">
        <v>98.54</v>
      </c>
      <c r="R1296">
        <v>53757</v>
      </c>
      <c r="S1296">
        <v>20.51</v>
      </c>
      <c r="T1296">
        <v>20.74</v>
      </c>
      <c r="U1296">
        <v>33.07</v>
      </c>
      <c r="V1296">
        <v>2140</v>
      </c>
      <c r="W1296">
        <v>26.46</v>
      </c>
      <c r="X1296">
        <v>365</v>
      </c>
    </row>
    <row r="1297" spans="1:24" hidden="1" x14ac:dyDescent="0.25">
      <c r="A1297" t="s">
        <v>48</v>
      </c>
      <c r="B1297" t="s">
        <v>25</v>
      </c>
      <c r="C1297">
        <v>2013</v>
      </c>
      <c r="D1297" t="s">
        <v>30</v>
      </c>
      <c r="E1297">
        <v>9.5299999999999994</v>
      </c>
      <c r="F1297">
        <v>8.1300000000000008</v>
      </c>
      <c r="G1297">
        <v>3.73</v>
      </c>
      <c r="H1297">
        <v>4.7300000000000004</v>
      </c>
      <c r="I1297">
        <v>12.86</v>
      </c>
      <c r="J1297">
        <v>9.43</v>
      </c>
      <c r="K1297">
        <v>2898</v>
      </c>
      <c r="L1297" t="s">
        <v>44</v>
      </c>
      <c r="M1297">
        <v>34.25</v>
      </c>
      <c r="N1297">
        <v>320</v>
      </c>
      <c r="O1297">
        <v>13</v>
      </c>
      <c r="P1297">
        <v>37</v>
      </c>
      <c r="Q1297">
        <v>79.33</v>
      </c>
      <c r="R1297">
        <v>43596</v>
      </c>
      <c r="S1297">
        <v>15.2</v>
      </c>
      <c r="T1297">
        <v>46.47</v>
      </c>
      <c r="U1297">
        <v>51.59</v>
      </c>
      <c r="V1297">
        <v>939</v>
      </c>
      <c r="W1297">
        <v>11.02</v>
      </c>
      <c r="X1297">
        <v>85</v>
      </c>
    </row>
    <row r="1298" spans="1:24" hidden="1" x14ac:dyDescent="0.25">
      <c r="A1298" t="s">
        <v>39</v>
      </c>
      <c r="B1298" t="s">
        <v>29</v>
      </c>
      <c r="C1298">
        <v>2024</v>
      </c>
      <c r="D1298" t="s">
        <v>43</v>
      </c>
      <c r="E1298">
        <v>6.08</v>
      </c>
      <c r="F1298">
        <v>6.19</v>
      </c>
      <c r="G1298">
        <v>2.84</v>
      </c>
      <c r="H1298">
        <v>5.86</v>
      </c>
      <c r="I1298">
        <v>25.68</v>
      </c>
      <c r="J1298">
        <v>11.96</v>
      </c>
      <c r="K1298">
        <v>4601</v>
      </c>
      <c r="L1298" t="s">
        <v>44</v>
      </c>
      <c r="M1298">
        <v>51.66</v>
      </c>
      <c r="N1298">
        <v>457</v>
      </c>
      <c r="O1298">
        <v>10</v>
      </c>
      <c r="P1298">
        <v>1</v>
      </c>
      <c r="Q1298">
        <v>46.5</v>
      </c>
      <c r="R1298">
        <v>90264</v>
      </c>
      <c r="S1298">
        <v>35.35</v>
      </c>
      <c r="T1298">
        <v>58.16</v>
      </c>
      <c r="U1298">
        <v>75.22</v>
      </c>
      <c r="V1298">
        <v>2354</v>
      </c>
      <c r="W1298">
        <v>13.4</v>
      </c>
      <c r="X1298">
        <v>707</v>
      </c>
    </row>
    <row r="1299" spans="1:24" hidden="1" x14ac:dyDescent="0.25">
      <c r="A1299" t="s">
        <v>39</v>
      </c>
      <c r="B1299" t="s">
        <v>25</v>
      </c>
      <c r="C1299">
        <v>2010</v>
      </c>
      <c r="D1299" t="s">
        <v>34</v>
      </c>
      <c r="E1299">
        <v>2.2000000000000002</v>
      </c>
      <c r="F1299">
        <v>6.89</v>
      </c>
      <c r="G1299">
        <v>1.53</v>
      </c>
      <c r="H1299">
        <v>7.62</v>
      </c>
      <c r="I1299">
        <v>37.409999999999997</v>
      </c>
      <c r="J1299">
        <v>14.25</v>
      </c>
      <c r="K1299">
        <v>1966</v>
      </c>
      <c r="L1299" t="s">
        <v>27</v>
      </c>
      <c r="M1299">
        <v>42.22</v>
      </c>
      <c r="N1299">
        <v>10</v>
      </c>
      <c r="O1299">
        <v>3</v>
      </c>
      <c r="P1299">
        <v>55</v>
      </c>
      <c r="Q1299">
        <v>50.66</v>
      </c>
      <c r="R1299">
        <v>32128</v>
      </c>
      <c r="S1299">
        <v>46.39</v>
      </c>
      <c r="T1299">
        <v>87.86</v>
      </c>
      <c r="U1299">
        <v>36.78</v>
      </c>
      <c r="V1299">
        <v>1865</v>
      </c>
      <c r="W1299">
        <v>9.43</v>
      </c>
      <c r="X1299">
        <v>735</v>
      </c>
    </row>
    <row r="1300" spans="1:24" hidden="1" x14ac:dyDescent="0.25">
      <c r="A1300" t="s">
        <v>24</v>
      </c>
      <c r="B1300" t="s">
        <v>33</v>
      </c>
      <c r="C1300">
        <v>2007</v>
      </c>
      <c r="D1300" t="s">
        <v>42</v>
      </c>
      <c r="E1300">
        <v>4.79</v>
      </c>
      <c r="F1300">
        <v>8.25</v>
      </c>
      <c r="G1300">
        <v>1.1000000000000001</v>
      </c>
      <c r="H1300">
        <v>4.55</v>
      </c>
      <c r="I1300">
        <v>24.61</v>
      </c>
      <c r="J1300">
        <v>3.33</v>
      </c>
      <c r="K1300">
        <v>4278</v>
      </c>
      <c r="L1300" t="s">
        <v>31</v>
      </c>
      <c r="M1300">
        <v>73.41</v>
      </c>
      <c r="N1300">
        <v>346</v>
      </c>
      <c r="O1300">
        <v>25</v>
      </c>
      <c r="P1300">
        <v>79</v>
      </c>
      <c r="Q1300">
        <v>44.67</v>
      </c>
      <c r="R1300">
        <v>84793</v>
      </c>
      <c r="S1300">
        <v>80.81</v>
      </c>
      <c r="T1300">
        <v>30.31</v>
      </c>
      <c r="U1300">
        <v>58.68</v>
      </c>
      <c r="V1300">
        <v>2075</v>
      </c>
      <c r="W1300">
        <v>39.21</v>
      </c>
      <c r="X1300">
        <v>905</v>
      </c>
    </row>
    <row r="1301" spans="1:24" hidden="1" x14ac:dyDescent="0.25">
      <c r="A1301" t="s">
        <v>47</v>
      </c>
      <c r="B1301" t="s">
        <v>33</v>
      </c>
      <c r="C1301">
        <v>2007</v>
      </c>
      <c r="D1301" t="s">
        <v>26</v>
      </c>
      <c r="E1301">
        <v>6.75</v>
      </c>
      <c r="F1301">
        <v>6.3</v>
      </c>
      <c r="G1301">
        <v>3.58</v>
      </c>
      <c r="H1301">
        <v>9.76</v>
      </c>
      <c r="I1301">
        <v>15.1</v>
      </c>
      <c r="J1301">
        <v>16.260000000000002</v>
      </c>
      <c r="K1301">
        <v>4249</v>
      </c>
      <c r="L1301" t="s">
        <v>31</v>
      </c>
      <c r="M1301">
        <v>84.65</v>
      </c>
      <c r="N1301">
        <v>470</v>
      </c>
      <c r="O1301">
        <v>2</v>
      </c>
      <c r="P1301">
        <v>92</v>
      </c>
      <c r="Q1301">
        <v>30.74</v>
      </c>
      <c r="R1301">
        <v>76561</v>
      </c>
      <c r="S1301">
        <v>77.459999999999994</v>
      </c>
      <c r="T1301">
        <v>12.11</v>
      </c>
      <c r="U1301">
        <v>67.14</v>
      </c>
      <c r="V1301">
        <v>412</v>
      </c>
      <c r="W1301">
        <v>25.37</v>
      </c>
      <c r="X1301">
        <v>420</v>
      </c>
    </row>
    <row r="1302" spans="1:24" x14ac:dyDescent="0.25">
      <c r="A1302" t="s">
        <v>24</v>
      </c>
      <c r="B1302" t="s">
        <v>33</v>
      </c>
      <c r="C1302">
        <v>2000</v>
      </c>
      <c r="D1302" t="s">
        <v>42</v>
      </c>
      <c r="E1302">
        <v>3.24</v>
      </c>
      <c r="F1302">
        <v>6.78</v>
      </c>
      <c r="G1302">
        <v>2.61</v>
      </c>
      <c r="H1302">
        <v>3.87</v>
      </c>
      <c r="I1302">
        <v>29.1</v>
      </c>
      <c r="J1302">
        <v>6.92</v>
      </c>
      <c r="K1302">
        <v>3411</v>
      </c>
      <c r="L1302" t="s">
        <v>31</v>
      </c>
      <c r="M1302">
        <v>65.930000000000007</v>
      </c>
      <c r="N1302">
        <v>339</v>
      </c>
      <c r="O1302">
        <v>36</v>
      </c>
      <c r="P1302">
        <v>36</v>
      </c>
      <c r="Q1302">
        <v>53.72</v>
      </c>
      <c r="R1302">
        <v>25290</v>
      </c>
      <c r="S1302">
        <v>92.27</v>
      </c>
      <c r="T1302">
        <v>68.88</v>
      </c>
      <c r="U1302">
        <v>83.15</v>
      </c>
      <c r="V1302">
        <v>1876</v>
      </c>
      <c r="W1302">
        <v>38.630000000000003</v>
      </c>
      <c r="X1302">
        <v>364</v>
      </c>
    </row>
    <row r="1303" spans="1:24" hidden="1" x14ac:dyDescent="0.25">
      <c r="A1303" t="s">
        <v>39</v>
      </c>
      <c r="B1303" t="s">
        <v>37</v>
      </c>
      <c r="C1303">
        <v>2020</v>
      </c>
      <c r="D1303" t="s">
        <v>34</v>
      </c>
      <c r="E1303">
        <v>0.8</v>
      </c>
      <c r="F1303">
        <v>7.95</v>
      </c>
      <c r="G1303">
        <v>2.6</v>
      </c>
      <c r="H1303">
        <v>6.36</v>
      </c>
      <c r="I1303">
        <v>47.33</v>
      </c>
      <c r="J1303">
        <v>10.07</v>
      </c>
      <c r="K1303">
        <v>3946</v>
      </c>
      <c r="L1303" t="s">
        <v>35</v>
      </c>
      <c r="M1303">
        <v>85.68</v>
      </c>
      <c r="N1303">
        <v>4</v>
      </c>
      <c r="O1303">
        <v>37</v>
      </c>
      <c r="P1303">
        <v>3</v>
      </c>
      <c r="Q1303">
        <v>7.24</v>
      </c>
      <c r="R1303">
        <v>76099</v>
      </c>
      <c r="S1303">
        <v>85.81</v>
      </c>
      <c r="T1303">
        <v>28.81</v>
      </c>
      <c r="U1303">
        <v>37.31</v>
      </c>
      <c r="V1303">
        <v>587</v>
      </c>
      <c r="W1303">
        <v>10.87</v>
      </c>
      <c r="X1303">
        <v>707</v>
      </c>
    </row>
    <row r="1304" spans="1:24" hidden="1" x14ac:dyDescent="0.25">
      <c r="A1304" t="s">
        <v>36</v>
      </c>
      <c r="B1304" t="s">
        <v>33</v>
      </c>
      <c r="C1304">
        <v>2006</v>
      </c>
      <c r="D1304" t="s">
        <v>26</v>
      </c>
      <c r="E1304">
        <v>5.83</v>
      </c>
      <c r="F1304">
        <v>7.36</v>
      </c>
      <c r="G1304">
        <v>0.37</v>
      </c>
      <c r="H1304">
        <v>3.6</v>
      </c>
      <c r="I1304">
        <v>44.4</v>
      </c>
      <c r="J1304">
        <v>12.16</v>
      </c>
      <c r="K1304">
        <v>1046</v>
      </c>
      <c r="L1304" t="s">
        <v>44</v>
      </c>
      <c r="M1304">
        <v>30.9</v>
      </c>
      <c r="N1304">
        <v>204</v>
      </c>
      <c r="O1304">
        <v>40</v>
      </c>
      <c r="P1304">
        <v>77</v>
      </c>
      <c r="Q1304">
        <v>99.2</v>
      </c>
      <c r="R1304">
        <v>30267</v>
      </c>
      <c r="S1304">
        <v>43.88</v>
      </c>
      <c r="T1304">
        <v>48.74</v>
      </c>
      <c r="U1304">
        <v>98.25</v>
      </c>
      <c r="V1304">
        <v>2505</v>
      </c>
      <c r="W1304">
        <v>24.85</v>
      </c>
      <c r="X1304">
        <v>881</v>
      </c>
    </row>
    <row r="1305" spans="1:24" hidden="1" x14ac:dyDescent="0.25">
      <c r="A1305" t="s">
        <v>45</v>
      </c>
      <c r="B1305" t="s">
        <v>29</v>
      </c>
      <c r="C1305">
        <v>2005</v>
      </c>
      <c r="D1305" t="s">
        <v>34</v>
      </c>
      <c r="E1305">
        <v>9.48</v>
      </c>
      <c r="F1305">
        <v>8.08</v>
      </c>
      <c r="G1305">
        <v>2.56</v>
      </c>
      <c r="H1305">
        <v>3.16</v>
      </c>
      <c r="I1305">
        <v>38.46</v>
      </c>
      <c r="J1305">
        <v>9.76</v>
      </c>
      <c r="K1305">
        <v>2573</v>
      </c>
      <c r="L1305" t="s">
        <v>27</v>
      </c>
      <c r="M1305">
        <v>87.43</v>
      </c>
      <c r="N1305">
        <v>369</v>
      </c>
      <c r="O1305">
        <v>3</v>
      </c>
      <c r="P1305">
        <v>80</v>
      </c>
      <c r="Q1305">
        <v>43.56</v>
      </c>
      <c r="R1305">
        <v>5827</v>
      </c>
      <c r="S1305">
        <v>1.9</v>
      </c>
      <c r="T1305">
        <v>74.66</v>
      </c>
      <c r="U1305">
        <v>97.39</v>
      </c>
      <c r="V1305">
        <v>1032</v>
      </c>
      <c r="W1305">
        <v>30.36</v>
      </c>
      <c r="X1305">
        <v>730</v>
      </c>
    </row>
    <row r="1306" spans="1:24" hidden="1" x14ac:dyDescent="0.25">
      <c r="A1306" t="s">
        <v>39</v>
      </c>
      <c r="B1306" t="s">
        <v>38</v>
      </c>
      <c r="C1306">
        <v>2020</v>
      </c>
      <c r="D1306" t="s">
        <v>26</v>
      </c>
      <c r="E1306">
        <v>4.8499999999999996</v>
      </c>
      <c r="F1306">
        <v>6.28</v>
      </c>
      <c r="G1306">
        <v>4.1100000000000003</v>
      </c>
      <c r="H1306">
        <v>9.4600000000000009</v>
      </c>
      <c r="I1306">
        <v>13.81</v>
      </c>
      <c r="J1306">
        <v>11.44</v>
      </c>
      <c r="K1306">
        <v>605</v>
      </c>
      <c r="L1306" t="s">
        <v>35</v>
      </c>
      <c r="M1306">
        <v>42.49</v>
      </c>
      <c r="N1306">
        <v>457</v>
      </c>
      <c r="O1306">
        <v>25</v>
      </c>
      <c r="P1306">
        <v>43</v>
      </c>
      <c r="Q1306">
        <v>92.88</v>
      </c>
      <c r="R1306">
        <v>98537</v>
      </c>
      <c r="S1306">
        <v>23.66</v>
      </c>
      <c r="T1306">
        <v>12.96</v>
      </c>
      <c r="U1306">
        <v>20.98</v>
      </c>
      <c r="V1306">
        <v>997</v>
      </c>
      <c r="W1306">
        <v>3.79</v>
      </c>
      <c r="X1306">
        <v>79</v>
      </c>
    </row>
    <row r="1307" spans="1:24" hidden="1" x14ac:dyDescent="0.25">
      <c r="A1307" t="s">
        <v>24</v>
      </c>
      <c r="B1307" t="s">
        <v>25</v>
      </c>
      <c r="C1307">
        <v>2007</v>
      </c>
      <c r="D1307" t="s">
        <v>40</v>
      </c>
      <c r="E1307">
        <v>9.06</v>
      </c>
      <c r="F1307">
        <v>8.3000000000000007</v>
      </c>
      <c r="G1307">
        <v>4.7300000000000004</v>
      </c>
      <c r="H1307">
        <v>8.67</v>
      </c>
      <c r="I1307">
        <v>12.08</v>
      </c>
      <c r="J1307">
        <v>2.23</v>
      </c>
      <c r="K1307">
        <v>1366</v>
      </c>
      <c r="L1307" t="s">
        <v>27</v>
      </c>
      <c r="M1307">
        <v>62.27</v>
      </c>
      <c r="N1307">
        <v>244</v>
      </c>
      <c r="O1307">
        <v>38</v>
      </c>
      <c r="P1307">
        <v>44</v>
      </c>
      <c r="Q1307">
        <v>72.98</v>
      </c>
      <c r="R1307">
        <v>58825</v>
      </c>
      <c r="S1307">
        <v>61.01</v>
      </c>
      <c r="T1307">
        <v>21.32</v>
      </c>
      <c r="U1307">
        <v>49.44</v>
      </c>
      <c r="V1307">
        <v>237</v>
      </c>
      <c r="W1307">
        <v>26.68</v>
      </c>
      <c r="X1307">
        <v>566</v>
      </c>
    </row>
    <row r="1308" spans="1:24" hidden="1" x14ac:dyDescent="0.25">
      <c r="A1308" t="s">
        <v>36</v>
      </c>
      <c r="B1308" t="s">
        <v>37</v>
      </c>
      <c r="C1308">
        <v>2018</v>
      </c>
      <c r="D1308" t="s">
        <v>40</v>
      </c>
      <c r="E1308">
        <v>8.35</v>
      </c>
      <c r="F1308">
        <v>8.34</v>
      </c>
      <c r="G1308">
        <v>0.53</v>
      </c>
      <c r="H1308">
        <v>7.86</v>
      </c>
      <c r="I1308">
        <v>41.93</v>
      </c>
      <c r="J1308">
        <v>8.64</v>
      </c>
      <c r="K1308">
        <v>2926</v>
      </c>
      <c r="L1308" t="s">
        <v>35</v>
      </c>
      <c r="M1308">
        <v>60.98</v>
      </c>
      <c r="N1308">
        <v>248</v>
      </c>
      <c r="O1308">
        <v>44</v>
      </c>
      <c r="P1308">
        <v>80</v>
      </c>
      <c r="Q1308">
        <v>30.41</v>
      </c>
      <c r="R1308">
        <v>50053</v>
      </c>
      <c r="S1308">
        <v>50.15</v>
      </c>
      <c r="T1308">
        <v>17.850000000000001</v>
      </c>
      <c r="U1308">
        <v>25.43</v>
      </c>
      <c r="V1308">
        <v>1248</v>
      </c>
      <c r="W1308">
        <v>6.76</v>
      </c>
      <c r="X1308">
        <v>187</v>
      </c>
    </row>
    <row r="1309" spans="1:24" hidden="1" x14ac:dyDescent="0.25">
      <c r="A1309" t="s">
        <v>24</v>
      </c>
      <c r="B1309" t="s">
        <v>33</v>
      </c>
      <c r="C1309">
        <v>2021</v>
      </c>
      <c r="D1309" t="s">
        <v>30</v>
      </c>
      <c r="E1309">
        <v>1.47</v>
      </c>
      <c r="F1309">
        <v>6.39</v>
      </c>
      <c r="G1309">
        <v>3.16</v>
      </c>
      <c r="H1309">
        <v>9.06</v>
      </c>
      <c r="I1309">
        <v>9.07</v>
      </c>
      <c r="J1309">
        <v>5.61</v>
      </c>
      <c r="K1309">
        <v>1958</v>
      </c>
      <c r="L1309" t="s">
        <v>31</v>
      </c>
      <c r="M1309">
        <v>91.12</v>
      </c>
      <c r="N1309">
        <v>432</v>
      </c>
      <c r="O1309">
        <v>41</v>
      </c>
      <c r="P1309">
        <v>83</v>
      </c>
      <c r="Q1309">
        <v>23.76</v>
      </c>
      <c r="R1309">
        <v>64327</v>
      </c>
      <c r="S1309">
        <v>24.02</v>
      </c>
      <c r="T1309">
        <v>28.7</v>
      </c>
      <c r="U1309">
        <v>45.38</v>
      </c>
      <c r="V1309">
        <v>1050</v>
      </c>
      <c r="W1309">
        <v>13.12</v>
      </c>
      <c r="X1309">
        <v>697</v>
      </c>
    </row>
    <row r="1310" spans="1:24" hidden="1" x14ac:dyDescent="0.25">
      <c r="A1310" t="s">
        <v>48</v>
      </c>
      <c r="B1310" t="s">
        <v>33</v>
      </c>
      <c r="C1310">
        <v>2020</v>
      </c>
      <c r="D1310" t="s">
        <v>30</v>
      </c>
      <c r="E1310">
        <v>7.08</v>
      </c>
      <c r="F1310">
        <v>6.08</v>
      </c>
      <c r="G1310">
        <v>2.84</v>
      </c>
      <c r="H1310">
        <v>8.6199999999999992</v>
      </c>
      <c r="I1310">
        <v>30.28</v>
      </c>
      <c r="J1310">
        <v>1.72</v>
      </c>
      <c r="K1310">
        <v>1064</v>
      </c>
      <c r="L1310" t="s">
        <v>27</v>
      </c>
      <c r="M1310">
        <v>97.62</v>
      </c>
      <c r="N1310">
        <v>434</v>
      </c>
      <c r="O1310">
        <v>43</v>
      </c>
      <c r="P1310">
        <v>46</v>
      </c>
      <c r="Q1310">
        <v>99.58</v>
      </c>
      <c r="R1310">
        <v>57725</v>
      </c>
      <c r="S1310">
        <v>13.16</v>
      </c>
      <c r="T1310">
        <v>23.84</v>
      </c>
      <c r="U1310">
        <v>68.569999999999993</v>
      </c>
      <c r="V1310">
        <v>1361</v>
      </c>
      <c r="W1310">
        <v>28.65</v>
      </c>
      <c r="X1310">
        <v>948</v>
      </c>
    </row>
    <row r="1311" spans="1:24" hidden="1" x14ac:dyDescent="0.25">
      <c r="A1311" t="s">
        <v>41</v>
      </c>
      <c r="B1311" t="s">
        <v>38</v>
      </c>
      <c r="C1311">
        <v>2023</v>
      </c>
      <c r="D1311" t="s">
        <v>26</v>
      </c>
      <c r="E1311">
        <v>4.3499999999999996</v>
      </c>
      <c r="F1311">
        <v>8.4700000000000006</v>
      </c>
      <c r="G1311">
        <v>4.45</v>
      </c>
      <c r="H1311">
        <v>7.53</v>
      </c>
      <c r="I1311">
        <v>21.95</v>
      </c>
      <c r="J1311">
        <v>3.83</v>
      </c>
      <c r="K1311">
        <v>517</v>
      </c>
      <c r="L1311" t="s">
        <v>44</v>
      </c>
      <c r="M1311">
        <v>47.86</v>
      </c>
      <c r="N1311">
        <v>419</v>
      </c>
      <c r="O1311">
        <v>41</v>
      </c>
      <c r="P1311">
        <v>92</v>
      </c>
      <c r="Q1311">
        <v>77.67</v>
      </c>
      <c r="R1311">
        <v>58749</v>
      </c>
      <c r="S1311">
        <v>21.6</v>
      </c>
      <c r="T1311">
        <v>35.33</v>
      </c>
      <c r="U1311">
        <v>68.7</v>
      </c>
      <c r="V1311">
        <v>2160</v>
      </c>
      <c r="W1311">
        <v>17.600000000000001</v>
      </c>
      <c r="X1311">
        <v>279</v>
      </c>
    </row>
    <row r="1312" spans="1:24" hidden="1" x14ac:dyDescent="0.25">
      <c r="A1312" t="s">
        <v>32</v>
      </c>
      <c r="B1312" t="s">
        <v>38</v>
      </c>
      <c r="C1312">
        <v>2019</v>
      </c>
      <c r="D1312" t="s">
        <v>42</v>
      </c>
      <c r="E1312">
        <v>2.5</v>
      </c>
      <c r="F1312">
        <v>7.21</v>
      </c>
      <c r="G1312">
        <v>3.76</v>
      </c>
      <c r="H1312">
        <v>8.93</v>
      </c>
      <c r="I1312">
        <v>23.4</v>
      </c>
      <c r="J1312">
        <v>12.05</v>
      </c>
      <c r="K1312">
        <v>2454</v>
      </c>
      <c r="L1312" t="s">
        <v>44</v>
      </c>
      <c r="M1312">
        <v>34.72</v>
      </c>
      <c r="N1312">
        <v>104</v>
      </c>
      <c r="O1312">
        <v>10</v>
      </c>
      <c r="P1312">
        <v>25</v>
      </c>
      <c r="Q1312">
        <v>26.47</v>
      </c>
      <c r="R1312">
        <v>13144</v>
      </c>
      <c r="S1312">
        <v>25.97</v>
      </c>
      <c r="T1312">
        <v>69.7</v>
      </c>
      <c r="U1312">
        <v>27.73</v>
      </c>
      <c r="V1312">
        <v>260</v>
      </c>
      <c r="W1312">
        <v>36.85</v>
      </c>
      <c r="X1312">
        <v>874</v>
      </c>
    </row>
    <row r="1313" spans="1:24" hidden="1" x14ac:dyDescent="0.25">
      <c r="A1313" t="s">
        <v>46</v>
      </c>
      <c r="B1313" t="s">
        <v>37</v>
      </c>
      <c r="C1313">
        <v>2007</v>
      </c>
      <c r="D1313" t="s">
        <v>43</v>
      </c>
      <c r="E1313">
        <v>6.87</v>
      </c>
      <c r="F1313">
        <v>7.43</v>
      </c>
      <c r="G1313">
        <v>4.83</v>
      </c>
      <c r="H1313">
        <v>5.74</v>
      </c>
      <c r="I1313">
        <v>22.73</v>
      </c>
      <c r="J1313">
        <v>3.93</v>
      </c>
      <c r="K1313">
        <v>4233</v>
      </c>
      <c r="L1313" t="s">
        <v>35</v>
      </c>
      <c r="M1313">
        <v>75.540000000000006</v>
      </c>
      <c r="N1313">
        <v>241</v>
      </c>
      <c r="O1313">
        <v>10</v>
      </c>
      <c r="P1313">
        <v>80</v>
      </c>
      <c r="Q1313">
        <v>8.61</v>
      </c>
      <c r="R1313">
        <v>31597</v>
      </c>
      <c r="S1313">
        <v>86.73</v>
      </c>
      <c r="T1313">
        <v>13.39</v>
      </c>
      <c r="U1313">
        <v>74.17</v>
      </c>
      <c r="V1313">
        <v>310</v>
      </c>
      <c r="W1313">
        <v>9.65</v>
      </c>
      <c r="X1313">
        <v>693</v>
      </c>
    </row>
    <row r="1314" spans="1:24" hidden="1" x14ac:dyDescent="0.25">
      <c r="A1314" t="s">
        <v>24</v>
      </c>
      <c r="B1314" t="s">
        <v>25</v>
      </c>
      <c r="C1314">
        <v>2013</v>
      </c>
      <c r="D1314" t="s">
        <v>43</v>
      </c>
      <c r="E1314">
        <v>7.43</v>
      </c>
      <c r="F1314">
        <v>7.54</v>
      </c>
      <c r="G1314">
        <v>4.8</v>
      </c>
      <c r="H1314">
        <v>6.87</v>
      </c>
      <c r="I1314">
        <v>45</v>
      </c>
      <c r="J1314">
        <v>3.62</v>
      </c>
      <c r="K1314">
        <v>3807</v>
      </c>
      <c r="L1314" t="s">
        <v>31</v>
      </c>
      <c r="M1314">
        <v>65.2</v>
      </c>
      <c r="N1314">
        <v>271</v>
      </c>
      <c r="O1314">
        <v>37</v>
      </c>
      <c r="P1314">
        <v>75</v>
      </c>
      <c r="Q1314">
        <v>70.3</v>
      </c>
      <c r="R1314">
        <v>79663</v>
      </c>
      <c r="S1314">
        <v>71.03</v>
      </c>
      <c r="T1314">
        <v>15.9</v>
      </c>
      <c r="U1314">
        <v>87.71</v>
      </c>
      <c r="V1314">
        <v>457</v>
      </c>
      <c r="W1314">
        <v>6.15</v>
      </c>
      <c r="X1314">
        <v>253</v>
      </c>
    </row>
    <row r="1315" spans="1:24" hidden="1" x14ac:dyDescent="0.25">
      <c r="A1315" t="s">
        <v>46</v>
      </c>
      <c r="B1315" t="s">
        <v>33</v>
      </c>
      <c r="C1315">
        <v>2017</v>
      </c>
      <c r="D1315" t="s">
        <v>42</v>
      </c>
      <c r="E1315">
        <v>1.8</v>
      </c>
      <c r="F1315">
        <v>7.97</v>
      </c>
      <c r="G1315">
        <v>1.1299999999999999</v>
      </c>
      <c r="H1315">
        <v>8.43</v>
      </c>
      <c r="I1315">
        <v>4.3499999999999996</v>
      </c>
      <c r="J1315">
        <v>11.06</v>
      </c>
      <c r="K1315">
        <v>2589</v>
      </c>
      <c r="L1315" t="s">
        <v>35</v>
      </c>
      <c r="M1315">
        <v>69.599999999999994</v>
      </c>
      <c r="N1315">
        <v>6</v>
      </c>
      <c r="O1315">
        <v>37</v>
      </c>
      <c r="P1315">
        <v>91</v>
      </c>
      <c r="Q1315">
        <v>31.7</v>
      </c>
      <c r="R1315">
        <v>92517</v>
      </c>
      <c r="S1315">
        <v>55.23</v>
      </c>
      <c r="T1315">
        <v>55.15</v>
      </c>
      <c r="U1315">
        <v>70.489999999999995</v>
      </c>
      <c r="V1315">
        <v>2072</v>
      </c>
      <c r="W1315">
        <v>13.49</v>
      </c>
      <c r="X1315">
        <v>165</v>
      </c>
    </row>
    <row r="1316" spans="1:24" hidden="1" x14ac:dyDescent="0.25">
      <c r="A1316" t="s">
        <v>28</v>
      </c>
      <c r="B1316" t="s">
        <v>37</v>
      </c>
      <c r="C1316">
        <v>2024</v>
      </c>
      <c r="D1316" t="s">
        <v>42</v>
      </c>
      <c r="E1316">
        <v>9.14</v>
      </c>
      <c r="F1316">
        <v>8.0299999999999994</v>
      </c>
      <c r="G1316">
        <v>3.63</v>
      </c>
      <c r="H1316">
        <v>3.59</v>
      </c>
      <c r="I1316">
        <v>39.15</v>
      </c>
      <c r="J1316">
        <v>18.09</v>
      </c>
      <c r="K1316">
        <v>2272</v>
      </c>
      <c r="L1316" t="s">
        <v>27</v>
      </c>
      <c r="M1316">
        <v>33.24</v>
      </c>
      <c r="N1316">
        <v>223</v>
      </c>
      <c r="O1316">
        <v>19</v>
      </c>
      <c r="P1316">
        <v>8</v>
      </c>
      <c r="Q1316">
        <v>23.69</v>
      </c>
      <c r="R1316">
        <v>96830</v>
      </c>
      <c r="S1316">
        <v>2.09</v>
      </c>
      <c r="T1316">
        <v>51.62</v>
      </c>
      <c r="U1316">
        <v>44.8</v>
      </c>
      <c r="V1316">
        <v>334</v>
      </c>
      <c r="W1316">
        <v>34.08</v>
      </c>
      <c r="X1316">
        <v>198</v>
      </c>
    </row>
    <row r="1317" spans="1:24" hidden="1" x14ac:dyDescent="0.25">
      <c r="A1317" t="s">
        <v>24</v>
      </c>
      <c r="B1317" t="s">
        <v>29</v>
      </c>
      <c r="C1317">
        <v>2015</v>
      </c>
      <c r="D1317" t="s">
        <v>40</v>
      </c>
      <c r="E1317">
        <v>7.51</v>
      </c>
      <c r="F1317">
        <v>6.48</v>
      </c>
      <c r="G1317">
        <v>2.65</v>
      </c>
      <c r="H1317">
        <v>9.01</v>
      </c>
      <c r="I1317">
        <v>41.75</v>
      </c>
      <c r="J1317">
        <v>15.77</v>
      </c>
      <c r="K1317">
        <v>2308</v>
      </c>
      <c r="L1317" t="s">
        <v>44</v>
      </c>
      <c r="M1317">
        <v>84.27</v>
      </c>
      <c r="N1317">
        <v>216</v>
      </c>
      <c r="O1317">
        <v>25</v>
      </c>
      <c r="P1317">
        <v>95</v>
      </c>
      <c r="Q1317">
        <v>74.02</v>
      </c>
      <c r="R1317">
        <v>95830</v>
      </c>
      <c r="S1317">
        <v>82.12</v>
      </c>
      <c r="T1317">
        <v>47.93</v>
      </c>
      <c r="U1317">
        <v>20.2</v>
      </c>
      <c r="V1317">
        <v>2307</v>
      </c>
      <c r="W1317">
        <v>33.9</v>
      </c>
      <c r="X1317">
        <v>943</v>
      </c>
    </row>
    <row r="1318" spans="1:24" hidden="1" x14ac:dyDescent="0.25">
      <c r="A1318" t="s">
        <v>41</v>
      </c>
      <c r="B1318" t="s">
        <v>29</v>
      </c>
      <c r="C1318">
        <v>2008</v>
      </c>
      <c r="D1318" t="s">
        <v>43</v>
      </c>
      <c r="E1318">
        <v>9.33</v>
      </c>
      <c r="F1318">
        <v>6.59</v>
      </c>
      <c r="G1318">
        <v>1.07</v>
      </c>
      <c r="H1318">
        <v>4.0999999999999996</v>
      </c>
      <c r="I1318">
        <v>47.14</v>
      </c>
      <c r="J1318">
        <v>18.100000000000001</v>
      </c>
      <c r="K1318">
        <v>1102</v>
      </c>
      <c r="L1318" t="s">
        <v>44</v>
      </c>
      <c r="M1318">
        <v>46.26</v>
      </c>
      <c r="N1318">
        <v>43</v>
      </c>
      <c r="O1318">
        <v>37</v>
      </c>
      <c r="P1318">
        <v>97</v>
      </c>
      <c r="Q1318">
        <v>68.569999999999993</v>
      </c>
      <c r="R1318">
        <v>32130</v>
      </c>
      <c r="S1318">
        <v>55.25</v>
      </c>
      <c r="T1318">
        <v>51.27</v>
      </c>
      <c r="U1318">
        <v>71.87</v>
      </c>
      <c r="V1318">
        <v>2436</v>
      </c>
      <c r="W1318">
        <v>14.77</v>
      </c>
      <c r="X1318">
        <v>208</v>
      </c>
    </row>
    <row r="1319" spans="1:24" hidden="1" x14ac:dyDescent="0.25">
      <c r="A1319" t="s">
        <v>46</v>
      </c>
      <c r="B1319" t="s">
        <v>37</v>
      </c>
      <c r="C1319">
        <v>2014</v>
      </c>
      <c r="D1319" t="s">
        <v>26</v>
      </c>
      <c r="E1319">
        <v>3.17</v>
      </c>
      <c r="F1319">
        <v>8.19</v>
      </c>
      <c r="G1319">
        <v>0.97</v>
      </c>
      <c r="H1319">
        <v>9.0500000000000007</v>
      </c>
      <c r="I1319">
        <v>22.63</v>
      </c>
      <c r="J1319">
        <v>11.66</v>
      </c>
      <c r="K1319">
        <v>4792</v>
      </c>
      <c r="L1319" t="s">
        <v>44</v>
      </c>
      <c r="M1319">
        <v>53.45</v>
      </c>
      <c r="N1319">
        <v>25</v>
      </c>
      <c r="O1319">
        <v>11</v>
      </c>
      <c r="P1319">
        <v>79</v>
      </c>
      <c r="Q1319">
        <v>49.18</v>
      </c>
      <c r="R1319">
        <v>71910</v>
      </c>
      <c r="S1319">
        <v>62.73</v>
      </c>
      <c r="T1319">
        <v>69.36</v>
      </c>
      <c r="U1319">
        <v>74.22</v>
      </c>
      <c r="V1319">
        <v>2583</v>
      </c>
      <c r="W1319">
        <v>32.39</v>
      </c>
      <c r="X1319">
        <v>84</v>
      </c>
    </row>
    <row r="1320" spans="1:24" hidden="1" x14ac:dyDescent="0.25">
      <c r="A1320" t="s">
        <v>39</v>
      </c>
      <c r="B1320" t="s">
        <v>33</v>
      </c>
      <c r="C1320">
        <v>2009</v>
      </c>
      <c r="D1320" t="s">
        <v>34</v>
      </c>
      <c r="E1320">
        <v>9.39</v>
      </c>
      <c r="F1320">
        <v>8.0500000000000007</v>
      </c>
      <c r="G1320">
        <v>0.41</v>
      </c>
      <c r="H1320">
        <v>5.18</v>
      </c>
      <c r="I1320">
        <v>25</v>
      </c>
      <c r="J1320">
        <v>8.1999999999999993</v>
      </c>
      <c r="K1320">
        <v>810</v>
      </c>
      <c r="L1320" t="s">
        <v>44</v>
      </c>
      <c r="M1320">
        <v>45.98</v>
      </c>
      <c r="N1320">
        <v>291</v>
      </c>
      <c r="O1320">
        <v>28</v>
      </c>
      <c r="P1320">
        <v>47</v>
      </c>
      <c r="Q1320">
        <v>94.38</v>
      </c>
      <c r="R1320">
        <v>1606</v>
      </c>
      <c r="S1320">
        <v>6.56</v>
      </c>
      <c r="T1320">
        <v>56.09</v>
      </c>
      <c r="U1320">
        <v>76.7</v>
      </c>
      <c r="V1320">
        <v>2872</v>
      </c>
      <c r="W1320">
        <v>3.11</v>
      </c>
      <c r="X1320">
        <v>554</v>
      </c>
    </row>
    <row r="1321" spans="1:24" hidden="1" x14ac:dyDescent="0.25">
      <c r="A1321" t="s">
        <v>24</v>
      </c>
      <c r="B1321" t="s">
        <v>37</v>
      </c>
      <c r="C1321">
        <v>2021</v>
      </c>
      <c r="D1321" t="s">
        <v>30</v>
      </c>
      <c r="E1321">
        <v>3.69</v>
      </c>
      <c r="F1321">
        <v>7.54</v>
      </c>
      <c r="G1321">
        <v>3.98</v>
      </c>
      <c r="H1321">
        <v>5.29</v>
      </c>
      <c r="I1321">
        <v>48.06</v>
      </c>
      <c r="J1321">
        <v>14.59</v>
      </c>
      <c r="K1321">
        <v>3763</v>
      </c>
      <c r="L1321" t="s">
        <v>27</v>
      </c>
      <c r="M1321">
        <v>96.22</v>
      </c>
      <c r="N1321">
        <v>180</v>
      </c>
      <c r="O1321">
        <v>13</v>
      </c>
      <c r="P1321">
        <v>30</v>
      </c>
      <c r="Q1321">
        <v>68.599999999999994</v>
      </c>
      <c r="R1321">
        <v>79929</v>
      </c>
      <c r="S1321">
        <v>81.489999999999995</v>
      </c>
      <c r="T1321">
        <v>46.56</v>
      </c>
      <c r="U1321">
        <v>23.14</v>
      </c>
      <c r="V1321">
        <v>2242</v>
      </c>
      <c r="W1321">
        <v>0.3</v>
      </c>
      <c r="X1321">
        <v>716</v>
      </c>
    </row>
    <row r="1322" spans="1:24" hidden="1" x14ac:dyDescent="0.25">
      <c r="A1322" t="s">
        <v>47</v>
      </c>
      <c r="B1322" t="s">
        <v>33</v>
      </c>
      <c r="C1322">
        <v>2015</v>
      </c>
      <c r="D1322" t="s">
        <v>34</v>
      </c>
      <c r="E1322">
        <v>0.54</v>
      </c>
      <c r="F1322">
        <v>8.49</v>
      </c>
      <c r="G1322">
        <v>1.62</v>
      </c>
      <c r="H1322">
        <v>3.52</v>
      </c>
      <c r="I1322">
        <v>22.92</v>
      </c>
      <c r="J1322">
        <v>5.23</v>
      </c>
      <c r="K1322">
        <v>4568</v>
      </c>
      <c r="L1322" t="s">
        <v>44</v>
      </c>
      <c r="M1322">
        <v>41.81</v>
      </c>
      <c r="N1322">
        <v>91</v>
      </c>
      <c r="O1322">
        <v>49</v>
      </c>
      <c r="P1322">
        <v>54</v>
      </c>
      <c r="Q1322">
        <v>89.56</v>
      </c>
      <c r="R1322">
        <v>8919</v>
      </c>
      <c r="S1322">
        <v>83.2</v>
      </c>
      <c r="T1322">
        <v>16.54</v>
      </c>
      <c r="U1322">
        <v>61.32</v>
      </c>
      <c r="V1322">
        <v>2973</v>
      </c>
      <c r="W1322">
        <v>34.590000000000003</v>
      </c>
      <c r="X1322">
        <v>927</v>
      </c>
    </row>
    <row r="1323" spans="1:24" hidden="1" x14ac:dyDescent="0.25">
      <c r="A1323" t="s">
        <v>32</v>
      </c>
      <c r="B1323" t="s">
        <v>38</v>
      </c>
      <c r="C1323">
        <v>2003</v>
      </c>
      <c r="D1323" t="s">
        <v>40</v>
      </c>
      <c r="E1323">
        <v>7.63</v>
      </c>
      <c r="F1323">
        <v>7.84</v>
      </c>
      <c r="G1323">
        <v>4.28</v>
      </c>
      <c r="H1323">
        <v>9.1999999999999993</v>
      </c>
      <c r="I1323">
        <v>25.18</v>
      </c>
      <c r="J1323">
        <v>1.56</v>
      </c>
      <c r="K1323">
        <v>76</v>
      </c>
      <c r="L1323" t="s">
        <v>35</v>
      </c>
      <c r="M1323">
        <v>81.260000000000005</v>
      </c>
      <c r="N1323">
        <v>427</v>
      </c>
      <c r="O1323">
        <v>24</v>
      </c>
      <c r="P1323">
        <v>90</v>
      </c>
      <c r="Q1323">
        <v>20.67</v>
      </c>
      <c r="R1323">
        <v>98463</v>
      </c>
      <c r="S1323">
        <v>88.33</v>
      </c>
      <c r="T1323">
        <v>87.98</v>
      </c>
      <c r="U1323">
        <v>53.07</v>
      </c>
      <c r="V1323">
        <v>285</v>
      </c>
      <c r="W1323">
        <v>34.96</v>
      </c>
      <c r="X1323">
        <v>918</v>
      </c>
    </row>
    <row r="1324" spans="1:24" hidden="1" x14ac:dyDescent="0.25">
      <c r="A1324" t="s">
        <v>41</v>
      </c>
      <c r="B1324" t="s">
        <v>37</v>
      </c>
      <c r="C1324">
        <v>2019</v>
      </c>
      <c r="D1324" t="s">
        <v>43</v>
      </c>
      <c r="E1324">
        <v>7.04</v>
      </c>
      <c r="F1324">
        <v>6.54</v>
      </c>
      <c r="G1324">
        <v>3.04</v>
      </c>
      <c r="H1324">
        <v>4.22</v>
      </c>
      <c r="I1324">
        <v>16.61</v>
      </c>
      <c r="J1324">
        <v>6.89</v>
      </c>
      <c r="K1324">
        <v>2309</v>
      </c>
      <c r="L1324" t="s">
        <v>44</v>
      </c>
      <c r="M1324">
        <v>47.2</v>
      </c>
      <c r="N1324">
        <v>267</v>
      </c>
      <c r="O1324">
        <v>41</v>
      </c>
      <c r="P1324">
        <v>92</v>
      </c>
      <c r="Q1324">
        <v>31.07</v>
      </c>
      <c r="R1324">
        <v>56829</v>
      </c>
      <c r="S1324">
        <v>52.81</v>
      </c>
      <c r="T1324">
        <v>29.15</v>
      </c>
      <c r="U1324">
        <v>81.39</v>
      </c>
      <c r="V1324">
        <v>2914</v>
      </c>
      <c r="W1324">
        <v>5.74</v>
      </c>
      <c r="X1324">
        <v>102</v>
      </c>
    </row>
    <row r="1325" spans="1:24" hidden="1" x14ac:dyDescent="0.25">
      <c r="A1325" t="s">
        <v>46</v>
      </c>
      <c r="B1325" t="s">
        <v>33</v>
      </c>
      <c r="C1325">
        <v>2012</v>
      </c>
      <c r="D1325" t="s">
        <v>42</v>
      </c>
      <c r="E1325">
        <v>5.98</v>
      </c>
      <c r="F1325">
        <v>8.1199999999999992</v>
      </c>
      <c r="G1325">
        <v>3.37</v>
      </c>
      <c r="H1325">
        <v>7.41</v>
      </c>
      <c r="I1325">
        <v>1.58</v>
      </c>
      <c r="J1325">
        <v>5.98</v>
      </c>
      <c r="K1325">
        <v>1025</v>
      </c>
      <c r="L1325" t="s">
        <v>27</v>
      </c>
      <c r="M1325">
        <v>59.74</v>
      </c>
      <c r="N1325">
        <v>345</v>
      </c>
      <c r="O1325">
        <v>41</v>
      </c>
      <c r="P1325">
        <v>0</v>
      </c>
      <c r="Q1325">
        <v>12.24</v>
      </c>
      <c r="R1325">
        <v>41408</v>
      </c>
      <c r="S1325">
        <v>39.4</v>
      </c>
      <c r="T1325">
        <v>79.53</v>
      </c>
      <c r="U1325">
        <v>77.819999999999993</v>
      </c>
      <c r="V1325">
        <v>2327</v>
      </c>
      <c r="W1325">
        <v>11.91</v>
      </c>
      <c r="X1325">
        <v>655</v>
      </c>
    </row>
    <row r="1326" spans="1:24" hidden="1" x14ac:dyDescent="0.25">
      <c r="A1326" t="s">
        <v>41</v>
      </c>
      <c r="B1326" t="s">
        <v>37</v>
      </c>
      <c r="C1326">
        <v>2021</v>
      </c>
      <c r="D1326" t="s">
        <v>43</v>
      </c>
      <c r="E1326">
        <v>4.9000000000000004</v>
      </c>
      <c r="F1326">
        <v>7.04</v>
      </c>
      <c r="G1326">
        <v>1.46</v>
      </c>
      <c r="H1326">
        <v>7.51</v>
      </c>
      <c r="I1326">
        <v>21.65</v>
      </c>
      <c r="J1326">
        <v>13.51</v>
      </c>
      <c r="K1326">
        <v>2064</v>
      </c>
      <c r="L1326" t="s">
        <v>31</v>
      </c>
      <c r="M1326">
        <v>99.72</v>
      </c>
      <c r="N1326">
        <v>67</v>
      </c>
      <c r="O1326">
        <v>38</v>
      </c>
      <c r="P1326">
        <v>90</v>
      </c>
      <c r="Q1326">
        <v>31.85</v>
      </c>
      <c r="R1326">
        <v>39287</v>
      </c>
      <c r="S1326">
        <v>7.3</v>
      </c>
      <c r="T1326">
        <v>40.32</v>
      </c>
      <c r="U1326">
        <v>96.05</v>
      </c>
      <c r="V1326">
        <v>2819</v>
      </c>
      <c r="W1326">
        <v>34.020000000000003</v>
      </c>
      <c r="X1326">
        <v>201</v>
      </c>
    </row>
    <row r="1327" spans="1:24" hidden="1" x14ac:dyDescent="0.25">
      <c r="A1327" t="s">
        <v>36</v>
      </c>
      <c r="B1327" t="s">
        <v>37</v>
      </c>
      <c r="C1327">
        <v>2004</v>
      </c>
      <c r="D1327" t="s">
        <v>26</v>
      </c>
      <c r="E1327">
        <v>0.32</v>
      </c>
      <c r="F1327">
        <v>6.09</v>
      </c>
      <c r="G1327">
        <v>2.29</v>
      </c>
      <c r="H1327">
        <v>4.97</v>
      </c>
      <c r="I1327">
        <v>32.75</v>
      </c>
      <c r="J1327">
        <v>11.03</v>
      </c>
      <c r="K1327">
        <v>4439</v>
      </c>
      <c r="L1327" t="s">
        <v>31</v>
      </c>
      <c r="M1327">
        <v>37.04</v>
      </c>
      <c r="N1327">
        <v>363</v>
      </c>
      <c r="O1327">
        <v>25</v>
      </c>
      <c r="P1327">
        <v>95</v>
      </c>
      <c r="Q1327">
        <v>97.23</v>
      </c>
      <c r="R1327">
        <v>55339</v>
      </c>
      <c r="S1327">
        <v>19.39</v>
      </c>
      <c r="T1327">
        <v>64.709999999999994</v>
      </c>
      <c r="U1327">
        <v>91.8</v>
      </c>
      <c r="V1327">
        <v>2044</v>
      </c>
      <c r="W1327">
        <v>3.35</v>
      </c>
      <c r="X1327">
        <v>115</v>
      </c>
    </row>
    <row r="1328" spans="1:24" hidden="1" x14ac:dyDescent="0.25">
      <c r="A1328" t="s">
        <v>32</v>
      </c>
      <c r="B1328" t="s">
        <v>33</v>
      </c>
      <c r="C1328">
        <v>2021</v>
      </c>
      <c r="D1328" t="s">
        <v>40</v>
      </c>
      <c r="E1328">
        <v>6.25</v>
      </c>
      <c r="F1328">
        <v>6.8</v>
      </c>
      <c r="G1328">
        <v>2.06</v>
      </c>
      <c r="H1328">
        <v>9.9</v>
      </c>
      <c r="I1328">
        <v>34.5</v>
      </c>
      <c r="J1328">
        <v>2.77</v>
      </c>
      <c r="K1328">
        <v>2741</v>
      </c>
      <c r="L1328" t="s">
        <v>44</v>
      </c>
      <c r="M1328">
        <v>91.7</v>
      </c>
      <c r="N1328">
        <v>150</v>
      </c>
      <c r="O1328">
        <v>9</v>
      </c>
      <c r="P1328">
        <v>58</v>
      </c>
      <c r="Q1328">
        <v>96.36</v>
      </c>
      <c r="R1328">
        <v>21524</v>
      </c>
      <c r="S1328">
        <v>22.56</v>
      </c>
      <c r="T1328">
        <v>46.33</v>
      </c>
      <c r="U1328">
        <v>64.64</v>
      </c>
      <c r="V1328">
        <v>1771</v>
      </c>
      <c r="W1328">
        <v>34.520000000000003</v>
      </c>
      <c r="X1328">
        <v>447</v>
      </c>
    </row>
    <row r="1329" spans="1:24" hidden="1" x14ac:dyDescent="0.25">
      <c r="A1329" t="s">
        <v>39</v>
      </c>
      <c r="B1329" t="s">
        <v>33</v>
      </c>
      <c r="C1329">
        <v>2006</v>
      </c>
      <c r="D1329" t="s">
        <v>42</v>
      </c>
      <c r="E1329">
        <v>4.17</v>
      </c>
      <c r="F1329">
        <v>7.91</v>
      </c>
      <c r="G1329">
        <v>1.18</v>
      </c>
      <c r="H1329">
        <v>3.45</v>
      </c>
      <c r="I1329">
        <v>0.33</v>
      </c>
      <c r="J1329">
        <v>18.170000000000002</v>
      </c>
      <c r="K1329">
        <v>4941</v>
      </c>
      <c r="L1329" t="s">
        <v>31</v>
      </c>
      <c r="M1329">
        <v>96.22</v>
      </c>
      <c r="N1329">
        <v>103</v>
      </c>
      <c r="O1329">
        <v>13</v>
      </c>
      <c r="P1329">
        <v>10</v>
      </c>
      <c r="Q1329">
        <v>76.52</v>
      </c>
      <c r="R1329">
        <v>90855</v>
      </c>
      <c r="S1329">
        <v>6.27</v>
      </c>
      <c r="T1329">
        <v>38.33</v>
      </c>
      <c r="U1329">
        <v>98.44</v>
      </c>
      <c r="V1329">
        <v>1000</v>
      </c>
      <c r="W1329">
        <v>22.99</v>
      </c>
      <c r="X1329">
        <v>240</v>
      </c>
    </row>
    <row r="1330" spans="1:24" hidden="1" x14ac:dyDescent="0.25">
      <c r="A1330" t="s">
        <v>24</v>
      </c>
      <c r="B1330" t="s">
        <v>25</v>
      </c>
      <c r="C1330">
        <v>2022</v>
      </c>
      <c r="D1330" t="s">
        <v>34</v>
      </c>
      <c r="E1330">
        <v>5.6</v>
      </c>
      <c r="F1330">
        <v>8.4</v>
      </c>
      <c r="G1330">
        <v>4.16</v>
      </c>
      <c r="H1330">
        <v>7.26</v>
      </c>
      <c r="I1330">
        <v>40.049999999999997</v>
      </c>
      <c r="J1330">
        <v>11.87</v>
      </c>
      <c r="K1330">
        <v>3999</v>
      </c>
      <c r="L1330" t="s">
        <v>27</v>
      </c>
      <c r="M1330">
        <v>78.88</v>
      </c>
      <c r="N1330">
        <v>87</v>
      </c>
      <c r="O1330">
        <v>4</v>
      </c>
      <c r="P1330">
        <v>98</v>
      </c>
      <c r="Q1330">
        <v>53.06</v>
      </c>
      <c r="R1330">
        <v>23255</v>
      </c>
      <c r="S1330">
        <v>15.44</v>
      </c>
      <c r="T1330">
        <v>59.14</v>
      </c>
      <c r="U1330">
        <v>32.020000000000003</v>
      </c>
      <c r="V1330">
        <v>2060</v>
      </c>
      <c r="W1330">
        <v>26.29</v>
      </c>
      <c r="X1330">
        <v>308</v>
      </c>
    </row>
    <row r="1331" spans="1:24" hidden="1" x14ac:dyDescent="0.25">
      <c r="A1331" t="s">
        <v>24</v>
      </c>
      <c r="B1331" t="s">
        <v>37</v>
      </c>
      <c r="C1331">
        <v>2008</v>
      </c>
      <c r="D1331" t="s">
        <v>26</v>
      </c>
      <c r="E1331">
        <v>4.29</v>
      </c>
      <c r="F1331">
        <v>6.69</v>
      </c>
      <c r="G1331">
        <v>3.11</v>
      </c>
      <c r="H1331">
        <v>6.36</v>
      </c>
      <c r="I1331">
        <v>24.62</v>
      </c>
      <c r="J1331">
        <v>9.15</v>
      </c>
      <c r="K1331">
        <v>3228</v>
      </c>
      <c r="L1331" t="s">
        <v>44</v>
      </c>
      <c r="M1331">
        <v>30.7</v>
      </c>
      <c r="N1331">
        <v>94</v>
      </c>
      <c r="O1331">
        <v>21</v>
      </c>
      <c r="P1331">
        <v>1</v>
      </c>
      <c r="Q1331">
        <v>78.52</v>
      </c>
      <c r="R1331">
        <v>56040</v>
      </c>
      <c r="S1331">
        <v>88.68</v>
      </c>
      <c r="T1331">
        <v>52.89</v>
      </c>
      <c r="U1331">
        <v>20.57</v>
      </c>
      <c r="V1331">
        <v>1690</v>
      </c>
      <c r="W1331">
        <v>23.79</v>
      </c>
      <c r="X1331">
        <v>960</v>
      </c>
    </row>
    <row r="1332" spans="1:24" hidden="1" x14ac:dyDescent="0.25">
      <c r="A1332" t="s">
        <v>24</v>
      </c>
      <c r="B1332" t="s">
        <v>29</v>
      </c>
      <c r="C1332">
        <v>2007</v>
      </c>
      <c r="D1332" t="s">
        <v>34</v>
      </c>
      <c r="E1332">
        <v>9.66</v>
      </c>
      <c r="F1332">
        <v>6.62</v>
      </c>
      <c r="G1332">
        <v>0.19</v>
      </c>
      <c r="H1332">
        <v>4.72</v>
      </c>
      <c r="I1332">
        <v>26.04</v>
      </c>
      <c r="J1332">
        <v>18.739999999999998</v>
      </c>
      <c r="K1332">
        <v>4269</v>
      </c>
      <c r="L1332" t="s">
        <v>27</v>
      </c>
      <c r="M1332">
        <v>87.46</v>
      </c>
      <c r="N1332">
        <v>381</v>
      </c>
      <c r="O1332">
        <v>10</v>
      </c>
      <c r="P1332">
        <v>45</v>
      </c>
      <c r="Q1332">
        <v>56.24</v>
      </c>
      <c r="R1332">
        <v>98696</v>
      </c>
      <c r="S1332">
        <v>54.54</v>
      </c>
      <c r="T1332">
        <v>28.59</v>
      </c>
      <c r="U1332">
        <v>28.63</v>
      </c>
      <c r="V1332">
        <v>2422</v>
      </c>
      <c r="W1332">
        <v>23.3</v>
      </c>
      <c r="X1332">
        <v>37</v>
      </c>
    </row>
    <row r="1333" spans="1:24" hidden="1" x14ac:dyDescent="0.25">
      <c r="A1333" t="s">
        <v>32</v>
      </c>
      <c r="B1333" t="s">
        <v>37</v>
      </c>
      <c r="C1333">
        <v>2015</v>
      </c>
      <c r="D1333" t="s">
        <v>30</v>
      </c>
      <c r="E1333">
        <v>6.04</v>
      </c>
      <c r="F1333">
        <v>7.41</v>
      </c>
      <c r="G1333">
        <v>4.0999999999999996</v>
      </c>
      <c r="H1333">
        <v>4.1399999999999997</v>
      </c>
      <c r="I1333">
        <v>48.09</v>
      </c>
      <c r="J1333">
        <v>1.95</v>
      </c>
      <c r="K1333">
        <v>3558</v>
      </c>
      <c r="L1333" t="s">
        <v>31</v>
      </c>
      <c r="M1333">
        <v>91.76</v>
      </c>
      <c r="N1333">
        <v>285</v>
      </c>
      <c r="O1333">
        <v>28</v>
      </c>
      <c r="P1333">
        <v>0</v>
      </c>
      <c r="Q1333">
        <v>2.34</v>
      </c>
      <c r="R1333">
        <v>42074</v>
      </c>
      <c r="S1333">
        <v>76.45</v>
      </c>
      <c r="T1333">
        <v>36.9</v>
      </c>
      <c r="U1333">
        <v>48.41</v>
      </c>
      <c r="V1333">
        <v>1065</v>
      </c>
      <c r="W1333">
        <v>7.4</v>
      </c>
      <c r="X1333">
        <v>323</v>
      </c>
    </row>
    <row r="1334" spans="1:24" hidden="1" x14ac:dyDescent="0.25">
      <c r="A1334" t="s">
        <v>47</v>
      </c>
      <c r="B1334" t="s">
        <v>37</v>
      </c>
      <c r="C1334">
        <v>2005</v>
      </c>
      <c r="D1334" t="s">
        <v>40</v>
      </c>
      <c r="E1334">
        <v>7.49</v>
      </c>
      <c r="F1334">
        <v>8.0299999999999994</v>
      </c>
      <c r="G1334">
        <v>0.53</v>
      </c>
      <c r="H1334">
        <v>8.16</v>
      </c>
      <c r="I1334">
        <v>14.22</v>
      </c>
      <c r="J1334">
        <v>15.79</v>
      </c>
      <c r="K1334">
        <v>845</v>
      </c>
      <c r="L1334" t="s">
        <v>31</v>
      </c>
      <c r="M1334">
        <v>98.67</v>
      </c>
      <c r="N1334">
        <v>318</v>
      </c>
      <c r="O1334">
        <v>6</v>
      </c>
      <c r="P1334">
        <v>69</v>
      </c>
      <c r="Q1334">
        <v>51.15</v>
      </c>
      <c r="R1334">
        <v>28856</v>
      </c>
      <c r="S1334">
        <v>27.5</v>
      </c>
      <c r="T1334">
        <v>12.75</v>
      </c>
      <c r="U1334">
        <v>80.42</v>
      </c>
      <c r="V1334">
        <v>1824</v>
      </c>
      <c r="W1334">
        <v>9.44</v>
      </c>
      <c r="X1334">
        <v>536</v>
      </c>
    </row>
    <row r="1335" spans="1:24" hidden="1" x14ac:dyDescent="0.25">
      <c r="A1335" t="s">
        <v>28</v>
      </c>
      <c r="B1335" t="s">
        <v>33</v>
      </c>
      <c r="C1335">
        <v>2015</v>
      </c>
      <c r="D1335" t="s">
        <v>26</v>
      </c>
      <c r="E1335">
        <v>9.36</v>
      </c>
      <c r="F1335">
        <v>7.87</v>
      </c>
      <c r="G1335">
        <v>2.02</v>
      </c>
      <c r="H1335">
        <v>9.41</v>
      </c>
      <c r="I1335">
        <v>38.08</v>
      </c>
      <c r="J1335">
        <v>7.29</v>
      </c>
      <c r="K1335">
        <v>692</v>
      </c>
      <c r="L1335" t="s">
        <v>44</v>
      </c>
      <c r="M1335">
        <v>88.75</v>
      </c>
      <c r="N1335">
        <v>2</v>
      </c>
      <c r="O1335">
        <v>17</v>
      </c>
      <c r="P1335">
        <v>70</v>
      </c>
      <c r="Q1335">
        <v>60.69</v>
      </c>
      <c r="R1335">
        <v>77760</v>
      </c>
      <c r="S1335">
        <v>13.46</v>
      </c>
      <c r="T1335">
        <v>25.49</v>
      </c>
      <c r="U1335">
        <v>50.65</v>
      </c>
      <c r="V1335">
        <v>1282</v>
      </c>
      <c r="W1335">
        <v>23.2</v>
      </c>
      <c r="X1335">
        <v>673</v>
      </c>
    </row>
    <row r="1336" spans="1:24" hidden="1" x14ac:dyDescent="0.25">
      <c r="A1336" t="s">
        <v>45</v>
      </c>
      <c r="B1336" t="s">
        <v>37</v>
      </c>
      <c r="C1336">
        <v>2005</v>
      </c>
      <c r="D1336" t="s">
        <v>26</v>
      </c>
      <c r="E1336">
        <v>5.92</v>
      </c>
      <c r="F1336">
        <v>7.4</v>
      </c>
      <c r="G1336">
        <v>2.86</v>
      </c>
      <c r="H1336">
        <v>3.75</v>
      </c>
      <c r="I1336">
        <v>28.74</v>
      </c>
      <c r="J1336">
        <v>13.91</v>
      </c>
      <c r="K1336">
        <v>4048</v>
      </c>
      <c r="L1336" t="s">
        <v>31</v>
      </c>
      <c r="M1336">
        <v>61.19</v>
      </c>
      <c r="N1336">
        <v>207</v>
      </c>
      <c r="O1336">
        <v>30</v>
      </c>
      <c r="P1336">
        <v>65</v>
      </c>
      <c r="Q1336">
        <v>28.04</v>
      </c>
      <c r="R1336">
        <v>9627</v>
      </c>
      <c r="S1336">
        <v>37.33</v>
      </c>
      <c r="T1336">
        <v>36.869999999999997</v>
      </c>
      <c r="U1336">
        <v>82.45</v>
      </c>
      <c r="V1336">
        <v>1796</v>
      </c>
      <c r="W1336">
        <v>16.059999999999999</v>
      </c>
      <c r="X1336">
        <v>372</v>
      </c>
    </row>
    <row r="1337" spans="1:24" hidden="1" x14ac:dyDescent="0.25">
      <c r="A1337" t="s">
        <v>48</v>
      </c>
      <c r="B1337" t="s">
        <v>37</v>
      </c>
      <c r="C1337">
        <v>2013</v>
      </c>
      <c r="D1337" t="s">
        <v>34</v>
      </c>
      <c r="E1337">
        <v>0.12</v>
      </c>
      <c r="F1337">
        <v>7.58</v>
      </c>
      <c r="G1337">
        <v>0.04</v>
      </c>
      <c r="H1337">
        <v>4.3600000000000003</v>
      </c>
      <c r="I1337">
        <v>35.04</v>
      </c>
      <c r="J1337">
        <v>18.61</v>
      </c>
      <c r="K1337">
        <v>1332</v>
      </c>
      <c r="L1337" t="s">
        <v>44</v>
      </c>
      <c r="M1337">
        <v>78.209999999999994</v>
      </c>
      <c r="N1337">
        <v>417</v>
      </c>
      <c r="O1337">
        <v>42</v>
      </c>
      <c r="P1337">
        <v>1</v>
      </c>
      <c r="Q1337">
        <v>21.92</v>
      </c>
      <c r="R1337">
        <v>43204</v>
      </c>
      <c r="S1337">
        <v>79.3</v>
      </c>
      <c r="T1337">
        <v>87.77</v>
      </c>
      <c r="U1337">
        <v>79.42</v>
      </c>
      <c r="V1337">
        <v>605</v>
      </c>
      <c r="W1337">
        <v>21.65</v>
      </c>
      <c r="X1337">
        <v>379</v>
      </c>
    </row>
    <row r="1338" spans="1:24" hidden="1" x14ac:dyDescent="0.25">
      <c r="A1338" t="s">
        <v>46</v>
      </c>
      <c r="B1338" t="s">
        <v>29</v>
      </c>
      <c r="C1338">
        <v>2020</v>
      </c>
      <c r="D1338" t="s">
        <v>42</v>
      </c>
      <c r="E1338">
        <v>0.34</v>
      </c>
      <c r="F1338">
        <v>6.61</v>
      </c>
      <c r="G1338">
        <v>3.26</v>
      </c>
      <c r="H1338">
        <v>9.9</v>
      </c>
      <c r="I1338">
        <v>20.89</v>
      </c>
      <c r="J1338">
        <v>10.35</v>
      </c>
      <c r="K1338">
        <v>3037</v>
      </c>
      <c r="L1338" t="s">
        <v>44</v>
      </c>
      <c r="M1338">
        <v>63.96</v>
      </c>
      <c r="N1338">
        <v>101</v>
      </c>
      <c r="O1338">
        <v>19</v>
      </c>
      <c r="P1338">
        <v>68</v>
      </c>
      <c r="Q1338">
        <v>28.83</v>
      </c>
      <c r="R1338">
        <v>78705</v>
      </c>
      <c r="S1338">
        <v>29.73</v>
      </c>
      <c r="T1338">
        <v>52.17</v>
      </c>
      <c r="U1338">
        <v>83.55</v>
      </c>
      <c r="V1338">
        <v>2734</v>
      </c>
      <c r="W1338">
        <v>10.130000000000001</v>
      </c>
      <c r="X1338">
        <v>99</v>
      </c>
    </row>
    <row r="1339" spans="1:24" x14ac:dyDescent="0.25">
      <c r="A1339" t="s">
        <v>47</v>
      </c>
      <c r="B1339" t="s">
        <v>33</v>
      </c>
      <c r="C1339">
        <v>2000</v>
      </c>
      <c r="D1339" t="s">
        <v>30</v>
      </c>
      <c r="E1339">
        <v>7.02</v>
      </c>
      <c r="F1339">
        <v>7.08</v>
      </c>
      <c r="G1339">
        <v>3.3</v>
      </c>
      <c r="H1339">
        <v>3.11</v>
      </c>
      <c r="I1339">
        <v>13.96</v>
      </c>
      <c r="J1339">
        <v>0.45</v>
      </c>
      <c r="K1339">
        <v>4332</v>
      </c>
      <c r="L1339" t="s">
        <v>35</v>
      </c>
      <c r="M1339">
        <v>54.71</v>
      </c>
      <c r="N1339">
        <v>347</v>
      </c>
      <c r="O1339">
        <v>34</v>
      </c>
      <c r="P1339">
        <v>12</v>
      </c>
      <c r="Q1339">
        <v>63.12</v>
      </c>
      <c r="R1339">
        <v>97971</v>
      </c>
      <c r="S1339">
        <v>20.45</v>
      </c>
      <c r="T1339">
        <v>66.06</v>
      </c>
      <c r="U1339">
        <v>34.979999999999997</v>
      </c>
      <c r="V1339">
        <v>482</v>
      </c>
      <c r="W1339">
        <v>18.55</v>
      </c>
      <c r="X1339">
        <v>711</v>
      </c>
    </row>
    <row r="1340" spans="1:24" hidden="1" x14ac:dyDescent="0.25">
      <c r="A1340" t="s">
        <v>39</v>
      </c>
      <c r="B1340" t="s">
        <v>37</v>
      </c>
      <c r="C1340">
        <v>2024</v>
      </c>
      <c r="D1340" t="s">
        <v>34</v>
      </c>
      <c r="E1340">
        <v>2.79</v>
      </c>
      <c r="F1340">
        <v>6.64</v>
      </c>
      <c r="G1340">
        <v>3.26</v>
      </c>
      <c r="H1340">
        <v>6.56</v>
      </c>
      <c r="I1340">
        <v>27.31</v>
      </c>
      <c r="J1340">
        <v>0.57999999999999996</v>
      </c>
      <c r="K1340">
        <v>1274</v>
      </c>
      <c r="L1340" t="s">
        <v>35</v>
      </c>
      <c r="M1340">
        <v>73.849999999999994</v>
      </c>
      <c r="N1340">
        <v>176</v>
      </c>
      <c r="O1340">
        <v>6</v>
      </c>
      <c r="P1340">
        <v>18</v>
      </c>
      <c r="Q1340">
        <v>16.309999999999999</v>
      </c>
      <c r="R1340">
        <v>11378</v>
      </c>
      <c r="S1340">
        <v>2.2400000000000002</v>
      </c>
      <c r="T1340">
        <v>63.89</v>
      </c>
      <c r="U1340">
        <v>61.28</v>
      </c>
      <c r="V1340">
        <v>936</v>
      </c>
      <c r="W1340">
        <v>5.74</v>
      </c>
      <c r="X1340">
        <v>714</v>
      </c>
    </row>
    <row r="1341" spans="1:24" hidden="1" x14ac:dyDescent="0.25">
      <c r="A1341" t="s">
        <v>46</v>
      </c>
      <c r="B1341" t="s">
        <v>38</v>
      </c>
      <c r="C1341">
        <v>2008</v>
      </c>
      <c r="D1341" t="s">
        <v>26</v>
      </c>
      <c r="E1341">
        <v>5.79</v>
      </c>
      <c r="F1341">
        <v>8.2100000000000009</v>
      </c>
      <c r="G1341">
        <v>0.82</v>
      </c>
      <c r="H1341">
        <v>6.61</v>
      </c>
      <c r="I1341">
        <v>18.75</v>
      </c>
      <c r="J1341">
        <v>6.61</v>
      </c>
      <c r="K1341">
        <v>1244</v>
      </c>
      <c r="L1341" t="s">
        <v>35</v>
      </c>
      <c r="M1341">
        <v>83.89</v>
      </c>
      <c r="N1341">
        <v>427</v>
      </c>
      <c r="O1341">
        <v>29</v>
      </c>
      <c r="P1341">
        <v>82</v>
      </c>
      <c r="Q1341">
        <v>72.59</v>
      </c>
      <c r="R1341">
        <v>41981</v>
      </c>
      <c r="S1341">
        <v>62.4</v>
      </c>
      <c r="T1341">
        <v>88.47</v>
      </c>
      <c r="U1341">
        <v>77.02</v>
      </c>
      <c r="V1341">
        <v>655</v>
      </c>
      <c r="W1341">
        <v>1.54</v>
      </c>
      <c r="X1341">
        <v>547</v>
      </c>
    </row>
    <row r="1342" spans="1:24" hidden="1" x14ac:dyDescent="0.25">
      <c r="A1342" t="s">
        <v>24</v>
      </c>
      <c r="B1342" t="s">
        <v>25</v>
      </c>
      <c r="C1342">
        <v>2024</v>
      </c>
      <c r="D1342" t="s">
        <v>40</v>
      </c>
      <c r="E1342">
        <v>2.02</v>
      </c>
      <c r="F1342">
        <v>6.28</v>
      </c>
      <c r="G1342">
        <v>1.28</v>
      </c>
      <c r="H1342">
        <v>4.84</v>
      </c>
      <c r="I1342">
        <v>11.15</v>
      </c>
      <c r="J1342">
        <v>15.63</v>
      </c>
      <c r="K1342">
        <v>337</v>
      </c>
      <c r="L1342" t="s">
        <v>27</v>
      </c>
      <c r="M1342">
        <v>74.510000000000005</v>
      </c>
      <c r="N1342">
        <v>424</v>
      </c>
      <c r="O1342">
        <v>3</v>
      </c>
      <c r="P1342">
        <v>46</v>
      </c>
      <c r="Q1342">
        <v>43.42</v>
      </c>
      <c r="R1342">
        <v>63541</v>
      </c>
      <c r="S1342">
        <v>43.58</v>
      </c>
      <c r="T1342">
        <v>54.45</v>
      </c>
      <c r="U1342">
        <v>42.73</v>
      </c>
      <c r="V1342">
        <v>421</v>
      </c>
      <c r="W1342">
        <v>38.04</v>
      </c>
      <c r="X1342">
        <v>631</v>
      </c>
    </row>
    <row r="1343" spans="1:24" hidden="1" x14ac:dyDescent="0.25">
      <c r="A1343" t="s">
        <v>41</v>
      </c>
      <c r="B1343" t="s">
        <v>29</v>
      </c>
      <c r="C1343">
        <v>2023</v>
      </c>
      <c r="D1343" t="s">
        <v>26</v>
      </c>
      <c r="E1343">
        <v>2.7</v>
      </c>
      <c r="F1343">
        <v>7.7</v>
      </c>
      <c r="G1343">
        <v>1.24</v>
      </c>
      <c r="H1343">
        <v>7.64</v>
      </c>
      <c r="I1343">
        <v>41.96</v>
      </c>
      <c r="J1343">
        <v>5.77</v>
      </c>
      <c r="K1343">
        <v>3294</v>
      </c>
      <c r="L1343" t="s">
        <v>31</v>
      </c>
      <c r="M1343">
        <v>87.86</v>
      </c>
      <c r="N1343">
        <v>303</v>
      </c>
      <c r="O1343">
        <v>29</v>
      </c>
      <c r="P1343">
        <v>0</v>
      </c>
      <c r="Q1343">
        <v>36.630000000000003</v>
      </c>
      <c r="R1343">
        <v>65881</v>
      </c>
      <c r="S1343">
        <v>25.88</v>
      </c>
      <c r="T1343">
        <v>56.84</v>
      </c>
      <c r="U1343">
        <v>87.04</v>
      </c>
      <c r="V1343">
        <v>1750</v>
      </c>
      <c r="W1343">
        <v>28.92</v>
      </c>
      <c r="X1343">
        <v>360</v>
      </c>
    </row>
    <row r="1344" spans="1:24" hidden="1" x14ac:dyDescent="0.25">
      <c r="A1344" t="s">
        <v>39</v>
      </c>
      <c r="B1344" t="s">
        <v>37</v>
      </c>
      <c r="C1344">
        <v>2012</v>
      </c>
      <c r="D1344" t="s">
        <v>43</v>
      </c>
      <c r="E1344">
        <v>5.05</v>
      </c>
      <c r="F1344">
        <v>6.65</v>
      </c>
      <c r="G1344">
        <v>4.8</v>
      </c>
      <c r="H1344">
        <v>9.61</v>
      </c>
      <c r="I1344">
        <v>23.79</v>
      </c>
      <c r="J1344">
        <v>6.69</v>
      </c>
      <c r="K1344">
        <v>336</v>
      </c>
      <c r="L1344" t="s">
        <v>31</v>
      </c>
      <c r="M1344">
        <v>42.35</v>
      </c>
      <c r="N1344">
        <v>198</v>
      </c>
      <c r="O1344">
        <v>29</v>
      </c>
      <c r="P1344">
        <v>98</v>
      </c>
      <c r="Q1344">
        <v>81.11</v>
      </c>
      <c r="R1344">
        <v>2705</v>
      </c>
      <c r="S1344">
        <v>51.98</v>
      </c>
      <c r="T1344">
        <v>34.01</v>
      </c>
      <c r="U1344">
        <v>82.34</v>
      </c>
      <c r="V1344">
        <v>2155</v>
      </c>
      <c r="W1344">
        <v>19.920000000000002</v>
      </c>
      <c r="X1344">
        <v>454</v>
      </c>
    </row>
    <row r="1345" spans="1:24" hidden="1" x14ac:dyDescent="0.25">
      <c r="A1345" t="s">
        <v>46</v>
      </c>
      <c r="B1345" t="s">
        <v>38</v>
      </c>
      <c r="C1345">
        <v>2018</v>
      </c>
      <c r="D1345" t="s">
        <v>40</v>
      </c>
      <c r="E1345">
        <v>9.76</v>
      </c>
      <c r="F1345">
        <v>7.19</v>
      </c>
      <c r="G1345">
        <v>0.34</v>
      </c>
      <c r="H1345">
        <v>6.15</v>
      </c>
      <c r="I1345">
        <v>42.37</v>
      </c>
      <c r="J1345">
        <v>15.69</v>
      </c>
      <c r="K1345">
        <v>1867</v>
      </c>
      <c r="L1345" t="s">
        <v>35</v>
      </c>
      <c r="M1345">
        <v>56.16</v>
      </c>
      <c r="N1345">
        <v>7</v>
      </c>
      <c r="O1345">
        <v>29</v>
      </c>
      <c r="P1345">
        <v>17</v>
      </c>
      <c r="Q1345">
        <v>51.59</v>
      </c>
      <c r="R1345">
        <v>65267</v>
      </c>
      <c r="S1345">
        <v>70.06</v>
      </c>
      <c r="T1345">
        <v>60.09</v>
      </c>
      <c r="U1345">
        <v>29.59</v>
      </c>
      <c r="V1345">
        <v>915</v>
      </c>
      <c r="W1345">
        <v>22.04</v>
      </c>
      <c r="X1345">
        <v>992</v>
      </c>
    </row>
    <row r="1346" spans="1:24" hidden="1" x14ac:dyDescent="0.25">
      <c r="A1346" t="s">
        <v>24</v>
      </c>
      <c r="B1346" t="s">
        <v>37</v>
      </c>
      <c r="C1346">
        <v>2016</v>
      </c>
      <c r="D1346" t="s">
        <v>40</v>
      </c>
      <c r="E1346">
        <v>6.16</v>
      </c>
      <c r="F1346">
        <v>6.75</v>
      </c>
      <c r="G1346">
        <v>2.14</v>
      </c>
      <c r="H1346">
        <v>8.25</v>
      </c>
      <c r="I1346">
        <v>23.7</v>
      </c>
      <c r="J1346">
        <v>2.3199999999999998</v>
      </c>
      <c r="K1346">
        <v>4005</v>
      </c>
      <c r="L1346" t="s">
        <v>44</v>
      </c>
      <c r="M1346">
        <v>51.88</v>
      </c>
      <c r="N1346">
        <v>390</v>
      </c>
      <c r="O1346">
        <v>17</v>
      </c>
      <c r="P1346">
        <v>31</v>
      </c>
      <c r="Q1346">
        <v>39.08</v>
      </c>
      <c r="R1346">
        <v>24901</v>
      </c>
      <c r="S1346">
        <v>24.75</v>
      </c>
      <c r="T1346">
        <v>70.62</v>
      </c>
      <c r="U1346">
        <v>37.43</v>
      </c>
      <c r="V1346">
        <v>1264</v>
      </c>
      <c r="W1346">
        <v>20.45</v>
      </c>
      <c r="X1346">
        <v>138</v>
      </c>
    </row>
    <row r="1347" spans="1:24" hidden="1" x14ac:dyDescent="0.25">
      <c r="A1347" t="s">
        <v>46</v>
      </c>
      <c r="B1347" t="s">
        <v>37</v>
      </c>
      <c r="C1347">
        <v>2010</v>
      </c>
      <c r="D1347" t="s">
        <v>26</v>
      </c>
      <c r="E1347">
        <v>9.36</v>
      </c>
      <c r="F1347">
        <v>6.81</v>
      </c>
      <c r="G1347">
        <v>4.3600000000000003</v>
      </c>
      <c r="H1347">
        <v>7.52</v>
      </c>
      <c r="I1347">
        <v>27.84</v>
      </c>
      <c r="J1347">
        <v>16.940000000000001</v>
      </c>
      <c r="K1347">
        <v>494</v>
      </c>
      <c r="L1347" t="s">
        <v>44</v>
      </c>
      <c r="M1347">
        <v>43.59</v>
      </c>
      <c r="N1347">
        <v>244</v>
      </c>
      <c r="O1347">
        <v>42</v>
      </c>
      <c r="P1347">
        <v>95</v>
      </c>
      <c r="Q1347">
        <v>88.06</v>
      </c>
      <c r="R1347">
        <v>33814</v>
      </c>
      <c r="S1347">
        <v>60.88</v>
      </c>
      <c r="T1347">
        <v>18.260000000000002</v>
      </c>
      <c r="U1347">
        <v>38.99</v>
      </c>
      <c r="V1347">
        <v>2930</v>
      </c>
      <c r="W1347">
        <v>35.950000000000003</v>
      </c>
      <c r="X1347">
        <v>91</v>
      </c>
    </row>
    <row r="1348" spans="1:24" hidden="1" x14ac:dyDescent="0.25">
      <c r="A1348" t="s">
        <v>41</v>
      </c>
      <c r="B1348" t="s">
        <v>33</v>
      </c>
      <c r="C1348">
        <v>2007</v>
      </c>
      <c r="D1348" t="s">
        <v>42</v>
      </c>
      <c r="E1348">
        <v>9.59</v>
      </c>
      <c r="F1348">
        <v>6.65</v>
      </c>
      <c r="G1348">
        <v>3.85</v>
      </c>
      <c r="H1348">
        <v>6.31</v>
      </c>
      <c r="I1348">
        <v>49.76</v>
      </c>
      <c r="J1348">
        <v>5.32</v>
      </c>
      <c r="K1348">
        <v>4642</v>
      </c>
      <c r="L1348" t="s">
        <v>44</v>
      </c>
      <c r="M1348">
        <v>61.02</v>
      </c>
      <c r="N1348">
        <v>292</v>
      </c>
      <c r="O1348">
        <v>45</v>
      </c>
      <c r="P1348">
        <v>71</v>
      </c>
      <c r="Q1348">
        <v>38.090000000000003</v>
      </c>
      <c r="R1348">
        <v>44013</v>
      </c>
      <c r="S1348">
        <v>26.02</v>
      </c>
      <c r="T1348">
        <v>48.41</v>
      </c>
      <c r="U1348">
        <v>90.28</v>
      </c>
      <c r="V1348">
        <v>979</v>
      </c>
      <c r="W1348">
        <v>30.95</v>
      </c>
      <c r="X1348">
        <v>218</v>
      </c>
    </row>
    <row r="1349" spans="1:24" hidden="1" x14ac:dyDescent="0.25">
      <c r="A1349" t="s">
        <v>24</v>
      </c>
      <c r="B1349" t="s">
        <v>33</v>
      </c>
      <c r="C1349">
        <v>2022</v>
      </c>
      <c r="D1349" t="s">
        <v>40</v>
      </c>
      <c r="E1349">
        <v>2.08</v>
      </c>
      <c r="F1349">
        <v>7.88</v>
      </c>
      <c r="G1349">
        <v>4.1100000000000003</v>
      </c>
      <c r="H1349">
        <v>3.35</v>
      </c>
      <c r="I1349">
        <v>47.58</v>
      </c>
      <c r="J1349">
        <v>1.02</v>
      </c>
      <c r="K1349">
        <v>3886</v>
      </c>
      <c r="L1349" t="s">
        <v>44</v>
      </c>
      <c r="M1349">
        <v>96.35</v>
      </c>
      <c r="N1349">
        <v>438</v>
      </c>
      <c r="O1349">
        <v>9</v>
      </c>
      <c r="P1349">
        <v>10</v>
      </c>
      <c r="Q1349">
        <v>86.18</v>
      </c>
      <c r="R1349">
        <v>90778</v>
      </c>
      <c r="S1349">
        <v>98.67</v>
      </c>
      <c r="T1349">
        <v>43.75</v>
      </c>
      <c r="U1349">
        <v>34.94</v>
      </c>
      <c r="V1349">
        <v>907</v>
      </c>
      <c r="W1349">
        <v>13.01</v>
      </c>
      <c r="X1349">
        <v>55</v>
      </c>
    </row>
    <row r="1350" spans="1:24" hidden="1" x14ac:dyDescent="0.25">
      <c r="A1350" t="s">
        <v>28</v>
      </c>
      <c r="B1350" t="s">
        <v>33</v>
      </c>
      <c r="C1350">
        <v>2004</v>
      </c>
      <c r="D1350" t="s">
        <v>43</v>
      </c>
      <c r="E1350">
        <v>3.11</v>
      </c>
      <c r="F1350">
        <v>6.91</v>
      </c>
      <c r="G1350">
        <v>4.8600000000000003</v>
      </c>
      <c r="H1350">
        <v>8.19</v>
      </c>
      <c r="I1350">
        <v>13.58</v>
      </c>
      <c r="J1350">
        <v>2.35</v>
      </c>
      <c r="K1350">
        <v>160</v>
      </c>
      <c r="L1350" t="s">
        <v>27</v>
      </c>
      <c r="M1350">
        <v>67.66</v>
      </c>
      <c r="N1350">
        <v>326</v>
      </c>
      <c r="O1350">
        <v>13</v>
      </c>
      <c r="P1350">
        <v>19</v>
      </c>
      <c r="Q1350">
        <v>51.41</v>
      </c>
      <c r="R1350">
        <v>68105</v>
      </c>
      <c r="S1350">
        <v>73.239999999999995</v>
      </c>
      <c r="T1350">
        <v>19.09</v>
      </c>
      <c r="U1350">
        <v>69.77</v>
      </c>
      <c r="V1350">
        <v>2497</v>
      </c>
      <c r="W1350">
        <v>8.73</v>
      </c>
      <c r="X1350">
        <v>501</v>
      </c>
    </row>
    <row r="1351" spans="1:24" hidden="1" x14ac:dyDescent="0.25">
      <c r="A1351" t="s">
        <v>47</v>
      </c>
      <c r="B1351" t="s">
        <v>38</v>
      </c>
      <c r="C1351">
        <v>2009</v>
      </c>
      <c r="D1351" t="s">
        <v>34</v>
      </c>
      <c r="E1351">
        <v>7.7</v>
      </c>
      <c r="F1351">
        <v>7.82</v>
      </c>
      <c r="G1351">
        <v>1.94</v>
      </c>
      <c r="H1351">
        <v>5.54</v>
      </c>
      <c r="I1351">
        <v>43.43</v>
      </c>
      <c r="J1351">
        <v>19.05</v>
      </c>
      <c r="K1351">
        <v>2036</v>
      </c>
      <c r="L1351" t="s">
        <v>31</v>
      </c>
      <c r="M1351">
        <v>50.05</v>
      </c>
      <c r="N1351">
        <v>177</v>
      </c>
      <c r="O1351">
        <v>35</v>
      </c>
      <c r="P1351">
        <v>7</v>
      </c>
      <c r="Q1351">
        <v>22.38</v>
      </c>
      <c r="R1351">
        <v>55862</v>
      </c>
      <c r="S1351">
        <v>60.27</v>
      </c>
      <c r="T1351">
        <v>37.299999999999997</v>
      </c>
      <c r="U1351">
        <v>25.19</v>
      </c>
      <c r="V1351">
        <v>2954</v>
      </c>
      <c r="W1351">
        <v>2.66</v>
      </c>
      <c r="X1351">
        <v>997</v>
      </c>
    </row>
    <row r="1352" spans="1:24" hidden="1" x14ac:dyDescent="0.25">
      <c r="A1352" t="s">
        <v>36</v>
      </c>
      <c r="B1352" t="s">
        <v>37</v>
      </c>
      <c r="C1352">
        <v>2006</v>
      </c>
      <c r="D1352" t="s">
        <v>42</v>
      </c>
      <c r="E1352">
        <v>8.67</v>
      </c>
      <c r="F1352">
        <v>7.14</v>
      </c>
      <c r="G1352">
        <v>1.55</v>
      </c>
      <c r="H1352">
        <v>4.57</v>
      </c>
      <c r="I1352">
        <v>19.52</v>
      </c>
      <c r="J1352">
        <v>9.0299999999999994</v>
      </c>
      <c r="K1352">
        <v>1741</v>
      </c>
      <c r="L1352" t="s">
        <v>35</v>
      </c>
      <c r="M1352">
        <v>54.78</v>
      </c>
      <c r="N1352">
        <v>81</v>
      </c>
      <c r="O1352">
        <v>22</v>
      </c>
      <c r="P1352">
        <v>91</v>
      </c>
      <c r="Q1352">
        <v>62.06</v>
      </c>
      <c r="R1352">
        <v>56505</v>
      </c>
      <c r="S1352">
        <v>17.23</v>
      </c>
      <c r="T1352">
        <v>52.81</v>
      </c>
      <c r="U1352">
        <v>64.2</v>
      </c>
      <c r="V1352">
        <v>1453</v>
      </c>
      <c r="W1352">
        <v>5.91</v>
      </c>
      <c r="X1352">
        <v>10</v>
      </c>
    </row>
    <row r="1353" spans="1:24" hidden="1" x14ac:dyDescent="0.25">
      <c r="A1353" t="s">
        <v>48</v>
      </c>
      <c r="B1353" t="s">
        <v>25</v>
      </c>
      <c r="C1353">
        <v>2009</v>
      </c>
      <c r="D1353" t="s">
        <v>42</v>
      </c>
      <c r="E1353">
        <v>5.19</v>
      </c>
      <c r="F1353">
        <v>7.37</v>
      </c>
      <c r="G1353">
        <v>0.15</v>
      </c>
      <c r="H1353">
        <v>9.64</v>
      </c>
      <c r="I1353">
        <v>3.56</v>
      </c>
      <c r="J1353">
        <v>5.13</v>
      </c>
      <c r="K1353">
        <v>1507</v>
      </c>
      <c r="L1353" t="s">
        <v>27</v>
      </c>
      <c r="M1353">
        <v>72.92</v>
      </c>
      <c r="N1353">
        <v>111</v>
      </c>
      <c r="O1353">
        <v>11</v>
      </c>
      <c r="P1353">
        <v>84</v>
      </c>
      <c r="Q1353">
        <v>29.96</v>
      </c>
      <c r="R1353">
        <v>97367</v>
      </c>
      <c r="S1353">
        <v>58.64</v>
      </c>
      <c r="T1353">
        <v>61.99</v>
      </c>
      <c r="U1353">
        <v>31.3</v>
      </c>
      <c r="V1353">
        <v>1831</v>
      </c>
      <c r="W1353">
        <v>19.600000000000001</v>
      </c>
      <c r="X1353">
        <v>572</v>
      </c>
    </row>
    <row r="1354" spans="1:24" hidden="1" x14ac:dyDescent="0.25">
      <c r="A1354" t="s">
        <v>32</v>
      </c>
      <c r="B1354" t="s">
        <v>29</v>
      </c>
      <c r="C1354">
        <v>2003</v>
      </c>
      <c r="D1354" t="s">
        <v>42</v>
      </c>
      <c r="E1354">
        <v>9.93</v>
      </c>
      <c r="F1354">
        <v>7.36</v>
      </c>
      <c r="G1354">
        <v>0.75</v>
      </c>
      <c r="H1354">
        <v>8.41</v>
      </c>
      <c r="I1354">
        <v>28.79</v>
      </c>
      <c r="J1354">
        <v>10.43</v>
      </c>
      <c r="K1354">
        <v>3560</v>
      </c>
      <c r="L1354" t="s">
        <v>31</v>
      </c>
      <c r="M1354">
        <v>54.69</v>
      </c>
      <c r="N1354">
        <v>358</v>
      </c>
      <c r="O1354">
        <v>11</v>
      </c>
      <c r="P1354">
        <v>37</v>
      </c>
      <c r="Q1354">
        <v>16.420000000000002</v>
      </c>
      <c r="R1354">
        <v>30019</v>
      </c>
      <c r="S1354">
        <v>80.05</v>
      </c>
      <c r="T1354">
        <v>33.11</v>
      </c>
      <c r="U1354">
        <v>66.040000000000006</v>
      </c>
      <c r="V1354">
        <v>1953</v>
      </c>
      <c r="W1354">
        <v>8.1</v>
      </c>
      <c r="X1354">
        <v>173</v>
      </c>
    </row>
    <row r="1355" spans="1:24" hidden="1" x14ac:dyDescent="0.25">
      <c r="A1355" t="s">
        <v>48</v>
      </c>
      <c r="B1355" t="s">
        <v>33</v>
      </c>
      <c r="C1355">
        <v>2008</v>
      </c>
      <c r="D1355" t="s">
        <v>40</v>
      </c>
      <c r="E1355">
        <v>0.12</v>
      </c>
      <c r="F1355">
        <v>8.44</v>
      </c>
      <c r="G1355">
        <v>2.81</v>
      </c>
      <c r="H1355">
        <v>9.74</v>
      </c>
      <c r="I1355">
        <v>48.85</v>
      </c>
      <c r="J1355">
        <v>13.65</v>
      </c>
      <c r="K1355">
        <v>1375</v>
      </c>
      <c r="L1355" t="s">
        <v>27</v>
      </c>
      <c r="M1355">
        <v>67.680000000000007</v>
      </c>
      <c r="N1355">
        <v>20</v>
      </c>
      <c r="O1355">
        <v>33</v>
      </c>
      <c r="P1355">
        <v>5</v>
      </c>
      <c r="Q1355">
        <v>10.48</v>
      </c>
      <c r="R1355">
        <v>82007</v>
      </c>
      <c r="S1355">
        <v>73.709999999999994</v>
      </c>
      <c r="T1355">
        <v>48.1</v>
      </c>
      <c r="U1355">
        <v>49.42</v>
      </c>
      <c r="V1355">
        <v>2251</v>
      </c>
      <c r="W1355">
        <v>12.5</v>
      </c>
      <c r="X1355">
        <v>846</v>
      </c>
    </row>
    <row r="1356" spans="1:24" hidden="1" x14ac:dyDescent="0.25">
      <c r="A1356" t="s">
        <v>39</v>
      </c>
      <c r="B1356" t="s">
        <v>33</v>
      </c>
      <c r="C1356">
        <v>2013</v>
      </c>
      <c r="D1356" t="s">
        <v>42</v>
      </c>
      <c r="E1356">
        <v>3</v>
      </c>
      <c r="F1356">
        <v>6.92</v>
      </c>
      <c r="G1356">
        <v>0.79</v>
      </c>
      <c r="H1356">
        <v>4.79</v>
      </c>
      <c r="I1356">
        <v>48.72</v>
      </c>
      <c r="J1356">
        <v>6.38</v>
      </c>
      <c r="K1356">
        <v>1553</v>
      </c>
      <c r="L1356" t="s">
        <v>44</v>
      </c>
      <c r="M1356">
        <v>49.19</v>
      </c>
      <c r="N1356">
        <v>33</v>
      </c>
      <c r="O1356">
        <v>25</v>
      </c>
      <c r="P1356">
        <v>1</v>
      </c>
      <c r="Q1356">
        <v>25.69</v>
      </c>
      <c r="R1356">
        <v>89150</v>
      </c>
      <c r="S1356">
        <v>77.8</v>
      </c>
      <c r="T1356">
        <v>68.73</v>
      </c>
      <c r="U1356">
        <v>68.45</v>
      </c>
      <c r="V1356">
        <v>648</v>
      </c>
      <c r="W1356">
        <v>5.33</v>
      </c>
      <c r="X1356">
        <v>846</v>
      </c>
    </row>
    <row r="1357" spans="1:24" hidden="1" x14ac:dyDescent="0.25">
      <c r="A1357" t="s">
        <v>48</v>
      </c>
      <c r="B1357" t="s">
        <v>37</v>
      </c>
      <c r="C1357">
        <v>2001</v>
      </c>
      <c r="D1357" t="s">
        <v>26</v>
      </c>
      <c r="E1357">
        <v>6.23</v>
      </c>
      <c r="F1357">
        <v>6.52</v>
      </c>
      <c r="G1357">
        <v>3.68</v>
      </c>
      <c r="H1357">
        <v>8.85</v>
      </c>
      <c r="I1357">
        <v>6.32</v>
      </c>
      <c r="J1357">
        <v>14.51</v>
      </c>
      <c r="K1357">
        <v>2281</v>
      </c>
      <c r="L1357" t="s">
        <v>27</v>
      </c>
      <c r="M1357">
        <v>54.22</v>
      </c>
      <c r="N1357">
        <v>254</v>
      </c>
      <c r="O1357">
        <v>5</v>
      </c>
      <c r="P1357">
        <v>73</v>
      </c>
      <c r="Q1357">
        <v>74.180000000000007</v>
      </c>
      <c r="R1357">
        <v>52587</v>
      </c>
      <c r="S1357">
        <v>31.78</v>
      </c>
      <c r="T1357">
        <v>43.78</v>
      </c>
      <c r="U1357">
        <v>51.56</v>
      </c>
      <c r="V1357">
        <v>710</v>
      </c>
      <c r="W1357">
        <v>36.909999999999997</v>
      </c>
      <c r="X1357">
        <v>905</v>
      </c>
    </row>
    <row r="1358" spans="1:24" hidden="1" x14ac:dyDescent="0.25">
      <c r="A1358" t="s">
        <v>24</v>
      </c>
      <c r="B1358" t="s">
        <v>37</v>
      </c>
      <c r="C1358">
        <v>2024</v>
      </c>
      <c r="D1358" t="s">
        <v>42</v>
      </c>
      <c r="E1358">
        <v>4.6900000000000004</v>
      </c>
      <c r="F1358">
        <v>8.2799999999999994</v>
      </c>
      <c r="G1358">
        <v>0.19</v>
      </c>
      <c r="H1358">
        <v>7.25</v>
      </c>
      <c r="I1358">
        <v>38.56</v>
      </c>
      <c r="J1358">
        <v>5.05</v>
      </c>
      <c r="K1358">
        <v>1868</v>
      </c>
      <c r="L1358" t="s">
        <v>27</v>
      </c>
      <c r="M1358">
        <v>79.400000000000006</v>
      </c>
      <c r="N1358">
        <v>432</v>
      </c>
      <c r="O1358">
        <v>36</v>
      </c>
      <c r="P1358">
        <v>72</v>
      </c>
      <c r="Q1358">
        <v>84.12</v>
      </c>
      <c r="R1358">
        <v>33284</v>
      </c>
      <c r="S1358">
        <v>32.83</v>
      </c>
      <c r="T1358">
        <v>85.26</v>
      </c>
      <c r="U1358">
        <v>88.34</v>
      </c>
      <c r="V1358">
        <v>245</v>
      </c>
      <c r="W1358">
        <v>1.35</v>
      </c>
      <c r="X1358">
        <v>843</v>
      </c>
    </row>
    <row r="1359" spans="1:24" hidden="1" x14ac:dyDescent="0.25">
      <c r="A1359" t="s">
        <v>28</v>
      </c>
      <c r="B1359" t="s">
        <v>38</v>
      </c>
      <c r="C1359">
        <v>2008</v>
      </c>
      <c r="D1359" t="s">
        <v>43</v>
      </c>
      <c r="E1359">
        <v>1.17</v>
      </c>
      <c r="F1359">
        <v>6.44</v>
      </c>
      <c r="G1359">
        <v>1.3</v>
      </c>
      <c r="H1359">
        <v>9.8699999999999992</v>
      </c>
      <c r="I1359">
        <v>40.14</v>
      </c>
      <c r="J1359">
        <v>2.25</v>
      </c>
      <c r="K1359">
        <v>1601</v>
      </c>
      <c r="L1359" t="s">
        <v>44</v>
      </c>
      <c r="M1359">
        <v>70.92</v>
      </c>
      <c r="N1359">
        <v>26</v>
      </c>
      <c r="O1359">
        <v>14</v>
      </c>
      <c r="P1359">
        <v>54</v>
      </c>
      <c r="Q1359">
        <v>86.45</v>
      </c>
      <c r="R1359">
        <v>93318</v>
      </c>
      <c r="S1359">
        <v>53.89</v>
      </c>
      <c r="T1359">
        <v>12.46</v>
      </c>
      <c r="U1359">
        <v>80.56</v>
      </c>
      <c r="V1359">
        <v>530</v>
      </c>
      <c r="W1359">
        <v>14.07</v>
      </c>
      <c r="X1359">
        <v>468</v>
      </c>
    </row>
    <row r="1360" spans="1:24" hidden="1" x14ac:dyDescent="0.25">
      <c r="A1360" t="s">
        <v>36</v>
      </c>
      <c r="B1360" t="s">
        <v>38</v>
      </c>
      <c r="C1360">
        <v>2020</v>
      </c>
      <c r="D1360" t="s">
        <v>30</v>
      </c>
      <c r="E1360">
        <v>3.68</v>
      </c>
      <c r="F1360">
        <v>8.09</v>
      </c>
      <c r="G1360">
        <v>3.48</v>
      </c>
      <c r="H1360">
        <v>9.6199999999999992</v>
      </c>
      <c r="I1360">
        <v>18.440000000000001</v>
      </c>
      <c r="J1360">
        <v>10.99</v>
      </c>
      <c r="K1360">
        <v>3827</v>
      </c>
      <c r="L1360" t="s">
        <v>44</v>
      </c>
      <c r="M1360">
        <v>36.54</v>
      </c>
      <c r="N1360">
        <v>7</v>
      </c>
      <c r="O1360">
        <v>41</v>
      </c>
      <c r="P1360">
        <v>2</v>
      </c>
      <c r="Q1360">
        <v>28.47</v>
      </c>
      <c r="R1360">
        <v>3309</v>
      </c>
      <c r="S1360">
        <v>27.87</v>
      </c>
      <c r="T1360">
        <v>30.82</v>
      </c>
      <c r="U1360">
        <v>87.58</v>
      </c>
      <c r="V1360">
        <v>2373</v>
      </c>
      <c r="W1360">
        <v>10.33</v>
      </c>
      <c r="X1360">
        <v>620</v>
      </c>
    </row>
    <row r="1361" spans="1:24" x14ac:dyDescent="0.25">
      <c r="A1361" t="s">
        <v>47</v>
      </c>
      <c r="B1361" t="s">
        <v>33</v>
      </c>
      <c r="C1361">
        <v>2000</v>
      </c>
      <c r="D1361" t="s">
        <v>43</v>
      </c>
      <c r="E1361">
        <v>0.25</v>
      </c>
      <c r="F1361">
        <v>6.38</v>
      </c>
      <c r="G1361">
        <v>1.28</v>
      </c>
      <c r="H1361">
        <v>9.81</v>
      </c>
      <c r="I1361">
        <v>32.93</v>
      </c>
      <c r="J1361">
        <v>3.02</v>
      </c>
      <c r="K1361">
        <v>3480</v>
      </c>
      <c r="L1361" t="s">
        <v>35</v>
      </c>
      <c r="M1361">
        <v>98.12</v>
      </c>
      <c r="N1361">
        <v>417</v>
      </c>
      <c r="O1361">
        <v>38</v>
      </c>
      <c r="P1361">
        <v>65</v>
      </c>
      <c r="Q1361">
        <v>66.78</v>
      </c>
      <c r="R1361">
        <v>93871</v>
      </c>
      <c r="S1361">
        <v>11.3</v>
      </c>
      <c r="T1361">
        <v>20.67</v>
      </c>
      <c r="U1361">
        <v>37.76</v>
      </c>
      <c r="V1361">
        <v>1360</v>
      </c>
      <c r="W1361">
        <v>0.33</v>
      </c>
      <c r="X1361">
        <v>807</v>
      </c>
    </row>
    <row r="1362" spans="1:24" hidden="1" x14ac:dyDescent="0.25">
      <c r="A1362" t="s">
        <v>47</v>
      </c>
      <c r="B1362" t="s">
        <v>37</v>
      </c>
      <c r="C1362">
        <v>2022</v>
      </c>
      <c r="D1362" t="s">
        <v>40</v>
      </c>
      <c r="E1362">
        <v>6.43</v>
      </c>
      <c r="F1362">
        <v>7.65</v>
      </c>
      <c r="G1362">
        <v>3.64</v>
      </c>
      <c r="H1362">
        <v>9.66</v>
      </c>
      <c r="I1362">
        <v>24.41</v>
      </c>
      <c r="J1362">
        <v>18.809999999999999</v>
      </c>
      <c r="K1362">
        <v>1299</v>
      </c>
      <c r="L1362" t="s">
        <v>35</v>
      </c>
      <c r="M1362">
        <v>33.450000000000003</v>
      </c>
      <c r="N1362">
        <v>17</v>
      </c>
      <c r="O1362">
        <v>18</v>
      </c>
      <c r="P1362">
        <v>99</v>
      </c>
      <c r="Q1362">
        <v>24.57</v>
      </c>
      <c r="R1362">
        <v>9019</v>
      </c>
      <c r="S1362">
        <v>46.11</v>
      </c>
      <c r="T1362">
        <v>53.3</v>
      </c>
      <c r="U1362">
        <v>31.91</v>
      </c>
      <c r="V1362">
        <v>1871</v>
      </c>
      <c r="W1362">
        <v>37.14</v>
      </c>
      <c r="X1362">
        <v>913</v>
      </c>
    </row>
    <row r="1363" spans="1:24" hidden="1" x14ac:dyDescent="0.25">
      <c r="A1363" t="s">
        <v>41</v>
      </c>
      <c r="B1363" t="s">
        <v>25</v>
      </c>
      <c r="C1363">
        <v>2009</v>
      </c>
      <c r="D1363" t="s">
        <v>42</v>
      </c>
      <c r="E1363">
        <v>8.93</v>
      </c>
      <c r="F1363">
        <v>6.38</v>
      </c>
      <c r="G1363">
        <v>4.9800000000000004</v>
      </c>
      <c r="H1363">
        <v>3.05</v>
      </c>
      <c r="I1363">
        <v>11.39</v>
      </c>
      <c r="J1363">
        <v>0.01</v>
      </c>
      <c r="K1363">
        <v>710</v>
      </c>
      <c r="L1363" t="s">
        <v>31</v>
      </c>
      <c r="M1363">
        <v>35.81</v>
      </c>
      <c r="N1363">
        <v>434</v>
      </c>
      <c r="O1363">
        <v>39</v>
      </c>
      <c r="P1363">
        <v>71</v>
      </c>
      <c r="Q1363">
        <v>63.03</v>
      </c>
      <c r="R1363">
        <v>43457</v>
      </c>
      <c r="S1363">
        <v>0.19</v>
      </c>
      <c r="T1363">
        <v>24.19</v>
      </c>
      <c r="U1363">
        <v>64.59</v>
      </c>
      <c r="V1363">
        <v>2094</v>
      </c>
      <c r="W1363">
        <v>12.54</v>
      </c>
      <c r="X1363">
        <v>267</v>
      </c>
    </row>
    <row r="1364" spans="1:24" hidden="1" x14ac:dyDescent="0.25">
      <c r="A1364" t="s">
        <v>32</v>
      </c>
      <c r="B1364" t="s">
        <v>29</v>
      </c>
      <c r="C1364">
        <v>2009</v>
      </c>
      <c r="D1364" t="s">
        <v>42</v>
      </c>
      <c r="E1364">
        <v>8.85</v>
      </c>
      <c r="F1364">
        <v>8.31</v>
      </c>
      <c r="G1364">
        <v>3.99</v>
      </c>
      <c r="H1364">
        <v>8.19</v>
      </c>
      <c r="I1364">
        <v>38.06</v>
      </c>
      <c r="J1364">
        <v>15.11</v>
      </c>
      <c r="K1364">
        <v>4167</v>
      </c>
      <c r="L1364" t="s">
        <v>35</v>
      </c>
      <c r="M1364">
        <v>79.099999999999994</v>
      </c>
      <c r="N1364">
        <v>499</v>
      </c>
      <c r="O1364">
        <v>46</v>
      </c>
      <c r="P1364">
        <v>72</v>
      </c>
      <c r="Q1364">
        <v>88.95</v>
      </c>
      <c r="R1364">
        <v>25421</v>
      </c>
      <c r="S1364">
        <v>76.08</v>
      </c>
      <c r="T1364">
        <v>69.349999999999994</v>
      </c>
      <c r="U1364">
        <v>89.83</v>
      </c>
      <c r="V1364">
        <v>2054</v>
      </c>
      <c r="W1364">
        <v>20.09</v>
      </c>
      <c r="X1364">
        <v>109</v>
      </c>
    </row>
    <row r="1365" spans="1:24" hidden="1" x14ac:dyDescent="0.25">
      <c r="A1365" t="s">
        <v>46</v>
      </c>
      <c r="B1365" t="s">
        <v>37</v>
      </c>
      <c r="C1365">
        <v>2019</v>
      </c>
      <c r="D1365" t="s">
        <v>26</v>
      </c>
      <c r="E1365">
        <v>7</v>
      </c>
      <c r="F1365">
        <v>7.41</v>
      </c>
      <c r="G1365">
        <v>1.71</v>
      </c>
      <c r="H1365">
        <v>4.9000000000000004</v>
      </c>
      <c r="I1365">
        <v>13.14</v>
      </c>
      <c r="J1365">
        <v>5.59</v>
      </c>
      <c r="K1365">
        <v>2046</v>
      </c>
      <c r="L1365" t="s">
        <v>35</v>
      </c>
      <c r="M1365">
        <v>79.56</v>
      </c>
      <c r="N1365">
        <v>232</v>
      </c>
      <c r="O1365">
        <v>22</v>
      </c>
      <c r="P1365">
        <v>25</v>
      </c>
      <c r="Q1365">
        <v>6.01</v>
      </c>
      <c r="R1365">
        <v>64227</v>
      </c>
      <c r="S1365">
        <v>74.97</v>
      </c>
      <c r="T1365">
        <v>83.47</v>
      </c>
      <c r="U1365">
        <v>28.85</v>
      </c>
      <c r="V1365">
        <v>1366</v>
      </c>
      <c r="W1365">
        <v>23.3</v>
      </c>
      <c r="X1365">
        <v>880</v>
      </c>
    </row>
    <row r="1366" spans="1:24" hidden="1" x14ac:dyDescent="0.25">
      <c r="A1366" t="s">
        <v>28</v>
      </c>
      <c r="B1366" t="s">
        <v>37</v>
      </c>
      <c r="C1366">
        <v>2024</v>
      </c>
      <c r="D1366" t="s">
        <v>34</v>
      </c>
      <c r="E1366">
        <v>4.66</v>
      </c>
      <c r="F1366">
        <v>6.82</v>
      </c>
      <c r="G1366">
        <v>4.5</v>
      </c>
      <c r="H1366">
        <v>7.94</v>
      </c>
      <c r="I1366">
        <v>17.02</v>
      </c>
      <c r="J1366">
        <v>16.920000000000002</v>
      </c>
      <c r="K1366">
        <v>2881</v>
      </c>
      <c r="L1366" t="s">
        <v>31</v>
      </c>
      <c r="M1366">
        <v>31.33</v>
      </c>
      <c r="N1366">
        <v>395</v>
      </c>
      <c r="O1366">
        <v>35</v>
      </c>
      <c r="P1366">
        <v>97</v>
      </c>
      <c r="Q1366">
        <v>98.55</v>
      </c>
      <c r="R1366">
        <v>68390</v>
      </c>
      <c r="S1366">
        <v>55.19</v>
      </c>
      <c r="T1366">
        <v>26.58</v>
      </c>
      <c r="U1366">
        <v>38.71</v>
      </c>
      <c r="V1366">
        <v>784</v>
      </c>
      <c r="W1366">
        <v>24.42</v>
      </c>
      <c r="X1366">
        <v>546</v>
      </c>
    </row>
    <row r="1367" spans="1:24" hidden="1" x14ac:dyDescent="0.25">
      <c r="A1367" t="s">
        <v>46</v>
      </c>
      <c r="B1367" t="s">
        <v>38</v>
      </c>
      <c r="C1367">
        <v>2021</v>
      </c>
      <c r="D1367" t="s">
        <v>42</v>
      </c>
      <c r="E1367">
        <v>5.12</v>
      </c>
      <c r="F1367">
        <v>6.35</v>
      </c>
      <c r="G1367">
        <v>0.26</v>
      </c>
      <c r="H1367">
        <v>9.86</v>
      </c>
      <c r="I1367">
        <v>9.5</v>
      </c>
      <c r="J1367">
        <v>1.2</v>
      </c>
      <c r="K1367">
        <v>1817</v>
      </c>
      <c r="L1367" t="s">
        <v>27</v>
      </c>
      <c r="M1367">
        <v>74.989999999999995</v>
      </c>
      <c r="N1367">
        <v>469</v>
      </c>
      <c r="O1367">
        <v>12</v>
      </c>
      <c r="P1367">
        <v>47</v>
      </c>
      <c r="Q1367">
        <v>83.05</v>
      </c>
      <c r="R1367">
        <v>12963</v>
      </c>
      <c r="S1367">
        <v>74.760000000000005</v>
      </c>
      <c r="T1367">
        <v>82.54</v>
      </c>
      <c r="U1367">
        <v>79.680000000000007</v>
      </c>
      <c r="V1367">
        <v>1649</v>
      </c>
      <c r="W1367">
        <v>18.41</v>
      </c>
      <c r="X1367">
        <v>156</v>
      </c>
    </row>
    <row r="1368" spans="1:24" hidden="1" x14ac:dyDescent="0.25">
      <c r="A1368" t="s">
        <v>36</v>
      </c>
      <c r="B1368" t="s">
        <v>29</v>
      </c>
      <c r="C1368">
        <v>2002</v>
      </c>
      <c r="D1368" t="s">
        <v>43</v>
      </c>
      <c r="E1368">
        <v>1.37</v>
      </c>
      <c r="F1368">
        <v>6.93</v>
      </c>
      <c r="G1368">
        <v>3.63</v>
      </c>
      <c r="H1368">
        <v>3.28</v>
      </c>
      <c r="I1368">
        <v>35.96</v>
      </c>
      <c r="J1368">
        <v>19.059999999999999</v>
      </c>
      <c r="K1368">
        <v>2198</v>
      </c>
      <c r="L1368" t="s">
        <v>27</v>
      </c>
      <c r="M1368">
        <v>32.33</v>
      </c>
      <c r="N1368">
        <v>306</v>
      </c>
      <c r="O1368">
        <v>30</v>
      </c>
      <c r="P1368">
        <v>93</v>
      </c>
      <c r="Q1368">
        <v>76.64</v>
      </c>
      <c r="R1368">
        <v>15148</v>
      </c>
      <c r="S1368">
        <v>62.45</v>
      </c>
      <c r="T1368">
        <v>60.54</v>
      </c>
      <c r="U1368">
        <v>57.23</v>
      </c>
      <c r="V1368">
        <v>2597</v>
      </c>
      <c r="W1368">
        <v>23.75</v>
      </c>
      <c r="X1368">
        <v>764</v>
      </c>
    </row>
    <row r="1369" spans="1:24" hidden="1" x14ac:dyDescent="0.25">
      <c r="A1369" t="s">
        <v>48</v>
      </c>
      <c r="B1369" t="s">
        <v>33</v>
      </c>
      <c r="C1369">
        <v>2005</v>
      </c>
      <c r="D1369" t="s">
        <v>40</v>
      </c>
      <c r="E1369">
        <v>3.41</v>
      </c>
      <c r="F1369">
        <v>7.76</v>
      </c>
      <c r="G1369">
        <v>0.12</v>
      </c>
      <c r="H1369">
        <v>6.97</v>
      </c>
      <c r="I1369">
        <v>22.94</v>
      </c>
      <c r="J1369">
        <v>2.0299999999999998</v>
      </c>
      <c r="K1369">
        <v>3332</v>
      </c>
      <c r="L1369" t="s">
        <v>27</v>
      </c>
      <c r="M1369">
        <v>97.25</v>
      </c>
      <c r="N1369">
        <v>190</v>
      </c>
      <c r="O1369">
        <v>36</v>
      </c>
      <c r="P1369">
        <v>7</v>
      </c>
      <c r="Q1369">
        <v>69.75</v>
      </c>
      <c r="R1369">
        <v>81277</v>
      </c>
      <c r="S1369">
        <v>69.75</v>
      </c>
      <c r="T1369">
        <v>25.69</v>
      </c>
      <c r="U1369">
        <v>68.28</v>
      </c>
      <c r="V1369">
        <v>477</v>
      </c>
      <c r="W1369">
        <v>30.07</v>
      </c>
      <c r="X1369">
        <v>592</v>
      </c>
    </row>
    <row r="1370" spans="1:24" hidden="1" x14ac:dyDescent="0.25">
      <c r="A1370" t="s">
        <v>47</v>
      </c>
      <c r="B1370" t="s">
        <v>37</v>
      </c>
      <c r="C1370">
        <v>2005</v>
      </c>
      <c r="D1370" t="s">
        <v>30</v>
      </c>
      <c r="E1370">
        <v>1.88</v>
      </c>
      <c r="F1370">
        <v>6.96</v>
      </c>
      <c r="G1370">
        <v>0.87</v>
      </c>
      <c r="H1370">
        <v>8.14</v>
      </c>
      <c r="I1370">
        <v>22.17</v>
      </c>
      <c r="J1370">
        <v>15.76</v>
      </c>
      <c r="K1370">
        <v>1103</v>
      </c>
      <c r="L1370" t="s">
        <v>44</v>
      </c>
      <c r="M1370">
        <v>78.73</v>
      </c>
      <c r="N1370">
        <v>423</v>
      </c>
      <c r="O1370">
        <v>25</v>
      </c>
      <c r="P1370">
        <v>66</v>
      </c>
      <c r="Q1370">
        <v>77.489999999999995</v>
      </c>
      <c r="R1370">
        <v>60226</v>
      </c>
      <c r="S1370">
        <v>6.47</v>
      </c>
      <c r="T1370">
        <v>68.92</v>
      </c>
      <c r="U1370">
        <v>67.34</v>
      </c>
      <c r="V1370">
        <v>2577</v>
      </c>
      <c r="W1370">
        <v>38.08</v>
      </c>
      <c r="X1370">
        <v>881</v>
      </c>
    </row>
    <row r="1371" spans="1:24" hidden="1" x14ac:dyDescent="0.25">
      <c r="A1371" t="s">
        <v>36</v>
      </c>
      <c r="B1371" t="s">
        <v>33</v>
      </c>
      <c r="C1371">
        <v>2020</v>
      </c>
      <c r="D1371" t="s">
        <v>42</v>
      </c>
      <c r="E1371">
        <v>8.2100000000000009</v>
      </c>
      <c r="F1371">
        <v>6.62</v>
      </c>
      <c r="G1371">
        <v>4.9400000000000004</v>
      </c>
      <c r="H1371">
        <v>4.7699999999999996</v>
      </c>
      <c r="I1371">
        <v>30.23</v>
      </c>
      <c r="J1371">
        <v>10.35</v>
      </c>
      <c r="K1371">
        <v>3177</v>
      </c>
      <c r="L1371" t="s">
        <v>31</v>
      </c>
      <c r="M1371">
        <v>43.06</v>
      </c>
      <c r="N1371">
        <v>149</v>
      </c>
      <c r="O1371">
        <v>42</v>
      </c>
      <c r="P1371">
        <v>74</v>
      </c>
      <c r="Q1371">
        <v>99.47</v>
      </c>
      <c r="R1371">
        <v>85870</v>
      </c>
      <c r="S1371">
        <v>88.13</v>
      </c>
      <c r="T1371">
        <v>17.27</v>
      </c>
      <c r="U1371">
        <v>52.99</v>
      </c>
      <c r="V1371">
        <v>1932</v>
      </c>
      <c r="W1371">
        <v>26.28</v>
      </c>
      <c r="X1371">
        <v>23</v>
      </c>
    </row>
    <row r="1372" spans="1:24" hidden="1" x14ac:dyDescent="0.25">
      <c r="A1372" t="s">
        <v>48</v>
      </c>
      <c r="B1372" t="s">
        <v>37</v>
      </c>
      <c r="C1372">
        <v>2001</v>
      </c>
      <c r="D1372" t="s">
        <v>30</v>
      </c>
      <c r="E1372">
        <v>9.15</v>
      </c>
      <c r="F1372">
        <v>7.44</v>
      </c>
      <c r="G1372">
        <v>1.8</v>
      </c>
      <c r="H1372">
        <v>4.58</v>
      </c>
      <c r="I1372">
        <v>7.86</v>
      </c>
      <c r="J1372">
        <v>8.61</v>
      </c>
      <c r="K1372">
        <v>3594</v>
      </c>
      <c r="L1372" t="s">
        <v>27</v>
      </c>
      <c r="M1372">
        <v>41.07</v>
      </c>
      <c r="N1372">
        <v>391</v>
      </c>
      <c r="O1372">
        <v>47</v>
      </c>
      <c r="P1372">
        <v>88</v>
      </c>
      <c r="Q1372">
        <v>77.48</v>
      </c>
      <c r="R1372">
        <v>20589</v>
      </c>
      <c r="S1372">
        <v>64.39</v>
      </c>
      <c r="T1372">
        <v>65.37</v>
      </c>
      <c r="U1372">
        <v>76.459999999999994</v>
      </c>
      <c r="V1372">
        <v>1673</v>
      </c>
      <c r="W1372">
        <v>18.489999999999998</v>
      </c>
      <c r="X1372">
        <v>909</v>
      </c>
    </row>
    <row r="1373" spans="1:24" hidden="1" x14ac:dyDescent="0.25">
      <c r="A1373" t="s">
        <v>47</v>
      </c>
      <c r="B1373" t="s">
        <v>33</v>
      </c>
      <c r="C1373">
        <v>2017</v>
      </c>
      <c r="D1373" t="s">
        <v>42</v>
      </c>
      <c r="E1373">
        <v>5.37</v>
      </c>
      <c r="F1373">
        <v>7.04</v>
      </c>
      <c r="G1373">
        <v>4.0999999999999996</v>
      </c>
      <c r="H1373">
        <v>3.42</v>
      </c>
      <c r="I1373">
        <v>44.91</v>
      </c>
      <c r="J1373">
        <v>5.6</v>
      </c>
      <c r="K1373">
        <v>3474</v>
      </c>
      <c r="L1373" t="s">
        <v>35</v>
      </c>
      <c r="M1373">
        <v>69.88</v>
      </c>
      <c r="N1373">
        <v>489</v>
      </c>
      <c r="O1373">
        <v>17</v>
      </c>
      <c r="P1373">
        <v>68</v>
      </c>
      <c r="Q1373">
        <v>36.46</v>
      </c>
      <c r="R1373">
        <v>48439</v>
      </c>
      <c r="S1373">
        <v>61.06</v>
      </c>
      <c r="T1373">
        <v>78.900000000000006</v>
      </c>
      <c r="U1373">
        <v>88.18</v>
      </c>
      <c r="V1373">
        <v>677</v>
      </c>
      <c r="W1373">
        <v>17.78</v>
      </c>
      <c r="X1373">
        <v>439</v>
      </c>
    </row>
    <row r="1374" spans="1:24" hidden="1" x14ac:dyDescent="0.25">
      <c r="A1374" t="s">
        <v>48</v>
      </c>
      <c r="B1374" t="s">
        <v>29</v>
      </c>
      <c r="C1374">
        <v>2022</v>
      </c>
      <c r="D1374" t="s">
        <v>40</v>
      </c>
      <c r="E1374">
        <v>7.28</v>
      </c>
      <c r="F1374">
        <v>6.41</v>
      </c>
      <c r="G1374">
        <v>1.88</v>
      </c>
      <c r="H1374">
        <v>3.66</v>
      </c>
      <c r="I1374">
        <v>23.26</v>
      </c>
      <c r="J1374">
        <v>16.829999999999998</v>
      </c>
      <c r="K1374">
        <v>4815</v>
      </c>
      <c r="L1374" t="s">
        <v>35</v>
      </c>
      <c r="M1374">
        <v>74.349999999999994</v>
      </c>
      <c r="N1374">
        <v>155</v>
      </c>
      <c r="O1374">
        <v>46</v>
      </c>
      <c r="P1374">
        <v>75</v>
      </c>
      <c r="Q1374">
        <v>62.16</v>
      </c>
      <c r="R1374">
        <v>40975</v>
      </c>
      <c r="S1374">
        <v>38.72</v>
      </c>
      <c r="T1374">
        <v>86.03</v>
      </c>
      <c r="U1374">
        <v>92.62</v>
      </c>
      <c r="V1374">
        <v>1799</v>
      </c>
      <c r="W1374">
        <v>28.39</v>
      </c>
      <c r="X1374">
        <v>810</v>
      </c>
    </row>
    <row r="1375" spans="1:24" hidden="1" x14ac:dyDescent="0.25">
      <c r="A1375" t="s">
        <v>32</v>
      </c>
      <c r="B1375" t="s">
        <v>38</v>
      </c>
      <c r="C1375">
        <v>2001</v>
      </c>
      <c r="D1375" t="s">
        <v>34</v>
      </c>
      <c r="E1375">
        <v>1.21</v>
      </c>
      <c r="F1375">
        <v>6.38</v>
      </c>
      <c r="G1375">
        <v>4.2</v>
      </c>
      <c r="H1375">
        <v>7.6</v>
      </c>
      <c r="I1375">
        <v>18.329999999999998</v>
      </c>
      <c r="J1375">
        <v>4</v>
      </c>
      <c r="K1375">
        <v>2177</v>
      </c>
      <c r="L1375" t="s">
        <v>35</v>
      </c>
      <c r="M1375">
        <v>88.19</v>
      </c>
      <c r="N1375">
        <v>433</v>
      </c>
      <c r="O1375">
        <v>32</v>
      </c>
      <c r="P1375">
        <v>29</v>
      </c>
      <c r="Q1375">
        <v>35.020000000000003</v>
      </c>
      <c r="R1375">
        <v>3248</v>
      </c>
      <c r="S1375">
        <v>2.81</v>
      </c>
      <c r="T1375">
        <v>14.36</v>
      </c>
      <c r="U1375">
        <v>23.71</v>
      </c>
      <c r="V1375">
        <v>709</v>
      </c>
      <c r="W1375">
        <v>25.08</v>
      </c>
      <c r="X1375">
        <v>302</v>
      </c>
    </row>
    <row r="1376" spans="1:24" hidden="1" x14ac:dyDescent="0.25">
      <c r="A1376" t="s">
        <v>28</v>
      </c>
      <c r="B1376" t="s">
        <v>29</v>
      </c>
      <c r="C1376">
        <v>2011</v>
      </c>
      <c r="D1376" t="s">
        <v>43</v>
      </c>
      <c r="E1376">
        <v>6.09</v>
      </c>
      <c r="F1376">
        <v>7.77</v>
      </c>
      <c r="G1376">
        <v>4.83</v>
      </c>
      <c r="H1376">
        <v>6.54</v>
      </c>
      <c r="I1376">
        <v>6.33</v>
      </c>
      <c r="J1376">
        <v>14.42</v>
      </c>
      <c r="K1376">
        <v>1194</v>
      </c>
      <c r="L1376" t="s">
        <v>31</v>
      </c>
      <c r="M1376">
        <v>93.23</v>
      </c>
      <c r="N1376">
        <v>46</v>
      </c>
      <c r="O1376">
        <v>39</v>
      </c>
      <c r="P1376">
        <v>26</v>
      </c>
      <c r="Q1376">
        <v>97.07</v>
      </c>
      <c r="R1376">
        <v>42816</v>
      </c>
      <c r="S1376">
        <v>90.15</v>
      </c>
      <c r="T1376">
        <v>14.95</v>
      </c>
      <c r="U1376">
        <v>64.290000000000006</v>
      </c>
      <c r="V1376">
        <v>956</v>
      </c>
      <c r="W1376">
        <v>16.82</v>
      </c>
      <c r="X1376">
        <v>884</v>
      </c>
    </row>
    <row r="1377" spans="1:24" hidden="1" x14ac:dyDescent="0.25">
      <c r="A1377" t="s">
        <v>39</v>
      </c>
      <c r="B1377" t="s">
        <v>25</v>
      </c>
      <c r="C1377">
        <v>2021</v>
      </c>
      <c r="D1377" t="s">
        <v>40</v>
      </c>
      <c r="E1377">
        <v>7.03</v>
      </c>
      <c r="F1377">
        <v>8.44</v>
      </c>
      <c r="G1377">
        <v>2.1800000000000002</v>
      </c>
      <c r="H1377">
        <v>3.21</v>
      </c>
      <c r="I1377">
        <v>8.4</v>
      </c>
      <c r="J1377">
        <v>8.92</v>
      </c>
      <c r="K1377">
        <v>4501</v>
      </c>
      <c r="L1377" t="s">
        <v>31</v>
      </c>
      <c r="M1377">
        <v>57.48</v>
      </c>
      <c r="N1377">
        <v>311</v>
      </c>
      <c r="O1377">
        <v>31</v>
      </c>
      <c r="P1377">
        <v>42</v>
      </c>
      <c r="Q1377">
        <v>90.21</v>
      </c>
      <c r="R1377">
        <v>87679</v>
      </c>
      <c r="S1377">
        <v>98.57</v>
      </c>
      <c r="T1377">
        <v>84.43</v>
      </c>
      <c r="U1377">
        <v>23.23</v>
      </c>
      <c r="V1377">
        <v>2038</v>
      </c>
      <c r="W1377">
        <v>13.44</v>
      </c>
      <c r="X1377">
        <v>807</v>
      </c>
    </row>
    <row r="1378" spans="1:24" hidden="1" x14ac:dyDescent="0.25">
      <c r="A1378" t="s">
        <v>36</v>
      </c>
      <c r="B1378" t="s">
        <v>38</v>
      </c>
      <c r="C1378">
        <v>2004</v>
      </c>
      <c r="D1378" t="s">
        <v>30</v>
      </c>
      <c r="E1378">
        <v>4.53</v>
      </c>
      <c r="F1378">
        <v>6.58</v>
      </c>
      <c r="G1378">
        <v>2.8</v>
      </c>
      <c r="H1378">
        <v>9.7899999999999991</v>
      </c>
      <c r="I1378">
        <v>46.02</v>
      </c>
      <c r="J1378">
        <v>19.97</v>
      </c>
      <c r="K1378">
        <v>535</v>
      </c>
      <c r="L1378" t="s">
        <v>35</v>
      </c>
      <c r="M1378">
        <v>89.09</v>
      </c>
      <c r="N1378">
        <v>415</v>
      </c>
      <c r="O1378">
        <v>3</v>
      </c>
      <c r="P1378">
        <v>4</v>
      </c>
      <c r="Q1378">
        <v>57.63</v>
      </c>
      <c r="R1378">
        <v>96016</v>
      </c>
      <c r="S1378">
        <v>80.78</v>
      </c>
      <c r="T1378">
        <v>73.17</v>
      </c>
      <c r="U1378">
        <v>92.07</v>
      </c>
      <c r="V1378">
        <v>1570</v>
      </c>
      <c r="W1378">
        <v>39.729999999999997</v>
      </c>
      <c r="X1378">
        <v>989</v>
      </c>
    </row>
    <row r="1379" spans="1:24" hidden="1" x14ac:dyDescent="0.25">
      <c r="A1379" t="s">
        <v>36</v>
      </c>
      <c r="B1379" t="s">
        <v>29</v>
      </c>
      <c r="C1379">
        <v>2019</v>
      </c>
      <c r="D1379" t="s">
        <v>42</v>
      </c>
      <c r="E1379">
        <v>2.4300000000000002</v>
      </c>
      <c r="F1379">
        <v>7.93</v>
      </c>
      <c r="G1379">
        <v>3.14</v>
      </c>
      <c r="H1379">
        <v>7.59</v>
      </c>
      <c r="I1379">
        <v>22.83</v>
      </c>
      <c r="J1379">
        <v>12.23</v>
      </c>
      <c r="K1379">
        <v>1069</v>
      </c>
      <c r="L1379" t="s">
        <v>44</v>
      </c>
      <c r="M1379">
        <v>67.97</v>
      </c>
      <c r="N1379">
        <v>138</v>
      </c>
      <c r="O1379">
        <v>40</v>
      </c>
      <c r="P1379">
        <v>19</v>
      </c>
      <c r="Q1379">
        <v>78.56</v>
      </c>
      <c r="R1379">
        <v>42826</v>
      </c>
      <c r="S1379">
        <v>91.5</v>
      </c>
      <c r="T1379">
        <v>71.94</v>
      </c>
      <c r="U1379">
        <v>54.34</v>
      </c>
      <c r="V1379">
        <v>230</v>
      </c>
      <c r="W1379">
        <v>30.67</v>
      </c>
      <c r="X1379">
        <v>727</v>
      </c>
    </row>
    <row r="1380" spans="1:24" hidden="1" x14ac:dyDescent="0.25">
      <c r="A1380" t="s">
        <v>45</v>
      </c>
      <c r="B1380" t="s">
        <v>25</v>
      </c>
      <c r="C1380">
        <v>2006</v>
      </c>
      <c r="D1380" t="s">
        <v>30</v>
      </c>
      <c r="E1380">
        <v>8.77</v>
      </c>
      <c r="F1380">
        <v>6.22</v>
      </c>
      <c r="G1380">
        <v>4.67</v>
      </c>
      <c r="H1380">
        <v>6.61</v>
      </c>
      <c r="I1380">
        <v>36.11</v>
      </c>
      <c r="J1380">
        <v>2.08</v>
      </c>
      <c r="K1380">
        <v>4369</v>
      </c>
      <c r="L1380" t="s">
        <v>44</v>
      </c>
      <c r="M1380">
        <v>62.94</v>
      </c>
      <c r="N1380">
        <v>404</v>
      </c>
      <c r="O1380">
        <v>18</v>
      </c>
      <c r="P1380">
        <v>51</v>
      </c>
      <c r="Q1380">
        <v>91.15</v>
      </c>
      <c r="R1380">
        <v>72448</v>
      </c>
      <c r="S1380">
        <v>12.1</v>
      </c>
      <c r="T1380">
        <v>69.41</v>
      </c>
      <c r="U1380">
        <v>92.04</v>
      </c>
      <c r="V1380">
        <v>2198</v>
      </c>
      <c r="W1380">
        <v>8.27</v>
      </c>
      <c r="X1380">
        <v>932</v>
      </c>
    </row>
    <row r="1381" spans="1:24" hidden="1" x14ac:dyDescent="0.25">
      <c r="A1381" t="s">
        <v>24</v>
      </c>
      <c r="B1381" t="s">
        <v>37</v>
      </c>
      <c r="C1381">
        <v>2023</v>
      </c>
      <c r="D1381" t="s">
        <v>43</v>
      </c>
      <c r="E1381">
        <v>7.43</v>
      </c>
      <c r="F1381">
        <v>6.95</v>
      </c>
      <c r="G1381">
        <v>1.28</v>
      </c>
      <c r="H1381">
        <v>4.91</v>
      </c>
      <c r="I1381">
        <v>4.03</v>
      </c>
      <c r="J1381">
        <v>8.39</v>
      </c>
      <c r="K1381">
        <v>132</v>
      </c>
      <c r="L1381" t="s">
        <v>27</v>
      </c>
      <c r="M1381">
        <v>78.930000000000007</v>
      </c>
      <c r="N1381">
        <v>409</v>
      </c>
      <c r="O1381">
        <v>6</v>
      </c>
      <c r="P1381">
        <v>20</v>
      </c>
      <c r="Q1381">
        <v>25.87</v>
      </c>
      <c r="R1381">
        <v>93465</v>
      </c>
      <c r="S1381">
        <v>12.87</v>
      </c>
      <c r="T1381">
        <v>67.39</v>
      </c>
      <c r="U1381">
        <v>35.01</v>
      </c>
      <c r="V1381">
        <v>1600</v>
      </c>
      <c r="W1381">
        <v>11.69</v>
      </c>
      <c r="X1381">
        <v>897</v>
      </c>
    </row>
    <row r="1382" spans="1:24" hidden="1" x14ac:dyDescent="0.25">
      <c r="A1382" t="s">
        <v>32</v>
      </c>
      <c r="B1382" t="s">
        <v>37</v>
      </c>
      <c r="C1382">
        <v>2015</v>
      </c>
      <c r="D1382" t="s">
        <v>40</v>
      </c>
      <c r="E1382">
        <v>9</v>
      </c>
      <c r="F1382">
        <v>7.27</v>
      </c>
      <c r="G1382">
        <v>3.06</v>
      </c>
      <c r="H1382">
        <v>7.61</v>
      </c>
      <c r="I1382">
        <v>32.17</v>
      </c>
      <c r="J1382">
        <v>1.33</v>
      </c>
      <c r="K1382">
        <v>263</v>
      </c>
      <c r="L1382" t="s">
        <v>27</v>
      </c>
      <c r="M1382">
        <v>37.22</v>
      </c>
      <c r="N1382">
        <v>141</v>
      </c>
      <c r="O1382">
        <v>46</v>
      </c>
      <c r="P1382">
        <v>2</v>
      </c>
      <c r="Q1382">
        <v>58.79</v>
      </c>
      <c r="R1382">
        <v>74413</v>
      </c>
      <c r="S1382">
        <v>87.96</v>
      </c>
      <c r="T1382">
        <v>59.06</v>
      </c>
      <c r="U1382">
        <v>32.99</v>
      </c>
      <c r="V1382">
        <v>1261</v>
      </c>
      <c r="W1382">
        <v>35.75</v>
      </c>
      <c r="X1382">
        <v>278</v>
      </c>
    </row>
    <row r="1383" spans="1:24" hidden="1" x14ac:dyDescent="0.25">
      <c r="A1383" t="s">
        <v>32</v>
      </c>
      <c r="B1383" t="s">
        <v>33</v>
      </c>
      <c r="C1383">
        <v>2019</v>
      </c>
      <c r="D1383" t="s">
        <v>30</v>
      </c>
      <c r="E1383">
        <v>8.18</v>
      </c>
      <c r="F1383">
        <v>6.67</v>
      </c>
      <c r="G1383">
        <v>1.62</v>
      </c>
      <c r="H1383">
        <v>5.55</v>
      </c>
      <c r="I1383">
        <v>46.08</v>
      </c>
      <c r="J1383">
        <v>5.71</v>
      </c>
      <c r="K1383">
        <v>4462</v>
      </c>
      <c r="L1383" t="s">
        <v>27</v>
      </c>
      <c r="M1383">
        <v>48.58</v>
      </c>
      <c r="N1383">
        <v>334</v>
      </c>
      <c r="O1383">
        <v>34</v>
      </c>
      <c r="P1383">
        <v>40</v>
      </c>
      <c r="Q1383">
        <v>49.21</v>
      </c>
      <c r="R1383">
        <v>25842</v>
      </c>
      <c r="S1383">
        <v>5.75</v>
      </c>
      <c r="T1383">
        <v>75.02</v>
      </c>
      <c r="U1383">
        <v>92.67</v>
      </c>
      <c r="V1383">
        <v>750</v>
      </c>
      <c r="W1383">
        <v>26.43</v>
      </c>
      <c r="X1383">
        <v>464</v>
      </c>
    </row>
    <row r="1384" spans="1:24" x14ac:dyDescent="0.25">
      <c r="A1384" t="s">
        <v>46</v>
      </c>
      <c r="B1384" t="s">
        <v>38</v>
      </c>
      <c r="C1384">
        <v>2000</v>
      </c>
      <c r="D1384" t="s">
        <v>30</v>
      </c>
      <c r="E1384">
        <v>9.9</v>
      </c>
      <c r="F1384">
        <v>7.32</v>
      </c>
      <c r="G1384">
        <v>1.08</v>
      </c>
      <c r="H1384">
        <v>7.92</v>
      </c>
      <c r="I1384">
        <v>15</v>
      </c>
      <c r="J1384">
        <v>6.87</v>
      </c>
      <c r="K1384">
        <v>2052</v>
      </c>
      <c r="L1384" t="s">
        <v>27</v>
      </c>
      <c r="M1384">
        <v>87.17</v>
      </c>
      <c r="N1384">
        <v>13</v>
      </c>
      <c r="O1384">
        <v>25</v>
      </c>
      <c r="P1384">
        <v>63</v>
      </c>
      <c r="Q1384">
        <v>77.62</v>
      </c>
      <c r="R1384">
        <v>57878</v>
      </c>
      <c r="S1384">
        <v>9.32</v>
      </c>
      <c r="T1384">
        <v>12.73</v>
      </c>
      <c r="U1384">
        <v>95.07</v>
      </c>
      <c r="V1384">
        <v>875</v>
      </c>
      <c r="W1384">
        <v>12.43</v>
      </c>
      <c r="X1384">
        <v>347</v>
      </c>
    </row>
    <row r="1385" spans="1:24" x14ac:dyDescent="0.25">
      <c r="A1385" t="s">
        <v>48</v>
      </c>
      <c r="B1385" t="s">
        <v>37</v>
      </c>
      <c r="C1385">
        <v>2000</v>
      </c>
      <c r="D1385" t="s">
        <v>43</v>
      </c>
      <c r="E1385">
        <v>1.92</v>
      </c>
      <c r="F1385">
        <v>8.2100000000000009</v>
      </c>
      <c r="G1385">
        <v>0.42</v>
      </c>
      <c r="H1385">
        <v>7.78</v>
      </c>
      <c r="I1385">
        <v>28.96</v>
      </c>
      <c r="J1385">
        <v>17.059999999999999</v>
      </c>
      <c r="K1385">
        <v>4946</v>
      </c>
      <c r="L1385" t="s">
        <v>27</v>
      </c>
      <c r="M1385">
        <v>65.290000000000006</v>
      </c>
      <c r="N1385">
        <v>459</v>
      </c>
      <c r="O1385">
        <v>43</v>
      </c>
      <c r="P1385">
        <v>67</v>
      </c>
      <c r="Q1385">
        <v>39.15</v>
      </c>
      <c r="R1385">
        <v>41371</v>
      </c>
      <c r="S1385">
        <v>81.680000000000007</v>
      </c>
      <c r="T1385">
        <v>69.22</v>
      </c>
      <c r="U1385">
        <v>81.34</v>
      </c>
      <c r="V1385">
        <v>555</v>
      </c>
      <c r="W1385">
        <v>14.57</v>
      </c>
      <c r="X1385">
        <v>815</v>
      </c>
    </row>
    <row r="1386" spans="1:24" hidden="1" x14ac:dyDescent="0.25">
      <c r="A1386" t="s">
        <v>24</v>
      </c>
      <c r="B1386" t="s">
        <v>38</v>
      </c>
      <c r="C1386">
        <v>2016</v>
      </c>
      <c r="D1386" t="s">
        <v>42</v>
      </c>
      <c r="E1386">
        <v>0.87</v>
      </c>
      <c r="F1386">
        <v>8.36</v>
      </c>
      <c r="G1386">
        <v>3.1</v>
      </c>
      <c r="H1386">
        <v>3.65</v>
      </c>
      <c r="I1386">
        <v>47.01</v>
      </c>
      <c r="J1386">
        <v>16.760000000000002</v>
      </c>
      <c r="K1386">
        <v>4089</v>
      </c>
      <c r="L1386" t="s">
        <v>31</v>
      </c>
      <c r="M1386">
        <v>93.56</v>
      </c>
      <c r="N1386">
        <v>355</v>
      </c>
      <c r="O1386">
        <v>22</v>
      </c>
      <c r="P1386">
        <v>87</v>
      </c>
      <c r="Q1386">
        <v>71.48</v>
      </c>
      <c r="R1386">
        <v>71377</v>
      </c>
      <c r="S1386">
        <v>55.7</v>
      </c>
      <c r="T1386">
        <v>56.63</v>
      </c>
      <c r="U1386">
        <v>37.76</v>
      </c>
      <c r="V1386">
        <v>466</v>
      </c>
      <c r="W1386">
        <v>15.16</v>
      </c>
      <c r="X1386">
        <v>445</v>
      </c>
    </row>
    <row r="1387" spans="1:24" x14ac:dyDescent="0.25">
      <c r="A1387" t="s">
        <v>28</v>
      </c>
      <c r="B1387" t="s">
        <v>37</v>
      </c>
      <c r="C1387">
        <v>2000</v>
      </c>
      <c r="D1387" t="s">
        <v>30</v>
      </c>
      <c r="E1387">
        <v>3.37</v>
      </c>
      <c r="F1387">
        <v>6.25</v>
      </c>
      <c r="G1387">
        <v>4.41</v>
      </c>
      <c r="H1387">
        <v>9.36</v>
      </c>
      <c r="I1387">
        <v>35.97</v>
      </c>
      <c r="J1387">
        <v>0.23</v>
      </c>
      <c r="K1387">
        <v>2847</v>
      </c>
      <c r="L1387" t="s">
        <v>31</v>
      </c>
      <c r="M1387">
        <v>36.21</v>
      </c>
      <c r="N1387">
        <v>258</v>
      </c>
      <c r="O1387">
        <v>33</v>
      </c>
      <c r="P1387">
        <v>70</v>
      </c>
      <c r="Q1387">
        <v>41.49</v>
      </c>
      <c r="R1387">
        <v>59489</v>
      </c>
      <c r="S1387">
        <v>39.17</v>
      </c>
      <c r="T1387">
        <v>82.6</v>
      </c>
      <c r="U1387">
        <v>33.76</v>
      </c>
      <c r="V1387">
        <v>489</v>
      </c>
      <c r="W1387">
        <v>7.45</v>
      </c>
      <c r="X1387">
        <v>594</v>
      </c>
    </row>
    <row r="1388" spans="1:24" hidden="1" x14ac:dyDescent="0.25">
      <c r="A1388" t="s">
        <v>28</v>
      </c>
      <c r="B1388" t="s">
        <v>33</v>
      </c>
      <c r="C1388">
        <v>2020</v>
      </c>
      <c r="D1388" t="s">
        <v>43</v>
      </c>
      <c r="E1388">
        <v>1.29</v>
      </c>
      <c r="F1388">
        <v>6.68</v>
      </c>
      <c r="G1388">
        <v>1.76</v>
      </c>
      <c r="H1388">
        <v>6.41</v>
      </c>
      <c r="I1388">
        <v>3.12</v>
      </c>
      <c r="J1388">
        <v>10.65</v>
      </c>
      <c r="K1388">
        <v>357</v>
      </c>
      <c r="L1388" t="s">
        <v>44</v>
      </c>
      <c r="M1388">
        <v>51.94</v>
      </c>
      <c r="N1388">
        <v>235</v>
      </c>
      <c r="O1388">
        <v>6</v>
      </c>
      <c r="P1388">
        <v>23</v>
      </c>
      <c r="Q1388">
        <v>12.89</v>
      </c>
      <c r="R1388">
        <v>41208</v>
      </c>
      <c r="S1388">
        <v>55.34</v>
      </c>
      <c r="T1388">
        <v>84.91</v>
      </c>
      <c r="U1388">
        <v>79.84</v>
      </c>
      <c r="V1388">
        <v>1243</v>
      </c>
      <c r="W1388">
        <v>20.45</v>
      </c>
      <c r="X1388">
        <v>96</v>
      </c>
    </row>
    <row r="1389" spans="1:24" hidden="1" x14ac:dyDescent="0.25">
      <c r="A1389" t="s">
        <v>32</v>
      </c>
      <c r="B1389" t="s">
        <v>29</v>
      </c>
      <c r="C1389">
        <v>2019</v>
      </c>
      <c r="D1389" t="s">
        <v>42</v>
      </c>
      <c r="E1389">
        <v>5.23</v>
      </c>
      <c r="F1389">
        <v>8.4499999999999993</v>
      </c>
      <c r="G1389">
        <v>2.76</v>
      </c>
      <c r="H1389">
        <v>5.75</v>
      </c>
      <c r="I1389">
        <v>18.940000000000001</v>
      </c>
      <c r="J1389">
        <v>4.47</v>
      </c>
      <c r="K1389">
        <v>4420</v>
      </c>
      <c r="L1389" t="s">
        <v>44</v>
      </c>
      <c r="M1389">
        <v>54.89</v>
      </c>
      <c r="N1389">
        <v>440</v>
      </c>
      <c r="O1389">
        <v>10</v>
      </c>
      <c r="P1389">
        <v>51</v>
      </c>
      <c r="Q1389">
        <v>12.5</v>
      </c>
      <c r="R1389">
        <v>28661</v>
      </c>
      <c r="S1389">
        <v>87.87</v>
      </c>
      <c r="T1389">
        <v>29.31</v>
      </c>
      <c r="U1389">
        <v>70.78</v>
      </c>
      <c r="V1389">
        <v>2310</v>
      </c>
      <c r="W1389">
        <v>30.62</v>
      </c>
      <c r="X1389">
        <v>360</v>
      </c>
    </row>
    <row r="1390" spans="1:24" hidden="1" x14ac:dyDescent="0.25">
      <c r="A1390" t="s">
        <v>28</v>
      </c>
      <c r="B1390" t="s">
        <v>33</v>
      </c>
      <c r="C1390">
        <v>2012</v>
      </c>
      <c r="D1390" t="s">
        <v>34</v>
      </c>
      <c r="E1390">
        <v>6.33</v>
      </c>
      <c r="F1390">
        <v>6.68</v>
      </c>
      <c r="G1390">
        <v>3.21</v>
      </c>
      <c r="H1390">
        <v>9.69</v>
      </c>
      <c r="I1390">
        <v>4.29</v>
      </c>
      <c r="J1390">
        <v>6.4</v>
      </c>
      <c r="K1390">
        <v>750</v>
      </c>
      <c r="L1390" t="s">
        <v>31</v>
      </c>
      <c r="M1390">
        <v>59.59</v>
      </c>
      <c r="N1390">
        <v>377</v>
      </c>
      <c r="O1390">
        <v>7</v>
      </c>
      <c r="P1390">
        <v>74</v>
      </c>
      <c r="Q1390">
        <v>13.67</v>
      </c>
      <c r="R1390">
        <v>17681</v>
      </c>
      <c r="S1390">
        <v>75.709999999999994</v>
      </c>
      <c r="T1390">
        <v>73.16</v>
      </c>
      <c r="U1390">
        <v>89.77</v>
      </c>
      <c r="V1390">
        <v>2036</v>
      </c>
      <c r="W1390">
        <v>22.56</v>
      </c>
      <c r="X1390">
        <v>843</v>
      </c>
    </row>
    <row r="1391" spans="1:24" hidden="1" x14ac:dyDescent="0.25">
      <c r="A1391" t="s">
        <v>45</v>
      </c>
      <c r="B1391" t="s">
        <v>25</v>
      </c>
      <c r="C1391">
        <v>2008</v>
      </c>
      <c r="D1391" t="s">
        <v>42</v>
      </c>
      <c r="E1391">
        <v>5.78</v>
      </c>
      <c r="F1391">
        <v>7.73</v>
      </c>
      <c r="G1391">
        <v>2.0699999999999998</v>
      </c>
      <c r="H1391">
        <v>6.07</v>
      </c>
      <c r="I1391">
        <v>43.07</v>
      </c>
      <c r="J1391">
        <v>0.43</v>
      </c>
      <c r="K1391">
        <v>3250</v>
      </c>
      <c r="L1391" t="s">
        <v>44</v>
      </c>
      <c r="M1391">
        <v>99.08</v>
      </c>
      <c r="N1391">
        <v>6</v>
      </c>
      <c r="O1391">
        <v>12</v>
      </c>
      <c r="P1391">
        <v>1</v>
      </c>
      <c r="Q1391">
        <v>5.19</v>
      </c>
      <c r="R1391">
        <v>24150</v>
      </c>
      <c r="S1391">
        <v>69.16</v>
      </c>
      <c r="T1391">
        <v>86.56</v>
      </c>
      <c r="U1391">
        <v>42.14</v>
      </c>
      <c r="V1391">
        <v>1715</v>
      </c>
      <c r="W1391">
        <v>26.24</v>
      </c>
      <c r="X1391">
        <v>433</v>
      </c>
    </row>
    <row r="1392" spans="1:24" hidden="1" x14ac:dyDescent="0.25">
      <c r="A1392" t="s">
        <v>36</v>
      </c>
      <c r="B1392" t="s">
        <v>37</v>
      </c>
      <c r="C1392">
        <v>2014</v>
      </c>
      <c r="D1392" t="s">
        <v>34</v>
      </c>
      <c r="E1392">
        <v>2.59</v>
      </c>
      <c r="F1392">
        <v>6.63</v>
      </c>
      <c r="G1392">
        <v>4.5199999999999996</v>
      </c>
      <c r="H1392">
        <v>8.0500000000000007</v>
      </c>
      <c r="I1392">
        <v>31.08</v>
      </c>
      <c r="J1392">
        <v>14.99</v>
      </c>
      <c r="K1392">
        <v>4351</v>
      </c>
      <c r="L1392" t="s">
        <v>35</v>
      </c>
      <c r="M1392">
        <v>51.75</v>
      </c>
      <c r="N1392">
        <v>38</v>
      </c>
      <c r="O1392">
        <v>31</v>
      </c>
      <c r="P1392">
        <v>43</v>
      </c>
      <c r="Q1392">
        <v>54.23</v>
      </c>
      <c r="R1392">
        <v>61949</v>
      </c>
      <c r="S1392">
        <v>97.69</v>
      </c>
      <c r="T1392">
        <v>31.33</v>
      </c>
      <c r="U1392">
        <v>43.63</v>
      </c>
      <c r="V1392">
        <v>2417</v>
      </c>
      <c r="W1392">
        <v>23.82</v>
      </c>
      <c r="X1392">
        <v>687</v>
      </c>
    </row>
    <row r="1393" spans="1:24" hidden="1" x14ac:dyDescent="0.25">
      <c r="A1393" t="s">
        <v>41</v>
      </c>
      <c r="B1393" t="s">
        <v>25</v>
      </c>
      <c r="C1393">
        <v>2002</v>
      </c>
      <c r="D1393" t="s">
        <v>40</v>
      </c>
      <c r="E1393">
        <v>9.09</v>
      </c>
      <c r="F1393">
        <v>6.89</v>
      </c>
      <c r="G1393">
        <v>1.81</v>
      </c>
      <c r="H1393">
        <v>7.59</v>
      </c>
      <c r="I1393">
        <v>47.82</v>
      </c>
      <c r="J1393">
        <v>19.010000000000002</v>
      </c>
      <c r="K1393">
        <v>2258</v>
      </c>
      <c r="L1393" t="s">
        <v>44</v>
      </c>
      <c r="M1393">
        <v>66.31</v>
      </c>
      <c r="N1393">
        <v>184</v>
      </c>
      <c r="O1393">
        <v>40</v>
      </c>
      <c r="P1393">
        <v>40</v>
      </c>
      <c r="Q1393">
        <v>67.849999999999994</v>
      </c>
      <c r="R1393">
        <v>86076</v>
      </c>
      <c r="S1393">
        <v>52.13</v>
      </c>
      <c r="T1393">
        <v>78.09</v>
      </c>
      <c r="U1393">
        <v>78.53</v>
      </c>
      <c r="V1393">
        <v>212</v>
      </c>
      <c r="W1393">
        <v>2.36</v>
      </c>
      <c r="X1393">
        <v>818</v>
      </c>
    </row>
    <row r="1394" spans="1:24" hidden="1" x14ac:dyDescent="0.25">
      <c r="A1394" t="s">
        <v>39</v>
      </c>
      <c r="B1394" t="s">
        <v>25</v>
      </c>
      <c r="C1394">
        <v>2013</v>
      </c>
      <c r="D1394" t="s">
        <v>43</v>
      </c>
      <c r="E1394">
        <v>0.21</v>
      </c>
      <c r="F1394">
        <v>6.48</v>
      </c>
      <c r="G1394">
        <v>0.63</v>
      </c>
      <c r="H1394">
        <v>4.16</v>
      </c>
      <c r="I1394">
        <v>0.99</v>
      </c>
      <c r="J1394">
        <v>4.3899999999999997</v>
      </c>
      <c r="K1394">
        <v>910</v>
      </c>
      <c r="L1394" t="s">
        <v>35</v>
      </c>
      <c r="M1394">
        <v>67.52</v>
      </c>
      <c r="N1394">
        <v>114</v>
      </c>
      <c r="O1394">
        <v>33</v>
      </c>
      <c r="P1394">
        <v>69</v>
      </c>
      <c r="Q1394">
        <v>14.42</v>
      </c>
      <c r="R1394">
        <v>23236</v>
      </c>
      <c r="S1394">
        <v>0.63</v>
      </c>
      <c r="T1394">
        <v>56.92</v>
      </c>
      <c r="U1394">
        <v>41.43</v>
      </c>
      <c r="V1394">
        <v>2896</v>
      </c>
      <c r="W1394">
        <v>7.52</v>
      </c>
      <c r="X1394">
        <v>240</v>
      </c>
    </row>
    <row r="1395" spans="1:24" hidden="1" x14ac:dyDescent="0.25">
      <c r="A1395" t="s">
        <v>46</v>
      </c>
      <c r="B1395" t="s">
        <v>38</v>
      </c>
      <c r="C1395">
        <v>2022</v>
      </c>
      <c r="D1395" t="s">
        <v>42</v>
      </c>
      <c r="E1395">
        <v>3.48</v>
      </c>
      <c r="F1395">
        <v>8.14</v>
      </c>
      <c r="G1395">
        <v>0.72</v>
      </c>
      <c r="H1395">
        <v>9.94</v>
      </c>
      <c r="I1395">
        <v>21.15</v>
      </c>
      <c r="J1395">
        <v>6.84</v>
      </c>
      <c r="K1395">
        <v>3810</v>
      </c>
      <c r="L1395" t="s">
        <v>35</v>
      </c>
      <c r="M1395">
        <v>83.96</v>
      </c>
      <c r="N1395">
        <v>109</v>
      </c>
      <c r="O1395">
        <v>17</v>
      </c>
      <c r="P1395">
        <v>6</v>
      </c>
      <c r="Q1395">
        <v>61.96</v>
      </c>
      <c r="R1395">
        <v>75887</v>
      </c>
      <c r="S1395">
        <v>42.9</v>
      </c>
      <c r="T1395">
        <v>41.6</v>
      </c>
      <c r="U1395">
        <v>56.99</v>
      </c>
      <c r="V1395">
        <v>588</v>
      </c>
      <c r="W1395">
        <v>14.01</v>
      </c>
      <c r="X1395">
        <v>910</v>
      </c>
    </row>
    <row r="1396" spans="1:24" hidden="1" x14ac:dyDescent="0.25">
      <c r="A1396" t="s">
        <v>48</v>
      </c>
      <c r="B1396" t="s">
        <v>37</v>
      </c>
      <c r="C1396">
        <v>2010</v>
      </c>
      <c r="D1396" t="s">
        <v>34</v>
      </c>
      <c r="E1396">
        <v>7.19</v>
      </c>
      <c r="F1396">
        <v>8.2100000000000009</v>
      </c>
      <c r="G1396">
        <v>4.45</v>
      </c>
      <c r="H1396">
        <v>6.25</v>
      </c>
      <c r="I1396">
        <v>5.22</v>
      </c>
      <c r="J1396">
        <v>4.13</v>
      </c>
      <c r="K1396">
        <v>583</v>
      </c>
      <c r="L1396" t="s">
        <v>27</v>
      </c>
      <c r="M1396">
        <v>66.25</v>
      </c>
      <c r="N1396">
        <v>64</v>
      </c>
      <c r="O1396">
        <v>14</v>
      </c>
      <c r="P1396">
        <v>37</v>
      </c>
      <c r="Q1396">
        <v>60.58</v>
      </c>
      <c r="R1396">
        <v>33305</v>
      </c>
      <c r="S1396">
        <v>9.66</v>
      </c>
      <c r="T1396">
        <v>75.89</v>
      </c>
      <c r="U1396">
        <v>61.61</v>
      </c>
      <c r="V1396">
        <v>2157</v>
      </c>
      <c r="W1396">
        <v>35.57</v>
      </c>
      <c r="X1396">
        <v>713</v>
      </c>
    </row>
    <row r="1397" spans="1:24" hidden="1" x14ac:dyDescent="0.25">
      <c r="A1397" t="s">
        <v>39</v>
      </c>
      <c r="B1397" t="s">
        <v>25</v>
      </c>
      <c r="C1397">
        <v>2023</v>
      </c>
      <c r="D1397" t="s">
        <v>34</v>
      </c>
      <c r="E1397">
        <v>7.67</v>
      </c>
      <c r="F1397">
        <v>6.74</v>
      </c>
      <c r="G1397">
        <v>4.9400000000000004</v>
      </c>
      <c r="H1397">
        <v>5.76</v>
      </c>
      <c r="I1397">
        <v>17.52</v>
      </c>
      <c r="J1397">
        <v>18.600000000000001</v>
      </c>
      <c r="K1397">
        <v>3438</v>
      </c>
      <c r="L1397" t="s">
        <v>44</v>
      </c>
      <c r="M1397">
        <v>72.400000000000006</v>
      </c>
      <c r="N1397">
        <v>230</v>
      </c>
      <c r="O1397">
        <v>42</v>
      </c>
      <c r="P1397">
        <v>81</v>
      </c>
      <c r="Q1397">
        <v>16.420000000000002</v>
      </c>
      <c r="R1397">
        <v>14929</v>
      </c>
      <c r="S1397">
        <v>11.65</v>
      </c>
      <c r="T1397">
        <v>79.62</v>
      </c>
      <c r="U1397">
        <v>73.53</v>
      </c>
      <c r="V1397">
        <v>2983</v>
      </c>
      <c r="W1397">
        <v>13.95</v>
      </c>
      <c r="X1397">
        <v>577</v>
      </c>
    </row>
    <row r="1398" spans="1:24" hidden="1" x14ac:dyDescent="0.25">
      <c r="A1398" t="s">
        <v>48</v>
      </c>
      <c r="B1398" t="s">
        <v>29</v>
      </c>
      <c r="C1398">
        <v>2021</v>
      </c>
      <c r="D1398" t="s">
        <v>40</v>
      </c>
      <c r="E1398">
        <v>4.16</v>
      </c>
      <c r="F1398">
        <v>8.06</v>
      </c>
      <c r="G1398">
        <v>1.44</v>
      </c>
      <c r="H1398">
        <v>9.44</v>
      </c>
      <c r="I1398">
        <v>8.09</v>
      </c>
      <c r="J1398">
        <v>0.19</v>
      </c>
      <c r="K1398">
        <v>576</v>
      </c>
      <c r="L1398" t="s">
        <v>35</v>
      </c>
      <c r="M1398">
        <v>82.73</v>
      </c>
      <c r="N1398">
        <v>280</v>
      </c>
      <c r="O1398">
        <v>23</v>
      </c>
      <c r="P1398">
        <v>44</v>
      </c>
      <c r="Q1398">
        <v>41.6</v>
      </c>
      <c r="R1398">
        <v>16092</v>
      </c>
      <c r="S1398">
        <v>25.49</v>
      </c>
      <c r="T1398">
        <v>32.61</v>
      </c>
      <c r="U1398">
        <v>47.55</v>
      </c>
      <c r="V1398">
        <v>1912</v>
      </c>
      <c r="W1398">
        <v>13.08</v>
      </c>
      <c r="X1398">
        <v>224</v>
      </c>
    </row>
    <row r="1399" spans="1:24" hidden="1" x14ac:dyDescent="0.25">
      <c r="A1399" t="s">
        <v>47</v>
      </c>
      <c r="B1399" t="s">
        <v>25</v>
      </c>
      <c r="C1399">
        <v>2011</v>
      </c>
      <c r="D1399" t="s">
        <v>26</v>
      </c>
      <c r="E1399">
        <v>0.17</v>
      </c>
      <c r="F1399">
        <v>6.9</v>
      </c>
      <c r="G1399">
        <v>0.72</v>
      </c>
      <c r="H1399">
        <v>6.7</v>
      </c>
      <c r="I1399">
        <v>16.440000000000001</v>
      </c>
      <c r="J1399">
        <v>11.68</v>
      </c>
      <c r="K1399">
        <v>2576</v>
      </c>
      <c r="L1399" t="s">
        <v>44</v>
      </c>
      <c r="M1399">
        <v>37.08</v>
      </c>
      <c r="N1399">
        <v>30</v>
      </c>
      <c r="O1399">
        <v>46</v>
      </c>
      <c r="P1399">
        <v>8</v>
      </c>
      <c r="Q1399">
        <v>76</v>
      </c>
      <c r="R1399">
        <v>58730</v>
      </c>
      <c r="S1399">
        <v>38.14</v>
      </c>
      <c r="T1399">
        <v>73.56</v>
      </c>
      <c r="U1399">
        <v>88.67</v>
      </c>
      <c r="V1399">
        <v>2604</v>
      </c>
      <c r="W1399">
        <v>3.22</v>
      </c>
      <c r="X1399">
        <v>826</v>
      </c>
    </row>
    <row r="1400" spans="1:24" hidden="1" x14ac:dyDescent="0.25">
      <c r="A1400" t="s">
        <v>39</v>
      </c>
      <c r="B1400" t="s">
        <v>29</v>
      </c>
      <c r="C1400">
        <v>2012</v>
      </c>
      <c r="D1400" t="s">
        <v>43</v>
      </c>
      <c r="E1400">
        <v>6.18</v>
      </c>
      <c r="F1400">
        <v>6.25</v>
      </c>
      <c r="G1400">
        <v>2.41</v>
      </c>
      <c r="H1400">
        <v>7.94</v>
      </c>
      <c r="I1400">
        <v>40.96</v>
      </c>
      <c r="J1400">
        <v>17.420000000000002</v>
      </c>
      <c r="K1400">
        <v>1871</v>
      </c>
      <c r="L1400" t="s">
        <v>44</v>
      </c>
      <c r="M1400">
        <v>97.44</v>
      </c>
      <c r="N1400">
        <v>85</v>
      </c>
      <c r="O1400">
        <v>20</v>
      </c>
      <c r="P1400">
        <v>52</v>
      </c>
      <c r="Q1400">
        <v>3.64</v>
      </c>
      <c r="R1400">
        <v>63126</v>
      </c>
      <c r="S1400">
        <v>48.16</v>
      </c>
      <c r="T1400">
        <v>13.97</v>
      </c>
      <c r="U1400">
        <v>52.19</v>
      </c>
      <c r="V1400">
        <v>1891</v>
      </c>
      <c r="W1400">
        <v>38.880000000000003</v>
      </c>
      <c r="X1400">
        <v>708</v>
      </c>
    </row>
    <row r="1401" spans="1:24" hidden="1" x14ac:dyDescent="0.25">
      <c r="A1401" t="s">
        <v>41</v>
      </c>
      <c r="B1401" t="s">
        <v>38</v>
      </c>
      <c r="C1401">
        <v>2012</v>
      </c>
      <c r="D1401" t="s">
        <v>26</v>
      </c>
      <c r="E1401">
        <v>0.63</v>
      </c>
      <c r="F1401">
        <v>7.9</v>
      </c>
      <c r="G1401">
        <v>3.55</v>
      </c>
      <c r="H1401">
        <v>8.92</v>
      </c>
      <c r="I1401">
        <v>8.0299999999999994</v>
      </c>
      <c r="J1401">
        <v>3.73</v>
      </c>
      <c r="K1401">
        <v>1152</v>
      </c>
      <c r="L1401" t="s">
        <v>31</v>
      </c>
      <c r="M1401">
        <v>89.24</v>
      </c>
      <c r="N1401">
        <v>137</v>
      </c>
      <c r="O1401">
        <v>17</v>
      </c>
      <c r="P1401">
        <v>27</v>
      </c>
      <c r="Q1401">
        <v>16.399999999999999</v>
      </c>
      <c r="R1401">
        <v>97594</v>
      </c>
      <c r="S1401">
        <v>16.98</v>
      </c>
      <c r="T1401">
        <v>43.41</v>
      </c>
      <c r="U1401">
        <v>23.31</v>
      </c>
      <c r="V1401">
        <v>832</v>
      </c>
      <c r="W1401">
        <v>31.14</v>
      </c>
      <c r="X1401">
        <v>617</v>
      </c>
    </row>
    <row r="1402" spans="1:24" x14ac:dyDescent="0.25">
      <c r="A1402" t="s">
        <v>32</v>
      </c>
      <c r="B1402" t="s">
        <v>25</v>
      </c>
      <c r="C1402">
        <v>2000</v>
      </c>
      <c r="D1402" t="s">
        <v>42</v>
      </c>
      <c r="E1402">
        <v>1.08</v>
      </c>
      <c r="F1402">
        <v>7.49</v>
      </c>
      <c r="G1402">
        <v>3.06</v>
      </c>
      <c r="H1402">
        <v>4.6500000000000004</v>
      </c>
      <c r="I1402">
        <v>23.68</v>
      </c>
      <c r="J1402">
        <v>11.8</v>
      </c>
      <c r="K1402">
        <v>4990</v>
      </c>
      <c r="L1402" t="s">
        <v>31</v>
      </c>
      <c r="M1402">
        <v>57.21</v>
      </c>
      <c r="N1402">
        <v>465</v>
      </c>
      <c r="O1402">
        <v>13</v>
      </c>
      <c r="P1402">
        <v>18</v>
      </c>
      <c r="Q1402">
        <v>99.59</v>
      </c>
      <c r="R1402">
        <v>64639</v>
      </c>
      <c r="S1402">
        <v>31.17</v>
      </c>
      <c r="T1402">
        <v>15.58</v>
      </c>
      <c r="U1402">
        <v>25.36</v>
      </c>
      <c r="V1402">
        <v>2115</v>
      </c>
      <c r="W1402">
        <v>30.64</v>
      </c>
      <c r="X1402">
        <v>766</v>
      </c>
    </row>
    <row r="1403" spans="1:24" hidden="1" x14ac:dyDescent="0.25">
      <c r="A1403" t="s">
        <v>45</v>
      </c>
      <c r="B1403" t="s">
        <v>33</v>
      </c>
      <c r="C1403">
        <v>2023</v>
      </c>
      <c r="D1403" t="s">
        <v>43</v>
      </c>
      <c r="E1403">
        <v>6.5</v>
      </c>
      <c r="F1403">
        <v>6.69</v>
      </c>
      <c r="G1403">
        <v>4.76</v>
      </c>
      <c r="H1403">
        <v>4.1900000000000004</v>
      </c>
      <c r="I1403">
        <v>46.08</v>
      </c>
      <c r="J1403">
        <v>1.01</v>
      </c>
      <c r="K1403">
        <v>1783</v>
      </c>
      <c r="L1403" t="s">
        <v>27</v>
      </c>
      <c r="M1403">
        <v>80.989999999999995</v>
      </c>
      <c r="N1403">
        <v>76</v>
      </c>
      <c r="O1403">
        <v>18</v>
      </c>
      <c r="P1403">
        <v>67</v>
      </c>
      <c r="Q1403">
        <v>73.89</v>
      </c>
      <c r="R1403">
        <v>96997</v>
      </c>
      <c r="S1403">
        <v>27.65</v>
      </c>
      <c r="T1403">
        <v>33.51</v>
      </c>
      <c r="U1403">
        <v>97.73</v>
      </c>
      <c r="V1403">
        <v>2445</v>
      </c>
      <c r="W1403">
        <v>15.35</v>
      </c>
      <c r="X1403">
        <v>688</v>
      </c>
    </row>
    <row r="1404" spans="1:24" hidden="1" x14ac:dyDescent="0.25">
      <c r="A1404" t="s">
        <v>36</v>
      </c>
      <c r="B1404" t="s">
        <v>38</v>
      </c>
      <c r="C1404">
        <v>2009</v>
      </c>
      <c r="D1404" t="s">
        <v>40</v>
      </c>
      <c r="E1404">
        <v>3.12</v>
      </c>
      <c r="F1404">
        <v>6.63</v>
      </c>
      <c r="G1404">
        <v>4.09</v>
      </c>
      <c r="H1404">
        <v>3.48</v>
      </c>
      <c r="I1404">
        <v>49.94</v>
      </c>
      <c r="J1404">
        <v>16.29</v>
      </c>
      <c r="K1404">
        <v>1093</v>
      </c>
      <c r="L1404" t="s">
        <v>44</v>
      </c>
      <c r="M1404">
        <v>83.36</v>
      </c>
      <c r="N1404">
        <v>455</v>
      </c>
      <c r="O1404">
        <v>12</v>
      </c>
      <c r="P1404">
        <v>3</v>
      </c>
      <c r="Q1404">
        <v>47.48</v>
      </c>
      <c r="R1404">
        <v>44189</v>
      </c>
      <c r="S1404">
        <v>36.520000000000003</v>
      </c>
      <c r="T1404">
        <v>86.03</v>
      </c>
      <c r="U1404">
        <v>69.760000000000005</v>
      </c>
      <c r="V1404">
        <v>2404</v>
      </c>
      <c r="W1404">
        <v>3.13</v>
      </c>
      <c r="X1404">
        <v>985</v>
      </c>
    </row>
    <row r="1405" spans="1:24" hidden="1" x14ac:dyDescent="0.25">
      <c r="A1405" t="s">
        <v>36</v>
      </c>
      <c r="B1405" t="s">
        <v>29</v>
      </c>
      <c r="C1405">
        <v>2002</v>
      </c>
      <c r="D1405" t="s">
        <v>42</v>
      </c>
      <c r="E1405">
        <v>3.48</v>
      </c>
      <c r="F1405">
        <v>8.44</v>
      </c>
      <c r="G1405">
        <v>4.34</v>
      </c>
      <c r="H1405">
        <v>9.2799999999999994</v>
      </c>
      <c r="I1405">
        <v>12.53</v>
      </c>
      <c r="J1405">
        <v>5.49</v>
      </c>
      <c r="K1405">
        <v>2099</v>
      </c>
      <c r="L1405" t="s">
        <v>31</v>
      </c>
      <c r="M1405">
        <v>89.52</v>
      </c>
      <c r="N1405">
        <v>136</v>
      </c>
      <c r="O1405">
        <v>15</v>
      </c>
      <c r="P1405">
        <v>12</v>
      </c>
      <c r="Q1405">
        <v>63.72</v>
      </c>
      <c r="R1405">
        <v>33188</v>
      </c>
      <c r="S1405">
        <v>10.8</v>
      </c>
      <c r="T1405">
        <v>68.78</v>
      </c>
      <c r="U1405">
        <v>59.27</v>
      </c>
      <c r="V1405">
        <v>1547</v>
      </c>
      <c r="W1405">
        <v>10.54</v>
      </c>
      <c r="X1405">
        <v>832</v>
      </c>
    </row>
    <row r="1406" spans="1:24" hidden="1" x14ac:dyDescent="0.25">
      <c r="A1406" t="s">
        <v>45</v>
      </c>
      <c r="B1406" t="s">
        <v>38</v>
      </c>
      <c r="C1406">
        <v>2023</v>
      </c>
      <c r="D1406" t="s">
        <v>43</v>
      </c>
      <c r="E1406">
        <v>4.87</v>
      </c>
      <c r="F1406">
        <v>8.16</v>
      </c>
      <c r="G1406">
        <v>2.71</v>
      </c>
      <c r="H1406">
        <v>4.4000000000000004</v>
      </c>
      <c r="I1406">
        <v>46.78</v>
      </c>
      <c r="J1406">
        <v>19.78</v>
      </c>
      <c r="K1406">
        <v>4532</v>
      </c>
      <c r="L1406" t="s">
        <v>35</v>
      </c>
      <c r="M1406">
        <v>43.18</v>
      </c>
      <c r="N1406">
        <v>121</v>
      </c>
      <c r="O1406">
        <v>1</v>
      </c>
      <c r="P1406">
        <v>91</v>
      </c>
      <c r="Q1406">
        <v>84.93</v>
      </c>
      <c r="R1406">
        <v>69490</v>
      </c>
      <c r="S1406">
        <v>39.729999999999997</v>
      </c>
      <c r="T1406">
        <v>70.45</v>
      </c>
      <c r="U1406">
        <v>89.57</v>
      </c>
      <c r="V1406">
        <v>1433</v>
      </c>
      <c r="W1406">
        <v>34.119999999999997</v>
      </c>
      <c r="X1406">
        <v>980</v>
      </c>
    </row>
    <row r="1407" spans="1:24" hidden="1" x14ac:dyDescent="0.25">
      <c r="A1407" t="s">
        <v>24</v>
      </c>
      <c r="B1407" t="s">
        <v>25</v>
      </c>
      <c r="C1407">
        <v>2003</v>
      </c>
      <c r="D1407" t="s">
        <v>43</v>
      </c>
      <c r="E1407">
        <v>9.7899999999999991</v>
      </c>
      <c r="F1407">
        <v>8.02</v>
      </c>
      <c r="G1407">
        <v>1.64</v>
      </c>
      <c r="H1407">
        <v>5.15</v>
      </c>
      <c r="I1407">
        <v>13.07</v>
      </c>
      <c r="J1407">
        <v>18.440000000000001</v>
      </c>
      <c r="K1407">
        <v>2141</v>
      </c>
      <c r="L1407" t="s">
        <v>35</v>
      </c>
      <c r="M1407">
        <v>79.260000000000005</v>
      </c>
      <c r="N1407">
        <v>462</v>
      </c>
      <c r="O1407">
        <v>33</v>
      </c>
      <c r="P1407">
        <v>10</v>
      </c>
      <c r="Q1407">
        <v>84.55</v>
      </c>
      <c r="R1407">
        <v>60507</v>
      </c>
      <c r="S1407">
        <v>55.44</v>
      </c>
      <c r="T1407">
        <v>20.76</v>
      </c>
      <c r="U1407">
        <v>77.349999999999994</v>
      </c>
      <c r="V1407">
        <v>1419</v>
      </c>
      <c r="W1407">
        <v>7.21</v>
      </c>
      <c r="X1407">
        <v>983</v>
      </c>
    </row>
    <row r="1408" spans="1:24" hidden="1" x14ac:dyDescent="0.25">
      <c r="A1408" t="s">
        <v>47</v>
      </c>
      <c r="B1408" t="s">
        <v>37</v>
      </c>
      <c r="C1408">
        <v>2015</v>
      </c>
      <c r="D1408" t="s">
        <v>26</v>
      </c>
      <c r="E1408">
        <v>9.65</v>
      </c>
      <c r="F1408">
        <v>6.32</v>
      </c>
      <c r="G1408">
        <v>3.51</v>
      </c>
      <c r="H1408">
        <v>5</v>
      </c>
      <c r="I1408">
        <v>20.68</v>
      </c>
      <c r="J1408">
        <v>14.65</v>
      </c>
      <c r="K1408">
        <v>2133</v>
      </c>
      <c r="L1408" t="s">
        <v>27</v>
      </c>
      <c r="M1408">
        <v>32.33</v>
      </c>
      <c r="N1408">
        <v>263</v>
      </c>
      <c r="O1408">
        <v>48</v>
      </c>
      <c r="P1408">
        <v>1</v>
      </c>
      <c r="Q1408">
        <v>33.82</v>
      </c>
      <c r="R1408">
        <v>86656</v>
      </c>
      <c r="S1408">
        <v>9.69</v>
      </c>
      <c r="T1408">
        <v>56.29</v>
      </c>
      <c r="U1408">
        <v>34.51</v>
      </c>
      <c r="V1408">
        <v>2517</v>
      </c>
      <c r="W1408">
        <v>35.770000000000003</v>
      </c>
      <c r="X1408">
        <v>457</v>
      </c>
    </row>
    <row r="1409" spans="1:24" hidden="1" x14ac:dyDescent="0.25">
      <c r="A1409" t="s">
        <v>48</v>
      </c>
      <c r="B1409" t="s">
        <v>37</v>
      </c>
      <c r="C1409">
        <v>2007</v>
      </c>
      <c r="D1409" t="s">
        <v>42</v>
      </c>
      <c r="E1409">
        <v>4.16</v>
      </c>
      <c r="F1409">
        <v>7.89</v>
      </c>
      <c r="G1409">
        <v>2.2000000000000002</v>
      </c>
      <c r="H1409">
        <v>5.13</v>
      </c>
      <c r="I1409">
        <v>43.9</v>
      </c>
      <c r="J1409">
        <v>9.94</v>
      </c>
      <c r="K1409">
        <v>517</v>
      </c>
      <c r="L1409" t="s">
        <v>35</v>
      </c>
      <c r="M1409">
        <v>38.090000000000003</v>
      </c>
      <c r="N1409">
        <v>96</v>
      </c>
      <c r="O1409">
        <v>25</v>
      </c>
      <c r="P1409">
        <v>69</v>
      </c>
      <c r="Q1409">
        <v>50.15</v>
      </c>
      <c r="R1409">
        <v>47067</v>
      </c>
      <c r="S1409">
        <v>52.08</v>
      </c>
      <c r="T1409">
        <v>41.11</v>
      </c>
      <c r="U1409">
        <v>20.58</v>
      </c>
      <c r="V1409">
        <v>261</v>
      </c>
      <c r="W1409">
        <v>21.43</v>
      </c>
      <c r="X1409">
        <v>780</v>
      </c>
    </row>
    <row r="1410" spans="1:24" hidden="1" x14ac:dyDescent="0.25">
      <c r="A1410" t="s">
        <v>41</v>
      </c>
      <c r="B1410" t="s">
        <v>29</v>
      </c>
      <c r="C1410">
        <v>2015</v>
      </c>
      <c r="D1410" t="s">
        <v>40</v>
      </c>
      <c r="E1410">
        <v>2.65</v>
      </c>
      <c r="F1410">
        <v>6.54</v>
      </c>
      <c r="G1410">
        <v>1.44</v>
      </c>
      <c r="H1410">
        <v>7.68</v>
      </c>
      <c r="I1410">
        <v>39.31</v>
      </c>
      <c r="J1410">
        <v>15.33</v>
      </c>
      <c r="K1410">
        <v>741</v>
      </c>
      <c r="L1410" t="s">
        <v>44</v>
      </c>
      <c r="M1410">
        <v>84.32</v>
      </c>
      <c r="N1410">
        <v>482</v>
      </c>
      <c r="O1410">
        <v>21</v>
      </c>
      <c r="P1410">
        <v>11</v>
      </c>
      <c r="Q1410">
        <v>64.53</v>
      </c>
      <c r="R1410">
        <v>3975</v>
      </c>
      <c r="S1410">
        <v>75.59</v>
      </c>
      <c r="T1410">
        <v>68.73</v>
      </c>
      <c r="U1410">
        <v>98.57</v>
      </c>
      <c r="V1410">
        <v>697</v>
      </c>
      <c r="W1410">
        <v>28.58</v>
      </c>
      <c r="X1410">
        <v>145</v>
      </c>
    </row>
    <row r="1411" spans="1:24" hidden="1" x14ac:dyDescent="0.25">
      <c r="A1411" t="s">
        <v>28</v>
      </c>
      <c r="B1411" t="s">
        <v>29</v>
      </c>
      <c r="C1411">
        <v>2016</v>
      </c>
      <c r="D1411" t="s">
        <v>40</v>
      </c>
      <c r="E1411">
        <v>3.03</v>
      </c>
      <c r="F1411">
        <v>8.44</v>
      </c>
      <c r="G1411">
        <v>0.76</v>
      </c>
      <c r="H1411">
        <v>9.68</v>
      </c>
      <c r="I1411">
        <v>42.87</v>
      </c>
      <c r="J1411">
        <v>2.61</v>
      </c>
      <c r="K1411">
        <v>2477</v>
      </c>
      <c r="L1411" t="s">
        <v>35</v>
      </c>
      <c r="M1411">
        <v>86.91</v>
      </c>
      <c r="N1411">
        <v>18</v>
      </c>
      <c r="O1411">
        <v>19</v>
      </c>
      <c r="P1411">
        <v>36</v>
      </c>
      <c r="Q1411">
        <v>9.0500000000000007</v>
      </c>
      <c r="R1411">
        <v>53029</v>
      </c>
      <c r="S1411">
        <v>0.82</v>
      </c>
      <c r="T1411">
        <v>22.57</v>
      </c>
      <c r="U1411">
        <v>70.34</v>
      </c>
      <c r="V1411">
        <v>937</v>
      </c>
      <c r="W1411">
        <v>18.149999999999999</v>
      </c>
      <c r="X1411">
        <v>728</v>
      </c>
    </row>
    <row r="1412" spans="1:24" hidden="1" x14ac:dyDescent="0.25">
      <c r="A1412" t="s">
        <v>39</v>
      </c>
      <c r="B1412" t="s">
        <v>37</v>
      </c>
      <c r="C1412">
        <v>2018</v>
      </c>
      <c r="D1412" t="s">
        <v>42</v>
      </c>
      <c r="E1412">
        <v>2.69</v>
      </c>
      <c r="F1412">
        <v>6.13</v>
      </c>
      <c r="G1412">
        <v>2.64</v>
      </c>
      <c r="H1412">
        <v>5.31</v>
      </c>
      <c r="I1412">
        <v>40.01</v>
      </c>
      <c r="J1412">
        <v>6.2</v>
      </c>
      <c r="K1412">
        <v>4958</v>
      </c>
      <c r="L1412" t="s">
        <v>27</v>
      </c>
      <c r="M1412">
        <v>71.47</v>
      </c>
      <c r="N1412">
        <v>285</v>
      </c>
      <c r="O1412">
        <v>28</v>
      </c>
      <c r="P1412">
        <v>55</v>
      </c>
      <c r="Q1412">
        <v>94.69</v>
      </c>
      <c r="R1412">
        <v>21925</v>
      </c>
      <c r="S1412">
        <v>4.75</v>
      </c>
      <c r="T1412">
        <v>32.549999999999997</v>
      </c>
      <c r="U1412">
        <v>58.17</v>
      </c>
      <c r="V1412">
        <v>2364</v>
      </c>
      <c r="W1412">
        <v>37.29</v>
      </c>
      <c r="X1412">
        <v>770</v>
      </c>
    </row>
    <row r="1413" spans="1:24" hidden="1" x14ac:dyDescent="0.25">
      <c r="A1413" t="s">
        <v>47</v>
      </c>
      <c r="B1413" t="s">
        <v>29</v>
      </c>
      <c r="C1413">
        <v>2021</v>
      </c>
      <c r="D1413" t="s">
        <v>42</v>
      </c>
      <c r="E1413">
        <v>5.32</v>
      </c>
      <c r="F1413">
        <v>6.88</v>
      </c>
      <c r="G1413">
        <v>2.97</v>
      </c>
      <c r="H1413">
        <v>5.85</v>
      </c>
      <c r="I1413">
        <v>11.75</v>
      </c>
      <c r="J1413">
        <v>0.54</v>
      </c>
      <c r="K1413">
        <v>2876</v>
      </c>
      <c r="L1413" t="s">
        <v>27</v>
      </c>
      <c r="M1413">
        <v>70.72</v>
      </c>
      <c r="N1413">
        <v>8</v>
      </c>
      <c r="O1413">
        <v>17</v>
      </c>
      <c r="P1413">
        <v>87</v>
      </c>
      <c r="Q1413">
        <v>44.41</v>
      </c>
      <c r="R1413">
        <v>84604</v>
      </c>
      <c r="S1413">
        <v>46.65</v>
      </c>
      <c r="T1413">
        <v>81.89</v>
      </c>
      <c r="U1413">
        <v>95.57</v>
      </c>
      <c r="V1413">
        <v>1114</v>
      </c>
      <c r="W1413">
        <v>9.59</v>
      </c>
      <c r="X1413">
        <v>263</v>
      </c>
    </row>
    <row r="1414" spans="1:24" hidden="1" x14ac:dyDescent="0.25">
      <c r="A1414" t="s">
        <v>39</v>
      </c>
      <c r="B1414" t="s">
        <v>38</v>
      </c>
      <c r="C1414">
        <v>2014</v>
      </c>
      <c r="D1414" t="s">
        <v>34</v>
      </c>
      <c r="E1414">
        <v>6.07</v>
      </c>
      <c r="F1414">
        <v>7.07</v>
      </c>
      <c r="G1414">
        <v>2.84</v>
      </c>
      <c r="H1414">
        <v>8.4</v>
      </c>
      <c r="I1414">
        <v>27.94</v>
      </c>
      <c r="J1414">
        <v>12.9</v>
      </c>
      <c r="K1414">
        <v>42</v>
      </c>
      <c r="L1414" t="s">
        <v>35</v>
      </c>
      <c r="M1414">
        <v>82.47</v>
      </c>
      <c r="N1414">
        <v>82</v>
      </c>
      <c r="O1414">
        <v>28</v>
      </c>
      <c r="P1414">
        <v>51</v>
      </c>
      <c r="Q1414">
        <v>38.340000000000003</v>
      </c>
      <c r="R1414">
        <v>46330</v>
      </c>
      <c r="S1414">
        <v>87.28</v>
      </c>
      <c r="T1414">
        <v>23.58</v>
      </c>
      <c r="U1414">
        <v>49.54</v>
      </c>
      <c r="V1414">
        <v>1636</v>
      </c>
      <c r="W1414">
        <v>22.9</v>
      </c>
      <c r="X1414">
        <v>338</v>
      </c>
    </row>
    <row r="1415" spans="1:24" hidden="1" x14ac:dyDescent="0.25">
      <c r="A1415" t="s">
        <v>41</v>
      </c>
      <c r="B1415" t="s">
        <v>33</v>
      </c>
      <c r="C1415">
        <v>2015</v>
      </c>
      <c r="D1415" t="s">
        <v>30</v>
      </c>
      <c r="E1415">
        <v>4.8899999999999997</v>
      </c>
      <c r="F1415">
        <v>8.06</v>
      </c>
      <c r="G1415">
        <v>0.57999999999999996</v>
      </c>
      <c r="H1415">
        <v>6.03</v>
      </c>
      <c r="I1415">
        <v>19.260000000000002</v>
      </c>
      <c r="J1415">
        <v>16.11</v>
      </c>
      <c r="K1415">
        <v>3441</v>
      </c>
      <c r="L1415" t="s">
        <v>44</v>
      </c>
      <c r="M1415">
        <v>93.43</v>
      </c>
      <c r="N1415">
        <v>46</v>
      </c>
      <c r="O1415">
        <v>41</v>
      </c>
      <c r="P1415">
        <v>72</v>
      </c>
      <c r="Q1415">
        <v>90.9</v>
      </c>
      <c r="R1415">
        <v>54652</v>
      </c>
      <c r="S1415">
        <v>99.78</v>
      </c>
      <c r="T1415">
        <v>60.59</v>
      </c>
      <c r="U1415">
        <v>77.8</v>
      </c>
      <c r="V1415">
        <v>2965</v>
      </c>
      <c r="W1415">
        <v>2.76</v>
      </c>
      <c r="X1415">
        <v>537</v>
      </c>
    </row>
    <row r="1416" spans="1:24" hidden="1" x14ac:dyDescent="0.25">
      <c r="A1416" t="s">
        <v>46</v>
      </c>
      <c r="B1416" t="s">
        <v>33</v>
      </c>
      <c r="C1416">
        <v>2014</v>
      </c>
      <c r="D1416" t="s">
        <v>26</v>
      </c>
      <c r="E1416">
        <v>4.08</v>
      </c>
      <c r="F1416">
        <v>7.92</v>
      </c>
      <c r="G1416">
        <v>2.85</v>
      </c>
      <c r="H1416">
        <v>9.48</v>
      </c>
      <c r="I1416">
        <v>22.99</v>
      </c>
      <c r="J1416">
        <v>18.93</v>
      </c>
      <c r="K1416">
        <v>403</v>
      </c>
      <c r="L1416" t="s">
        <v>31</v>
      </c>
      <c r="M1416">
        <v>59.48</v>
      </c>
      <c r="N1416">
        <v>429</v>
      </c>
      <c r="O1416">
        <v>43</v>
      </c>
      <c r="P1416">
        <v>89</v>
      </c>
      <c r="Q1416">
        <v>13.59</v>
      </c>
      <c r="R1416">
        <v>46173</v>
      </c>
      <c r="S1416">
        <v>9.34</v>
      </c>
      <c r="T1416">
        <v>35.21</v>
      </c>
      <c r="U1416">
        <v>73.61</v>
      </c>
      <c r="V1416">
        <v>1067</v>
      </c>
      <c r="W1416">
        <v>19.22</v>
      </c>
      <c r="X1416">
        <v>803</v>
      </c>
    </row>
    <row r="1417" spans="1:24" hidden="1" x14ac:dyDescent="0.25">
      <c r="A1417" t="s">
        <v>46</v>
      </c>
      <c r="B1417" t="s">
        <v>38</v>
      </c>
      <c r="C1417">
        <v>2024</v>
      </c>
      <c r="D1417" t="s">
        <v>42</v>
      </c>
      <c r="E1417">
        <v>2.11</v>
      </c>
      <c r="F1417">
        <v>6.94</v>
      </c>
      <c r="G1417">
        <v>0.84</v>
      </c>
      <c r="H1417">
        <v>6.52</v>
      </c>
      <c r="I1417">
        <v>7.7</v>
      </c>
      <c r="J1417">
        <v>13.73</v>
      </c>
      <c r="K1417">
        <v>1326</v>
      </c>
      <c r="L1417" t="s">
        <v>44</v>
      </c>
      <c r="M1417">
        <v>38.04</v>
      </c>
      <c r="N1417">
        <v>89</v>
      </c>
      <c r="O1417">
        <v>26</v>
      </c>
      <c r="P1417">
        <v>3</v>
      </c>
      <c r="Q1417">
        <v>5.85</v>
      </c>
      <c r="R1417">
        <v>95629</v>
      </c>
      <c r="S1417">
        <v>1.83</v>
      </c>
      <c r="T1417">
        <v>16.55</v>
      </c>
      <c r="U1417">
        <v>74.16</v>
      </c>
      <c r="V1417">
        <v>2548</v>
      </c>
      <c r="W1417">
        <v>38.909999999999997</v>
      </c>
      <c r="X1417">
        <v>510</v>
      </c>
    </row>
    <row r="1418" spans="1:24" hidden="1" x14ac:dyDescent="0.25">
      <c r="A1418" t="s">
        <v>47</v>
      </c>
      <c r="B1418" t="s">
        <v>33</v>
      </c>
      <c r="C1418">
        <v>2001</v>
      </c>
      <c r="D1418" t="s">
        <v>42</v>
      </c>
      <c r="E1418">
        <v>4.83</v>
      </c>
      <c r="F1418">
        <v>7.41</v>
      </c>
      <c r="G1418">
        <v>3.32</v>
      </c>
      <c r="H1418">
        <v>5.43</v>
      </c>
      <c r="I1418">
        <v>15.79</v>
      </c>
      <c r="J1418">
        <v>14.64</v>
      </c>
      <c r="K1418">
        <v>2216</v>
      </c>
      <c r="L1418" t="s">
        <v>44</v>
      </c>
      <c r="M1418">
        <v>88.73</v>
      </c>
      <c r="N1418">
        <v>0</v>
      </c>
      <c r="O1418">
        <v>34</v>
      </c>
      <c r="P1418">
        <v>3</v>
      </c>
      <c r="Q1418">
        <v>69.13</v>
      </c>
      <c r="R1418">
        <v>27748</v>
      </c>
      <c r="S1418">
        <v>22.88</v>
      </c>
      <c r="T1418">
        <v>27.89</v>
      </c>
      <c r="U1418">
        <v>74.17</v>
      </c>
      <c r="V1418">
        <v>2574</v>
      </c>
      <c r="W1418">
        <v>3.53</v>
      </c>
      <c r="X1418">
        <v>681</v>
      </c>
    </row>
    <row r="1419" spans="1:24" hidden="1" x14ac:dyDescent="0.25">
      <c r="A1419" t="s">
        <v>32</v>
      </c>
      <c r="B1419" t="s">
        <v>25</v>
      </c>
      <c r="C1419">
        <v>2010</v>
      </c>
      <c r="D1419" t="s">
        <v>30</v>
      </c>
      <c r="E1419">
        <v>3.41</v>
      </c>
      <c r="F1419">
        <v>8.09</v>
      </c>
      <c r="G1419">
        <v>2.15</v>
      </c>
      <c r="H1419">
        <v>9.8000000000000007</v>
      </c>
      <c r="I1419">
        <v>42.88</v>
      </c>
      <c r="J1419">
        <v>17.91</v>
      </c>
      <c r="K1419">
        <v>2149</v>
      </c>
      <c r="L1419" t="s">
        <v>44</v>
      </c>
      <c r="M1419">
        <v>53.92</v>
      </c>
      <c r="N1419">
        <v>386</v>
      </c>
      <c r="O1419">
        <v>28</v>
      </c>
      <c r="P1419">
        <v>48</v>
      </c>
      <c r="Q1419">
        <v>39.729999999999997</v>
      </c>
      <c r="R1419">
        <v>15669</v>
      </c>
      <c r="S1419">
        <v>46.75</v>
      </c>
      <c r="T1419">
        <v>79.55</v>
      </c>
      <c r="U1419">
        <v>20.83</v>
      </c>
      <c r="V1419">
        <v>1763</v>
      </c>
      <c r="W1419">
        <v>20.27</v>
      </c>
      <c r="X1419">
        <v>859</v>
      </c>
    </row>
    <row r="1420" spans="1:24" x14ac:dyDescent="0.25">
      <c r="A1420" t="s">
        <v>41</v>
      </c>
      <c r="B1420" t="s">
        <v>38</v>
      </c>
      <c r="C1420">
        <v>2000</v>
      </c>
      <c r="D1420" t="s">
        <v>30</v>
      </c>
      <c r="E1420">
        <v>5.42</v>
      </c>
      <c r="F1420">
        <v>6.05</v>
      </c>
      <c r="G1420">
        <v>4.24</v>
      </c>
      <c r="H1420">
        <v>5.98</v>
      </c>
      <c r="I1420">
        <v>44.88</v>
      </c>
      <c r="J1420">
        <v>18.73</v>
      </c>
      <c r="K1420">
        <v>2393</v>
      </c>
      <c r="L1420" t="s">
        <v>35</v>
      </c>
      <c r="M1420">
        <v>39.369999999999997</v>
      </c>
      <c r="N1420">
        <v>161</v>
      </c>
      <c r="O1420">
        <v>5</v>
      </c>
      <c r="P1420">
        <v>51</v>
      </c>
      <c r="Q1420">
        <v>76.92</v>
      </c>
      <c r="R1420">
        <v>70269</v>
      </c>
      <c r="S1420">
        <v>57.18</v>
      </c>
      <c r="T1420">
        <v>82.84</v>
      </c>
      <c r="U1420">
        <v>85.94</v>
      </c>
      <c r="V1420">
        <v>1538</v>
      </c>
      <c r="W1420">
        <v>24.09</v>
      </c>
      <c r="X1420">
        <v>273</v>
      </c>
    </row>
    <row r="1421" spans="1:24" hidden="1" x14ac:dyDescent="0.25">
      <c r="A1421" t="s">
        <v>41</v>
      </c>
      <c r="B1421" t="s">
        <v>29</v>
      </c>
      <c r="C1421">
        <v>2014</v>
      </c>
      <c r="D1421" t="s">
        <v>43</v>
      </c>
      <c r="E1421">
        <v>6.75</v>
      </c>
      <c r="F1421">
        <v>8.01</v>
      </c>
      <c r="G1421">
        <v>3.89</v>
      </c>
      <c r="H1421">
        <v>4.62</v>
      </c>
      <c r="I1421">
        <v>30.51</v>
      </c>
      <c r="J1421">
        <v>9.83</v>
      </c>
      <c r="K1421">
        <v>2650</v>
      </c>
      <c r="L1421" t="s">
        <v>31</v>
      </c>
      <c r="M1421">
        <v>73.02</v>
      </c>
      <c r="N1421">
        <v>152</v>
      </c>
      <c r="O1421">
        <v>36</v>
      </c>
      <c r="P1421">
        <v>33</v>
      </c>
      <c r="Q1421">
        <v>8.7200000000000006</v>
      </c>
      <c r="R1421">
        <v>2962</v>
      </c>
      <c r="S1421">
        <v>97.35</v>
      </c>
      <c r="T1421">
        <v>43.59</v>
      </c>
      <c r="U1421">
        <v>93.84</v>
      </c>
      <c r="V1421">
        <v>1149</v>
      </c>
      <c r="W1421">
        <v>37.270000000000003</v>
      </c>
      <c r="X1421">
        <v>880</v>
      </c>
    </row>
    <row r="1422" spans="1:24" hidden="1" x14ac:dyDescent="0.25">
      <c r="A1422" t="s">
        <v>45</v>
      </c>
      <c r="B1422" t="s">
        <v>38</v>
      </c>
      <c r="C1422">
        <v>2018</v>
      </c>
      <c r="D1422" t="s">
        <v>40</v>
      </c>
      <c r="E1422">
        <v>6.33</v>
      </c>
      <c r="F1422">
        <v>8.3699999999999992</v>
      </c>
      <c r="G1422">
        <v>3.62</v>
      </c>
      <c r="H1422">
        <v>4.24</v>
      </c>
      <c r="I1422">
        <v>24.91</v>
      </c>
      <c r="J1422">
        <v>2.2000000000000002</v>
      </c>
      <c r="K1422">
        <v>4537</v>
      </c>
      <c r="L1422" t="s">
        <v>44</v>
      </c>
      <c r="M1422">
        <v>70.47</v>
      </c>
      <c r="N1422">
        <v>413</v>
      </c>
      <c r="O1422">
        <v>24</v>
      </c>
      <c r="P1422">
        <v>21</v>
      </c>
      <c r="Q1422">
        <v>39.61</v>
      </c>
      <c r="R1422">
        <v>20116</v>
      </c>
      <c r="S1422">
        <v>88.85</v>
      </c>
      <c r="T1422">
        <v>59.67</v>
      </c>
      <c r="U1422">
        <v>55.95</v>
      </c>
      <c r="V1422">
        <v>2980</v>
      </c>
      <c r="W1422">
        <v>11.9</v>
      </c>
      <c r="X1422">
        <v>382</v>
      </c>
    </row>
    <row r="1423" spans="1:24" hidden="1" x14ac:dyDescent="0.25">
      <c r="A1423" t="s">
        <v>32</v>
      </c>
      <c r="B1423" t="s">
        <v>37</v>
      </c>
      <c r="C1423">
        <v>2003</v>
      </c>
      <c r="D1423" t="s">
        <v>26</v>
      </c>
      <c r="E1423">
        <v>4.62</v>
      </c>
      <c r="F1423">
        <v>6.08</v>
      </c>
      <c r="G1423">
        <v>3.5</v>
      </c>
      <c r="H1423">
        <v>9.9700000000000006</v>
      </c>
      <c r="I1423">
        <v>35.64</v>
      </c>
      <c r="J1423">
        <v>9.33</v>
      </c>
      <c r="K1423">
        <v>4345</v>
      </c>
      <c r="L1423" t="s">
        <v>31</v>
      </c>
      <c r="M1423">
        <v>63.2</v>
      </c>
      <c r="N1423">
        <v>0</v>
      </c>
      <c r="O1423">
        <v>20</v>
      </c>
      <c r="P1423">
        <v>12</v>
      </c>
      <c r="Q1423">
        <v>25.06</v>
      </c>
      <c r="R1423">
        <v>44127</v>
      </c>
      <c r="S1423">
        <v>56.21</v>
      </c>
      <c r="T1423">
        <v>51.64</v>
      </c>
      <c r="U1423">
        <v>64.84</v>
      </c>
      <c r="V1423">
        <v>721</v>
      </c>
      <c r="W1423">
        <v>20.12</v>
      </c>
      <c r="X1423">
        <v>69</v>
      </c>
    </row>
    <row r="1424" spans="1:24" hidden="1" x14ac:dyDescent="0.25">
      <c r="A1424" t="s">
        <v>48</v>
      </c>
      <c r="B1424" t="s">
        <v>29</v>
      </c>
      <c r="C1424">
        <v>2010</v>
      </c>
      <c r="D1424" t="s">
        <v>43</v>
      </c>
      <c r="E1424">
        <v>5.56</v>
      </c>
      <c r="F1424">
        <v>6.11</v>
      </c>
      <c r="G1424">
        <v>2.8</v>
      </c>
      <c r="H1424">
        <v>8.27</v>
      </c>
      <c r="I1424">
        <v>30.44</v>
      </c>
      <c r="J1424">
        <v>11.12</v>
      </c>
      <c r="K1424">
        <v>877</v>
      </c>
      <c r="L1424" t="s">
        <v>27</v>
      </c>
      <c r="M1424">
        <v>90.19</v>
      </c>
      <c r="N1424">
        <v>378</v>
      </c>
      <c r="O1424">
        <v>30</v>
      </c>
      <c r="P1424">
        <v>62</v>
      </c>
      <c r="Q1424">
        <v>74.48</v>
      </c>
      <c r="R1424">
        <v>90859</v>
      </c>
      <c r="S1424">
        <v>36.17</v>
      </c>
      <c r="T1424">
        <v>32.380000000000003</v>
      </c>
      <c r="U1424">
        <v>45.98</v>
      </c>
      <c r="V1424">
        <v>2026</v>
      </c>
      <c r="W1424">
        <v>39.49</v>
      </c>
      <c r="X1424">
        <v>467</v>
      </c>
    </row>
    <row r="1425" spans="1:24" hidden="1" x14ac:dyDescent="0.25">
      <c r="A1425" t="s">
        <v>48</v>
      </c>
      <c r="B1425" t="s">
        <v>37</v>
      </c>
      <c r="C1425">
        <v>2004</v>
      </c>
      <c r="D1425" t="s">
        <v>42</v>
      </c>
      <c r="E1425">
        <v>2.85</v>
      </c>
      <c r="F1425">
        <v>6.86</v>
      </c>
      <c r="G1425">
        <v>0.31</v>
      </c>
      <c r="H1425">
        <v>5.86</v>
      </c>
      <c r="I1425">
        <v>49.18</v>
      </c>
      <c r="J1425">
        <v>12.63</v>
      </c>
      <c r="K1425">
        <v>1886</v>
      </c>
      <c r="L1425" t="s">
        <v>31</v>
      </c>
      <c r="M1425">
        <v>49.06</v>
      </c>
      <c r="N1425">
        <v>145</v>
      </c>
      <c r="O1425">
        <v>39</v>
      </c>
      <c r="P1425">
        <v>14</v>
      </c>
      <c r="Q1425">
        <v>24.26</v>
      </c>
      <c r="R1425">
        <v>24930</v>
      </c>
      <c r="S1425">
        <v>32.130000000000003</v>
      </c>
      <c r="T1425">
        <v>37.58</v>
      </c>
      <c r="U1425">
        <v>82.81</v>
      </c>
      <c r="V1425">
        <v>1227</v>
      </c>
      <c r="W1425">
        <v>30.76</v>
      </c>
      <c r="X1425">
        <v>789</v>
      </c>
    </row>
    <row r="1426" spans="1:24" hidden="1" x14ac:dyDescent="0.25">
      <c r="A1426" t="s">
        <v>28</v>
      </c>
      <c r="B1426" t="s">
        <v>29</v>
      </c>
      <c r="C1426">
        <v>2002</v>
      </c>
      <c r="D1426" t="s">
        <v>30</v>
      </c>
      <c r="E1426">
        <v>0.24</v>
      </c>
      <c r="F1426">
        <v>6.22</v>
      </c>
      <c r="G1426">
        <v>3.28</v>
      </c>
      <c r="H1426">
        <v>8.7799999999999994</v>
      </c>
      <c r="I1426">
        <v>9.5</v>
      </c>
      <c r="J1426">
        <v>19.79</v>
      </c>
      <c r="K1426">
        <v>1303</v>
      </c>
      <c r="L1426" t="s">
        <v>35</v>
      </c>
      <c r="M1426">
        <v>30.93</v>
      </c>
      <c r="N1426">
        <v>160</v>
      </c>
      <c r="O1426">
        <v>49</v>
      </c>
      <c r="P1426">
        <v>39</v>
      </c>
      <c r="Q1426">
        <v>46.88</v>
      </c>
      <c r="R1426">
        <v>32377</v>
      </c>
      <c r="S1426">
        <v>57.26</v>
      </c>
      <c r="T1426">
        <v>52.15</v>
      </c>
      <c r="U1426">
        <v>78.930000000000007</v>
      </c>
      <c r="V1426">
        <v>2428</v>
      </c>
      <c r="W1426">
        <v>32.42</v>
      </c>
      <c r="X1426">
        <v>469</v>
      </c>
    </row>
    <row r="1427" spans="1:24" hidden="1" x14ac:dyDescent="0.25">
      <c r="A1427" t="s">
        <v>36</v>
      </c>
      <c r="B1427" t="s">
        <v>33</v>
      </c>
      <c r="C1427">
        <v>2012</v>
      </c>
      <c r="D1427" t="s">
        <v>34</v>
      </c>
      <c r="E1427">
        <v>6.25</v>
      </c>
      <c r="F1427">
        <v>7.2</v>
      </c>
      <c r="G1427">
        <v>2.33</v>
      </c>
      <c r="H1427">
        <v>6.83</v>
      </c>
      <c r="I1427">
        <v>22.45</v>
      </c>
      <c r="J1427">
        <v>18.350000000000001</v>
      </c>
      <c r="K1427">
        <v>1740</v>
      </c>
      <c r="L1427" t="s">
        <v>27</v>
      </c>
      <c r="M1427">
        <v>52.64</v>
      </c>
      <c r="N1427">
        <v>392</v>
      </c>
      <c r="O1427">
        <v>15</v>
      </c>
      <c r="P1427">
        <v>37</v>
      </c>
      <c r="Q1427">
        <v>82.25</v>
      </c>
      <c r="R1427">
        <v>96321</v>
      </c>
      <c r="S1427">
        <v>72.14</v>
      </c>
      <c r="T1427">
        <v>65.63</v>
      </c>
      <c r="U1427">
        <v>79.08</v>
      </c>
      <c r="V1427">
        <v>1308</v>
      </c>
      <c r="W1427">
        <v>31.22</v>
      </c>
      <c r="X1427">
        <v>708</v>
      </c>
    </row>
    <row r="1428" spans="1:24" hidden="1" x14ac:dyDescent="0.25">
      <c r="A1428" t="s">
        <v>46</v>
      </c>
      <c r="B1428" t="s">
        <v>38</v>
      </c>
      <c r="C1428">
        <v>2009</v>
      </c>
      <c r="D1428" t="s">
        <v>40</v>
      </c>
      <c r="E1428">
        <v>2.5299999999999998</v>
      </c>
      <c r="F1428">
        <v>7.82</v>
      </c>
      <c r="G1428">
        <v>2.35</v>
      </c>
      <c r="H1428">
        <v>5.22</v>
      </c>
      <c r="I1428">
        <v>45.91</v>
      </c>
      <c r="J1428">
        <v>7.93</v>
      </c>
      <c r="K1428">
        <v>1112</v>
      </c>
      <c r="L1428" t="s">
        <v>27</v>
      </c>
      <c r="M1428">
        <v>30.68</v>
      </c>
      <c r="N1428">
        <v>134</v>
      </c>
      <c r="O1428">
        <v>13</v>
      </c>
      <c r="P1428">
        <v>54</v>
      </c>
      <c r="Q1428">
        <v>91.71</v>
      </c>
      <c r="R1428">
        <v>32514</v>
      </c>
      <c r="S1428">
        <v>48.17</v>
      </c>
      <c r="T1428">
        <v>37.99</v>
      </c>
      <c r="U1428">
        <v>78.790000000000006</v>
      </c>
      <c r="V1428">
        <v>2733</v>
      </c>
      <c r="W1428">
        <v>20.61</v>
      </c>
      <c r="X1428">
        <v>196</v>
      </c>
    </row>
    <row r="1429" spans="1:24" hidden="1" x14ac:dyDescent="0.25">
      <c r="A1429" t="s">
        <v>48</v>
      </c>
      <c r="B1429" t="s">
        <v>25</v>
      </c>
      <c r="C1429">
        <v>2010</v>
      </c>
      <c r="D1429" t="s">
        <v>43</v>
      </c>
      <c r="E1429">
        <v>6.69</v>
      </c>
      <c r="F1429">
        <v>7.42</v>
      </c>
      <c r="G1429">
        <v>1.9</v>
      </c>
      <c r="H1429">
        <v>8.1999999999999993</v>
      </c>
      <c r="I1429">
        <v>45.74</v>
      </c>
      <c r="J1429">
        <v>2.27</v>
      </c>
      <c r="K1429">
        <v>3876</v>
      </c>
      <c r="L1429" t="s">
        <v>44</v>
      </c>
      <c r="M1429">
        <v>68.05</v>
      </c>
      <c r="N1429">
        <v>285</v>
      </c>
      <c r="O1429">
        <v>5</v>
      </c>
      <c r="P1429">
        <v>43</v>
      </c>
      <c r="Q1429">
        <v>72.819999999999993</v>
      </c>
      <c r="R1429">
        <v>53972</v>
      </c>
      <c r="S1429">
        <v>30.44</v>
      </c>
      <c r="T1429">
        <v>65.91</v>
      </c>
      <c r="U1429">
        <v>37.479999999999997</v>
      </c>
      <c r="V1429">
        <v>2779</v>
      </c>
      <c r="W1429">
        <v>17.37</v>
      </c>
      <c r="X1429">
        <v>979</v>
      </c>
    </row>
    <row r="1430" spans="1:24" hidden="1" x14ac:dyDescent="0.25">
      <c r="A1430" t="s">
        <v>32</v>
      </c>
      <c r="B1430" t="s">
        <v>29</v>
      </c>
      <c r="C1430">
        <v>2017</v>
      </c>
      <c r="D1430" t="s">
        <v>34</v>
      </c>
      <c r="E1430">
        <v>7.47</v>
      </c>
      <c r="F1430">
        <v>6.49</v>
      </c>
      <c r="G1430">
        <v>4.6500000000000004</v>
      </c>
      <c r="H1430">
        <v>8.2200000000000006</v>
      </c>
      <c r="I1430">
        <v>24.77</v>
      </c>
      <c r="J1430">
        <v>4.3</v>
      </c>
      <c r="K1430">
        <v>1898</v>
      </c>
      <c r="L1430" t="s">
        <v>31</v>
      </c>
      <c r="M1430">
        <v>56.48</v>
      </c>
      <c r="N1430">
        <v>76</v>
      </c>
      <c r="O1430">
        <v>10</v>
      </c>
      <c r="P1430">
        <v>65</v>
      </c>
      <c r="Q1430">
        <v>44.06</v>
      </c>
      <c r="R1430">
        <v>87250</v>
      </c>
      <c r="S1430">
        <v>61.32</v>
      </c>
      <c r="T1430">
        <v>86.88</v>
      </c>
      <c r="U1430">
        <v>29</v>
      </c>
      <c r="V1430">
        <v>1422</v>
      </c>
      <c r="W1430">
        <v>10.19</v>
      </c>
      <c r="X1430">
        <v>939</v>
      </c>
    </row>
    <row r="1431" spans="1:24" hidden="1" x14ac:dyDescent="0.25">
      <c r="A1431" t="s">
        <v>41</v>
      </c>
      <c r="B1431" t="s">
        <v>29</v>
      </c>
      <c r="C1431">
        <v>2001</v>
      </c>
      <c r="D1431" t="s">
        <v>40</v>
      </c>
      <c r="E1431">
        <v>9.16</v>
      </c>
      <c r="F1431">
        <v>7.64</v>
      </c>
      <c r="G1431">
        <v>1.25</v>
      </c>
      <c r="H1431">
        <v>6.5</v>
      </c>
      <c r="I1431">
        <v>6.74</v>
      </c>
      <c r="J1431">
        <v>3.48</v>
      </c>
      <c r="K1431">
        <v>247</v>
      </c>
      <c r="L1431" t="s">
        <v>27</v>
      </c>
      <c r="M1431">
        <v>86.98</v>
      </c>
      <c r="N1431">
        <v>80</v>
      </c>
      <c r="O1431">
        <v>26</v>
      </c>
      <c r="P1431">
        <v>65</v>
      </c>
      <c r="Q1431">
        <v>58.05</v>
      </c>
      <c r="R1431">
        <v>29892</v>
      </c>
      <c r="S1431">
        <v>55.79</v>
      </c>
      <c r="T1431">
        <v>11.96</v>
      </c>
      <c r="U1431">
        <v>44.86</v>
      </c>
      <c r="V1431">
        <v>2958</v>
      </c>
      <c r="W1431">
        <v>18.64</v>
      </c>
      <c r="X1431">
        <v>386</v>
      </c>
    </row>
    <row r="1432" spans="1:24" hidden="1" x14ac:dyDescent="0.25">
      <c r="A1432" t="s">
        <v>48</v>
      </c>
      <c r="B1432" t="s">
        <v>37</v>
      </c>
      <c r="C1432">
        <v>2006</v>
      </c>
      <c r="D1432" t="s">
        <v>34</v>
      </c>
      <c r="E1432">
        <v>9.58</v>
      </c>
      <c r="F1432">
        <v>7.71</v>
      </c>
      <c r="G1432">
        <v>1.58</v>
      </c>
      <c r="H1432">
        <v>3.32</v>
      </c>
      <c r="I1432">
        <v>40.75</v>
      </c>
      <c r="J1432">
        <v>7.12</v>
      </c>
      <c r="K1432">
        <v>3260</v>
      </c>
      <c r="L1432" t="s">
        <v>27</v>
      </c>
      <c r="M1432">
        <v>85.83</v>
      </c>
      <c r="N1432">
        <v>268</v>
      </c>
      <c r="O1432">
        <v>37</v>
      </c>
      <c r="P1432">
        <v>42</v>
      </c>
      <c r="Q1432">
        <v>69.59</v>
      </c>
      <c r="R1432">
        <v>99266</v>
      </c>
      <c r="S1432">
        <v>42.74</v>
      </c>
      <c r="T1432">
        <v>23.11</v>
      </c>
      <c r="U1432">
        <v>66.03</v>
      </c>
      <c r="V1432">
        <v>295</v>
      </c>
      <c r="W1432">
        <v>0.82</v>
      </c>
      <c r="X1432">
        <v>423</v>
      </c>
    </row>
    <row r="1433" spans="1:24" hidden="1" x14ac:dyDescent="0.25">
      <c r="A1433" t="s">
        <v>41</v>
      </c>
      <c r="B1433" t="s">
        <v>33</v>
      </c>
      <c r="C1433">
        <v>2008</v>
      </c>
      <c r="D1433" t="s">
        <v>30</v>
      </c>
      <c r="E1433">
        <v>0.11</v>
      </c>
      <c r="F1433">
        <v>8.33</v>
      </c>
      <c r="G1433">
        <v>4.82</v>
      </c>
      <c r="H1433">
        <v>3.54</v>
      </c>
      <c r="I1433">
        <v>29.26</v>
      </c>
      <c r="J1433">
        <v>17.53</v>
      </c>
      <c r="K1433">
        <v>567</v>
      </c>
      <c r="L1433" t="s">
        <v>31</v>
      </c>
      <c r="M1433">
        <v>60.42</v>
      </c>
      <c r="N1433">
        <v>268</v>
      </c>
      <c r="O1433">
        <v>4</v>
      </c>
      <c r="P1433">
        <v>71</v>
      </c>
      <c r="Q1433">
        <v>87.74</v>
      </c>
      <c r="R1433">
        <v>19847</v>
      </c>
      <c r="S1433">
        <v>74.84</v>
      </c>
      <c r="T1433">
        <v>83.3</v>
      </c>
      <c r="U1433">
        <v>51.96</v>
      </c>
      <c r="V1433">
        <v>989</v>
      </c>
      <c r="W1433">
        <v>3.88</v>
      </c>
      <c r="X1433">
        <v>53</v>
      </c>
    </row>
    <row r="1434" spans="1:24" hidden="1" x14ac:dyDescent="0.25">
      <c r="A1434" t="s">
        <v>48</v>
      </c>
      <c r="B1434" t="s">
        <v>37</v>
      </c>
      <c r="C1434">
        <v>2009</v>
      </c>
      <c r="D1434" t="s">
        <v>43</v>
      </c>
      <c r="E1434">
        <v>9.9</v>
      </c>
      <c r="F1434">
        <v>6.37</v>
      </c>
      <c r="G1434">
        <v>4.05</v>
      </c>
      <c r="H1434">
        <v>8.52</v>
      </c>
      <c r="I1434">
        <v>38.659999999999997</v>
      </c>
      <c r="J1434">
        <v>8.76</v>
      </c>
      <c r="K1434">
        <v>3809</v>
      </c>
      <c r="L1434" t="s">
        <v>31</v>
      </c>
      <c r="M1434">
        <v>45.15</v>
      </c>
      <c r="N1434">
        <v>41</v>
      </c>
      <c r="O1434">
        <v>14</v>
      </c>
      <c r="P1434">
        <v>37</v>
      </c>
      <c r="Q1434">
        <v>89.08</v>
      </c>
      <c r="R1434">
        <v>64435</v>
      </c>
      <c r="S1434">
        <v>28.22</v>
      </c>
      <c r="T1434">
        <v>15.73</v>
      </c>
      <c r="U1434">
        <v>39.94</v>
      </c>
      <c r="V1434">
        <v>288</v>
      </c>
      <c r="W1434">
        <v>11.49</v>
      </c>
      <c r="X1434">
        <v>488</v>
      </c>
    </row>
    <row r="1435" spans="1:24" hidden="1" x14ac:dyDescent="0.25">
      <c r="A1435" t="s">
        <v>46</v>
      </c>
      <c r="B1435" t="s">
        <v>37</v>
      </c>
      <c r="C1435">
        <v>2017</v>
      </c>
      <c r="D1435" t="s">
        <v>43</v>
      </c>
      <c r="E1435">
        <v>6.83</v>
      </c>
      <c r="F1435">
        <v>7.73</v>
      </c>
      <c r="G1435">
        <v>7.0000000000000007E-2</v>
      </c>
      <c r="H1435">
        <v>8.76</v>
      </c>
      <c r="I1435">
        <v>23.13</v>
      </c>
      <c r="J1435">
        <v>11.35</v>
      </c>
      <c r="K1435">
        <v>1188</v>
      </c>
      <c r="L1435" t="s">
        <v>27</v>
      </c>
      <c r="M1435">
        <v>59.57</v>
      </c>
      <c r="N1435">
        <v>123</v>
      </c>
      <c r="O1435">
        <v>37</v>
      </c>
      <c r="P1435">
        <v>81</v>
      </c>
      <c r="Q1435">
        <v>93.24</v>
      </c>
      <c r="R1435">
        <v>71952</v>
      </c>
      <c r="S1435">
        <v>48.49</v>
      </c>
      <c r="T1435">
        <v>71.2</v>
      </c>
      <c r="U1435">
        <v>21.78</v>
      </c>
      <c r="V1435">
        <v>1881</v>
      </c>
      <c r="W1435">
        <v>13.35</v>
      </c>
      <c r="X1435">
        <v>175</v>
      </c>
    </row>
    <row r="1436" spans="1:24" hidden="1" x14ac:dyDescent="0.25">
      <c r="A1436" t="s">
        <v>39</v>
      </c>
      <c r="B1436" t="s">
        <v>33</v>
      </c>
      <c r="C1436">
        <v>2022</v>
      </c>
      <c r="D1436" t="s">
        <v>40</v>
      </c>
      <c r="E1436">
        <v>6.44</v>
      </c>
      <c r="F1436">
        <v>8.2799999999999994</v>
      </c>
      <c r="G1436">
        <v>4.53</v>
      </c>
      <c r="H1436">
        <v>7.75</v>
      </c>
      <c r="I1436">
        <v>10.19</v>
      </c>
      <c r="J1436">
        <v>3.58</v>
      </c>
      <c r="K1436">
        <v>2595</v>
      </c>
      <c r="L1436" t="s">
        <v>27</v>
      </c>
      <c r="M1436">
        <v>74.89</v>
      </c>
      <c r="N1436">
        <v>229</v>
      </c>
      <c r="O1436">
        <v>15</v>
      </c>
      <c r="P1436">
        <v>28</v>
      </c>
      <c r="Q1436">
        <v>81.45</v>
      </c>
      <c r="R1436">
        <v>76206</v>
      </c>
      <c r="S1436">
        <v>94.03</v>
      </c>
      <c r="T1436">
        <v>59.92</v>
      </c>
      <c r="U1436">
        <v>29.69</v>
      </c>
      <c r="V1436">
        <v>723</v>
      </c>
      <c r="W1436">
        <v>28.3</v>
      </c>
      <c r="X1436">
        <v>162</v>
      </c>
    </row>
    <row r="1437" spans="1:24" hidden="1" x14ac:dyDescent="0.25">
      <c r="A1437" t="s">
        <v>48</v>
      </c>
      <c r="B1437" t="s">
        <v>25</v>
      </c>
      <c r="C1437">
        <v>2006</v>
      </c>
      <c r="D1437" t="s">
        <v>34</v>
      </c>
      <c r="E1437">
        <v>0.15</v>
      </c>
      <c r="F1437">
        <v>7.25</v>
      </c>
      <c r="G1437">
        <v>1.1299999999999999</v>
      </c>
      <c r="H1437">
        <v>8.8699999999999992</v>
      </c>
      <c r="I1437">
        <v>1.2</v>
      </c>
      <c r="J1437">
        <v>9.86</v>
      </c>
      <c r="K1437">
        <v>1353</v>
      </c>
      <c r="L1437" t="s">
        <v>31</v>
      </c>
      <c r="M1437">
        <v>43.31</v>
      </c>
      <c r="N1437">
        <v>356</v>
      </c>
      <c r="O1437">
        <v>17</v>
      </c>
      <c r="P1437">
        <v>74</v>
      </c>
      <c r="Q1437">
        <v>16.39</v>
      </c>
      <c r="R1437">
        <v>78771</v>
      </c>
      <c r="S1437">
        <v>72.28</v>
      </c>
      <c r="T1437">
        <v>13.82</v>
      </c>
      <c r="U1437">
        <v>28.43</v>
      </c>
      <c r="V1437">
        <v>2275</v>
      </c>
      <c r="W1437">
        <v>6.86</v>
      </c>
      <c r="X1437">
        <v>161</v>
      </c>
    </row>
    <row r="1438" spans="1:24" hidden="1" x14ac:dyDescent="0.25">
      <c r="A1438" t="s">
        <v>32</v>
      </c>
      <c r="B1438" t="s">
        <v>37</v>
      </c>
      <c r="C1438">
        <v>2006</v>
      </c>
      <c r="D1438" t="s">
        <v>30</v>
      </c>
      <c r="E1438">
        <v>8.61</v>
      </c>
      <c r="F1438">
        <v>6.9</v>
      </c>
      <c r="G1438">
        <v>3.53</v>
      </c>
      <c r="H1438">
        <v>8.0399999999999991</v>
      </c>
      <c r="I1438">
        <v>27.96</v>
      </c>
      <c r="J1438">
        <v>17.47</v>
      </c>
      <c r="K1438">
        <v>3612</v>
      </c>
      <c r="L1438" t="s">
        <v>35</v>
      </c>
      <c r="M1438">
        <v>84.11</v>
      </c>
      <c r="N1438">
        <v>201</v>
      </c>
      <c r="O1438">
        <v>32</v>
      </c>
      <c r="P1438">
        <v>55</v>
      </c>
      <c r="Q1438">
        <v>75.27</v>
      </c>
      <c r="R1438">
        <v>32848</v>
      </c>
      <c r="S1438">
        <v>38.799999999999997</v>
      </c>
      <c r="T1438">
        <v>10.06</v>
      </c>
      <c r="U1438">
        <v>96.53</v>
      </c>
      <c r="V1438">
        <v>2522</v>
      </c>
      <c r="W1438">
        <v>31.83</v>
      </c>
      <c r="X1438">
        <v>106</v>
      </c>
    </row>
    <row r="1439" spans="1:24" hidden="1" x14ac:dyDescent="0.25">
      <c r="A1439" t="s">
        <v>48</v>
      </c>
      <c r="B1439" t="s">
        <v>37</v>
      </c>
      <c r="C1439">
        <v>2002</v>
      </c>
      <c r="D1439" t="s">
        <v>42</v>
      </c>
      <c r="E1439">
        <v>1.45</v>
      </c>
      <c r="F1439">
        <v>6.43</v>
      </c>
      <c r="G1439">
        <v>2.77</v>
      </c>
      <c r="H1439">
        <v>9.2799999999999994</v>
      </c>
      <c r="I1439">
        <v>8.0500000000000007</v>
      </c>
      <c r="J1439">
        <v>15.47</v>
      </c>
      <c r="K1439">
        <v>980</v>
      </c>
      <c r="L1439" t="s">
        <v>31</v>
      </c>
      <c r="M1439">
        <v>53.14</v>
      </c>
      <c r="N1439">
        <v>333</v>
      </c>
      <c r="O1439">
        <v>34</v>
      </c>
      <c r="P1439">
        <v>5</v>
      </c>
      <c r="Q1439">
        <v>81.83</v>
      </c>
      <c r="R1439">
        <v>27039</v>
      </c>
      <c r="S1439">
        <v>54.62</v>
      </c>
      <c r="T1439">
        <v>50.16</v>
      </c>
      <c r="U1439">
        <v>82.31</v>
      </c>
      <c r="V1439">
        <v>2802</v>
      </c>
      <c r="W1439">
        <v>32.03</v>
      </c>
      <c r="X1439">
        <v>710</v>
      </c>
    </row>
    <row r="1440" spans="1:24" hidden="1" x14ac:dyDescent="0.25">
      <c r="A1440" t="s">
        <v>36</v>
      </c>
      <c r="B1440" t="s">
        <v>29</v>
      </c>
      <c r="C1440">
        <v>2011</v>
      </c>
      <c r="D1440" t="s">
        <v>43</v>
      </c>
      <c r="E1440">
        <v>8.3699999999999992</v>
      </c>
      <c r="F1440">
        <v>8.17</v>
      </c>
      <c r="G1440">
        <v>2.68</v>
      </c>
      <c r="H1440">
        <v>4.05</v>
      </c>
      <c r="I1440">
        <v>9.36</v>
      </c>
      <c r="J1440">
        <v>1.62</v>
      </c>
      <c r="K1440">
        <v>4965</v>
      </c>
      <c r="L1440" t="s">
        <v>35</v>
      </c>
      <c r="M1440">
        <v>95.25</v>
      </c>
      <c r="N1440">
        <v>446</v>
      </c>
      <c r="O1440">
        <v>23</v>
      </c>
      <c r="P1440">
        <v>8</v>
      </c>
      <c r="Q1440">
        <v>88.03</v>
      </c>
      <c r="R1440">
        <v>13042</v>
      </c>
      <c r="S1440">
        <v>40.549999999999997</v>
      </c>
      <c r="T1440">
        <v>19.39</v>
      </c>
      <c r="U1440">
        <v>29.82</v>
      </c>
      <c r="V1440">
        <v>664</v>
      </c>
      <c r="W1440">
        <v>23.48</v>
      </c>
      <c r="X1440">
        <v>146</v>
      </c>
    </row>
    <row r="1441" spans="1:24" hidden="1" x14ac:dyDescent="0.25">
      <c r="A1441" t="s">
        <v>46</v>
      </c>
      <c r="B1441" t="s">
        <v>33</v>
      </c>
      <c r="C1441">
        <v>2006</v>
      </c>
      <c r="D1441" t="s">
        <v>42</v>
      </c>
      <c r="E1441">
        <v>0.16</v>
      </c>
      <c r="F1441">
        <v>6.99</v>
      </c>
      <c r="G1441">
        <v>3.59</v>
      </c>
      <c r="H1441">
        <v>5.71</v>
      </c>
      <c r="I1441">
        <v>21.82</v>
      </c>
      <c r="J1441">
        <v>17.239999999999998</v>
      </c>
      <c r="K1441">
        <v>168</v>
      </c>
      <c r="L1441" t="s">
        <v>27</v>
      </c>
      <c r="M1441">
        <v>65.83</v>
      </c>
      <c r="N1441">
        <v>106</v>
      </c>
      <c r="O1441">
        <v>34</v>
      </c>
      <c r="P1441">
        <v>21</v>
      </c>
      <c r="Q1441">
        <v>92.63</v>
      </c>
      <c r="R1441">
        <v>99106</v>
      </c>
      <c r="S1441">
        <v>11.25</v>
      </c>
      <c r="T1441">
        <v>79.78</v>
      </c>
      <c r="U1441">
        <v>57.38</v>
      </c>
      <c r="V1441">
        <v>298</v>
      </c>
      <c r="W1441">
        <v>19.66</v>
      </c>
      <c r="X1441">
        <v>226</v>
      </c>
    </row>
    <row r="1442" spans="1:24" hidden="1" x14ac:dyDescent="0.25">
      <c r="A1442" t="s">
        <v>32</v>
      </c>
      <c r="B1442" t="s">
        <v>38</v>
      </c>
      <c r="C1442">
        <v>2016</v>
      </c>
      <c r="D1442" t="s">
        <v>30</v>
      </c>
      <c r="E1442">
        <v>6.46</v>
      </c>
      <c r="F1442">
        <v>8.31</v>
      </c>
      <c r="G1442">
        <v>1.04</v>
      </c>
      <c r="H1442">
        <v>6.25</v>
      </c>
      <c r="I1442">
        <v>22.1</v>
      </c>
      <c r="J1442">
        <v>5.48</v>
      </c>
      <c r="K1442">
        <v>3164</v>
      </c>
      <c r="L1442" t="s">
        <v>44</v>
      </c>
      <c r="M1442">
        <v>89.3</v>
      </c>
      <c r="N1442">
        <v>452</v>
      </c>
      <c r="O1442">
        <v>6</v>
      </c>
      <c r="P1442">
        <v>45</v>
      </c>
      <c r="Q1442">
        <v>51.9</v>
      </c>
      <c r="R1442">
        <v>22767</v>
      </c>
      <c r="S1442">
        <v>33.49</v>
      </c>
      <c r="T1442">
        <v>48.46</v>
      </c>
      <c r="U1442">
        <v>72.36</v>
      </c>
      <c r="V1442">
        <v>854</v>
      </c>
      <c r="W1442">
        <v>18.7</v>
      </c>
      <c r="X1442">
        <v>349</v>
      </c>
    </row>
    <row r="1443" spans="1:24" x14ac:dyDescent="0.25">
      <c r="A1443" t="s">
        <v>45</v>
      </c>
      <c r="B1443" t="s">
        <v>25</v>
      </c>
      <c r="C1443">
        <v>2000</v>
      </c>
      <c r="D1443" t="s">
        <v>43</v>
      </c>
      <c r="E1443">
        <v>4.3499999999999996</v>
      </c>
      <c r="F1443">
        <v>8.1199999999999992</v>
      </c>
      <c r="G1443">
        <v>0.8</v>
      </c>
      <c r="H1443">
        <v>5.08</v>
      </c>
      <c r="I1443">
        <v>13.72</v>
      </c>
      <c r="J1443">
        <v>13.31</v>
      </c>
      <c r="K1443">
        <v>2671</v>
      </c>
      <c r="L1443" t="s">
        <v>31</v>
      </c>
      <c r="M1443">
        <v>73.11</v>
      </c>
      <c r="N1443">
        <v>291</v>
      </c>
      <c r="O1443">
        <v>13</v>
      </c>
      <c r="P1443">
        <v>88</v>
      </c>
      <c r="Q1443">
        <v>66.2</v>
      </c>
      <c r="R1443">
        <v>1276</v>
      </c>
      <c r="S1443">
        <v>86.04</v>
      </c>
      <c r="T1443">
        <v>28.76</v>
      </c>
      <c r="U1443">
        <v>96.88</v>
      </c>
      <c r="V1443">
        <v>652</v>
      </c>
      <c r="W1443">
        <v>16.82</v>
      </c>
      <c r="X1443">
        <v>825</v>
      </c>
    </row>
    <row r="1444" spans="1:24" hidden="1" x14ac:dyDescent="0.25">
      <c r="A1444" t="s">
        <v>32</v>
      </c>
      <c r="B1444" t="s">
        <v>25</v>
      </c>
      <c r="C1444">
        <v>2004</v>
      </c>
      <c r="D1444" t="s">
        <v>43</v>
      </c>
      <c r="E1444">
        <v>2.0099999999999998</v>
      </c>
      <c r="F1444">
        <v>6.94</v>
      </c>
      <c r="G1444">
        <v>3.26</v>
      </c>
      <c r="H1444">
        <v>8.08</v>
      </c>
      <c r="I1444">
        <v>6.6</v>
      </c>
      <c r="J1444">
        <v>2.93</v>
      </c>
      <c r="K1444">
        <v>378</v>
      </c>
      <c r="L1444" t="s">
        <v>27</v>
      </c>
      <c r="M1444">
        <v>68.819999999999993</v>
      </c>
      <c r="N1444">
        <v>290</v>
      </c>
      <c r="O1444">
        <v>49</v>
      </c>
      <c r="P1444">
        <v>30</v>
      </c>
      <c r="Q1444">
        <v>2.94</v>
      </c>
      <c r="R1444">
        <v>44719</v>
      </c>
      <c r="S1444">
        <v>46.12</v>
      </c>
      <c r="T1444">
        <v>23.46</v>
      </c>
      <c r="U1444">
        <v>41.52</v>
      </c>
      <c r="V1444">
        <v>491</v>
      </c>
      <c r="W1444">
        <v>3.54</v>
      </c>
      <c r="X1444">
        <v>218</v>
      </c>
    </row>
    <row r="1445" spans="1:24" hidden="1" x14ac:dyDescent="0.25">
      <c r="A1445" t="s">
        <v>36</v>
      </c>
      <c r="B1445" t="s">
        <v>33</v>
      </c>
      <c r="C1445">
        <v>2015</v>
      </c>
      <c r="D1445" t="s">
        <v>34</v>
      </c>
      <c r="E1445">
        <v>1.08</v>
      </c>
      <c r="F1445">
        <v>7.43</v>
      </c>
      <c r="G1445">
        <v>1.45</v>
      </c>
      <c r="H1445">
        <v>9.39</v>
      </c>
      <c r="I1445">
        <v>47.25</v>
      </c>
      <c r="J1445">
        <v>13.49</v>
      </c>
      <c r="K1445">
        <v>1932</v>
      </c>
      <c r="L1445" t="s">
        <v>27</v>
      </c>
      <c r="M1445">
        <v>77.75</v>
      </c>
      <c r="N1445">
        <v>173</v>
      </c>
      <c r="O1445">
        <v>29</v>
      </c>
      <c r="P1445">
        <v>20</v>
      </c>
      <c r="Q1445">
        <v>58.13</v>
      </c>
      <c r="R1445">
        <v>1123</v>
      </c>
      <c r="S1445">
        <v>58.46</v>
      </c>
      <c r="T1445">
        <v>76.86</v>
      </c>
      <c r="U1445">
        <v>41.12</v>
      </c>
      <c r="V1445">
        <v>1832</v>
      </c>
      <c r="W1445">
        <v>26.22</v>
      </c>
      <c r="X1445">
        <v>61</v>
      </c>
    </row>
    <row r="1446" spans="1:24" hidden="1" x14ac:dyDescent="0.25">
      <c r="A1446" t="s">
        <v>39</v>
      </c>
      <c r="B1446" t="s">
        <v>29</v>
      </c>
      <c r="C1446">
        <v>2014</v>
      </c>
      <c r="D1446" t="s">
        <v>42</v>
      </c>
      <c r="E1446">
        <v>4.4000000000000004</v>
      </c>
      <c r="F1446">
        <v>6.07</v>
      </c>
      <c r="G1446">
        <v>4.87</v>
      </c>
      <c r="H1446">
        <v>5.89</v>
      </c>
      <c r="I1446">
        <v>6.58</v>
      </c>
      <c r="J1446">
        <v>0.71</v>
      </c>
      <c r="K1446">
        <v>193</v>
      </c>
      <c r="L1446" t="s">
        <v>44</v>
      </c>
      <c r="M1446">
        <v>86.8</v>
      </c>
      <c r="N1446">
        <v>428</v>
      </c>
      <c r="O1446">
        <v>23</v>
      </c>
      <c r="P1446">
        <v>37</v>
      </c>
      <c r="Q1446">
        <v>48.37</v>
      </c>
      <c r="R1446">
        <v>62993</v>
      </c>
      <c r="S1446">
        <v>18.14</v>
      </c>
      <c r="T1446">
        <v>67.5</v>
      </c>
      <c r="U1446">
        <v>65.459999999999994</v>
      </c>
      <c r="V1446">
        <v>2218</v>
      </c>
      <c r="W1446">
        <v>23.09</v>
      </c>
      <c r="X1446">
        <v>207</v>
      </c>
    </row>
    <row r="1447" spans="1:24" hidden="1" x14ac:dyDescent="0.25">
      <c r="A1447" t="s">
        <v>46</v>
      </c>
      <c r="B1447" t="s">
        <v>29</v>
      </c>
      <c r="C1447">
        <v>2001</v>
      </c>
      <c r="D1447" t="s">
        <v>34</v>
      </c>
      <c r="E1447">
        <v>1.23</v>
      </c>
      <c r="F1447">
        <v>6.66</v>
      </c>
      <c r="G1447">
        <v>2.2599999999999998</v>
      </c>
      <c r="H1447">
        <v>9.59</v>
      </c>
      <c r="I1447">
        <v>17.54</v>
      </c>
      <c r="J1447">
        <v>12.01</v>
      </c>
      <c r="K1447">
        <v>263</v>
      </c>
      <c r="L1447" t="s">
        <v>31</v>
      </c>
      <c r="M1447">
        <v>75.12</v>
      </c>
      <c r="N1447">
        <v>311</v>
      </c>
      <c r="O1447">
        <v>14</v>
      </c>
      <c r="P1447">
        <v>51</v>
      </c>
      <c r="Q1447">
        <v>96.31</v>
      </c>
      <c r="R1447">
        <v>20270</v>
      </c>
      <c r="S1447">
        <v>35.619999999999997</v>
      </c>
      <c r="T1447">
        <v>67.44</v>
      </c>
      <c r="U1447">
        <v>88.59</v>
      </c>
      <c r="V1447">
        <v>2033</v>
      </c>
      <c r="W1447">
        <v>0.63</v>
      </c>
      <c r="X1447">
        <v>457</v>
      </c>
    </row>
    <row r="1448" spans="1:24" hidden="1" x14ac:dyDescent="0.25">
      <c r="A1448" t="s">
        <v>45</v>
      </c>
      <c r="B1448" t="s">
        <v>33</v>
      </c>
      <c r="C1448">
        <v>2008</v>
      </c>
      <c r="D1448" t="s">
        <v>26</v>
      </c>
      <c r="E1448">
        <v>4.8600000000000003</v>
      </c>
      <c r="F1448">
        <v>7.78</v>
      </c>
      <c r="G1448">
        <v>0.56000000000000005</v>
      </c>
      <c r="H1448">
        <v>6.62</v>
      </c>
      <c r="I1448">
        <v>15.24</v>
      </c>
      <c r="J1448">
        <v>12.92</v>
      </c>
      <c r="K1448">
        <v>1471</v>
      </c>
      <c r="L1448" t="s">
        <v>27</v>
      </c>
      <c r="M1448">
        <v>85.81</v>
      </c>
      <c r="N1448">
        <v>86</v>
      </c>
      <c r="O1448">
        <v>12</v>
      </c>
      <c r="P1448">
        <v>18</v>
      </c>
      <c r="Q1448">
        <v>90.37</v>
      </c>
      <c r="R1448">
        <v>15223</v>
      </c>
      <c r="S1448">
        <v>92.92</v>
      </c>
      <c r="T1448">
        <v>16.82</v>
      </c>
      <c r="U1448">
        <v>42.37</v>
      </c>
      <c r="V1448">
        <v>2117</v>
      </c>
      <c r="W1448">
        <v>8.11</v>
      </c>
      <c r="X1448">
        <v>557</v>
      </c>
    </row>
    <row r="1449" spans="1:24" hidden="1" x14ac:dyDescent="0.25">
      <c r="A1449" t="s">
        <v>36</v>
      </c>
      <c r="B1449" t="s">
        <v>29</v>
      </c>
      <c r="C1449">
        <v>2006</v>
      </c>
      <c r="D1449" t="s">
        <v>42</v>
      </c>
      <c r="E1449">
        <v>6.25</v>
      </c>
      <c r="F1449">
        <v>7.69</v>
      </c>
      <c r="G1449">
        <v>3.43</v>
      </c>
      <c r="H1449">
        <v>6.66</v>
      </c>
      <c r="I1449">
        <v>43.32</v>
      </c>
      <c r="J1449">
        <v>4.8899999999999997</v>
      </c>
      <c r="K1449">
        <v>2015</v>
      </c>
      <c r="L1449" t="s">
        <v>35</v>
      </c>
      <c r="M1449">
        <v>43.33</v>
      </c>
      <c r="N1449">
        <v>4</v>
      </c>
      <c r="O1449">
        <v>18</v>
      </c>
      <c r="P1449">
        <v>9</v>
      </c>
      <c r="Q1449">
        <v>80.17</v>
      </c>
      <c r="R1449">
        <v>38043</v>
      </c>
      <c r="S1449">
        <v>31.42</v>
      </c>
      <c r="T1449">
        <v>59.96</v>
      </c>
      <c r="U1449">
        <v>30.07</v>
      </c>
      <c r="V1449">
        <v>500</v>
      </c>
      <c r="W1449">
        <v>17.45</v>
      </c>
      <c r="X1449">
        <v>114</v>
      </c>
    </row>
    <row r="1450" spans="1:24" hidden="1" x14ac:dyDescent="0.25">
      <c r="A1450" t="s">
        <v>36</v>
      </c>
      <c r="B1450" t="s">
        <v>25</v>
      </c>
      <c r="C1450">
        <v>2003</v>
      </c>
      <c r="D1450" t="s">
        <v>42</v>
      </c>
      <c r="E1450">
        <v>8.27</v>
      </c>
      <c r="F1450">
        <v>6.88</v>
      </c>
      <c r="G1450">
        <v>1.53</v>
      </c>
      <c r="H1450">
        <v>7.2</v>
      </c>
      <c r="I1450">
        <v>20.5</v>
      </c>
      <c r="J1450">
        <v>18.739999999999998</v>
      </c>
      <c r="K1450">
        <v>4616</v>
      </c>
      <c r="L1450" t="s">
        <v>44</v>
      </c>
      <c r="M1450">
        <v>49.43</v>
      </c>
      <c r="N1450">
        <v>171</v>
      </c>
      <c r="O1450">
        <v>28</v>
      </c>
      <c r="P1450">
        <v>45</v>
      </c>
      <c r="Q1450">
        <v>7.59</v>
      </c>
      <c r="R1450">
        <v>91091</v>
      </c>
      <c r="S1450">
        <v>25.06</v>
      </c>
      <c r="T1450">
        <v>79.56</v>
      </c>
      <c r="U1450">
        <v>41.29</v>
      </c>
      <c r="V1450">
        <v>2421</v>
      </c>
      <c r="W1450">
        <v>36.049999999999997</v>
      </c>
      <c r="X1450">
        <v>925</v>
      </c>
    </row>
    <row r="1451" spans="1:24" hidden="1" x14ac:dyDescent="0.25">
      <c r="A1451" t="s">
        <v>47</v>
      </c>
      <c r="B1451" t="s">
        <v>25</v>
      </c>
      <c r="C1451">
        <v>2019</v>
      </c>
      <c r="D1451" t="s">
        <v>26</v>
      </c>
      <c r="E1451">
        <v>6.79</v>
      </c>
      <c r="F1451">
        <v>8.02</v>
      </c>
      <c r="G1451">
        <v>0.74</v>
      </c>
      <c r="H1451">
        <v>4.88</v>
      </c>
      <c r="I1451">
        <v>6.2</v>
      </c>
      <c r="J1451">
        <v>0.92</v>
      </c>
      <c r="K1451">
        <v>1300</v>
      </c>
      <c r="L1451" t="s">
        <v>35</v>
      </c>
      <c r="M1451">
        <v>46.08</v>
      </c>
      <c r="N1451">
        <v>120</v>
      </c>
      <c r="O1451">
        <v>21</v>
      </c>
      <c r="P1451">
        <v>75</v>
      </c>
      <c r="Q1451">
        <v>41.4</v>
      </c>
      <c r="R1451">
        <v>31827</v>
      </c>
      <c r="S1451">
        <v>5.59</v>
      </c>
      <c r="T1451">
        <v>71.27</v>
      </c>
      <c r="U1451">
        <v>55.93</v>
      </c>
      <c r="V1451">
        <v>1409</v>
      </c>
      <c r="W1451">
        <v>39.61</v>
      </c>
      <c r="X1451">
        <v>995</v>
      </c>
    </row>
    <row r="1452" spans="1:24" hidden="1" x14ac:dyDescent="0.25">
      <c r="A1452" t="s">
        <v>46</v>
      </c>
      <c r="B1452" t="s">
        <v>38</v>
      </c>
      <c r="C1452">
        <v>2017</v>
      </c>
      <c r="D1452" t="s">
        <v>30</v>
      </c>
      <c r="E1452">
        <v>0.65</v>
      </c>
      <c r="F1452">
        <v>6.59</v>
      </c>
      <c r="G1452">
        <v>2.11</v>
      </c>
      <c r="H1452">
        <v>5.68</v>
      </c>
      <c r="I1452">
        <v>0.51</v>
      </c>
      <c r="J1452">
        <v>17.829999999999998</v>
      </c>
      <c r="K1452">
        <v>3200</v>
      </c>
      <c r="L1452" t="s">
        <v>31</v>
      </c>
      <c r="M1452">
        <v>85.88</v>
      </c>
      <c r="N1452">
        <v>155</v>
      </c>
      <c r="O1452">
        <v>1</v>
      </c>
      <c r="P1452">
        <v>82</v>
      </c>
      <c r="Q1452">
        <v>70.209999999999994</v>
      </c>
      <c r="R1452">
        <v>62074</v>
      </c>
      <c r="S1452">
        <v>9.7200000000000006</v>
      </c>
      <c r="T1452">
        <v>19.45</v>
      </c>
      <c r="U1452">
        <v>48.8</v>
      </c>
      <c r="V1452">
        <v>229</v>
      </c>
      <c r="W1452">
        <v>30.05</v>
      </c>
      <c r="X1452">
        <v>369</v>
      </c>
    </row>
    <row r="1453" spans="1:24" hidden="1" x14ac:dyDescent="0.25">
      <c r="A1453" t="s">
        <v>32</v>
      </c>
      <c r="B1453" t="s">
        <v>33</v>
      </c>
      <c r="C1453">
        <v>2020</v>
      </c>
      <c r="D1453" t="s">
        <v>30</v>
      </c>
      <c r="E1453">
        <v>3.07</v>
      </c>
      <c r="F1453">
        <v>7.15</v>
      </c>
      <c r="G1453">
        <v>4.82</v>
      </c>
      <c r="H1453">
        <v>6.87</v>
      </c>
      <c r="I1453">
        <v>36.1</v>
      </c>
      <c r="J1453">
        <v>7.64</v>
      </c>
      <c r="K1453">
        <v>3373</v>
      </c>
      <c r="L1453" t="s">
        <v>35</v>
      </c>
      <c r="M1453">
        <v>36.03</v>
      </c>
      <c r="N1453">
        <v>86</v>
      </c>
      <c r="O1453">
        <v>38</v>
      </c>
      <c r="P1453">
        <v>65</v>
      </c>
      <c r="Q1453">
        <v>4.91</v>
      </c>
      <c r="R1453">
        <v>34329</v>
      </c>
      <c r="S1453">
        <v>58.48</v>
      </c>
      <c r="T1453">
        <v>85.94</v>
      </c>
      <c r="U1453">
        <v>88.9</v>
      </c>
      <c r="V1453">
        <v>450</v>
      </c>
      <c r="W1453">
        <v>29.97</v>
      </c>
      <c r="X1453">
        <v>955</v>
      </c>
    </row>
    <row r="1454" spans="1:24" hidden="1" x14ac:dyDescent="0.25">
      <c r="A1454" t="s">
        <v>41</v>
      </c>
      <c r="B1454" t="s">
        <v>37</v>
      </c>
      <c r="C1454">
        <v>2003</v>
      </c>
      <c r="D1454" t="s">
        <v>43</v>
      </c>
      <c r="E1454">
        <v>2.88</v>
      </c>
      <c r="F1454">
        <v>7.18</v>
      </c>
      <c r="G1454">
        <v>2.06</v>
      </c>
      <c r="H1454">
        <v>9.59</v>
      </c>
      <c r="I1454">
        <v>35.729999999999997</v>
      </c>
      <c r="J1454">
        <v>14.28</v>
      </c>
      <c r="K1454">
        <v>573</v>
      </c>
      <c r="L1454" t="s">
        <v>44</v>
      </c>
      <c r="M1454">
        <v>85.71</v>
      </c>
      <c r="N1454">
        <v>425</v>
      </c>
      <c r="O1454">
        <v>12</v>
      </c>
      <c r="P1454">
        <v>78</v>
      </c>
      <c r="Q1454">
        <v>25.11</v>
      </c>
      <c r="R1454">
        <v>33555</v>
      </c>
      <c r="S1454">
        <v>66</v>
      </c>
      <c r="T1454">
        <v>15.58</v>
      </c>
      <c r="U1454">
        <v>95.44</v>
      </c>
      <c r="V1454">
        <v>2868</v>
      </c>
      <c r="W1454">
        <v>16.61</v>
      </c>
      <c r="X1454">
        <v>533</v>
      </c>
    </row>
    <row r="1455" spans="1:24" hidden="1" x14ac:dyDescent="0.25">
      <c r="A1455" t="s">
        <v>39</v>
      </c>
      <c r="B1455" t="s">
        <v>37</v>
      </c>
      <c r="C1455">
        <v>2012</v>
      </c>
      <c r="D1455" t="s">
        <v>40</v>
      </c>
      <c r="E1455">
        <v>9.15</v>
      </c>
      <c r="F1455">
        <v>6.85</v>
      </c>
      <c r="G1455">
        <v>1.74</v>
      </c>
      <c r="H1455">
        <v>7.5</v>
      </c>
      <c r="I1455">
        <v>20.89</v>
      </c>
      <c r="J1455">
        <v>13.03</v>
      </c>
      <c r="K1455">
        <v>1537</v>
      </c>
      <c r="L1455" t="s">
        <v>27</v>
      </c>
      <c r="M1455">
        <v>57.23</v>
      </c>
      <c r="N1455">
        <v>97</v>
      </c>
      <c r="O1455">
        <v>35</v>
      </c>
      <c r="P1455">
        <v>37</v>
      </c>
      <c r="Q1455">
        <v>88.98</v>
      </c>
      <c r="R1455">
        <v>30264</v>
      </c>
      <c r="S1455">
        <v>64.16</v>
      </c>
      <c r="T1455">
        <v>54.55</v>
      </c>
      <c r="U1455">
        <v>50.28</v>
      </c>
      <c r="V1455">
        <v>1663</v>
      </c>
      <c r="W1455">
        <v>22.84</v>
      </c>
      <c r="X1455">
        <v>912</v>
      </c>
    </row>
    <row r="1456" spans="1:24" x14ac:dyDescent="0.25">
      <c r="A1456" t="s">
        <v>41</v>
      </c>
      <c r="B1456" t="s">
        <v>38</v>
      </c>
      <c r="C1456">
        <v>2000</v>
      </c>
      <c r="D1456" t="s">
        <v>34</v>
      </c>
      <c r="E1456">
        <v>8.68</v>
      </c>
      <c r="F1456">
        <v>8.39</v>
      </c>
      <c r="G1456">
        <v>2.2200000000000002</v>
      </c>
      <c r="H1456">
        <v>5.33</v>
      </c>
      <c r="I1456">
        <v>6.32</v>
      </c>
      <c r="J1456">
        <v>3.36</v>
      </c>
      <c r="K1456">
        <v>1383</v>
      </c>
      <c r="L1456" t="s">
        <v>44</v>
      </c>
      <c r="M1456">
        <v>35.57</v>
      </c>
      <c r="N1456">
        <v>414</v>
      </c>
      <c r="O1456">
        <v>37</v>
      </c>
      <c r="P1456">
        <v>61</v>
      </c>
      <c r="Q1456">
        <v>14.72</v>
      </c>
      <c r="R1456">
        <v>89654</v>
      </c>
      <c r="S1456">
        <v>53.98</v>
      </c>
      <c r="T1456">
        <v>85.6</v>
      </c>
      <c r="U1456">
        <v>85.87</v>
      </c>
      <c r="V1456">
        <v>543</v>
      </c>
      <c r="W1456">
        <v>9.31</v>
      </c>
      <c r="X1456">
        <v>689</v>
      </c>
    </row>
    <row r="1457" spans="1:24" hidden="1" x14ac:dyDescent="0.25">
      <c r="A1457" t="s">
        <v>32</v>
      </c>
      <c r="B1457" t="s">
        <v>38</v>
      </c>
      <c r="C1457">
        <v>2023</v>
      </c>
      <c r="D1457" t="s">
        <v>40</v>
      </c>
      <c r="E1457">
        <v>3.7</v>
      </c>
      <c r="F1457">
        <v>7.74</v>
      </c>
      <c r="G1457">
        <v>0.06</v>
      </c>
      <c r="H1457">
        <v>3.07</v>
      </c>
      <c r="I1457">
        <v>18.579999999999998</v>
      </c>
      <c r="J1457">
        <v>6.38</v>
      </c>
      <c r="K1457">
        <v>1380</v>
      </c>
      <c r="L1457" t="s">
        <v>27</v>
      </c>
      <c r="M1457">
        <v>59.71</v>
      </c>
      <c r="N1457">
        <v>134</v>
      </c>
      <c r="O1457">
        <v>17</v>
      </c>
      <c r="P1457">
        <v>71</v>
      </c>
      <c r="Q1457">
        <v>7.03</v>
      </c>
      <c r="R1457">
        <v>53291</v>
      </c>
      <c r="S1457">
        <v>49.1</v>
      </c>
      <c r="T1457">
        <v>75.78</v>
      </c>
      <c r="U1457">
        <v>25.49</v>
      </c>
      <c r="V1457">
        <v>2593</v>
      </c>
      <c r="W1457">
        <v>29.53</v>
      </c>
      <c r="X1457">
        <v>487</v>
      </c>
    </row>
    <row r="1458" spans="1:24" hidden="1" x14ac:dyDescent="0.25">
      <c r="A1458" t="s">
        <v>32</v>
      </c>
      <c r="B1458" t="s">
        <v>29</v>
      </c>
      <c r="C1458">
        <v>2002</v>
      </c>
      <c r="D1458" t="s">
        <v>43</v>
      </c>
      <c r="E1458">
        <v>0.71</v>
      </c>
      <c r="F1458">
        <v>7.35</v>
      </c>
      <c r="G1458">
        <v>0.67</v>
      </c>
      <c r="H1458">
        <v>9.8699999999999992</v>
      </c>
      <c r="I1458">
        <v>29.49</v>
      </c>
      <c r="J1458">
        <v>10.59</v>
      </c>
      <c r="K1458">
        <v>3537</v>
      </c>
      <c r="L1458" t="s">
        <v>27</v>
      </c>
      <c r="M1458">
        <v>51.04</v>
      </c>
      <c r="N1458">
        <v>6</v>
      </c>
      <c r="O1458">
        <v>14</v>
      </c>
      <c r="P1458">
        <v>45</v>
      </c>
      <c r="Q1458">
        <v>58.9</v>
      </c>
      <c r="R1458">
        <v>41223</v>
      </c>
      <c r="S1458">
        <v>7.21</v>
      </c>
      <c r="T1458">
        <v>64.47</v>
      </c>
      <c r="U1458">
        <v>64.3</v>
      </c>
      <c r="V1458">
        <v>1885</v>
      </c>
      <c r="W1458">
        <v>2.39</v>
      </c>
      <c r="X1458">
        <v>223</v>
      </c>
    </row>
    <row r="1459" spans="1:24" hidden="1" x14ac:dyDescent="0.25">
      <c r="A1459" t="s">
        <v>46</v>
      </c>
      <c r="B1459" t="s">
        <v>38</v>
      </c>
      <c r="C1459">
        <v>2015</v>
      </c>
      <c r="D1459" t="s">
        <v>40</v>
      </c>
      <c r="E1459">
        <v>8.94</v>
      </c>
      <c r="F1459">
        <v>7.28</v>
      </c>
      <c r="G1459">
        <v>4.25</v>
      </c>
      <c r="H1459">
        <v>6.45</v>
      </c>
      <c r="I1459">
        <v>35.200000000000003</v>
      </c>
      <c r="J1459">
        <v>16.93</v>
      </c>
      <c r="K1459">
        <v>3159</v>
      </c>
      <c r="L1459" t="s">
        <v>35</v>
      </c>
      <c r="M1459">
        <v>71.44</v>
      </c>
      <c r="N1459">
        <v>259</v>
      </c>
      <c r="O1459">
        <v>34</v>
      </c>
      <c r="P1459">
        <v>34</v>
      </c>
      <c r="Q1459">
        <v>94.75</v>
      </c>
      <c r="R1459">
        <v>23219</v>
      </c>
      <c r="S1459">
        <v>84.07</v>
      </c>
      <c r="T1459">
        <v>78.510000000000005</v>
      </c>
      <c r="U1459">
        <v>86.54</v>
      </c>
      <c r="V1459">
        <v>1717</v>
      </c>
      <c r="W1459">
        <v>16.690000000000001</v>
      </c>
      <c r="X1459">
        <v>563</v>
      </c>
    </row>
    <row r="1460" spans="1:24" hidden="1" x14ac:dyDescent="0.25">
      <c r="A1460" t="s">
        <v>32</v>
      </c>
      <c r="B1460" t="s">
        <v>38</v>
      </c>
      <c r="C1460">
        <v>2021</v>
      </c>
      <c r="D1460" t="s">
        <v>42</v>
      </c>
      <c r="E1460">
        <v>8.8800000000000008</v>
      </c>
      <c r="F1460">
        <v>6.4</v>
      </c>
      <c r="G1460">
        <v>4.8899999999999997</v>
      </c>
      <c r="H1460">
        <v>9.57</v>
      </c>
      <c r="I1460">
        <v>3.91</v>
      </c>
      <c r="J1460">
        <v>19.100000000000001</v>
      </c>
      <c r="K1460">
        <v>1523</v>
      </c>
      <c r="L1460" t="s">
        <v>44</v>
      </c>
      <c r="M1460">
        <v>63.08</v>
      </c>
      <c r="N1460">
        <v>363</v>
      </c>
      <c r="O1460">
        <v>16</v>
      </c>
      <c r="P1460">
        <v>42</v>
      </c>
      <c r="Q1460">
        <v>83.79</v>
      </c>
      <c r="R1460">
        <v>99947</v>
      </c>
      <c r="S1460">
        <v>51.31</v>
      </c>
      <c r="T1460">
        <v>63.86</v>
      </c>
      <c r="U1460">
        <v>53.49</v>
      </c>
      <c r="V1460">
        <v>1320</v>
      </c>
      <c r="W1460">
        <v>33.25</v>
      </c>
      <c r="X1460">
        <v>358</v>
      </c>
    </row>
    <row r="1461" spans="1:24" hidden="1" x14ac:dyDescent="0.25">
      <c r="A1461" t="s">
        <v>47</v>
      </c>
      <c r="B1461" t="s">
        <v>37</v>
      </c>
      <c r="C1461">
        <v>2003</v>
      </c>
      <c r="D1461" t="s">
        <v>42</v>
      </c>
      <c r="E1461">
        <v>8.5500000000000007</v>
      </c>
      <c r="F1461">
        <v>6.93</v>
      </c>
      <c r="G1461">
        <v>0.79</v>
      </c>
      <c r="H1461">
        <v>6.85</v>
      </c>
      <c r="I1461">
        <v>27.82</v>
      </c>
      <c r="J1461">
        <v>0.41</v>
      </c>
      <c r="K1461">
        <v>4991</v>
      </c>
      <c r="L1461" t="s">
        <v>44</v>
      </c>
      <c r="M1461">
        <v>50.77</v>
      </c>
      <c r="N1461">
        <v>383</v>
      </c>
      <c r="O1461">
        <v>47</v>
      </c>
      <c r="P1461">
        <v>29</v>
      </c>
      <c r="Q1461">
        <v>97.53</v>
      </c>
      <c r="R1461">
        <v>75651</v>
      </c>
      <c r="S1461">
        <v>13.19</v>
      </c>
      <c r="T1461">
        <v>14.4</v>
      </c>
      <c r="U1461">
        <v>31.47</v>
      </c>
      <c r="V1461">
        <v>2783</v>
      </c>
      <c r="W1461">
        <v>39.19</v>
      </c>
      <c r="X1461">
        <v>863</v>
      </c>
    </row>
    <row r="1462" spans="1:24" hidden="1" x14ac:dyDescent="0.25">
      <c r="A1462" t="s">
        <v>45</v>
      </c>
      <c r="B1462" t="s">
        <v>29</v>
      </c>
      <c r="C1462">
        <v>2024</v>
      </c>
      <c r="D1462" t="s">
        <v>26</v>
      </c>
      <c r="E1462">
        <v>8.4499999999999993</v>
      </c>
      <c r="F1462">
        <v>7.68</v>
      </c>
      <c r="G1462">
        <v>2.68</v>
      </c>
      <c r="H1462">
        <v>7.24</v>
      </c>
      <c r="I1462">
        <v>13.81</v>
      </c>
      <c r="J1462">
        <v>7.05</v>
      </c>
      <c r="K1462">
        <v>4612</v>
      </c>
      <c r="L1462" t="s">
        <v>27</v>
      </c>
      <c r="M1462">
        <v>90.36</v>
      </c>
      <c r="N1462">
        <v>31</v>
      </c>
      <c r="O1462">
        <v>12</v>
      </c>
      <c r="P1462">
        <v>72</v>
      </c>
      <c r="Q1462">
        <v>75.849999999999994</v>
      </c>
      <c r="R1462">
        <v>16382</v>
      </c>
      <c r="S1462">
        <v>13.58</v>
      </c>
      <c r="T1462">
        <v>38.07</v>
      </c>
      <c r="U1462">
        <v>42.73</v>
      </c>
      <c r="V1462">
        <v>1548</v>
      </c>
      <c r="W1462">
        <v>27.86</v>
      </c>
      <c r="X1462">
        <v>481</v>
      </c>
    </row>
    <row r="1463" spans="1:24" hidden="1" x14ac:dyDescent="0.25">
      <c r="A1463" t="s">
        <v>32</v>
      </c>
      <c r="B1463" t="s">
        <v>38</v>
      </c>
      <c r="C1463">
        <v>2022</v>
      </c>
      <c r="D1463" t="s">
        <v>26</v>
      </c>
      <c r="E1463">
        <v>4.8</v>
      </c>
      <c r="F1463">
        <v>8.31</v>
      </c>
      <c r="G1463">
        <v>4.83</v>
      </c>
      <c r="H1463">
        <v>7.98</v>
      </c>
      <c r="I1463">
        <v>30.86</v>
      </c>
      <c r="J1463">
        <v>13.36</v>
      </c>
      <c r="K1463">
        <v>3932</v>
      </c>
      <c r="L1463" t="s">
        <v>44</v>
      </c>
      <c r="M1463">
        <v>58.48</v>
      </c>
      <c r="N1463">
        <v>27</v>
      </c>
      <c r="O1463">
        <v>21</v>
      </c>
      <c r="P1463">
        <v>62</v>
      </c>
      <c r="Q1463">
        <v>44.86</v>
      </c>
      <c r="R1463">
        <v>79232</v>
      </c>
      <c r="S1463">
        <v>51.3</v>
      </c>
      <c r="T1463">
        <v>44.17</v>
      </c>
      <c r="U1463">
        <v>59.35</v>
      </c>
      <c r="V1463">
        <v>2591</v>
      </c>
      <c r="W1463">
        <v>7.89</v>
      </c>
      <c r="X1463">
        <v>76</v>
      </c>
    </row>
    <row r="1464" spans="1:24" hidden="1" x14ac:dyDescent="0.25">
      <c r="A1464" t="s">
        <v>41</v>
      </c>
      <c r="B1464" t="s">
        <v>38</v>
      </c>
      <c r="C1464">
        <v>2024</v>
      </c>
      <c r="D1464" t="s">
        <v>43</v>
      </c>
      <c r="E1464">
        <v>1.77</v>
      </c>
      <c r="F1464">
        <v>8.0399999999999991</v>
      </c>
      <c r="G1464">
        <v>0.78</v>
      </c>
      <c r="H1464">
        <v>5.25</v>
      </c>
      <c r="I1464">
        <v>32.409999999999997</v>
      </c>
      <c r="J1464">
        <v>10.55</v>
      </c>
      <c r="K1464">
        <v>3622</v>
      </c>
      <c r="L1464" t="s">
        <v>31</v>
      </c>
      <c r="M1464">
        <v>62.95</v>
      </c>
      <c r="N1464">
        <v>439</v>
      </c>
      <c r="O1464">
        <v>39</v>
      </c>
      <c r="P1464">
        <v>29</v>
      </c>
      <c r="Q1464">
        <v>94.77</v>
      </c>
      <c r="R1464">
        <v>52737</v>
      </c>
      <c r="S1464">
        <v>24.46</v>
      </c>
      <c r="T1464">
        <v>53.71</v>
      </c>
      <c r="U1464">
        <v>87.48</v>
      </c>
      <c r="V1464">
        <v>1066</v>
      </c>
      <c r="W1464">
        <v>22.84</v>
      </c>
      <c r="X1464">
        <v>955</v>
      </c>
    </row>
    <row r="1465" spans="1:24" hidden="1" x14ac:dyDescent="0.25">
      <c r="A1465" t="s">
        <v>32</v>
      </c>
      <c r="B1465" t="s">
        <v>29</v>
      </c>
      <c r="C1465">
        <v>2015</v>
      </c>
      <c r="D1465" t="s">
        <v>43</v>
      </c>
      <c r="E1465">
        <v>4.7699999999999996</v>
      </c>
      <c r="F1465">
        <v>6.75</v>
      </c>
      <c r="G1465">
        <v>0.93</v>
      </c>
      <c r="H1465">
        <v>7.89</v>
      </c>
      <c r="I1465">
        <v>45.53</v>
      </c>
      <c r="J1465">
        <v>18.86</v>
      </c>
      <c r="K1465">
        <v>895</v>
      </c>
      <c r="L1465" t="s">
        <v>31</v>
      </c>
      <c r="M1465">
        <v>89.26</v>
      </c>
      <c r="N1465">
        <v>259</v>
      </c>
      <c r="O1465">
        <v>20</v>
      </c>
      <c r="P1465">
        <v>82</v>
      </c>
      <c r="Q1465">
        <v>43.81</v>
      </c>
      <c r="R1465">
        <v>79945</v>
      </c>
      <c r="S1465">
        <v>92.2</v>
      </c>
      <c r="T1465">
        <v>28.37</v>
      </c>
      <c r="U1465">
        <v>79.89</v>
      </c>
      <c r="V1465">
        <v>285</v>
      </c>
      <c r="W1465">
        <v>22.42</v>
      </c>
      <c r="X1465">
        <v>178</v>
      </c>
    </row>
    <row r="1466" spans="1:24" hidden="1" x14ac:dyDescent="0.25">
      <c r="A1466" t="s">
        <v>47</v>
      </c>
      <c r="B1466" t="s">
        <v>33</v>
      </c>
      <c r="C1466">
        <v>2018</v>
      </c>
      <c r="D1466" t="s">
        <v>43</v>
      </c>
      <c r="E1466">
        <v>4.95</v>
      </c>
      <c r="F1466">
        <v>7.08</v>
      </c>
      <c r="G1466">
        <v>4.63</v>
      </c>
      <c r="H1466">
        <v>6.69</v>
      </c>
      <c r="I1466">
        <v>20.52</v>
      </c>
      <c r="J1466">
        <v>0.34</v>
      </c>
      <c r="K1466">
        <v>3393</v>
      </c>
      <c r="L1466" t="s">
        <v>35</v>
      </c>
      <c r="M1466">
        <v>36.229999999999997</v>
      </c>
      <c r="N1466">
        <v>486</v>
      </c>
      <c r="O1466">
        <v>25</v>
      </c>
      <c r="P1466">
        <v>28</v>
      </c>
      <c r="Q1466">
        <v>36.31</v>
      </c>
      <c r="R1466">
        <v>27592</v>
      </c>
      <c r="S1466">
        <v>49.89</v>
      </c>
      <c r="T1466">
        <v>80.489999999999995</v>
      </c>
      <c r="U1466">
        <v>26.69</v>
      </c>
      <c r="V1466">
        <v>1384</v>
      </c>
      <c r="W1466">
        <v>38.630000000000003</v>
      </c>
      <c r="X1466">
        <v>161</v>
      </c>
    </row>
    <row r="1467" spans="1:24" x14ac:dyDescent="0.25">
      <c r="A1467" t="s">
        <v>48</v>
      </c>
      <c r="B1467" t="s">
        <v>29</v>
      </c>
      <c r="C1467">
        <v>2000</v>
      </c>
      <c r="D1467" t="s">
        <v>42</v>
      </c>
      <c r="E1467">
        <v>4.9000000000000004</v>
      </c>
      <c r="F1467">
        <v>6.21</v>
      </c>
      <c r="G1467">
        <v>3.53</v>
      </c>
      <c r="H1467">
        <v>7.71</v>
      </c>
      <c r="I1467">
        <v>26.88</v>
      </c>
      <c r="J1467">
        <v>8.75</v>
      </c>
      <c r="K1467">
        <v>464</v>
      </c>
      <c r="L1467" t="s">
        <v>35</v>
      </c>
      <c r="M1467">
        <v>57.29</v>
      </c>
      <c r="N1467">
        <v>243</v>
      </c>
      <c r="O1467">
        <v>45</v>
      </c>
      <c r="P1467">
        <v>65</v>
      </c>
      <c r="Q1467">
        <v>45.92</v>
      </c>
      <c r="R1467">
        <v>22173</v>
      </c>
      <c r="S1467">
        <v>97.84</v>
      </c>
      <c r="T1467">
        <v>28.3</v>
      </c>
      <c r="U1467">
        <v>63.69</v>
      </c>
      <c r="V1467">
        <v>1240</v>
      </c>
      <c r="W1467">
        <v>33.61</v>
      </c>
      <c r="X1467">
        <v>483</v>
      </c>
    </row>
    <row r="1468" spans="1:24" hidden="1" x14ac:dyDescent="0.25">
      <c r="A1468" t="s">
        <v>48</v>
      </c>
      <c r="B1468" t="s">
        <v>37</v>
      </c>
      <c r="C1468">
        <v>2004</v>
      </c>
      <c r="D1468" t="s">
        <v>40</v>
      </c>
      <c r="E1468">
        <v>5.39</v>
      </c>
      <c r="F1468">
        <v>6.26</v>
      </c>
      <c r="G1468">
        <v>0.76</v>
      </c>
      <c r="H1468">
        <v>8.85</v>
      </c>
      <c r="I1468">
        <v>13.41</v>
      </c>
      <c r="J1468">
        <v>13.38</v>
      </c>
      <c r="K1468">
        <v>1610</v>
      </c>
      <c r="L1468" t="s">
        <v>44</v>
      </c>
      <c r="M1468">
        <v>58.2</v>
      </c>
      <c r="N1468">
        <v>364</v>
      </c>
      <c r="O1468">
        <v>3</v>
      </c>
      <c r="P1468">
        <v>91</v>
      </c>
      <c r="Q1468">
        <v>81.77</v>
      </c>
      <c r="R1468">
        <v>42138</v>
      </c>
      <c r="S1468">
        <v>73.42</v>
      </c>
      <c r="T1468">
        <v>62.61</v>
      </c>
      <c r="U1468">
        <v>89.79</v>
      </c>
      <c r="V1468">
        <v>2491</v>
      </c>
      <c r="W1468">
        <v>1.96</v>
      </c>
      <c r="X1468">
        <v>206</v>
      </c>
    </row>
    <row r="1469" spans="1:24" hidden="1" x14ac:dyDescent="0.25">
      <c r="A1469" t="s">
        <v>36</v>
      </c>
      <c r="B1469" t="s">
        <v>33</v>
      </c>
      <c r="C1469">
        <v>2018</v>
      </c>
      <c r="D1469" t="s">
        <v>34</v>
      </c>
      <c r="E1469">
        <v>2.58</v>
      </c>
      <c r="F1469">
        <v>7.18</v>
      </c>
      <c r="G1469">
        <v>1.97</v>
      </c>
      <c r="H1469">
        <v>4.29</v>
      </c>
      <c r="I1469">
        <v>14.33</v>
      </c>
      <c r="J1469">
        <v>4.3499999999999996</v>
      </c>
      <c r="K1469">
        <v>612</v>
      </c>
      <c r="L1469" t="s">
        <v>35</v>
      </c>
      <c r="M1469">
        <v>64.709999999999994</v>
      </c>
      <c r="N1469">
        <v>263</v>
      </c>
      <c r="O1469">
        <v>6</v>
      </c>
      <c r="P1469">
        <v>71</v>
      </c>
      <c r="Q1469">
        <v>91.93</v>
      </c>
      <c r="R1469">
        <v>20341</v>
      </c>
      <c r="S1469">
        <v>81.069999999999993</v>
      </c>
      <c r="T1469">
        <v>80.13</v>
      </c>
      <c r="U1469">
        <v>66.17</v>
      </c>
      <c r="V1469">
        <v>2181</v>
      </c>
      <c r="W1469">
        <v>8.8000000000000007</v>
      </c>
      <c r="X1469">
        <v>22</v>
      </c>
    </row>
    <row r="1470" spans="1:24" hidden="1" x14ac:dyDescent="0.25">
      <c r="A1470" t="s">
        <v>39</v>
      </c>
      <c r="B1470" t="s">
        <v>25</v>
      </c>
      <c r="C1470">
        <v>2021</v>
      </c>
      <c r="D1470" t="s">
        <v>43</v>
      </c>
      <c r="E1470">
        <v>3.66</v>
      </c>
      <c r="F1470">
        <v>7.33</v>
      </c>
      <c r="G1470">
        <v>0.28000000000000003</v>
      </c>
      <c r="H1470">
        <v>7.29</v>
      </c>
      <c r="I1470">
        <v>2.2999999999999998</v>
      </c>
      <c r="J1470">
        <v>14.52</v>
      </c>
      <c r="K1470">
        <v>3212</v>
      </c>
      <c r="L1470" t="s">
        <v>44</v>
      </c>
      <c r="M1470">
        <v>37.43</v>
      </c>
      <c r="N1470">
        <v>141</v>
      </c>
      <c r="O1470">
        <v>9</v>
      </c>
      <c r="P1470">
        <v>88</v>
      </c>
      <c r="Q1470">
        <v>37.049999999999997</v>
      </c>
      <c r="R1470">
        <v>36012</v>
      </c>
      <c r="S1470">
        <v>38.89</v>
      </c>
      <c r="T1470">
        <v>68.63</v>
      </c>
      <c r="U1470">
        <v>25.2</v>
      </c>
      <c r="V1470">
        <v>979</v>
      </c>
      <c r="W1470">
        <v>33.68</v>
      </c>
      <c r="X1470">
        <v>750</v>
      </c>
    </row>
    <row r="1471" spans="1:24" hidden="1" x14ac:dyDescent="0.25">
      <c r="A1471" t="s">
        <v>28</v>
      </c>
      <c r="B1471" t="s">
        <v>29</v>
      </c>
      <c r="C1471">
        <v>2023</v>
      </c>
      <c r="D1471" t="s">
        <v>43</v>
      </c>
      <c r="E1471">
        <v>4.34</v>
      </c>
      <c r="F1471">
        <v>6.66</v>
      </c>
      <c r="G1471">
        <v>2.16</v>
      </c>
      <c r="H1471">
        <v>3.36</v>
      </c>
      <c r="I1471">
        <v>14.3</v>
      </c>
      <c r="J1471">
        <v>1.62</v>
      </c>
      <c r="K1471">
        <v>604</v>
      </c>
      <c r="L1471" t="s">
        <v>35</v>
      </c>
      <c r="M1471">
        <v>37.19</v>
      </c>
      <c r="N1471">
        <v>29</v>
      </c>
      <c r="O1471">
        <v>14</v>
      </c>
      <c r="P1471">
        <v>73</v>
      </c>
      <c r="Q1471">
        <v>47.3</v>
      </c>
      <c r="R1471">
        <v>19237</v>
      </c>
      <c r="S1471">
        <v>13.4</v>
      </c>
      <c r="T1471">
        <v>20.88</v>
      </c>
      <c r="U1471">
        <v>85.85</v>
      </c>
      <c r="V1471">
        <v>2021</v>
      </c>
      <c r="W1471">
        <v>38.9</v>
      </c>
      <c r="X1471">
        <v>895</v>
      </c>
    </row>
    <row r="1472" spans="1:24" hidden="1" x14ac:dyDescent="0.25">
      <c r="A1472" t="s">
        <v>45</v>
      </c>
      <c r="B1472" t="s">
        <v>37</v>
      </c>
      <c r="C1472">
        <v>2010</v>
      </c>
      <c r="D1472" t="s">
        <v>42</v>
      </c>
      <c r="E1472">
        <v>1.31</v>
      </c>
      <c r="F1472">
        <v>7.61</v>
      </c>
      <c r="G1472">
        <v>3.89</v>
      </c>
      <c r="H1472">
        <v>3.71</v>
      </c>
      <c r="I1472">
        <v>3.19</v>
      </c>
      <c r="J1472">
        <v>9.02</v>
      </c>
      <c r="K1472">
        <v>620</v>
      </c>
      <c r="L1472" t="s">
        <v>31</v>
      </c>
      <c r="M1472">
        <v>59.15</v>
      </c>
      <c r="N1472">
        <v>386</v>
      </c>
      <c r="O1472">
        <v>25</v>
      </c>
      <c r="P1472">
        <v>21</v>
      </c>
      <c r="Q1472">
        <v>90.04</v>
      </c>
      <c r="R1472">
        <v>84068</v>
      </c>
      <c r="S1472">
        <v>68.97</v>
      </c>
      <c r="T1472">
        <v>86.11</v>
      </c>
      <c r="U1472">
        <v>92.54</v>
      </c>
      <c r="V1472">
        <v>2132</v>
      </c>
      <c r="W1472">
        <v>11.79</v>
      </c>
      <c r="X1472">
        <v>991</v>
      </c>
    </row>
    <row r="1473" spans="1:24" hidden="1" x14ac:dyDescent="0.25">
      <c r="A1473" t="s">
        <v>24</v>
      </c>
      <c r="B1473" t="s">
        <v>33</v>
      </c>
      <c r="C1473">
        <v>2012</v>
      </c>
      <c r="D1473" t="s">
        <v>34</v>
      </c>
      <c r="E1473">
        <v>4.55</v>
      </c>
      <c r="F1473">
        <v>7.76</v>
      </c>
      <c r="G1473">
        <v>2.77</v>
      </c>
      <c r="H1473">
        <v>7.72</v>
      </c>
      <c r="I1473">
        <v>48.2</v>
      </c>
      <c r="J1473">
        <v>13.52</v>
      </c>
      <c r="K1473">
        <v>2602</v>
      </c>
      <c r="L1473" t="s">
        <v>27</v>
      </c>
      <c r="M1473">
        <v>32.31</v>
      </c>
      <c r="N1473">
        <v>129</v>
      </c>
      <c r="O1473">
        <v>15</v>
      </c>
      <c r="P1473">
        <v>34</v>
      </c>
      <c r="Q1473">
        <v>6.61</v>
      </c>
      <c r="R1473">
        <v>32561</v>
      </c>
      <c r="S1473">
        <v>40.71</v>
      </c>
      <c r="T1473">
        <v>17.350000000000001</v>
      </c>
      <c r="U1473">
        <v>51.14</v>
      </c>
      <c r="V1473">
        <v>2253</v>
      </c>
      <c r="W1473">
        <v>27.63</v>
      </c>
      <c r="X1473">
        <v>171</v>
      </c>
    </row>
    <row r="1474" spans="1:24" hidden="1" x14ac:dyDescent="0.25">
      <c r="A1474" t="s">
        <v>36</v>
      </c>
      <c r="B1474" t="s">
        <v>29</v>
      </c>
      <c r="C1474">
        <v>2019</v>
      </c>
      <c r="D1474" t="s">
        <v>42</v>
      </c>
      <c r="E1474">
        <v>8.1</v>
      </c>
      <c r="F1474">
        <v>6.75</v>
      </c>
      <c r="G1474">
        <v>3.24</v>
      </c>
      <c r="H1474">
        <v>3.5</v>
      </c>
      <c r="I1474">
        <v>31.21</v>
      </c>
      <c r="J1474">
        <v>5.34</v>
      </c>
      <c r="K1474">
        <v>2183</v>
      </c>
      <c r="L1474" t="s">
        <v>27</v>
      </c>
      <c r="M1474">
        <v>47.85</v>
      </c>
      <c r="N1474">
        <v>265</v>
      </c>
      <c r="O1474">
        <v>39</v>
      </c>
      <c r="P1474">
        <v>41</v>
      </c>
      <c r="Q1474">
        <v>78.819999999999993</v>
      </c>
      <c r="R1474">
        <v>15189</v>
      </c>
      <c r="S1474">
        <v>94.89</v>
      </c>
      <c r="T1474">
        <v>26.01</v>
      </c>
      <c r="U1474">
        <v>44.81</v>
      </c>
      <c r="V1474">
        <v>580</v>
      </c>
      <c r="W1474">
        <v>12.31</v>
      </c>
      <c r="X1474">
        <v>624</v>
      </c>
    </row>
    <row r="1475" spans="1:24" hidden="1" x14ac:dyDescent="0.25">
      <c r="A1475" t="s">
        <v>39</v>
      </c>
      <c r="B1475" t="s">
        <v>38</v>
      </c>
      <c r="C1475">
        <v>2004</v>
      </c>
      <c r="D1475" t="s">
        <v>34</v>
      </c>
      <c r="E1475">
        <v>8.2799999999999994</v>
      </c>
      <c r="F1475">
        <v>7.9</v>
      </c>
      <c r="G1475">
        <v>1.63</v>
      </c>
      <c r="H1475">
        <v>7.17</v>
      </c>
      <c r="I1475">
        <v>8.66</v>
      </c>
      <c r="J1475">
        <v>1.48</v>
      </c>
      <c r="K1475">
        <v>3800</v>
      </c>
      <c r="L1475" t="s">
        <v>31</v>
      </c>
      <c r="M1475">
        <v>44.08</v>
      </c>
      <c r="N1475">
        <v>69</v>
      </c>
      <c r="O1475">
        <v>33</v>
      </c>
      <c r="P1475">
        <v>23</v>
      </c>
      <c r="Q1475">
        <v>46.51</v>
      </c>
      <c r="R1475">
        <v>38270</v>
      </c>
      <c r="S1475">
        <v>19.36</v>
      </c>
      <c r="T1475">
        <v>21.14</v>
      </c>
      <c r="U1475">
        <v>63.47</v>
      </c>
      <c r="V1475">
        <v>978</v>
      </c>
      <c r="W1475">
        <v>1.64</v>
      </c>
      <c r="X1475">
        <v>652</v>
      </c>
    </row>
    <row r="1476" spans="1:24" hidden="1" x14ac:dyDescent="0.25">
      <c r="A1476" t="s">
        <v>48</v>
      </c>
      <c r="B1476" t="s">
        <v>29</v>
      </c>
      <c r="C1476">
        <v>2020</v>
      </c>
      <c r="D1476" t="s">
        <v>42</v>
      </c>
      <c r="E1476">
        <v>4.12</v>
      </c>
      <c r="F1476">
        <v>6.51</v>
      </c>
      <c r="G1476">
        <v>0.81</v>
      </c>
      <c r="H1476">
        <v>4.54</v>
      </c>
      <c r="I1476">
        <v>5.84</v>
      </c>
      <c r="J1476">
        <v>19.14</v>
      </c>
      <c r="K1476">
        <v>155</v>
      </c>
      <c r="L1476" t="s">
        <v>27</v>
      </c>
      <c r="M1476">
        <v>64.260000000000005</v>
      </c>
      <c r="N1476">
        <v>118</v>
      </c>
      <c r="O1476">
        <v>16</v>
      </c>
      <c r="P1476">
        <v>25</v>
      </c>
      <c r="Q1476">
        <v>38.9</v>
      </c>
      <c r="R1476">
        <v>87750</v>
      </c>
      <c r="S1476">
        <v>62.65</v>
      </c>
      <c r="T1476">
        <v>63.35</v>
      </c>
      <c r="U1476">
        <v>98.73</v>
      </c>
      <c r="V1476">
        <v>323</v>
      </c>
      <c r="W1476">
        <v>33.18</v>
      </c>
      <c r="X1476">
        <v>617</v>
      </c>
    </row>
    <row r="1477" spans="1:24" hidden="1" x14ac:dyDescent="0.25">
      <c r="A1477" t="s">
        <v>41</v>
      </c>
      <c r="B1477" t="s">
        <v>25</v>
      </c>
      <c r="C1477">
        <v>2003</v>
      </c>
      <c r="D1477" t="s">
        <v>40</v>
      </c>
      <c r="E1477">
        <v>5.19</v>
      </c>
      <c r="F1477">
        <v>7.36</v>
      </c>
      <c r="G1477">
        <v>7.0000000000000007E-2</v>
      </c>
      <c r="H1477">
        <v>5.13</v>
      </c>
      <c r="I1477">
        <v>18.510000000000002</v>
      </c>
      <c r="J1477">
        <v>18.28</v>
      </c>
      <c r="K1477">
        <v>3353</v>
      </c>
      <c r="L1477" t="s">
        <v>44</v>
      </c>
      <c r="M1477">
        <v>30.78</v>
      </c>
      <c r="N1477">
        <v>326</v>
      </c>
      <c r="O1477">
        <v>37</v>
      </c>
      <c r="P1477">
        <v>30</v>
      </c>
      <c r="Q1477">
        <v>45.8</v>
      </c>
      <c r="R1477">
        <v>4466</v>
      </c>
      <c r="S1477">
        <v>86.61</v>
      </c>
      <c r="T1477">
        <v>74.59</v>
      </c>
      <c r="U1477">
        <v>87</v>
      </c>
      <c r="V1477">
        <v>1283</v>
      </c>
      <c r="W1477">
        <v>29.55</v>
      </c>
      <c r="X1477">
        <v>737</v>
      </c>
    </row>
    <row r="1478" spans="1:24" hidden="1" x14ac:dyDescent="0.25">
      <c r="A1478" t="s">
        <v>24</v>
      </c>
      <c r="B1478" t="s">
        <v>29</v>
      </c>
      <c r="C1478">
        <v>2003</v>
      </c>
      <c r="D1478" t="s">
        <v>43</v>
      </c>
      <c r="E1478">
        <v>0.34</v>
      </c>
      <c r="F1478">
        <v>8.01</v>
      </c>
      <c r="G1478">
        <v>4.1100000000000003</v>
      </c>
      <c r="H1478">
        <v>3.91</v>
      </c>
      <c r="I1478">
        <v>15.38</v>
      </c>
      <c r="J1478">
        <v>18.53</v>
      </c>
      <c r="K1478">
        <v>3911</v>
      </c>
      <c r="L1478" t="s">
        <v>44</v>
      </c>
      <c r="M1478">
        <v>77.3</v>
      </c>
      <c r="N1478">
        <v>399</v>
      </c>
      <c r="O1478">
        <v>15</v>
      </c>
      <c r="P1478">
        <v>86</v>
      </c>
      <c r="Q1478">
        <v>43.03</v>
      </c>
      <c r="R1478">
        <v>97553</v>
      </c>
      <c r="S1478">
        <v>40.28</v>
      </c>
      <c r="T1478">
        <v>29.04</v>
      </c>
      <c r="U1478">
        <v>84.88</v>
      </c>
      <c r="V1478">
        <v>700</v>
      </c>
      <c r="W1478">
        <v>2.13</v>
      </c>
      <c r="X1478">
        <v>722</v>
      </c>
    </row>
    <row r="1479" spans="1:24" hidden="1" x14ac:dyDescent="0.25">
      <c r="A1479" t="s">
        <v>39</v>
      </c>
      <c r="B1479" t="s">
        <v>33</v>
      </c>
      <c r="C1479">
        <v>2003</v>
      </c>
      <c r="D1479" t="s">
        <v>30</v>
      </c>
      <c r="E1479">
        <v>6.74</v>
      </c>
      <c r="F1479">
        <v>7.34</v>
      </c>
      <c r="G1479">
        <v>3.18</v>
      </c>
      <c r="H1479">
        <v>4.74</v>
      </c>
      <c r="I1479">
        <v>13.96</v>
      </c>
      <c r="J1479">
        <v>19.57</v>
      </c>
      <c r="K1479">
        <v>2917</v>
      </c>
      <c r="L1479" t="s">
        <v>31</v>
      </c>
      <c r="M1479">
        <v>89.89</v>
      </c>
      <c r="N1479">
        <v>69</v>
      </c>
      <c r="O1479">
        <v>33</v>
      </c>
      <c r="P1479">
        <v>1</v>
      </c>
      <c r="Q1479">
        <v>76.150000000000006</v>
      </c>
      <c r="R1479">
        <v>52393</v>
      </c>
      <c r="S1479">
        <v>95.37</v>
      </c>
      <c r="T1479">
        <v>88.34</v>
      </c>
      <c r="U1479">
        <v>35.450000000000003</v>
      </c>
      <c r="V1479">
        <v>2257</v>
      </c>
      <c r="W1479">
        <v>5.82</v>
      </c>
      <c r="X1479">
        <v>652</v>
      </c>
    </row>
    <row r="1480" spans="1:24" hidden="1" x14ac:dyDescent="0.25">
      <c r="A1480" t="s">
        <v>39</v>
      </c>
      <c r="B1480" t="s">
        <v>33</v>
      </c>
      <c r="C1480">
        <v>2003</v>
      </c>
      <c r="D1480" t="s">
        <v>30</v>
      </c>
      <c r="E1480">
        <v>4.05</v>
      </c>
      <c r="F1480">
        <v>8.27</v>
      </c>
      <c r="G1480">
        <v>1.1499999999999999</v>
      </c>
      <c r="H1480">
        <v>8.75</v>
      </c>
      <c r="I1480">
        <v>23.41</v>
      </c>
      <c r="J1480">
        <v>3.69</v>
      </c>
      <c r="K1480">
        <v>3117</v>
      </c>
      <c r="L1480" t="s">
        <v>31</v>
      </c>
      <c r="M1480">
        <v>79.47</v>
      </c>
      <c r="N1480">
        <v>207</v>
      </c>
      <c r="O1480">
        <v>28</v>
      </c>
      <c r="P1480">
        <v>38</v>
      </c>
      <c r="Q1480">
        <v>92.94</v>
      </c>
      <c r="R1480">
        <v>47034</v>
      </c>
      <c r="S1480">
        <v>7.66</v>
      </c>
      <c r="T1480">
        <v>21.14</v>
      </c>
      <c r="U1480">
        <v>91.61</v>
      </c>
      <c r="V1480">
        <v>1170</v>
      </c>
      <c r="W1480">
        <v>39.979999999999997</v>
      </c>
      <c r="X1480">
        <v>991</v>
      </c>
    </row>
    <row r="1481" spans="1:24" hidden="1" x14ac:dyDescent="0.25">
      <c r="A1481" t="s">
        <v>36</v>
      </c>
      <c r="B1481" t="s">
        <v>29</v>
      </c>
      <c r="C1481">
        <v>2019</v>
      </c>
      <c r="D1481" t="s">
        <v>43</v>
      </c>
      <c r="E1481">
        <v>4.45</v>
      </c>
      <c r="F1481">
        <v>6.15</v>
      </c>
      <c r="G1481">
        <v>2.09</v>
      </c>
      <c r="H1481">
        <v>7.47</v>
      </c>
      <c r="I1481">
        <v>45.64</v>
      </c>
      <c r="J1481">
        <v>3.16</v>
      </c>
      <c r="K1481">
        <v>2715</v>
      </c>
      <c r="L1481" t="s">
        <v>31</v>
      </c>
      <c r="M1481">
        <v>87.27</v>
      </c>
      <c r="N1481">
        <v>90</v>
      </c>
      <c r="O1481">
        <v>17</v>
      </c>
      <c r="P1481">
        <v>96</v>
      </c>
      <c r="Q1481">
        <v>50.16</v>
      </c>
      <c r="R1481">
        <v>63630</v>
      </c>
      <c r="S1481">
        <v>58.69</v>
      </c>
      <c r="T1481">
        <v>35.270000000000003</v>
      </c>
      <c r="U1481">
        <v>64.48</v>
      </c>
      <c r="V1481">
        <v>2843</v>
      </c>
      <c r="W1481">
        <v>26.03</v>
      </c>
      <c r="X1481">
        <v>929</v>
      </c>
    </row>
    <row r="1482" spans="1:24" hidden="1" x14ac:dyDescent="0.25">
      <c r="A1482" t="s">
        <v>24</v>
      </c>
      <c r="B1482" t="s">
        <v>33</v>
      </c>
      <c r="C1482">
        <v>2020</v>
      </c>
      <c r="D1482" t="s">
        <v>43</v>
      </c>
      <c r="E1482">
        <v>8.74</v>
      </c>
      <c r="F1482">
        <v>7.47</v>
      </c>
      <c r="G1482">
        <v>4.01</v>
      </c>
      <c r="H1482">
        <v>9.65</v>
      </c>
      <c r="I1482">
        <v>28.4</v>
      </c>
      <c r="J1482">
        <v>0.68</v>
      </c>
      <c r="K1482">
        <v>4339</v>
      </c>
      <c r="L1482" t="s">
        <v>31</v>
      </c>
      <c r="M1482">
        <v>75.03</v>
      </c>
      <c r="N1482">
        <v>119</v>
      </c>
      <c r="O1482">
        <v>10</v>
      </c>
      <c r="P1482">
        <v>87</v>
      </c>
      <c r="Q1482">
        <v>83.61</v>
      </c>
      <c r="R1482">
        <v>83273</v>
      </c>
      <c r="S1482">
        <v>77.739999999999995</v>
      </c>
      <c r="T1482">
        <v>49.22</v>
      </c>
      <c r="U1482">
        <v>93.35</v>
      </c>
      <c r="V1482">
        <v>1649</v>
      </c>
      <c r="W1482">
        <v>32.020000000000003</v>
      </c>
      <c r="X1482">
        <v>495</v>
      </c>
    </row>
    <row r="1483" spans="1:24" hidden="1" x14ac:dyDescent="0.25">
      <c r="A1483" t="s">
        <v>46</v>
      </c>
      <c r="B1483" t="s">
        <v>38</v>
      </c>
      <c r="C1483">
        <v>2017</v>
      </c>
      <c r="D1483" t="s">
        <v>43</v>
      </c>
      <c r="E1483">
        <v>4.62</v>
      </c>
      <c r="F1483">
        <v>7.4</v>
      </c>
      <c r="G1483">
        <v>2.69</v>
      </c>
      <c r="H1483">
        <v>3.34</v>
      </c>
      <c r="I1483">
        <v>26.06</v>
      </c>
      <c r="J1483">
        <v>17.84</v>
      </c>
      <c r="K1483">
        <v>449</v>
      </c>
      <c r="L1483" t="s">
        <v>27</v>
      </c>
      <c r="M1483">
        <v>65.52</v>
      </c>
      <c r="N1483">
        <v>459</v>
      </c>
      <c r="O1483">
        <v>11</v>
      </c>
      <c r="P1483">
        <v>11</v>
      </c>
      <c r="Q1483">
        <v>73.73</v>
      </c>
      <c r="R1483">
        <v>72371</v>
      </c>
      <c r="S1483">
        <v>20.18</v>
      </c>
      <c r="T1483">
        <v>74.709999999999994</v>
      </c>
      <c r="U1483">
        <v>72.14</v>
      </c>
      <c r="V1483">
        <v>1907</v>
      </c>
      <c r="W1483">
        <v>15.55</v>
      </c>
      <c r="X1483">
        <v>723</v>
      </c>
    </row>
    <row r="1484" spans="1:24" hidden="1" x14ac:dyDescent="0.25">
      <c r="A1484" t="s">
        <v>28</v>
      </c>
      <c r="B1484" t="s">
        <v>29</v>
      </c>
      <c r="C1484">
        <v>2017</v>
      </c>
      <c r="D1484" t="s">
        <v>43</v>
      </c>
      <c r="E1484">
        <v>0.21</v>
      </c>
      <c r="F1484">
        <v>7.65</v>
      </c>
      <c r="G1484">
        <v>1.5</v>
      </c>
      <c r="H1484">
        <v>8.5500000000000007</v>
      </c>
      <c r="I1484">
        <v>40.33</v>
      </c>
      <c r="J1484">
        <v>15.06</v>
      </c>
      <c r="K1484">
        <v>4849</v>
      </c>
      <c r="L1484" t="s">
        <v>27</v>
      </c>
      <c r="M1484">
        <v>45.33</v>
      </c>
      <c r="N1484">
        <v>469</v>
      </c>
      <c r="O1484">
        <v>36</v>
      </c>
      <c r="P1484">
        <v>72</v>
      </c>
      <c r="Q1484">
        <v>34.409999999999997</v>
      </c>
      <c r="R1484">
        <v>20290</v>
      </c>
      <c r="S1484">
        <v>5.79</v>
      </c>
      <c r="T1484">
        <v>40.119999999999997</v>
      </c>
      <c r="U1484">
        <v>86.73</v>
      </c>
      <c r="V1484">
        <v>656</v>
      </c>
      <c r="W1484">
        <v>20.73</v>
      </c>
      <c r="X1484">
        <v>812</v>
      </c>
    </row>
    <row r="1485" spans="1:24" hidden="1" x14ac:dyDescent="0.25">
      <c r="A1485" t="s">
        <v>46</v>
      </c>
      <c r="B1485" t="s">
        <v>38</v>
      </c>
      <c r="C1485">
        <v>2015</v>
      </c>
      <c r="D1485" t="s">
        <v>34</v>
      </c>
      <c r="E1485">
        <v>2.27</v>
      </c>
      <c r="F1485">
        <v>8.08</v>
      </c>
      <c r="G1485">
        <v>1.34</v>
      </c>
      <c r="H1485">
        <v>7.89</v>
      </c>
      <c r="I1485">
        <v>0.2</v>
      </c>
      <c r="J1485">
        <v>12.67</v>
      </c>
      <c r="K1485">
        <v>4501</v>
      </c>
      <c r="L1485" t="s">
        <v>27</v>
      </c>
      <c r="M1485">
        <v>49.57</v>
      </c>
      <c r="N1485">
        <v>206</v>
      </c>
      <c r="O1485">
        <v>1</v>
      </c>
      <c r="P1485">
        <v>43</v>
      </c>
      <c r="Q1485">
        <v>59.56</v>
      </c>
      <c r="R1485">
        <v>52604</v>
      </c>
      <c r="S1485">
        <v>7.99</v>
      </c>
      <c r="T1485">
        <v>24.39</v>
      </c>
      <c r="U1485">
        <v>33.24</v>
      </c>
      <c r="V1485">
        <v>811</v>
      </c>
      <c r="W1485">
        <v>24.8</v>
      </c>
      <c r="X1485">
        <v>797</v>
      </c>
    </row>
    <row r="1486" spans="1:24" hidden="1" x14ac:dyDescent="0.25">
      <c r="A1486" t="s">
        <v>24</v>
      </c>
      <c r="B1486" t="s">
        <v>38</v>
      </c>
      <c r="C1486">
        <v>2008</v>
      </c>
      <c r="D1486" t="s">
        <v>40</v>
      </c>
      <c r="E1486">
        <v>4.76</v>
      </c>
      <c r="F1486">
        <v>7.81</v>
      </c>
      <c r="G1486">
        <v>1.0900000000000001</v>
      </c>
      <c r="H1486">
        <v>4.83</v>
      </c>
      <c r="I1486">
        <v>9.8699999999999992</v>
      </c>
      <c r="J1486">
        <v>18.55</v>
      </c>
      <c r="K1486">
        <v>3961</v>
      </c>
      <c r="L1486" t="s">
        <v>44</v>
      </c>
      <c r="M1486">
        <v>52.24</v>
      </c>
      <c r="N1486">
        <v>405</v>
      </c>
      <c r="O1486">
        <v>17</v>
      </c>
      <c r="P1486">
        <v>42</v>
      </c>
      <c r="Q1486">
        <v>67.349999999999994</v>
      </c>
      <c r="R1486">
        <v>54715</v>
      </c>
      <c r="S1486">
        <v>31.92</v>
      </c>
      <c r="T1486">
        <v>47.19</v>
      </c>
      <c r="U1486">
        <v>76.52</v>
      </c>
      <c r="V1486">
        <v>2006</v>
      </c>
      <c r="W1486">
        <v>32.24</v>
      </c>
      <c r="X1486">
        <v>882</v>
      </c>
    </row>
    <row r="1487" spans="1:24" hidden="1" x14ac:dyDescent="0.25">
      <c r="A1487" t="s">
        <v>46</v>
      </c>
      <c r="B1487" t="s">
        <v>37</v>
      </c>
      <c r="C1487">
        <v>2017</v>
      </c>
      <c r="D1487" t="s">
        <v>30</v>
      </c>
      <c r="E1487">
        <v>4.24</v>
      </c>
      <c r="F1487">
        <v>7.98</v>
      </c>
      <c r="G1487">
        <v>4.12</v>
      </c>
      <c r="H1487">
        <v>8.1</v>
      </c>
      <c r="I1487">
        <v>24.81</v>
      </c>
      <c r="J1487">
        <v>11.5</v>
      </c>
      <c r="K1487">
        <v>1069</v>
      </c>
      <c r="L1487" t="s">
        <v>35</v>
      </c>
      <c r="M1487">
        <v>32.659999999999997</v>
      </c>
      <c r="N1487">
        <v>255</v>
      </c>
      <c r="O1487">
        <v>37</v>
      </c>
      <c r="P1487">
        <v>66</v>
      </c>
      <c r="Q1487">
        <v>4.3</v>
      </c>
      <c r="R1487">
        <v>91631</v>
      </c>
      <c r="S1487">
        <v>22.32</v>
      </c>
      <c r="T1487">
        <v>48.12</v>
      </c>
      <c r="U1487">
        <v>40.58</v>
      </c>
      <c r="V1487">
        <v>926</v>
      </c>
      <c r="W1487">
        <v>13.56</v>
      </c>
      <c r="X1487">
        <v>949</v>
      </c>
    </row>
    <row r="1488" spans="1:24" hidden="1" x14ac:dyDescent="0.25">
      <c r="A1488" t="s">
        <v>47</v>
      </c>
      <c r="B1488" t="s">
        <v>29</v>
      </c>
      <c r="C1488">
        <v>2021</v>
      </c>
      <c r="D1488" t="s">
        <v>26</v>
      </c>
      <c r="E1488">
        <v>8.6</v>
      </c>
      <c r="F1488">
        <v>6.72</v>
      </c>
      <c r="G1488">
        <v>2.91</v>
      </c>
      <c r="H1488">
        <v>8.02</v>
      </c>
      <c r="I1488">
        <v>35.270000000000003</v>
      </c>
      <c r="J1488">
        <v>2.59</v>
      </c>
      <c r="K1488">
        <v>4017</v>
      </c>
      <c r="L1488" t="s">
        <v>44</v>
      </c>
      <c r="M1488">
        <v>93.92</v>
      </c>
      <c r="N1488">
        <v>34</v>
      </c>
      <c r="O1488">
        <v>32</v>
      </c>
      <c r="P1488">
        <v>86</v>
      </c>
      <c r="Q1488">
        <v>40.799999999999997</v>
      </c>
      <c r="R1488">
        <v>13685</v>
      </c>
      <c r="S1488">
        <v>22.39</v>
      </c>
      <c r="T1488">
        <v>11.3</v>
      </c>
      <c r="U1488">
        <v>33.51</v>
      </c>
      <c r="V1488">
        <v>2844</v>
      </c>
      <c r="W1488">
        <v>26.89</v>
      </c>
      <c r="X1488">
        <v>341</v>
      </c>
    </row>
    <row r="1489" spans="1:24" hidden="1" x14ac:dyDescent="0.25">
      <c r="A1489" t="s">
        <v>48</v>
      </c>
      <c r="B1489" t="s">
        <v>33</v>
      </c>
      <c r="C1489">
        <v>2001</v>
      </c>
      <c r="D1489" t="s">
        <v>30</v>
      </c>
      <c r="E1489">
        <v>5.42</v>
      </c>
      <c r="F1489">
        <v>6.97</v>
      </c>
      <c r="G1489">
        <v>3.55</v>
      </c>
      <c r="H1489">
        <v>6.22</v>
      </c>
      <c r="I1489">
        <v>24.25</v>
      </c>
      <c r="J1489">
        <v>3.54</v>
      </c>
      <c r="K1489">
        <v>4844</v>
      </c>
      <c r="L1489" t="s">
        <v>35</v>
      </c>
      <c r="M1489">
        <v>93.02</v>
      </c>
      <c r="N1489">
        <v>123</v>
      </c>
      <c r="O1489">
        <v>8</v>
      </c>
      <c r="P1489">
        <v>87</v>
      </c>
      <c r="Q1489">
        <v>99.28</v>
      </c>
      <c r="R1489">
        <v>75812</v>
      </c>
      <c r="S1489">
        <v>45.85</v>
      </c>
      <c r="T1489">
        <v>11.67</v>
      </c>
      <c r="U1489">
        <v>65.92</v>
      </c>
      <c r="V1489">
        <v>1774</v>
      </c>
      <c r="W1489">
        <v>31.03</v>
      </c>
      <c r="X1489">
        <v>57</v>
      </c>
    </row>
    <row r="1490" spans="1:24" hidden="1" x14ac:dyDescent="0.25">
      <c r="A1490" t="s">
        <v>47</v>
      </c>
      <c r="B1490" t="s">
        <v>38</v>
      </c>
      <c r="C1490">
        <v>2020</v>
      </c>
      <c r="D1490" t="s">
        <v>30</v>
      </c>
      <c r="E1490">
        <v>6.9</v>
      </c>
      <c r="F1490">
        <v>7.57</v>
      </c>
      <c r="G1490">
        <v>4.3</v>
      </c>
      <c r="H1490">
        <v>7.82</v>
      </c>
      <c r="I1490">
        <v>8.19</v>
      </c>
      <c r="J1490">
        <v>2.64</v>
      </c>
      <c r="K1490">
        <v>3591</v>
      </c>
      <c r="L1490" t="s">
        <v>31</v>
      </c>
      <c r="M1490">
        <v>37.54</v>
      </c>
      <c r="N1490">
        <v>111</v>
      </c>
      <c r="O1490">
        <v>14</v>
      </c>
      <c r="P1490">
        <v>96</v>
      </c>
      <c r="Q1490">
        <v>64.45</v>
      </c>
      <c r="R1490">
        <v>11306</v>
      </c>
      <c r="S1490">
        <v>8.49</v>
      </c>
      <c r="T1490">
        <v>32.21</v>
      </c>
      <c r="U1490">
        <v>68.22</v>
      </c>
      <c r="V1490">
        <v>1728</v>
      </c>
      <c r="W1490">
        <v>32.21</v>
      </c>
      <c r="X1490">
        <v>564</v>
      </c>
    </row>
    <row r="1491" spans="1:24" hidden="1" x14ac:dyDescent="0.25">
      <c r="A1491" t="s">
        <v>32</v>
      </c>
      <c r="B1491" t="s">
        <v>37</v>
      </c>
      <c r="C1491">
        <v>2003</v>
      </c>
      <c r="D1491" t="s">
        <v>42</v>
      </c>
      <c r="E1491">
        <v>4.6900000000000004</v>
      </c>
      <c r="F1491">
        <v>7.38</v>
      </c>
      <c r="G1491">
        <v>4.93</v>
      </c>
      <c r="H1491">
        <v>6.11</v>
      </c>
      <c r="I1491">
        <v>46.5</v>
      </c>
      <c r="J1491">
        <v>6.15</v>
      </c>
      <c r="K1491">
        <v>2819</v>
      </c>
      <c r="L1491" t="s">
        <v>31</v>
      </c>
      <c r="M1491">
        <v>68.97</v>
      </c>
      <c r="N1491">
        <v>497</v>
      </c>
      <c r="O1491">
        <v>27</v>
      </c>
      <c r="P1491">
        <v>93</v>
      </c>
      <c r="Q1491">
        <v>34.76</v>
      </c>
      <c r="R1491">
        <v>18755</v>
      </c>
      <c r="S1491">
        <v>99.55</v>
      </c>
      <c r="T1491">
        <v>69.3</v>
      </c>
      <c r="U1491">
        <v>59.25</v>
      </c>
      <c r="V1491">
        <v>486</v>
      </c>
      <c r="W1491">
        <v>19.97</v>
      </c>
      <c r="X1491">
        <v>981</v>
      </c>
    </row>
    <row r="1492" spans="1:24" hidden="1" x14ac:dyDescent="0.25">
      <c r="A1492" t="s">
        <v>46</v>
      </c>
      <c r="B1492" t="s">
        <v>29</v>
      </c>
      <c r="C1492">
        <v>2011</v>
      </c>
      <c r="D1492" t="s">
        <v>43</v>
      </c>
      <c r="E1492">
        <v>4.4000000000000004</v>
      </c>
      <c r="F1492">
        <v>8.4</v>
      </c>
      <c r="G1492">
        <v>1.25</v>
      </c>
      <c r="H1492">
        <v>5.35</v>
      </c>
      <c r="I1492">
        <v>16.43</v>
      </c>
      <c r="J1492">
        <v>7.59</v>
      </c>
      <c r="K1492">
        <v>2285</v>
      </c>
      <c r="L1492" t="s">
        <v>27</v>
      </c>
      <c r="M1492">
        <v>62.73</v>
      </c>
      <c r="N1492">
        <v>206</v>
      </c>
      <c r="O1492">
        <v>7</v>
      </c>
      <c r="P1492">
        <v>37</v>
      </c>
      <c r="Q1492">
        <v>26.5</v>
      </c>
      <c r="R1492">
        <v>17510</v>
      </c>
      <c r="S1492">
        <v>69.58</v>
      </c>
      <c r="T1492">
        <v>39.28</v>
      </c>
      <c r="U1492">
        <v>27.12</v>
      </c>
      <c r="V1492">
        <v>406</v>
      </c>
      <c r="W1492">
        <v>18.93</v>
      </c>
      <c r="X1492">
        <v>602</v>
      </c>
    </row>
    <row r="1493" spans="1:24" hidden="1" x14ac:dyDescent="0.25">
      <c r="A1493" t="s">
        <v>32</v>
      </c>
      <c r="B1493" t="s">
        <v>29</v>
      </c>
      <c r="C1493">
        <v>2006</v>
      </c>
      <c r="D1493" t="s">
        <v>43</v>
      </c>
      <c r="E1493">
        <v>4.46</v>
      </c>
      <c r="F1493">
        <v>6.47</v>
      </c>
      <c r="G1493">
        <v>0.9</v>
      </c>
      <c r="H1493">
        <v>6.27</v>
      </c>
      <c r="I1493">
        <v>39.409999999999997</v>
      </c>
      <c r="J1493">
        <v>15.94</v>
      </c>
      <c r="K1493">
        <v>2035</v>
      </c>
      <c r="L1493" t="s">
        <v>27</v>
      </c>
      <c r="M1493">
        <v>77.84</v>
      </c>
      <c r="N1493">
        <v>470</v>
      </c>
      <c r="O1493">
        <v>45</v>
      </c>
      <c r="P1493">
        <v>65</v>
      </c>
      <c r="Q1493">
        <v>22.53</v>
      </c>
      <c r="R1493">
        <v>5266</v>
      </c>
      <c r="S1493">
        <v>3.03</v>
      </c>
      <c r="T1493">
        <v>26.9</v>
      </c>
      <c r="U1493">
        <v>39.58</v>
      </c>
      <c r="V1493">
        <v>2147</v>
      </c>
      <c r="W1493">
        <v>4.18</v>
      </c>
      <c r="X1493">
        <v>77</v>
      </c>
    </row>
    <row r="1494" spans="1:24" hidden="1" x14ac:dyDescent="0.25">
      <c r="A1494" t="s">
        <v>41</v>
      </c>
      <c r="B1494" t="s">
        <v>25</v>
      </c>
      <c r="C1494">
        <v>2014</v>
      </c>
      <c r="D1494" t="s">
        <v>43</v>
      </c>
      <c r="E1494">
        <v>4.1100000000000003</v>
      </c>
      <c r="F1494">
        <v>6.88</v>
      </c>
      <c r="G1494">
        <v>2.31</v>
      </c>
      <c r="H1494">
        <v>9.27</v>
      </c>
      <c r="I1494">
        <v>44.57</v>
      </c>
      <c r="J1494">
        <v>3.83</v>
      </c>
      <c r="K1494">
        <v>1190</v>
      </c>
      <c r="L1494" t="s">
        <v>35</v>
      </c>
      <c r="M1494">
        <v>72.209999999999994</v>
      </c>
      <c r="N1494">
        <v>101</v>
      </c>
      <c r="O1494">
        <v>35</v>
      </c>
      <c r="P1494">
        <v>39</v>
      </c>
      <c r="Q1494">
        <v>41.36</v>
      </c>
      <c r="R1494">
        <v>93790</v>
      </c>
      <c r="S1494">
        <v>69.19</v>
      </c>
      <c r="T1494">
        <v>19.04</v>
      </c>
      <c r="U1494">
        <v>38.840000000000003</v>
      </c>
      <c r="V1494">
        <v>749</v>
      </c>
      <c r="W1494">
        <v>19.91</v>
      </c>
      <c r="X1494">
        <v>243</v>
      </c>
    </row>
    <row r="1495" spans="1:24" hidden="1" x14ac:dyDescent="0.25">
      <c r="A1495" t="s">
        <v>45</v>
      </c>
      <c r="B1495" t="s">
        <v>25</v>
      </c>
      <c r="C1495">
        <v>2006</v>
      </c>
      <c r="D1495" t="s">
        <v>42</v>
      </c>
      <c r="E1495">
        <v>5.39</v>
      </c>
      <c r="F1495">
        <v>7.43</v>
      </c>
      <c r="G1495">
        <v>0.18</v>
      </c>
      <c r="H1495">
        <v>5.69</v>
      </c>
      <c r="I1495">
        <v>17.32</v>
      </c>
      <c r="J1495">
        <v>14.51</v>
      </c>
      <c r="K1495">
        <v>1399</v>
      </c>
      <c r="L1495" t="s">
        <v>35</v>
      </c>
      <c r="M1495">
        <v>38.700000000000003</v>
      </c>
      <c r="N1495">
        <v>432</v>
      </c>
      <c r="O1495">
        <v>38</v>
      </c>
      <c r="P1495">
        <v>21</v>
      </c>
      <c r="Q1495">
        <v>20.94</v>
      </c>
      <c r="R1495">
        <v>8717</v>
      </c>
      <c r="S1495">
        <v>79.180000000000007</v>
      </c>
      <c r="T1495">
        <v>32.44</v>
      </c>
      <c r="U1495">
        <v>45.1</v>
      </c>
      <c r="V1495">
        <v>2939</v>
      </c>
      <c r="W1495">
        <v>28.08</v>
      </c>
      <c r="X1495">
        <v>250</v>
      </c>
    </row>
    <row r="1496" spans="1:24" hidden="1" x14ac:dyDescent="0.25">
      <c r="A1496" t="s">
        <v>41</v>
      </c>
      <c r="B1496" t="s">
        <v>38</v>
      </c>
      <c r="C1496">
        <v>2021</v>
      </c>
      <c r="D1496" t="s">
        <v>40</v>
      </c>
      <c r="E1496">
        <v>2.5</v>
      </c>
      <c r="F1496">
        <v>8.17</v>
      </c>
      <c r="G1496">
        <v>3.96</v>
      </c>
      <c r="H1496">
        <v>5.83</v>
      </c>
      <c r="I1496">
        <v>42.27</v>
      </c>
      <c r="J1496">
        <v>9.82</v>
      </c>
      <c r="K1496">
        <v>3740</v>
      </c>
      <c r="L1496" t="s">
        <v>27</v>
      </c>
      <c r="M1496">
        <v>76.209999999999994</v>
      </c>
      <c r="N1496">
        <v>385</v>
      </c>
      <c r="O1496">
        <v>7</v>
      </c>
      <c r="P1496">
        <v>74</v>
      </c>
      <c r="Q1496">
        <v>15.25</v>
      </c>
      <c r="R1496">
        <v>36316</v>
      </c>
      <c r="S1496">
        <v>19.079999999999998</v>
      </c>
      <c r="T1496">
        <v>48.52</v>
      </c>
      <c r="U1496">
        <v>70.25</v>
      </c>
      <c r="V1496">
        <v>2201</v>
      </c>
      <c r="W1496">
        <v>36.82</v>
      </c>
      <c r="X1496">
        <v>465</v>
      </c>
    </row>
    <row r="1497" spans="1:24" hidden="1" x14ac:dyDescent="0.25">
      <c r="A1497" t="s">
        <v>24</v>
      </c>
      <c r="B1497" t="s">
        <v>25</v>
      </c>
      <c r="C1497">
        <v>2020</v>
      </c>
      <c r="D1497" t="s">
        <v>40</v>
      </c>
      <c r="E1497">
        <v>8.91</v>
      </c>
      <c r="F1497">
        <v>8.32</v>
      </c>
      <c r="G1497">
        <v>4.42</v>
      </c>
      <c r="H1497">
        <v>7.26</v>
      </c>
      <c r="I1497">
        <v>35.54</v>
      </c>
      <c r="J1497">
        <v>19.989999999999998</v>
      </c>
      <c r="K1497">
        <v>2248</v>
      </c>
      <c r="L1497" t="s">
        <v>31</v>
      </c>
      <c r="M1497">
        <v>72.62</v>
      </c>
      <c r="N1497">
        <v>193</v>
      </c>
      <c r="O1497">
        <v>41</v>
      </c>
      <c r="P1497">
        <v>62</v>
      </c>
      <c r="Q1497">
        <v>37.68</v>
      </c>
      <c r="R1497">
        <v>42081</v>
      </c>
      <c r="S1497">
        <v>84.03</v>
      </c>
      <c r="T1497">
        <v>17.47</v>
      </c>
      <c r="U1497">
        <v>55.04</v>
      </c>
      <c r="V1497">
        <v>913</v>
      </c>
      <c r="W1497">
        <v>5.01</v>
      </c>
      <c r="X1497">
        <v>720</v>
      </c>
    </row>
    <row r="1498" spans="1:24" hidden="1" x14ac:dyDescent="0.25">
      <c r="A1498" t="s">
        <v>39</v>
      </c>
      <c r="B1498" t="s">
        <v>38</v>
      </c>
      <c r="C1498">
        <v>2016</v>
      </c>
      <c r="D1498" t="s">
        <v>26</v>
      </c>
      <c r="E1498">
        <v>3.33</v>
      </c>
      <c r="F1498">
        <v>6.84</v>
      </c>
      <c r="G1498">
        <v>3.43</v>
      </c>
      <c r="H1498">
        <v>8.27</v>
      </c>
      <c r="I1498">
        <v>45.21</v>
      </c>
      <c r="J1498">
        <v>15.53</v>
      </c>
      <c r="K1498">
        <v>2793</v>
      </c>
      <c r="L1498" t="s">
        <v>27</v>
      </c>
      <c r="M1498">
        <v>67.19</v>
      </c>
      <c r="N1498">
        <v>240</v>
      </c>
      <c r="O1498">
        <v>49</v>
      </c>
      <c r="P1498">
        <v>58</v>
      </c>
      <c r="Q1498">
        <v>61.49</v>
      </c>
      <c r="R1498">
        <v>94097</v>
      </c>
      <c r="S1498">
        <v>61.18</v>
      </c>
      <c r="T1498">
        <v>11.19</v>
      </c>
      <c r="U1498">
        <v>97.47</v>
      </c>
      <c r="V1498">
        <v>1081</v>
      </c>
      <c r="W1498">
        <v>38.76</v>
      </c>
      <c r="X1498">
        <v>704</v>
      </c>
    </row>
    <row r="1499" spans="1:24" hidden="1" x14ac:dyDescent="0.25">
      <c r="A1499" t="s">
        <v>48</v>
      </c>
      <c r="B1499" t="s">
        <v>33</v>
      </c>
      <c r="C1499">
        <v>2015</v>
      </c>
      <c r="D1499" t="s">
        <v>40</v>
      </c>
      <c r="E1499">
        <v>1.48</v>
      </c>
      <c r="F1499">
        <v>6.17</v>
      </c>
      <c r="G1499">
        <v>1.34</v>
      </c>
      <c r="H1499">
        <v>8.14</v>
      </c>
      <c r="I1499">
        <v>12.57</v>
      </c>
      <c r="J1499">
        <v>19.38</v>
      </c>
      <c r="K1499">
        <v>723</v>
      </c>
      <c r="L1499" t="s">
        <v>31</v>
      </c>
      <c r="M1499">
        <v>58.17</v>
      </c>
      <c r="N1499">
        <v>146</v>
      </c>
      <c r="O1499">
        <v>49</v>
      </c>
      <c r="P1499">
        <v>75</v>
      </c>
      <c r="Q1499">
        <v>16.350000000000001</v>
      </c>
      <c r="R1499">
        <v>74944</v>
      </c>
      <c r="S1499">
        <v>82.09</v>
      </c>
      <c r="T1499">
        <v>20.18</v>
      </c>
      <c r="U1499">
        <v>21.27</v>
      </c>
      <c r="V1499">
        <v>2847</v>
      </c>
      <c r="W1499">
        <v>9.36</v>
      </c>
      <c r="X1499">
        <v>219</v>
      </c>
    </row>
    <row r="1500" spans="1:24" hidden="1" x14ac:dyDescent="0.25">
      <c r="A1500" t="s">
        <v>46</v>
      </c>
      <c r="B1500" t="s">
        <v>38</v>
      </c>
      <c r="C1500">
        <v>2018</v>
      </c>
      <c r="D1500" t="s">
        <v>40</v>
      </c>
      <c r="E1500">
        <v>0.97</v>
      </c>
      <c r="F1500">
        <v>7.05</v>
      </c>
      <c r="G1500">
        <v>0.62</v>
      </c>
      <c r="H1500">
        <v>3.14</v>
      </c>
      <c r="I1500">
        <v>46.56</v>
      </c>
      <c r="J1500">
        <v>6.85</v>
      </c>
      <c r="K1500">
        <v>1441</v>
      </c>
      <c r="L1500" t="s">
        <v>31</v>
      </c>
      <c r="M1500">
        <v>96.84</v>
      </c>
      <c r="N1500">
        <v>452</v>
      </c>
      <c r="O1500">
        <v>18</v>
      </c>
      <c r="P1500">
        <v>18</v>
      </c>
      <c r="Q1500">
        <v>6.35</v>
      </c>
      <c r="R1500">
        <v>52312</v>
      </c>
      <c r="S1500">
        <v>71.67</v>
      </c>
      <c r="T1500">
        <v>69.040000000000006</v>
      </c>
      <c r="U1500">
        <v>37.270000000000003</v>
      </c>
      <c r="V1500">
        <v>442</v>
      </c>
      <c r="W1500">
        <v>7.03</v>
      </c>
      <c r="X1500">
        <v>163</v>
      </c>
    </row>
    <row r="1501" spans="1:24" hidden="1" x14ac:dyDescent="0.25">
      <c r="A1501" t="s">
        <v>36</v>
      </c>
      <c r="B1501" t="s">
        <v>25</v>
      </c>
      <c r="C1501">
        <v>2008</v>
      </c>
      <c r="D1501" t="s">
        <v>43</v>
      </c>
      <c r="E1501">
        <v>0.13</v>
      </c>
      <c r="F1501">
        <v>6.99</v>
      </c>
      <c r="G1501">
        <v>1.91</v>
      </c>
      <c r="H1501">
        <v>7.81</v>
      </c>
      <c r="I1501">
        <v>3.27</v>
      </c>
      <c r="J1501">
        <v>2.46</v>
      </c>
      <c r="K1501">
        <v>4820</v>
      </c>
      <c r="L1501" t="s">
        <v>44</v>
      </c>
      <c r="M1501">
        <v>89.46</v>
      </c>
      <c r="N1501">
        <v>131</v>
      </c>
      <c r="O1501">
        <v>3</v>
      </c>
      <c r="P1501">
        <v>19</v>
      </c>
      <c r="Q1501">
        <v>5.39</v>
      </c>
      <c r="R1501">
        <v>73703</v>
      </c>
      <c r="S1501">
        <v>70.459999999999994</v>
      </c>
      <c r="T1501">
        <v>47.3</v>
      </c>
      <c r="U1501">
        <v>65.87</v>
      </c>
      <c r="V1501">
        <v>859</v>
      </c>
      <c r="W1501">
        <v>4.58</v>
      </c>
      <c r="X1501">
        <v>168</v>
      </c>
    </row>
    <row r="1502" spans="1:24" hidden="1" x14ac:dyDescent="0.25">
      <c r="A1502" t="s">
        <v>45</v>
      </c>
      <c r="B1502" t="s">
        <v>33</v>
      </c>
      <c r="C1502">
        <v>2013</v>
      </c>
      <c r="D1502" t="s">
        <v>34</v>
      </c>
      <c r="E1502">
        <v>4.2300000000000004</v>
      </c>
      <c r="F1502">
        <v>8.4700000000000006</v>
      </c>
      <c r="G1502">
        <v>4.17</v>
      </c>
      <c r="H1502">
        <v>6.15</v>
      </c>
      <c r="I1502">
        <v>39.68</v>
      </c>
      <c r="J1502">
        <v>10.119999999999999</v>
      </c>
      <c r="K1502">
        <v>86</v>
      </c>
      <c r="L1502" t="s">
        <v>44</v>
      </c>
      <c r="M1502">
        <v>70.959999999999994</v>
      </c>
      <c r="N1502">
        <v>219</v>
      </c>
      <c r="O1502">
        <v>26</v>
      </c>
      <c r="P1502">
        <v>72</v>
      </c>
      <c r="Q1502">
        <v>28.2</v>
      </c>
      <c r="R1502">
        <v>51393</v>
      </c>
      <c r="S1502">
        <v>15.82</v>
      </c>
      <c r="T1502">
        <v>45.61</v>
      </c>
      <c r="U1502">
        <v>90.35</v>
      </c>
      <c r="V1502">
        <v>1196</v>
      </c>
      <c r="W1502">
        <v>39.61</v>
      </c>
      <c r="X1502">
        <v>191</v>
      </c>
    </row>
    <row r="1503" spans="1:24" hidden="1" x14ac:dyDescent="0.25">
      <c r="A1503" t="s">
        <v>28</v>
      </c>
      <c r="B1503" t="s">
        <v>25</v>
      </c>
      <c r="C1503">
        <v>2016</v>
      </c>
      <c r="D1503" t="s">
        <v>30</v>
      </c>
      <c r="E1503">
        <v>1.88</v>
      </c>
      <c r="F1503">
        <v>7.08</v>
      </c>
      <c r="G1503">
        <v>1.74</v>
      </c>
      <c r="H1503">
        <v>6.67</v>
      </c>
      <c r="I1503">
        <v>21.78</v>
      </c>
      <c r="J1503">
        <v>2.48</v>
      </c>
      <c r="K1503">
        <v>4149</v>
      </c>
      <c r="L1503" t="s">
        <v>35</v>
      </c>
      <c r="M1503">
        <v>30.45</v>
      </c>
      <c r="N1503">
        <v>337</v>
      </c>
      <c r="O1503">
        <v>12</v>
      </c>
      <c r="P1503">
        <v>42</v>
      </c>
      <c r="Q1503">
        <v>20.63</v>
      </c>
      <c r="R1503">
        <v>41171</v>
      </c>
      <c r="S1503">
        <v>31.58</v>
      </c>
      <c r="T1503">
        <v>11.58</v>
      </c>
      <c r="U1503">
        <v>22.71</v>
      </c>
      <c r="V1503">
        <v>1170</v>
      </c>
      <c r="W1503">
        <v>22.44</v>
      </c>
      <c r="X1503">
        <v>193</v>
      </c>
    </row>
    <row r="1504" spans="1:24" hidden="1" x14ac:dyDescent="0.25">
      <c r="A1504" t="s">
        <v>28</v>
      </c>
      <c r="B1504" t="s">
        <v>38</v>
      </c>
      <c r="C1504">
        <v>2004</v>
      </c>
      <c r="D1504" t="s">
        <v>40</v>
      </c>
      <c r="E1504">
        <v>0.22</v>
      </c>
      <c r="F1504">
        <v>6.76</v>
      </c>
      <c r="G1504">
        <v>0.17</v>
      </c>
      <c r="H1504">
        <v>6.93</v>
      </c>
      <c r="I1504">
        <v>8.89</v>
      </c>
      <c r="J1504">
        <v>9.85</v>
      </c>
      <c r="K1504">
        <v>1751</v>
      </c>
      <c r="L1504" t="s">
        <v>31</v>
      </c>
      <c r="M1504">
        <v>60.25</v>
      </c>
      <c r="N1504">
        <v>103</v>
      </c>
      <c r="O1504">
        <v>37</v>
      </c>
      <c r="P1504">
        <v>57</v>
      </c>
      <c r="Q1504">
        <v>54.85</v>
      </c>
      <c r="R1504">
        <v>20617</v>
      </c>
      <c r="S1504">
        <v>52.32</v>
      </c>
      <c r="T1504">
        <v>66.88</v>
      </c>
      <c r="U1504">
        <v>90.69</v>
      </c>
      <c r="V1504">
        <v>1740</v>
      </c>
      <c r="W1504">
        <v>10.82</v>
      </c>
      <c r="X1504">
        <v>577</v>
      </c>
    </row>
    <row r="1505" spans="1:24" hidden="1" x14ac:dyDescent="0.25">
      <c r="A1505" t="s">
        <v>28</v>
      </c>
      <c r="B1505" t="s">
        <v>37</v>
      </c>
      <c r="C1505">
        <v>2001</v>
      </c>
      <c r="D1505" t="s">
        <v>40</v>
      </c>
      <c r="E1505">
        <v>5.2</v>
      </c>
      <c r="F1505">
        <v>6.91</v>
      </c>
      <c r="G1505">
        <v>1.37</v>
      </c>
      <c r="H1505">
        <v>8.1199999999999992</v>
      </c>
      <c r="I1505">
        <v>3.97</v>
      </c>
      <c r="J1505">
        <v>5.4</v>
      </c>
      <c r="K1505">
        <v>3420</v>
      </c>
      <c r="L1505" t="s">
        <v>27</v>
      </c>
      <c r="M1505">
        <v>79.02</v>
      </c>
      <c r="N1505">
        <v>40</v>
      </c>
      <c r="O1505">
        <v>20</v>
      </c>
      <c r="P1505">
        <v>81</v>
      </c>
      <c r="Q1505">
        <v>46.66</v>
      </c>
      <c r="R1505">
        <v>31678</v>
      </c>
      <c r="S1505">
        <v>11.25</v>
      </c>
      <c r="T1505">
        <v>26.15</v>
      </c>
      <c r="U1505">
        <v>60.58</v>
      </c>
      <c r="V1505">
        <v>850</v>
      </c>
      <c r="W1505">
        <v>12.7</v>
      </c>
      <c r="X1505">
        <v>648</v>
      </c>
    </row>
    <row r="1506" spans="1:24" hidden="1" x14ac:dyDescent="0.25">
      <c r="A1506" t="s">
        <v>46</v>
      </c>
      <c r="B1506" t="s">
        <v>29</v>
      </c>
      <c r="C1506">
        <v>2019</v>
      </c>
      <c r="D1506" t="s">
        <v>42</v>
      </c>
      <c r="E1506">
        <v>6.8</v>
      </c>
      <c r="F1506">
        <v>6.99</v>
      </c>
      <c r="G1506">
        <v>4.95</v>
      </c>
      <c r="H1506">
        <v>8.82</v>
      </c>
      <c r="I1506">
        <v>19.48</v>
      </c>
      <c r="J1506">
        <v>9.82</v>
      </c>
      <c r="K1506">
        <v>4837</v>
      </c>
      <c r="L1506" t="s">
        <v>31</v>
      </c>
      <c r="M1506">
        <v>38.21</v>
      </c>
      <c r="N1506">
        <v>55</v>
      </c>
      <c r="O1506">
        <v>25</v>
      </c>
      <c r="P1506">
        <v>53</v>
      </c>
      <c r="Q1506">
        <v>33.83</v>
      </c>
      <c r="R1506">
        <v>70500</v>
      </c>
      <c r="S1506">
        <v>47.85</v>
      </c>
      <c r="T1506">
        <v>17.27</v>
      </c>
      <c r="U1506">
        <v>82.84</v>
      </c>
      <c r="V1506">
        <v>2350</v>
      </c>
      <c r="W1506">
        <v>38.01</v>
      </c>
      <c r="X1506">
        <v>574</v>
      </c>
    </row>
    <row r="1507" spans="1:24" hidden="1" x14ac:dyDescent="0.25">
      <c r="A1507" t="s">
        <v>28</v>
      </c>
      <c r="B1507" t="s">
        <v>25</v>
      </c>
      <c r="C1507">
        <v>2015</v>
      </c>
      <c r="D1507" t="s">
        <v>26</v>
      </c>
      <c r="E1507">
        <v>0.86</v>
      </c>
      <c r="F1507">
        <v>8.0500000000000007</v>
      </c>
      <c r="G1507">
        <v>3.38</v>
      </c>
      <c r="H1507">
        <v>7.52</v>
      </c>
      <c r="I1507">
        <v>19.47</v>
      </c>
      <c r="J1507">
        <v>18.989999999999998</v>
      </c>
      <c r="K1507">
        <v>2483</v>
      </c>
      <c r="L1507" t="s">
        <v>35</v>
      </c>
      <c r="M1507">
        <v>58.46</v>
      </c>
      <c r="N1507">
        <v>310</v>
      </c>
      <c r="O1507">
        <v>44</v>
      </c>
      <c r="P1507">
        <v>81</v>
      </c>
      <c r="Q1507">
        <v>83.69</v>
      </c>
      <c r="R1507">
        <v>60618</v>
      </c>
      <c r="S1507">
        <v>44.53</v>
      </c>
      <c r="T1507">
        <v>77.36</v>
      </c>
      <c r="U1507">
        <v>95.89</v>
      </c>
      <c r="V1507">
        <v>2082</v>
      </c>
      <c r="W1507">
        <v>36</v>
      </c>
      <c r="X1507">
        <v>209</v>
      </c>
    </row>
    <row r="1508" spans="1:24" hidden="1" x14ac:dyDescent="0.25">
      <c r="A1508" t="s">
        <v>47</v>
      </c>
      <c r="B1508" t="s">
        <v>38</v>
      </c>
      <c r="C1508">
        <v>2013</v>
      </c>
      <c r="D1508" t="s">
        <v>34</v>
      </c>
      <c r="E1508">
        <v>4.6100000000000003</v>
      </c>
      <c r="F1508">
        <v>6.2</v>
      </c>
      <c r="G1508">
        <v>4.5</v>
      </c>
      <c r="H1508">
        <v>6.95</v>
      </c>
      <c r="I1508">
        <v>11.5</v>
      </c>
      <c r="J1508">
        <v>5.78</v>
      </c>
      <c r="K1508">
        <v>3212</v>
      </c>
      <c r="L1508" t="s">
        <v>31</v>
      </c>
      <c r="M1508">
        <v>43.42</v>
      </c>
      <c r="N1508">
        <v>249</v>
      </c>
      <c r="O1508">
        <v>22</v>
      </c>
      <c r="P1508">
        <v>39</v>
      </c>
      <c r="Q1508">
        <v>51.48</v>
      </c>
      <c r="R1508">
        <v>2345</v>
      </c>
      <c r="S1508">
        <v>23.19</v>
      </c>
      <c r="T1508">
        <v>48.85</v>
      </c>
      <c r="U1508">
        <v>37.229999999999997</v>
      </c>
      <c r="V1508">
        <v>1469</v>
      </c>
      <c r="W1508">
        <v>14</v>
      </c>
      <c r="X1508">
        <v>966</v>
      </c>
    </row>
    <row r="1509" spans="1:24" hidden="1" x14ac:dyDescent="0.25">
      <c r="A1509" t="s">
        <v>45</v>
      </c>
      <c r="B1509" t="s">
        <v>33</v>
      </c>
      <c r="C1509">
        <v>2013</v>
      </c>
      <c r="D1509" t="s">
        <v>42</v>
      </c>
      <c r="E1509">
        <v>7.44</v>
      </c>
      <c r="F1509">
        <v>6.79</v>
      </c>
      <c r="G1509">
        <v>3.87</v>
      </c>
      <c r="H1509">
        <v>5.62</v>
      </c>
      <c r="I1509">
        <v>10.78</v>
      </c>
      <c r="J1509">
        <v>19.87</v>
      </c>
      <c r="K1509">
        <v>3922</v>
      </c>
      <c r="L1509" t="s">
        <v>31</v>
      </c>
      <c r="M1509">
        <v>53.67</v>
      </c>
      <c r="N1509">
        <v>241</v>
      </c>
      <c r="O1509">
        <v>29</v>
      </c>
      <c r="P1509">
        <v>99</v>
      </c>
      <c r="Q1509">
        <v>10.97</v>
      </c>
      <c r="R1509">
        <v>78465</v>
      </c>
      <c r="S1509">
        <v>19.97</v>
      </c>
      <c r="T1509">
        <v>69.91</v>
      </c>
      <c r="U1509">
        <v>67.03</v>
      </c>
      <c r="V1509">
        <v>2395</v>
      </c>
      <c r="W1509">
        <v>2.54</v>
      </c>
      <c r="X1509">
        <v>555</v>
      </c>
    </row>
    <row r="1510" spans="1:24" x14ac:dyDescent="0.25">
      <c r="A1510" t="s">
        <v>47</v>
      </c>
      <c r="B1510" t="s">
        <v>25</v>
      </c>
      <c r="C1510">
        <v>2000</v>
      </c>
      <c r="D1510" t="s">
        <v>43</v>
      </c>
      <c r="E1510">
        <v>9.86</v>
      </c>
      <c r="F1510">
        <v>8.42</v>
      </c>
      <c r="G1510">
        <v>2.7</v>
      </c>
      <c r="H1510">
        <v>3.97</v>
      </c>
      <c r="I1510">
        <v>19.98</v>
      </c>
      <c r="J1510">
        <v>4.59</v>
      </c>
      <c r="K1510">
        <v>2489</v>
      </c>
      <c r="L1510" t="s">
        <v>35</v>
      </c>
      <c r="M1510">
        <v>31.87</v>
      </c>
      <c r="N1510">
        <v>414</v>
      </c>
      <c r="O1510">
        <v>30</v>
      </c>
      <c r="P1510">
        <v>26</v>
      </c>
      <c r="Q1510">
        <v>30.98</v>
      </c>
      <c r="R1510">
        <v>24519</v>
      </c>
      <c r="S1510">
        <v>24.74</v>
      </c>
      <c r="T1510">
        <v>75.75</v>
      </c>
      <c r="U1510">
        <v>90.69</v>
      </c>
      <c r="V1510">
        <v>1018</v>
      </c>
      <c r="W1510">
        <v>33.340000000000003</v>
      </c>
      <c r="X1510">
        <v>55</v>
      </c>
    </row>
    <row r="1511" spans="1:24" hidden="1" x14ac:dyDescent="0.25">
      <c r="A1511" t="s">
        <v>39</v>
      </c>
      <c r="B1511" t="s">
        <v>25</v>
      </c>
      <c r="C1511">
        <v>2002</v>
      </c>
      <c r="D1511" t="s">
        <v>30</v>
      </c>
      <c r="E1511">
        <v>6.67</v>
      </c>
      <c r="F1511">
        <v>6.38</v>
      </c>
      <c r="G1511">
        <v>0.74</v>
      </c>
      <c r="H1511">
        <v>9.7100000000000009</v>
      </c>
      <c r="I1511">
        <v>20.51</v>
      </c>
      <c r="J1511">
        <v>4.16</v>
      </c>
      <c r="K1511">
        <v>1486</v>
      </c>
      <c r="L1511" t="s">
        <v>31</v>
      </c>
      <c r="M1511">
        <v>38.869999999999997</v>
      </c>
      <c r="N1511">
        <v>126</v>
      </c>
      <c r="O1511">
        <v>30</v>
      </c>
      <c r="P1511">
        <v>12</v>
      </c>
      <c r="Q1511">
        <v>97.39</v>
      </c>
      <c r="R1511">
        <v>82950</v>
      </c>
      <c r="S1511">
        <v>60.51</v>
      </c>
      <c r="T1511">
        <v>87.17</v>
      </c>
      <c r="U1511">
        <v>87.55</v>
      </c>
      <c r="V1511">
        <v>869</v>
      </c>
      <c r="W1511">
        <v>36.58</v>
      </c>
      <c r="X1511">
        <v>729</v>
      </c>
    </row>
    <row r="1512" spans="1:24" hidden="1" x14ac:dyDescent="0.25">
      <c r="A1512" t="s">
        <v>45</v>
      </c>
      <c r="B1512" t="s">
        <v>29</v>
      </c>
      <c r="C1512">
        <v>2006</v>
      </c>
      <c r="D1512" t="s">
        <v>26</v>
      </c>
      <c r="E1512">
        <v>2.4500000000000002</v>
      </c>
      <c r="F1512">
        <v>7.86</v>
      </c>
      <c r="G1512">
        <v>1.74</v>
      </c>
      <c r="H1512">
        <v>6.23</v>
      </c>
      <c r="I1512">
        <v>22.12</v>
      </c>
      <c r="J1512">
        <v>10.9</v>
      </c>
      <c r="K1512">
        <v>3527</v>
      </c>
      <c r="L1512" t="s">
        <v>44</v>
      </c>
      <c r="M1512">
        <v>61.83</v>
      </c>
      <c r="N1512">
        <v>149</v>
      </c>
      <c r="O1512">
        <v>15</v>
      </c>
      <c r="P1512">
        <v>46</v>
      </c>
      <c r="Q1512">
        <v>97.74</v>
      </c>
      <c r="R1512">
        <v>57229</v>
      </c>
      <c r="S1512">
        <v>41.5</v>
      </c>
      <c r="T1512">
        <v>59.9</v>
      </c>
      <c r="U1512">
        <v>61.68</v>
      </c>
      <c r="V1512">
        <v>1399</v>
      </c>
      <c r="W1512">
        <v>33.5</v>
      </c>
      <c r="X1512">
        <v>349</v>
      </c>
    </row>
    <row r="1513" spans="1:24" hidden="1" x14ac:dyDescent="0.25">
      <c r="A1513" t="s">
        <v>47</v>
      </c>
      <c r="B1513" t="s">
        <v>38</v>
      </c>
      <c r="C1513">
        <v>2014</v>
      </c>
      <c r="D1513" t="s">
        <v>42</v>
      </c>
      <c r="E1513">
        <v>7.17</v>
      </c>
      <c r="F1513">
        <v>6.89</v>
      </c>
      <c r="G1513">
        <v>2.92</v>
      </c>
      <c r="H1513">
        <v>6.96</v>
      </c>
      <c r="I1513">
        <v>43.44</v>
      </c>
      <c r="J1513">
        <v>16.84</v>
      </c>
      <c r="K1513">
        <v>72</v>
      </c>
      <c r="L1513" t="s">
        <v>35</v>
      </c>
      <c r="M1513">
        <v>92.87</v>
      </c>
      <c r="N1513">
        <v>330</v>
      </c>
      <c r="O1513">
        <v>41</v>
      </c>
      <c r="P1513">
        <v>71</v>
      </c>
      <c r="Q1513">
        <v>26.96</v>
      </c>
      <c r="R1513">
        <v>81198</v>
      </c>
      <c r="S1513">
        <v>41.4</v>
      </c>
      <c r="T1513">
        <v>15.46</v>
      </c>
      <c r="U1513">
        <v>95.96</v>
      </c>
      <c r="V1513">
        <v>968</v>
      </c>
      <c r="W1513">
        <v>36.520000000000003</v>
      </c>
      <c r="X1513">
        <v>851</v>
      </c>
    </row>
    <row r="1514" spans="1:24" hidden="1" x14ac:dyDescent="0.25">
      <c r="A1514" t="s">
        <v>45</v>
      </c>
      <c r="B1514" t="s">
        <v>37</v>
      </c>
      <c r="C1514">
        <v>2018</v>
      </c>
      <c r="D1514" t="s">
        <v>40</v>
      </c>
      <c r="E1514">
        <v>5.98</v>
      </c>
      <c r="F1514">
        <v>7.45</v>
      </c>
      <c r="G1514">
        <v>4.3499999999999996</v>
      </c>
      <c r="H1514">
        <v>8.26</v>
      </c>
      <c r="I1514">
        <v>30.56</v>
      </c>
      <c r="J1514">
        <v>14.99</v>
      </c>
      <c r="K1514">
        <v>724</v>
      </c>
      <c r="L1514" t="s">
        <v>44</v>
      </c>
      <c r="M1514">
        <v>64.34</v>
      </c>
      <c r="N1514">
        <v>431</v>
      </c>
      <c r="O1514">
        <v>40</v>
      </c>
      <c r="P1514">
        <v>22</v>
      </c>
      <c r="Q1514">
        <v>18.39</v>
      </c>
      <c r="R1514">
        <v>56969</v>
      </c>
      <c r="S1514">
        <v>18.170000000000002</v>
      </c>
      <c r="T1514">
        <v>54.62</v>
      </c>
      <c r="U1514">
        <v>76.680000000000007</v>
      </c>
      <c r="V1514">
        <v>618</v>
      </c>
      <c r="W1514">
        <v>23.04</v>
      </c>
      <c r="X1514">
        <v>571</v>
      </c>
    </row>
    <row r="1515" spans="1:24" hidden="1" x14ac:dyDescent="0.25">
      <c r="A1515" t="s">
        <v>39</v>
      </c>
      <c r="B1515" t="s">
        <v>33</v>
      </c>
      <c r="C1515">
        <v>2019</v>
      </c>
      <c r="D1515" t="s">
        <v>40</v>
      </c>
      <c r="E1515">
        <v>2.12</v>
      </c>
      <c r="F1515">
        <v>6.25</v>
      </c>
      <c r="G1515">
        <v>1.34</v>
      </c>
      <c r="H1515">
        <v>3.48</v>
      </c>
      <c r="I1515">
        <v>1.02</v>
      </c>
      <c r="J1515">
        <v>14.47</v>
      </c>
      <c r="K1515">
        <v>3754</v>
      </c>
      <c r="L1515" t="s">
        <v>35</v>
      </c>
      <c r="M1515">
        <v>61.72</v>
      </c>
      <c r="N1515">
        <v>335</v>
      </c>
      <c r="O1515">
        <v>6</v>
      </c>
      <c r="P1515">
        <v>58</v>
      </c>
      <c r="Q1515">
        <v>50.58</v>
      </c>
      <c r="R1515">
        <v>90361</v>
      </c>
      <c r="S1515">
        <v>78.739999999999995</v>
      </c>
      <c r="T1515">
        <v>50.76</v>
      </c>
      <c r="U1515">
        <v>61.93</v>
      </c>
      <c r="V1515">
        <v>2145</v>
      </c>
      <c r="W1515">
        <v>33.590000000000003</v>
      </c>
      <c r="X1515">
        <v>718</v>
      </c>
    </row>
    <row r="1516" spans="1:24" hidden="1" x14ac:dyDescent="0.25">
      <c r="A1516" t="s">
        <v>32</v>
      </c>
      <c r="B1516" t="s">
        <v>38</v>
      </c>
      <c r="C1516">
        <v>2001</v>
      </c>
      <c r="D1516" t="s">
        <v>26</v>
      </c>
      <c r="E1516">
        <v>8.51</v>
      </c>
      <c r="F1516">
        <v>6.77</v>
      </c>
      <c r="G1516">
        <v>0.61</v>
      </c>
      <c r="H1516">
        <v>8.99</v>
      </c>
      <c r="I1516">
        <v>25.95</v>
      </c>
      <c r="J1516">
        <v>5.65</v>
      </c>
      <c r="K1516">
        <v>2995</v>
      </c>
      <c r="L1516" t="s">
        <v>31</v>
      </c>
      <c r="M1516">
        <v>85.13</v>
      </c>
      <c r="N1516">
        <v>383</v>
      </c>
      <c r="O1516">
        <v>16</v>
      </c>
      <c r="P1516">
        <v>76</v>
      </c>
      <c r="Q1516">
        <v>49.18</v>
      </c>
      <c r="R1516">
        <v>19762</v>
      </c>
      <c r="S1516">
        <v>70.040000000000006</v>
      </c>
      <c r="T1516">
        <v>14.61</v>
      </c>
      <c r="U1516">
        <v>24.63</v>
      </c>
      <c r="V1516">
        <v>732</v>
      </c>
      <c r="W1516">
        <v>37.76</v>
      </c>
      <c r="X1516">
        <v>505</v>
      </c>
    </row>
    <row r="1517" spans="1:24" hidden="1" x14ac:dyDescent="0.25">
      <c r="A1517" t="s">
        <v>46</v>
      </c>
      <c r="B1517" t="s">
        <v>33</v>
      </c>
      <c r="C1517">
        <v>2018</v>
      </c>
      <c r="D1517" t="s">
        <v>40</v>
      </c>
      <c r="E1517">
        <v>4.2699999999999996</v>
      </c>
      <c r="F1517">
        <v>7.25</v>
      </c>
      <c r="G1517">
        <v>2.79</v>
      </c>
      <c r="H1517">
        <v>8.58</v>
      </c>
      <c r="I1517">
        <v>38.119999999999997</v>
      </c>
      <c r="J1517">
        <v>0.45</v>
      </c>
      <c r="K1517">
        <v>4365</v>
      </c>
      <c r="L1517" t="s">
        <v>44</v>
      </c>
      <c r="M1517">
        <v>48.75</v>
      </c>
      <c r="N1517">
        <v>387</v>
      </c>
      <c r="O1517">
        <v>23</v>
      </c>
      <c r="P1517">
        <v>6</v>
      </c>
      <c r="Q1517">
        <v>42.19</v>
      </c>
      <c r="R1517">
        <v>3904</v>
      </c>
      <c r="S1517">
        <v>42.91</v>
      </c>
      <c r="T1517">
        <v>34.5</v>
      </c>
      <c r="U1517">
        <v>58.98</v>
      </c>
      <c r="V1517">
        <v>1107</v>
      </c>
      <c r="W1517">
        <v>35.6</v>
      </c>
      <c r="X1517">
        <v>532</v>
      </c>
    </row>
    <row r="1518" spans="1:24" hidden="1" x14ac:dyDescent="0.25">
      <c r="A1518" t="s">
        <v>46</v>
      </c>
      <c r="B1518" t="s">
        <v>25</v>
      </c>
      <c r="C1518">
        <v>2008</v>
      </c>
      <c r="D1518" t="s">
        <v>42</v>
      </c>
      <c r="E1518">
        <v>9.6199999999999992</v>
      </c>
      <c r="F1518">
        <v>6.58</v>
      </c>
      <c r="G1518">
        <v>0.88</v>
      </c>
      <c r="H1518">
        <v>8.42</v>
      </c>
      <c r="I1518">
        <v>2.82</v>
      </c>
      <c r="J1518">
        <v>3.23</v>
      </c>
      <c r="K1518">
        <v>218</v>
      </c>
      <c r="L1518" t="s">
        <v>44</v>
      </c>
      <c r="M1518">
        <v>36.65</v>
      </c>
      <c r="N1518">
        <v>148</v>
      </c>
      <c r="O1518">
        <v>19</v>
      </c>
      <c r="P1518">
        <v>49</v>
      </c>
      <c r="Q1518">
        <v>53.88</v>
      </c>
      <c r="R1518">
        <v>65085</v>
      </c>
      <c r="S1518">
        <v>14.22</v>
      </c>
      <c r="T1518">
        <v>42.97</v>
      </c>
      <c r="U1518">
        <v>53.75</v>
      </c>
      <c r="V1518">
        <v>427</v>
      </c>
      <c r="W1518">
        <v>23.49</v>
      </c>
      <c r="X1518">
        <v>892</v>
      </c>
    </row>
    <row r="1519" spans="1:24" hidden="1" x14ac:dyDescent="0.25">
      <c r="A1519" t="s">
        <v>28</v>
      </c>
      <c r="B1519" t="s">
        <v>29</v>
      </c>
      <c r="C1519">
        <v>2018</v>
      </c>
      <c r="D1519" t="s">
        <v>42</v>
      </c>
      <c r="E1519">
        <v>7.23</v>
      </c>
      <c r="F1519">
        <v>7.35</v>
      </c>
      <c r="G1519">
        <v>3.05</v>
      </c>
      <c r="H1519">
        <v>3.15</v>
      </c>
      <c r="I1519">
        <v>21.13</v>
      </c>
      <c r="J1519">
        <v>6.99</v>
      </c>
      <c r="K1519">
        <v>546</v>
      </c>
      <c r="L1519" t="s">
        <v>27</v>
      </c>
      <c r="M1519">
        <v>44.67</v>
      </c>
      <c r="N1519">
        <v>168</v>
      </c>
      <c r="O1519">
        <v>38</v>
      </c>
      <c r="P1519">
        <v>65</v>
      </c>
      <c r="Q1519">
        <v>24.76</v>
      </c>
      <c r="R1519">
        <v>91049</v>
      </c>
      <c r="S1519">
        <v>71.47</v>
      </c>
      <c r="T1519">
        <v>22.88</v>
      </c>
      <c r="U1519">
        <v>44.42</v>
      </c>
      <c r="V1519">
        <v>1260</v>
      </c>
      <c r="W1519">
        <v>29.86</v>
      </c>
      <c r="X1519">
        <v>240</v>
      </c>
    </row>
    <row r="1520" spans="1:24" hidden="1" x14ac:dyDescent="0.25">
      <c r="A1520" t="s">
        <v>41</v>
      </c>
      <c r="B1520" t="s">
        <v>29</v>
      </c>
      <c r="C1520">
        <v>2004</v>
      </c>
      <c r="D1520" t="s">
        <v>40</v>
      </c>
      <c r="E1520">
        <v>6.45</v>
      </c>
      <c r="F1520">
        <v>6.55</v>
      </c>
      <c r="G1520">
        <v>1.32</v>
      </c>
      <c r="H1520">
        <v>6.69</v>
      </c>
      <c r="I1520">
        <v>22.56</v>
      </c>
      <c r="J1520">
        <v>19.43</v>
      </c>
      <c r="K1520">
        <v>3729</v>
      </c>
      <c r="L1520" t="s">
        <v>44</v>
      </c>
      <c r="M1520">
        <v>85.39</v>
      </c>
      <c r="N1520">
        <v>44</v>
      </c>
      <c r="O1520">
        <v>26</v>
      </c>
      <c r="P1520">
        <v>2</v>
      </c>
      <c r="Q1520">
        <v>13.26</v>
      </c>
      <c r="R1520">
        <v>50034</v>
      </c>
      <c r="S1520">
        <v>89.88</v>
      </c>
      <c r="T1520">
        <v>10.7</v>
      </c>
      <c r="U1520">
        <v>95.43</v>
      </c>
      <c r="V1520">
        <v>1826</v>
      </c>
      <c r="W1520">
        <v>28.85</v>
      </c>
      <c r="X1520">
        <v>95</v>
      </c>
    </row>
    <row r="1521" spans="1:24" hidden="1" x14ac:dyDescent="0.25">
      <c r="A1521" t="s">
        <v>28</v>
      </c>
      <c r="B1521" t="s">
        <v>37</v>
      </c>
      <c r="C1521">
        <v>2017</v>
      </c>
      <c r="D1521" t="s">
        <v>40</v>
      </c>
      <c r="E1521">
        <v>7.28</v>
      </c>
      <c r="F1521">
        <v>7.63</v>
      </c>
      <c r="G1521">
        <v>1.1499999999999999</v>
      </c>
      <c r="H1521">
        <v>3.38</v>
      </c>
      <c r="I1521">
        <v>47.7</v>
      </c>
      <c r="J1521">
        <v>18.399999999999999</v>
      </c>
      <c r="K1521">
        <v>1968</v>
      </c>
      <c r="L1521" t="s">
        <v>44</v>
      </c>
      <c r="M1521">
        <v>77.39</v>
      </c>
      <c r="N1521">
        <v>472</v>
      </c>
      <c r="O1521">
        <v>1</v>
      </c>
      <c r="P1521">
        <v>38</v>
      </c>
      <c r="Q1521">
        <v>57.91</v>
      </c>
      <c r="R1521">
        <v>54662</v>
      </c>
      <c r="S1521">
        <v>17.829999999999998</v>
      </c>
      <c r="T1521">
        <v>70.56</v>
      </c>
      <c r="U1521">
        <v>94.06</v>
      </c>
      <c r="V1521">
        <v>1550</v>
      </c>
      <c r="W1521">
        <v>32.119999999999997</v>
      </c>
      <c r="X1521">
        <v>852</v>
      </c>
    </row>
    <row r="1522" spans="1:24" hidden="1" x14ac:dyDescent="0.25">
      <c r="A1522" t="s">
        <v>24</v>
      </c>
      <c r="B1522" t="s">
        <v>29</v>
      </c>
      <c r="C1522">
        <v>2015</v>
      </c>
      <c r="D1522" t="s">
        <v>43</v>
      </c>
      <c r="E1522">
        <v>4.78</v>
      </c>
      <c r="F1522">
        <v>8.26</v>
      </c>
      <c r="G1522">
        <v>2</v>
      </c>
      <c r="H1522">
        <v>6.86</v>
      </c>
      <c r="I1522">
        <v>23.78</v>
      </c>
      <c r="J1522">
        <v>4.01</v>
      </c>
      <c r="K1522">
        <v>4516</v>
      </c>
      <c r="L1522" t="s">
        <v>31</v>
      </c>
      <c r="M1522">
        <v>36.409999999999997</v>
      </c>
      <c r="N1522">
        <v>83</v>
      </c>
      <c r="O1522">
        <v>0</v>
      </c>
      <c r="P1522">
        <v>86</v>
      </c>
      <c r="Q1522">
        <v>93.39</v>
      </c>
      <c r="R1522">
        <v>48978</v>
      </c>
      <c r="S1522">
        <v>60.27</v>
      </c>
      <c r="T1522">
        <v>78.13</v>
      </c>
      <c r="U1522">
        <v>46.98</v>
      </c>
      <c r="V1522">
        <v>377</v>
      </c>
      <c r="W1522">
        <v>9.15</v>
      </c>
      <c r="X1522">
        <v>155</v>
      </c>
    </row>
    <row r="1523" spans="1:24" hidden="1" x14ac:dyDescent="0.25">
      <c r="A1523" t="s">
        <v>47</v>
      </c>
      <c r="B1523" t="s">
        <v>25</v>
      </c>
      <c r="C1523">
        <v>2003</v>
      </c>
      <c r="D1523" t="s">
        <v>30</v>
      </c>
      <c r="E1523">
        <v>5.05</v>
      </c>
      <c r="F1523">
        <v>6.21</v>
      </c>
      <c r="G1523">
        <v>2.97</v>
      </c>
      <c r="H1523">
        <v>8.0299999999999994</v>
      </c>
      <c r="I1523">
        <v>37.5</v>
      </c>
      <c r="J1523">
        <v>14.51</v>
      </c>
      <c r="K1523">
        <v>1259</v>
      </c>
      <c r="L1523" t="s">
        <v>44</v>
      </c>
      <c r="M1523">
        <v>76.7</v>
      </c>
      <c r="N1523">
        <v>7</v>
      </c>
      <c r="O1523">
        <v>33</v>
      </c>
      <c r="P1523">
        <v>6</v>
      </c>
      <c r="Q1523">
        <v>15.5</v>
      </c>
      <c r="R1523">
        <v>42749</v>
      </c>
      <c r="S1523">
        <v>42.43</v>
      </c>
      <c r="T1523">
        <v>28.33</v>
      </c>
      <c r="U1523">
        <v>54.86</v>
      </c>
      <c r="V1523">
        <v>2213</v>
      </c>
      <c r="W1523">
        <v>0.09</v>
      </c>
      <c r="X1523">
        <v>987</v>
      </c>
    </row>
    <row r="1524" spans="1:24" hidden="1" x14ac:dyDescent="0.25">
      <c r="A1524" t="s">
        <v>45</v>
      </c>
      <c r="B1524" t="s">
        <v>37</v>
      </c>
      <c r="C1524">
        <v>2011</v>
      </c>
      <c r="D1524" t="s">
        <v>26</v>
      </c>
      <c r="E1524">
        <v>8.51</v>
      </c>
      <c r="F1524">
        <v>6.54</v>
      </c>
      <c r="G1524">
        <v>2.73</v>
      </c>
      <c r="H1524">
        <v>3.85</v>
      </c>
      <c r="I1524">
        <v>15.15</v>
      </c>
      <c r="J1524">
        <v>11.58</v>
      </c>
      <c r="K1524">
        <v>2933</v>
      </c>
      <c r="L1524" t="s">
        <v>44</v>
      </c>
      <c r="M1524">
        <v>95.21</v>
      </c>
      <c r="N1524">
        <v>106</v>
      </c>
      <c r="O1524">
        <v>26</v>
      </c>
      <c r="P1524">
        <v>67</v>
      </c>
      <c r="Q1524">
        <v>71.069999999999993</v>
      </c>
      <c r="R1524">
        <v>93464</v>
      </c>
      <c r="S1524">
        <v>8.77</v>
      </c>
      <c r="T1524">
        <v>10.3</v>
      </c>
      <c r="U1524">
        <v>80.150000000000006</v>
      </c>
      <c r="V1524">
        <v>667</v>
      </c>
      <c r="W1524">
        <v>20.399999999999999</v>
      </c>
      <c r="X1524">
        <v>680</v>
      </c>
    </row>
    <row r="1525" spans="1:24" hidden="1" x14ac:dyDescent="0.25">
      <c r="A1525" t="s">
        <v>41</v>
      </c>
      <c r="B1525" t="s">
        <v>38</v>
      </c>
      <c r="C1525">
        <v>2006</v>
      </c>
      <c r="D1525" t="s">
        <v>42</v>
      </c>
      <c r="E1525">
        <v>6.81</v>
      </c>
      <c r="F1525">
        <v>8.11</v>
      </c>
      <c r="G1525">
        <v>1.22</v>
      </c>
      <c r="H1525">
        <v>7.86</v>
      </c>
      <c r="I1525">
        <v>38.97</v>
      </c>
      <c r="J1525">
        <v>1</v>
      </c>
      <c r="K1525">
        <v>2509</v>
      </c>
      <c r="L1525" t="s">
        <v>44</v>
      </c>
      <c r="M1525">
        <v>33.15</v>
      </c>
      <c r="N1525">
        <v>372</v>
      </c>
      <c r="O1525">
        <v>36</v>
      </c>
      <c r="P1525">
        <v>54</v>
      </c>
      <c r="Q1525">
        <v>44.91</v>
      </c>
      <c r="R1525">
        <v>5568</v>
      </c>
      <c r="S1525">
        <v>72.58</v>
      </c>
      <c r="T1525">
        <v>81.19</v>
      </c>
      <c r="U1525">
        <v>86.8</v>
      </c>
      <c r="V1525">
        <v>821</v>
      </c>
      <c r="W1525">
        <v>30.62</v>
      </c>
      <c r="X1525">
        <v>989</v>
      </c>
    </row>
    <row r="1526" spans="1:24" hidden="1" x14ac:dyDescent="0.25">
      <c r="A1526" t="s">
        <v>39</v>
      </c>
      <c r="B1526" t="s">
        <v>29</v>
      </c>
      <c r="C1526">
        <v>2013</v>
      </c>
      <c r="D1526" t="s">
        <v>26</v>
      </c>
      <c r="E1526">
        <v>8.9700000000000006</v>
      </c>
      <c r="F1526">
        <v>7.58</v>
      </c>
      <c r="G1526">
        <v>4.46</v>
      </c>
      <c r="H1526">
        <v>6.15</v>
      </c>
      <c r="I1526">
        <v>16.13</v>
      </c>
      <c r="J1526">
        <v>7.43</v>
      </c>
      <c r="K1526">
        <v>4008</v>
      </c>
      <c r="L1526" t="s">
        <v>31</v>
      </c>
      <c r="M1526">
        <v>73.150000000000006</v>
      </c>
      <c r="N1526">
        <v>264</v>
      </c>
      <c r="O1526">
        <v>49</v>
      </c>
      <c r="P1526">
        <v>7</v>
      </c>
      <c r="Q1526">
        <v>30.81</v>
      </c>
      <c r="R1526">
        <v>47236</v>
      </c>
      <c r="S1526">
        <v>7.11</v>
      </c>
      <c r="T1526">
        <v>20.72</v>
      </c>
      <c r="U1526">
        <v>28.81</v>
      </c>
      <c r="V1526">
        <v>2095</v>
      </c>
      <c r="W1526">
        <v>5</v>
      </c>
      <c r="X1526">
        <v>327</v>
      </c>
    </row>
    <row r="1527" spans="1:24" hidden="1" x14ac:dyDescent="0.25">
      <c r="A1527" t="s">
        <v>24</v>
      </c>
      <c r="B1527" t="s">
        <v>37</v>
      </c>
      <c r="C1527">
        <v>2022</v>
      </c>
      <c r="D1527" t="s">
        <v>43</v>
      </c>
      <c r="E1527">
        <v>8.91</v>
      </c>
      <c r="F1527">
        <v>6.2</v>
      </c>
      <c r="G1527">
        <v>0.55000000000000004</v>
      </c>
      <c r="H1527">
        <v>8.68</v>
      </c>
      <c r="I1527">
        <v>21.5</v>
      </c>
      <c r="J1527">
        <v>9.7200000000000006</v>
      </c>
      <c r="K1527">
        <v>4072</v>
      </c>
      <c r="L1527" t="s">
        <v>35</v>
      </c>
      <c r="M1527">
        <v>56.54</v>
      </c>
      <c r="N1527">
        <v>145</v>
      </c>
      <c r="O1527">
        <v>5</v>
      </c>
      <c r="P1527">
        <v>31</v>
      </c>
      <c r="Q1527">
        <v>85.6</v>
      </c>
      <c r="R1527">
        <v>10729</v>
      </c>
      <c r="S1527">
        <v>70.22</v>
      </c>
      <c r="T1527">
        <v>42.26</v>
      </c>
      <c r="U1527">
        <v>59.26</v>
      </c>
      <c r="V1527">
        <v>2403</v>
      </c>
      <c r="W1527">
        <v>21.31</v>
      </c>
      <c r="X1527">
        <v>544</v>
      </c>
    </row>
    <row r="1528" spans="1:24" hidden="1" x14ac:dyDescent="0.25">
      <c r="A1528" t="s">
        <v>39</v>
      </c>
      <c r="B1528" t="s">
        <v>25</v>
      </c>
      <c r="C1528">
        <v>2011</v>
      </c>
      <c r="D1528" t="s">
        <v>42</v>
      </c>
      <c r="E1528">
        <v>9.76</v>
      </c>
      <c r="F1528">
        <v>7.22</v>
      </c>
      <c r="G1528">
        <v>0.2</v>
      </c>
      <c r="H1528">
        <v>6.74</v>
      </c>
      <c r="I1528">
        <v>23.97</v>
      </c>
      <c r="J1528">
        <v>13.35</v>
      </c>
      <c r="K1528">
        <v>4680</v>
      </c>
      <c r="L1528" t="s">
        <v>31</v>
      </c>
      <c r="M1528">
        <v>65.069999999999993</v>
      </c>
      <c r="N1528">
        <v>30</v>
      </c>
      <c r="O1528">
        <v>37</v>
      </c>
      <c r="P1528">
        <v>18</v>
      </c>
      <c r="Q1528">
        <v>46.74</v>
      </c>
      <c r="R1528">
        <v>89514</v>
      </c>
      <c r="S1528">
        <v>28.12</v>
      </c>
      <c r="T1528">
        <v>39.28</v>
      </c>
      <c r="U1528">
        <v>93.16</v>
      </c>
      <c r="V1528">
        <v>2507</v>
      </c>
      <c r="W1528">
        <v>12.58</v>
      </c>
      <c r="X1528">
        <v>369</v>
      </c>
    </row>
    <row r="1529" spans="1:24" hidden="1" x14ac:dyDescent="0.25">
      <c r="A1529" t="s">
        <v>46</v>
      </c>
      <c r="B1529" t="s">
        <v>33</v>
      </c>
      <c r="C1529">
        <v>2002</v>
      </c>
      <c r="D1529" t="s">
        <v>43</v>
      </c>
      <c r="E1529">
        <v>7</v>
      </c>
      <c r="F1529">
        <v>6.52</v>
      </c>
      <c r="G1529">
        <v>3.01</v>
      </c>
      <c r="H1529">
        <v>5.35</v>
      </c>
      <c r="I1529">
        <v>46.32</v>
      </c>
      <c r="J1529">
        <v>5.9</v>
      </c>
      <c r="K1529">
        <v>1562</v>
      </c>
      <c r="L1529" t="s">
        <v>44</v>
      </c>
      <c r="M1529">
        <v>66.97</v>
      </c>
      <c r="N1529">
        <v>243</v>
      </c>
      <c r="O1529">
        <v>26</v>
      </c>
      <c r="P1529">
        <v>11</v>
      </c>
      <c r="Q1529">
        <v>59.16</v>
      </c>
      <c r="R1529">
        <v>77944</v>
      </c>
      <c r="S1529">
        <v>56.57</v>
      </c>
      <c r="T1529">
        <v>23.14</v>
      </c>
      <c r="U1529">
        <v>73.17</v>
      </c>
      <c r="V1529">
        <v>2643</v>
      </c>
      <c r="W1529">
        <v>33.53</v>
      </c>
      <c r="X1529">
        <v>190</v>
      </c>
    </row>
    <row r="1530" spans="1:24" hidden="1" x14ac:dyDescent="0.25">
      <c r="A1530" t="s">
        <v>46</v>
      </c>
      <c r="B1530" t="s">
        <v>33</v>
      </c>
      <c r="C1530">
        <v>2004</v>
      </c>
      <c r="D1530" t="s">
        <v>43</v>
      </c>
      <c r="E1530">
        <v>5.0199999999999996</v>
      </c>
      <c r="F1530">
        <v>6.5</v>
      </c>
      <c r="G1530">
        <v>0.62</v>
      </c>
      <c r="H1530">
        <v>5.32</v>
      </c>
      <c r="I1530">
        <v>2.67</v>
      </c>
      <c r="J1530">
        <v>18.68</v>
      </c>
      <c r="K1530">
        <v>2085</v>
      </c>
      <c r="L1530" t="s">
        <v>35</v>
      </c>
      <c r="M1530">
        <v>83.97</v>
      </c>
      <c r="N1530">
        <v>34</v>
      </c>
      <c r="O1530">
        <v>47</v>
      </c>
      <c r="P1530">
        <v>56</v>
      </c>
      <c r="Q1530">
        <v>45.42</v>
      </c>
      <c r="R1530">
        <v>43912</v>
      </c>
      <c r="S1530">
        <v>16.05</v>
      </c>
      <c r="T1530">
        <v>57.9</v>
      </c>
      <c r="U1530">
        <v>63.44</v>
      </c>
      <c r="V1530">
        <v>1802</v>
      </c>
      <c r="W1530">
        <v>4.01</v>
      </c>
      <c r="X1530">
        <v>583</v>
      </c>
    </row>
    <row r="1531" spans="1:24" hidden="1" x14ac:dyDescent="0.25">
      <c r="A1531" t="s">
        <v>28</v>
      </c>
      <c r="B1531" t="s">
        <v>25</v>
      </c>
      <c r="C1531">
        <v>2016</v>
      </c>
      <c r="D1531" t="s">
        <v>34</v>
      </c>
      <c r="E1531">
        <v>1.66</v>
      </c>
      <c r="F1531">
        <v>8.35</v>
      </c>
      <c r="G1531">
        <v>2.52</v>
      </c>
      <c r="H1531">
        <v>9.2799999999999994</v>
      </c>
      <c r="I1531">
        <v>9.84</v>
      </c>
      <c r="J1531">
        <v>9.0399999999999991</v>
      </c>
      <c r="K1531">
        <v>1789</v>
      </c>
      <c r="L1531" t="s">
        <v>31</v>
      </c>
      <c r="M1531">
        <v>68.989999999999995</v>
      </c>
      <c r="N1531">
        <v>246</v>
      </c>
      <c r="O1531">
        <v>15</v>
      </c>
      <c r="P1531">
        <v>9</v>
      </c>
      <c r="Q1531">
        <v>9.9600000000000009</v>
      </c>
      <c r="R1531">
        <v>89584</v>
      </c>
      <c r="S1531">
        <v>37.090000000000003</v>
      </c>
      <c r="T1531">
        <v>83.48</v>
      </c>
      <c r="U1531">
        <v>77.44</v>
      </c>
      <c r="V1531">
        <v>2507</v>
      </c>
      <c r="W1531">
        <v>33.92</v>
      </c>
      <c r="X1531">
        <v>83</v>
      </c>
    </row>
    <row r="1532" spans="1:24" hidden="1" x14ac:dyDescent="0.25">
      <c r="A1532" t="s">
        <v>47</v>
      </c>
      <c r="B1532" t="s">
        <v>25</v>
      </c>
      <c r="C1532">
        <v>2009</v>
      </c>
      <c r="D1532" t="s">
        <v>40</v>
      </c>
      <c r="E1532">
        <v>7.05</v>
      </c>
      <c r="F1532">
        <v>7.9</v>
      </c>
      <c r="G1532">
        <v>4.76</v>
      </c>
      <c r="H1532">
        <v>6.17</v>
      </c>
      <c r="I1532">
        <v>35.29</v>
      </c>
      <c r="J1532">
        <v>4.97</v>
      </c>
      <c r="K1532">
        <v>3669</v>
      </c>
      <c r="L1532" t="s">
        <v>31</v>
      </c>
      <c r="M1532">
        <v>71.52</v>
      </c>
      <c r="N1532">
        <v>413</v>
      </c>
      <c r="O1532">
        <v>34</v>
      </c>
      <c r="P1532">
        <v>77</v>
      </c>
      <c r="Q1532">
        <v>60.3</v>
      </c>
      <c r="R1532">
        <v>91497</v>
      </c>
      <c r="S1532">
        <v>10.41</v>
      </c>
      <c r="T1532">
        <v>51.1</v>
      </c>
      <c r="U1532">
        <v>72.91</v>
      </c>
      <c r="V1532">
        <v>470</v>
      </c>
      <c r="W1532">
        <v>24.43</v>
      </c>
      <c r="X1532">
        <v>538</v>
      </c>
    </row>
    <row r="1533" spans="1:24" hidden="1" x14ac:dyDescent="0.25">
      <c r="A1533" t="s">
        <v>41</v>
      </c>
      <c r="B1533" t="s">
        <v>33</v>
      </c>
      <c r="C1533">
        <v>2009</v>
      </c>
      <c r="D1533" t="s">
        <v>34</v>
      </c>
      <c r="E1533">
        <v>2.92</v>
      </c>
      <c r="F1533">
        <v>7.74</v>
      </c>
      <c r="G1533">
        <v>3.49</v>
      </c>
      <c r="H1533">
        <v>5.84</v>
      </c>
      <c r="I1533">
        <v>28.88</v>
      </c>
      <c r="J1533">
        <v>6.33</v>
      </c>
      <c r="K1533">
        <v>2481</v>
      </c>
      <c r="L1533" t="s">
        <v>35</v>
      </c>
      <c r="M1533">
        <v>53.3</v>
      </c>
      <c r="N1533">
        <v>17</v>
      </c>
      <c r="O1533">
        <v>26</v>
      </c>
      <c r="P1533">
        <v>90</v>
      </c>
      <c r="Q1533">
        <v>43.05</v>
      </c>
      <c r="R1533">
        <v>44954</v>
      </c>
      <c r="S1533">
        <v>46.73</v>
      </c>
      <c r="T1533">
        <v>87.83</v>
      </c>
      <c r="U1533">
        <v>95.38</v>
      </c>
      <c r="V1533">
        <v>611</v>
      </c>
      <c r="W1533">
        <v>36.78</v>
      </c>
      <c r="X1533">
        <v>903</v>
      </c>
    </row>
    <row r="1534" spans="1:24" hidden="1" x14ac:dyDescent="0.25">
      <c r="A1534" t="s">
        <v>48</v>
      </c>
      <c r="B1534" t="s">
        <v>37</v>
      </c>
      <c r="C1534">
        <v>2010</v>
      </c>
      <c r="D1534" t="s">
        <v>26</v>
      </c>
      <c r="E1534">
        <v>2.83</v>
      </c>
      <c r="F1534">
        <v>6.6</v>
      </c>
      <c r="G1534">
        <v>3.09</v>
      </c>
      <c r="H1534">
        <v>3.28</v>
      </c>
      <c r="I1534">
        <v>12.58</v>
      </c>
      <c r="J1534">
        <v>15.04</v>
      </c>
      <c r="K1534">
        <v>3430</v>
      </c>
      <c r="L1534" t="s">
        <v>27</v>
      </c>
      <c r="M1534">
        <v>38.82</v>
      </c>
      <c r="N1534">
        <v>466</v>
      </c>
      <c r="O1534">
        <v>34</v>
      </c>
      <c r="P1534">
        <v>20</v>
      </c>
      <c r="Q1534">
        <v>10.5</v>
      </c>
      <c r="R1534">
        <v>69050</v>
      </c>
      <c r="S1534">
        <v>21.33</v>
      </c>
      <c r="T1534">
        <v>25.26</v>
      </c>
      <c r="U1534">
        <v>93.01</v>
      </c>
      <c r="V1534">
        <v>592</v>
      </c>
      <c r="W1534">
        <v>37.43</v>
      </c>
      <c r="X1534">
        <v>818</v>
      </c>
    </row>
    <row r="1535" spans="1:24" hidden="1" x14ac:dyDescent="0.25">
      <c r="A1535" t="s">
        <v>24</v>
      </c>
      <c r="B1535" t="s">
        <v>33</v>
      </c>
      <c r="C1535">
        <v>2016</v>
      </c>
      <c r="D1535" t="s">
        <v>26</v>
      </c>
      <c r="E1535">
        <v>2.38</v>
      </c>
      <c r="F1535">
        <v>6.3</v>
      </c>
      <c r="G1535">
        <v>2.87</v>
      </c>
      <c r="H1535">
        <v>5.55</v>
      </c>
      <c r="I1535">
        <v>14.46</v>
      </c>
      <c r="J1535">
        <v>12.81</v>
      </c>
      <c r="K1535">
        <v>204</v>
      </c>
      <c r="L1535" t="s">
        <v>44</v>
      </c>
      <c r="M1535">
        <v>77.790000000000006</v>
      </c>
      <c r="N1535">
        <v>424</v>
      </c>
      <c r="O1535">
        <v>35</v>
      </c>
      <c r="P1535">
        <v>19</v>
      </c>
      <c r="Q1535">
        <v>60.39</v>
      </c>
      <c r="R1535">
        <v>37442</v>
      </c>
      <c r="S1535">
        <v>18.79</v>
      </c>
      <c r="T1535">
        <v>77.88</v>
      </c>
      <c r="U1535">
        <v>51.82</v>
      </c>
      <c r="V1535">
        <v>2442</v>
      </c>
      <c r="W1535">
        <v>32.36</v>
      </c>
      <c r="X1535">
        <v>264</v>
      </c>
    </row>
    <row r="1536" spans="1:24" hidden="1" x14ac:dyDescent="0.25">
      <c r="A1536" t="s">
        <v>24</v>
      </c>
      <c r="B1536" t="s">
        <v>25</v>
      </c>
      <c r="C1536">
        <v>2004</v>
      </c>
      <c r="D1536" t="s">
        <v>40</v>
      </c>
      <c r="E1536">
        <v>8.75</v>
      </c>
      <c r="F1536">
        <v>8.18</v>
      </c>
      <c r="G1536">
        <v>0.9</v>
      </c>
      <c r="H1536">
        <v>8.9499999999999993</v>
      </c>
      <c r="I1536">
        <v>18.37</v>
      </c>
      <c r="J1536">
        <v>14.84</v>
      </c>
      <c r="K1536">
        <v>741</v>
      </c>
      <c r="L1536" t="s">
        <v>27</v>
      </c>
      <c r="M1536">
        <v>30.03</v>
      </c>
      <c r="N1536">
        <v>23</v>
      </c>
      <c r="O1536">
        <v>37</v>
      </c>
      <c r="P1536">
        <v>3</v>
      </c>
      <c r="Q1536">
        <v>2.97</v>
      </c>
      <c r="R1536">
        <v>90920</v>
      </c>
      <c r="S1536">
        <v>10.72</v>
      </c>
      <c r="T1536">
        <v>30.55</v>
      </c>
      <c r="U1536">
        <v>22.56</v>
      </c>
      <c r="V1536">
        <v>2614</v>
      </c>
      <c r="W1536">
        <v>21.2</v>
      </c>
      <c r="X1536">
        <v>374</v>
      </c>
    </row>
    <row r="1537" spans="1:24" hidden="1" x14ac:dyDescent="0.25">
      <c r="A1537" t="s">
        <v>28</v>
      </c>
      <c r="B1537" t="s">
        <v>29</v>
      </c>
      <c r="C1537">
        <v>2012</v>
      </c>
      <c r="D1537" t="s">
        <v>34</v>
      </c>
      <c r="E1537">
        <v>8.68</v>
      </c>
      <c r="F1537">
        <v>6.01</v>
      </c>
      <c r="G1537">
        <v>2.16</v>
      </c>
      <c r="H1537">
        <v>8.33</v>
      </c>
      <c r="I1537">
        <v>22.52</v>
      </c>
      <c r="J1537">
        <v>5.85</v>
      </c>
      <c r="K1537">
        <v>2888</v>
      </c>
      <c r="L1537" t="s">
        <v>44</v>
      </c>
      <c r="M1537">
        <v>53.01</v>
      </c>
      <c r="N1537">
        <v>497</v>
      </c>
      <c r="O1537">
        <v>27</v>
      </c>
      <c r="P1537">
        <v>18</v>
      </c>
      <c r="Q1537">
        <v>22.43</v>
      </c>
      <c r="R1537">
        <v>58570</v>
      </c>
      <c r="S1537">
        <v>76.540000000000006</v>
      </c>
      <c r="T1537">
        <v>30.04</v>
      </c>
      <c r="U1537">
        <v>46.61</v>
      </c>
      <c r="V1537">
        <v>1093</v>
      </c>
      <c r="W1537">
        <v>5.7</v>
      </c>
      <c r="X1537">
        <v>273</v>
      </c>
    </row>
    <row r="1538" spans="1:24" hidden="1" x14ac:dyDescent="0.25">
      <c r="A1538" t="s">
        <v>46</v>
      </c>
      <c r="B1538" t="s">
        <v>38</v>
      </c>
      <c r="C1538">
        <v>2009</v>
      </c>
      <c r="D1538" t="s">
        <v>26</v>
      </c>
      <c r="E1538">
        <v>6.31</v>
      </c>
      <c r="F1538">
        <v>6.97</v>
      </c>
      <c r="G1538">
        <v>1.71</v>
      </c>
      <c r="H1538">
        <v>4.55</v>
      </c>
      <c r="I1538">
        <v>40.9</v>
      </c>
      <c r="J1538">
        <v>6.54</v>
      </c>
      <c r="K1538">
        <v>3494</v>
      </c>
      <c r="L1538" t="s">
        <v>44</v>
      </c>
      <c r="M1538">
        <v>45.26</v>
      </c>
      <c r="N1538">
        <v>341</v>
      </c>
      <c r="O1538">
        <v>2</v>
      </c>
      <c r="P1538">
        <v>28</v>
      </c>
      <c r="Q1538">
        <v>78.540000000000006</v>
      </c>
      <c r="R1538">
        <v>69140</v>
      </c>
      <c r="S1538">
        <v>63.95</v>
      </c>
      <c r="T1538">
        <v>19.420000000000002</v>
      </c>
      <c r="U1538">
        <v>36.229999999999997</v>
      </c>
      <c r="V1538">
        <v>793</v>
      </c>
      <c r="W1538">
        <v>9.02</v>
      </c>
      <c r="X1538">
        <v>936</v>
      </c>
    </row>
    <row r="1539" spans="1:24" hidden="1" x14ac:dyDescent="0.25">
      <c r="A1539" t="s">
        <v>28</v>
      </c>
      <c r="B1539" t="s">
        <v>29</v>
      </c>
      <c r="C1539">
        <v>2008</v>
      </c>
      <c r="D1539" t="s">
        <v>34</v>
      </c>
      <c r="E1539">
        <v>4.7300000000000004</v>
      </c>
      <c r="F1539">
        <v>6.69</v>
      </c>
      <c r="G1539">
        <v>4.7699999999999996</v>
      </c>
      <c r="H1539">
        <v>5.89</v>
      </c>
      <c r="I1539">
        <v>0.69</v>
      </c>
      <c r="J1539">
        <v>7.93</v>
      </c>
      <c r="K1539">
        <v>4263</v>
      </c>
      <c r="L1539" t="s">
        <v>27</v>
      </c>
      <c r="M1539">
        <v>57.2</v>
      </c>
      <c r="N1539">
        <v>303</v>
      </c>
      <c r="O1539">
        <v>40</v>
      </c>
      <c r="P1539">
        <v>70</v>
      </c>
      <c r="Q1539">
        <v>5.72</v>
      </c>
      <c r="R1539">
        <v>19821</v>
      </c>
      <c r="S1539">
        <v>15.69</v>
      </c>
      <c r="T1539">
        <v>79.09</v>
      </c>
      <c r="U1539">
        <v>30.52</v>
      </c>
      <c r="V1539">
        <v>2809</v>
      </c>
      <c r="W1539">
        <v>16.71</v>
      </c>
      <c r="X1539">
        <v>826</v>
      </c>
    </row>
    <row r="1540" spans="1:24" hidden="1" x14ac:dyDescent="0.25">
      <c r="A1540" t="s">
        <v>45</v>
      </c>
      <c r="B1540" t="s">
        <v>29</v>
      </c>
      <c r="C1540">
        <v>2016</v>
      </c>
      <c r="D1540" t="s">
        <v>40</v>
      </c>
      <c r="E1540">
        <v>6.72</v>
      </c>
      <c r="F1540">
        <v>7.43</v>
      </c>
      <c r="G1540">
        <v>1.21</v>
      </c>
      <c r="H1540">
        <v>4.38</v>
      </c>
      <c r="I1540">
        <v>44.9</v>
      </c>
      <c r="J1540">
        <v>3.77</v>
      </c>
      <c r="K1540">
        <v>4737</v>
      </c>
      <c r="L1540" t="s">
        <v>27</v>
      </c>
      <c r="M1540">
        <v>51.79</v>
      </c>
      <c r="N1540">
        <v>397</v>
      </c>
      <c r="O1540">
        <v>30</v>
      </c>
      <c r="P1540">
        <v>63</v>
      </c>
      <c r="Q1540">
        <v>65.37</v>
      </c>
      <c r="R1540">
        <v>14517</v>
      </c>
      <c r="S1540">
        <v>47.24</v>
      </c>
      <c r="T1540">
        <v>68</v>
      </c>
      <c r="U1540">
        <v>91.04</v>
      </c>
      <c r="V1540">
        <v>1301</v>
      </c>
      <c r="W1540">
        <v>29.16</v>
      </c>
      <c r="X1540">
        <v>889</v>
      </c>
    </row>
    <row r="1541" spans="1:24" x14ac:dyDescent="0.25">
      <c r="A1541" t="s">
        <v>41</v>
      </c>
      <c r="B1541" t="s">
        <v>25</v>
      </c>
      <c r="C1541">
        <v>2000</v>
      </c>
      <c r="D1541" t="s">
        <v>42</v>
      </c>
      <c r="E1541">
        <v>6.07</v>
      </c>
      <c r="F1541">
        <v>6.63</v>
      </c>
      <c r="G1541">
        <v>2.36</v>
      </c>
      <c r="H1541">
        <v>9.68</v>
      </c>
      <c r="I1541">
        <v>20.65</v>
      </c>
      <c r="J1541">
        <v>13.82</v>
      </c>
      <c r="K1541">
        <v>1105</v>
      </c>
      <c r="L1541" t="s">
        <v>44</v>
      </c>
      <c r="M1541">
        <v>79.3</v>
      </c>
      <c r="N1541">
        <v>402</v>
      </c>
      <c r="O1541">
        <v>2</v>
      </c>
      <c r="P1541">
        <v>96</v>
      </c>
      <c r="Q1541">
        <v>95.07</v>
      </c>
      <c r="R1541">
        <v>43173</v>
      </c>
      <c r="S1541">
        <v>66.09</v>
      </c>
      <c r="T1541">
        <v>37.33</v>
      </c>
      <c r="U1541">
        <v>76.790000000000006</v>
      </c>
      <c r="V1541">
        <v>2784</v>
      </c>
      <c r="W1541">
        <v>21.79</v>
      </c>
      <c r="X1541">
        <v>194</v>
      </c>
    </row>
    <row r="1542" spans="1:24" hidden="1" x14ac:dyDescent="0.25">
      <c r="A1542" t="s">
        <v>47</v>
      </c>
      <c r="B1542" t="s">
        <v>33</v>
      </c>
      <c r="C1542">
        <v>2003</v>
      </c>
      <c r="D1542" t="s">
        <v>43</v>
      </c>
      <c r="E1542">
        <v>4.16</v>
      </c>
      <c r="F1542">
        <v>6.78</v>
      </c>
      <c r="G1542">
        <v>4.6900000000000004</v>
      </c>
      <c r="H1542">
        <v>7.19</v>
      </c>
      <c r="I1542">
        <v>11.52</v>
      </c>
      <c r="J1542">
        <v>6.59</v>
      </c>
      <c r="K1542">
        <v>1823</v>
      </c>
      <c r="L1542" t="s">
        <v>35</v>
      </c>
      <c r="M1542">
        <v>48.21</v>
      </c>
      <c r="N1542">
        <v>315</v>
      </c>
      <c r="O1542">
        <v>37</v>
      </c>
      <c r="P1542">
        <v>71</v>
      </c>
      <c r="Q1542">
        <v>18.78</v>
      </c>
      <c r="R1542">
        <v>78099</v>
      </c>
      <c r="S1542">
        <v>87.81</v>
      </c>
      <c r="T1542">
        <v>37.950000000000003</v>
      </c>
      <c r="U1542">
        <v>22.61</v>
      </c>
      <c r="V1542">
        <v>2030</v>
      </c>
      <c r="W1542">
        <v>17.53</v>
      </c>
      <c r="X1542">
        <v>441</v>
      </c>
    </row>
    <row r="1543" spans="1:24" hidden="1" x14ac:dyDescent="0.25">
      <c r="A1543" t="s">
        <v>32</v>
      </c>
      <c r="B1543" t="s">
        <v>37</v>
      </c>
      <c r="C1543">
        <v>2003</v>
      </c>
      <c r="D1543" t="s">
        <v>43</v>
      </c>
      <c r="E1543">
        <v>3.8</v>
      </c>
      <c r="F1543">
        <v>8.1300000000000008</v>
      </c>
      <c r="G1543">
        <v>3.95</v>
      </c>
      <c r="H1543">
        <v>8.2799999999999994</v>
      </c>
      <c r="I1543">
        <v>25.42</v>
      </c>
      <c r="J1543">
        <v>6.52</v>
      </c>
      <c r="K1543">
        <v>2647</v>
      </c>
      <c r="L1543" t="s">
        <v>35</v>
      </c>
      <c r="M1543">
        <v>69.25</v>
      </c>
      <c r="N1543">
        <v>348</v>
      </c>
      <c r="O1543">
        <v>23</v>
      </c>
      <c r="P1543">
        <v>10</v>
      </c>
      <c r="Q1543">
        <v>42.88</v>
      </c>
      <c r="R1543">
        <v>83370</v>
      </c>
      <c r="S1543">
        <v>5.96</v>
      </c>
      <c r="T1543">
        <v>77.58</v>
      </c>
      <c r="U1543">
        <v>93.58</v>
      </c>
      <c r="V1543">
        <v>2819</v>
      </c>
      <c r="W1543">
        <v>19.100000000000001</v>
      </c>
      <c r="X1543">
        <v>702</v>
      </c>
    </row>
    <row r="1544" spans="1:24" hidden="1" x14ac:dyDescent="0.25">
      <c r="A1544" t="s">
        <v>36</v>
      </c>
      <c r="B1544" t="s">
        <v>29</v>
      </c>
      <c r="C1544">
        <v>2017</v>
      </c>
      <c r="D1544" t="s">
        <v>34</v>
      </c>
      <c r="E1544">
        <v>3.83</v>
      </c>
      <c r="F1544">
        <v>7.51</v>
      </c>
      <c r="G1544">
        <v>4.82</v>
      </c>
      <c r="H1544">
        <v>8</v>
      </c>
      <c r="I1544">
        <v>32.979999999999997</v>
      </c>
      <c r="J1544">
        <v>5.39</v>
      </c>
      <c r="K1544">
        <v>4197</v>
      </c>
      <c r="L1544" t="s">
        <v>27</v>
      </c>
      <c r="M1544">
        <v>61.9</v>
      </c>
      <c r="N1544">
        <v>277</v>
      </c>
      <c r="O1544">
        <v>25</v>
      </c>
      <c r="P1544">
        <v>32</v>
      </c>
      <c r="Q1544">
        <v>58.4</v>
      </c>
      <c r="R1544">
        <v>51087</v>
      </c>
      <c r="S1544">
        <v>36.24</v>
      </c>
      <c r="T1544">
        <v>84.21</v>
      </c>
      <c r="U1544">
        <v>92.24</v>
      </c>
      <c r="V1544">
        <v>507</v>
      </c>
      <c r="W1544">
        <v>29.66</v>
      </c>
      <c r="X1544">
        <v>967</v>
      </c>
    </row>
    <row r="1545" spans="1:24" hidden="1" x14ac:dyDescent="0.25">
      <c r="A1545" t="s">
        <v>36</v>
      </c>
      <c r="B1545" t="s">
        <v>33</v>
      </c>
      <c r="C1545">
        <v>2008</v>
      </c>
      <c r="D1545" t="s">
        <v>26</v>
      </c>
      <c r="E1545">
        <v>5.89</v>
      </c>
      <c r="F1545">
        <v>6.36</v>
      </c>
      <c r="G1545">
        <v>3.04</v>
      </c>
      <c r="H1545">
        <v>9.1199999999999992</v>
      </c>
      <c r="I1545">
        <v>2.2400000000000002</v>
      </c>
      <c r="J1545">
        <v>9.06</v>
      </c>
      <c r="K1545">
        <v>88</v>
      </c>
      <c r="L1545" t="s">
        <v>27</v>
      </c>
      <c r="M1545">
        <v>86.07</v>
      </c>
      <c r="N1545">
        <v>29</v>
      </c>
      <c r="O1545">
        <v>40</v>
      </c>
      <c r="P1545">
        <v>24</v>
      </c>
      <c r="Q1545">
        <v>46.14</v>
      </c>
      <c r="R1545">
        <v>5065</v>
      </c>
      <c r="S1545">
        <v>61.6</v>
      </c>
      <c r="T1545">
        <v>58.19</v>
      </c>
      <c r="U1545">
        <v>95.95</v>
      </c>
      <c r="V1545">
        <v>781</v>
      </c>
      <c r="W1545">
        <v>1.37</v>
      </c>
      <c r="X1545">
        <v>497</v>
      </c>
    </row>
    <row r="1546" spans="1:24" hidden="1" x14ac:dyDescent="0.25">
      <c r="A1546" t="s">
        <v>28</v>
      </c>
      <c r="B1546" t="s">
        <v>37</v>
      </c>
      <c r="C1546">
        <v>2024</v>
      </c>
      <c r="D1546" t="s">
        <v>34</v>
      </c>
      <c r="E1546">
        <v>6.48</v>
      </c>
      <c r="F1546">
        <v>7.82</v>
      </c>
      <c r="G1546">
        <v>1.67</v>
      </c>
      <c r="H1546">
        <v>9.65</v>
      </c>
      <c r="I1546">
        <v>35.79</v>
      </c>
      <c r="J1546">
        <v>15.44</v>
      </c>
      <c r="K1546">
        <v>3381</v>
      </c>
      <c r="L1546" t="s">
        <v>31</v>
      </c>
      <c r="M1546">
        <v>59.97</v>
      </c>
      <c r="N1546">
        <v>142</v>
      </c>
      <c r="O1546">
        <v>46</v>
      </c>
      <c r="P1546">
        <v>32</v>
      </c>
      <c r="Q1546">
        <v>62.8</v>
      </c>
      <c r="R1546">
        <v>79261</v>
      </c>
      <c r="S1546">
        <v>1.56</v>
      </c>
      <c r="T1546">
        <v>42.55</v>
      </c>
      <c r="U1546">
        <v>86.39</v>
      </c>
      <c r="V1546">
        <v>2913</v>
      </c>
      <c r="W1546">
        <v>17.71</v>
      </c>
      <c r="X1546">
        <v>739</v>
      </c>
    </row>
    <row r="1547" spans="1:24" hidden="1" x14ac:dyDescent="0.25">
      <c r="A1547" t="s">
        <v>45</v>
      </c>
      <c r="B1547" t="s">
        <v>29</v>
      </c>
      <c r="C1547">
        <v>2017</v>
      </c>
      <c r="D1547" t="s">
        <v>34</v>
      </c>
      <c r="E1547">
        <v>4.5199999999999996</v>
      </c>
      <c r="F1547">
        <v>6.52</v>
      </c>
      <c r="G1547">
        <v>4.13</v>
      </c>
      <c r="H1547">
        <v>3.23</v>
      </c>
      <c r="I1547">
        <v>38.04</v>
      </c>
      <c r="J1547">
        <v>16.71</v>
      </c>
      <c r="K1547">
        <v>4703</v>
      </c>
      <c r="L1547" t="s">
        <v>35</v>
      </c>
      <c r="M1547">
        <v>90.47</v>
      </c>
      <c r="N1547">
        <v>276</v>
      </c>
      <c r="O1547">
        <v>27</v>
      </c>
      <c r="P1547">
        <v>99</v>
      </c>
      <c r="Q1547">
        <v>41.6</v>
      </c>
      <c r="R1547">
        <v>24821</v>
      </c>
      <c r="S1547">
        <v>24.35</v>
      </c>
      <c r="T1547">
        <v>14.25</v>
      </c>
      <c r="U1547">
        <v>26.31</v>
      </c>
      <c r="V1547">
        <v>759</v>
      </c>
      <c r="W1547">
        <v>22.91</v>
      </c>
      <c r="X1547">
        <v>115</v>
      </c>
    </row>
    <row r="1548" spans="1:24" hidden="1" x14ac:dyDescent="0.25">
      <c r="A1548" t="s">
        <v>41</v>
      </c>
      <c r="B1548" t="s">
        <v>37</v>
      </c>
      <c r="C1548">
        <v>2013</v>
      </c>
      <c r="D1548" t="s">
        <v>30</v>
      </c>
      <c r="E1548">
        <v>9.69</v>
      </c>
      <c r="F1548">
        <v>7.08</v>
      </c>
      <c r="G1548">
        <v>1.46</v>
      </c>
      <c r="H1548">
        <v>9.83</v>
      </c>
      <c r="I1548">
        <v>8.31</v>
      </c>
      <c r="J1548">
        <v>16.09</v>
      </c>
      <c r="K1548">
        <v>3511</v>
      </c>
      <c r="L1548" t="s">
        <v>35</v>
      </c>
      <c r="M1548">
        <v>30.01</v>
      </c>
      <c r="N1548">
        <v>409</v>
      </c>
      <c r="O1548">
        <v>8</v>
      </c>
      <c r="P1548">
        <v>25</v>
      </c>
      <c r="Q1548">
        <v>16.55</v>
      </c>
      <c r="R1548">
        <v>60041</v>
      </c>
      <c r="S1548">
        <v>74.489999999999995</v>
      </c>
      <c r="T1548">
        <v>20.13</v>
      </c>
      <c r="U1548">
        <v>69.819999999999993</v>
      </c>
      <c r="V1548">
        <v>2813</v>
      </c>
      <c r="W1548">
        <v>23.55</v>
      </c>
      <c r="X1548">
        <v>443</v>
      </c>
    </row>
    <row r="1549" spans="1:24" hidden="1" x14ac:dyDescent="0.25">
      <c r="A1549" t="s">
        <v>48</v>
      </c>
      <c r="B1549" t="s">
        <v>33</v>
      </c>
      <c r="C1549">
        <v>2024</v>
      </c>
      <c r="D1549" t="s">
        <v>43</v>
      </c>
      <c r="E1549">
        <v>0.84</v>
      </c>
      <c r="F1549">
        <v>7.62</v>
      </c>
      <c r="G1549">
        <v>0.82</v>
      </c>
      <c r="H1549">
        <v>9.09</v>
      </c>
      <c r="I1549">
        <v>8.39</v>
      </c>
      <c r="J1549">
        <v>12.42</v>
      </c>
      <c r="K1549">
        <v>2206</v>
      </c>
      <c r="L1549" t="s">
        <v>44</v>
      </c>
      <c r="M1549">
        <v>72.34</v>
      </c>
      <c r="N1549">
        <v>355</v>
      </c>
      <c r="O1549">
        <v>36</v>
      </c>
      <c r="P1549">
        <v>35</v>
      </c>
      <c r="Q1549">
        <v>10.73</v>
      </c>
      <c r="R1549">
        <v>51852</v>
      </c>
      <c r="S1549">
        <v>35.57</v>
      </c>
      <c r="T1549">
        <v>21.34</v>
      </c>
      <c r="U1549">
        <v>26.65</v>
      </c>
      <c r="V1549">
        <v>2106</v>
      </c>
      <c r="W1549">
        <v>24.75</v>
      </c>
      <c r="X1549">
        <v>576</v>
      </c>
    </row>
    <row r="1550" spans="1:24" hidden="1" x14ac:dyDescent="0.25">
      <c r="A1550" t="s">
        <v>36</v>
      </c>
      <c r="B1550" t="s">
        <v>38</v>
      </c>
      <c r="C1550">
        <v>2014</v>
      </c>
      <c r="D1550" t="s">
        <v>40</v>
      </c>
      <c r="E1550">
        <v>3.47</v>
      </c>
      <c r="F1550">
        <v>6.68</v>
      </c>
      <c r="G1550">
        <v>3.53</v>
      </c>
      <c r="H1550">
        <v>5.68</v>
      </c>
      <c r="I1550">
        <v>10.19</v>
      </c>
      <c r="J1550">
        <v>5.61</v>
      </c>
      <c r="K1550">
        <v>3185</v>
      </c>
      <c r="L1550" t="s">
        <v>31</v>
      </c>
      <c r="M1550">
        <v>30.69</v>
      </c>
      <c r="N1550">
        <v>11</v>
      </c>
      <c r="O1550">
        <v>26</v>
      </c>
      <c r="P1550">
        <v>10</v>
      </c>
      <c r="Q1550">
        <v>74.959999999999994</v>
      </c>
      <c r="R1550">
        <v>31123</v>
      </c>
      <c r="S1550">
        <v>8.4499999999999993</v>
      </c>
      <c r="T1550">
        <v>32.14</v>
      </c>
      <c r="U1550">
        <v>77.069999999999993</v>
      </c>
      <c r="V1550">
        <v>1595</v>
      </c>
      <c r="W1550">
        <v>2.14</v>
      </c>
      <c r="X1550">
        <v>146</v>
      </c>
    </row>
    <row r="1551" spans="1:24" hidden="1" x14ac:dyDescent="0.25">
      <c r="A1551" t="s">
        <v>41</v>
      </c>
      <c r="B1551" t="s">
        <v>33</v>
      </c>
      <c r="C1551">
        <v>2005</v>
      </c>
      <c r="D1551" t="s">
        <v>34</v>
      </c>
      <c r="E1551">
        <v>4.1900000000000004</v>
      </c>
      <c r="F1551">
        <v>6.96</v>
      </c>
      <c r="G1551">
        <v>3.19</v>
      </c>
      <c r="H1551">
        <v>8.86</v>
      </c>
      <c r="I1551">
        <v>39.83</v>
      </c>
      <c r="J1551">
        <v>14.7</v>
      </c>
      <c r="K1551">
        <v>4381</v>
      </c>
      <c r="L1551" t="s">
        <v>44</v>
      </c>
      <c r="M1551">
        <v>79.98</v>
      </c>
      <c r="N1551">
        <v>390</v>
      </c>
      <c r="O1551">
        <v>47</v>
      </c>
      <c r="P1551">
        <v>29</v>
      </c>
      <c r="Q1551">
        <v>25.39</v>
      </c>
      <c r="R1551">
        <v>28127</v>
      </c>
      <c r="S1551">
        <v>62.66</v>
      </c>
      <c r="T1551">
        <v>30.56</v>
      </c>
      <c r="U1551">
        <v>35.76</v>
      </c>
      <c r="V1551">
        <v>1337</v>
      </c>
      <c r="W1551">
        <v>22.32</v>
      </c>
      <c r="X1551">
        <v>297</v>
      </c>
    </row>
    <row r="1552" spans="1:24" hidden="1" x14ac:dyDescent="0.25">
      <c r="A1552" t="s">
        <v>47</v>
      </c>
      <c r="B1552" t="s">
        <v>25</v>
      </c>
      <c r="C1552">
        <v>2023</v>
      </c>
      <c r="D1552" t="s">
        <v>30</v>
      </c>
      <c r="E1552">
        <v>0.17</v>
      </c>
      <c r="F1552">
        <v>7.84</v>
      </c>
      <c r="G1552">
        <v>4.3899999999999997</v>
      </c>
      <c r="H1552">
        <v>8.16</v>
      </c>
      <c r="I1552">
        <v>13.6</v>
      </c>
      <c r="J1552">
        <v>0.79</v>
      </c>
      <c r="K1552">
        <v>864</v>
      </c>
      <c r="L1552" t="s">
        <v>31</v>
      </c>
      <c r="M1552">
        <v>46.44</v>
      </c>
      <c r="N1552">
        <v>202</v>
      </c>
      <c r="O1552">
        <v>2</v>
      </c>
      <c r="P1552">
        <v>56</v>
      </c>
      <c r="Q1552">
        <v>85.05</v>
      </c>
      <c r="R1552">
        <v>51322</v>
      </c>
      <c r="S1552">
        <v>25.01</v>
      </c>
      <c r="T1552">
        <v>53.43</v>
      </c>
      <c r="U1552">
        <v>94.86</v>
      </c>
      <c r="V1552">
        <v>476</v>
      </c>
      <c r="W1552">
        <v>22.02</v>
      </c>
      <c r="X1552">
        <v>352</v>
      </c>
    </row>
    <row r="1553" spans="1:24" hidden="1" x14ac:dyDescent="0.25">
      <c r="A1553" t="s">
        <v>39</v>
      </c>
      <c r="B1553" t="s">
        <v>37</v>
      </c>
      <c r="C1553">
        <v>2009</v>
      </c>
      <c r="D1553" t="s">
        <v>30</v>
      </c>
      <c r="E1553">
        <v>3.65</v>
      </c>
      <c r="F1553">
        <v>8.34</v>
      </c>
      <c r="G1553">
        <v>4.8099999999999996</v>
      </c>
      <c r="H1553">
        <v>8.5500000000000007</v>
      </c>
      <c r="I1553">
        <v>39.799999999999997</v>
      </c>
      <c r="J1553">
        <v>15.96</v>
      </c>
      <c r="K1553">
        <v>54</v>
      </c>
      <c r="L1553" t="s">
        <v>35</v>
      </c>
      <c r="M1553">
        <v>56.6</v>
      </c>
      <c r="N1553">
        <v>249</v>
      </c>
      <c r="O1553">
        <v>40</v>
      </c>
      <c r="P1553">
        <v>96</v>
      </c>
      <c r="Q1553">
        <v>74.819999999999993</v>
      </c>
      <c r="R1553">
        <v>46129</v>
      </c>
      <c r="S1553">
        <v>70.17</v>
      </c>
      <c r="T1553">
        <v>85.53</v>
      </c>
      <c r="U1553">
        <v>94.73</v>
      </c>
      <c r="V1553">
        <v>661</v>
      </c>
      <c r="W1553">
        <v>34.19</v>
      </c>
      <c r="X1553">
        <v>361</v>
      </c>
    </row>
    <row r="1554" spans="1:24" hidden="1" x14ac:dyDescent="0.25">
      <c r="A1554" t="s">
        <v>45</v>
      </c>
      <c r="B1554" t="s">
        <v>38</v>
      </c>
      <c r="C1554">
        <v>2014</v>
      </c>
      <c r="D1554" t="s">
        <v>43</v>
      </c>
      <c r="E1554">
        <v>2.74</v>
      </c>
      <c r="F1554">
        <v>7.32</v>
      </c>
      <c r="G1554">
        <v>4.29</v>
      </c>
      <c r="H1554">
        <v>4.54</v>
      </c>
      <c r="I1554">
        <v>27.03</v>
      </c>
      <c r="J1554">
        <v>15.6</v>
      </c>
      <c r="K1554">
        <v>4671</v>
      </c>
      <c r="L1554" t="s">
        <v>44</v>
      </c>
      <c r="M1554">
        <v>56.63</v>
      </c>
      <c r="N1554">
        <v>102</v>
      </c>
      <c r="O1554">
        <v>48</v>
      </c>
      <c r="P1554">
        <v>9</v>
      </c>
      <c r="Q1554">
        <v>6.85</v>
      </c>
      <c r="R1554">
        <v>93746</v>
      </c>
      <c r="S1554">
        <v>90.02</v>
      </c>
      <c r="T1554">
        <v>78.930000000000007</v>
      </c>
      <c r="U1554">
        <v>67.569999999999993</v>
      </c>
      <c r="V1554">
        <v>2869</v>
      </c>
      <c r="W1554">
        <v>30.4</v>
      </c>
      <c r="X1554">
        <v>578</v>
      </c>
    </row>
    <row r="1555" spans="1:24" hidden="1" x14ac:dyDescent="0.25">
      <c r="A1555" t="s">
        <v>46</v>
      </c>
      <c r="B1555" t="s">
        <v>37</v>
      </c>
      <c r="C1555">
        <v>2003</v>
      </c>
      <c r="D1555" t="s">
        <v>43</v>
      </c>
      <c r="E1555">
        <v>5.0599999999999996</v>
      </c>
      <c r="F1555">
        <v>6.02</v>
      </c>
      <c r="G1555">
        <v>0.3</v>
      </c>
      <c r="H1555">
        <v>7.54</v>
      </c>
      <c r="I1555">
        <v>38.36</v>
      </c>
      <c r="J1555">
        <v>13.4</v>
      </c>
      <c r="K1555">
        <v>2080</v>
      </c>
      <c r="L1555" t="s">
        <v>31</v>
      </c>
      <c r="M1555">
        <v>89.25</v>
      </c>
      <c r="N1555">
        <v>467</v>
      </c>
      <c r="O1555">
        <v>27</v>
      </c>
      <c r="P1555">
        <v>92</v>
      </c>
      <c r="Q1555">
        <v>21.72</v>
      </c>
      <c r="R1555">
        <v>85784</v>
      </c>
      <c r="S1555">
        <v>52.79</v>
      </c>
      <c r="T1555">
        <v>50.73</v>
      </c>
      <c r="U1555">
        <v>80.209999999999994</v>
      </c>
      <c r="V1555">
        <v>2238</v>
      </c>
      <c r="W1555">
        <v>1.25</v>
      </c>
      <c r="X1555">
        <v>621</v>
      </c>
    </row>
    <row r="1556" spans="1:24" hidden="1" x14ac:dyDescent="0.25">
      <c r="A1556" t="s">
        <v>41</v>
      </c>
      <c r="B1556" t="s">
        <v>37</v>
      </c>
      <c r="C1556">
        <v>2017</v>
      </c>
      <c r="D1556" t="s">
        <v>43</v>
      </c>
      <c r="E1556">
        <v>3.36</v>
      </c>
      <c r="F1556">
        <v>6.85</v>
      </c>
      <c r="G1556">
        <v>3.32</v>
      </c>
      <c r="H1556">
        <v>3.18</v>
      </c>
      <c r="I1556">
        <v>27.68</v>
      </c>
      <c r="J1556">
        <v>1.96</v>
      </c>
      <c r="K1556">
        <v>557</v>
      </c>
      <c r="L1556" t="s">
        <v>44</v>
      </c>
      <c r="M1556">
        <v>37.15</v>
      </c>
      <c r="N1556">
        <v>34</v>
      </c>
      <c r="O1556">
        <v>31</v>
      </c>
      <c r="P1556">
        <v>24</v>
      </c>
      <c r="Q1556">
        <v>30.62</v>
      </c>
      <c r="R1556">
        <v>84535</v>
      </c>
      <c r="S1556">
        <v>59.91</v>
      </c>
      <c r="T1556">
        <v>11.38</v>
      </c>
      <c r="U1556">
        <v>88.65</v>
      </c>
      <c r="V1556">
        <v>2232</v>
      </c>
      <c r="W1556">
        <v>22.24</v>
      </c>
      <c r="X1556">
        <v>14</v>
      </c>
    </row>
    <row r="1557" spans="1:24" hidden="1" x14ac:dyDescent="0.25">
      <c r="A1557" t="s">
        <v>47</v>
      </c>
      <c r="B1557" t="s">
        <v>29</v>
      </c>
      <c r="C1557">
        <v>2017</v>
      </c>
      <c r="D1557" t="s">
        <v>40</v>
      </c>
      <c r="E1557">
        <v>7.26</v>
      </c>
      <c r="F1557">
        <v>7</v>
      </c>
      <c r="G1557">
        <v>3.92</v>
      </c>
      <c r="H1557">
        <v>8.94</v>
      </c>
      <c r="I1557">
        <v>16.79</v>
      </c>
      <c r="J1557">
        <v>19.95</v>
      </c>
      <c r="K1557">
        <v>4826</v>
      </c>
      <c r="L1557" t="s">
        <v>31</v>
      </c>
      <c r="M1557">
        <v>76.680000000000007</v>
      </c>
      <c r="N1557">
        <v>323</v>
      </c>
      <c r="O1557">
        <v>34</v>
      </c>
      <c r="P1557">
        <v>95</v>
      </c>
      <c r="Q1557">
        <v>60.26</v>
      </c>
      <c r="R1557">
        <v>41684</v>
      </c>
      <c r="S1557">
        <v>51.44</v>
      </c>
      <c r="T1557">
        <v>15.47</v>
      </c>
      <c r="U1557">
        <v>51.13</v>
      </c>
      <c r="V1557">
        <v>2262</v>
      </c>
      <c r="W1557">
        <v>27.64</v>
      </c>
      <c r="X1557">
        <v>896</v>
      </c>
    </row>
    <row r="1558" spans="1:24" hidden="1" x14ac:dyDescent="0.25">
      <c r="A1558" t="s">
        <v>48</v>
      </c>
      <c r="B1558" t="s">
        <v>25</v>
      </c>
      <c r="C1558">
        <v>2024</v>
      </c>
      <c r="D1558" t="s">
        <v>30</v>
      </c>
      <c r="E1558">
        <v>5.0999999999999996</v>
      </c>
      <c r="F1558">
        <v>6.85</v>
      </c>
      <c r="G1558">
        <v>4.91</v>
      </c>
      <c r="H1558">
        <v>9.66</v>
      </c>
      <c r="I1558">
        <v>45.54</v>
      </c>
      <c r="J1558">
        <v>15.13</v>
      </c>
      <c r="K1558">
        <v>992</v>
      </c>
      <c r="L1558" t="s">
        <v>27</v>
      </c>
      <c r="M1558">
        <v>98.69</v>
      </c>
      <c r="N1558">
        <v>385</v>
      </c>
      <c r="O1558">
        <v>6</v>
      </c>
      <c r="P1558">
        <v>67</v>
      </c>
      <c r="Q1558">
        <v>81.36</v>
      </c>
      <c r="R1558">
        <v>1346</v>
      </c>
      <c r="S1558">
        <v>81.739999999999995</v>
      </c>
      <c r="T1558">
        <v>78.83</v>
      </c>
      <c r="U1558">
        <v>66.34</v>
      </c>
      <c r="V1558">
        <v>241</v>
      </c>
      <c r="W1558">
        <v>23.21</v>
      </c>
      <c r="X1558">
        <v>633</v>
      </c>
    </row>
    <row r="1559" spans="1:24" hidden="1" x14ac:dyDescent="0.25">
      <c r="A1559" t="s">
        <v>32</v>
      </c>
      <c r="B1559" t="s">
        <v>37</v>
      </c>
      <c r="C1559">
        <v>2016</v>
      </c>
      <c r="D1559" t="s">
        <v>26</v>
      </c>
      <c r="E1559">
        <v>1.3</v>
      </c>
      <c r="F1559">
        <v>7.09</v>
      </c>
      <c r="G1559">
        <v>1.87</v>
      </c>
      <c r="H1559">
        <v>7.63</v>
      </c>
      <c r="I1559">
        <v>35.76</v>
      </c>
      <c r="J1559">
        <v>14.7</v>
      </c>
      <c r="K1559">
        <v>4896</v>
      </c>
      <c r="L1559" t="s">
        <v>44</v>
      </c>
      <c r="M1559">
        <v>31.57</v>
      </c>
      <c r="N1559">
        <v>19</v>
      </c>
      <c r="O1559">
        <v>6</v>
      </c>
      <c r="P1559">
        <v>56</v>
      </c>
      <c r="Q1559">
        <v>7.91</v>
      </c>
      <c r="R1559">
        <v>32892</v>
      </c>
      <c r="S1559">
        <v>24.17</v>
      </c>
      <c r="T1559">
        <v>32.69</v>
      </c>
      <c r="U1559">
        <v>34.08</v>
      </c>
      <c r="V1559">
        <v>219</v>
      </c>
      <c r="W1559">
        <v>27.05</v>
      </c>
      <c r="X1559">
        <v>458</v>
      </c>
    </row>
    <row r="1560" spans="1:24" hidden="1" x14ac:dyDescent="0.25">
      <c r="A1560" t="s">
        <v>46</v>
      </c>
      <c r="B1560" t="s">
        <v>33</v>
      </c>
      <c r="C1560">
        <v>2011</v>
      </c>
      <c r="D1560" t="s">
        <v>40</v>
      </c>
      <c r="E1560">
        <v>7.5</v>
      </c>
      <c r="F1560">
        <v>7.58</v>
      </c>
      <c r="G1560">
        <v>0.85</v>
      </c>
      <c r="H1560">
        <v>6.59</v>
      </c>
      <c r="I1560">
        <v>24.2</v>
      </c>
      <c r="J1560">
        <v>1.28</v>
      </c>
      <c r="K1560">
        <v>4291</v>
      </c>
      <c r="L1560" t="s">
        <v>27</v>
      </c>
      <c r="M1560">
        <v>97.61</v>
      </c>
      <c r="N1560">
        <v>46</v>
      </c>
      <c r="O1560">
        <v>20</v>
      </c>
      <c r="P1560">
        <v>33</v>
      </c>
      <c r="Q1560">
        <v>26.46</v>
      </c>
      <c r="R1560">
        <v>98386</v>
      </c>
      <c r="S1560">
        <v>40.15</v>
      </c>
      <c r="T1560">
        <v>35.450000000000003</v>
      </c>
      <c r="U1560">
        <v>98.84</v>
      </c>
      <c r="V1560">
        <v>1239</v>
      </c>
      <c r="W1560">
        <v>4.67</v>
      </c>
      <c r="X1560">
        <v>507</v>
      </c>
    </row>
    <row r="1561" spans="1:24" hidden="1" x14ac:dyDescent="0.25">
      <c r="A1561" t="s">
        <v>32</v>
      </c>
      <c r="B1561" t="s">
        <v>33</v>
      </c>
      <c r="C1561">
        <v>2006</v>
      </c>
      <c r="D1561" t="s">
        <v>42</v>
      </c>
      <c r="E1561">
        <v>0.99</v>
      </c>
      <c r="F1561">
        <v>6.3</v>
      </c>
      <c r="G1561">
        <v>4.26</v>
      </c>
      <c r="H1561">
        <v>8.08</v>
      </c>
      <c r="I1561">
        <v>31.87</v>
      </c>
      <c r="J1561">
        <v>7.97</v>
      </c>
      <c r="K1561">
        <v>447</v>
      </c>
      <c r="L1561" t="s">
        <v>31</v>
      </c>
      <c r="M1561">
        <v>31.29</v>
      </c>
      <c r="N1561">
        <v>83</v>
      </c>
      <c r="O1561">
        <v>31</v>
      </c>
      <c r="P1561">
        <v>85</v>
      </c>
      <c r="Q1561">
        <v>38.869999999999997</v>
      </c>
      <c r="R1561">
        <v>65301</v>
      </c>
      <c r="S1561">
        <v>89.5</v>
      </c>
      <c r="T1561">
        <v>21.18</v>
      </c>
      <c r="U1561">
        <v>94.35</v>
      </c>
      <c r="V1561">
        <v>846</v>
      </c>
      <c r="W1561">
        <v>6.77</v>
      </c>
      <c r="X1561">
        <v>955</v>
      </c>
    </row>
    <row r="1562" spans="1:24" hidden="1" x14ac:dyDescent="0.25">
      <c r="A1562" t="s">
        <v>48</v>
      </c>
      <c r="B1562" t="s">
        <v>29</v>
      </c>
      <c r="C1562">
        <v>2015</v>
      </c>
      <c r="D1562" t="s">
        <v>34</v>
      </c>
      <c r="E1562">
        <v>8.39</v>
      </c>
      <c r="F1562">
        <v>6.68</v>
      </c>
      <c r="G1562">
        <v>1.59</v>
      </c>
      <c r="H1562">
        <v>5.28</v>
      </c>
      <c r="I1562">
        <v>30.79</v>
      </c>
      <c r="J1562">
        <v>1.72</v>
      </c>
      <c r="K1562">
        <v>1821</v>
      </c>
      <c r="L1562" t="s">
        <v>44</v>
      </c>
      <c r="M1562">
        <v>88.88</v>
      </c>
      <c r="N1562">
        <v>267</v>
      </c>
      <c r="O1562">
        <v>37</v>
      </c>
      <c r="P1562">
        <v>76</v>
      </c>
      <c r="Q1562">
        <v>19.97</v>
      </c>
      <c r="R1562">
        <v>80618</v>
      </c>
      <c r="S1562">
        <v>72.36</v>
      </c>
      <c r="T1562">
        <v>27.85</v>
      </c>
      <c r="U1562">
        <v>58.67</v>
      </c>
      <c r="V1562">
        <v>806</v>
      </c>
      <c r="W1562">
        <v>23.31</v>
      </c>
      <c r="X1562">
        <v>616</v>
      </c>
    </row>
    <row r="1563" spans="1:24" hidden="1" x14ac:dyDescent="0.25">
      <c r="A1563" t="s">
        <v>47</v>
      </c>
      <c r="B1563" t="s">
        <v>25</v>
      </c>
      <c r="C1563">
        <v>2010</v>
      </c>
      <c r="D1563" t="s">
        <v>43</v>
      </c>
      <c r="E1563">
        <v>9.31</v>
      </c>
      <c r="F1563">
        <v>7.27</v>
      </c>
      <c r="G1563">
        <v>2.99</v>
      </c>
      <c r="H1563">
        <v>7.38</v>
      </c>
      <c r="I1563">
        <v>17.91</v>
      </c>
      <c r="J1563">
        <v>7.22</v>
      </c>
      <c r="K1563">
        <v>3819</v>
      </c>
      <c r="L1563" t="s">
        <v>31</v>
      </c>
      <c r="M1563">
        <v>97.29</v>
      </c>
      <c r="N1563">
        <v>52</v>
      </c>
      <c r="O1563">
        <v>19</v>
      </c>
      <c r="P1563">
        <v>53</v>
      </c>
      <c r="Q1563">
        <v>55.44</v>
      </c>
      <c r="R1563">
        <v>55087</v>
      </c>
      <c r="S1563">
        <v>32.01</v>
      </c>
      <c r="T1563">
        <v>29.78</v>
      </c>
      <c r="U1563">
        <v>64.27</v>
      </c>
      <c r="V1563">
        <v>2340</v>
      </c>
      <c r="W1563">
        <v>32.03</v>
      </c>
      <c r="X1563">
        <v>840</v>
      </c>
    </row>
    <row r="1564" spans="1:24" hidden="1" x14ac:dyDescent="0.25">
      <c r="A1564" t="s">
        <v>36</v>
      </c>
      <c r="B1564" t="s">
        <v>25</v>
      </c>
      <c r="C1564">
        <v>2013</v>
      </c>
      <c r="D1564" t="s">
        <v>30</v>
      </c>
      <c r="E1564">
        <v>3.22</v>
      </c>
      <c r="F1564">
        <v>6.79</v>
      </c>
      <c r="G1564">
        <v>1.95</v>
      </c>
      <c r="H1564">
        <v>8.0299999999999994</v>
      </c>
      <c r="I1564">
        <v>21.19</v>
      </c>
      <c r="J1564">
        <v>11.41</v>
      </c>
      <c r="K1564">
        <v>2972</v>
      </c>
      <c r="L1564" t="s">
        <v>31</v>
      </c>
      <c r="M1564">
        <v>99.51</v>
      </c>
      <c r="N1564">
        <v>272</v>
      </c>
      <c r="O1564">
        <v>7</v>
      </c>
      <c r="P1564">
        <v>50</v>
      </c>
      <c r="Q1564">
        <v>48.84</v>
      </c>
      <c r="R1564">
        <v>54039</v>
      </c>
      <c r="S1564">
        <v>83.26</v>
      </c>
      <c r="T1564">
        <v>42.97</v>
      </c>
      <c r="U1564">
        <v>54.94</v>
      </c>
      <c r="V1564">
        <v>2328</v>
      </c>
      <c r="W1564">
        <v>1.04</v>
      </c>
      <c r="X1564">
        <v>232</v>
      </c>
    </row>
    <row r="1565" spans="1:24" hidden="1" x14ac:dyDescent="0.25">
      <c r="A1565" t="s">
        <v>32</v>
      </c>
      <c r="B1565" t="s">
        <v>33</v>
      </c>
      <c r="C1565">
        <v>2002</v>
      </c>
      <c r="D1565" t="s">
        <v>34</v>
      </c>
      <c r="E1565">
        <v>9.26</v>
      </c>
      <c r="F1565">
        <v>8.48</v>
      </c>
      <c r="G1565">
        <v>2.0099999999999998</v>
      </c>
      <c r="H1565">
        <v>4</v>
      </c>
      <c r="I1565">
        <v>15.91</v>
      </c>
      <c r="J1565">
        <v>17.579999999999998</v>
      </c>
      <c r="K1565">
        <v>91</v>
      </c>
      <c r="L1565" t="s">
        <v>27</v>
      </c>
      <c r="M1565">
        <v>62.14</v>
      </c>
      <c r="N1565">
        <v>17</v>
      </c>
      <c r="O1565">
        <v>3</v>
      </c>
      <c r="P1565">
        <v>99</v>
      </c>
      <c r="Q1565">
        <v>33.020000000000003</v>
      </c>
      <c r="R1565">
        <v>24531</v>
      </c>
      <c r="S1565">
        <v>23.88</v>
      </c>
      <c r="T1565">
        <v>59.85</v>
      </c>
      <c r="U1565">
        <v>20.13</v>
      </c>
      <c r="V1565">
        <v>2137</v>
      </c>
      <c r="W1565">
        <v>17.45</v>
      </c>
      <c r="X1565">
        <v>707</v>
      </c>
    </row>
    <row r="1566" spans="1:24" hidden="1" x14ac:dyDescent="0.25">
      <c r="A1566" t="s">
        <v>46</v>
      </c>
      <c r="B1566" t="s">
        <v>38</v>
      </c>
      <c r="C1566">
        <v>2018</v>
      </c>
      <c r="D1566" t="s">
        <v>40</v>
      </c>
      <c r="E1566">
        <v>7.93</v>
      </c>
      <c r="F1566">
        <v>7.08</v>
      </c>
      <c r="G1566">
        <v>3.66</v>
      </c>
      <c r="H1566">
        <v>3.98</v>
      </c>
      <c r="I1566">
        <v>49.98</v>
      </c>
      <c r="J1566">
        <v>5.66</v>
      </c>
      <c r="K1566">
        <v>607</v>
      </c>
      <c r="L1566" t="s">
        <v>44</v>
      </c>
      <c r="M1566">
        <v>90.69</v>
      </c>
      <c r="N1566">
        <v>103</v>
      </c>
      <c r="O1566">
        <v>25</v>
      </c>
      <c r="P1566">
        <v>5</v>
      </c>
      <c r="Q1566">
        <v>52.65</v>
      </c>
      <c r="R1566">
        <v>92873</v>
      </c>
      <c r="S1566">
        <v>63.42</v>
      </c>
      <c r="T1566">
        <v>38.25</v>
      </c>
      <c r="U1566">
        <v>38.4</v>
      </c>
      <c r="V1566">
        <v>2086</v>
      </c>
      <c r="W1566">
        <v>39.68</v>
      </c>
      <c r="X1566">
        <v>962</v>
      </c>
    </row>
    <row r="1567" spans="1:24" hidden="1" x14ac:dyDescent="0.25">
      <c r="A1567" t="s">
        <v>28</v>
      </c>
      <c r="B1567" t="s">
        <v>29</v>
      </c>
      <c r="C1567">
        <v>2017</v>
      </c>
      <c r="D1567" t="s">
        <v>42</v>
      </c>
      <c r="E1567">
        <v>9.2200000000000006</v>
      </c>
      <c r="F1567">
        <v>8.17</v>
      </c>
      <c r="G1567">
        <v>1.81</v>
      </c>
      <c r="H1567">
        <v>8.01</v>
      </c>
      <c r="I1567">
        <v>29</v>
      </c>
      <c r="J1567">
        <v>12.47</v>
      </c>
      <c r="K1567">
        <v>1251</v>
      </c>
      <c r="L1567" t="s">
        <v>35</v>
      </c>
      <c r="M1567">
        <v>38.56</v>
      </c>
      <c r="N1567">
        <v>151</v>
      </c>
      <c r="O1567">
        <v>14</v>
      </c>
      <c r="P1567">
        <v>58</v>
      </c>
      <c r="Q1567">
        <v>36.869999999999997</v>
      </c>
      <c r="R1567">
        <v>7411</v>
      </c>
      <c r="S1567">
        <v>95.65</v>
      </c>
      <c r="T1567">
        <v>45.99</v>
      </c>
      <c r="U1567">
        <v>28.13</v>
      </c>
      <c r="V1567">
        <v>1721</v>
      </c>
      <c r="W1567">
        <v>30.63</v>
      </c>
      <c r="X1567">
        <v>892</v>
      </c>
    </row>
    <row r="1568" spans="1:24" hidden="1" x14ac:dyDescent="0.25">
      <c r="A1568" t="s">
        <v>24</v>
      </c>
      <c r="B1568" t="s">
        <v>29</v>
      </c>
      <c r="C1568">
        <v>2009</v>
      </c>
      <c r="D1568" t="s">
        <v>40</v>
      </c>
      <c r="E1568">
        <v>6.66</v>
      </c>
      <c r="F1568">
        <v>8.24</v>
      </c>
      <c r="G1568">
        <v>3.47</v>
      </c>
      <c r="H1568">
        <v>6.02</v>
      </c>
      <c r="I1568">
        <v>4.5999999999999996</v>
      </c>
      <c r="J1568">
        <v>3.29</v>
      </c>
      <c r="K1568">
        <v>285</v>
      </c>
      <c r="L1568" t="s">
        <v>31</v>
      </c>
      <c r="M1568">
        <v>59.78</v>
      </c>
      <c r="N1568">
        <v>327</v>
      </c>
      <c r="O1568">
        <v>5</v>
      </c>
      <c r="P1568">
        <v>53</v>
      </c>
      <c r="Q1568">
        <v>35.630000000000003</v>
      </c>
      <c r="R1568">
        <v>43043</v>
      </c>
      <c r="S1568">
        <v>57.47</v>
      </c>
      <c r="T1568">
        <v>24.55</v>
      </c>
      <c r="U1568">
        <v>45.83</v>
      </c>
      <c r="V1568">
        <v>857</v>
      </c>
      <c r="W1568">
        <v>18.010000000000002</v>
      </c>
      <c r="X1568">
        <v>146</v>
      </c>
    </row>
    <row r="1569" spans="1:24" hidden="1" x14ac:dyDescent="0.25">
      <c r="A1569" t="s">
        <v>41</v>
      </c>
      <c r="B1569" t="s">
        <v>33</v>
      </c>
      <c r="C1569">
        <v>2005</v>
      </c>
      <c r="D1569" t="s">
        <v>40</v>
      </c>
      <c r="E1569">
        <v>2.36</v>
      </c>
      <c r="F1569">
        <v>8.09</v>
      </c>
      <c r="G1569">
        <v>7.0000000000000007E-2</v>
      </c>
      <c r="H1569">
        <v>9.2200000000000006</v>
      </c>
      <c r="I1569">
        <v>25.96</v>
      </c>
      <c r="J1569">
        <v>7.08</v>
      </c>
      <c r="K1569">
        <v>2921</v>
      </c>
      <c r="L1569" t="s">
        <v>27</v>
      </c>
      <c r="M1569">
        <v>51.56</v>
      </c>
      <c r="N1569">
        <v>164</v>
      </c>
      <c r="O1569">
        <v>47</v>
      </c>
      <c r="P1569">
        <v>16</v>
      </c>
      <c r="Q1569">
        <v>28.01</v>
      </c>
      <c r="R1569">
        <v>94584</v>
      </c>
      <c r="S1569">
        <v>79.95</v>
      </c>
      <c r="T1569">
        <v>14.51</v>
      </c>
      <c r="U1569">
        <v>38.9</v>
      </c>
      <c r="V1569">
        <v>2742</v>
      </c>
      <c r="W1569">
        <v>3.92</v>
      </c>
      <c r="X1569">
        <v>746</v>
      </c>
    </row>
    <row r="1570" spans="1:24" hidden="1" x14ac:dyDescent="0.25">
      <c r="A1570" t="s">
        <v>36</v>
      </c>
      <c r="B1570" t="s">
        <v>33</v>
      </c>
      <c r="C1570">
        <v>2012</v>
      </c>
      <c r="D1570" t="s">
        <v>26</v>
      </c>
      <c r="E1570">
        <v>8.9499999999999993</v>
      </c>
      <c r="F1570">
        <v>6.12</v>
      </c>
      <c r="G1570">
        <v>1.62</v>
      </c>
      <c r="H1570">
        <v>5.18</v>
      </c>
      <c r="I1570">
        <v>2.5</v>
      </c>
      <c r="J1570">
        <v>18.940000000000001</v>
      </c>
      <c r="K1570">
        <v>3306</v>
      </c>
      <c r="L1570" t="s">
        <v>35</v>
      </c>
      <c r="M1570">
        <v>57.66</v>
      </c>
      <c r="N1570">
        <v>360</v>
      </c>
      <c r="O1570">
        <v>31</v>
      </c>
      <c r="P1570">
        <v>25</v>
      </c>
      <c r="Q1570">
        <v>54.96</v>
      </c>
      <c r="R1570">
        <v>50868</v>
      </c>
      <c r="S1570">
        <v>73.540000000000006</v>
      </c>
      <c r="T1570">
        <v>37.86</v>
      </c>
      <c r="U1570">
        <v>80.930000000000007</v>
      </c>
      <c r="V1570">
        <v>2273</v>
      </c>
      <c r="W1570">
        <v>14.37</v>
      </c>
      <c r="X1570">
        <v>772</v>
      </c>
    </row>
    <row r="1571" spans="1:24" hidden="1" x14ac:dyDescent="0.25">
      <c r="A1571" t="s">
        <v>32</v>
      </c>
      <c r="B1571" t="s">
        <v>38</v>
      </c>
      <c r="C1571">
        <v>2009</v>
      </c>
      <c r="D1571" t="s">
        <v>34</v>
      </c>
      <c r="E1571">
        <v>1.84</v>
      </c>
      <c r="F1571">
        <v>8.3699999999999992</v>
      </c>
      <c r="G1571">
        <v>1.6</v>
      </c>
      <c r="H1571">
        <v>3.3</v>
      </c>
      <c r="I1571">
        <v>14.43</v>
      </c>
      <c r="J1571">
        <v>14.95</v>
      </c>
      <c r="K1571">
        <v>101</v>
      </c>
      <c r="L1571" t="s">
        <v>27</v>
      </c>
      <c r="M1571">
        <v>79.14</v>
      </c>
      <c r="N1571">
        <v>413</v>
      </c>
      <c r="O1571">
        <v>4</v>
      </c>
      <c r="P1571">
        <v>87</v>
      </c>
      <c r="Q1571">
        <v>45.52</v>
      </c>
      <c r="R1571">
        <v>87526</v>
      </c>
      <c r="S1571">
        <v>86.57</v>
      </c>
      <c r="T1571">
        <v>15</v>
      </c>
      <c r="U1571">
        <v>60.38</v>
      </c>
      <c r="V1571">
        <v>1932</v>
      </c>
      <c r="W1571">
        <v>6.18</v>
      </c>
      <c r="X1571">
        <v>876</v>
      </c>
    </row>
    <row r="1572" spans="1:24" hidden="1" x14ac:dyDescent="0.25">
      <c r="A1572" t="s">
        <v>39</v>
      </c>
      <c r="B1572" t="s">
        <v>38</v>
      </c>
      <c r="C1572">
        <v>2017</v>
      </c>
      <c r="D1572" t="s">
        <v>26</v>
      </c>
      <c r="E1572">
        <v>2.13</v>
      </c>
      <c r="F1572">
        <v>6.32</v>
      </c>
      <c r="G1572">
        <v>3.74</v>
      </c>
      <c r="H1572">
        <v>7.55</v>
      </c>
      <c r="I1572">
        <v>22.3</v>
      </c>
      <c r="J1572">
        <v>10.92</v>
      </c>
      <c r="K1572">
        <v>3835</v>
      </c>
      <c r="L1572" t="s">
        <v>27</v>
      </c>
      <c r="M1572">
        <v>36.119999999999997</v>
      </c>
      <c r="N1572">
        <v>83</v>
      </c>
      <c r="O1572">
        <v>43</v>
      </c>
      <c r="P1572">
        <v>8</v>
      </c>
      <c r="Q1572">
        <v>21.24</v>
      </c>
      <c r="R1572">
        <v>92733</v>
      </c>
      <c r="S1572">
        <v>96.88</v>
      </c>
      <c r="T1572">
        <v>33.979999999999997</v>
      </c>
      <c r="U1572">
        <v>85.36</v>
      </c>
      <c r="V1572">
        <v>2903</v>
      </c>
      <c r="W1572">
        <v>36.83</v>
      </c>
      <c r="X1572">
        <v>547</v>
      </c>
    </row>
    <row r="1573" spans="1:24" hidden="1" x14ac:dyDescent="0.25">
      <c r="A1573" t="s">
        <v>41</v>
      </c>
      <c r="B1573" t="s">
        <v>25</v>
      </c>
      <c r="C1573">
        <v>2019</v>
      </c>
      <c r="D1573" t="s">
        <v>40</v>
      </c>
      <c r="E1573">
        <v>2.71</v>
      </c>
      <c r="F1573">
        <v>6.09</v>
      </c>
      <c r="G1573">
        <v>1.57</v>
      </c>
      <c r="H1573">
        <v>7.79</v>
      </c>
      <c r="I1573">
        <v>26.71</v>
      </c>
      <c r="J1573">
        <v>5.03</v>
      </c>
      <c r="K1573">
        <v>4235</v>
      </c>
      <c r="L1573" t="s">
        <v>27</v>
      </c>
      <c r="M1573">
        <v>99.87</v>
      </c>
      <c r="N1573">
        <v>307</v>
      </c>
      <c r="O1573">
        <v>45</v>
      </c>
      <c r="P1573">
        <v>1</v>
      </c>
      <c r="Q1573">
        <v>3.27</v>
      </c>
      <c r="R1573">
        <v>24125</v>
      </c>
      <c r="S1573">
        <v>2.23</v>
      </c>
      <c r="T1573">
        <v>77.010000000000005</v>
      </c>
      <c r="U1573">
        <v>70.86</v>
      </c>
      <c r="V1573">
        <v>2182</v>
      </c>
      <c r="W1573">
        <v>27.43</v>
      </c>
      <c r="X1573">
        <v>712</v>
      </c>
    </row>
    <row r="1574" spans="1:24" hidden="1" x14ac:dyDescent="0.25">
      <c r="A1574" t="s">
        <v>28</v>
      </c>
      <c r="B1574" t="s">
        <v>29</v>
      </c>
      <c r="C1574">
        <v>2015</v>
      </c>
      <c r="D1574" t="s">
        <v>42</v>
      </c>
      <c r="E1574">
        <v>3.04</v>
      </c>
      <c r="F1574">
        <v>7.04</v>
      </c>
      <c r="G1574">
        <v>3.17</v>
      </c>
      <c r="H1574">
        <v>6.88</v>
      </c>
      <c r="I1574">
        <v>48.81</v>
      </c>
      <c r="J1574">
        <v>7.59</v>
      </c>
      <c r="K1574">
        <v>4930</v>
      </c>
      <c r="L1574" t="s">
        <v>31</v>
      </c>
      <c r="M1574">
        <v>74.45</v>
      </c>
      <c r="N1574">
        <v>150</v>
      </c>
      <c r="O1574">
        <v>5</v>
      </c>
      <c r="P1574">
        <v>19</v>
      </c>
      <c r="Q1574">
        <v>16.79</v>
      </c>
      <c r="R1574">
        <v>78948</v>
      </c>
      <c r="S1574">
        <v>2.79</v>
      </c>
      <c r="T1574">
        <v>39.35</v>
      </c>
      <c r="U1574">
        <v>72.5</v>
      </c>
      <c r="V1574">
        <v>655</v>
      </c>
      <c r="W1574">
        <v>34.229999999999997</v>
      </c>
      <c r="X1574">
        <v>203</v>
      </c>
    </row>
    <row r="1575" spans="1:24" hidden="1" x14ac:dyDescent="0.25">
      <c r="A1575" t="s">
        <v>48</v>
      </c>
      <c r="B1575" t="s">
        <v>29</v>
      </c>
      <c r="C1575">
        <v>2024</v>
      </c>
      <c r="D1575" t="s">
        <v>30</v>
      </c>
      <c r="E1575">
        <v>5.14</v>
      </c>
      <c r="F1575">
        <v>6.49</v>
      </c>
      <c r="G1575">
        <v>3.44</v>
      </c>
      <c r="H1575">
        <v>7.78</v>
      </c>
      <c r="I1575">
        <v>49.11</v>
      </c>
      <c r="J1575">
        <v>3.13</v>
      </c>
      <c r="K1575">
        <v>1678</v>
      </c>
      <c r="L1575" t="s">
        <v>35</v>
      </c>
      <c r="M1575">
        <v>91.15</v>
      </c>
      <c r="N1575">
        <v>36</v>
      </c>
      <c r="O1575">
        <v>2</v>
      </c>
      <c r="P1575">
        <v>90</v>
      </c>
      <c r="Q1575">
        <v>6.2</v>
      </c>
      <c r="R1575">
        <v>75514</v>
      </c>
      <c r="S1575">
        <v>59.44</v>
      </c>
      <c r="T1575">
        <v>25.46</v>
      </c>
      <c r="U1575">
        <v>90.1</v>
      </c>
      <c r="V1575">
        <v>1300</v>
      </c>
      <c r="W1575">
        <v>35.9</v>
      </c>
      <c r="X1575">
        <v>811</v>
      </c>
    </row>
    <row r="1576" spans="1:24" hidden="1" x14ac:dyDescent="0.25">
      <c r="A1576" t="s">
        <v>24</v>
      </c>
      <c r="B1576" t="s">
        <v>33</v>
      </c>
      <c r="C1576">
        <v>2024</v>
      </c>
      <c r="D1576" t="s">
        <v>30</v>
      </c>
      <c r="E1576">
        <v>7.13</v>
      </c>
      <c r="F1576">
        <v>6.46</v>
      </c>
      <c r="G1576">
        <v>3.29</v>
      </c>
      <c r="H1576">
        <v>6.67</v>
      </c>
      <c r="I1576">
        <v>4.9000000000000004</v>
      </c>
      <c r="J1576">
        <v>7.07</v>
      </c>
      <c r="K1576">
        <v>3823</v>
      </c>
      <c r="L1576" t="s">
        <v>31</v>
      </c>
      <c r="M1576">
        <v>88.08</v>
      </c>
      <c r="N1576">
        <v>378</v>
      </c>
      <c r="O1576">
        <v>28</v>
      </c>
      <c r="P1576">
        <v>5</v>
      </c>
      <c r="Q1576">
        <v>44.3</v>
      </c>
      <c r="R1576">
        <v>61001</v>
      </c>
      <c r="S1576">
        <v>95.42</v>
      </c>
      <c r="T1576">
        <v>82.17</v>
      </c>
      <c r="U1576">
        <v>87.78</v>
      </c>
      <c r="V1576">
        <v>513</v>
      </c>
      <c r="W1576">
        <v>24.28</v>
      </c>
      <c r="X1576">
        <v>346</v>
      </c>
    </row>
    <row r="1577" spans="1:24" hidden="1" x14ac:dyDescent="0.25">
      <c r="A1577" t="s">
        <v>47</v>
      </c>
      <c r="B1577" t="s">
        <v>25</v>
      </c>
      <c r="C1577">
        <v>2005</v>
      </c>
      <c r="D1577" t="s">
        <v>34</v>
      </c>
      <c r="E1577">
        <v>9.26</v>
      </c>
      <c r="F1577">
        <v>6.72</v>
      </c>
      <c r="G1577">
        <v>3.02</v>
      </c>
      <c r="H1577">
        <v>7.85</v>
      </c>
      <c r="I1577">
        <v>26.91</v>
      </c>
      <c r="J1577">
        <v>3.01</v>
      </c>
      <c r="K1577">
        <v>534</v>
      </c>
      <c r="L1577" t="s">
        <v>31</v>
      </c>
      <c r="M1577">
        <v>83.62</v>
      </c>
      <c r="N1577">
        <v>457</v>
      </c>
      <c r="O1577">
        <v>18</v>
      </c>
      <c r="P1577">
        <v>90</v>
      </c>
      <c r="Q1577">
        <v>24.06</v>
      </c>
      <c r="R1577">
        <v>33325</v>
      </c>
      <c r="S1577">
        <v>48.57</v>
      </c>
      <c r="T1577">
        <v>61.15</v>
      </c>
      <c r="U1577">
        <v>25.06</v>
      </c>
      <c r="V1577">
        <v>551</v>
      </c>
      <c r="W1577">
        <v>0.26</v>
      </c>
      <c r="X1577">
        <v>15</v>
      </c>
    </row>
    <row r="1578" spans="1:24" hidden="1" x14ac:dyDescent="0.25">
      <c r="A1578" t="s">
        <v>28</v>
      </c>
      <c r="B1578" t="s">
        <v>29</v>
      </c>
      <c r="C1578">
        <v>2012</v>
      </c>
      <c r="D1578" t="s">
        <v>43</v>
      </c>
      <c r="E1578">
        <v>0.88</v>
      </c>
      <c r="F1578">
        <v>6.62</v>
      </c>
      <c r="G1578">
        <v>2.0699999999999998</v>
      </c>
      <c r="H1578">
        <v>3.31</v>
      </c>
      <c r="I1578">
        <v>40.86</v>
      </c>
      <c r="J1578">
        <v>15.91</v>
      </c>
      <c r="K1578">
        <v>15</v>
      </c>
      <c r="L1578" t="s">
        <v>44</v>
      </c>
      <c r="M1578">
        <v>32.75</v>
      </c>
      <c r="N1578">
        <v>352</v>
      </c>
      <c r="O1578">
        <v>9</v>
      </c>
      <c r="P1578">
        <v>87</v>
      </c>
      <c r="Q1578">
        <v>43.2</v>
      </c>
      <c r="R1578">
        <v>75912</v>
      </c>
      <c r="S1578">
        <v>83.98</v>
      </c>
      <c r="T1578">
        <v>89.06</v>
      </c>
      <c r="U1578">
        <v>66.27</v>
      </c>
      <c r="V1578">
        <v>2237</v>
      </c>
      <c r="W1578">
        <v>22.24</v>
      </c>
      <c r="X1578">
        <v>839</v>
      </c>
    </row>
    <row r="1579" spans="1:24" hidden="1" x14ac:dyDescent="0.25">
      <c r="A1579" t="s">
        <v>28</v>
      </c>
      <c r="B1579" t="s">
        <v>25</v>
      </c>
      <c r="C1579">
        <v>2003</v>
      </c>
      <c r="D1579" t="s">
        <v>43</v>
      </c>
      <c r="E1579">
        <v>9.5399999999999991</v>
      </c>
      <c r="F1579">
        <v>7.71</v>
      </c>
      <c r="G1579">
        <v>1.87</v>
      </c>
      <c r="H1579">
        <v>5.58</v>
      </c>
      <c r="I1579">
        <v>11.89</v>
      </c>
      <c r="J1579">
        <v>1.62</v>
      </c>
      <c r="K1579">
        <v>560</v>
      </c>
      <c r="L1579" t="s">
        <v>35</v>
      </c>
      <c r="M1579">
        <v>66.150000000000006</v>
      </c>
      <c r="N1579">
        <v>151</v>
      </c>
      <c r="O1579">
        <v>6</v>
      </c>
      <c r="P1579">
        <v>78</v>
      </c>
      <c r="Q1579">
        <v>34.29</v>
      </c>
      <c r="R1579">
        <v>61332</v>
      </c>
      <c r="S1579">
        <v>76.790000000000006</v>
      </c>
      <c r="T1579">
        <v>34.020000000000003</v>
      </c>
      <c r="U1579">
        <v>53.05</v>
      </c>
      <c r="V1579">
        <v>1122</v>
      </c>
      <c r="W1579">
        <v>32.1</v>
      </c>
      <c r="X1579">
        <v>872</v>
      </c>
    </row>
    <row r="1580" spans="1:24" hidden="1" x14ac:dyDescent="0.25">
      <c r="A1580" t="s">
        <v>48</v>
      </c>
      <c r="B1580" t="s">
        <v>25</v>
      </c>
      <c r="C1580">
        <v>2022</v>
      </c>
      <c r="D1580" t="s">
        <v>30</v>
      </c>
      <c r="E1580">
        <v>9.2100000000000009</v>
      </c>
      <c r="F1580">
        <v>6.47</v>
      </c>
      <c r="G1580">
        <v>2.82</v>
      </c>
      <c r="H1580">
        <v>4.4800000000000004</v>
      </c>
      <c r="I1580">
        <v>37.53</v>
      </c>
      <c r="J1580">
        <v>3.79</v>
      </c>
      <c r="K1580">
        <v>2925</v>
      </c>
      <c r="L1580" t="s">
        <v>44</v>
      </c>
      <c r="M1580">
        <v>52.97</v>
      </c>
      <c r="N1580">
        <v>355</v>
      </c>
      <c r="O1580">
        <v>44</v>
      </c>
      <c r="P1580">
        <v>54</v>
      </c>
      <c r="Q1580">
        <v>54.73</v>
      </c>
      <c r="R1580">
        <v>82207</v>
      </c>
      <c r="S1580">
        <v>49.83</v>
      </c>
      <c r="T1580">
        <v>26.03</v>
      </c>
      <c r="U1580">
        <v>67.97</v>
      </c>
      <c r="V1580">
        <v>1424</v>
      </c>
      <c r="W1580">
        <v>12.58</v>
      </c>
      <c r="X1580">
        <v>741</v>
      </c>
    </row>
    <row r="1581" spans="1:24" hidden="1" x14ac:dyDescent="0.25">
      <c r="A1581" t="s">
        <v>45</v>
      </c>
      <c r="B1581" t="s">
        <v>33</v>
      </c>
      <c r="C1581">
        <v>2013</v>
      </c>
      <c r="D1581" t="s">
        <v>40</v>
      </c>
      <c r="E1581">
        <v>0.54</v>
      </c>
      <c r="F1581">
        <v>7.36</v>
      </c>
      <c r="G1581">
        <v>0.32</v>
      </c>
      <c r="H1581">
        <v>3.7</v>
      </c>
      <c r="I1581">
        <v>43.93</v>
      </c>
      <c r="J1581">
        <v>13.82</v>
      </c>
      <c r="K1581">
        <v>2383</v>
      </c>
      <c r="L1581" t="s">
        <v>27</v>
      </c>
      <c r="M1581">
        <v>37.909999999999997</v>
      </c>
      <c r="N1581">
        <v>375</v>
      </c>
      <c r="O1581">
        <v>0</v>
      </c>
      <c r="P1581">
        <v>47</v>
      </c>
      <c r="Q1581">
        <v>72.94</v>
      </c>
      <c r="R1581">
        <v>1804</v>
      </c>
      <c r="S1581">
        <v>51.32</v>
      </c>
      <c r="T1581">
        <v>33.840000000000003</v>
      </c>
      <c r="U1581">
        <v>89.01</v>
      </c>
      <c r="V1581">
        <v>2550</v>
      </c>
      <c r="W1581">
        <v>37.11</v>
      </c>
      <c r="X1581">
        <v>222</v>
      </c>
    </row>
    <row r="1582" spans="1:24" x14ac:dyDescent="0.25">
      <c r="A1582" t="s">
        <v>48</v>
      </c>
      <c r="B1582" t="s">
        <v>25</v>
      </c>
      <c r="C1582">
        <v>2000</v>
      </c>
      <c r="D1582" t="s">
        <v>40</v>
      </c>
      <c r="E1582">
        <v>3.6</v>
      </c>
      <c r="F1582">
        <v>8.4700000000000006</v>
      </c>
      <c r="G1582">
        <v>4.38</v>
      </c>
      <c r="H1582">
        <v>4.6399999999999997</v>
      </c>
      <c r="I1582">
        <v>33.119999999999997</v>
      </c>
      <c r="J1582">
        <v>18.05</v>
      </c>
      <c r="K1582">
        <v>909</v>
      </c>
      <c r="L1582" t="s">
        <v>35</v>
      </c>
      <c r="M1582">
        <v>54.01</v>
      </c>
      <c r="N1582">
        <v>207</v>
      </c>
      <c r="O1582">
        <v>0</v>
      </c>
      <c r="P1582">
        <v>57</v>
      </c>
      <c r="Q1582">
        <v>48.97</v>
      </c>
      <c r="R1582">
        <v>51282</v>
      </c>
      <c r="S1582">
        <v>43.6</v>
      </c>
      <c r="T1582">
        <v>75</v>
      </c>
      <c r="U1582">
        <v>20.96</v>
      </c>
      <c r="V1582">
        <v>526</v>
      </c>
      <c r="W1582">
        <v>39.869999999999997</v>
      </c>
      <c r="X1582">
        <v>596</v>
      </c>
    </row>
    <row r="1583" spans="1:24" hidden="1" x14ac:dyDescent="0.25">
      <c r="A1583" t="s">
        <v>45</v>
      </c>
      <c r="B1583" t="s">
        <v>38</v>
      </c>
      <c r="C1583">
        <v>2019</v>
      </c>
      <c r="D1583" t="s">
        <v>26</v>
      </c>
      <c r="E1583">
        <v>8.1300000000000008</v>
      </c>
      <c r="F1583">
        <v>7.08</v>
      </c>
      <c r="G1583">
        <v>4.13</v>
      </c>
      <c r="H1583">
        <v>4.34</v>
      </c>
      <c r="I1583">
        <v>16.39</v>
      </c>
      <c r="J1583">
        <v>19.29</v>
      </c>
      <c r="K1583">
        <v>1413</v>
      </c>
      <c r="L1583" t="s">
        <v>35</v>
      </c>
      <c r="M1583">
        <v>75.14</v>
      </c>
      <c r="N1583">
        <v>49</v>
      </c>
      <c r="O1583">
        <v>16</v>
      </c>
      <c r="P1583">
        <v>96</v>
      </c>
      <c r="Q1583">
        <v>8.07</v>
      </c>
      <c r="R1583">
        <v>53732</v>
      </c>
      <c r="S1583">
        <v>25.22</v>
      </c>
      <c r="T1583">
        <v>22.12</v>
      </c>
      <c r="U1583">
        <v>20.88</v>
      </c>
      <c r="V1583">
        <v>322</v>
      </c>
      <c r="W1583">
        <v>21.97</v>
      </c>
      <c r="X1583">
        <v>946</v>
      </c>
    </row>
    <row r="1584" spans="1:24" hidden="1" x14ac:dyDescent="0.25">
      <c r="A1584" t="s">
        <v>45</v>
      </c>
      <c r="B1584" t="s">
        <v>38</v>
      </c>
      <c r="C1584">
        <v>2004</v>
      </c>
      <c r="D1584" t="s">
        <v>34</v>
      </c>
      <c r="E1584">
        <v>6.12</v>
      </c>
      <c r="F1584">
        <v>7.6</v>
      </c>
      <c r="G1584">
        <v>1.73</v>
      </c>
      <c r="H1584">
        <v>9.81</v>
      </c>
      <c r="I1584">
        <v>46.16</v>
      </c>
      <c r="J1584">
        <v>16.72</v>
      </c>
      <c r="K1584">
        <v>118</v>
      </c>
      <c r="L1584" t="s">
        <v>31</v>
      </c>
      <c r="M1584">
        <v>46.14</v>
      </c>
      <c r="N1584">
        <v>219</v>
      </c>
      <c r="O1584">
        <v>21</v>
      </c>
      <c r="P1584">
        <v>41</v>
      </c>
      <c r="Q1584">
        <v>3.72</v>
      </c>
      <c r="R1584">
        <v>86723</v>
      </c>
      <c r="S1584">
        <v>85.87</v>
      </c>
      <c r="T1584">
        <v>29.29</v>
      </c>
      <c r="U1584">
        <v>25</v>
      </c>
      <c r="V1584">
        <v>2425</v>
      </c>
      <c r="W1584">
        <v>21.25</v>
      </c>
      <c r="X1584">
        <v>831</v>
      </c>
    </row>
    <row r="1585" spans="1:24" hidden="1" x14ac:dyDescent="0.25">
      <c r="A1585" t="s">
        <v>36</v>
      </c>
      <c r="B1585" t="s">
        <v>37</v>
      </c>
      <c r="C1585">
        <v>2007</v>
      </c>
      <c r="D1585" t="s">
        <v>26</v>
      </c>
      <c r="E1585">
        <v>7.79</v>
      </c>
      <c r="F1585">
        <v>8.42</v>
      </c>
      <c r="G1585">
        <v>2.83</v>
      </c>
      <c r="H1585">
        <v>5.01</v>
      </c>
      <c r="I1585">
        <v>44.18</v>
      </c>
      <c r="J1585">
        <v>4.2300000000000004</v>
      </c>
      <c r="K1585">
        <v>4062</v>
      </c>
      <c r="L1585" t="s">
        <v>27</v>
      </c>
      <c r="M1585">
        <v>61.12</v>
      </c>
      <c r="N1585">
        <v>459</v>
      </c>
      <c r="O1585">
        <v>35</v>
      </c>
      <c r="P1585">
        <v>73</v>
      </c>
      <c r="Q1585">
        <v>22.9</v>
      </c>
      <c r="R1585">
        <v>6503</v>
      </c>
      <c r="S1585">
        <v>20.96</v>
      </c>
      <c r="T1585">
        <v>66.13</v>
      </c>
      <c r="U1585">
        <v>89.99</v>
      </c>
      <c r="V1585">
        <v>1525</v>
      </c>
      <c r="W1585">
        <v>26.21</v>
      </c>
      <c r="X1585">
        <v>514</v>
      </c>
    </row>
    <row r="1586" spans="1:24" hidden="1" x14ac:dyDescent="0.25">
      <c r="A1586" t="s">
        <v>36</v>
      </c>
      <c r="B1586" t="s">
        <v>33</v>
      </c>
      <c r="C1586">
        <v>2011</v>
      </c>
      <c r="D1586" t="s">
        <v>43</v>
      </c>
      <c r="E1586">
        <v>7.19</v>
      </c>
      <c r="F1586">
        <v>6.34</v>
      </c>
      <c r="G1586">
        <v>4.66</v>
      </c>
      <c r="H1586">
        <v>4.62</v>
      </c>
      <c r="I1586">
        <v>35.79</v>
      </c>
      <c r="J1586">
        <v>5.71</v>
      </c>
      <c r="K1586">
        <v>3113</v>
      </c>
      <c r="L1586" t="s">
        <v>31</v>
      </c>
      <c r="M1586">
        <v>58.31</v>
      </c>
      <c r="N1586">
        <v>403</v>
      </c>
      <c r="O1586">
        <v>13</v>
      </c>
      <c r="P1586">
        <v>20</v>
      </c>
      <c r="Q1586">
        <v>43.65</v>
      </c>
      <c r="R1586">
        <v>17296</v>
      </c>
      <c r="S1586">
        <v>90.69</v>
      </c>
      <c r="T1586">
        <v>69.040000000000006</v>
      </c>
      <c r="U1586">
        <v>48.28</v>
      </c>
      <c r="V1586">
        <v>1231</v>
      </c>
      <c r="W1586">
        <v>22.65</v>
      </c>
      <c r="X1586">
        <v>685</v>
      </c>
    </row>
    <row r="1587" spans="1:24" hidden="1" x14ac:dyDescent="0.25">
      <c r="A1587" t="s">
        <v>46</v>
      </c>
      <c r="B1587" t="s">
        <v>37</v>
      </c>
      <c r="C1587">
        <v>2001</v>
      </c>
      <c r="D1587" t="s">
        <v>30</v>
      </c>
      <c r="E1587">
        <v>4.97</v>
      </c>
      <c r="F1587">
        <v>7.05</v>
      </c>
      <c r="G1587">
        <v>1.36</v>
      </c>
      <c r="H1587">
        <v>8.84</v>
      </c>
      <c r="I1587">
        <v>18.18</v>
      </c>
      <c r="J1587">
        <v>17.420000000000002</v>
      </c>
      <c r="K1587">
        <v>3060</v>
      </c>
      <c r="L1587" t="s">
        <v>44</v>
      </c>
      <c r="M1587">
        <v>33.67</v>
      </c>
      <c r="N1587">
        <v>46</v>
      </c>
      <c r="O1587">
        <v>5</v>
      </c>
      <c r="P1587">
        <v>5</v>
      </c>
      <c r="Q1587">
        <v>6.4</v>
      </c>
      <c r="R1587">
        <v>51270</v>
      </c>
      <c r="S1587">
        <v>35.97</v>
      </c>
      <c r="T1587">
        <v>86.71</v>
      </c>
      <c r="U1587">
        <v>49.7</v>
      </c>
      <c r="V1587">
        <v>201</v>
      </c>
      <c r="W1587">
        <v>6.42</v>
      </c>
      <c r="X1587">
        <v>240</v>
      </c>
    </row>
    <row r="1588" spans="1:24" hidden="1" x14ac:dyDescent="0.25">
      <c r="A1588" t="s">
        <v>32</v>
      </c>
      <c r="B1588" t="s">
        <v>38</v>
      </c>
      <c r="C1588">
        <v>2011</v>
      </c>
      <c r="D1588" t="s">
        <v>40</v>
      </c>
      <c r="E1588">
        <v>0.41</v>
      </c>
      <c r="F1588">
        <v>8.1300000000000008</v>
      </c>
      <c r="G1588">
        <v>3.71</v>
      </c>
      <c r="H1588">
        <v>5.93</v>
      </c>
      <c r="I1588">
        <v>39.590000000000003</v>
      </c>
      <c r="J1588">
        <v>17.79</v>
      </c>
      <c r="K1588">
        <v>1491</v>
      </c>
      <c r="L1588" t="s">
        <v>27</v>
      </c>
      <c r="M1588">
        <v>73.97</v>
      </c>
      <c r="N1588">
        <v>17</v>
      </c>
      <c r="O1588">
        <v>29</v>
      </c>
      <c r="P1588">
        <v>29</v>
      </c>
      <c r="Q1588">
        <v>34.119999999999997</v>
      </c>
      <c r="R1588">
        <v>71172</v>
      </c>
      <c r="S1588">
        <v>2.65</v>
      </c>
      <c r="T1588">
        <v>88.41</v>
      </c>
      <c r="U1588">
        <v>47.63</v>
      </c>
      <c r="V1588">
        <v>1369</v>
      </c>
      <c r="W1588">
        <v>10.84</v>
      </c>
      <c r="X1588">
        <v>761</v>
      </c>
    </row>
    <row r="1589" spans="1:24" hidden="1" x14ac:dyDescent="0.25">
      <c r="A1589" t="s">
        <v>32</v>
      </c>
      <c r="B1589" t="s">
        <v>37</v>
      </c>
      <c r="C1589">
        <v>2004</v>
      </c>
      <c r="D1589" t="s">
        <v>30</v>
      </c>
      <c r="E1589">
        <v>5.84</v>
      </c>
      <c r="F1589">
        <v>8.33</v>
      </c>
      <c r="G1589">
        <v>0.41</v>
      </c>
      <c r="H1589">
        <v>5.95</v>
      </c>
      <c r="I1589">
        <v>15.81</v>
      </c>
      <c r="J1589">
        <v>12.81</v>
      </c>
      <c r="K1589">
        <v>2096</v>
      </c>
      <c r="L1589" t="s">
        <v>31</v>
      </c>
      <c r="M1589">
        <v>73.319999999999993</v>
      </c>
      <c r="N1589">
        <v>484</v>
      </c>
      <c r="O1589">
        <v>45</v>
      </c>
      <c r="P1589">
        <v>22</v>
      </c>
      <c r="Q1589">
        <v>88.93</v>
      </c>
      <c r="R1589">
        <v>3277</v>
      </c>
      <c r="S1589">
        <v>16.84</v>
      </c>
      <c r="T1589">
        <v>63.08</v>
      </c>
      <c r="U1589">
        <v>38.479999999999997</v>
      </c>
      <c r="V1589">
        <v>2795</v>
      </c>
      <c r="W1589">
        <v>8.07</v>
      </c>
      <c r="X1589">
        <v>100</v>
      </c>
    </row>
    <row r="1590" spans="1:24" hidden="1" x14ac:dyDescent="0.25">
      <c r="A1590" t="s">
        <v>47</v>
      </c>
      <c r="B1590" t="s">
        <v>33</v>
      </c>
      <c r="C1590">
        <v>2021</v>
      </c>
      <c r="D1590" t="s">
        <v>42</v>
      </c>
      <c r="E1590">
        <v>0.49</v>
      </c>
      <c r="F1590">
        <v>7.5</v>
      </c>
      <c r="G1590">
        <v>2.62</v>
      </c>
      <c r="H1590">
        <v>6.11</v>
      </c>
      <c r="I1590">
        <v>12.65</v>
      </c>
      <c r="J1590">
        <v>6.27</v>
      </c>
      <c r="K1590">
        <v>2254</v>
      </c>
      <c r="L1590" t="s">
        <v>31</v>
      </c>
      <c r="M1590">
        <v>97.65</v>
      </c>
      <c r="N1590">
        <v>121</v>
      </c>
      <c r="O1590">
        <v>46</v>
      </c>
      <c r="P1590">
        <v>35</v>
      </c>
      <c r="Q1590">
        <v>10.82</v>
      </c>
      <c r="R1590">
        <v>66775</v>
      </c>
      <c r="S1590">
        <v>88.78</v>
      </c>
      <c r="T1590">
        <v>39.020000000000003</v>
      </c>
      <c r="U1590">
        <v>23.11</v>
      </c>
      <c r="V1590">
        <v>1823</v>
      </c>
      <c r="W1590">
        <v>2.89</v>
      </c>
      <c r="X1590">
        <v>861</v>
      </c>
    </row>
    <row r="1591" spans="1:24" hidden="1" x14ac:dyDescent="0.25">
      <c r="A1591" t="s">
        <v>32</v>
      </c>
      <c r="B1591" t="s">
        <v>33</v>
      </c>
      <c r="C1591">
        <v>2004</v>
      </c>
      <c r="D1591" t="s">
        <v>30</v>
      </c>
      <c r="E1591">
        <v>6.04</v>
      </c>
      <c r="F1591">
        <v>6.36</v>
      </c>
      <c r="G1591">
        <v>4.42</v>
      </c>
      <c r="H1591">
        <v>5.92</v>
      </c>
      <c r="I1591">
        <v>25.75</v>
      </c>
      <c r="J1591">
        <v>4.4800000000000004</v>
      </c>
      <c r="K1591">
        <v>513</v>
      </c>
      <c r="L1591" t="s">
        <v>31</v>
      </c>
      <c r="M1591">
        <v>50.86</v>
      </c>
      <c r="N1591">
        <v>281</v>
      </c>
      <c r="O1591">
        <v>32</v>
      </c>
      <c r="P1591">
        <v>2</v>
      </c>
      <c r="Q1591">
        <v>94.95</v>
      </c>
      <c r="R1591">
        <v>54551</v>
      </c>
      <c r="S1591">
        <v>12.84</v>
      </c>
      <c r="T1591">
        <v>46.24</v>
      </c>
      <c r="U1591">
        <v>92.52</v>
      </c>
      <c r="V1591">
        <v>2878</v>
      </c>
      <c r="W1591">
        <v>5.62</v>
      </c>
      <c r="X1591">
        <v>634</v>
      </c>
    </row>
    <row r="1592" spans="1:24" hidden="1" x14ac:dyDescent="0.25">
      <c r="A1592" t="s">
        <v>36</v>
      </c>
      <c r="B1592" t="s">
        <v>25</v>
      </c>
      <c r="C1592">
        <v>2012</v>
      </c>
      <c r="D1592" t="s">
        <v>42</v>
      </c>
      <c r="E1592">
        <v>8</v>
      </c>
      <c r="F1592">
        <v>8.25</v>
      </c>
      <c r="G1592">
        <v>2.76</v>
      </c>
      <c r="H1592">
        <v>5.29</v>
      </c>
      <c r="I1592">
        <v>49.86</v>
      </c>
      <c r="J1592">
        <v>17.05</v>
      </c>
      <c r="K1592">
        <v>1233</v>
      </c>
      <c r="L1592" t="s">
        <v>27</v>
      </c>
      <c r="M1592">
        <v>59.33</v>
      </c>
      <c r="N1592">
        <v>493</v>
      </c>
      <c r="O1592">
        <v>19</v>
      </c>
      <c r="P1592">
        <v>89</v>
      </c>
      <c r="Q1592">
        <v>85.95</v>
      </c>
      <c r="R1592">
        <v>95126</v>
      </c>
      <c r="S1592">
        <v>73.88</v>
      </c>
      <c r="T1592">
        <v>45.14</v>
      </c>
      <c r="U1592">
        <v>38.630000000000003</v>
      </c>
      <c r="V1592">
        <v>2729</v>
      </c>
      <c r="W1592">
        <v>38.89</v>
      </c>
      <c r="X1592">
        <v>349</v>
      </c>
    </row>
    <row r="1593" spans="1:24" hidden="1" x14ac:dyDescent="0.25">
      <c r="A1593" t="s">
        <v>46</v>
      </c>
      <c r="B1593" t="s">
        <v>29</v>
      </c>
      <c r="C1593">
        <v>2008</v>
      </c>
      <c r="D1593" t="s">
        <v>26</v>
      </c>
      <c r="E1593">
        <v>5.85</v>
      </c>
      <c r="F1593">
        <v>6.44</v>
      </c>
      <c r="G1593">
        <v>3.08</v>
      </c>
      <c r="H1593">
        <v>5</v>
      </c>
      <c r="I1593">
        <v>40.22</v>
      </c>
      <c r="J1593">
        <v>4.1100000000000003</v>
      </c>
      <c r="K1593">
        <v>4132</v>
      </c>
      <c r="L1593" t="s">
        <v>44</v>
      </c>
      <c r="M1593">
        <v>58.25</v>
      </c>
      <c r="N1593">
        <v>119</v>
      </c>
      <c r="O1593">
        <v>15</v>
      </c>
      <c r="P1593">
        <v>33</v>
      </c>
      <c r="Q1593">
        <v>83.51</v>
      </c>
      <c r="R1593">
        <v>27324</v>
      </c>
      <c r="S1593">
        <v>18.28</v>
      </c>
      <c r="T1593">
        <v>40.99</v>
      </c>
      <c r="U1593">
        <v>91.52</v>
      </c>
      <c r="V1593">
        <v>1265</v>
      </c>
      <c r="W1593">
        <v>22.2</v>
      </c>
      <c r="X1593">
        <v>651</v>
      </c>
    </row>
    <row r="1594" spans="1:24" hidden="1" x14ac:dyDescent="0.25">
      <c r="A1594" t="s">
        <v>46</v>
      </c>
      <c r="B1594" t="s">
        <v>25</v>
      </c>
      <c r="C1594">
        <v>2009</v>
      </c>
      <c r="D1594" t="s">
        <v>26</v>
      </c>
      <c r="E1594">
        <v>9.9700000000000006</v>
      </c>
      <c r="F1594">
        <v>6.88</v>
      </c>
      <c r="G1594">
        <v>4.54</v>
      </c>
      <c r="H1594">
        <v>9.17</v>
      </c>
      <c r="I1594">
        <v>36.49</v>
      </c>
      <c r="J1594">
        <v>13.24</v>
      </c>
      <c r="K1594">
        <v>1479</v>
      </c>
      <c r="L1594" t="s">
        <v>35</v>
      </c>
      <c r="M1594">
        <v>94.38</v>
      </c>
      <c r="N1594">
        <v>250</v>
      </c>
      <c r="O1594">
        <v>3</v>
      </c>
      <c r="P1594">
        <v>29</v>
      </c>
      <c r="Q1594">
        <v>86.64</v>
      </c>
      <c r="R1594">
        <v>40853</v>
      </c>
      <c r="S1594">
        <v>49.89</v>
      </c>
      <c r="T1594">
        <v>37.06</v>
      </c>
      <c r="U1594">
        <v>96.46</v>
      </c>
      <c r="V1594">
        <v>1581</v>
      </c>
      <c r="W1594">
        <v>5.04</v>
      </c>
      <c r="X1594">
        <v>622</v>
      </c>
    </row>
    <row r="1595" spans="1:24" x14ac:dyDescent="0.25">
      <c r="A1595" t="s">
        <v>45</v>
      </c>
      <c r="B1595" t="s">
        <v>33</v>
      </c>
      <c r="C1595">
        <v>2000</v>
      </c>
      <c r="D1595" t="s">
        <v>43</v>
      </c>
      <c r="E1595">
        <v>4.5599999999999996</v>
      </c>
      <c r="F1595">
        <v>6.94</v>
      </c>
      <c r="G1595">
        <v>3.58</v>
      </c>
      <c r="H1595">
        <v>4.13</v>
      </c>
      <c r="I1595">
        <v>22.6</v>
      </c>
      <c r="J1595">
        <v>19.36</v>
      </c>
      <c r="K1595">
        <v>3349</v>
      </c>
      <c r="L1595" t="s">
        <v>31</v>
      </c>
      <c r="M1595">
        <v>58.61</v>
      </c>
      <c r="N1595">
        <v>326</v>
      </c>
      <c r="O1595">
        <v>33</v>
      </c>
      <c r="P1595">
        <v>81</v>
      </c>
      <c r="Q1595">
        <v>9.84</v>
      </c>
      <c r="R1595">
        <v>47021</v>
      </c>
      <c r="S1595">
        <v>20.52</v>
      </c>
      <c r="T1595">
        <v>23.43</v>
      </c>
      <c r="U1595">
        <v>66.13</v>
      </c>
      <c r="V1595">
        <v>1874</v>
      </c>
      <c r="W1595">
        <v>28.52</v>
      </c>
      <c r="X1595">
        <v>548</v>
      </c>
    </row>
    <row r="1596" spans="1:24" hidden="1" x14ac:dyDescent="0.25">
      <c r="A1596" t="s">
        <v>48</v>
      </c>
      <c r="B1596" t="s">
        <v>38</v>
      </c>
      <c r="C1596">
        <v>2002</v>
      </c>
      <c r="D1596" t="s">
        <v>30</v>
      </c>
      <c r="E1596">
        <v>7.49</v>
      </c>
      <c r="F1596">
        <v>7.12</v>
      </c>
      <c r="G1596">
        <v>3.48</v>
      </c>
      <c r="H1596">
        <v>4.2699999999999996</v>
      </c>
      <c r="I1596">
        <v>15.6</v>
      </c>
      <c r="J1596">
        <v>14.11</v>
      </c>
      <c r="K1596">
        <v>1540</v>
      </c>
      <c r="L1596" t="s">
        <v>27</v>
      </c>
      <c r="M1596">
        <v>60.99</v>
      </c>
      <c r="N1596">
        <v>298</v>
      </c>
      <c r="O1596">
        <v>0</v>
      </c>
      <c r="P1596">
        <v>80</v>
      </c>
      <c r="Q1596">
        <v>16.809999999999999</v>
      </c>
      <c r="R1596">
        <v>29158</v>
      </c>
      <c r="S1596">
        <v>33.32</v>
      </c>
      <c r="T1596">
        <v>39.29</v>
      </c>
      <c r="U1596">
        <v>49.78</v>
      </c>
      <c r="V1596">
        <v>2818</v>
      </c>
      <c r="W1596">
        <v>19.07</v>
      </c>
      <c r="X1596">
        <v>539</v>
      </c>
    </row>
    <row r="1597" spans="1:24" hidden="1" x14ac:dyDescent="0.25">
      <c r="A1597" t="s">
        <v>47</v>
      </c>
      <c r="B1597" t="s">
        <v>38</v>
      </c>
      <c r="C1597">
        <v>2017</v>
      </c>
      <c r="D1597" t="s">
        <v>30</v>
      </c>
      <c r="E1597">
        <v>6.67</v>
      </c>
      <c r="F1597">
        <v>7.98</v>
      </c>
      <c r="G1597">
        <v>2.93</v>
      </c>
      <c r="H1597">
        <v>7</v>
      </c>
      <c r="I1597">
        <v>42.8</v>
      </c>
      <c r="J1597">
        <v>5.15</v>
      </c>
      <c r="K1597">
        <v>129</v>
      </c>
      <c r="L1597" t="s">
        <v>35</v>
      </c>
      <c r="M1597">
        <v>47.66</v>
      </c>
      <c r="N1597">
        <v>46</v>
      </c>
      <c r="O1597">
        <v>12</v>
      </c>
      <c r="P1597">
        <v>41</v>
      </c>
      <c r="Q1597">
        <v>15.17</v>
      </c>
      <c r="R1597">
        <v>71657</v>
      </c>
      <c r="S1597">
        <v>12.48</v>
      </c>
      <c r="T1597">
        <v>87.54</v>
      </c>
      <c r="U1597">
        <v>81.260000000000005</v>
      </c>
      <c r="V1597">
        <v>2939</v>
      </c>
      <c r="W1597">
        <v>8.99</v>
      </c>
      <c r="X1597">
        <v>726</v>
      </c>
    </row>
    <row r="1598" spans="1:24" hidden="1" x14ac:dyDescent="0.25">
      <c r="A1598" t="s">
        <v>45</v>
      </c>
      <c r="B1598" t="s">
        <v>25</v>
      </c>
      <c r="C1598">
        <v>2011</v>
      </c>
      <c r="D1598" t="s">
        <v>42</v>
      </c>
      <c r="E1598">
        <v>9.91</v>
      </c>
      <c r="F1598">
        <v>8.01</v>
      </c>
      <c r="G1598">
        <v>3.16</v>
      </c>
      <c r="H1598">
        <v>5.41</v>
      </c>
      <c r="I1598">
        <v>28.39</v>
      </c>
      <c r="J1598">
        <v>5.65</v>
      </c>
      <c r="K1598">
        <v>3716</v>
      </c>
      <c r="L1598" t="s">
        <v>31</v>
      </c>
      <c r="M1598">
        <v>30.08</v>
      </c>
      <c r="N1598">
        <v>84</v>
      </c>
      <c r="O1598">
        <v>47</v>
      </c>
      <c r="P1598">
        <v>20</v>
      </c>
      <c r="Q1598">
        <v>12.9</v>
      </c>
      <c r="R1598">
        <v>32325</v>
      </c>
      <c r="S1598">
        <v>55.6</v>
      </c>
      <c r="T1598">
        <v>80.569999999999993</v>
      </c>
      <c r="U1598">
        <v>22.03</v>
      </c>
      <c r="V1598">
        <v>1937</v>
      </c>
      <c r="W1598">
        <v>37.74</v>
      </c>
      <c r="X1598">
        <v>219</v>
      </c>
    </row>
    <row r="1599" spans="1:24" hidden="1" x14ac:dyDescent="0.25">
      <c r="A1599" t="s">
        <v>48</v>
      </c>
      <c r="B1599" t="s">
        <v>33</v>
      </c>
      <c r="C1599">
        <v>2002</v>
      </c>
      <c r="D1599" t="s">
        <v>26</v>
      </c>
      <c r="E1599">
        <v>7.13</v>
      </c>
      <c r="F1599">
        <v>7.8</v>
      </c>
      <c r="G1599">
        <v>4.0199999999999996</v>
      </c>
      <c r="H1599">
        <v>5.95</v>
      </c>
      <c r="I1599">
        <v>40.659999999999997</v>
      </c>
      <c r="J1599">
        <v>1.86</v>
      </c>
      <c r="K1599">
        <v>3743</v>
      </c>
      <c r="L1599" t="s">
        <v>27</v>
      </c>
      <c r="M1599">
        <v>37.729999999999997</v>
      </c>
      <c r="N1599">
        <v>298</v>
      </c>
      <c r="O1599">
        <v>7</v>
      </c>
      <c r="P1599">
        <v>87</v>
      </c>
      <c r="Q1599">
        <v>34.119999999999997</v>
      </c>
      <c r="R1599">
        <v>24691</v>
      </c>
      <c r="S1599">
        <v>36.58</v>
      </c>
      <c r="T1599">
        <v>59.39</v>
      </c>
      <c r="U1599">
        <v>94.31</v>
      </c>
      <c r="V1599">
        <v>2468</v>
      </c>
      <c r="W1599">
        <v>8.98</v>
      </c>
      <c r="X1599">
        <v>389</v>
      </c>
    </row>
    <row r="1600" spans="1:24" hidden="1" x14ac:dyDescent="0.25">
      <c r="A1600" t="s">
        <v>32</v>
      </c>
      <c r="B1600" t="s">
        <v>38</v>
      </c>
      <c r="C1600">
        <v>2024</v>
      </c>
      <c r="D1600" t="s">
        <v>42</v>
      </c>
      <c r="E1600">
        <v>1.64</v>
      </c>
      <c r="F1600">
        <v>6.06</v>
      </c>
      <c r="G1600">
        <v>4.9000000000000004</v>
      </c>
      <c r="H1600">
        <v>8.65</v>
      </c>
      <c r="I1600">
        <v>24.39</v>
      </c>
      <c r="J1600">
        <v>13.72</v>
      </c>
      <c r="K1600">
        <v>1771</v>
      </c>
      <c r="L1600" t="s">
        <v>44</v>
      </c>
      <c r="M1600">
        <v>79.27</v>
      </c>
      <c r="N1600">
        <v>383</v>
      </c>
      <c r="O1600">
        <v>21</v>
      </c>
      <c r="P1600">
        <v>3</v>
      </c>
      <c r="Q1600">
        <v>83.36</v>
      </c>
      <c r="R1600">
        <v>12867</v>
      </c>
      <c r="S1600">
        <v>36.549999999999997</v>
      </c>
      <c r="T1600">
        <v>25.42</v>
      </c>
      <c r="U1600">
        <v>52.63</v>
      </c>
      <c r="V1600">
        <v>2296</v>
      </c>
      <c r="W1600">
        <v>3.9</v>
      </c>
      <c r="X1600">
        <v>20</v>
      </c>
    </row>
    <row r="1601" spans="1:24" hidden="1" x14ac:dyDescent="0.25">
      <c r="A1601" t="s">
        <v>45</v>
      </c>
      <c r="B1601" t="s">
        <v>33</v>
      </c>
      <c r="C1601">
        <v>2008</v>
      </c>
      <c r="D1601" t="s">
        <v>26</v>
      </c>
      <c r="E1601">
        <v>9.56</v>
      </c>
      <c r="F1601">
        <v>7.41</v>
      </c>
      <c r="G1601">
        <v>3.98</v>
      </c>
      <c r="H1601">
        <v>9.33</v>
      </c>
      <c r="I1601">
        <v>37.700000000000003</v>
      </c>
      <c r="J1601">
        <v>10.37</v>
      </c>
      <c r="K1601">
        <v>4454</v>
      </c>
      <c r="L1601" t="s">
        <v>31</v>
      </c>
      <c r="M1601">
        <v>77.77</v>
      </c>
      <c r="N1601">
        <v>159</v>
      </c>
      <c r="O1601">
        <v>3</v>
      </c>
      <c r="P1601">
        <v>48</v>
      </c>
      <c r="Q1601">
        <v>26.69</v>
      </c>
      <c r="R1601">
        <v>88752</v>
      </c>
      <c r="S1601">
        <v>3.86</v>
      </c>
      <c r="T1601">
        <v>80.290000000000006</v>
      </c>
      <c r="U1601">
        <v>44.69</v>
      </c>
      <c r="V1601">
        <v>1151</v>
      </c>
      <c r="W1601">
        <v>8.23</v>
      </c>
      <c r="X1601">
        <v>983</v>
      </c>
    </row>
    <row r="1602" spans="1:24" hidden="1" x14ac:dyDescent="0.25">
      <c r="A1602" t="s">
        <v>41</v>
      </c>
      <c r="B1602" t="s">
        <v>38</v>
      </c>
      <c r="C1602">
        <v>2001</v>
      </c>
      <c r="D1602" t="s">
        <v>42</v>
      </c>
      <c r="E1602">
        <v>6.68</v>
      </c>
      <c r="F1602">
        <v>7.87</v>
      </c>
      <c r="G1602">
        <v>3.54</v>
      </c>
      <c r="H1602">
        <v>8.5299999999999994</v>
      </c>
      <c r="I1602">
        <v>43.39</v>
      </c>
      <c r="J1602">
        <v>4.13</v>
      </c>
      <c r="K1602">
        <v>3075</v>
      </c>
      <c r="L1602" t="s">
        <v>27</v>
      </c>
      <c r="M1602">
        <v>52.58</v>
      </c>
      <c r="N1602">
        <v>6</v>
      </c>
      <c r="O1602">
        <v>33</v>
      </c>
      <c r="P1602">
        <v>47</v>
      </c>
      <c r="Q1602">
        <v>25.93</v>
      </c>
      <c r="R1602">
        <v>2003</v>
      </c>
      <c r="S1602">
        <v>13.61</v>
      </c>
      <c r="T1602">
        <v>34.950000000000003</v>
      </c>
      <c r="U1602">
        <v>30.15</v>
      </c>
      <c r="V1602">
        <v>559</v>
      </c>
      <c r="W1602">
        <v>36.479999999999997</v>
      </c>
      <c r="X1602">
        <v>949</v>
      </c>
    </row>
    <row r="1603" spans="1:24" hidden="1" x14ac:dyDescent="0.25">
      <c r="A1603" t="s">
        <v>32</v>
      </c>
      <c r="B1603" t="s">
        <v>33</v>
      </c>
      <c r="C1603">
        <v>2002</v>
      </c>
      <c r="D1603" t="s">
        <v>26</v>
      </c>
      <c r="E1603">
        <v>0.59</v>
      </c>
      <c r="F1603">
        <v>7.11</v>
      </c>
      <c r="G1603">
        <v>0.68</v>
      </c>
      <c r="H1603">
        <v>4.6399999999999997</v>
      </c>
      <c r="I1603">
        <v>19.57</v>
      </c>
      <c r="J1603">
        <v>4.55</v>
      </c>
      <c r="K1603">
        <v>505</v>
      </c>
      <c r="L1603" t="s">
        <v>31</v>
      </c>
      <c r="M1603">
        <v>63.11</v>
      </c>
      <c r="N1603">
        <v>244</v>
      </c>
      <c r="O1603">
        <v>44</v>
      </c>
      <c r="P1603">
        <v>88</v>
      </c>
      <c r="Q1603">
        <v>68.239999999999995</v>
      </c>
      <c r="R1603">
        <v>52879</v>
      </c>
      <c r="S1603">
        <v>70.75</v>
      </c>
      <c r="T1603">
        <v>53.66</v>
      </c>
      <c r="U1603">
        <v>96.41</v>
      </c>
      <c r="V1603">
        <v>951</v>
      </c>
      <c r="W1603">
        <v>34.31</v>
      </c>
      <c r="X1603">
        <v>525</v>
      </c>
    </row>
    <row r="1604" spans="1:24" hidden="1" x14ac:dyDescent="0.25">
      <c r="A1604" t="s">
        <v>48</v>
      </c>
      <c r="B1604" t="s">
        <v>37</v>
      </c>
      <c r="C1604">
        <v>2013</v>
      </c>
      <c r="D1604" t="s">
        <v>42</v>
      </c>
      <c r="E1604">
        <v>6.58</v>
      </c>
      <c r="F1604">
        <v>8.36</v>
      </c>
      <c r="G1604">
        <v>4.09</v>
      </c>
      <c r="H1604">
        <v>9.86</v>
      </c>
      <c r="I1604">
        <v>0.68</v>
      </c>
      <c r="J1604">
        <v>0.18</v>
      </c>
      <c r="K1604">
        <v>4913</v>
      </c>
      <c r="L1604" t="s">
        <v>27</v>
      </c>
      <c r="M1604">
        <v>50.82</v>
      </c>
      <c r="N1604">
        <v>214</v>
      </c>
      <c r="O1604">
        <v>36</v>
      </c>
      <c r="P1604">
        <v>50</v>
      </c>
      <c r="Q1604">
        <v>11.5</v>
      </c>
      <c r="R1604">
        <v>1327</v>
      </c>
      <c r="S1604">
        <v>29.23</v>
      </c>
      <c r="T1604">
        <v>82.94</v>
      </c>
      <c r="U1604">
        <v>84.88</v>
      </c>
      <c r="V1604">
        <v>839</v>
      </c>
      <c r="W1604">
        <v>35.770000000000003</v>
      </c>
      <c r="X1604">
        <v>624</v>
      </c>
    </row>
    <row r="1605" spans="1:24" hidden="1" x14ac:dyDescent="0.25">
      <c r="A1605" t="s">
        <v>47</v>
      </c>
      <c r="B1605" t="s">
        <v>33</v>
      </c>
      <c r="C1605">
        <v>2003</v>
      </c>
      <c r="D1605" t="s">
        <v>26</v>
      </c>
      <c r="E1605">
        <v>8.83</v>
      </c>
      <c r="F1605">
        <v>8.06</v>
      </c>
      <c r="G1605">
        <v>3.68</v>
      </c>
      <c r="H1605">
        <v>5.54</v>
      </c>
      <c r="I1605">
        <v>12.75</v>
      </c>
      <c r="J1605">
        <v>19.57</v>
      </c>
      <c r="K1605">
        <v>4889</v>
      </c>
      <c r="L1605" t="s">
        <v>44</v>
      </c>
      <c r="M1605">
        <v>81.16</v>
      </c>
      <c r="N1605">
        <v>211</v>
      </c>
      <c r="O1605">
        <v>22</v>
      </c>
      <c r="P1605">
        <v>23</v>
      </c>
      <c r="Q1605">
        <v>37.31</v>
      </c>
      <c r="R1605">
        <v>20115</v>
      </c>
      <c r="S1605">
        <v>44.21</v>
      </c>
      <c r="T1605">
        <v>36.78</v>
      </c>
      <c r="U1605">
        <v>77.92</v>
      </c>
      <c r="V1605">
        <v>2065</v>
      </c>
      <c r="W1605">
        <v>36.65</v>
      </c>
      <c r="X1605">
        <v>726</v>
      </c>
    </row>
    <row r="1606" spans="1:24" hidden="1" x14ac:dyDescent="0.25">
      <c r="A1606" t="s">
        <v>48</v>
      </c>
      <c r="B1606" t="s">
        <v>33</v>
      </c>
      <c r="C1606">
        <v>2024</v>
      </c>
      <c r="D1606" t="s">
        <v>34</v>
      </c>
      <c r="E1606">
        <v>5.77</v>
      </c>
      <c r="F1606">
        <v>7.6</v>
      </c>
      <c r="G1606">
        <v>3.85</v>
      </c>
      <c r="H1606">
        <v>4.18</v>
      </c>
      <c r="I1606">
        <v>45.75</v>
      </c>
      <c r="J1606">
        <v>16.559999999999999</v>
      </c>
      <c r="K1606">
        <v>838</v>
      </c>
      <c r="L1606" t="s">
        <v>44</v>
      </c>
      <c r="M1606">
        <v>88.97</v>
      </c>
      <c r="N1606">
        <v>211</v>
      </c>
      <c r="O1606">
        <v>19</v>
      </c>
      <c r="P1606">
        <v>45</v>
      </c>
      <c r="Q1606">
        <v>30.95</v>
      </c>
      <c r="R1606">
        <v>81125</v>
      </c>
      <c r="S1606">
        <v>76.31</v>
      </c>
      <c r="T1606">
        <v>83.07</v>
      </c>
      <c r="U1606">
        <v>94.48</v>
      </c>
      <c r="V1606">
        <v>2340</v>
      </c>
      <c r="W1606">
        <v>3.1</v>
      </c>
      <c r="X1606">
        <v>604</v>
      </c>
    </row>
    <row r="1607" spans="1:24" hidden="1" x14ac:dyDescent="0.25">
      <c r="A1607" t="s">
        <v>45</v>
      </c>
      <c r="B1607" t="s">
        <v>25</v>
      </c>
      <c r="C1607">
        <v>2018</v>
      </c>
      <c r="D1607" t="s">
        <v>42</v>
      </c>
      <c r="E1607">
        <v>3.54</v>
      </c>
      <c r="F1607">
        <v>6.16</v>
      </c>
      <c r="G1607">
        <v>1.1599999999999999</v>
      </c>
      <c r="H1607">
        <v>6.5</v>
      </c>
      <c r="I1607">
        <v>34.380000000000003</v>
      </c>
      <c r="J1607">
        <v>7.88</v>
      </c>
      <c r="K1607">
        <v>3871</v>
      </c>
      <c r="L1607" t="s">
        <v>27</v>
      </c>
      <c r="M1607">
        <v>92.94</v>
      </c>
      <c r="N1607">
        <v>287</v>
      </c>
      <c r="O1607">
        <v>23</v>
      </c>
      <c r="P1607">
        <v>26</v>
      </c>
      <c r="Q1607">
        <v>85.04</v>
      </c>
      <c r="R1607">
        <v>52525</v>
      </c>
      <c r="S1607">
        <v>44.48</v>
      </c>
      <c r="T1607">
        <v>28.81</v>
      </c>
      <c r="U1607">
        <v>96.79</v>
      </c>
      <c r="V1607">
        <v>2938</v>
      </c>
      <c r="W1607">
        <v>28.45</v>
      </c>
      <c r="X1607">
        <v>564</v>
      </c>
    </row>
    <row r="1608" spans="1:24" hidden="1" x14ac:dyDescent="0.25">
      <c r="A1608" t="s">
        <v>45</v>
      </c>
      <c r="B1608" t="s">
        <v>37</v>
      </c>
      <c r="C1608">
        <v>2012</v>
      </c>
      <c r="D1608" t="s">
        <v>30</v>
      </c>
      <c r="E1608">
        <v>8.2100000000000009</v>
      </c>
      <c r="F1608">
        <v>7.63</v>
      </c>
      <c r="G1608">
        <v>4.5199999999999996</v>
      </c>
      <c r="H1608">
        <v>8.08</v>
      </c>
      <c r="I1608">
        <v>36.86</v>
      </c>
      <c r="J1608">
        <v>18.920000000000002</v>
      </c>
      <c r="K1608">
        <v>4718</v>
      </c>
      <c r="L1608" t="s">
        <v>35</v>
      </c>
      <c r="M1608">
        <v>42.17</v>
      </c>
      <c r="N1608">
        <v>217</v>
      </c>
      <c r="O1608">
        <v>26</v>
      </c>
      <c r="P1608">
        <v>94</v>
      </c>
      <c r="Q1608">
        <v>52.42</v>
      </c>
      <c r="R1608">
        <v>10309</v>
      </c>
      <c r="S1608">
        <v>22.56</v>
      </c>
      <c r="T1608">
        <v>84.3</v>
      </c>
      <c r="U1608">
        <v>41.48</v>
      </c>
      <c r="V1608">
        <v>1707</v>
      </c>
      <c r="W1608">
        <v>26.58</v>
      </c>
      <c r="X1608">
        <v>773</v>
      </c>
    </row>
    <row r="1609" spans="1:24" hidden="1" x14ac:dyDescent="0.25">
      <c r="A1609" t="s">
        <v>28</v>
      </c>
      <c r="B1609" t="s">
        <v>29</v>
      </c>
      <c r="C1609">
        <v>2006</v>
      </c>
      <c r="D1609" t="s">
        <v>43</v>
      </c>
      <c r="E1609">
        <v>7.83</v>
      </c>
      <c r="F1609">
        <v>8.2799999999999994</v>
      </c>
      <c r="G1609">
        <v>0.49</v>
      </c>
      <c r="H1609">
        <v>3.58</v>
      </c>
      <c r="I1609">
        <v>16.260000000000002</v>
      </c>
      <c r="J1609">
        <v>13.54</v>
      </c>
      <c r="K1609">
        <v>2676</v>
      </c>
      <c r="L1609" t="s">
        <v>44</v>
      </c>
      <c r="M1609">
        <v>78.650000000000006</v>
      </c>
      <c r="N1609">
        <v>483</v>
      </c>
      <c r="O1609">
        <v>12</v>
      </c>
      <c r="P1609">
        <v>50</v>
      </c>
      <c r="Q1609">
        <v>65.349999999999994</v>
      </c>
      <c r="R1609">
        <v>79391</v>
      </c>
      <c r="S1609">
        <v>54.98</v>
      </c>
      <c r="T1609">
        <v>38.69</v>
      </c>
      <c r="U1609">
        <v>82.92</v>
      </c>
      <c r="V1609">
        <v>2786</v>
      </c>
      <c r="W1609">
        <v>39.72</v>
      </c>
      <c r="X1609">
        <v>560</v>
      </c>
    </row>
    <row r="1610" spans="1:24" hidden="1" x14ac:dyDescent="0.25">
      <c r="A1610" t="s">
        <v>47</v>
      </c>
      <c r="B1610" t="s">
        <v>25</v>
      </c>
      <c r="C1610">
        <v>2011</v>
      </c>
      <c r="D1610" t="s">
        <v>34</v>
      </c>
      <c r="E1610">
        <v>5.44</v>
      </c>
      <c r="F1610">
        <v>6.95</v>
      </c>
      <c r="G1610">
        <v>1.27</v>
      </c>
      <c r="H1610">
        <v>7.44</v>
      </c>
      <c r="I1610">
        <v>35.06</v>
      </c>
      <c r="J1610">
        <v>15.03</v>
      </c>
      <c r="K1610">
        <v>96</v>
      </c>
      <c r="L1610" t="s">
        <v>31</v>
      </c>
      <c r="M1610">
        <v>97.41</v>
      </c>
      <c r="N1610">
        <v>250</v>
      </c>
      <c r="O1610">
        <v>4</v>
      </c>
      <c r="P1610">
        <v>98</v>
      </c>
      <c r="Q1610">
        <v>14.65</v>
      </c>
      <c r="R1610">
        <v>88272</v>
      </c>
      <c r="S1610">
        <v>80.12</v>
      </c>
      <c r="T1610">
        <v>39.97</v>
      </c>
      <c r="U1610">
        <v>81.36</v>
      </c>
      <c r="V1610">
        <v>2886</v>
      </c>
      <c r="W1610">
        <v>28.59</v>
      </c>
      <c r="X1610">
        <v>836</v>
      </c>
    </row>
    <row r="1611" spans="1:24" hidden="1" x14ac:dyDescent="0.25">
      <c r="A1611" t="s">
        <v>39</v>
      </c>
      <c r="B1611" t="s">
        <v>29</v>
      </c>
      <c r="C1611">
        <v>2002</v>
      </c>
      <c r="D1611" t="s">
        <v>34</v>
      </c>
      <c r="E1611">
        <v>1.54</v>
      </c>
      <c r="F1611">
        <v>8.1</v>
      </c>
      <c r="G1611">
        <v>3.32</v>
      </c>
      <c r="H1611">
        <v>9.01</v>
      </c>
      <c r="I1611">
        <v>32.31</v>
      </c>
      <c r="J1611">
        <v>13.6</v>
      </c>
      <c r="K1611">
        <v>1963</v>
      </c>
      <c r="L1611" t="s">
        <v>44</v>
      </c>
      <c r="M1611">
        <v>75.540000000000006</v>
      </c>
      <c r="N1611">
        <v>343</v>
      </c>
      <c r="O1611">
        <v>15</v>
      </c>
      <c r="P1611">
        <v>19</v>
      </c>
      <c r="Q1611">
        <v>93.03</v>
      </c>
      <c r="R1611">
        <v>14447</v>
      </c>
      <c r="S1611">
        <v>59.96</v>
      </c>
      <c r="T1611">
        <v>54.24</v>
      </c>
      <c r="U1611">
        <v>64.59</v>
      </c>
      <c r="V1611">
        <v>297</v>
      </c>
      <c r="W1611">
        <v>31.68</v>
      </c>
      <c r="X1611">
        <v>674</v>
      </c>
    </row>
    <row r="1612" spans="1:24" hidden="1" x14ac:dyDescent="0.25">
      <c r="A1612" t="s">
        <v>32</v>
      </c>
      <c r="B1612" t="s">
        <v>38</v>
      </c>
      <c r="C1612">
        <v>2022</v>
      </c>
      <c r="D1612" t="s">
        <v>42</v>
      </c>
      <c r="E1612">
        <v>2.5099999999999998</v>
      </c>
      <c r="F1612">
        <v>6.78</v>
      </c>
      <c r="G1612">
        <v>3.37</v>
      </c>
      <c r="H1612">
        <v>4.83</v>
      </c>
      <c r="I1612">
        <v>8.92</v>
      </c>
      <c r="J1612">
        <v>15.14</v>
      </c>
      <c r="K1612">
        <v>2866</v>
      </c>
      <c r="L1612" t="s">
        <v>31</v>
      </c>
      <c r="M1612">
        <v>54.57</v>
      </c>
      <c r="N1612">
        <v>320</v>
      </c>
      <c r="O1612">
        <v>37</v>
      </c>
      <c r="P1612">
        <v>79</v>
      </c>
      <c r="Q1612">
        <v>33.6</v>
      </c>
      <c r="R1612">
        <v>91121</v>
      </c>
      <c r="S1612">
        <v>42.02</v>
      </c>
      <c r="T1612">
        <v>37.76</v>
      </c>
      <c r="U1612">
        <v>32.03</v>
      </c>
      <c r="V1612">
        <v>1531</v>
      </c>
      <c r="W1612">
        <v>28.6</v>
      </c>
      <c r="X1612">
        <v>856</v>
      </c>
    </row>
    <row r="1613" spans="1:24" hidden="1" x14ac:dyDescent="0.25">
      <c r="A1613" t="s">
        <v>46</v>
      </c>
      <c r="B1613" t="s">
        <v>29</v>
      </c>
      <c r="C1613">
        <v>2022</v>
      </c>
      <c r="D1613" t="s">
        <v>43</v>
      </c>
      <c r="E1613">
        <v>7.38</v>
      </c>
      <c r="F1613">
        <v>7.43</v>
      </c>
      <c r="G1613">
        <v>1.57</v>
      </c>
      <c r="H1613">
        <v>7.85</v>
      </c>
      <c r="I1613">
        <v>48.43</v>
      </c>
      <c r="J1613">
        <v>3.42</v>
      </c>
      <c r="K1613">
        <v>4026</v>
      </c>
      <c r="L1613" t="s">
        <v>44</v>
      </c>
      <c r="M1613">
        <v>74.52</v>
      </c>
      <c r="N1613">
        <v>313</v>
      </c>
      <c r="O1613">
        <v>47</v>
      </c>
      <c r="P1613">
        <v>94</v>
      </c>
      <c r="Q1613">
        <v>71.27</v>
      </c>
      <c r="R1613">
        <v>6132</v>
      </c>
      <c r="S1613">
        <v>12.56</v>
      </c>
      <c r="T1613">
        <v>46</v>
      </c>
      <c r="U1613">
        <v>95.23</v>
      </c>
      <c r="V1613">
        <v>617</v>
      </c>
      <c r="W1613">
        <v>24.82</v>
      </c>
      <c r="X1613">
        <v>764</v>
      </c>
    </row>
    <row r="1614" spans="1:24" hidden="1" x14ac:dyDescent="0.25">
      <c r="A1614" t="s">
        <v>47</v>
      </c>
      <c r="B1614" t="s">
        <v>33</v>
      </c>
      <c r="C1614">
        <v>2008</v>
      </c>
      <c r="D1614" t="s">
        <v>30</v>
      </c>
      <c r="E1614">
        <v>8.06</v>
      </c>
      <c r="F1614">
        <v>7.62</v>
      </c>
      <c r="G1614">
        <v>3.51</v>
      </c>
      <c r="H1614">
        <v>5.8</v>
      </c>
      <c r="I1614">
        <v>17.7</v>
      </c>
      <c r="J1614">
        <v>11.25</v>
      </c>
      <c r="K1614">
        <v>598</v>
      </c>
      <c r="L1614" t="s">
        <v>44</v>
      </c>
      <c r="M1614">
        <v>78.19</v>
      </c>
      <c r="N1614">
        <v>180</v>
      </c>
      <c r="O1614">
        <v>28</v>
      </c>
      <c r="P1614">
        <v>70</v>
      </c>
      <c r="Q1614">
        <v>95.55</v>
      </c>
      <c r="R1614">
        <v>9386</v>
      </c>
      <c r="S1614">
        <v>24.87</v>
      </c>
      <c r="T1614">
        <v>50.11</v>
      </c>
      <c r="U1614">
        <v>45.23</v>
      </c>
      <c r="V1614">
        <v>2151</v>
      </c>
      <c r="W1614">
        <v>22.12</v>
      </c>
      <c r="X1614">
        <v>93</v>
      </c>
    </row>
    <row r="1615" spans="1:24" hidden="1" x14ac:dyDescent="0.25">
      <c r="A1615" t="s">
        <v>46</v>
      </c>
      <c r="B1615" t="s">
        <v>29</v>
      </c>
      <c r="C1615">
        <v>2001</v>
      </c>
      <c r="D1615" t="s">
        <v>34</v>
      </c>
      <c r="E1615">
        <v>2.79</v>
      </c>
      <c r="F1615">
        <v>7.69</v>
      </c>
      <c r="G1615">
        <v>1.94</v>
      </c>
      <c r="H1615">
        <v>5.9</v>
      </c>
      <c r="I1615">
        <v>16.46</v>
      </c>
      <c r="J1615">
        <v>16.989999999999998</v>
      </c>
      <c r="K1615">
        <v>2981</v>
      </c>
      <c r="L1615" t="s">
        <v>31</v>
      </c>
      <c r="M1615">
        <v>57.79</v>
      </c>
      <c r="N1615">
        <v>91</v>
      </c>
      <c r="O1615">
        <v>25</v>
      </c>
      <c r="P1615">
        <v>17</v>
      </c>
      <c r="Q1615">
        <v>51.85</v>
      </c>
      <c r="R1615">
        <v>20900</v>
      </c>
      <c r="S1615">
        <v>94.61</v>
      </c>
      <c r="T1615">
        <v>49.28</v>
      </c>
      <c r="U1615">
        <v>66.31</v>
      </c>
      <c r="V1615">
        <v>499</v>
      </c>
      <c r="W1615">
        <v>38.770000000000003</v>
      </c>
      <c r="X1615">
        <v>346</v>
      </c>
    </row>
    <row r="1616" spans="1:24" hidden="1" x14ac:dyDescent="0.25">
      <c r="A1616" t="s">
        <v>47</v>
      </c>
      <c r="B1616" t="s">
        <v>25</v>
      </c>
      <c r="C1616">
        <v>2021</v>
      </c>
      <c r="D1616" t="s">
        <v>30</v>
      </c>
      <c r="E1616">
        <v>3.68</v>
      </c>
      <c r="F1616">
        <v>8.2100000000000009</v>
      </c>
      <c r="G1616">
        <v>0</v>
      </c>
      <c r="H1616">
        <v>4.97</v>
      </c>
      <c r="I1616">
        <v>18.46</v>
      </c>
      <c r="J1616">
        <v>0.39</v>
      </c>
      <c r="K1616">
        <v>3963</v>
      </c>
      <c r="L1616" t="s">
        <v>44</v>
      </c>
      <c r="M1616">
        <v>37.28</v>
      </c>
      <c r="N1616">
        <v>217</v>
      </c>
      <c r="O1616">
        <v>21</v>
      </c>
      <c r="P1616">
        <v>7</v>
      </c>
      <c r="Q1616">
        <v>51.74</v>
      </c>
      <c r="R1616">
        <v>30292</v>
      </c>
      <c r="S1616">
        <v>77.180000000000007</v>
      </c>
      <c r="T1616">
        <v>86.89</v>
      </c>
      <c r="U1616">
        <v>21.55</v>
      </c>
      <c r="V1616">
        <v>2123</v>
      </c>
      <c r="W1616">
        <v>37.450000000000003</v>
      </c>
      <c r="X1616">
        <v>64</v>
      </c>
    </row>
    <row r="1617" spans="1:24" hidden="1" x14ac:dyDescent="0.25">
      <c r="A1617" t="s">
        <v>47</v>
      </c>
      <c r="B1617" t="s">
        <v>25</v>
      </c>
      <c r="C1617">
        <v>2008</v>
      </c>
      <c r="D1617" t="s">
        <v>26</v>
      </c>
      <c r="E1617">
        <v>0.78</v>
      </c>
      <c r="F1617">
        <v>6.59</v>
      </c>
      <c r="G1617">
        <v>0.81</v>
      </c>
      <c r="H1617">
        <v>7.37</v>
      </c>
      <c r="I1617">
        <v>4.59</v>
      </c>
      <c r="J1617">
        <v>2.4700000000000002</v>
      </c>
      <c r="K1617">
        <v>428</v>
      </c>
      <c r="L1617" t="s">
        <v>31</v>
      </c>
      <c r="M1617">
        <v>72.47</v>
      </c>
      <c r="N1617">
        <v>289</v>
      </c>
      <c r="O1617">
        <v>23</v>
      </c>
      <c r="P1617">
        <v>26</v>
      </c>
      <c r="Q1617">
        <v>13.49</v>
      </c>
      <c r="R1617">
        <v>96086</v>
      </c>
      <c r="S1617">
        <v>8.76</v>
      </c>
      <c r="T1617">
        <v>32.54</v>
      </c>
      <c r="U1617">
        <v>54.33</v>
      </c>
      <c r="V1617">
        <v>759</v>
      </c>
      <c r="W1617">
        <v>17.510000000000002</v>
      </c>
      <c r="X1617">
        <v>330</v>
      </c>
    </row>
    <row r="1618" spans="1:24" hidden="1" x14ac:dyDescent="0.25">
      <c r="A1618" t="s">
        <v>48</v>
      </c>
      <c r="B1618" t="s">
        <v>29</v>
      </c>
      <c r="C1618">
        <v>2011</v>
      </c>
      <c r="D1618" t="s">
        <v>43</v>
      </c>
      <c r="E1618">
        <v>7.13</v>
      </c>
      <c r="F1618">
        <v>6.66</v>
      </c>
      <c r="G1618">
        <v>4.41</v>
      </c>
      <c r="H1618">
        <v>5.53</v>
      </c>
      <c r="I1618">
        <v>31.25</v>
      </c>
      <c r="J1618">
        <v>4.91</v>
      </c>
      <c r="K1618">
        <v>3781</v>
      </c>
      <c r="L1618" t="s">
        <v>31</v>
      </c>
      <c r="M1618">
        <v>86.15</v>
      </c>
      <c r="N1618">
        <v>89</v>
      </c>
      <c r="O1618">
        <v>12</v>
      </c>
      <c r="P1618">
        <v>13</v>
      </c>
      <c r="Q1618">
        <v>40.25</v>
      </c>
      <c r="R1618">
        <v>63914</v>
      </c>
      <c r="S1618">
        <v>0.55000000000000004</v>
      </c>
      <c r="T1618">
        <v>32.770000000000003</v>
      </c>
      <c r="U1618">
        <v>69.349999999999994</v>
      </c>
      <c r="V1618">
        <v>983</v>
      </c>
      <c r="W1618">
        <v>11.37</v>
      </c>
      <c r="X1618">
        <v>102</v>
      </c>
    </row>
    <row r="1619" spans="1:24" hidden="1" x14ac:dyDescent="0.25">
      <c r="A1619" t="s">
        <v>47</v>
      </c>
      <c r="B1619" t="s">
        <v>25</v>
      </c>
      <c r="C1619">
        <v>2011</v>
      </c>
      <c r="D1619" t="s">
        <v>40</v>
      </c>
      <c r="E1619">
        <v>0.04</v>
      </c>
      <c r="F1619">
        <v>7.76</v>
      </c>
      <c r="G1619">
        <v>1.1100000000000001</v>
      </c>
      <c r="H1619">
        <v>8.82</v>
      </c>
      <c r="I1619">
        <v>11.93</v>
      </c>
      <c r="J1619">
        <v>5.89</v>
      </c>
      <c r="K1619">
        <v>1324</v>
      </c>
      <c r="L1619" t="s">
        <v>44</v>
      </c>
      <c r="M1619">
        <v>99.83</v>
      </c>
      <c r="N1619">
        <v>483</v>
      </c>
      <c r="O1619">
        <v>42</v>
      </c>
      <c r="P1619">
        <v>17</v>
      </c>
      <c r="Q1619">
        <v>85.54</v>
      </c>
      <c r="R1619">
        <v>22508</v>
      </c>
      <c r="S1619">
        <v>17.54</v>
      </c>
      <c r="T1619">
        <v>77.03</v>
      </c>
      <c r="U1619">
        <v>50.48</v>
      </c>
      <c r="V1619">
        <v>2357</v>
      </c>
      <c r="W1619">
        <v>20.36</v>
      </c>
      <c r="X1619">
        <v>117</v>
      </c>
    </row>
    <row r="1620" spans="1:24" hidden="1" x14ac:dyDescent="0.25">
      <c r="A1620" t="s">
        <v>28</v>
      </c>
      <c r="B1620" t="s">
        <v>25</v>
      </c>
      <c r="C1620">
        <v>2014</v>
      </c>
      <c r="D1620" t="s">
        <v>26</v>
      </c>
      <c r="E1620">
        <v>0.47</v>
      </c>
      <c r="F1620">
        <v>6.44</v>
      </c>
      <c r="G1620">
        <v>0.56000000000000005</v>
      </c>
      <c r="H1620">
        <v>9.74</v>
      </c>
      <c r="I1620">
        <v>40.17</v>
      </c>
      <c r="J1620">
        <v>3.65</v>
      </c>
      <c r="K1620">
        <v>2590</v>
      </c>
      <c r="L1620" t="s">
        <v>44</v>
      </c>
      <c r="M1620">
        <v>45.61</v>
      </c>
      <c r="N1620">
        <v>196</v>
      </c>
      <c r="O1620">
        <v>20</v>
      </c>
      <c r="P1620">
        <v>64</v>
      </c>
      <c r="Q1620">
        <v>15.24</v>
      </c>
      <c r="R1620">
        <v>82318</v>
      </c>
      <c r="S1620">
        <v>94.39</v>
      </c>
      <c r="T1620">
        <v>41.36</v>
      </c>
      <c r="U1620">
        <v>58.17</v>
      </c>
      <c r="V1620">
        <v>2066</v>
      </c>
      <c r="W1620">
        <v>29.84</v>
      </c>
      <c r="X1620">
        <v>860</v>
      </c>
    </row>
    <row r="1621" spans="1:24" hidden="1" x14ac:dyDescent="0.25">
      <c r="A1621" t="s">
        <v>39</v>
      </c>
      <c r="B1621" t="s">
        <v>29</v>
      </c>
      <c r="C1621">
        <v>2001</v>
      </c>
      <c r="D1621" t="s">
        <v>43</v>
      </c>
      <c r="E1621">
        <v>0.04</v>
      </c>
      <c r="F1621">
        <v>7.16</v>
      </c>
      <c r="G1621">
        <v>3.41</v>
      </c>
      <c r="H1621">
        <v>9.5500000000000007</v>
      </c>
      <c r="I1621">
        <v>19.71</v>
      </c>
      <c r="J1621">
        <v>12.49</v>
      </c>
      <c r="K1621">
        <v>2414</v>
      </c>
      <c r="L1621" t="s">
        <v>31</v>
      </c>
      <c r="M1621">
        <v>79.03</v>
      </c>
      <c r="N1621">
        <v>183</v>
      </c>
      <c r="O1621">
        <v>0</v>
      </c>
      <c r="P1621">
        <v>30</v>
      </c>
      <c r="Q1621">
        <v>91.92</v>
      </c>
      <c r="R1621">
        <v>6023</v>
      </c>
      <c r="S1621">
        <v>58</v>
      </c>
      <c r="T1621">
        <v>15.86</v>
      </c>
      <c r="U1621">
        <v>35.36</v>
      </c>
      <c r="V1621">
        <v>726</v>
      </c>
      <c r="W1621">
        <v>16.04</v>
      </c>
      <c r="X1621">
        <v>359</v>
      </c>
    </row>
    <row r="1622" spans="1:24" hidden="1" x14ac:dyDescent="0.25">
      <c r="A1622" t="s">
        <v>45</v>
      </c>
      <c r="B1622" t="s">
        <v>37</v>
      </c>
      <c r="C1622">
        <v>2017</v>
      </c>
      <c r="D1622" t="s">
        <v>42</v>
      </c>
      <c r="E1622">
        <v>6.45</v>
      </c>
      <c r="F1622">
        <v>6.05</v>
      </c>
      <c r="G1622">
        <v>2.2000000000000002</v>
      </c>
      <c r="H1622">
        <v>4.1399999999999997</v>
      </c>
      <c r="I1622">
        <v>22.93</v>
      </c>
      <c r="J1622">
        <v>5.88</v>
      </c>
      <c r="K1622">
        <v>1767</v>
      </c>
      <c r="L1622" t="s">
        <v>27</v>
      </c>
      <c r="M1622">
        <v>31.96</v>
      </c>
      <c r="N1622">
        <v>65</v>
      </c>
      <c r="O1622">
        <v>3</v>
      </c>
      <c r="P1622">
        <v>19</v>
      </c>
      <c r="Q1622">
        <v>67.400000000000006</v>
      </c>
      <c r="R1622">
        <v>9938</v>
      </c>
      <c r="S1622">
        <v>83.87</v>
      </c>
      <c r="T1622">
        <v>48.5</v>
      </c>
      <c r="U1622">
        <v>48.02</v>
      </c>
      <c r="V1622">
        <v>2751</v>
      </c>
      <c r="W1622">
        <v>21.49</v>
      </c>
      <c r="X1622">
        <v>418</v>
      </c>
    </row>
    <row r="1623" spans="1:24" hidden="1" x14ac:dyDescent="0.25">
      <c r="A1623" t="s">
        <v>24</v>
      </c>
      <c r="B1623" t="s">
        <v>37</v>
      </c>
      <c r="C1623">
        <v>2012</v>
      </c>
      <c r="D1623" t="s">
        <v>42</v>
      </c>
      <c r="E1623">
        <v>4.17</v>
      </c>
      <c r="F1623">
        <v>6.35</v>
      </c>
      <c r="G1623">
        <v>3.98</v>
      </c>
      <c r="H1623">
        <v>3.1</v>
      </c>
      <c r="I1623">
        <v>32.32</v>
      </c>
      <c r="J1623">
        <v>3.16</v>
      </c>
      <c r="K1623">
        <v>1516</v>
      </c>
      <c r="L1623" t="s">
        <v>44</v>
      </c>
      <c r="M1623">
        <v>97.89</v>
      </c>
      <c r="N1623">
        <v>415</v>
      </c>
      <c r="O1623">
        <v>2</v>
      </c>
      <c r="P1623">
        <v>69</v>
      </c>
      <c r="Q1623">
        <v>43.25</v>
      </c>
      <c r="R1623">
        <v>19491</v>
      </c>
      <c r="S1623">
        <v>46.52</v>
      </c>
      <c r="T1623">
        <v>54.02</v>
      </c>
      <c r="U1623">
        <v>77.87</v>
      </c>
      <c r="V1623">
        <v>1325</v>
      </c>
      <c r="W1623">
        <v>11.95</v>
      </c>
      <c r="X1623">
        <v>741</v>
      </c>
    </row>
    <row r="1624" spans="1:24" hidden="1" x14ac:dyDescent="0.25">
      <c r="A1624" t="s">
        <v>46</v>
      </c>
      <c r="B1624" t="s">
        <v>38</v>
      </c>
      <c r="C1624">
        <v>2013</v>
      </c>
      <c r="D1624" t="s">
        <v>30</v>
      </c>
      <c r="E1624">
        <v>2.98</v>
      </c>
      <c r="F1624">
        <v>7.7</v>
      </c>
      <c r="G1624">
        <v>4.3099999999999996</v>
      </c>
      <c r="H1624">
        <v>6.07</v>
      </c>
      <c r="I1624">
        <v>38.090000000000003</v>
      </c>
      <c r="J1624">
        <v>18.12</v>
      </c>
      <c r="K1624">
        <v>1339</v>
      </c>
      <c r="L1624" t="s">
        <v>35</v>
      </c>
      <c r="M1624">
        <v>30.88</v>
      </c>
      <c r="N1624">
        <v>97</v>
      </c>
      <c r="O1624">
        <v>49</v>
      </c>
      <c r="P1624">
        <v>44</v>
      </c>
      <c r="Q1624">
        <v>55.56</v>
      </c>
      <c r="R1624">
        <v>48659</v>
      </c>
      <c r="S1624">
        <v>82.66</v>
      </c>
      <c r="T1624">
        <v>59.42</v>
      </c>
      <c r="U1624">
        <v>97.58</v>
      </c>
      <c r="V1624">
        <v>2853</v>
      </c>
      <c r="W1624">
        <v>17.11</v>
      </c>
      <c r="X1624">
        <v>558</v>
      </c>
    </row>
    <row r="1625" spans="1:24" hidden="1" x14ac:dyDescent="0.25">
      <c r="A1625" t="s">
        <v>45</v>
      </c>
      <c r="B1625" t="s">
        <v>25</v>
      </c>
      <c r="C1625">
        <v>2004</v>
      </c>
      <c r="D1625" t="s">
        <v>34</v>
      </c>
      <c r="E1625">
        <v>9.1300000000000008</v>
      </c>
      <c r="F1625">
        <v>7.87</v>
      </c>
      <c r="G1625">
        <v>4.2300000000000004</v>
      </c>
      <c r="H1625">
        <v>8.1</v>
      </c>
      <c r="I1625">
        <v>11.56</v>
      </c>
      <c r="J1625">
        <v>13.9</v>
      </c>
      <c r="K1625">
        <v>4094</v>
      </c>
      <c r="L1625" t="s">
        <v>44</v>
      </c>
      <c r="M1625">
        <v>55.12</v>
      </c>
      <c r="N1625">
        <v>305</v>
      </c>
      <c r="O1625">
        <v>22</v>
      </c>
      <c r="P1625">
        <v>0</v>
      </c>
      <c r="Q1625">
        <v>16.75</v>
      </c>
      <c r="R1625">
        <v>33259</v>
      </c>
      <c r="S1625">
        <v>3.39</v>
      </c>
      <c r="T1625">
        <v>28.81</v>
      </c>
      <c r="U1625">
        <v>57.5</v>
      </c>
      <c r="V1625">
        <v>1407</v>
      </c>
      <c r="W1625">
        <v>38.29</v>
      </c>
      <c r="X1625">
        <v>755</v>
      </c>
    </row>
    <row r="1626" spans="1:24" hidden="1" x14ac:dyDescent="0.25">
      <c r="A1626" t="s">
        <v>24</v>
      </c>
      <c r="B1626" t="s">
        <v>29</v>
      </c>
      <c r="C1626">
        <v>2009</v>
      </c>
      <c r="D1626" t="s">
        <v>40</v>
      </c>
      <c r="E1626">
        <v>1.93</v>
      </c>
      <c r="F1626">
        <v>6.29</v>
      </c>
      <c r="G1626">
        <v>1.57</v>
      </c>
      <c r="H1626">
        <v>9.84</v>
      </c>
      <c r="I1626">
        <v>48.31</v>
      </c>
      <c r="J1626">
        <v>4.92</v>
      </c>
      <c r="K1626">
        <v>4659</v>
      </c>
      <c r="L1626" t="s">
        <v>27</v>
      </c>
      <c r="M1626">
        <v>35.35</v>
      </c>
      <c r="N1626">
        <v>477</v>
      </c>
      <c r="O1626">
        <v>15</v>
      </c>
      <c r="P1626">
        <v>18</v>
      </c>
      <c r="Q1626">
        <v>23.31</v>
      </c>
      <c r="R1626">
        <v>62428</v>
      </c>
      <c r="S1626">
        <v>42.68</v>
      </c>
      <c r="T1626">
        <v>87.86</v>
      </c>
      <c r="U1626">
        <v>74.88</v>
      </c>
      <c r="V1626">
        <v>418</v>
      </c>
      <c r="W1626">
        <v>8.59</v>
      </c>
      <c r="X1626">
        <v>643</v>
      </c>
    </row>
    <row r="1627" spans="1:24" hidden="1" x14ac:dyDescent="0.25">
      <c r="A1627" t="s">
        <v>39</v>
      </c>
      <c r="B1627" t="s">
        <v>25</v>
      </c>
      <c r="C1627">
        <v>2011</v>
      </c>
      <c r="D1627" t="s">
        <v>42</v>
      </c>
      <c r="E1627">
        <v>3.89</v>
      </c>
      <c r="F1627">
        <v>6.57</v>
      </c>
      <c r="G1627">
        <v>2.5299999999999998</v>
      </c>
      <c r="H1627">
        <v>8.48</v>
      </c>
      <c r="I1627">
        <v>31.12</v>
      </c>
      <c r="J1627">
        <v>7.22</v>
      </c>
      <c r="K1627">
        <v>3403</v>
      </c>
      <c r="L1627" t="s">
        <v>27</v>
      </c>
      <c r="M1627">
        <v>73.47</v>
      </c>
      <c r="N1627">
        <v>23</v>
      </c>
      <c r="O1627">
        <v>44</v>
      </c>
      <c r="P1627">
        <v>38</v>
      </c>
      <c r="Q1627">
        <v>30.07</v>
      </c>
      <c r="R1627">
        <v>66323</v>
      </c>
      <c r="S1627">
        <v>37.76</v>
      </c>
      <c r="T1627">
        <v>68.959999999999994</v>
      </c>
      <c r="U1627">
        <v>98.1</v>
      </c>
      <c r="V1627">
        <v>2376</v>
      </c>
      <c r="W1627">
        <v>39.549999999999997</v>
      </c>
      <c r="X1627">
        <v>596</v>
      </c>
    </row>
    <row r="1628" spans="1:24" hidden="1" x14ac:dyDescent="0.25">
      <c r="A1628" t="s">
        <v>39</v>
      </c>
      <c r="B1628" t="s">
        <v>33</v>
      </c>
      <c r="C1628">
        <v>2009</v>
      </c>
      <c r="D1628" t="s">
        <v>43</v>
      </c>
      <c r="E1628">
        <v>9.4</v>
      </c>
      <c r="F1628">
        <v>6.25</v>
      </c>
      <c r="G1628">
        <v>3.25</v>
      </c>
      <c r="H1628">
        <v>7.06</v>
      </c>
      <c r="I1628">
        <v>0.28000000000000003</v>
      </c>
      <c r="J1628">
        <v>14.82</v>
      </c>
      <c r="K1628">
        <v>2546</v>
      </c>
      <c r="L1628" t="s">
        <v>44</v>
      </c>
      <c r="M1628">
        <v>53.76</v>
      </c>
      <c r="N1628">
        <v>219</v>
      </c>
      <c r="O1628">
        <v>12</v>
      </c>
      <c r="P1628">
        <v>26</v>
      </c>
      <c r="Q1628">
        <v>39.71</v>
      </c>
      <c r="R1628">
        <v>16296</v>
      </c>
      <c r="S1628">
        <v>98.15</v>
      </c>
      <c r="T1628">
        <v>67.61</v>
      </c>
      <c r="U1628">
        <v>81.98</v>
      </c>
      <c r="V1628">
        <v>1888</v>
      </c>
      <c r="W1628">
        <v>8.6199999999999992</v>
      </c>
      <c r="X1628">
        <v>217</v>
      </c>
    </row>
    <row r="1629" spans="1:24" hidden="1" x14ac:dyDescent="0.25">
      <c r="A1629" t="s">
        <v>46</v>
      </c>
      <c r="B1629" t="s">
        <v>25</v>
      </c>
      <c r="C1629">
        <v>2023</v>
      </c>
      <c r="D1629" t="s">
        <v>34</v>
      </c>
      <c r="E1629">
        <v>4.2699999999999996</v>
      </c>
      <c r="F1629">
        <v>7.08</v>
      </c>
      <c r="G1629">
        <v>1.61</v>
      </c>
      <c r="H1629">
        <v>3.18</v>
      </c>
      <c r="I1629">
        <v>20.78</v>
      </c>
      <c r="J1629">
        <v>15.82</v>
      </c>
      <c r="K1629">
        <v>976</v>
      </c>
      <c r="L1629" t="s">
        <v>44</v>
      </c>
      <c r="M1629">
        <v>81.31</v>
      </c>
      <c r="N1629">
        <v>173</v>
      </c>
      <c r="O1629">
        <v>38</v>
      </c>
      <c r="P1629">
        <v>55</v>
      </c>
      <c r="Q1629">
        <v>91.72</v>
      </c>
      <c r="R1629">
        <v>70568</v>
      </c>
      <c r="S1629">
        <v>30.05</v>
      </c>
      <c r="T1629">
        <v>79.83</v>
      </c>
      <c r="U1629">
        <v>20.81</v>
      </c>
      <c r="V1629">
        <v>803</v>
      </c>
      <c r="W1629">
        <v>12.77</v>
      </c>
      <c r="X1629">
        <v>859</v>
      </c>
    </row>
    <row r="1630" spans="1:24" hidden="1" x14ac:dyDescent="0.25">
      <c r="A1630" t="s">
        <v>46</v>
      </c>
      <c r="B1630" t="s">
        <v>25</v>
      </c>
      <c r="C1630">
        <v>2010</v>
      </c>
      <c r="D1630" t="s">
        <v>34</v>
      </c>
      <c r="E1630">
        <v>5.55</v>
      </c>
      <c r="F1630">
        <v>6.32</v>
      </c>
      <c r="G1630">
        <v>0.21</v>
      </c>
      <c r="H1630">
        <v>8.7799999999999994</v>
      </c>
      <c r="I1630">
        <v>21.84</v>
      </c>
      <c r="J1630">
        <v>3.53</v>
      </c>
      <c r="K1630">
        <v>1614</v>
      </c>
      <c r="L1630" t="s">
        <v>35</v>
      </c>
      <c r="M1630">
        <v>64.05</v>
      </c>
      <c r="N1630">
        <v>386</v>
      </c>
      <c r="O1630">
        <v>30</v>
      </c>
      <c r="P1630">
        <v>15</v>
      </c>
      <c r="Q1630">
        <v>38.020000000000003</v>
      </c>
      <c r="R1630">
        <v>43637</v>
      </c>
      <c r="S1630">
        <v>41.69</v>
      </c>
      <c r="T1630">
        <v>12.09</v>
      </c>
      <c r="U1630">
        <v>94.84</v>
      </c>
      <c r="V1630">
        <v>754</v>
      </c>
      <c r="W1630">
        <v>3.49</v>
      </c>
      <c r="X1630">
        <v>498</v>
      </c>
    </row>
    <row r="1631" spans="1:24" hidden="1" x14ac:dyDescent="0.25">
      <c r="A1631" t="s">
        <v>39</v>
      </c>
      <c r="B1631" t="s">
        <v>37</v>
      </c>
      <c r="C1631">
        <v>2024</v>
      </c>
      <c r="D1631" t="s">
        <v>43</v>
      </c>
      <c r="E1631">
        <v>0.8</v>
      </c>
      <c r="F1631">
        <v>7.09</v>
      </c>
      <c r="G1631">
        <v>2.48</v>
      </c>
      <c r="H1631">
        <v>4.24</v>
      </c>
      <c r="I1631">
        <v>40.46</v>
      </c>
      <c r="J1631">
        <v>18.73</v>
      </c>
      <c r="K1631">
        <v>1584</v>
      </c>
      <c r="L1631" t="s">
        <v>44</v>
      </c>
      <c r="M1631">
        <v>59.36</v>
      </c>
      <c r="N1631">
        <v>244</v>
      </c>
      <c r="O1631">
        <v>23</v>
      </c>
      <c r="P1631">
        <v>77</v>
      </c>
      <c r="Q1631">
        <v>53.34</v>
      </c>
      <c r="R1631">
        <v>33708</v>
      </c>
      <c r="S1631">
        <v>75.88</v>
      </c>
      <c r="T1631">
        <v>59.05</v>
      </c>
      <c r="U1631">
        <v>89.33</v>
      </c>
      <c r="V1631">
        <v>681</v>
      </c>
      <c r="W1631">
        <v>30.08</v>
      </c>
      <c r="X1631">
        <v>831</v>
      </c>
    </row>
    <row r="1632" spans="1:24" hidden="1" x14ac:dyDescent="0.25">
      <c r="A1632" t="s">
        <v>24</v>
      </c>
      <c r="B1632" t="s">
        <v>29</v>
      </c>
      <c r="C1632">
        <v>2001</v>
      </c>
      <c r="D1632" t="s">
        <v>34</v>
      </c>
      <c r="E1632">
        <v>7.9</v>
      </c>
      <c r="F1632">
        <v>7.83</v>
      </c>
      <c r="G1632">
        <v>0.06</v>
      </c>
      <c r="H1632">
        <v>3.39</v>
      </c>
      <c r="I1632">
        <v>15.26</v>
      </c>
      <c r="J1632">
        <v>15.71</v>
      </c>
      <c r="K1632">
        <v>4061</v>
      </c>
      <c r="L1632" t="s">
        <v>27</v>
      </c>
      <c r="M1632">
        <v>54.4</v>
      </c>
      <c r="N1632">
        <v>113</v>
      </c>
      <c r="O1632">
        <v>46</v>
      </c>
      <c r="P1632">
        <v>97</v>
      </c>
      <c r="Q1632">
        <v>17.88</v>
      </c>
      <c r="R1632">
        <v>22496</v>
      </c>
      <c r="S1632">
        <v>88.07</v>
      </c>
      <c r="T1632">
        <v>75.430000000000007</v>
      </c>
      <c r="U1632">
        <v>41.69</v>
      </c>
      <c r="V1632">
        <v>2495</v>
      </c>
      <c r="W1632">
        <v>0.71</v>
      </c>
      <c r="X1632">
        <v>82</v>
      </c>
    </row>
    <row r="1633" spans="1:24" hidden="1" x14ac:dyDescent="0.25">
      <c r="A1633" t="s">
        <v>47</v>
      </c>
      <c r="B1633" t="s">
        <v>25</v>
      </c>
      <c r="C1633">
        <v>2004</v>
      </c>
      <c r="D1633" t="s">
        <v>42</v>
      </c>
      <c r="E1633">
        <v>4.2300000000000004</v>
      </c>
      <c r="F1633">
        <v>7.71</v>
      </c>
      <c r="G1633">
        <v>4.75</v>
      </c>
      <c r="H1633">
        <v>8.9499999999999993</v>
      </c>
      <c r="I1633">
        <v>16.559999999999999</v>
      </c>
      <c r="J1633">
        <v>17.14</v>
      </c>
      <c r="K1633">
        <v>4651</v>
      </c>
      <c r="L1633" t="s">
        <v>35</v>
      </c>
      <c r="M1633">
        <v>36.03</v>
      </c>
      <c r="N1633">
        <v>265</v>
      </c>
      <c r="O1633">
        <v>14</v>
      </c>
      <c r="P1633">
        <v>6</v>
      </c>
      <c r="Q1633">
        <v>74.13</v>
      </c>
      <c r="R1633">
        <v>5385</v>
      </c>
      <c r="S1633">
        <v>87.84</v>
      </c>
      <c r="T1633">
        <v>12.75</v>
      </c>
      <c r="U1633">
        <v>34.520000000000003</v>
      </c>
      <c r="V1633">
        <v>1143</v>
      </c>
      <c r="W1633">
        <v>31.51</v>
      </c>
      <c r="X1633">
        <v>933</v>
      </c>
    </row>
    <row r="1634" spans="1:24" hidden="1" x14ac:dyDescent="0.25">
      <c r="A1634" t="s">
        <v>32</v>
      </c>
      <c r="B1634" t="s">
        <v>37</v>
      </c>
      <c r="C1634">
        <v>2006</v>
      </c>
      <c r="D1634" t="s">
        <v>43</v>
      </c>
      <c r="E1634">
        <v>8.01</v>
      </c>
      <c r="F1634">
        <v>6.7</v>
      </c>
      <c r="G1634">
        <v>3.98</v>
      </c>
      <c r="H1634">
        <v>6.96</v>
      </c>
      <c r="I1634">
        <v>3.52</v>
      </c>
      <c r="J1634">
        <v>2.88</v>
      </c>
      <c r="K1634">
        <v>1270</v>
      </c>
      <c r="L1634" t="s">
        <v>44</v>
      </c>
      <c r="M1634">
        <v>44.34</v>
      </c>
      <c r="N1634">
        <v>389</v>
      </c>
      <c r="O1634">
        <v>4</v>
      </c>
      <c r="P1634">
        <v>19</v>
      </c>
      <c r="Q1634">
        <v>56.91</v>
      </c>
      <c r="R1634">
        <v>87512</v>
      </c>
      <c r="S1634">
        <v>39.450000000000003</v>
      </c>
      <c r="T1634">
        <v>70.489999999999995</v>
      </c>
      <c r="U1634">
        <v>91.94</v>
      </c>
      <c r="V1634">
        <v>1291</v>
      </c>
      <c r="W1634">
        <v>23.09</v>
      </c>
      <c r="X1634">
        <v>100</v>
      </c>
    </row>
    <row r="1635" spans="1:24" hidden="1" x14ac:dyDescent="0.25">
      <c r="A1635" t="s">
        <v>41</v>
      </c>
      <c r="B1635" t="s">
        <v>38</v>
      </c>
      <c r="C1635">
        <v>2005</v>
      </c>
      <c r="D1635" t="s">
        <v>43</v>
      </c>
      <c r="E1635">
        <v>2.54</v>
      </c>
      <c r="F1635">
        <v>7.68</v>
      </c>
      <c r="G1635">
        <v>0.96</v>
      </c>
      <c r="H1635">
        <v>3.9</v>
      </c>
      <c r="I1635">
        <v>14.18</v>
      </c>
      <c r="J1635">
        <v>2.87</v>
      </c>
      <c r="K1635">
        <v>218</v>
      </c>
      <c r="L1635" t="s">
        <v>35</v>
      </c>
      <c r="M1635">
        <v>74.739999999999995</v>
      </c>
      <c r="N1635">
        <v>353</v>
      </c>
      <c r="O1635">
        <v>48</v>
      </c>
      <c r="P1635">
        <v>30</v>
      </c>
      <c r="Q1635">
        <v>45.11</v>
      </c>
      <c r="R1635">
        <v>7364</v>
      </c>
      <c r="S1635">
        <v>94.86</v>
      </c>
      <c r="T1635">
        <v>89.18</v>
      </c>
      <c r="U1635">
        <v>75.099999999999994</v>
      </c>
      <c r="V1635">
        <v>1943</v>
      </c>
      <c r="W1635">
        <v>29.95</v>
      </c>
      <c r="X1635">
        <v>887</v>
      </c>
    </row>
    <row r="1636" spans="1:24" hidden="1" x14ac:dyDescent="0.25">
      <c r="A1636" t="s">
        <v>45</v>
      </c>
      <c r="B1636" t="s">
        <v>37</v>
      </c>
      <c r="C1636">
        <v>2021</v>
      </c>
      <c r="D1636" t="s">
        <v>30</v>
      </c>
      <c r="E1636">
        <v>4.22</v>
      </c>
      <c r="F1636">
        <v>8.32</v>
      </c>
      <c r="G1636">
        <v>1.44</v>
      </c>
      <c r="H1636">
        <v>5.71</v>
      </c>
      <c r="I1636">
        <v>35.85</v>
      </c>
      <c r="J1636">
        <v>6.11</v>
      </c>
      <c r="K1636">
        <v>533</v>
      </c>
      <c r="L1636" t="s">
        <v>35</v>
      </c>
      <c r="M1636">
        <v>64.77</v>
      </c>
      <c r="N1636">
        <v>222</v>
      </c>
      <c r="O1636">
        <v>21</v>
      </c>
      <c r="P1636">
        <v>85</v>
      </c>
      <c r="Q1636">
        <v>94.82</v>
      </c>
      <c r="R1636">
        <v>56659</v>
      </c>
      <c r="S1636">
        <v>65.349999999999994</v>
      </c>
      <c r="T1636">
        <v>57.47</v>
      </c>
      <c r="U1636">
        <v>38.96</v>
      </c>
      <c r="V1636">
        <v>1940</v>
      </c>
      <c r="W1636">
        <v>31.32</v>
      </c>
      <c r="X1636">
        <v>829</v>
      </c>
    </row>
    <row r="1637" spans="1:24" hidden="1" x14ac:dyDescent="0.25">
      <c r="A1637" t="s">
        <v>48</v>
      </c>
      <c r="B1637" t="s">
        <v>37</v>
      </c>
      <c r="C1637">
        <v>2022</v>
      </c>
      <c r="D1637" t="s">
        <v>40</v>
      </c>
      <c r="E1637">
        <v>7.87</v>
      </c>
      <c r="F1637">
        <v>6.87</v>
      </c>
      <c r="G1637">
        <v>4.91</v>
      </c>
      <c r="H1637">
        <v>3.6</v>
      </c>
      <c r="I1637">
        <v>31.74</v>
      </c>
      <c r="J1637">
        <v>1.29</v>
      </c>
      <c r="K1637">
        <v>1495</v>
      </c>
      <c r="L1637" t="s">
        <v>27</v>
      </c>
      <c r="M1637">
        <v>34.909999999999997</v>
      </c>
      <c r="N1637">
        <v>307</v>
      </c>
      <c r="O1637">
        <v>21</v>
      </c>
      <c r="P1637">
        <v>83</v>
      </c>
      <c r="Q1637">
        <v>89.28</v>
      </c>
      <c r="R1637">
        <v>15065</v>
      </c>
      <c r="S1637">
        <v>85.11</v>
      </c>
      <c r="T1637">
        <v>43.98</v>
      </c>
      <c r="U1637">
        <v>77.11</v>
      </c>
      <c r="V1637">
        <v>1880</v>
      </c>
      <c r="W1637">
        <v>4.9800000000000004</v>
      </c>
      <c r="X1637">
        <v>457</v>
      </c>
    </row>
    <row r="1638" spans="1:24" hidden="1" x14ac:dyDescent="0.25">
      <c r="A1638" t="s">
        <v>45</v>
      </c>
      <c r="B1638" t="s">
        <v>37</v>
      </c>
      <c r="C1638">
        <v>2002</v>
      </c>
      <c r="D1638" t="s">
        <v>30</v>
      </c>
      <c r="E1638">
        <v>9.74</v>
      </c>
      <c r="F1638">
        <v>6.82</v>
      </c>
      <c r="G1638">
        <v>1.87</v>
      </c>
      <c r="H1638">
        <v>7.47</v>
      </c>
      <c r="I1638">
        <v>4.07</v>
      </c>
      <c r="J1638">
        <v>1.82</v>
      </c>
      <c r="K1638">
        <v>1373</v>
      </c>
      <c r="L1638" t="s">
        <v>27</v>
      </c>
      <c r="M1638">
        <v>68.08</v>
      </c>
      <c r="N1638">
        <v>234</v>
      </c>
      <c r="O1638">
        <v>10</v>
      </c>
      <c r="P1638">
        <v>78</v>
      </c>
      <c r="Q1638">
        <v>66.63</v>
      </c>
      <c r="R1638">
        <v>93124</v>
      </c>
      <c r="S1638">
        <v>92.63</v>
      </c>
      <c r="T1638">
        <v>46.29</v>
      </c>
      <c r="U1638">
        <v>68.02</v>
      </c>
      <c r="V1638">
        <v>291</v>
      </c>
      <c r="W1638">
        <v>0.86</v>
      </c>
      <c r="X1638">
        <v>815</v>
      </c>
    </row>
    <row r="1639" spans="1:24" hidden="1" x14ac:dyDescent="0.25">
      <c r="A1639" t="s">
        <v>48</v>
      </c>
      <c r="B1639" t="s">
        <v>25</v>
      </c>
      <c r="C1639">
        <v>2012</v>
      </c>
      <c r="D1639" t="s">
        <v>40</v>
      </c>
      <c r="E1639">
        <v>0.6</v>
      </c>
      <c r="F1639">
        <v>7.43</v>
      </c>
      <c r="G1639">
        <v>3.92</v>
      </c>
      <c r="H1639">
        <v>4.9800000000000004</v>
      </c>
      <c r="I1639">
        <v>5.73</v>
      </c>
      <c r="J1639">
        <v>2.86</v>
      </c>
      <c r="K1639">
        <v>4139</v>
      </c>
      <c r="L1639" t="s">
        <v>31</v>
      </c>
      <c r="M1639">
        <v>33.79</v>
      </c>
      <c r="N1639">
        <v>305</v>
      </c>
      <c r="O1639">
        <v>23</v>
      </c>
      <c r="P1639">
        <v>24</v>
      </c>
      <c r="Q1639">
        <v>92.34</v>
      </c>
      <c r="R1639">
        <v>66221</v>
      </c>
      <c r="S1639">
        <v>23.36</v>
      </c>
      <c r="T1639">
        <v>64.36</v>
      </c>
      <c r="U1639">
        <v>44.74</v>
      </c>
      <c r="V1639">
        <v>1873</v>
      </c>
      <c r="W1639">
        <v>6.75</v>
      </c>
      <c r="X1639">
        <v>821</v>
      </c>
    </row>
    <row r="1640" spans="1:24" hidden="1" x14ac:dyDescent="0.25">
      <c r="A1640" t="s">
        <v>24</v>
      </c>
      <c r="B1640" t="s">
        <v>25</v>
      </c>
      <c r="C1640">
        <v>2002</v>
      </c>
      <c r="D1640" t="s">
        <v>43</v>
      </c>
      <c r="E1640">
        <v>8.1199999999999992</v>
      </c>
      <c r="F1640">
        <v>6.61</v>
      </c>
      <c r="G1640">
        <v>2.23</v>
      </c>
      <c r="H1640">
        <v>9.06</v>
      </c>
      <c r="I1640">
        <v>18.850000000000001</v>
      </c>
      <c r="J1640">
        <v>14.25</v>
      </c>
      <c r="K1640">
        <v>3823</v>
      </c>
      <c r="L1640" t="s">
        <v>27</v>
      </c>
      <c r="M1640">
        <v>65.819999999999993</v>
      </c>
      <c r="N1640">
        <v>109</v>
      </c>
      <c r="O1640">
        <v>44</v>
      </c>
      <c r="P1640">
        <v>0</v>
      </c>
      <c r="Q1640">
        <v>57.35</v>
      </c>
      <c r="R1640">
        <v>86677</v>
      </c>
      <c r="S1640">
        <v>49.92</v>
      </c>
      <c r="T1640">
        <v>55.6</v>
      </c>
      <c r="U1640">
        <v>64.540000000000006</v>
      </c>
      <c r="V1640">
        <v>1718</v>
      </c>
      <c r="W1640">
        <v>15.36</v>
      </c>
      <c r="X1640">
        <v>864</v>
      </c>
    </row>
    <row r="1641" spans="1:24" hidden="1" x14ac:dyDescent="0.25">
      <c r="A1641" t="s">
        <v>48</v>
      </c>
      <c r="B1641" t="s">
        <v>38</v>
      </c>
      <c r="C1641">
        <v>2024</v>
      </c>
      <c r="D1641" t="s">
        <v>34</v>
      </c>
      <c r="E1641">
        <v>3.01</v>
      </c>
      <c r="F1641">
        <v>7.63</v>
      </c>
      <c r="G1641">
        <v>4.32</v>
      </c>
      <c r="H1641">
        <v>5.5</v>
      </c>
      <c r="I1641">
        <v>37.19</v>
      </c>
      <c r="J1641">
        <v>0.6</v>
      </c>
      <c r="K1641">
        <v>3949</v>
      </c>
      <c r="L1641" t="s">
        <v>31</v>
      </c>
      <c r="M1641">
        <v>97.55</v>
      </c>
      <c r="N1641">
        <v>313</v>
      </c>
      <c r="O1641">
        <v>9</v>
      </c>
      <c r="P1641">
        <v>16</v>
      </c>
      <c r="Q1641">
        <v>83.04</v>
      </c>
      <c r="R1641">
        <v>93882</v>
      </c>
      <c r="S1641">
        <v>58.78</v>
      </c>
      <c r="T1641">
        <v>73.010000000000005</v>
      </c>
      <c r="U1641">
        <v>62.18</v>
      </c>
      <c r="V1641">
        <v>2776</v>
      </c>
      <c r="W1641">
        <v>2.93</v>
      </c>
      <c r="X1641">
        <v>244</v>
      </c>
    </row>
    <row r="1642" spans="1:24" hidden="1" x14ac:dyDescent="0.25">
      <c r="A1642" t="s">
        <v>46</v>
      </c>
      <c r="B1642" t="s">
        <v>33</v>
      </c>
      <c r="C1642">
        <v>2023</v>
      </c>
      <c r="D1642" t="s">
        <v>40</v>
      </c>
      <c r="E1642">
        <v>5.51</v>
      </c>
      <c r="F1642">
        <v>8.08</v>
      </c>
      <c r="G1642">
        <v>3.52</v>
      </c>
      <c r="H1642">
        <v>6.46</v>
      </c>
      <c r="I1642">
        <v>41.65</v>
      </c>
      <c r="J1642">
        <v>1.66</v>
      </c>
      <c r="K1642">
        <v>64</v>
      </c>
      <c r="L1642" t="s">
        <v>27</v>
      </c>
      <c r="M1642">
        <v>51.51</v>
      </c>
      <c r="N1642">
        <v>435</v>
      </c>
      <c r="O1642">
        <v>46</v>
      </c>
      <c r="P1642">
        <v>79</v>
      </c>
      <c r="Q1642">
        <v>42.13</v>
      </c>
      <c r="R1642">
        <v>16848</v>
      </c>
      <c r="S1642">
        <v>80.239999999999995</v>
      </c>
      <c r="T1642">
        <v>43.73</v>
      </c>
      <c r="U1642">
        <v>60.78</v>
      </c>
      <c r="V1642">
        <v>1615</v>
      </c>
      <c r="W1642">
        <v>18.27</v>
      </c>
      <c r="X1642">
        <v>839</v>
      </c>
    </row>
    <row r="1643" spans="1:24" hidden="1" x14ac:dyDescent="0.25">
      <c r="A1643" t="s">
        <v>32</v>
      </c>
      <c r="B1643" t="s">
        <v>33</v>
      </c>
      <c r="C1643">
        <v>2020</v>
      </c>
      <c r="D1643" t="s">
        <v>43</v>
      </c>
      <c r="E1643">
        <v>2.9</v>
      </c>
      <c r="F1643">
        <v>7.15</v>
      </c>
      <c r="G1643">
        <v>0.11</v>
      </c>
      <c r="H1643">
        <v>3.44</v>
      </c>
      <c r="I1643">
        <v>0.73</v>
      </c>
      <c r="J1643">
        <v>18.88</v>
      </c>
      <c r="K1643">
        <v>4341</v>
      </c>
      <c r="L1643" t="s">
        <v>27</v>
      </c>
      <c r="M1643">
        <v>80.650000000000006</v>
      </c>
      <c r="N1643">
        <v>12</v>
      </c>
      <c r="O1643">
        <v>33</v>
      </c>
      <c r="P1643">
        <v>84</v>
      </c>
      <c r="Q1643">
        <v>10.5</v>
      </c>
      <c r="R1643">
        <v>36811</v>
      </c>
      <c r="S1643">
        <v>40.119999999999997</v>
      </c>
      <c r="T1643">
        <v>43.39</v>
      </c>
      <c r="U1643">
        <v>61.39</v>
      </c>
      <c r="V1643">
        <v>713</v>
      </c>
      <c r="W1643">
        <v>11.4</v>
      </c>
      <c r="X1643">
        <v>735</v>
      </c>
    </row>
    <row r="1644" spans="1:24" hidden="1" x14ac:dyDescent="0.25">
      <c r="A1644" t="s">
        <v>32</v>
      </c>
      <c r="B1644" t="s">
        <v>33</v>
      </c>
      <c r="C1644">
        <v>2005</v>
      </c>
      <c r="D1644" t="s">
        <v>43</v>
      </c>
      <c r="E1644">
        <v>6.13</v>
      </c>
      <c r="F1644">
        <v>7.7</v>
      </c>
      <c r="G1644">
        <v>1.47</v>
      </c>
      <c r="H1644">
        <v>4.93</v>
      </c>
      <c r="I1644">
        <v>16.45</v>
      </c>
      <c r="J1644">
        <v>1.67</v>
      </c>
      <c r="K1644">
        <v>3142</v>
      </c>
      <c r="L1644" t="s">
        <v>31</v>
      </c>
      <c r="M1644">
        <v>82.19</v>
      </c>
      <c r="N1644">
        <v>124</v>
      </c>
      <c r="O1644">
        <v>10</v>
      </c>
      <c r="P1644">
        <v>26</v>
      </c>
      <c r="Q1644">
        <v>99.43</v>
      </c>
      <c r="R1644">
        <v>38154</v>
      </c>
      <c r="S1644">
        <v>21.04</v>
      </c>
      <c r="T1644">
        <v>69.680000000000007</v>
      </c>
      <c r="U1644">
        <v>20.03</v>
      </c>
      <c r="V1644">
        <v>639</v>
      </c>
      <c r="W1644">
        <v>14.55</v>
      </c>
      <c r="X1644">
        <v>589</v>
      </c>
    </row>
    <row r="1645" spans="1:24" hidden="1" x14ac:dyDescent="0.25">
      <c r="A1645" t="s">
        <v>46</v>
      </c>
      <c r="B1645" t="s">
        <v>38</v>
      </c>
      <c r="C1645">
        <v>2010</v>
      </c>
      <c r="D1645" t="s">
        <v>30</v>
      </c>
      <c r="E1645">
        <v>3.54</v>
      </c>
      <c r="F1645">
        <v>7.63</v>
      </c>
      <c r="G1645">
        <v>2.79</v>
      </c>
      <c r="H1645">
        <v>7.74</v>
      </c>
      <c r="I1645">
        <v>21.21</v>
      </c>
      <c r="J1645">
        <v>10.75</v>
      </c>
      <c r="K1645">
        <v>1724</v>
      </c>
      <c r="L1645" t="s">
        <v>31</v>
      </c>
      <c r="M1645">
        <v>58.34</v>
      </c>
      <c r="N1645">
        <v>314</v>
      </c>
      <c r="O1645">
        <v>42</v>
      </c>
      <c r="P1645">
        <v>98</v>
      </c>
      <c r="Q1645">
        <v>18.23</v>
      </c>
      <c r="R1645">
        <v>93674</v>
      </c>
      <c r="S1645">
        <v>74.319999999999993</v>
      </c>
      <c r="T1645">
        <v>61.64</v>
      </c>
      <c r="U1645">
        <v>41.49</v>
      </c>
      <c r="V1645">
        <v>1985</v>
      </c>
      <c r="W1645">
        <v>37.61</v>
      </c>
      <c r="X1645">
        <v>233</v>
      </c>
    </row>
    <row r="1646" spans="1:24" hidden="1" x14ac:dyDescent="0.25">
      <c r="A1646" t="s">
        <v>28</v>
      </c>
      <c r="B1646" t="s">
        <v>33</v>
      </c>
      <c r="C1646">
        <v>2016</v>
      </c>
      <c r="D1646" t="s">
        <v>30</v>
      </c>
      <c r="E1646">
        <v>3.34</v>
      </c>
      <c r="F1646">
        <v>6.1</v>
      </c>
      <c r="G1646">
        <v>4.63</v>
      </c>
      <c r="H1646">
        <v>8.15</v>
      </c>
      <c r="I1646">
        <v>45.56</v>
      </c>
      <c r="J1646">
        <v>12.85</v>
      </c>
      <c r="K1646">
        <v>2205</v>
      </c>
      <c r="L1646" t="s">
        <v>31</v>
      </c>
      <c r="M1646">
        <v>71.53</v>
      </c>
      <c r="N1646">
        <v>166</v>
      </c>
      <c r="O1646">
        <v>28</v>
      </c>
      <c r="P1646">
        <v>23</v>
      </c>
      <c r="Q1646">
        <v>26.65</v>
      </c>
      <c r="R1646">
        <v>27654</v>
      </c>
      <c r="S1646">
        <v>59.23</v>
      </c>
      <c r="T1646">
        <v>72.25</v>
      </c>
      <c r="U1646">
        <v>54.47</v>
      </c>
      <c r="V1646">
        <v>1032</v>
      </c>
      <c r="W1646">
        <v>28.97</v>
      </c>
      <c r="X1646">
        <v>225</v>
      </c>
    </row>
    <row r="1647" spans="1:24" hidden="1" x14ac:dyDescent="0.25">
      <c r="A1647" t="s">
        <v>24</v>
      </c>
      <c r="B1647" t="s">
        <v>33</v>
      </c>
      <c r="C1647">
        <v>2009</v>
      </c>
      <c r="D1647" t="s">
        <v>34</v>
      </c>
      <c r="E1647">
        <v>0.38</v>
      </c>
      <c r="F1647">
        <v>6.46</v>
      </c>
      <c r="G1647">
        <v>0.51</v>
      </c>
      <c r="H1647">
        <v>4.7</v>
      </c>
      <c r="I1647">
        <v>25.07</v>
      </c>
      <c r="J1647">
        <v>19.170000000000002</v>
      </c>
      <c r="K1647">
        <v>2985</v>
      </c>
      <c r="L1647" t="s">
        <v>35</v>
      </c>
      <c r="M1647">
        <v>63.04</v>
      </c>
      <c r="N1647">
        <v>52</v>
      </c>
      <c r="O1647">
        <v>21</v>
      </c>
      <c r="P1647">
        <v>61</v>
      </c>
      <c r="Q1647">
        <v>17.98</v>
      </c>
      <c r="R1647">
        <v>99948</v>
      </c>
      <c r="S1647">
        <v>89.83</v>
      </c>
      <c r="T1647">
        <v>80.97</v>
      </c>
      <c r="U1647">
        <v>30.18</v>
      </c>
      <c r="V1647">
        <v>638</v>
      </c>
      <c r="W1647">
        <v>26.33</v>
      </c>
      <c r="X1647">
        <v>175</v>
      </c>
    </row>
    <row r="1648" spans="1:24" hidden="1" x14ac:dyDescent="0.25">
      <c r="A1648" t="s">
        <v>28</v>
      </c>
      <c r="B1648" t="s">
        <v>37</v>
      </c>
      <c r="C1648">
        <v>2011</v>
      </c>
      <c r="D1648" t="s">
        <v>26</v>
      </c>
      <c r="E1648">
        <v>1.47</v>
      </c>
      <c r="F1648">
        <v>8.23</v>
      </c>
      <c r="G1648">
        <v>3.01</v>
      </c>
      <c r="H1648">
        <v>6.53</v>
      </c>
      <c r="I1648">
        <v>13.49</v>
      </c>
      <c r="J1648">
        <v>18</v>
      </c>
      <c r="K1648">
        <v>3913</v>
      </c>
      <c r="L1648" t="s">
        <v>31</v>
      </c>
      <c r="M1648">
        <v>49.84</v>
      </c>
      <c r="N1648">
        <v>185</v>
      </c>
      <c r="O1648">
        <v>32</v>
      </c>
      <c r="P1648">
        <v>51</v>
      </c>
      <c r="Q1648">
        <v>35.07</v>
      </c>
      <c r="R1648">
        <v>21048</v>
      </c>
      <c r="S1648">
        <v>65.5</v>
      </c>
      <c r="T1648">
        <v>31.07</v>
      </c>
      <c r="U1648">
        <v>79.930000000000007</v>
      </c>
      <c r="V1648">
        <v>2878</v>
      </c>
      <c r="W1648">
        <v>26.14</v>
      </c>
      <c r="X1648">
        <v>443</v>
      </c>
    </row>
    <row r="1649" spans="1:24" hidden="1" x14ac:dyDescent="0.25">
      <c r="A1649" t="s">
        <v>28</v>
      </c>
      <c r="B1649" t="s">
        <v>25</v>
      </c>
      <c r="C1649">
        <v>2016</v>
      </c>
      <c r="D1649" t="s">
        <v>42</v>
      </c>
      <c r="E1649">
        <v>9.17</v>
      </c>
      <c r="F1649">
        <v>8.35</v>
      </c>
      <c r="G1649">
        <v>1.51</v>
      </c>
      <c r="H1649">
        <v>8.7200000000000006</v>
      </c>
      <c r="I1649">
        <v>19.5</v>
      </c>
      <c r="J1649">
        <v>8.81</v>
      </c>
      <c r="K1649">
        <v>1048</v>
      </c>
      <c r="L1649" t="s">
        <v>35</v>
      </c>
      <c r="M1649">
        <v>82.83</v>
      </c>
      <c r="N1649">
        <v>275</v>
      </c>
      <c r="O1649">
        <v>7</v>
      </c>
      <c r="P1649">
        <v>50</v>
      </c>
      <c r="Q1649">
        <v>30.35</v>
      </c>
      <c r="R1649">
        <v>31512</v>
      </c>
      <c r="S1649">
        <v>1.68</v>
      </c>
      <c r="T1649">
        <v>35.200000000000003</v>
      </c>
      <c r="U1649">
        <v>87.75</v>
      </c>
      <c r="V1649">
        <v>1420</v>
      </c>
      <c r="W1649">
        <v>22.22</v>
      </c>
      <c r="X1649">
        <v>70</v>
      </c>
    </row>
    <row r="1650" spans="1:24" hidden="1" x14ac:dyDescent="0.25">
      <c r="A1650" t="s">
        <v>45</v>
      </c>
      <c r="B1650" t="s">
        <v>25</v>
      </c>
      <c r="C1650">
        <v>2003</v>
      </c>
      <c r="D1650" t="s">
        <v>26</v>
      </c>
      <c r="E1650">
        <v>9.98</v>
      </c>
      <c r="F1650">
        <v>7.95</v>
      </c>
      <c r="G1650">
        <v>4.45</v>
      </c>
      <c r="H1650">
        <v>5.66</v>
      </c>
      <c r="I1650">
        <v>21.82</v>
      </c>
      <c r="J1650">
        <v>18.84</v>
      </c>
      <c r="K1650">
        <v>3654</v>
      </c>
      <c r="L1650" t="s">
        <v>35</v>
      </c>
      <c r="M1650">
        <v>79.2</v>
      </c>
      <c r="N1650">
        <v>446</v>
      </c>
      <c r="O1650">
        <v>48</v>
      </c>
      <c r="P1650">
        <v>65</v>
      </c>
      <c r="Q1650">
        <v>60.91</v>
      </c>
      <c r="R1650">
        <v>63690</v>
      </c>
      <c r="S1650">
        <v>96.67</v>
      </c>
      <c r="T1650">
        <v>52.16</v>
      </c>
      <c r="U1650">
        <v>85.42</v>
      </c>
      <c r="V1650">
        <v>1578</v>
      </c>
      <c r="W1650">
        <v>20.52</v>
      </c>
      <c r="X1650">
        <v>805</v>
      </c>
    </row>
    <row r="1651" spans="1:24" hidden="1" x14ac:dyDescent="0.25">
      <c r="A1651" t="s">
        <v>39</v>
      </c>
      <c r="B1651" t="s">
        <v>37</v>
      </c>
      <c r="C1651">
        <v>2001</v>
      </c>
      <c r="D1651" t="s">
        <v>26</v>
      </c>
      <c r="E1651">
        <v>7.81</v>
      </c>
      <c r="F1651">
        <v>8.3000000000000007</v>
      </c>
      <c r="G1651">
        <v>3.83</v>
      </c>
      <c r="H1651">
        <v>3.94</v>
      </c>
      <c r="I1651">
        <v>33.5</v>
      </c>
      <c r="J1651">
        <v>8.65</v>
      </c>
      <c r="K1651">
        <v>2872</v>
      </c>
      <c r="L1651" t="s">
        <v>31</v>
      </c>
      <c r="M1651">
        <v>93.04</v>
      </c>
      <c r="N1651">
        <v>351</v>
      </c>
      <c r="O1651">
        <v>31</v>
      </c>
      <c r="P1651">
        <v>56</v>
      </c>
      <c r="Q1651">
        <v>99.65</v>
      </c>
      <c r="R1651">
        <v>66670</v>
      </c>
      <c r="S1651">
        <v>59.31</v>
      </c>
      <c r="T1651">
        <v>84.44</v>
      </c>
      <c r="U1651">
        <v>56.77</v>
      </c>
      <c r="V1651">
        <v>1330</v>
      </c>
      <c r="W1651">
        <v>35.29</v>
      </c>
      <c r="X1651">
        <v>79</v>
      </c>
    </row>
    <row r="1652" spans="1:24" hidden="1" x14ac:dyDescent="0.25">
      <c r="A1652" t="s">
        <v>45</v>
      </c>
      <c r="B1652" t="s">
        <v>37</v>
      </c>
      <c r="C1652">
        <v>2010</v>
      </c>
      <c r="D1652" t="s">
        <v>34</v>
      </c>
      <c r="E1652">
        <v>2.87</v>
      </c>
      <c r="F1652">
        <v>6.77</v>
      </c>
      <c r="G1652">
        <v>1.85</v>
      </c>
      <c r="H1652">
        <v>6.02</v>
      </c>
      <c r="I1652">
        <v>2.0499999999999998</v>
      </c>
      <c r="J1652">
        <v>13.4</v>
      </c>
      <c r="K1652">
        <v>4255</v>
      </c>
      <c r="L1652" t="s">
        <v>31</v>
      </c>
      <c r="M1652">
        <v>73.27</v>
      </c>
      <c r="N1652">
        <v>9</v>
      </c>
      <c r="O1652">
        <v>39</v>
      </c>
      <c r="P1652">
        <v>54</v>
      </c>
      <c r="Q1652">
        <v>7.15</v>
      </c>
      <c r="R1652">
        <v>8077</v>
      </c>
      <c r="S1652">
        <v>59.59</v>
      </c>
      <c r="T1652">
        <v>76.78</v>
      </c>
      <c r="U1652">
        <v>75.260000000000005</v>
      </c>
      <c r="V1652">
        <v>828</v>
      </c>
      <c r="W1652">
        <v>3</v>
      </c>
      <c r="X1652">
        <v>874</v>
      </c>
    </row>
    <row r="1653" spans="1:24" hidden="1" x14ac:dyDescent="0.25">
      <c r="A1653" t="s">
        <v>39</v>
      </c>
      <c r="B1653" t="s">
        <v>37</v>
      </c>
      <c r="C1653">
        <v>2006</v>
      </c>
      <c r="D1653" t="s">
        <v>40</v>
      </c>
      <c r="E1653">
        <v>4.0199999999999996</v>
      </c>
      <c r="F1653">
        <v>6.62</v>
      </c>
      <c r="G1653">
        <v>0.84</v>
      </c>
      <c r="H1653">
        <v>7.2</v>
      </c>
      <c r="I1653">
        <v>19.47</v>
      </c>
      <c r="J1653">
        <v>5.19</v>
      </c>
      <c r="K1653">
        <v>1004</v>
      </c>
      <c r="L1653" t="s">
        <v>31</v>
      </c>
      <c r="M1653">
        <v>57.21</v>
      </c>
      <c r="N1653">
        <v>409</v>
      </c>
      <c r="O1653">
        <v>44</v>
      </c>
      <c r="P1653">
        <v>52</v>
      </c>
      <c r="Q1653">
        <v>78.290000000000006</v>
      </c>
      <c r="R1653">
        <v>18187</v>
      </c>
      <c r="S1653">
        <v>90.93</v>
      </c>
      <c r="T1653">
        <v>47.48</v>
      </c>
      <c r="U1653">
        <v>26.15</v>
      </c>
      <c r="V1653">
        <v>341</v>
      </c>
      <c r="W1653">
        <v>11.54</v>
      </c>
      <c r="X1653">
        <v>552</v>
      </c>
    </row>
    <row r="1654" spans="1:24" hidden="1" x14ac:dyDescent="0.25">
      <c r="A1654" t="s">
        <v>41</v>
      </c>
      <c r="B1654" t="s">
        <v>25</v>
      </c>
      <c r="C1654">
        <v>2001</v>
      </c>
      <c r="D1654" t="s">
        <v>34</v>
      </c>
      <c r="E1654">
        <v>7.4</v>
      </c>
      <c r="F1654">
        <v>6.96</v>
      </c>
      <c r="G1654">
        <v>0.06</v>
      </c>
      <c r="H1654">
        <v>3.05</v>
      </c>
      <c r="I1654">
        <v>32.33</v>
      </c>
      <c r="J1654">
        <v>12.73</v>
      </c>
      <c r="K1654">
        <v>2122</v>
      </c>
      <c r="L1654" t="s">
        <v>27</v>
      </c>
      <c r="M1654">
        <v>79.98</v>
      </c>
      <c r="N1654">
        <v>146</v>
      </c>
      <c r="O1654">
        <v>22</v>
      </c>
      <c r="P1654">
        <v>88</v>
      </c>
      <c r="Q1654">
        <v>14.54</v>
      </c>
      <c r="R1654">
        <v>82952</v>
      </c>
      <c r="S1654">
        <v>66.38</v>
      </c>
      <c r="T1654">
        <v>55.85</v>
      </c>
      <c r="U1654">
        <v>35.950000000000003</v>
      </c>
      <c r="V1654">
        <v>2065</v>
      </c>
      <c r="W1654">
        <v>4.17</v>
      </c>
      <c r="X1654">
        <v>194</v>
      </c>
    </row>
    <row r="1655" spans="1:24" hidden="1" x14ac:dyDescent="0.25">
      <c r="A1655" t="s">
        <v>48</v>
      </c>
      <c r="B1655" t="s">
        <v>33</v>
      </c>
      <c r="C1655">
        <v>2017</v>
      </c>
      <c r="D1655" t="s">
        <v>34</v>
      </c>
      <c r="E1655">
        <v>9.69</v>
      </c>
      <c r="F1655">
        <v>6.14</v>
      </c>
      <c r="G1655">
        <v>3.11</v>
      </c>
      <c r="H1655">
        <v>5.44</v>
      </c>
      <c r="I1655">
        <v>14.17</v>
      </c>
      <c r="J1655">
        <v>10.76</v>
      </c>
      <c r="K1655">
        <v>4574</v>
      </c>
      <c r="L1655" t="s">
        <v>27</v>
      </c>
      <c r="M1655">
        <v>73.33</v>
      </c>
      <c r="N1655">
        <v>476</v>
      </c>
      <c r="O1655">
        <v>4</v>
      </c>
      <c r="P1655">
        <v>18</v>
      </c>
      <c r="Q1655">
        <v>3.94</v>
      </c>
      <c r="R1655">
        <v>96340</v>
      </c>
      <c r="S1655">
        <v>47.93</v>
      </c>
      <c r="T1655">
        <v>66.98</v>
      </c>
      <c r="U1655">
        <v>23.76</v>
      </c>
      <c r="V1655">
        <v>1757</v>
      </c>
      <c r="W1655">
        <v>0.44</v>
      </c>
      <c r="X1655">
        <v>136</v>
      </c>
    </row>
    <row r="1656" spans="1:24" hidden="1" x14ac:dyDescent="0.25">
      <c r="A1656" t="s">
        <v>39</v>
      </c>
      <c r="B1656" t="s">
        <v>37</v>
      </c>
      <c r="C1656">
        <v>2020</v>
      </c>
      <c r="D1656" t="s">
        <v>43</v>
      </c>
      <c r="E1656">
        <v>4.55</v>
      </c>
      <c r="F1656">
        <v>8.02</v>
      </c>
      <c r="G1656">
        <v>2.0299999999999998</v>
      </c>
      <c r="H1656">
        <v>7.25</v>
      </c>
      <c r="I1656">
        <v>29.59</v>
      </c>
      <c r="J1656">
        <v>12.14</v>
      </c>
      <c r="K1656">
        <v>3981</v>
      </c>
      <c r="L1656" t="s">
        <v>31</v>
      </c>
      <c r="M1656">
        <v>73.16</v>
      </c>
      <c r="N1656">
        <v>316</v>
      </c>
      <c r="O1656">
        <v>30</v>
      </c>
      <c r="P1656">
        <v>12</v>
      </c>
      <c r="Q1656">
        <v>64.58</v>
      </c>
      <c r="R1656">
        <v>59725</v>
      </c>
      <c r="S1656">
        <v>10.73</v>
      </c>
      <c r="T1656">
        <v>51.81</v>
      </c>
      <c r="U1656">
        <v>97.24</v>
      </c>
      <c r="V1656">
        <v>904</v>
      </c>
      <c r="W1656">
        <v>0.55000000000000004</v>
      </c>
      <c r="X1656">
        <v>659</v>
      </c>
    </row>
    <row r="1657" spans="1:24" hidden="1" x14ac:dyDescent="0.25">
      <c r="A1657" t="s">
        <v>46</v>
      </c>
      <c r="B1657" t="s">
        <v>38</v>
      </c>
      <c r="C1657">
        <v>2003</v>
      </c>
      <c r="D1657" t="s">
        <v>43</v>
      </c>
      <c r="E1657">
        <v>8.3000000000000007</v>
      </c>
      <c r="F1657">
        <v>8.4600000000000009</v>
      </c>
      <c r="G1657">
        <v>1.57</v>
      </c>
      <c r="H1657">
        <v>9.66</v>
      </c>
      <c r="I1657">
        <v>17.86</v>
      </c>
      <c r="J1657">
        <v>13.65</v>
      </c>
      <c r="K1657">
        <v>4482</v>
      </c>
      <c r="L1657" t="s">
        <v>44</v>
      </c>
      <c r="M1657">
        <v>89.49</v>
      </c>
      <c r="N1657">
        <v>332</v>
      </c>
      <c r="O1657">
        <v>28</v>
      </c>
      <c r="P1657">
        <v>28</v>
      </c>
      <c r="Q1657">
        <v>87.58</v>
      </c>
      <c r="R1657">
        <v>19581</v>
      </c>
      <c r="S1657">
        <v>96.22</v>
      </c>
      <c r="T1657">
        <v>17.88</v>
      </c>
      <c r="U1657">
        <v>65.95</v>
      </c>
      <c r="V1657">
        <v>1123</v>
      </c>
      <c r="W1657">
        <v>0.96</v>
      </c>
      <c r="X1657">
        <v>149</v>
      </c>
    </row>
    <row r="1658" spans="1:24" hidden="1" x14ac:dyDescent="0.25">
      <c r="A1658" t="s">
        <v>45</v>
      </c>
      <c r="B1658" t="s">
        <v>37</v>
      </c>
      <c r="C1658">
        <v>2007</v>
      </c>
      <c r="D1658" t="s">
        <v>43</v>
      </c>
      <c r="E1658">
        <v>9.75</v>
      </c>
      <c r="F1658">
        <v>8.06</v>
      </c>
      <c r="G1658">
        <v>4.93</v>
      </c>
      <c r="H1658">
        <v>5.86</v>
      </c>
      <c r="I1658">
        <v>37.94</v>
      </c>
      <c r="J1658">
        <v>3.47</v>
      </c>
      <c r="K1658">
        <v>471</v>
      </c>
      <c r="L1658" t="s">
        <v>31</v>
      </c>
      <c r="M1658">
        <v>93.73</v>
      </c>
      <c r="N1658">
        <v>117</v>
      </c>
      <c r="O1658">
        <v>5</v>
      </c>
      <c r="P1658">
        <v>95</v>
      </c>
      <c r="Q1658">
        <v>19.28</v>
      </c>
      <c r="R1658">
        <v>31120</v>
      </c>
      <c r="S1658">
        <v>7.85</v>
      </c>
      <c r="T1658">
        <v>38.22</v>
      </c>
      <c r="U1658">
        <v>34.020000000000003</v>
      </c>
      <c r="V1658">
        <v>1565</v>
      </c>
      <c r="W1658">
        <v>27.27</v>
      </c>
      <c r="X1658">
        <v>272</v>
      </c>
    </row>
    <row r="1659" spans="1:24" hidden="1" x14ac:dyDescent="0.25">
      <c r="A1659" t="s">
        <v>24</v>
      </c>
      <c r="B1659" t="s">
        <v>29</v>
      </c>
      <c r="C1659">
        <v>2019</v>
      </c>
      <c r="D1659" t="s">
        <v>42</v>
      </c>
      <c r="E1659">
        <v>8.73</v>
      </c>
      <c r="F1659">
        <v>7.39</v>
      </c>
      <c r="G1659">
        <v>2.33</v>
      </c>
      <c r="H1659">
        <v>4.1399999999999997</v>
      </c>
      <c r="I1659">
        <v>3.03</v>
      </c>
      <c r="J1659">
        <v>6.03</v>
      </c>
      <c r="K1659">
        <v>3405</v>
      </c>
      <c r="L1659" t="s">
        <v>44</v>
      </c>
      <c r="M1659">
        <v>42.62</v>
      </c>
      <c r="N1659">
        <v>417</v>
      </c>
      <c r="O1659">
        <v>24</v>
      </c>
      <c r="P1659">
        <v>5</v>
      </c>
      <c r="Q1659">
        <v>35.479999999999997</v>
      </c>
      <c r="R1659">
        <v>66988</v>
      </c>
      <c r="S1659">
        <v>17.03</v>
      </c>
      <c r="T1659">
        <v>13.81</v>
      </c>
      <c r="U1659">
        <v>76.599999999999994</v>
      </c>
      <c r="V1659">
        <v>2535</v>
      </c>
      <c r="W1659">
        <v>4.46</v>
      </c>
      <c r="X1659">
        <v>609</v>
      </c>
    </row>
    <row r="1660" spans="1:24" hidden="1" x14ac:dyDescent="0.25">
      <c r="A1660" t="s">
        <v>48</v>
      </c>
      <c r="B1660" t="s">
        <v>37</v>
      </c>
      <c r="C1660">
        <v>2013</v>
      </c>
      <c r="D1660" t="s">
        <v>40</v>
      </c>
      <c r="E1660">
        <v>2.27</v>
      </c>
      <c r="F1660">
        <v>6.74</v>
      </c>
      <c r="G1660">
        <v>3.75</v>
      </c>
      <c r="H1660">
        <v>6.74</v>
      </c>
      <c r="I1660">
        <v>45.9</v>
      </c>
      <c r="J1660">
        <v>14.72</v>
      </c>
      <c r="K1660">
        <v>308</v>
      </c>
      <c r="L1660" t="s">
        <v>27</v>
      </c>
      <c r="M1660">
        <v>51.98</v>
      </c>
      <c r="N1660">
        <v>339</v>
      </c>
      <c r="O1660">
        <v>24</v>
      </c>
      <c r="P1660">
        <v>72</v>
      </c>
      <c r="Q1660">
        <v>18.54</v>
      </c>
      <c r="R1660">
        <v>36073</v>
      </c>
      <c r="S1660">
        <v>81.95</v>
      </c>
      <c r="T1660">
        <v>63.59</v>
      </c>
      <c r="U1660">
        <v>59.13</v>
      </c>
      <c r="V1660">
        <v>2514</v>
      </c>
      <c r="W1660">
        <v>8.1</v>
      </c>
      <c r="X1660">
        <v>165</v>
      </c>
    </row>
    <row r="1661" spans="1:24" hidden="1" x14ac:dyDescent="0.25">
      <c r="A1661" t="s">
        <v>41</v>
      </c>
      <c r="B1661" t="s">
        <v>25</v>
      </c>
      <c r="C1661">
        <v>2011</v>
      </c>
      <c r="D1661" t="s">
        <v>40</v>
      </c>
      <c r="E1661">
        <v>0.08</v>
      </c>
      <c r="F1661">
        <v>6.49</v>
      </c>
      <c r="G1661">
        <v>0.89</v>
      </c>
      <c r="H1661">
        <v>5</v>
      </c>
      <c r="I1661">
        <v>8.58</v>
      </c>
      <c r="J1661">
        <v>3.28</v>
      </c>
      <c r="K1661">
        <v>2934</v>
      </c>
      <c r="L1661" t="s">
        <v>27</v>
      </c>
      <c r="M1661">
        <v>75.52</v>
      </c>
      <c r="N1661">
        <v>427</v>
      </c>
      <c r="O1661">
        <v>30</v>
      </c>
      <c r="P1661">
        <v>0</v>
      </c>
      <c r="Q1661">
        <v>90.84</v>
      </c>
      <c r="R1661">
        <v>90006</v>
      </c>
      <c r="S1661">
        <v>49.04</v>
      </c>
      <c r="T1661">
        <v>36.97</v>
      </c>
      <c r="U1661">
        <v>54.74</v>
      </c>
      <c r="V1661">
        <v>2145</v>
      </c>
      <c r="W1661">
        <v>16.760000000000002</v>
      </c>
      <c r="X1661">
        <v>340</v>
      </c>
    </row>
    <row r="1662" spans="1:24" hidden="1" x14ac:dyDescent="0.25">
      <c r="A1662" t="s">
        <v>39</v>
      </c>
      <c r="B1662" t="s">
        <v>37</v>
      </c>
      <c r="C1662">
        <v>2021</v>
      </c>
      <c r="D1662" t="s">
        <v>43</v>
      </c>
      <c r="E1662">
        <v>4.92</v>
      </c>
      <c r="F1662">
        <v>6.91</v>
      </c>
      <c r="G1662">
        <v>7.0000000000000007E-2</v>
      </c>
      <c r="H1662">
        <v>4.5</v>
      </c>
      <c r="I1662">
        <v>7.93</v>
      </c>
      <c r="J1662">
        <v>6.88</v>
      </c>
      <c r="K1662">
        <v>4796</v>
      </c>
      <c r="L1662" t="s">
        <v>44</v>
      </c>
      <c r="M1662">
        <v>69.010000000000005</v>
      </c>
      <c r="N1662">
        <v>487</v>
      </c>
      <c r="O1662">
        <v>13</v>
      </c>
      <c r="P1662">
        <v>23</v>
      </c>
      <c r="Q1662">
        <v>28.5</v>
      </c>
      <c r="R1662">
        <v>47631</v>
      </c>
      <c r="S1662">
        <v>17.829999999999998</v>
      </c>
      <c r="T1662">
        <v>69.069999999999993</v>
      </c>
      <c r="U1662">
        <v>93.08</v>
      </c>
      <c r="V1662">
        <v>1755</v>
      </c>
      <c r="W1662">
        <v>10.77</v>
      </c>
      <c r="X1662">
        <v>489</v>
      </c>
    </row>
    <row r="1663" spans="1:24" hidden="1" x14ac:dyDescent="0.25">
      <c r="A1663" t="s">
        <v>41</v>
      </c>
      <c r="B1663" t="s">
        <v>29</v>
      </c>
      <c r="C1663">
        <v>2020</v>
      </c>
      <c r="D1663" t="s">
        <v>26</v>
      </c>
      <c r="E1663">
        <v>5.31</v>
      </c>
      <c r="F1663">
        <v>7.67</v>
      </c>
      <c r="G1663">
        <v>2.09</v>
      </c>
      <c r="H1663">
        <v>7.13</v>
      </c>
      <c r="I1663">
        <v>42.03</v>
      </c>
      <c r="J1663">
        <v>13.33</v>
      </c>
      <c r="K1663">
        <v>3047</v>
      </c>
      <c r="L1663" t="s">
        <v>27</v>
      </c>
      <c r="M1663">
        <v>75.66</v>
      </c>
      <c r="N1663">
        <v>17</v>
      </c>
      <c r="O1663">
        <v>16</v>
      </c>
      <c r="P1663">
        <v>73</v>
      </c>
      <c r="Q1663">
        <v>45.58</v>
      </c>
      <c r="R1663">
        <v>95135</v>
      </c>
      <c r="S1663">
        <v>28.62</v>
      </c>
      <c r="T1663">
        <v>44.38</v>
      </c>
      <c r="U1663">
        <v>76.66</v>
      </c>
      <c r="V1663">
        <v>2075</v>
      </c>
      <c r="W1663">
        <v>32.67</v>
      </c>
      <c r="X1663">
        <v>797</v>
      </c>
    </row>
    <row r="1664" spans="1:24" hidden="1" x14ac:dyDescent="0.25">
      <c r="A1664" t="s">
        <v>24</v>
      </c>
      <c r="B1664" t="s">
        <v>38</v>
      </c>
      <c r="C1664">
        <v>2017</v>
      </c>
      <c r="D1664" t="s">
        <v>42</v>
      </c>
      <c r="E1664">
        <v>2.0099999999999998</v>
      </c>
      <c r="F1664">
        <v>7.12</v>
      </c>
      <c r="G1664">
        <v>3.33</v>
      </c>
      <c r="H1664">
        <v>9.41</v>
      </c>
      <c r="I1664">
        <v>43.46</v>
      </c>
      <c r="J1664">
        <v>18.75</v>
      </c>
      <c r="K1664">
        <v>1921</v>
      </c>
      <c r="L1664" t="s">
        <v>31</v>
      </c>
      <c r="M1664">
        <v>60.31</v>
      </c>
      <c r="N1664">
        <v>376</v>
      </c>
      <c r="O1664">
        <v>15</v>
      </c>
      <c r="P1664">
        <v>98</v>
      </c>
      <c r="Q1664">
        <v>89.68</v>
      </c>
      <c r="R1664">
        <v>93434</v>
      </c>
      <c r="S1664">
        <v>99.4</v>
      </c>
      <c r="T1664">
        <v>13.65</v>
      </c>
      <c r="U1664">
        <v>75.25</v>
      </c>
      <c r="V1664">
        <v>2472</v>
      </c>
      <c r="W1664">
        <v>24.94</v>
      </c>
      <c r="X1664">
        <v>641</v>
      </c>
    </row>
    <row r="1665" spans="1:24" hidden="1" x14ac:dyDescent="0.25">
      <c r="A1665" t="s">
        <v>28</v>
      </c>
      <c r="B1665" t="s">
        <v>33</v>
      </c>
      <c r="C1665">
        <v>2010</v>
      </c>
      <c r="D1665" t="s">
        <v>26</v>
      </c>
      <c r="E1665">
        <v>2.85</v>
      </c>
      <c r="F1665">
        <v>8.34</v>
      </c>
      <c r="G1665">
        <v>2.5299999999999998</v>
      </c>
      <c r="H1665">
        <v>8.85</v>
      </c>
      <c r="I1665">
        <v>4.6500000000000004</v>
      </c>
      <c r="J1665">
        <v>1.51</v>
      </c>
      <c r="K1665">
        <v>2999</v>
      </c>
      <c r="L1665" t="s">
        <v>44</v>
      </c>
      <c r="M1665">
        <v>58.87</v>
      </c>
      <c r="N1665">
        <v>225</v>
      </c>
      <c r="O1665">
        <v>27</v>
      </c>
      <c r="P1665">
        <v>5</v>
      </c>
      <c r="Q1665">
        <v>56.18</v>
      </c>
      <c r="R1665">
        <v>26055</v>
      </c>
      <c r="S1665">
        <v>58.4</v>
      </c>
      <c r="T1665">
        <v>40.369999999999997</v>
      </c>
      <c r="U1665">
        <v>27.78</v>
      </c>
      <c r="V1665">
        <v>1164</v>
      </c>
      <c r="W1665">
        <v>13.33</v>
      </c>
      <c r="X1665">
        <v>997</v>
      </c>
    </row>
    <row r="1666" spans="1:24" hidden="1" x14ac:dyDescent="0.25">
      <c r="A1666" t="s">
        <v>32</v>
      </c>
      <c r="B1666" t="s">
        <v>37</v>
      </c>
      <c r="C1666">
        <v>2007</v>
      </c>
      <c r="D1666" t="s">
        <v>30</v>
      </c>
      <c r="E1666">
        <v>7.65</v>
      </c>
      <c r="F1666">
        <v>8.14</v>
      </c>
      <c r="G1666">
        <v>4.45</v>
      </c>
      <c r="H1666">
        <v>4.28</v>
      </c>
      <c r="I1666">
        <v>45.44</v>
      </c>
      <c r="J1666">
        <v>10.33</v>
      </c>
      <c r="K1666">
        <v>2017</v>
      </c>
      <c r="L1666" t="s">
        <v>44</v>
      </c>
      <c r="M1666">
        <v>38.24</v>
      </c>
      <c r="N1666">
        <v>111</v>
      </c>
      <c r="O1666">
        <v>8</v>
      </c>
      <c r="P1666">
        <v>47</v>
      </c>
      <c r="Q1666">
        <v>93.42</v>
      </c>
      <c r="R1666">
        <v>4630</v>
      </c>
      <c r="S1666">
        <v>40.159999999999997</v>
      </c>
      <c r="T1666">
        <v>27.5</v>
      </c>
      <c r="U1666">
        <v>27.36</v>
      </c>
      <c r="V1666">
        <v>2416</v>
      </c>
      <c r="W1666">
        <v>12.71</v>
      </c>
      <c r="X1666">
        <v>330</v>
      </c>
    </row>
    <row r="1667" spans="1:24" hidden="1" x14ac:dyDescent="0.25">
      <c r="A1667" t="s">
        <v>24</v>
      </c>
      <c r="B1667" t="s">
        <v>29</v>
      </c>
      <c r="C1667">
        <v>2001</v>
      </c>
      <c r="D1667" t="s">
        <v>40</v>
      </c>
      <c r="E1667">
        <v>4.7</v>
      </c>
      <c r="F1667">
        <v>6.26</v>
      </c>
      <c r="G1667">
        <v>2.17</v>
      </c>
      <c r="H1667">
        <v>8.36</v>
      </c>
      <c r="I1667">
        <v>13.66</v>
      </c>
      <c r="J1667">
        <v>1.64</v>
      </c>
      <c r="K1667">
        <v>4881</v>
      </c>
      <c r="L1667" t="s">
        <v>35</v>
      </c>
      <c r="M1667">
        <v>73.66</v>
      </c>
      <c r="N1667">
        <v>71</v>
      </c>
      <c r="O1667">
        <v>1</v>
      </c>
      <c r="P1667">
        <v>19</v>
      </c>
      <c r="Q1667">
        <v>92.79</v>
      </c>
      <c r="R1667">
        <v>65615</v>
      </c>
      <c r="S1667">
        <v>87.62</v>
      </c>
      <c r="T1667">
        <v>27.14</v>
      </c>
      <c r="U1667">
        <v>73.150000000000006</v>
      </c>
      <c r="V1667">
        <v>522</v>
      </c>
      <c r="W1667">
        <v>27.35</v>
      </c>
      <c r="X1667">
        <v>932</v>
      </c>
    </row>
    <row r="1668" spans="1:24" hidden="1" x14ac:dyDescent="0.25">
      <c r="A1668" t="s">
        <v>36</v>
      </c>
      <c r="B1668" t="s">
        <v>29</v>
      </c>
      <c r="C1668">
        <v>2024</v>
      </c>
      <c r="D1668" t="s">
        <v>40</v>
      </c>
      <c r="E1668">
        <v>3.17</v>
      </c>
      <c r="F1668">
        <v>6.33</v>
      </c>
      <c r="G1668">
        <v>1.56</v>
      </c>
      <c r="H1668">
        <v>4.6100000000000003</v>
      </c>
      <c r="I1668">
        <v>30.93</v>
      </c>
      <c r="J1668">
        <v>7.58</v>
      </c>
      <c r="K1668">
        <v>1478</v>
      </c>
      <c r="L1668" t="s">
        <v>27</v>
      </c>
      <c r="M1668">
        <v>42.3</v>
      </c>
      <c r="N1668">
        <v>143</v>
      </c>
      <c r="O1668">
        <v>3</v>
      </c>
      <c r="P1668">
        <v>75</v>
      </c>
      <c r="Q1668">
        <v>47.24</v>
      </c>
      <c r="R1668">
        <v>24826</v>
      </c>
      <c r="S1668">
        <v>47.97</v>
      </c>
      <c r="T1668">
        <v>40.21</v>
      </c>
      <c r="U1668">
        <v>32.520000000000003</v>
      </c>
      <c r="V1668">
        <v>1923</v>
      </c>
      <c r="W1668">
        <v>6.83</v>
      </c>
      <c r="X1668">
        <v>921</v>
      </c>
    </row>
    <row r="1669" spans="1:24" hidden="1" x14ac:dyDescent="0.25">
      <c r="A1669" t="s">
        <v>24</v>
      </c>
      <c r="B1669" t="s">
        <v>38</v>
      </c>
      <c r="C1669">
        <v>2014</v>
      </c>
      <c r="D1669" t="s">
        <v>26</v>
      </c>
      <c r="E1669">
        <v>6.23</v>
      </c>
      <c r="F1669">
        <v>7.69</v>
      </c>
      <c r="G1669">
        <v>4.58</v>
      </c>
      <c r="H1669">
        <v>5.03</v>
      </c>
      <c r="I1669">
        <v>3.43</v>
      </c>
      <c r="J1669">
        <v>3.51</v>
      </c>
      <c r="K1669">
        <v>2352</v>
      </c>
      <c r="L1669" t="s">
        <v>44</v>
      </c>
      <c r="M1669">
        <v>76.97</v>
      </c>
      <c r="N1669">
        <v>103</v>
      </c>
      <c r="O1669">
        <v>19</v>
      </c>
      <c r="P1669">
        <v>66</v>
      </c>
      <c r="Q1669">
        <v>59.07</v>
      </c>
      <c r="R1669">
        <v>53193</v>
      </c>
      <c r="S1669">
        <v>30.79</v>
      </c>
      <c r="T1669">
        <v>88.27</v>
      </c>
      <c r="U1669">
        <v>56.26</v>
      </c>
      <c r="V1669">
        <v>2217</v>
      </c>
      <c r="W1669">
        <v>11.22</v>
      </c>
      <c r="X1669">
        <v>173</v>
      </c>
    </row>
    <row r="1670" spans="1:24" hidden="1" x14ac:dyDescent="0.25">
      <c r="A1670" t="s">
        <v>41</v>
      </c>
      <c r="B1670" t="s">
        <v>25</v>
      </c>
      <c r="C1670">
        <v>2008</v>
      </c>
      <c r="D1670" t="s">
        <v>42</v>
      </c>
      <c r="E1670">
        <v>6.53</v>
      </c>
      <c r="F1670">
        <v>6.58</v>
      </c>
      <c r="G1670">
        <v>2.0299999999999998</v>
      </c>
      <c r="H1670">
        <v>9.44</v>
      </c>
      <c r="I1670">
        <v>19.03</v>
      </c>
      <c r="J1670">
        <v>12.99</v>
      </c>
      <c r="K1670">
        <v>4197</v>
      </c>
      <c r="L1670" t="s">
        <v>44</v>
      </c>
      <c r="M1670">
        <v>97.7</v>
      </c>
      <c r="N1670">
        <v>214</v>
      </c>
      <c r="O1670">
        <v>40</v>
      </c>
      <c r="P1670">
        <v>54</v>
      </c>
      <c r="Q1670">
        <v>24.57</v>
      </c>
      <c r="R1670">
        <v>44033</v>
      </c>
      <c r="S1670">
        <v>16.420000000000002</v>
      </c>
      <c r="T1670">
        <v>86.81</v>
      </c>
      <c r="U1670">
        <v>65.58</v>
      </c>
      <c r="V1670">
        <v>294</v>
      </c>
      <c r="W1670">
        <v>14.14</v>
      </c>
      <c r="X1670">
        <v>335</v>
      </c>
    </row>
    <row r="1671" spans="1:24" hidden="1" x14ac:dyDescent="0.25">
      <c r="A1671" t="s">
        <v>46</v>
      </c>
      <c r="B1671" t="s">
        <v>37</v>
      </c>
      <c r="C1671">
        <v>2018</v>
      </c>
      <c r="D1671" t="s">
        <v>40</v>
      </c>
      <c r="E1671">
        <v>7.69</v>
      </c>
      <c r="F1671">
        <v>7.98</v>
      </c>
      <c r="G1671">
        <v>1.35</v>
      </c>
      <c r="H1671">
        <v>9.3800000000000008</v>
      </c>
      <c r="I1671">
        <v>22.54</v>
      </c>
      <c r="J1671">
        <v>15.16</v>
      </c>
      <c r="K1671">
        <v>4870</v>
      </c>
      <c r="L1671" t="s">
        <v>44</v>
      </c>
      <c r="M1671">
        <v>47.95</v>
      </c>
      <c r="N1671">
        <v>479</v>
      </c>
      <c r="O1671">
        <v>35</v>
      </c>
      <c r="P1671">
        <v>17</v>
      </c>
      <c r="Q1671">
        <v>99.07</v>
      </c>
      <c r="R1671">
        <v>3886</v>
      </c>
      <c r="S1671">
        <v>74.45</v>
      </c>
      <c r="T1671">
        <v>74.28</v>
      </c>
      <c r="U1671">
        <v>51.05</v>
      </c>
      <c r="V1671">
        <v>561</v>
      </c>
      <c r="W1671">
        <v>18.190000000000001</v>
      </c>
      <c r="X1671">
        <v>147</v>
      </c>
    </row>
    <row r="1672" spans="1:24" hidden="1" x14ac:dyDescent="0.25">
      <c r="A1672" t="s">
        <v>45</v>
      </c>
      <c r="B1672" t="s">
        <v>29</v>
      </c>
      <c r="C1672">
        <v>2019</v>
      </c>
      <c r="D1672" t="s">
        <v>26</v>
      </c>
      <c r="E1672">
        <v>1.57</v>
      </c>
      <c r="F1672">
        <v>7.48</v>
      </c>
      <c r="G1672">
        <v>0.49</v>
      </c>
      <c r="H1672">
        <v>4.18</v>
      </c>
      <c r="I1672">
        <v>29.99</v>
      </c>
      <c r="J1672">
        <v>4.95</v>
      </c>
      <c r="K1672">
        <v>3459</v>
      </c>
      <c r="L1672" t="s">
        <v>27</v>
      </c>
      <c r="M1672">
        <v>39.950000000000003</v>
      </c>
      <c r="N1672">
        <v>76</v>
      </c>
      <c r="O1672">
        <v>36</v>
      </c>
      <c r="P1672">
        <v>20</v>
      </c>
      <c r="Q1672">
        <v>29.28</v>
      </c>
      <c r="R1672">
        <v>44337</v>
      </c>
      <c r="S1672">
        <v>59.62</v>
      </c>
      <c r="T1672">
        <v>29.64</v>
      </c>
      <c r="U1672">
        <v>26.81</v>
      </c>
      <c r="V1672">
        <v>1829</v>
      </c>
      <c r="W1672">
        <v>7.62</v>
      </c>
      <c r="X1672">
        <v>752</v>
      </c>
    </row>
    <row r="1673" spans="1:24" hidden="1" x14ac:dyDescent="0.25">
      <c r="A1673" t="s">
        <v>46</v>
      </c>
      <c r="B1673" t="s">
        <v>38</v>
      </c>
      <c r="C1673">
        <v>2007</v>
      </c>
      <c r="D1673" t="s">
        <v>34</v>
      </c>
      <c r="E1673">
        <v>7.42</v>
      </c>
      <c r="F1673">
        <v>6.57</v>
      </c>
      <c r="G1673">
        <v>3.97</v>
      </c>
      <c r="H1673">
        <v>3.45</v>
      </c>
      <c r="I1673">
        <v>26.26</v>
      </c>
      <c r="J1673">
        <v>14.26</v>
      </c>
      <c r="K1673">
        <v>3754</v>
      </c>
      <c r="L1673" t="s">
        <v>44</v>
      </c>
      <c r="M1673">
        <v>31.69</v>
      </c>
      <c r="N1673">
        <v>25</v>
      </c>
      <c r="O1673">
        <v>5</v>
      </c>
      <c r="P1673">
        <v>98</v>
      </c>
      <c r="Q1673">
        <v>78.760000000000005</v>
      </c>
      <c r="R1673">
        <v>43197</v>
      </c>
      <c r="S1673">
        <v>9.24</v>
      </c>
      <c r="T1673">
        <v>71.11</v>
      </c>
      <c r="U1673">
        <v>79.47</v>
      </c>
      <c r="V1673">
        <v>1789</v>
      </c>
      <c r="W1673">
        <v>6.29</v>
      </c>
      <c r="X1673">
        <v>821</v>
      </c>
    </row>
    <row r="1674" spans="1:24" hidden="1" x14ac:dyDescent="0.25">
      <c r="A1674" t="s">
        <v>41</v>
      </c>
      <c r="B1674" t="s">
        <v>33</v>
      </c>
      <c r="C1674">
        <v>2024</v>
      </c>
      <c r="D1674" t="s">
        <v>34</v>
      </c>
      <c r="E1674">
        <v>5.99</v>
      </c>
      <c r="F1674">
        <v>7.2</v>
      </c>
      <c r="G1674">
        <v>4.13</v>
      </c>
      <c r="H1674">
        <v>5.05</v>
      </c>
      <c r="I1674">
        <v>23.07</v>
      </c>
      <c r="J1674">
        <v>8.94</v>
      </c>
      <c r="K1674">
        <v>1231</v>
      </c>
      <c r="L1674" t="s">
        <v>44</v>
      </c>
      <c r="M1674">
        <v>56.52</v>
      </c>
      <c r="N1674">
        <v>229</v>
      </c>
      <c r="O1674">
        <v>0</v>
      </c>
      <c r="P1674">
        <v>63</v>
      </c>
      <c r="Q1674">
        <v>32.67</v>
      </c>
      <c r="R1674">
        <v>27499</v>
      </c>
      <c r="S1674">
        <v>59.16</v>
      </c>
      <c r="T1674">
        <v>11.23</v>
      </c>
      <c r="U1674">
        <v>90.8</v>
      </c>
      <c r="V1674">
        <v>2004</v>
      </c>
      <c r="W1674">
        <v>39.6</v>
      </c>
      <c r="X1674">
        <v>924</v>
      </c>
    </row>
    <row r="1675" spans="1:24" hidden="1" x14ac:dyDescent="0.25">
      <c r="A1675" t="s">
        <v>45</v>
      </c>
      <c r="B1675" t="s">
        <v>29</v>
      </c>
      <c r="C1675">
        <v>2018</v>
      </c>
      <c r="D1675" t="s">
        <v>42</v>
      </c>
      <c r="E1675">
        <v>0.57999999999999996</v>
      </c>
      <c r="F1675">
        <v>7.02</v>
      </c>
      <c r="G1675">
        <v>0.17</v>
      </c>
      <c r="H1675">
        <v>7.07</v>
      </c>
      <c r="I1675">
        <v>47.98</v>
      </c>
      <c r="J1675">
        <v>5.67</v>
      </c>
      <c r="K1675">
        <v>3120</v>
      </c>
      <c r="L1675" t="s">
        <v>31</v>
      </c>
      <c r="M1675">
        <v>45.02</v>
      </c>
      <c r="N1675">
        <v>192</v>
      </c>
      <c r="O1675">
        <v>44</v>
      </c>
      <c r="P1675">
        <v>36</v>
      </c>
      <c r="Q1675">
        <v>32.68</v>
      </c>
      <c r="R1675">
        <v>16649</v>
      </c>
      <c r="S1675">
        <v>15.95</v>
      </c>
      <c r="T1675">
        <v>14.51</v>
      </c>
      <c r="U1675">
        <v>32.93</v>
      </c>
      <c r="V1675">
        <v>2024</v>
      </c>
      <c r="W1675">
        <v>36.53</v>
      </c>
      <c r="X1675">
        <v>211</v>
      </c>
    </row>
    <row r="1676" spans="1:24" hidden="1" x14ac:dyDescent="0.25">
      <c r="A1676" t="s">
        <v>36</v>
      </c>
      <c r="B1676" t="s">
        <v>38</v>
      </c>
      <c r="C1676">
        <v>2004</v>
      </c>
      <c r="D1676" t="s">
        <v>26</v>
      </c>
      <c r="E1676">
        <v>7.77</v>
      </c>
      <c r="F1676">
        <v>8.18</v>
      </c>
      <c r="G1676">
        <v>1.79</v>
      </c>
      <c r="H1676">
        <v>9.14</v>
      </c>
      <c r="I1676">
        <v>9.25</v>
      </c>
      <c r="J1676">
        <v>10.47</v>
      </c>
      <c r="K1676">
        <v>571</v>
      </c>
      <c r="L1676" t="s">
        <v>31</v>
      </c>
      <c r="M1676">
        <v>64.430000000000007</v>
      </c>
      <c r="N1676">
        <v>449</v>
      </c>
      <c r="O1676">
        <v>49</v>
      </c>
      <c r="P1676">
        <v>18</v>
      </c>
      <c r="Q1676">
        <v>12.18</v>
      </c>
      <c r="R1676">
        <v>60547</v>
      </c>
      <c r="S1676">
        <v>98.17</v>
      </c>
      <c r="T1676">
        <v>76.86</v>
      </c>
      <c r="U1676">
        <v>88.33</v>
      </c>
      <c r="V1676">
        <v>869</v>
      </c>
      <c r="W1676">
        <v>20.94</v>
      </c>
      <c r="X1676">
        <v>99</v>
      </c>
    </row>
    <row r="1677" spans="1:24" hidden="1" x14ac:dyDescent="0.25">
      <c r="A1677" t="s">
        <v>32</v>
      </c>
      <c r="B1677" t="s">
        <v>25</v>
      </c>
      <c r="C1677">
        <v>2010</v>
      </c>
      <c r="D1677" t="s">
        <v>34</v>
      </c>
      <c r="E1677">
        <v>3.83</v>
      </c>
      <c r="F1677">
        <v>6.08</v>
      </c>
      <c r="G1677">
        <v>3.75</v>
      </c>
      <c r="H1677">
        <v>3.83</v>
      </c>
      <c r="I1677">
        <v>7.9</v>
      </c>
      <c r="J1677">
        <v>7.59</v>
      </c>
      <c r="K1677">
        <v>3589</v>
      </c>
      <c r="L1677" t="s">
        <v>35</v>
      </c>
      <c r="M1677">
        <v>66.7</v>
      </c>
      <c r="N1677">
        <v>102</v>
      </c>
      <c r="O1677">
        <v>2</v>
      </c>
      <c r="P1677">
        <v>88</v>
      </c>
      <c r="Q1677">
        <v>56.87</v>
      </c>
      <c r="R1677">
        <v>97622</v>
      </c>
      <c r="S1677">
        <v>25.97</v>
      </c>
      <c r="T1677">
        <v>55.14</v>
      </c>
      <c r="U1677">
        <v>83.1</v>
      </c>
      <c r="V1677">
        <v>2758</v>
      </c>
      <c r="W1677">
        <v>30.62</v>
      </c>
      <c r="X1677">
        <v>754</v>
      </c>
    </row>
    <row r="1678" spans="1:24" hidden="1" x14ac:dyDescent="0.25">
      <c r="A1678" t="s">
        <v>48</v>
      </c>
      <c r="B1678" t="s">
        <v>25</v>
      </c>
      <c r="C1678">
        <v>2014</v>
      </c>
      <c r="D1678" t="s">
        <v>42</v>
      </c>
      <c r="E1678">
        <v>3.3</v>
      </c>
      <c r="F1678">
        <v>8.24</v>
      </c>
      <c r="G1678">
        <v>4.7300000000000004</v>
      </c>
      <c r="H1678">
        <v>5.9</v>
      </c>
      <c r="I1678">
        <v>35.67</v>
      </c>
      <c r="J1678">
        <v>4.5999999999999996</v>
      </c>
      <c r="K1678">
        <v>147</v>
      </c>
      <c r="L1678" t="s">
        <v>44</v>
      </c>
      <c r="M1678">
        <v>54.45</v>
      </c>
      <c r="N1678">
        <v>204</v>
      </c>
      <c r="O1678">
        <v>36</v>
      </c>
      <c r="P1678">
        <v>55</v>
      </c>
      <c r="Q1678">
        <v>25.99</v>
      </c>
      <c r="R1678">
        <v>79330</v>
      </c>
      <c r="S1678">
        <v>69.599999999999994</v>
      </c>
      <c r="T1678">
        <v>39.86</v>
      </c>
      <c r="U1678">
        <v>65.11</v>
      </c>
      <c r="V1678">
        <v>2514</v>
      </c>
      <c r="W1678">
        <v>26.96</v>
      </c>
      <c r="X1678">
        <v>458</v>
      </c>
    </row>
    <row r="1679" spans="1:24" hidden="1" x14ac:dyDescent="0.25">
      <c r="A1679" t="s">
        <v>41</v>
      </c>
      <c r="B1679" t="s">
        <v>29</v>
      </c>
      <c r="C1679">
        <v>2007</v>
      </c>
      <c r="D1679" t="s">
        <v>43</v>
      </c>
      <c r="E1679">
        <v>4.4800000000000004</v>
      </c>
      <c r="F1679">
        <v>7.63</v>
      </c>
      <c r="G1679">
        <v>1.89</v>
      </c>
      <c r="H1679">
        <v>4.9000000000000004</v>
      </c>
      <c r="I1679">
        <v>3.73</v>
      </c>
      <c r="J1679">
        <v>15.14</v>
      </c>
      <c r="K1679">
        <v>3443</v>
      </c>
      <c r="L1679" t="s">
        <v>27</v>
      </c>
      <c r="M1679">
        <v>82.49</v>
      </c>
      <c r="N1679">
        <v>410</v>
      </c>
      <c r="O1679">
        <v>44</v>
      </c>
      <c r="P1679">
        <v>61</v>
      </c>
      <c r="Q1679">
        <v>16.54</v>
      </c>
      <c r="R1679">
        <v>11227</v>
      </c>
      <c r="S1679">
        <v>65.599999999999994</v>
      </c>
      <c r="T1679">
        <v>69.239999999999995</v>
      </c>
      <c r="U1679">
        <v>67.69</v>
      </c>
      <c r="V1679">
        <v>2012</v>
      </c>
      <c r="W1679">
        <v>3</v>
      </c>
      <c r="X1679">
        <v>595</v>
      </c>
    </row>
    <row r="1680" spans="1:24" hidden="1" x14ac:dyDescent="0.25">
      <c r="A1680" t="s">
        <v>39</v>
      </c>
      <c r="B1680" t="s">
        <v>29</v>
      </c>
      <c r="C1680">
        <v>2018</v>
      </c>
      <c r="D1680" t="s">
        <v>42</v>
      </c>
      <c r="E1680">
        <v>3.46</v>
      </c>
      <c r="F1680">
        <v>7.84</v>
      </c>
      <c r="G1680">
        <v>4.3600000000000003</v>
      </c>
      <c r="H1680">
        <v>3.1</v>
      </c>
      <c r="I1680">
        <v>24.14</v>
      </c>
      <c r="J1680">
        <v>15.95</v>
      </c>
      <c r="K1680">
        <v>596</v>
      </c>
      <c r="L1680" t="s">
        <v>35</v>
      </c>
      <c r="M1680">
        <v>93.34</v>
      </c>
      <c r="N1680">
        <v>259</v>
      </c>
      <c r="O1680">
        <v>41</v>
      </c>
      <c r="P1680">
        <v>17</v>
      </c>
      <c r="Q1680">
        <v>24.21</v>
      </c>
      <c r="R1680">
        <v>72126</v>
      </c>
      <c r="S1680">
        <v>69.14</v>
      </c>
      <c r="T1680">
        <v>19.149999999999999</v>
      </c>
      <c r="U1680">
        <v>72.13</v>
      </c>
      <c r="V1680">
        <v>999</v>
      </c>
      <c r="W1680">
        <v>20.72</v>
      </c>
      <c r="X1680">
        <v>455</v>
      </c>
    </row>
    <row r="1681" spans="1:24" hidden="1" x14ac:dyDescent="0.25">
      <c r="A1681" t="s">
        <v>41</v>
      </c>
      <c r="B1681" t="s">
        <v>37</v>
      </c>
      <c r="C1681">
        <v>2022</v>
      </c>
      <c r="D1681" t="s">
        <v>30</v>
      </c>
      <c r="E1681">
        <v>3.38</v>
      </c>
      <c r="F1681">
        <v>6.01</v>
      </c>
      <c r="G1681">
        <v>1.97</v>
      </c>
      <c r="H1681">
        <v>8.52</v>
      </c>
      <c r="I1681">
        <v>24.2</v>
      </c>
      <c r="J1681">
        <v>16.010000000000002</v>
      </c>
      <c r="K1681">
        <v>1070</v>
      </c>
      <c r="L1681" t="s">
        <v>35</v>
      </c>
      <c r="M1681">
        <v>44.81</v>
      </c>
      <c r="N1681">
        <v>232</v>
      </c>
      <c r="O1681">
        <v>2</v>
      </c>
      <c r="P1681">
        <v>29</v>
      </c>
      <c r="Q1681">
        <v>26.61</v>
      </c>
      <c r="R1681">
        <v>71531</v>
      </c>
      <c r="S1681">
        <v>43</v>
      </c>
      <c r="T1681">
        <v>32.93</v>
      </c>
      <c r="U1681">
        <v>61.98</v>
      </c>
      <c r="V1681">
        <v>332</v>
      </c>
      <c r="W1681">
        <v>7.36</v>
      </c>
      <c r="X1681">
        <v>810</v>
      </c>
    </row>
    <row r="1682" spans="1:24" hidden="1" x14ac:dyDescent="0.25">
      <c r="A1682" t="s">
        <v>41</v>
      </c>
      <c r="B1682" t="s">
        <v>38</v>
      </c>
      <c r="C1682">
        <v>2007</v>
      </c>
      <c r="D1682" t="s">
        <v>43</v>
      </c>
      <c r="E1682">
        <v>8.08</v>
      </c>
      <c r="F1682">
        <v>7.57</v>
      </c>
      <c r="G1682">
        <v>0.9</v>
      </c>
      <c r="H1682">
        <v>8.69</v>
      </c>
      <c r="I1682">
        <v>15.5</v>
      </c>
      <c r="J1682">
        <v>7.64</v>
      </c>
      <c r="K1682">
        <v>3745</v>
      </c>
      <c r="L1682" t="s">
        <v>35</v>
      </c>
      <c r="M1682">
        <v>88.54</v>
      </c>
      <c r="N1682">
        <v>50</v>
      </c>
      <c r="O1682">
        <v>42</v>
      </c>
      <c r="P1682">
        <v>55</v>
      </c>
      <c r="Q1682">
        <v>51.4</v>
      </c>
      <c r="R1682">
        <v>52052</v>
      </c>
      <c r="S1682">
        <v>7.43</v>
      </c>
      <c r="T1682">
        <v>68.209999999999994</v>
      </c>
      <c r="U1682">
        <v>87.55</v>
      </c>
      <c r="V1682">
        <v>2596</v>
      </c>
      <c r="W1682">
        <v>23.36</v>
      </c>
      <c r="X1682">
        <v>995</v>
      </c>
    </row>
    <row r="1683" spans="1:24" hidden="1" x14ac:dyDescent="0.25">
      <c r="A1683" t="s">
        <v>45</v>
      </c>
      <c r="B1683" t="s">
        <v>29</v>
      </c>
      <c r="C1683">
        <v>2018</v>
      </c>
      <c r="D1683" t="s">
        <v>26</v>
      </c>
      <c r="E1683">
        <v>1.25</v>
      </c>
      <c r="F1683">
        <v>7.47</v>
      </c>
      <c r="G1683">
        <v>0.02</v>
      </c>
      <c r="H1683">
        <v>4.55</v>
      </c>
      <c r="I1683">
        <v>46.52</v>
      </c>
      <c r="J1683">
        <v>3.39</v>
      </c>
      <c r="K1683">
        <v>4250</v>
      </c>
      <c r="L1683" t="s">
        <v>44</v>
      </c>
      <c r="M1683">
        <v>39.18</v>
      </c>
      <c r="N1683">
        <v>467</v>
      </c>
      <c r="O1683">
        <v>32</v>
      </c>
      <c r="P1683">
        <v>41</v>
      </c>
      <c r="Q1683">
        <v>39.82</v>
      </c>
      <c r="R1683">
        <v>95061</v>
      </c>
      <c r="S1683">
        <v>98</v>
      </c>
      <c r="T1683">
        <v>26.57</v>
      </c>
      <c r="U1683">
        <v>57.93</v>
      </c>
      <c r="V1683">
        <v>746</v>
      </c>
      <c r="W1683">
        <v>2.4700000000000002</v>
      </c>
      <c r="X1683">
        <v>491</v>
      </c>
    </row>
    <row r="1684" spans="1:24" hidden="1" x14ac:dyDescent="0.25">
      <c r="A1684" t="s">
        <v>47</v>
      </c>
      <c r="B1684" t="s">
        <v>37</v>
      </c>
      <c r="C1684">
        <v>2017</v>
      </c>
      <c r="D1684" t="s">
        <v>43</v>
      </c>
      <c r="E1684">
        <v>9.7100000000000009</v>
      </c>
      <c r="F1684">
        <v>7.34</v>
      </c>
      <c r="G1684">
        <v>1.65</v>
      </c>
      <c r="H1684">
        <v>4.0599999999999996</v>
      </c>
      <c r="I1684">
        <v>14.13</v>
      </c>
      <c r="J1684">
        <v>16.809999999999999</v>
      </c>
      <c r="K1684">
        <v>4325</v>
      </c>
      <c r="L1684" t="s">
        <v>35</v>
      </c>
      <c r="M1684">
        <v>46.01</v>
      </c>
      <c r="N1684">
        <v>130</v>
      </c>
      <c r="O1684">
        <v>14</v>
      </c>
      <c r="P1684">
        <v>52</v>
      </c>
      <c r="Q1684">
        <v>9.4</v>
      </c>
      <c r="R1684">
        <v>12647</v>
      </c>
      <c r="S1684">
        <v>19.149999999999999</v>
      </c>
      <c r="T1684">
        <v>58.05</v>
      </c>
      <c r="U1684">
        <v>63.76</v>
      </c>
      <c r="V1684">
        <v>962</v>
      </c>
      <c r="W1684">
        <v>6.52</v>
      </c>
      <c r="X1684">
        <v>686</v>
      </c>
    </row>
    <row r="1685" spans="1:24" hidden="1" x14ac:dyDescent="0.25">
      <c r="A1685" t="s">
        <v>24</v>
      </c>
      <c r="B1685" t="s">
        <v>37</v>
      </c>
      <c r="C1685">
        <v>2009</v>
      </c>
      <c r="D1685" t="s">
        <v>43</v>
      </c>
      <c r="E1685">
        <v>5.55</v>
      </c>
      <c r="F1685">
        <v>7.96</v>
      </c>
      <c r="G1685">
        <v>1.89</v>
      </c>
      <c r="H1685">
        <v>4.01</v>
      </c>
      <c r="I1685">
        <v>14.42</v>
      </c>
      <c r="J1685">
        <v>6.59</v>
      </c>
      <c r="K1685">
        <v>3371</v>
      </c>
      <c r="L1685" t="s">
        <v>27</v>
      </c>
      <c r="M1685">
        <v>69.3</v>
      </c>
      <c r="N1685">
        <v>342</v>
      </c>
      <c r="O1685">
        <v>3</v>
      </c>
      <c r="P1685">
        <v>97</v>
      </c>
      <c r="Q1685">
        <v>54.53</v>
      </c>
      <c r="R1685">
        <v>69588</v>
      </c>
      <c r="S1685">
        <v>76.97</v>
      </c>
      <c r="T1685">
        <v>45.81</v>
      </c>
      <c r="U1685">
        <v>22.94</v>
      </c>
      <c r="V1685">
        <v>1782</v>
      </c>
      <c r="W1685">
        <v>31.27</v>
      </c>
      <c r="X1685">
        <v>890</v>
      </c>
    </row>
    <row r="1686" spans="1:24" hidden="1" x14ac:dyDescent="0.25">
      <c r="A1686" t="s">
        <v>47</v>
      </c>
      <c r="B1686" t="s">
        <v>29</v>
      </c>
      <c r="C1686">
        <v>2006</v>
      </c>
      <c r="D1686" t="s">
        <v>26</v>
      </c>
      <c r="E1686">
        <v>1.83</v>
      </c>
      <c r="F1686">
        <v>7.39</v>
      </c>
      <c r="G1686">
        <v>4.7300000000000004</v>
      </c>
      <c r="H1686">
        <v>6.25</v>
      </c>
      <c r="I1686">
        <v>11.71</v>
      </c>
      <c r="J1686">
        <v>14.96</v>
      </c>
      <c r="K1686">
        <v>157</v>
      </c>
      <c r="L1686" t="s">
        <v>31</v>
      </c>
      <c r="M1686">
        <v>51.46</v>
      </c>
      <c r="N1686">
        <v>65</v>
      </c>
      <c r="O1686">
        <v>14</v>
      </c>
      <c r="P1686">
        <v>73</v>
      </c>
      <c r="Q1686">
        <v>79.2</v>
      </c>
      <c r="R1686">
        <v>17862</v>
      </c>
      <c r="S1686">
        <v>13.76</v>
      </c>
      <c r="T1686">
        <v>26.19</v>
      </c>
      <c r="U1686">
        <v>34.409999999999997</v>
      </c>
      <c r="V1686">
        <v>2515</v>
      </c>
      <c r="W1686">
        <v>33.729999999999997</v>
      </c>
      <c r="X1686">
        <v>662</v>
      </c>
    </row>
    <row r="1687" spans="1:24" hidden="1" x14ac:dyDescent="0.25">
      <c r="A1687" t="s">
        <v>36</v>
      </c>
      <c r="B1687" t="s">
        <v>25</v>
      </c>
      <c r="C1687">
        <v>2008</v>
      </c>
      <c r="D1687" t="s">
        <v>26</v>
      </c>
      <c r="E1687">
        <v>1.31</v>
      </c>
      <c r="F1687">
        <v>8.14</v>
      </c>
      <c r="G1687">
        <v>1.03</v>
      </c>
      <c r="H1687">
        <v>4.7300000000000004</v>
      </c>
      <c r="I1687">
        <v>7.29</v>
      </c>
      <c r="J1687">
        <v>16.350000000000001</v>
      </c>
      <c r="K1687">
        <v>922</v>
      </c>
      <c r="L1687" t="s">
        <v>31</v>
      </c>
      <c r="M1687">
        <v>32.92</v>
      </c>
      <c r="N1687">
        <v>399</v>
      </c>
      <c r="O1687">
        <v>6</v>
      </c>
      <c r="P1687">
        <v>85</v>
      </c>
      <c r="Q1687">
        <v>58.28</v>
      </c>
      <c r="R1687">
        <v>39815</v>
      </c>
      <c r="S1687">
        <v>28.12</v>
      </c>
      <c r="T1687">
        <v>81.069999999999993</v>
      </c>
      <c r="U1687">
        <v>92.3</v>
      </c>
      <c r="V1687">
        <v>2028</v>
      </c>
      <c r="W1687">
        <v>36.299999999999997</v>
      </c>
      <c r="X1687">
        <v>367</v>
      </c>
    </row>
    <row r="1688" spans="1:24" x14ac:dyDescent="0.25">
      <c r="A1688" t="s">
        <v>39</v>
      </c>
      <c r="B1688" t="s">
        <v>38</v>
      </c>
      <c r="C1688">
        <v>2000</v>
      </c>
      <c r="D1688" t="s">
        <v>34</v>
      </c>
      <c r="E1688">
        <v>5.92</v>
      </c>
      <c r="F1688">
        <v>6.58</v>
      </c>
      <c r="G1688">
        <v>1.91</v>
      </c>
      <c r="H1688">
        <v>6.58</v>
      </c>
      <c r="I1688">
        <v>18.2</v>
      </c>
      <c r="J1688">
        <v>15.36</v>
      </c>
      <c r="K1688">
        <v>3318</v>
      </c>
      <c r="L1688" t="s">
        <v>44</v>
      </c>
      <c r="M1688">
        <v>50.64</v>
      </c>
      <c r="N1688">
        <v>201</v>
      </c>
      <c r="O1688">
        <v>46</v>
      </c>
      <c r="P1688">
        <v>49</v>
      </c>
      <c r="Q1688">
        <v>97.5</v>
      </c>
      <c r="R1688">
        <v>87933</v>
      </c>
      <c r="S1688">
        <v>55.99</v>
      </c>
      <c r="T1688">
        <v>44.84</v>
      </c>
      <c r="U1688">
        <v>29.73</v>
      </c>
      <c r="V1688">
        <v>1205</v>
      </c>
      <c r="W1688">
        <v>35.869999999999997</v>
      </c>
      <c r="X1688">
        <v>871</v>
      </c>
    </row>
    <row r="1689" spans="1:24" hidden="1" x14ac:dyDescent="0.25">
      <c r="A1689" t="s">
        <v>32</v>
      </c>
      <c r="B1689" t="s">
        <v>38</v>
      </c>
      <c r="C1689">
        <v>2018</v>
      </c>
      <c r="D1689" t="s">
        <v>30</v>
      </c>
      <c r="E1689">
        <v>6.33</v>
      </c>
      <c r="F1689">
        <v>8.01</v>
      </c>
      <c r="G1689">
        <v>0.13</v>
      </c>
      <c r="H1689">
        <v>5.69</v>
      </c>
      <c r="I1689">
        <v>34.04</v>
      </c>
      <c r="J1689">
        <v>7.8</v>
      </c>
      <c r="K1689">
        <v>2346</v>
      </c>
      <c r="L1689" t="s">
        <v>27</v>
      </c>
      <c r="M1689">
        <v>93.34</v>
      </c>
      <c r="N1689">
        <v>283</v>
      </c>
      <c r="O1689">
        <v>3</v>
      </c>
      <c r="P1689">
        <v>3</v>
      </c>
      <c r="Q1689">
        <v>11.72</v>
      </c>
      <c r="R1689">
        <v>25478</v>
      </c>
      <c r="S1689">
        <v>41.35</v>
      </c>
      <c r="T1689">
        <v>57.91</v>
      </c>
      <c r="U1689">
        <v>92.32</v>
      </c>
      <c r="V1689">
        <v>1267</v>
      </c>
      <c r="W1689">
        <v>36.28</v>
      </c>
      <c r="X1689">
        <v>609</v>
      </c>
    </row>
    <row r="1690" spans="1:24" hidden="1" x14ac:dyDescent="0.25">
      <c r="A1690" t="s">
        <v>28</v>
      </c>
      <c r="B1690" t="s">
        <v>25</v>
      </c>
      <c r="C1690">
        <v>2004</v>
      </c>
      <c r="D1690" t="s">
        <v>26</v>
      </c>
      <c r="E1690">
        <v>0.53</v>
      </c>
      <c r="F1690">
        <v>6.45</v>
      </c>
      <c r="G1690">
        <v>3.82</v>
      </c>
      <c r="H1690">
        <v>4.4800000000000004</v>
      </c>
      <c r="I1690">
        <v>37.11</v>
      </c>
      <c r="J1690">
        <v>18.760000000000002</v>
      </c>
      <c r="K1690">
        <v>4050</v>
      </c>
      <c r="L1690" t="s">
        <v>27</v>
      </c>
      <c r="M1690">
        <v>42.2</v>
      </c>
      <c r="N1690">
        <v>299</v>
      </c>
      <c r="O1690">
        <v>2</v>
      </c>
      <c r="P1690">
        <v>62</v>
      </c>
      <c r="Q1690">
        <v>82.47</v>
      </c>
      <c r="R1690">
        <v>11496</v>
      </c>
      <c r="S1690">
        <v>95.83</v>
      </c>
      <c r="T1690">
        <v>30.24</v>
      </c>
      <c r="U1690">
        <v>70.87</v>
      </c>
      <c r="V1690">
        <v>1501</v>
      </c>
      <c r="W1690">
        <v>3.79</v>
      </c>
      <c r="X1690">
        <v>875</v>
      </c>
    </row>
    <row r="1691" spans="1:24" hidden="1" x14ac:dyDescent="0.25">
      <c r="A1691" t="s">
        <v>36</v>
      </c>
      <c r="B1691" t="s">
        <v>29</v>
      </c>
      <c r="C1691">
        <v>2018</v>
      </c>
      <c r="D1691" t="s">
        <v>40</v>
      </c>
      <c r="E1691">
        <v>2.4300000000000002</v>
      </c>
      <c r="F1691">
        <v>8.0299999999999994</v>
      </c>
      <c r="G1691">
        <v>4.58</v>
      </c>
      <c r="H1691">
        <v>8.26</v>
      </c>
      <c r="I1691">
        <v>40.67</v>
      </c>
      <c r="J1691">
        <v>13.2</v>
      </c>
      <c r="K1691">
        <v>1246</v>
      </c>
      <c r="L1691" t="s">
        <v>27</v>
      </c>
      <c r="M1691">
        <v>83.46</v>
      </c>
      <c r="N1691">
        <v>145</v>
      </c>
      <c r="O1691">
        <v>22</v>
      </c>
      <c r="P1691">
        <v>66</v>
      </c>
      <c r="Q1691">
        <v>51.56</v>
      </c>
      <c r="R1691">
        <v>18398</v>
      </c>
      <c r="S1691">
        <v>84.77</v>
      </c>
      <c r="T1691">
        <v>37.74</v>
      </c>
      <c r="U1691">
        <v>93.61</v>
      </c>
      <c r="V1691">
        <v>1362</v>
      </c>
      <c r="W1691">
        <v>26.38</v>
      </c>
      <c r="X1691">
        <v>814</v>
      </c>
    </row>
    <row r="1692" spans="1:24" x14ac:dyDescent="0.25">
      <c r="A1692" t="s">
        <v>28</v>
      </c>
      <c r="B1692" t="s">
        <v>38</v>
      </c>
      <c r="C1692">
        <v>2000</v>
      </c>
      <c r="D1692" t="s">
        <v>40</v>
      </c>
      <c r="E1692">
        <v>7.95</v>
      </c>
      <c r="F1692">
        <v>8.35</v>
      </c>
      <c r="G1692">
        <v>1.19</v>
      </c>
      <c r="H1692">
        <v>4.05</v>
      </c>
      <c r="I1692">
        <v>9.8800000000000008</v>
      </c>
      <c r="J1692">
        <v>11.51</v>
      </c>
      <c r="K1692">
        <v>765</v>
      </c>
      <c r="L1692" t="s">
        <v>44</v>
      </c>
      <c r="M1692">
        <v>80.56</v>
      </c>
      <c r="N1692">
        <v>257</v>
      </c>
      <c r="O1692">
        <v>13</v>
      </c>
      <c r="P1692">
        <v>55</v>
      </c>
      <c r="Q1692">
        <v>53.12</v>
      </c>
      <c r="R1692">
        <v>75775</v>
      </c>
      <c r="S1692">
        <v>92.18</v>
      </c>
      <c r="T1692">
        <v>13.92</v>
      </c>
      <c r="U1692">
        <v>85.14</v>
      </c>
      <c r="V1692">
        <v>2078</v>
      </c>
      <c r="W1692">
        <v>28.04</v>
      </c>
      <c r="X1692">
        <v>28</v>
      </c>
    </row>
    <row r="1693" spans="1:24" hidden="1" x14ac:dyDescent="0.25">
      <c r="A1693" t="s">
        <v>28</v>
      </c>
      <c r="B1693" t="s">
        <v>29</v>
      </c>
      <c r="C1693">
        <v>2014</v>
      </c>
      <c r="D1693" t="s">
        <v>30</v>
      </c>
      <c r="E1693">
        <v>0.5</v>
      </c>
      <c r="F1693">
        <v>6.84</v>
      </c>
      <c r="G1693">
        <v>2.14</v>
      </c>
      <c r="H1693">
        <v>8.59</v>
      </c>
      <c r="I1693">
        <v>1.78</v>
      </c>
      <c r="J1693">
        <v>13.96</v>
      </c>
      <c r="K1693">
        <v>3651</v>
      </c>
      <c r="L1693" t="s">
        <v>27</v>
      </c>
      <c r="M1693">
        <v>37.44</v>
      </c>
      <c r="N1693">
        <v>461</v>
      </c>
      <c r="O1693">
        <v>5</v>
      </c>
      <c r="P1693">
        <v>48</v>
      </c>
      <c r="Q1693">
        <v>52.87</v>
      </c>
      <c r="R1693">
        <v>17277</v>
      </c>
      <c r="S1693">
        <v>64.069999999999993</v>
      </c>
      <c r="T1693">
        <v>48.66</v>
      </c>
      <c r="U1693">
        <v>89.22</v>
      </c>
      <c r="V1693">
        <v>1534</v>
      </c>
      <c r="W1693">
        <v>10.73</v>
      </c>
      <c r="X1693">
        <v>843</v>
      </c>
    </row>
    <row r="1694" spans="1:24" hidden="1" x14ac:dyDescent="0.25">
      <c r="A1694" t="s">
        <v>32</v>
      </c>
      <c r="B1694" t="s">
        <v>29</v>
      </c>
      <c r="C1694">
        <v>2015</v>
      </c>
      <c r="D1694" t="s">
        <v>42</v>
      </c>
      <c r="E1694">
        <v>8.5500000000000007</v>
      </c>
      <c r="F1694">
        <v>7.32</v>
      </c>
      <c r="G1694">
        <v>0.61</v>
      </c>
      <c r="H1694">
        <v>6.93</v>
      </c>
      <c r="I1694">
        <v>48.73</v>
      </c>
      <c r="J1694">
        <v>0.89</v>
      </c>
      <c r="K1694">
        <v>2612</v>
      </c>
      <c r="L1694" t="s">
        <v>31</v>
      </c>
      <c r="M1694">
        <v>53.06</v>
      </c>
      <c r="N1694">
        <v>427</v>
      </c>
      <c r="O1694">
        <v>32</v>
      </c>
      <c r="P1694">
        <v>91</v>
      </c>
      <c r="Q1694">
        <v>33.880000000000003</v>
      </c>
      <c r="R1694">
        <v>13797</v>
      </c>
      <c r="S1694">
        <v>21.89</v>
      </c>
      <c r="T1694">
        <v>37.590000000000003</v>
      </c>
      <c r="U1694">
        <v>61.95</v>
      </c>
      <c r="V1694">
        <v>465</v>
      </c>
      <c r="W1694">
        <v>39.72</v>
      </c>
      <c r="X1694">
        <v>39</v>
      </c>
    </row>
    <row r="1695" spans="1:24" hidden="1" x14ac:dyDescent="0.25">
      <c r="A1695" t="s">
        <v>46</v>
      </c>
      <c r="B1695" t="s">
        <v>37</v>
      </c>
      <c r="C1695">
        <v>2022</v>
      </c>
      <c r="D1695" t="s">
        <v>42</v>
      </c>
      <c r="E1695">
        <v>6.58</v>
      </c>
      <c r="F1695">
        <v>7.65</v>
      </c>
      <c r="G1695">
        <v>2.2799999999999998</v>
      </c>
      <c r="H1695">
        <v>8.82</v>
      </c>
      <c r="I1695">
        <v>0.72</v>
      </c>
      <c r="J1695">
        <v>7.81</v>
      </c>
      <c r="K1695">
        <v>4562</v>
      </c>
      <c r="L1695" t="s">
        <v>27</v>
      </c>
      <c r="M1695">
        <v>43.25</v>
      </c>
      <c r="N1695">
        <v>403</v>
      </c>
      <c r="O1695">
        <v>8</v>
      </c>
      <c r="P1695">
        <v>21</v>
      </c>
      <c r="Q1695">
        <v>33.81</v>
      </c>
      <c r="R1695">
        <v>67779</v>
      </c>
      <c r="S1695">
        <v>51.85</v>
      </c>
      <c r="T1695">
        <v>36.35</v>
      </c>
      <c r="U1695">
        <v>86.02</v>
      </c>
      <c r="V1695">
        <v>2417</v>
      </c>
      <c r="W1695">
        <v>11.43</v>
      </c>
      <c r="X1695">
        <v>223</v>
      </c>
    </row>
    <row r="1696" spans="1:24" hidden="1" x14ac:dyDescent="0.25">
      <c r="A1696" t="s">
        <v>47</v>
      </c>
      <c r="B1696" t="s">
        <v>25</v>
      </c>
      <c r="C1696">
        <v>2006</v>
      </c>
      <c r="D1696" t="s">
        <v>40</v>
      </c>
      <c r="E1696">
        <v>4.34</v>
      </c>
      <c r="F1696">
        <v>6.2</v>
      </c>
      <c r="G1696">
        <v>0.67</v>
      </c>
      <c r="H1696">
        <v>3.03</v>
      </c>
      <c r="I1696">
        <v>48.03</v>
      </c>
      <c r="J1696">
        <v>17.62</v>
      </c>
      <c r="K1696">
        <v>3828</v>
      </c>
      <c r="L1696" t="s">
        <v>27</v>
      </c>
      <c r="M1696">
        <v>31.62</v>
      </c>
      <c r="N1696">
        <v>311</v>
      </c>
      <c r="O1696">
        <v>11</v>
      </c>
      <c r="P1696">
        <v>11</v>
      </c>
      <c r="Q1696">
        <v>63.92</v>
      </c>
      <c r="R1696">
        <v>14036</v>
      </c>
      <c r="S1696">
        <v>76.55</v>
      </c>
      <c r="T1696">
        <v>81.2</v>
      </c>
      <c r="U1696">
        <v>56.84</v>
      </c>
      <c r="V1696">
        <v>1439</v>
      </c>
      <c r="W1696">
        <v>23</v>
      </c>
      <c r="X1696">
        <v>425</v>
      </c>
    </row>
    <row r="1697" spans="1:24" hidden="1" x14ac:dyDescent="0.25">
      <c r="A1697" t="s">
        <v>41</v>
      </c>
      <c r="B1697" t="s">
        <v>29</v>
      </c>
      <c r="C1697">
        <v>2011</v>
      </c>
      <c r="D1697" t="s">
        <v>26</v>
      </c>
      <c r="E1697">
        <v>3.46</v>
      </c>
      <c r="F1697">
        <v>7.24</v>
      </c>
      <c r="G1697">
        <v>2.62</v>
      </c>
      <c r="H1697">
        <v>8.24</v>
      </c>
      <c r="I1697">
        <v>41.44</v>
      </c>
      <c r="J1697">
        <v>3.22</v>
      </c>
      <c r="K1697">
        <v>4581</v>
      </c>
      <c r="L1697" t="s">
        <v>44</v>
      </c>
      <c r="M1697">
        <v>42.11</v>
      </c>
      <c r="N1697">
        <v>375</v>
      </c>
      <c r="O1697">
        <v>49</v>
      </c>
      <c r="P1697">
        <v>48</v>
      </c>
      <c r="Q1697">
        <v>6.39</v>
      </c>
      <c r="R1697">
        <v>71472</v>
      </c>
      <c r="S1697">
        <v>6.47</v>
      </c>
      <c r="T1697">
        <v>66.31</v>
      </c>
      <c r="U1697">
        <v>23.53</v>
      </c>
      <c r="V1697">
        <v>316</v>
      </c>
      <c r="W1697">
        <v>34.89</v>
      </c>
      <c r="X1697">
        <v>938</v>
      </c>
    </row>
    <row r="1698" spans="1:24" hidden="1" x14ac:dyDescent="0.25">
      <c r="A1698" t="s">
        <v>48</v>
      </c>
      <c r="B1698" t="s">
        <v>33</v>
      </c>
      <c r="C1698">
        <v>2007</v>
      </c>
      <c r="D1698" t="s">
        <v>30</v>
      </c>
      <c r="E1698">
        <v>0.19</v>
      </c>
      <c r="F1698">
        <v>6.9</v>
      </c>
      <c r="G1698">
        <v>3.67</v>
      </c>
      <c r="H1698">
        <v>3.36</v>
      </c>
      <c r="I1698">
        <v>45.6</v>
      </c>
      <c r="J1698">
        <v>8.2899999999999991</v>
      </c>
      <c r="K1698">
        <v>443</v>
      </c>
      <c r="L1698" t="s">
        <v>35</v>
      </c>
      <c r="M1698">
        <v>44.11</v>
      </c>
      <c r="N1698">
        <v>103</v>
      </c>
      <c r="O1698">
        <v>34</v>
      </c>
      <c r="P1698">
        <v>12</v>
      </c>
      <c r="Q1698">
        <v>59.7</v>
      </c>
      <c r="R1698">
        <v>31089</v>
      </c>
      <c r="S1698">
        <v>86.31</v>
      </c>
      <c r="T1698">
        <v>46.58</v>
      </c>
      <c r="U1698">
        <v>72.11</v>
      </c>
      <c r="V1698">
        <v>2174</v>
      </c>
      <c r="W1698">
        <v>11.57</v>
      </c>
      <c r="X1698">
        <v>773</v>
      </c>
    </row>
    <row r="1699" spans="1:24" hidden="1" x14ac:dyDescent="0.25">
      <c r="A1699" t="s">
        <v>28</v>
      </c>
      <c r="B1699" t="s">
        <v>25</v>
      </c>
      <c r="C1699">
        <v>2004</v>
      </c>
      <c r="D1699" t="s">
        <v>42</v>
      </c>
      <c r="E1699">
        <v>8.25</v>
      </c>
      <c r="F1699">
        <v>8.18</v>
      </c>
      <c r="G1699">
        <v>2.77</v>
      </c>
      <c r="H1699">
        <v>9.65</v>
      </c>
      <c r="I1699">
        <v>19.36</v>
      </c>
      <c r="J1699">
        <v>8.1</v>
      </c>
      <c r="K1699">
        <v>904</v>
      </c>
      <c r="L1699" t="s">
        <v>35</v>
      </c>
      <c r="M1699">
        <v>41.62</v>
      </c>
      <c r="N1699">
        <v>150</v>
      </c>
      <c r="O1699">
        <v>30</v>
      </c>
      <c r="P1699">
        <v>32</v>
      </c>
      <c r="Q1699">
        <v>73.010000000000005</v>
      </c>
      <c r="R1699">
        <v>921</v>
      </c>
      <c r="S1699">
        <v>63.14</v>
      </c>
      <c r="T1699">
        <v>25.63</v>
      </c>
      <c r="U1699">
        <v>78.28</v>
      </c>
      <c r="V1699">
        <v>2681</v>
      </c>
      <c r="W1699">
        <v>24.26</v>
      </c>
      <c r="X1699">
        <v>177</v>
      </c>
    </row>
    <row r="1700" spans="1:24" hidden="1" x14ac:dyDescent="0.25">
      <c r="A1700" t="s">
        <v>39</v>
      </c>
      <c r="B1700" t="s">
        <v>38</v>
      </c>
      <c r="C1700">
        <v>2009</v>
      </c>
      <c r="D1700" t="s">
        <v>42</v>
      </c>
      <c r="E1700">
        <v>1.43</v>
      </c>
      <c r="F1700">
        <v>8.19</v>
      </c>
      <c r="G1700">
        <v>1.23</v>
      </c>
      <c r="H1700">
        <v>7.92</v>
      </c>
      <c r="I1700">
        <v>9.86</v>
      </c>
      <c r="J1700">
        <v>7.12</v>
      </c>
      <c r="K1700">
        <v>2910</v>
      </c>
      <c r="L1700" t="s">
        <v>44</v>
      </c>
      <c r="M1700">
        <v>36.380000000000003</v>
      </c>
      <c r="N1700">
        <v>117</v>
      </c>
      <c r="O1700">
        <v>2</v>
      </c>
      <c r="P1700">
        <v>46</v>
      </c>
      <c r="Q1700">
        <v>36.92</v>
      </c>
      <c r="R1700">
        <v>55849</v>
      </c>
      <c r="S1700">
        <v>72.36</v>
      </c>
      <c r="T1700">
        <v>87.86</v>
      </c>
      <c r="U1700">
        <v>28.12</v>
      </c>
      <c r="V1700">
        <v>1639</v>
      </c>
      <c r="W1700">
        <v>28.8</v>
      </c>
      <c r="X1700">
        <v>664</v>
      </c>
    </row>
    <row r="1701" spans="1:24" hidden="1" x14ac:dyDescent="0.25">
      <c r="A1701" t="s">
        <v>36</v>
      </c>
      <c r="B1701" t="s">
        <v>37</v>
      </c>
      <c r="C1701">
        <v>2020</v>
      </c>
      <c r="D1701" t="s">
        <v>43</v>
      </c>
      <c r="E1701">
        <v>3.1</v>
      </c>
      <c r="F1701">
        <v>7.75</v>
      </c>
      <c r="G1701">
        <v>1.77</v>
      </c>
      <c r="H1701">
        <v>5.24</v>
      </c>
      <c r="I1701">
        <v>30.32</v>
      </c>
      <c r="J1701">
        <v>11.25</v>
      </c>
      <c r="K1701">
        <v>3209</v>
      </c>
      <c r="L1701" t="s">
        <v>44</v>
      </c>
      <c r="M1701">
        <v>66.84</v>
      </c>
      <c r="N1701">
        <v>315</v>
      </c>
      <c r="O1701">
        <v>45</v>
      </c>
      <c r="P1701">
        <v>63</v>
      </c>
      <c r="Q1701">
        <v>23.3</v>
      </c>
      <c r="R1701">
        <v>54944</v>
      </c>
      <c r="S1701">
        <v>69.430000000000007</v>
      </c>
      <c r="T1701">
        <v>15.98</v>
      </c>
      <c r="U1701">
        <v>85.27</v>
      </c>
      <c r="V1701">
        <v>287</v>
      </c>
      <c r="W1701">
        <v>25.07</v>
      </c>
      <c r="X1701">
        <v>719</v>
      </c>
    </row>
    <row r="1702" spans="1:24" hidden="1" x14ac:dyDescent="0.25">
      <c r="A1702" t="s">
        <v>46</v>
      </c>
      <c r="B1702" t="s">
        <v>38</v>
      </c>
      <c r="C1702">
        <v>2004</v>
      </c>
      <c r="D1702" t="s">
        <v>40</v>
      </c>
      <c r="E1702">
        <v>5.69</v>
      </c>
      <c r="F1702">
        <v>7.64</v>
      </c>
      <c r="G1702">
        <v>3.19</v>
      </c>
      <c r="H1702">
        <v>5.24</v>
      </c>
      <c r="I1702">
        <v>37.06</v>
      </c>
      <c r="J1702">
        <v>19.920000000000002</v>
      </c>
      <c r="K1702">
        <v>1801</v>
      </c>
      <c r="L1702" t="s">
        <v>44</v>
      </c>
      <c r="M1702">
        <v>52.58</v>
      </c>
      <c r="N1702">
        <v>198</v>
      </c>
      <c r="O1702">
        <v>35</v>
      </c>
      <c r="P1702">
        <v>82</v>
      </c>
      <c r="Q1702">
        <v>22.91</v>
      </c>
      <c r="R1702">
        <v>47850</v>
      </c>
      <c r="S1702">
        <v>84.78</v>
      </c>
      <c r="T1702">
        <v>20.89</v>
      </c>
      <c r="U1702">
        <v>26.01</v>
      </c>
      <c r="V1702">
        <v>433</v>
      </c>
      <c r="W1702">
        <v>16.239999999999998</v>
      </c>
      <c r="X1702">
        <v>365</v>
      </c>
    </row>
    <row r="1703" spans="1:24" hidden="1" x14ac:dyDescent="0.25">
      <c r="A1703" t="s">
        <v>28</v>
      </c>
      <c r="B1703" t="s">
        <v>38</v>
      </c>
      <c r="C1703">
        <v>2016</v>
      </c>
      <c r="D1703" t="s">
        <v>26</v>
      </c>
      <c r="E1703">
        <v>2.46</v>
      </c>
      <c r="F1703">
        <v>7.83</v>
      </c>
      <c r="G1703">
        <v>2.95</v>
      </c>
      <c r="H1703">
        <v>9.0299999999999994</v>
      </c>
      <c r="I1703">
        <v>6.54</v>
      </c>
      <c r="J1703">
        <v>5.12</v>
      </c>
      <c r="K1703">
        <v>925</v>
      </c>
      <c r="L1703" t="s">
        <v>44</v>
      </c>
      <c r="M1703">
        <v>93.58</v>
      </c>
      <c r="N1703">
        <v>428</v>
      </c>
      <c r="O1703">
        <v>12</v>
      </c>
      <c r="P1703">
        <v>16</v>
      </c>
      <c r="Q1703">
        <v>10.02</v>
      </c>
      <c r="R1703">
        <v>7308</v>
      </c>
      <c r="S1703">
        <v>8.75</v>
      </c>
      <c r="T1703">
        <v>31.63</v>
      </c>
      <c r="U1703">
        <v>55.33</v>
      </c>
      <c r="V1703">
        <v>808</v>
      </c>
      <c r="W1703">
        <v>37.79</v>
      </c>
      <c r="X1703">
        <v>373</v>
      </c>
    </row>
    <row r="1704" spans="1:24" hidden="1" x14ac:dyDescent="0.25">
      <c r="A1704" t="s">
        <v>46</v>
      </c>
      <c r="B1704" t="s">
        <v>25</v>
      </c>
      <c r="C1704">
        <v>2004</v>
      </c>
      <c r="D1704" t="s">
        <v>30</v>
      </c>
      <c r="E1704">
        <v>4.97</v>
      </c>
      <c r="F1704">
        <v>6.91</v>
      </c>
      <c r="G1704">
        <v>0.68</v>
      </c>
      <c r="H1704">
        <v>9.32</v>
      </c>
      <c r="I1704">
        <v>39.880000000000003</v>
      </c>
      <c r="J1704">
        <v>14.1</v>
      </c>
      <c r="K1704">
        <v>3721</v>
      </c>
      <c r="L1704" t="s">
        <v>27</v>
      </c>
      <c r="M1704">
        <v>43.1</v>
      </c>
      <c r="N1704">
        <v>302</v>
      </c>
      <c r="O1704">
        <v>12</v>
      </c>
      <c r="P1704">
        <v>33</v>
      </c>
      <c r="Q1704">
        <v>10.79</v>
      </c>
      <c r="R1704">
        <v>37981</v>
      </c>
      <c r="S1704">
        <v>37.700000000000003</v>
      </c>
      <c r="T1704">
        <v>86.36</v>
      </c>
      <c r="U1704">
        <v>59.03</v>
      </c>
      <c r="V1704">
        <v>729</v>
      </c>
      <c r="W1704">
        <v>24.49</v>
      </c>
      <c r="X1704">
        <v>345</v>
      </c>
    </row>
    <row r="1705" spans="1:24" hidden="1" x14ac:dyDescent="0.25">
      <c r="A1705" t="s">
        <v>46</v>
      </c>
      <c r="B1705" t="s">
        <v>38</v>
      </c>
      <c r="C1705">
        <v>2021</v>
      </c>
      <c r="D1705" t="s">
        <v>42</v>
      </c>
      <c r="E1705">
        <v>8.09</v>
      </c>
      <c r="F1705">
        <v>7.01</v>
      </c>
      <c r="G1705">
        <v>4.22</v>
      </c>
      <c r="H1705">
        <v>9.24</v>
      </c>
      <c r="I1705">
        <v>10.43</v>
      </c>
      <c r="J1705">
        <v>15.16</v>
      </c>
      <c r="K1705">
        <v>4387</v>
      </c>
      <c r="L1705" t="s">
        <v>27</v>
      </c>
      <c r="M1705">
        <v>72.2</v>
      </c>
      <c r="N1705">
        <v>333</v>
      </c>
      <c r="O1705">
        <v>33</v>
      </c>
      <c r="P1705">
        <v>67</v>
      </c>
      <c r="Q1705">
        <v>18.34</v>
      </c>
      <c r="R1705">
        <v>37044</v>
      </c>
      <c r="S1705">
        <v>50.26</v>
      </c>
      <c r="T1705">
        <v>32.31</v>
      </c>
      <c r="U1705">
        <v>22.94</v>
      </c>
      <c r="V1705">
        <v>2076</v>
      </c>
      <c r="W1705">
        <v>8.9700000000000006</v>
      </c>
      <c r="X1705">
        <v>94</v>
      </c>
    </row>
    <row r="1706" spans="1:24" hidden="1" x14ac:dyDescent="0.25">
      <c r="A1706" t="s">
        <v>28</v>
      </c>
      <c r="B1706" t="s">
        <v>29</v>
      </c>
      <c r="C1706">
        <v>2014</v>
      </c>
      <c r="D1706" t="s">
        <v>43</v>
      </c>
      <c r="E1706">
        <v>4.71</v>
      </c>
      <c r="F1706">
        <v>7.38</v>
      </c>
      <c r="G1706">
        <v>2.38</v>
      </c>
      <c r="H1706">
        <v>8.66</v>
      </c>
      <c r="I1706">
        <v>24.58</v>
      </c>
      <c r="J1706">
        <v>11.69</v>
      </c>
      <c r="K1706">
        <v>751</v>
      </c>
      <c r="L1706" t="s">
        <v>35</v>
      </c>
      <c r="M1706">
        <v>93.04</v>
      </c>
      <c r="N1706">
        <v>420</v>
      </c>
      <c r="O1706">
        <v>20</v>
      </c>
      <c r="P1706">
        <v>38</v>
      </c>
      <c r="Q1706">
        <v>3.88</v>
      </c>
      <c r="R1706">
        <v>86810</v>
      </c>
      <c r="S1706">
        <v>54.66</v>
      </c>
      <c r="T1706">
        <v>49.31</v>
      </c>
      <c r="U1706">
        <v>25.26</v>
      </c>
      <c r="V1706">
        <v>1858</v>
      </c>
      <c r="W1706">
        <v>32.25</v>
      </c>
      <c r="X1706">
        <v>875</v>
      </c>
    </row>
    <row r="1707" spans="1:24" hidden="1" x14ac:dyDescent="0.25">
      <c r="A1707" t="s">
        <v>45</v>
      </c>
      <c r="B1707" t="s">
        <v>38</v>
      </c>
      <c r="C1707">
        <v>2012</v>
      </c>
      <c r="D1707" t="s">
        <v>40</v>
      </c>
      <c r="E1707">
        <v>9.49</v>
      </c>
      <c r="F1707">
        <v>8.35</v>
      </c>
      <c r="G1707">
        <v>0.81</v>
      </c>
      <c r="H1707">
        <v>8.73</v>
      </c>
      <c r="I1707">
        <v>42.82</v>
      </c>
      <c r="J1707">
        <v>1.95</v>
      </c>
      <c r="K1707">
        <v>1234</v>
      </c>
      <c r="L1707" t="s">
        <v>44</v>
      </c>
      <c r="M1707">
        <v>33.299999999999997</v>
      </c>
      <c r="N1707">
        <v>391</v>
      </c>
      <c r="O1707">
        <v>33</v>
      </c>
      <c r="P1707">
        <v>71</v>
      </c>
      <c r="Q1707">
        <v>28.09</v>
      </c>
      <c r="R1707">
        <v>89148</v>
      </c>
      <c r="S1707">
        <v>94.26</v>
      </c>
      <c r="T1707">
        <v>70.89</v>
      </c>
      <c r="U1707">
        <v>56.05</v>
      </c>
      <c r="V1707">
        <v>437</v>
      </c>
      <c r="W1707">
        <v>26.24</v>
      </c>
      <c r="X1707">
        <v>113</v>
      </c>
    </row>
    <row r="1708" spans="1:24" x14ac:dyDescent="0.25">
      <c r="A1708" t="s">
        <v>24</v>
      </c>
      <c r="B1708" t="s">
        <v>37</v>
      </c>
      <c r="C1708">
        <v>2000</v>
      </c>
      <c r="D1708" t="s">
        <v>40</v>
      </c>
      <c r="E1708">
        <v>8.48</v>
      </c>
      <c r="F1708">
        <v>7.81</v>
      </c>
      <c r="G1708">
        <v>0.61</v>
      </c>
      <c r="H1708">
        <v>7.01</v>
      </c>
      <c r="I1708">
        <v>9.67</v>
      </c>
      <c r="J1708">
        <v>11.45</v>
      </c>
      <c r="K1708">
        <v>2922</v>
      </c>
      <c r="L1708" t="s">
        <v>44</v>
      </c>
      <c r="M1708">
        <v>66.14</v>
      </c>
      <c r="N1708">
        <v>497</v>
      </c>
      <c r="O1708">
        <v>41</v>
      </c>
      <c r="P1708">
        <v>96</v>
      </c>
      <c r="Q1708">
        <v>32.03</v>
      </c>
      <c r="R1708">
        <v>89630</v>
      </c>
      <c r="S1708">
        <v>4.25</v>
      </c>
      <c r="T1708">
        <v>84.33</v>
      </c>
      <c r="U1708">
        <v>44.9</v>
      </c>
      <c r="V1708">
        <v>2611</v>
      </c>
      <c r="W1708">
        <v>4.38</v>
      </c>
      <c r="X1708">
        <v>127</v>
      </c>
    </row>
    <row r="1709" spans="1:24" hidden="1" x14ac:dyDescent="0.25">
      <c r="A1709" t="s">
        <v>39</v>
      </c>
      <c r="B1709" t="s">
        <v>37</v>
      </c>
      <c r="C1709">
        <v>2010</v>
      </c>
      <c r="D1709" t="s">
        <v>30</v>
      </c>
      <c r="E1709">
        <v>3.33</v>
      </c>
      <c r="F1709">
        <v>7.38</v>
      </c>
      <c r="G1709">
        <v>4.83</v>
      </c>
      <c r="H1709">
        <v>3.2</v>
      </c>
      <c r="I1709">
        <v>12.09</v>
      </c>
      <c r="J1709">
        <v>19.07</v>
      </c>
      <c r="K1709">
        <v>662</v>
      </c>
      <c r="L1709" t="s">
        <v>27</v>
      </c>
      <c r="M1709">
        <v>61.55</v>
      </c>
      <c r="N1709">
        <v>388</v>
      </c>
      <c r="O1709">
        <v>42</v>
      </c>
      <c r="P1709">
        <v>0</v>
      </c>
      <c r="Q1709">
        <v>99.53</v>
      </c>
      <c r="R1709">
        <v>90805</v>
      </c>
      <c r="S1709">
        <v>86.64</v>
      </c>
      <c r="T1709">
        <v>58.41</v>
      </c>
      <c r="U1709">
        <v>85.27</v>
      </c>
      <c r="V1709">
        <v>608</v>
      </c>
      <c r="W1709">
        <v>11.13</v>
      </c>
      <c r="X1709">
        <v>47</v>
      </c>
    </row>
    <row r="1710" spans="1:24" hidden="1" x14ac:dyDescent="0.25">
      <c r="A1710" t="s">
        <v>41</v>
      </c>
      <c r="B1710" t="s">
        <v>33</v>
      </c>
      <c r="C1710">
        <v>2022</v>
      </c>
      <c r="D1710" t="s">
        <v>42</v>
      </c>
      <c r="E1710">
        <v>4</v>
      </c>
      <c r="F1710">
        <v>7.93</v>
      </c>
      <c r="G1710">
        <v>1.41</v>
      </c>
      <c r="H1710">
        <v>3.61</v>
      </c>
      <c r="I1710">
        <v>3.14</v>
      </c>
      <c r="J1710">
        <v>6.84</v>
      </c>
      <c r="K1710">
        <v>3195</v>
      </c>
      <c r="L1710" t="s">
        <v>44</v>
      </c>
      <c r="M1710">
        <v>95.01</v>
      </c>
      <c r="N1710">
        <v>278</v>
      </c>
      <c r="O1710">
        <v>27</v>
      </c>
      <c r="P1710">
        <v>4</v>
      </c>
      <c r="Q1710">
        <v>99.19</v>
      </c>
      <c r="R1710">
        <v>78634</v>
      </c>
      <c r="S1710">
        <v>55.19</v>
      </c>
      <c r="T1710">
        <v>40.74</v>
      </c>
      <c r="U1710">
        <v>53.11</v>
      </c>
      <c r="V1710">
        <v>1510</v>
      </c>
      <c r="W1710">
        <v>6.33</v>
      </c>
      <c r="X1710">
        <v>492</v>
      </c>
    </row>
    <row r="1711" spans="1:24" x14ac:dyDescent="0.25">
      <c r="A1711" t="s">
        <v>41</v>
      </c>
      <c r="B1711" t="s">
        <v>37</v>
      </c>
      <c r="C1711">
        <v>2000</v>
      </c>
      <c r="D1711" t="s">
        <v>30</v>
      </c>
      <c r="E1711">
        <v>4.2300000000000004</v>
      </c>
      <c r="F1711">
        <v>6.93</v>
      </c>
      <c r="G1711">
        <v>4.54</v>
      </c>
      <c r="H1711">
        <v>7.55</v>
      </c>
      <c r="I1711">
        <v>7.33</v>
      </c>
      <c r="J1711">
        <v>12.79</v>
      </c>
      <c r="K1711">
        <v>1584</v>
      </c>
      <c r="L1711" t="s">
        <v>31</v>
      </c>
      <c r="M1711">
        <v>76.459999999999994</v>
      </c>
      <c r="N1711">
        <v>104</v>
      </c>
      <c r="O1711">
        <v>46</v>
      </c>
      <c r="P1711">
        <v>95</v>
      </c>
      <c r="Q1711">
        <v>20.329999999999998</v>
      </c>
      <c r="R1711">
        <v>95327</v>
      </c>
      <c r="S1711">
        <v>55.46</v>
      </c>
      <c r="T1711">
        <v>88.84</v>
      </c>
      <c r="U1711">
        <v>28.44</v>
      </c>
      <c r="V1711">
        <v>1202</v>
      </c>
      <c r="W1711">
        <v>2.91</v>
      </c>
      <c r="X1711">
        <v>490</v>
      </c>
    </row>
    <row r="1712" spans="1:24" hidden="1" x14ac:dyDescent="0.25">
      <c r="A1712" t="s">
        <v>39</v>
      </c>
      <c r="B1712" t="s">
        <v>38</v>
      </c>
      <c r="C1712">
        <v>2010</v>
      </c>
      <c r="D1712" t="s">
        <v>30</v>
      </c>
      <c r="E1712">
        <v>6.26</v>
      </c>
      <c r="F1712">
        <v>7.83</v>
      </c>
      <c r="G1712">
        <v>2.0499999999999998</v>
      </c>
      <c r="H1712">
        <v>5.81</v>
      </c>
      <c r="I1712">
        <v>7.33</v>
      </c>
      <c r="J1712">
        <v>19.190000000000001</v>
      </c>
      <c r="K1712">
        <v>919</v>
      </c>
      <c r="L1712" t="s">
        <v>27</v>
      </c>
      <c r="M1712">
        <v>54.44</v>
      </c>
      <c r="N1712">
        <v>9</v>
      </c>
      <c r="O1712">
        <v>34</v>
      </c>
      <c r="P1712">
        <v>39</v>
      </c>
      <c r="Q1712">
        <v>22.88</v>
      </c>
      <c r="R1712">
        <v>29094</v>
      </c>
      <c r="S1712">
        <v>32.03</v>
      </c>
      <c r="T1712">
        <v>12.09</v>
      </c>
      <c r="U1712">
        <v>32.630000000000003</v>
      </c>
      <c r="V1712">
        <v>2203</v>
      </c>
      <c r="W1712">
        <v>9.2100000000000009</v>
      </c>
      <c r="X1712">
        <v>145</v>
      </c>
    </row>
    <row r="1713" spans="1:24" hidden="1" x14ac:dyDescent="0.25">
      <c r="A1713" t="s">
        <v>45</v>
      </c>
      <c r="B1713" t="s">
        <v>37</v>
      </c>
      <c r="C1713">
        <v>2017</v>
      </c>
      <c r="D1713" t="s">
        <v>34</v>
      </c>
      <c r="E1713">
        <v>2.87</v>
      </c>
      <c r="F1713">
        <v>7.03</v>
      </c>
      <c r="G1713">
        <v>1.93</v>
      </c>
      <c r="H1713">
        <v>6.97</v>
      </c>
      <c r="I1713">
        <v>10.17</v>
      </c>
      <c r="J1713">
        <v>15.96</v>
      </c>
      <c r="K1713">
        <v>4219</v>
      </c>
      <c r="L1713" t="s">
        <v>31</v>
      </c>
      <c r="M1713">
        <v>79.81</v>
      </c>
      <c r="N1713">
        <v>112</v>
      </c>
      <c r="O1713">
        <v>13</v>
      </c>
      <c r="P1713">
        <v>62</v>
      </c>
      <c r="Q1713">
        <v>50.21</v>
      </c>
      <c r="R1713">
        <v>15480</v>
      </c>
      <c r="S1713">
        <v>64.36</v>
      </c>
      <c r="T1713">
        <v>76.569999999999993</v>
      </c>
      <c r="U1713">
        <v>73.88</v>
      </c>
      <c r="V1713">
        <v>417</v>
      </c>
      <c r="W1713">
        <v>11.13</v>
      </c>
      <c r="X1713">
        <v>85</v>
      </c>
    </row>
    <row r="1714" spans="1:24" hidden="1" x14ac:dyDescent="0.25">
      <c r="A1714" t="s">
        <v>41</v>
      </c>
      <c r="B1714" t="s">
        <v>25</v>
      </c>
      <c r="C1714">
        <v>2017</v>
      </c>
      <c r="D1714" t="s">
        <v>43</v>
      </c>
      <c r="E1714">
        <v>9.69</v>
      </c>
      <c r="F1714">
        <v>6.7</v>
      </c>
      <c r="G1714">
        <v>3.5</v>
      </c>
      <c r="H1714">
        <v>4.62</v>
      </c>
      <c r="I1714">
        <v>14.31</v>
      </c>
      <c r="J1714">
        <v>13.77</v>
      </c>
      <c r="K1714">
        <v>67</v>
      </c>
      <c r="L1714" t="s">
        <v>27</v>
      </c>
      <c r="M1714">
        <v>70.790000000000006</v>
      </c>
      <c r="N1714">
        <v>26</v>
      </c>
      <c r="O1714">
        <v>17</v>
      </c>
      <c r="P1714">
        <v>0</v>
      </c>
      <c r="Q1714">
        <v>16.579999999999998</v>
      </c>
      <c r="R1714">
        <v>49901</v>
      </c>
      <c r="S1714">
        <v>64.64</v>
      </c>
      <c r="T1714">
        <v>32.19</v>
      </c>
      <c r="U1714">
        <v>96.01</v>
      </c>
      <c r="V1714">
        <v>2650</v>
      </c>
      <c r="W1714">
        <v>18.66</v>
      </c>
      <c r="X1714">
        <v>304</v>
      </c>
    </row>
    <row r="1715" spans="1:24" hidden="1" x14ac:dyDescent="0.25">
      <c r="A1715" t="s">
        <v>46</v>
      </c>
      <c r="B1715" t="s">
        <v>37</v>
      </c>
      <c r="C1715">
        <v>2020</v>
      </c>
      <c r="D1715" t="s">
        <v>40</v>
      </c>
      <c r="E1715">
        <v>6.09</v>
      </c>
      <c r="F1715">
        <v>7.52</v>
      </c>
      <c r="G1715">
        <v>0.05</v>
      </c>
      <c r="H1715">
        <v>7.55</v>
      </c>
      <c r="I1715">
        <v>40.75</v>
      </c>
      <c r="J1715">
        <v>19.420000000000002</v>
      </c>
      <c r="K1715">
        <v>4570</v>
      </c>
      <c r="L1715" t="s">
        <v>27</v>
      </c>
      <c r="M1715">
        <v>54.3</v>
      </c>
      <c r="N1715">
        <v>98</v>
      </c>
      <c r="O1715">
        <v>18</v>
      </c>
      <c r="P1715">
        <v>34</v>
      </c>
      <c r="Q1715">
        <v>51.4</v>
      </c>
      <c r="R1715">
        <v>93441</v>
      </c>
      <c r="S1715">
        <v>18.93</v>
      </c>
      <c r="T1715">
        <v>75.400000000000006</v>
      </c>
      <c r="U1715">
        <v>89.57</v>
      </c>
      <c r="V1715">
        <v>2592</v>
      </c>
      <c r="W1715">
        <v>38.770000000000003</v>
      </c>
      <c r="X1715">
        <v>325</v>
      </c>
    </row>
    <row r="1716" spans="1:24" hidden="1" x14ac:dyDescent="0.25">
      <c r="A1716" t="s">
        <v>32</v>
      </c>
      <c r="B1716" t="s">
        <v>29</v>
      </c>
      <c r="C1716">
        <v>2015</v>
      </c>
      <c r="D1716" t="s">
        <v>34</v>
      </c>
      <c r="E1716">
        <v>3.99</v>
      </c>
      <c r="F1716">
        <v>7.72</v>
      </c>
      <c r="G1716">
        <v>1.69</v>
      </c>
      <c r="H1716">
        <v>4.7</v>
      </c>
      <c r="I1716">
        <v>45.79</v>
      </c>
      <c r="J1716">
        <v>3.41</v>
      </c>
      <c r="K1716">
        <v>4453</v>
      </c>
      <c r="L1716" t="s">
        <v>27</v>
      </c>
      <c r="M1716">
        <v>84.97</v>
      </c>
      <c r="N1716">
        <v>256</v>
      </c>
      <c r="O1716">
        <v>18</v>
      </c>
      <c r="P1716">
        <v>85</v>
      </c>
      <c r="Q1716">
        <v>41.14</v>
      </c>
      <c r="R1716">
        <v>38319</v>
      </c>
      <c r="S1716">
        <v>67.7</v>
      </c>
      <c r="T1716">
        <v>22.97</v>
      </c>
      <c r="U1716">
        <v>30.36</v>
      </c>
      <c r="V1716">
        <v>2731</v>
      </c>
      <c r="W1716">
        <v>37.729999999999997</v>
      </c>
      <c r="X1716">
        <v>506</v>
      </c>
    </row>
    <row r="1717" spans="1:24" hidden="1" x14ac:dyDescent="0.25">
      <c r="A1717" t="s">
        <v>36</v>
      </c>
      <c r="B1717" t="s">
        <v>25</v>
      </c>
      <c r="C1717">
        <v>2012</v>
      </c>
      <c r="D1717" t="s">
        <v>26</v>
      </c>
      <c r="E1717">
        <v>6.45</v>
      </c>
      <c r="F1717">
        <v>7.15</v>
      </c>
      <c r="G1717">
        <v>1.51</v>
      </c>
      <c r="H1717">
        <v>6.23</v>
      </c>
      <c r="I1717">
        <v>20.309999999999999</v>
      </c>
      <c r="J1717">
        <v>15.45</v>
      </c>
      <c r="K1717">
        <v>1766</v>
      </c>
      <c r="L1717" t="s">
        <v>35</v>
      </c>
      <c r="M1717">
        <v>76.77</v>
      </c>
      <c r="N1717">
        <v>326</v>
      </c>
      <c r="O1717">
        <v>32</v>
      </c>
      <c r="P1717">
        <v>92</v>
      </c>
      <c r="Q1717">
        <v>33.81</v>
      </c>
      <c r="R1717">
        <v>65626</v>
      </c>
      <c r="S1717">
        <v>26.67</v>
      </c>
      <c r="T1717">
        <v>37.75</v>
      </c>
      <c r="U1717">
        <v>21.31</v>
      </c>
      <c r="V1717">
        <v>312</v>
      </c>
      <c r="W1717">
        <v>30.15</v>
      </c>
      <c r="X1717">
        <v>965</v>
      </c>
    </row>
    <row r="1718" spans="1:24" hidden="1" x14ac:dyDescent="0.25">
      <c r="A1718" t="s">
        <v>47</v>
      </c>
      <c r="B1718" t="s">
        <v>33</v>
      </c>
      <c r="C1718">
        <v>2006</v>
      </c>
      <c r="D1718" t="s">
        <v>40</v>
      </c>
      <c r="E1718">
        <v>3.95</v>
      </c>
      <c r="F1718">
        <v>7.41</v>
      </c>
      <c r="G1718">
        <v>4.34</v>
      </c>
      <c r="H1718">
        <v>6.35</v>
      </c>
      <c r="I1718">
        <v>6.41</v>
      </c>
      <c r="J1718">
        <v>8.14</v>
      </c>
      <c r="K1718">
        <v>1953</v>
      </c>
      <c r="L1718" t="s">
        <v>35</v>
      </c>
      <c r="M1718">
        <v>30.38</v>
      </c>
      <c r="N1718">
        <v>494</v>
      </c>
      <c r="O1718">
        <v>34</v>
      </c>
      <c r="P1718">
        <v>16</v>
      </c>
      <c r="Q1718">
        <v>82.62</v>
      </c>
      <c r="R1718">
        <v>39379</v>
      </c>
      <c r="S1718">
        <v>68.88</v>
      </c>
      <c r="T1718">
        <v>14.48</v>
      </c>
      <c r="U1718">
        <v>22.12</v>
      </c>
      <c r="V1718">
        <v>1241</v>
      </c>
      <c r="W1718">
        <v>25.86</v>
      </c>
      <c r="X1718">
        <v>630</v>
      </c>
    </row>
    <row r="1719" spans="1:24" x14ac:dyDescent="0.25">
      <c r="A1719" t="s">
        <v>41</v>
      </c>
      <c r="B1719" t="s">
        <v>29</v>
      </c>
      <c r="C1719">
        <v>2000</v>
      </c>
      <c r="D1719" t="s">
        <v>40</v>
      </c>
      <c r="E1719">
        <v>8.18</v>
      </c>
      <c r="F1719">
        <v>7.74</v>
      </c>
      <c r="G1719">
        <v>2.65</v>
      </c>
      <c r="H1719">
        <v>4.24</v>
      </c>
      <c r="I1719">
        <v>11.19</v>
      </c>
      <c r="J1719">
        <v>7.21</v>
      </c>
      <c r="K1719">
        <v>2568</v>
      </c>
      <c r="L1719" t="s">
        <v>27</v>
      </c>
      <c r="M1719">
        <v>90.56</v>
      </c>
      <c r="N1719">
        <v>370</v>
      </c>
      <c r="O1719">
        <v>19</v>
      </c>
      <c r="P1719">
        <v>93</v>
      </c>
      <c r="Q1719">
        <v>83.16</v>
      </c>
      <c r="R1719">
        <v>4891</v>
      </c>
      <c r="S1719">
        <v>61.19</v>
      </c>
      <c r="T1719">
        <v>25.97</v>
      </c>
      <c r="U1719">
        <v>64.39</v>
      </c>
      <c r="V1719">
        <v>2466</v>
      </c>
      <c r="W1719">
        <v>37.89</v>
      </c>
      <c r="X1719">
        <v>577</v>
      </c>
    </row>
    <row r="1720" spans="1:24" hidden="1" x14ac:dyDescent="0.25">
      <c r="A1720" t="s">
        <v>39</v>
      </c>
      <c r="B1720" t="s">
        <v>38</v>
      </c>
      <c r="C1720">
        <v>2015</v>
      </c>
      <c r="D1720" t="s">
        <v>43</v>
      </c>
      <c r="E1720">
        <v>5.68</v>
      </c>
      <c r="F1720">
        <v>7.92</v>
      </c>
      <c r="G1720">
        <v>1.82</v>
      </c>
      <c r="H1720">
        <v>9.1300000000000008</v>
      </c>
      <c r="I1720">
        <v>36.81</v>
      </c>
      <c r="J1720">
        <v>10.41</v>
      </c>
      <c r="K1720">
        <v>3708</v>
      </c>
      <c r="L1720" t="s">
        <v>27</v>
      </c>
      <c r="M1720">
        <v>57.8</v>
      </c>
      <c r="N1720">
        <v>135</v>
      </c>
      <c r="O1720">
        <v>28</v>
      </c>
      <c r="P1720">
        <v>98</v>
      </c>
      <c r="Q1720">
        <v>98.81</v>
      </c>
      <c r="R1720">
        <v>90849</v>
      </c>
      <c r="S1720">
        <v>71.599999999999994</v>
      </c>
      <c r="T1720">
        <v>58.22</v>
      </c>
      <c r="U1720">
        <v>58.87</v>
      </c>
      <c r="V1720">
        <v>360</v>
      </c>
      <c r="W1720">
        <v>5.7</v>
      </c>
      <c r="X1720">
        <v>27</v>
      </c>
    </row>
    <row r="1721" spans="1:24" x14ac:dyDescent="0.25">
      <c r="A1721" t="s">
        <v>32</v>
      </c>
      <c r="B1721" t="s">
        <v>38</v>
      </c>
      <c r="C1721">
        <v>2000</v>
      </c>
      <c r="D1721" t="s">
        <v>26</v>
      </c>
      <c r="E1721">
        <v>0.42</v>
      </c>
      <c r="F1721">
        <v>8.24</v>
      </c>
      <c r="G1721">
        <v>1.33</v>
      </c>
      <c r="H1721">
        <v>6.68</v>
      </c>
      <c r="I1721">
        <v>33.869999999999997</v>
      </c>
      <c r="J1721">
        <v>0.68</v>
      </c>
      <c r="K1721">
        <v>4928</v>
      </c>
      <c r="L1721" t="s">
        <v>27</v>
      </c>
      <c r="M1721">
        <v>75.180000000000007</v>
      </c>
      <c r="N1721">
        <v>394</v>
      </c>
      <c r="O1721">
        <v>7</v>
      </c>
      <c r="P1721">
        <v>59</v>
      </c>
      <c r="Q1721">
        <v>23.86</v>
      </c>
      <c r="R1721">
        <v>86140</v>
      </c>
      <c r="S1721">
        <v>1.97</v>
      </c>
      <c r="T1721">
        <v>70.92</v>
      </c>
      <c r="U1721">
        <v>21.07</v>
      </c>
      <c r="V1721">
        <v>1293</v>
      </c>
      <c r="W1721">
        <v>13.21</v>
      </c>
      <c r="X1721">
        <v>900</v>
      </c>
    </row>
    <row r="1722" spans="1:24" hidden="1" x14ac:dyDescent="0.25">
      <c r="A1722" t="s">
        <v>28</v>
      </c>
      <c r="B1722" t="s">
        <v>38</v>
      </c>
      <c r="C1722">
        <v>2016</v>
      </c>
      <c r="D1722" t="s">
        <v>42</v>
      </c>
      <c r="E1722">
        <v>1.77</v>
      </c>
      <c r="F1722">
        <v>6.89</v>
      </c>
      <c r="G1722">
        <v>2.95</v>
      </c>
      <c r="H1722">
        <v>9.07</v>
      </c>
      <c r="I1722">
        <v>48.36</v>
      </c>
      <c r="J1722">
        <v>6.25</v>
      </c>
      <c r="K1722">
        <v>2671</v>
      </c>
      <c r="L1722" t="s">
        <v>27</v>
      </c>
      <c r="M1722">
        <v>57.77</v>
      </c>
      <c r="N1722">
        <v>225</v>
      </c>
      <c r="O1722">
        <v>24</v>
      </c>
      <c r="P1722">
        <v>0</v>
      </c>
      <c r="Q1722">
        <v>89.05</v>
      </c>
      <c r="R1722">
        <v>20893</v>
      </c>
      <c r="S1722">
        <v>12.54</v>
      </c>
      <c r="T1722">
        <v>82.9</v>
      </c>
      <c r="U1722">
        <v>24.57</v>
      </c>
      <c r="V1722">
        <v>1230</v>
      </c>
      <c r="W1722">
        <v>22.13</v>
      </c>
      <c r="X1722">
        <v>441</v>
      </c>
    </row>
    <row r="1723" spans="1:24" hidden="1" x14ac:dyDescent="0.25">
      <c r="A1723" t="s">
        <v>24</v>
      </c>
      <c r="B1723" t="s">
        <v>29</v>
      </c>
      <c r="C1723">
        <v>2005</v>
      </c>
      <c r="D1723" t="s">
        <v>26</v>
      </c>
      <c r="E1723">
        <v>8.65</v>
      </c>
      <c r="F1723">
        <v>8.3800000000000008</v>
      </c>
      <c r="G1723">
        <v>0.76</v>
      </c>
      <c r="H1723">
        <v>4.84</v>
      </c>
      <c r="I1723">
        <v>0.72</v>
      </c>
      <c r="J1723">
        <v>3.32</v>
      </c>
      <c r="K1723">
        <v>3399</v>
      </c>
      <c r="L1723" t="s">
        <v>44</v>
      </c>
      <c r="M1723">
        <v>91.7</v>
      </c>
      <c r="N1723">
        <v>126</v>
      </c>
      <c r="O1723">
        <v>16</v>
      </c>
      <c r="P1723">
        <v>3</v>
      </c>
      <c r="Q1723">
        <v>54.71</v>
      </c>
      <c r="R1723">
        <v>70941</v>
      </c>
      <c r="S1723">
        <v>84.02</v>
      </c>
      <c r="T1723">
        <v>19.57</v>
      </c>
      <c r="U1723">
        <v>99.98</v>
      </c>
      <c r="V1723">
        <v>1224</v>
      </c>
      <c r="W1723">
        <v>32.56</v>
      </c>
      <c r="X1723">
        <v>625</v>
      </c>
    </row>
    <row r="1724" spans="1:24" hidden="1" x14ac:dyDescent="0.25">
      <c r="A1724" t="s">
        <v>39</v>
      </c>
      <c r="B1724" t="s">
        <v>29</v>
      </c>
      <c r="C1724">
        <v>2001</v>
      </c>
      <c r="D1724" t="s">
        <v>42</v>
      </c>
      <c r="E1724">
        <v>5.63</v>
      </c>
      <c r="F1724">
        <v>7.59</v>
      </c>
      <c r="G1724">
        <v>1.23</v>
      </c>
      <c r="H1724">
        <v>4.21</v>
      </c>
      <c r="I1724">
        <v>37.54</v>
      </c>
      <c r="J1724">
        <v>2.77</v>
      </c>
      <c r="K1724">
        <v>1353</v>
      </c>
      <c r="L1724" t="s">
        <v>44</v>
      </c>
      <c r="M1724">
        <v>75.56</v>
      </c>
      <c r="N1724">
        <v>115</v>
      </c>
      <c r="O1724">
        <v>0</v>
      </c>
      <c r="P1724">
        <v>8</v>
      </c>
      <c r="Q1724">
        <v>59.96</v>
      </c>
      <c r="R1724">
        <v>52236</v>
      </c>
      <c r="S1724">
        <v>38.07</v>
      </c>
      <c r="T1724">
        <v>21.25</v>
      </c>
      <c r="U1724">
        <v>97.2</v>
      </c>
      <c r="V1724">
        <v>2346</v>
      </c>
      <c r="W1724">
        <v>24.95</v>
      </c>
      <c r="X1724">
        <v>158</v>
      </c>
    </row>
    <row r="1725" spans="1:24" hidden="1" x14ac:dyDescent="0.25">
      <c r="A1725" t="s">
        <v>46</v>
      </c>
      <c r="B1725" t="s">
        <v>29</v>
      </c>
      <c r="C1725">
        <v>2016</v>
      </c>
      <c r="D1725" t="s">
        <v>26</v>
      </c>
      <c r="E1725">
        <v>9.5</v>
      </c>
      <c r="F1725">
        <v>7.97</v>
      </c>
      <c r="G1725">
        <v>1.47</v>
      </c>
      <c r="H1725">
        <v>3.13</v>
      </c>
      <c r="I1725">
        <v>25.29</v>
      </c>
      <c r="J1725">
        <v>6.75</v>
      </c>
      <c r="K1725">
        <v>442</v>
      </c>
      <c r="L1725" t="s">
        <v>44</v>
      </c>
      <c r="M1725">
        <v>70.56</v>
      </c>
      <c r="N1725">
        <v>411</v>
      </c>
      <c r="O1725">
        <v>37</v>
      </c>
      <c r="P1725">
        <v>44</v>
      </c>
      <c r="Q1725">
        <v>89.84</v>
      </c>
      <c r="R1725">
        <v>51417</v>
      </c>
      <c r="S1725">
        <v>83.67</v>
      </c>
      <c r="T1725">
        <v>85.1</v>
      </c>
      <c r="U1725">
        <v>30.14</v>
      </c>
      <c r="V1725">
        <v>2846</v>
      </c>
      <c r="W1725">
        <v>32.35</v>
      </c>
      <c r="X1725">
        <v>449</v>
      </c>
    </row>
    <row r="1726" spans="1:24" hidden="1" x14ac:dyDescent="0.25">
      <c r="A1726" t="s">
        <v>24</v>
      </c>
      <c r="B1726" t="s">
        <v>25</v>
      </c>
      <c r="C1726">
        <v>2005</v>
      </c>
      <c r="D1726" t="s">
        <v>30</v>
      </c>
      <c r="E1726">
        <v>0.72</v>
      </c>
      <c r="F1726">
        <v>7.75</v>
      </c>
      <c r="G1726">
        <v>3.04</v>
      </c>
      <c r="H1726">
        <v>3.66</v>
      </c>
      <c r="I1726">
        <v>45.13</v>
      </c>
      <c r="J1726">
        <v>16.05</v>
      </c>
      <c r="K1726">
        <v>600</v>
      </c>
      <c r="L1726" t="s">
        <v>35</v>
      </c>
      <c r="M1726">
        <v>98.62</v>
      </c>
      <c r="N1726">
        <v>289</v>
      </c>
      <c r="O1726">
        <v>48</v>
      </c>
      <c r="P1726">
        <v>31</v>
      </c>
      <c r="Q1726">
        <v>94.38</v>
      </c>
      <c r="R1726">
        <v>66026</v>
      </c>
      <c r="S1726">
        <v>6.27</v>
      </c>
      <c r="T1726">
        <v>71.28</v>
      </c>
      <c r="U1726">
        <v>33.130000000000003</v>
      </c>
      <c r="V1726">
        <v>1815</v>
      </c>
      <c r="W1726">
        <v>6.12</v>
      </c>
      <c r="X1726">
        <v>228</v>
      </c>
    </row>
    <row r="1727" spans="1:24" hidden="1" x14ac:dyDescent="0.25">
      <c r="A1727" t="s">
        <v>36</v>
      </c>
      <c r="B1727" t="s">
        <v>25</v>
      </c>
      <c r="C1727">
        <v>2013</v>
      </c>
      <c r="D1727" t="s">
        <v>26</v>
      </c>
      <c r="E1727">
        <v>2.95</v>
      </c>
      <c r="F1727">
        <v>6.51</v>
      </c>
      <c r="G1727">
        <v>1.87</v>
      </c>
      <c r="H1727">
        <v>4.03</v>
      </c>
      <c r="I1727">
        <v>28.81</v>
      </c>
      <c r="J1727">
        <v>4.0199999999999996</v>
      </c>
      <c r="K1727">
        <v>3166</v>
      </c>
      <c r="L1727" t="s">
        <v>31</v>
      </c>
      <c r="M1727">
        <v>49.64</v>
      </c>
      <c r="N1727">
        <v>170</v>
      </c>
      <c r="O1727">
        <v>29</v>
      </c>
      <c r="P1727">
        <v>68</v>
      </c>
      <c r="Q1727">
        <v>73.23</v>
      </c>
      <c r="R1727">
        <v>64243</v>
      </c>
      <c r="S1727">
        <v>76.94</v>
      </c>
      <c r="T1727">
        <v>53.18</v>
      </c>
      <c r="U1727">
        <v>92.01</v>
      </c>
      <c r="V1727">
        <v>514</v>
      </c>
      <c r="W1727">
        <v>7.71</v>
      </c>
      <c r="X1727">
        <v>917</v>
      </c>
    </row>
    <row r="1728" spans="1:24" hidden="1" x14ac:dyDescent="0.25">
      <c r="A1728" t="s">
        <v>36</v>
      </c>
      <c r="B1728" t="s">
        <v>38</v>
      </c>
      <c r="C1728">
        <v>2017</v>
      </c>
      <c r="D1728" t="s">
        <v>34</v>
      </c>
      <c r="E1728">
        <v>1.94</v>
      </c>
      <c r="F1728">
        <v>6.18</v>
      </c>
      <c r="G1728">
        <v>2.5299999999999998</v>
      </c>
      <c r="H1728">
        <v>3.55</v>
      </c>
      <c r="I1728">
        <v>22.33</v>
      </c>
      <c r="J1728">
        <v>10.63</v>
      </c>
      <c r="K1728">
        <v>3942</v>
      </c>
      <c r="L1728" t="s">
        <v>27</v>
      </c>
      <c r="M1728">
        <v>34.57</v>
      </c>
      <c r="N1728">
        <v>211</v>
      </c>
      <c r="O1728">
        <v>27</v>
      </c>
      <c r="P1728">
        <v>13</v>
      </c>
      <c r="Q1728">
        <v>36.090000000000003</v>
      </c>
      <c r="R1728">
        <v>58986</v>
      </c>
      <c r="S1728">
        <v>8.3800000000000008</v>
      </c>
      <c r="T1728">
        <v>48.14</v>
      </c>
      <c r="U1728">
        <v>60.6</v>
      </c>
      <c r="V1728">
        <v>1257</v>
      </c>
      <c r="W1728">
        <v>29.62</v>
      </c>
      <c r="X1728">
        <v>15</v>
      </c>
    </row>
    <row r="1729" spans="1:24" hidden="1" x14ac:dyDescent="0.25">
      <c r="A1729" t="s">
        <v>45</v>
      </c>
      <c r="B1729" t="s">
        <v>37</v>
      </c>
      <c r="C1729">
        <v>2005</v>
      </c>
      <c r="D1729" t="s">
        <v>34</v>
      </c>
      <c r="E1729">
        <v>5.54</v>
      </c>
      <c r="F1729">
        <v>7.82</v>
      </c>
      <c r="G1729">
        <v>3.25</v>
      </c>
      <c r="H1729">
        <v>9.2799999999999994</v>
      </c>
      <c r="I1729">
        <v>33.29</v>
      </c>
      <c r="J1729">
        <v>14.97</v>
      </c>
      <c r="K1729">
        <v>2809</v>
      </c>
      <c r="L1729" t="s">
        <v>44</v>
      </c>
      <c r="M1729">
        <v>66.12</v>
      </c>
      <c r="N1729">
        <v>411</v>
      </c>
      <c r="O1729">
        <v>32</v>
      </c>
      <c r="P1729">
        <v>50</v>
      </c>
      <c r="Q1729">
        <v>49.99</v>
      </c>
      <c r="R1729">
        <v>67150</v>
      </c>
      <c r="S1729">
        <v>46.83</v>
      </c>
      <c r="T1729">
        <v>22.62</v>
      </c>
      <c r="U1729">
        <v>96.64</v>
      </c>
      <c r="V1729">
        <v>425</v>
      </c>
      <c r="W1729">
        <v>13.93</v>
      </c>
      <c r="X1729">
        <v>680</v>
      </c>
    </row>
    <row r="1730" spans="1:24" hidden="1" x14ac:dyDescent="0.25">
      <c r="A1730" t="s">
        <v>48</v>
      </c>
      <c r="B1730" t="s">
        <v>38</v>
      </c>
      <c r="C1730">
        <v>2009</v>
      </c>
      <c r="D1730" t="s">
        <v>43</v>
      </c>
      <c r="E1730">
        <v>3.83</v>
      </c>
      <c r="F1730">
        <v>7.28</v>
      </c>
      <c r="G1730">
        <v>4.78</v>
      </c>
      <c r="H1730">
        <v>9.3800000000000008</v>
      </c>
      <c r="I1730">
        <v>41.68</v>
      </c>
      <c r="J1730">
        <v>4.82</v>
      </c>
      <c r="K1730">
        <v>3388</v>
      </c>
      <c r="L1730" t="s">
        <v>44</v>
      </c>
      <c r="M1730">
        <v>59.68</v>
      </c>
      <c r="N1730">
        <v>432</v>
      </c>
      <c r="O1730">
        <v>12</v>
      </c>
      <c r="P1730">
        <v>89</v>
      </c>
      <c r="Q1730">
        <v>62.28</v>
      </c>
      <c r="R1730">
        <v>92831</v>
      </c>
      <c r="S1730">
        <v>93.76</v>
      </c>
      <c r="T1730">
        <v>40.340000000000003</v>
      </c>
      <c r="U1730">
        <v>61.63</v>
      </c>
      <c r="V1730">
        <v>678</v>
      </c>
      <c r="W1730">
        <v>17.440000000000001</v>
      </c>
      <c r="X1730">
        <v>619</v>
      </c>
    </row>
    <row r="1731" spans="1:24" hidden="1" x14ac:dyDescent="0.25">
      <c r="A1731" t="s">
        <v>45</v>
      </c>
      <c r="B1731" t="s">
        <v>33</v>
      </c>
      <c r="C1731">
        <v>2023</v>
      </c>
      <c r="D1731" t="s">
        <v>42</v>
      </c>
      <c r="E1731">
        <v>1.57</v>
      </c>
      <c r="F1731">
        <v>7.76</v>
      </c>
      <c r="G1731">
        <v>3.82</v>
      </c>
      <c r="H1731">
        <v>9.56</v>
      </c>
      <c r="I1731">
        <v>14.12</v>
      </c>
      <c r="J1731">
        <v>18.48</v>
      </c>
      <c r="K1731">
        <v>4582</v>
      </c>
      <c r="L1731" t="s">
        <v>44</v>
      </c>
      <c r="M1731">
        <v>61.8</v>
      </c>
      <c r="N1731">
        <v>188</v>
      </c>
      <c r="O1731">
        <v>23</v>
      </c>
      <c r="P1731">
        <v>22</v>
      </c>
      <c r="Q1731">
        <v>83.21</v>
      </c>
      <c r="R1731">
        <v>13510</v>
      </c>
      <c r="S1731">
        <v>7.77</v>
      </c>
      <c r="T1731">
        <v>39.81</v>
      </c>
      <c r="U1731">
        <v>66.180000000000007</v>
      </c>
      <c r="V1731">
        <v>2738</v>
      </c>
      <c r="W1731">
        <v>31.67</v>
      </c>
      <c r="X1731">
        <v>848</v>
      </c>
    </row>
    <row r="1732" spans="1:24" hidden="1" x14ac:dyDescent="0.25">
      <c r="A1732" t="s">
        <v>32</v>
      </c>
      <c r="B1732" t="s">
        <v>25</v>
      </c>
      <c r="C1732">
        <v>2017</v>
      </c>
      <c r="D1732" t="s">
        <v>40</v>
      </c>
      <c r="E1732">
        <v>6.43</v>
      </c>
      <c r="F1732">
        <v>7.19</v>
      </c>
      <c r="G1732">
        <v>2.0299999999999998</v>
      </c>
      <c r="H1732">
        <v>9.7200000000000006</v>
      </c>
      <c r="I1732">
        <v>5.38</v>
      </c>
      <c r="J1732">
        <v>17.329999999999998</v>
      </c>
      <c r="K1732">
        <v>2786</v>
      </c>
      <c r="L1732" t="s">
        <v>27</v>
      </c>
      <c r="M1732">
        <v>73.41</v>
      </c>
      <c r="N1732">
        <v>489</v>
      </c>
      <c r="O1732">
        <v>43</v>
      </c>
      <c r="P1732">
        <v>45</v>
      </c>
      <c r="Q1732">
        <v>66.48</v>
      </c>
      <c r="R1732">
        <v>50791</v>
      </c>
      <c r="S1732">
        <v>35.07</v>
      </c>
      <c r="T1732">
        <v>61.87</v>
      </c>
      <c r="U1732">
        <v>37.61</v>
      </c>
      <c r="V1732">
        <v>422</v>
      </c>
      <c r="W1732">
        <v>2.8</v>
      </c>
      <c r="X1732">
        <v>904</v>
      </c>
    </row>
    <row r="1733" spans="1:24" hidden="1" x14ac:dyDescent="0.25">
      <c r="A1733" t="s">
        <v>24</v>
      </c>
      <c r="B1733" t="s">
        <v>29</v>
      </c>
      <c r="C1733">
        <v>2008</v>
      </c>
      <c r="D1733" t="s">
        <v>43</v>
      </c>
      <c r="E1733">
        <v>5.36</v>
      </c>
      <c r="F1733">
        <v>6.78</v>
      </c>
      <c r="G1733">
        <v>3.74</v>
      </c>
      <c r="H1733">
        <v>6.44</v>
      </c>
      <c r="I1733">
        <v>21.65</v>
      </c>
      <c r="J1733">
        <v>5.0199999999999996</v>
      </c>
      <c r="K1733">
        <v>2695</v>
      </c>
      <c r="L1733" t="s">
        <v>27</v>
      </c>
      <c r="M1733">
        <v>73.06</v>
      </c>
      <c r="N1733">
        <v>420</v>
      </c>
      <c r="O1733">
        <v>36</v>
      </c>
      <c r="P1733">
        <v>85</v>
      </c>
      <c r="Q1733">
        <v>37.81</v>
      </c>
      <c r="R1733">
        <v>8467</v>
      </c>
      <c r="S1733">
        <v>51.83</v>
      </c>
      <c r="T1733">
        <v>57.91</v>
      </c>
      <c r="U1733">
        <v>90.09</v>
      </c>
      <c r="V1733">
        <v>1915</v>
      </c>
      <c r="W1733">
        <v>6.72</v>
      </c>
      <c r="X1733">
        <v>260</v>
      </c>
    </row>
    <row r="1734" spans="1:24" hidden="1" x14ac:dyDescent="0.25">
      <c r="A1734" t="s">
        <v>48</v>
      </c>
      <c r="B1734" t="s">
        <v>25</v>
      </c>
      <c r="C1734">
        <v>2007</v>
      </c>
      <c r="D1734" t="s">
        <v>34</v>
      </c>
      <c r="E1734">
        <v>2.75</v>
      </c>
      <c r="F1734">
        <v>6.71</v>
      </c>
      <c r="G1734">
        <v>4.75</v>
      </c>
      <c r="H1734">
        <v>6.71</v>
      </c>
      <c r="I1734">
        <v>10.73</v>
      </c>
      <c r="J1734">
        <v>19.79</v>
      </c>
      <c r="K1734">
        <v>3648</v>
      </c>
      <c r="L1734" t="s">
        <v>31</v>
      </c>
      <c r="M1734">
        <v>57.46</v>
      </c>
      <c r="N1734">
        <v>386</v>
      </c>
      <c r="O1734">
        <v>21</v>
      </c>
      <c r="P1734">
        <v>26</v>
      </c>
      <c r="Q1734">
        <v>42.95</v>
      </c>
      <c r="R1734">
        <v>88073</v>
      </c>
      <c r="S1734">
        <v>89.95</v>
      </c>
      <c r="T1734">
        <v>14.78</v>
      </c>
      <c r="U1734">
        <v>86</v>
      </c>
      <c r="V1734">
        <v>2130</v>
      </c>
      <c r="W1734">
        <v>11.83</v>
      </c>
      <c r="X1734">
        <v>70</v>
      </c>
    </row>
    <row r="1735" spans="1:24" hidden="1" x14ac:dyDescent="0.25">
      <c r="A1735" t="s">
        <v>28</v>
      </c>
      <c r="B1735" t="s">
        <v>29</v>
      </c>
      <c r="C1735">
        <v>2009</v>
      </c>
      <c r="D1735" t="s">
        <v>34</v>
      </c>
      <c r="E1735">
        <v>4.8</v>
      </c>
      <c r="F1735">
        <v>7.83</v>
      </c>
      <c r="G1735">
        <v>2.5</v>
      </c>
      <c r="H1735">
        <v>3.92</v>
      </c>
      <c r="I1735">
        <v>21.48</v>
      </c>
      <c r="J1735">
        <v>13.38</v>
      </c>
      <c r="K1735">
        <v>2052</v>
      </c>
      <c r="L1735" t="s">
        <v>35</v>
      </c>
      <c r="M1735">
        <v>90.4</v>
      </c>
      <c r="N1735">
        <v>264</v>
      </c>
      <c r="O1735">
        <v>12</v>
      </c>
      <c r="P1735">
        <v>88</v>
      </c>
      <c r="Q1735">
        <v>6.94</v>
      </c>
      <c r="R1735">
        <v>43436</v>
      </c>
      <c r="S1735">
        <v>33.26</v>
      </c>
      <c r="T1735">
        <v>77.88</v>
      </c>
      <c r="U1735">
        <v>46.99</v>
      </c>
      <c r="V1735">
        <v>719</v>
      </c>
      <c r="W1735">
        <v>35.340000000000003</v>
      </c>
      <c r="X1735">
        <v>488</v>
      </c>
    </row>
    <row r="1736" spans="1:24" hidden="1" x14ac:dyDescent="0.25">
      <c r="A1736" t="s">
        <v>46</v>
      </c>
      <c r="B1736" t="s">
        <v>33</v>
      </c>
      <c r="C1736">
        <v>2016</v>
      </c>
      <c r="D1736" t="s">
        <v>42</v>
      </c>
      <c r="E1736">
        <v>7.46</v>
      </c>
      <c r="F1736">
        <v>6.69</v>
      </c>
      <c r="G1736">
        <v>2.0499999999999998</v>
      </c>
      <c r="H1736">
        <v>3.96</v>
      </c>
      <c r="I1736">
        <v>49.55</v>
      </c>
      <c r="J1736">
        <v>5.72</v>
      </c>
      <c r="K1736">
        <v>631</v>
      </c>
      <c r="L1736" t="s">
        <v>31</v>
      </c>
      <c r="M1736">
        <v>75.599999999999994</v>
      </c>
      <c r="N1736">
        <v>499</v>
      </c>
      <c r="O1736">
        <v>39</v>
      </c>
      <c r="P1736">
        <v>35</v>
      </c>
      <c r="Q1736">
        <v>92.58</v>
      </c>
      <c r="R1736">
        <v>48192</v>
      </c>
      <c r="S1736">
        <v>80.7</v>
      </c>
      <c r="T1736">
        <v>85</v>
      </c>
      <c r="U1736">
        <v>68.989999999999995</v>
      </c>
      <c r="V1736">
        <v>2490</v>
      </c>
      <c r="W1736">
        <v>16.2</v>
      </c>
      <c r="X1736">
        <v>895</v>
      </c>
    </row>
    <row r="1737" spans="1:24" hidden="1" x14ac:dyDescent="0.25">
      <c r="A1737" t="s">
        <v>24</v>
      </c>
      <c r="B1737" t="s">
        <v>33</v>
      </c>
      <c r="C1737">
        <v>2022</v>
      </c>
      <c r="D1737" t="s">
        <v>34</v>
      </c>
      <c r="E1737">
        <v>2.0499999999999998</v>
      </c>
      <c r="F1737">
        <v>7.79</v>
      </c>
      <c r="G1737">
        <v>0.39</v>
      </c>
      <c r="H1737">
        <v>8.41</v>
      </c>
      <c r="I1737">
        <v>28.71</v>
      </c>
      <c r="J1737">
        <v>13.62</v>
      </c>
      <c r="K1737">
        <v>3442</v>
      </c>
      <c r="L1737" t="s">
        <v>27</v>
      </c>
      <c r="M1737">
        <v>92.29</v>
      </c>
      <c r="N1737">
        <v>213</v>
      </c>
      <c r="O1737">
        <v>11</v>
      </c>
      <c r="P1737">
        <v>67</v>
      </c>
      <c r="Q1737">
        <v>10.64</v>
      </c>
      <c r="R1737">
        <v>34413</v>
      </c>
      <c r="S1737">
        <v>71.819999999999993</v>
      </c>
      <c r="T1737">
        <v>72.42</v>
      </c>
      <c r="U1737">
        <v>47.32</v>
      </c>
      <c r="V1737">
        <v>287</v>
      </c>
      <c r="W1737">
        <v>10.08</v>
      </c>
      <c r="X1737">
        <v>77</v>
      </c>
    </row>
    <row r="1738" spans="1:24" hidden="1" x14ac:dyDescent="0.25">
      <c r="A1738" t="s">
        <v>45</v>
      </c>
      <c r="B1738" t="s">
        <v>25</v>
      </c>
      <c r="C1738">
        <v>2005</v>
      </c>
      <c r="D1738" t="s">
        <v>34</v>
      </c>
      <c r="E1738">
        <v>2.93</v>
      </c>
      <c r="F1738">
        <v>6.96</v>
      </c>
      <c r="G1738">
        <v>4.46</v>
      </c>
      <c r="H1738">
        <v>8.99</v>
      </c>
      <c r="I1738">
        <v>34.68</v>
      </c>
      <c r="J1738">
        <v>13.32</v>
      </c>
      <c r="K1738">
        <v>1754</v>
      </c>
      <c r="L1738" t="s">
        <v>31</v>
      </c>
      <c r="M1738">
        <v>93.92</v>
      </c>
      <c r="N1738">
        <v>88</v>
      </c>
      <c r="O1738">
        <v>40</v>
      </c>
      <c r="P1738">
        <v>31</v>
      </c>
      <c r="Q1738">
        <v>58.83</v>
      </c>
      <c r="R1738">
        <v>67663</v>
      </c>
      <c r="S1738">
        <v>30.71</v>
      </c>
      <c r="T1738">
        <v>24.27</v>
      </c>
      <c r="U1738">
        <v>57.12</v>
      </c>
      <c r="V1738">
        <v>1182</v>
      </c>
      <c r="W1738">
        <v>27.14</v>
      </c>
      <c r="X1738">
        <v>450</v>
      </c>
    </row>
    <row r="1739" spans="1:24" hidden="1" x14ac:dyDescent="0.25">
      <c r="A1739" t="s">
        <v>47</v>
      </c>
      <c r="B1739" t="s">
        <v>29</v>
      </c>
      <c r="C1739">
        <v>2013</v>
      </c>
      <c r="D1739" t="s">
        <v>42</v>
      </c>
      <c r="E1739">
        <v>3.46</v>
      </c>
      <c r="F1739">
        <v>7.93</v>
      </c>
      <c r="G1739">
        <v>1.23</v>
      </c>
      <c r="H1739">
        <v>8.49</v>
      </c>
      <c r="I1739">
        <v>33.9</v>
      </c>
      <c r="J1739">
        <v>12.12</v>
      </c>
      <c r="K1739">
        <v>3033</v>
      </c>
      <c r="L1739" t="s">
        <v>44</v>
      </c>
      <c r="M1739">
        <v>41.71</v>
      </c>
      <c r="N1739">
        <v>129</v>
      </c>
      <c r="O1739">
        <v>48</v>
      </c>
      <c r="P1739">
        <v>72</v>
      </c>
      <c r="Q1739">
        <v>87.42</v>
      </c>
      <c r="R1739">
        <v>10550</v>
      </c>
      <c r="S1739">
        <v>34.08</v>
      </c>
      <c r="T1739">
        <v>23.77</v>
      </c>
      <c r="U1739">
        <v>88.28</v>
      </c>
      <c r="V1739">
        <v>679</v>
      </c>
      <c r="W1739">
        <v>1.21</v>
      </c>
      <c r="X1739">
        <v>262</v>
      </c>
    </row>
    <row r="1740" spans="1:24" hidden="1" x14ac:dyDescent="0.25">
      <c r="A1740" t="s">
        <v>48</v>
      </c>
      <c r="B1740" t="s">
        <v>33</v>
      </c>
      <c r="C1740">
        <v>2021</v>
      </c>
      <c r="D1740" t="s">
        <v>34</v>
      </c>
      <c r="E1740">
        <v>7.47</v>
      </c>
      <c r="F1740">
        <v>6.36</v>
      </c>
      <c r="G1740">
        <v>0.32</v>
      </c>
      <c r="H1740">
        <v>8.84</v>
      </c>
      <c r="I1740">
        <v>41.04</v>
      </c>
      <c r="J1740">
        <v>14.23</v>
      </c>
      <c r="K1740">
        <v>1578</v>
      </c>
      <c r="L1740" t="s">
        <v>31</v>
      </c>
      <c r="M1740">
        <v>77.64</v>
      </c>
      <c r="N1740">
        <v>22</v>
      </c>
      <c r="O1740">
        <v>45</v>
      </c>
      <c r="P1740">
        <v>65</v>
      </c>
      <c r="Q1740">
        <v>43.24</v>
      </c>
      <c r="R1740">
        <v>75710</v>
      </c>
      <c r="S1740">
        <v>19.100000000000001</v>
      </c>
      <c r="T1740">
        <v>68.09</v>
      </c>
      <c r="U1740">
        <v>53.23</v>
      </c>
      <c r="V1740">
        <v>508</v>
      </c>
      <c r="W1740">
        <v>31</v>
      </c>
      <c r="X1740">
        <v>838</v>
      </c>
    </row>
    <row r="1741" spans="1:24" hidden="1" x14ac:dyDescent="0.25">
      <c r="A1741" t="s">
        <v>48</v>
      </c>
      <c r="B1741" t="s">
        <v>38</v>
      </c>
      <c r="C1741">
        <v>2021</v>
      </c>
      <c r="D1741" t="s">
        <v>40</v>
      </c>
      <c r="E1741">
        <v>8.4700000000000006</v>
      </c>
      <c r="F1741">
        <v>6.51</v>
      </c>
      <c r="G1741">
        <v>2.69</v>
      </c>
      <c r="H1741">
        <v>4.9400000000000004</v>
      </c>
      <c r="I1741">
        <v>47.21</v>
      </c>
      <c r="J1741">
        <v>5.37</v>
      </c>
      <c r="K1741">
        <v>25</v>
      </c>
      <c r="L1741" t="s">
        <v>44</v>
      </c>
      <c r="M1741">
        <v>52.23</v>
      </c>
      <c r="N1741">
        <v>178</v>
      </c>
      <c r="O1741">
        <v>6</v>
      </c>
      <c r="P1741">
        <v>41</v>
      </c>
      <c r="Q1741">
        <v>80.41</v>
      </c>
      <c r="R1741">
        <v>88181</v>
      </c>
      <c r="S1741">
        <v>69.3</v>
      </c>
      <c r="T1741">
        <v>45.27</v>
      </c>
      <c r="U1741">
        <v>87.25</v>
      </c>
      <c r="V1741">
        <v>2902</v>
      </c>
      <c r="W1741">
        <v>27.92</v>
      </c>
      <c r="X1741">
        <v>893</v>
      </c>
    </row>
    <row r="1742" spans="1:24" hidden="1" x14ac:dyDescent="0.25">
      <c r="A1742" t="s">
        <v>46</v>
      </c>
      <c r="B1742" t="s">
        <v>38</v>
      </c>
      <c r="C1742">
        <v>2005</v>
      </c>
      <c r="D1742" t="s">
        <v>30</v>
      </c>
      <c r="E1742">
        <v>3.76</v>
      </c>
      <c r="F1742">
        <v>7.71</v>
      </c>
      <c r="G1742">
        <v>4.2300000000000004</v>
      </c>
      <c r="H1742">
        <v>6.26</v>
      </c>
      <c r="I1742">
        <v>32.94</v>
      </c>
      <c r="J1742">
        <v>19.579999999999998</v>
      </c>
      <c r="K1742">
        <v>2209</v>
      </c>
      <c r="L1742" t="s">
        <v>31</v>
      </c>
      <c r="M1742">
        <v>88.55</v>
      </c>
      <c r="N1742">
        <v>400</v>
      </c>
      <c r="O1742">
        <v>35</v>
      </c>
      <c r="P1742">
        <v>49</v>
      </c>
      <c r="Q1742">
        <v>80.77</v>
      </c>
      <c r="R1742">
        <v>59365</v>
      </c>
      <c r="S1742">
        <v>56.31</v>
      </c>
      <c r="T1742">
        <v>72.3</v>
      </c>
      <c r="U1742">
        <v>96.81</v>
      </c>
      <c r="V1742">
        <v>739</v>
      </c>
      <c r="W1742">
        <v>2.2000000000000002</v>
      </c>
      <c r="X1742">
        <v>633</v>
      </c>
    </row>
    <row r="1743" spans="1:24" hidden="1" x14ac:dyDescent="0.25">
      <c r="A1743" t="s">
        <v>41</v>
      </c>
      <c r="B1743" t="s">
        <v>29</v>
      </c>
      <c r="C1743">
        <v>2006</v>
      </c>
      <c r="D1743" t="s">
        <v>43</v>
      </c>
      <c r="E1743">
        <v>2.97</v>
      </c>
      <c r="F1743">
        <v>7.4</v>
      </c>
      <c r="G1743">
        <v>2.0299999999999998</v>
      </c>
      <c r="H1743">
        <v>6.21</v>
      </c>
      <c r="I1743">
        <v>23.8</v>
      </c>
      <c r="J1743">
        <v>17.16</v>
      </c>
      <c r="K1743">
        <v>2902</v>
      </c>
      <c r="L1743" t="s">
        <v>44</v>
      </c>
      <c r="M1743">
        <v>81.3</v>
      </c>
      <c r="N1743">
        <v>408</v>
      </c>
      <c r="O1743">
        <v>28</v>
      </c>
      <c r="P1743">
        <v>56</v>
      </c>
      <c r="Q1743">
        <v>7.86</v>
      </c>
      <c r="R1743">
        <v>14764</v>
      </c>
      <c r="S1743">
        <v>15.5</v>
      </c>
      <c r="T1743">
        <v>16.04</v>
      </c>
      <c r="U1743">
        <v>53.31</v>
      </c>
      <c r="V1743">
        <v>1691</v>
      </c>
      <c r="W1743">
        <v>19.920000000000002</v>
      </c>
      <c r="X1743">
        <v>538</v>
      </c>
    </row>
    <row r="1744" spans="1:24" hidden="1" x14ac:dyDescent="0.25">
      <c r="A1744" t="s">
        <v>36</v>
      </c>
      <c r="B1744" t="s">
        <v>25</v>
      </c>
      <c r="C1744">
        <v>2011</v>
      </c>
      <c r="D1744" t="s">
        <v>40</v>
      </c>
      <c r="E1744">
        <v>8.89</v>
      </c>
      <c r="F1744">
        <v>6.51</v>
      </c>
      <c r="G1744">
        <v>3.92</v>
      </c>
      <c r="H1744">
        <v>9.9700000000000006</v>
      </c>
      <c r="I1744">
        <v>15.89</v>
      </c>
      <c r="J1744">
        <v>14.91</v>
      </c>
      <c r="K1744">
        <v>1129</v>
      </c>
      <c r="L1744" t="s">
        <v>31</v>
      </c>
      <c r="M1744">
        <v>43.91</v>
      </c>
      <c r="N1744">
        <v>459</v>
      </c>
      <c r="O1744">
        <v>28</v>
      </c>
      <c r="P1744">
        <v>63</v>
      </c>
      <c r="Q1744">
        <v>42.39</v>
      </c>
      <c r="R1744">
        <v>54507</v>
      </c>
      <c r="S1744">
        <v>62.01</v>
      </c>
      <c r="T1744">
        <v>67.31</v>
      </c>
      <c r="U1744">
        <v>90.2</v>
      </c>
      <c r="V1744">
        <v>289</v>
      </c>
      <c r="W1744">
        <v>16.170000000000002</v>
      </c>
      <c r="X1744">
        <v>678</v>
      </c>
    </row>
    <row r="1745" spans="1:24" hidden="1" x14ac:dyDescent="0.25">
      <c r="A1745" t="s">
        <v>36</v>
      </c>
      <c r="B1745" t="s">
        <v>33</v>
      </c>
      <c r="C1745">
        <v>2002</v>
      </c>
      <c r="D1745" t="s">
        <v>40</v>
      </c>
      <c r="E1745">
        <v>9.99</v>
      </c>
      <c r="F1745">
        <v>8.26</v>
      </c>
      <c r="G1745">
        <v>4.18</v>
      </c>
      <c r="H1745">
        <v>9.64</v>
      </c>
      <c r="I1745">
        <v>18.010000000000002</v>
      </c>
      <c r="J1745">
        <v>0.53</v>
      </c>
      <c r="K1745">
        <v>4996</v>
      </c>
      <c r="L1745" t="s">
        <v>35</v>
      </c>
      <c r="M1745">
        <v>95.71</v>
      </c>
      <c r="N1745">
        <v>410</v>
      </c>
      <c r="O1745">
        <v>25</v>
      </c>
      <c r="P1745">
        <v>45</v>
      </c>
      <c r="Q1745">
        <v>69.72</v>
      </c>
      <c r="R1745">
        <v>93804</v>
      </c>
      <c r="S1745">
        <v>49.86</v>
      </c>
      <c r="T1745">
        <v>43.93</v>
      </c>
      <c r="U1745">
        <v>44.32</v>
      </c>
      <c r="V1745">
        <v>1209</v>
      </c>
      <c r="W1745">
        <v>6.33</v>
      </c>
      <c r="X1745">
        <v>76</v>
      </c>
    </row>
    <row r="1746" spans="1:24" hidden="1" x14ac:dyDescent="0.25">
      <c r="A1746" t="s">
        <v>47</v>
      </c>
      <c r="B1746" t="s">
        <v>25</v>
      </c>
      <c r="C1746">
        <v>2013</v>
      </c>
      <c r="D1746" t="s">
        <v>30</v>
      </c>
      <c r="E1746">
        <v>6.7</v>
      </c>
      <c r="F1746">
        <v>6.69</v>
      </c>
      <c r="G1746">
        <v>2.27</v>
      </c>
      <c r="H1746">
        <v>7.19</v>
      </c>
      <c r="I1746">
        <v>16.72</v>
      </c>
      <c r="J1746">
        <v>11.81</v>
      </c>
      <c r="K1746">
        <v>4104</v>
      </c>
      <c r="L1746" t="s">
        <v>31</v>
      </c>
      <c r="M1746">
        <v>77.84</v>
      </c>
      <c r="N1746">
        <v>19</v>
      </c>
      <c r="O1746">
        <v>26</v>
      </c>
      <c r="P1746">
        <v>88</v>
      </c>
      <c r="Q1746">
        <v>43.39</v>
      </c>
      <c r="R1746">
        <v>87740</v>
      </c>
      <c r="S1746">
        <v>9.26</v>
      </c>
      <c r="T1746">
        <v>12.48</v>
      </c>
      <c r="U1746">
        <v>20.23</v>
      </c>
      <c r="V1746">
        <v>2560</v>
      </c>
      <c r="W1746">
        <v>6.16</v>
      </c>
      <c r="X1746">
        <v>836</v>
      </c>
    </row>
    <row r="1747" spans="1:24" hidden="1" x14ac:dyDescent="0.25">
      <c r="A1747" t="s">
        <v>32</v>
      </c>
      <c r="B1747" t="s">
        <v>38</v>
      </c>
      <c r="C1747">
        <v>2021</v>
      </c>
      <c r="D1747" t="s">
        <v>43</v>
      </c>
      <c r="E1747">
        <v>9.9</v>
      </c>
      <c r="F1747">
        <v>7.05</v>
      </c>
      <c r="G1747">
        <v>2.95</v>
      </c>
      <c r="H1747">
        <v>3.97</v>
      </c>
      <c r="I1747">
        <v>16.22</v>
      </c>
      <c r="J1747">
        <v>14.13</v>
      </c>
      <c r="K1747">
        <v>4145</v>
      </c>
      <c r="L1747" t="s">
        <v>27</v>
      </c>
      <c r="M1747">
        <v>96.4</v>
      </c>
      <c r="N1747">
        <v>328</v>
      </c>
      <c r="O1747">
        <v>23</v>
      </c>
      <c r="P1747">
        <v>73</v>
      </c>
      <c r="Q1747">
        <v>55.43</v>
      </c>
      <c r="R1747">
        <v>32461</v>
      </c>
      <c r="S1747">
        <v>95.37</v>
      </c>
      <c r="T1747">
        <v>53.61</v>
      </c>
      <c r="U1747">
        <v>26.76</v>
      </c>
      <c r="V1747">
        <v>379</v>
      </c>
      <c r="W1747">
        <v>6.41</v>
      </c>
      <c r="X1747">
        <v>993</v>
      </c>
    </row>
    <row r="1748" spans="1:24" hidden="1" x14ac:dyDescent="0.25">
      <c r="A1748" t="s">
        <v>32</v>
      </c>
      <c r="B1748" t="s">
        <v>33</v>
      </c>
      <c r="C1748">
        <v>2018</v>
      </c>
      <c r="D1748" t="s">
        <v>40</v>
      </c>
      <c r="E1748">
        <v>6.6</v>
      </c>
      <c r="F1748">
        <v>6.51</v>
      </c>
      <c r="G1748">
        <v>2.67</v>
      </c>
      <c r="H1748">
        <v>4.8099999999999996</v>
      </c>
      <c r="I1748">
        <v>34.729999999999997</v>
      </c>
      <c r="J1748">
        <v>17.079999999999998</v>
      </c>
      <c r="K1748">
        <v>441</v>
      </c>
      <c r="L1748" t="s">
        <v>27</v>
      </c>
      <c r="M1748">
        <v>44.13</v>
      </c>
      <c r="N1748">
        <v>470</v>
      </c>
      <c r="O1748">
        <v>30</v>
      </c>
      <c r="P1748">
        <v>88</v>
      </c>
      <c r="Q1748">
        <v>60.26</v>
      </c>
      <c r="R1748">
        <v>50226</v>
      </c>
      <c r="S1748">
        <v>83.48</v>
      </c>
      <c r="T1748">
        <v>65.92</v>
      </c>
      <c r="U1748">
        <v>78.97</v>
      </c>
      <c r="V1748">
        <v>748</v>
      </c>
      <c r="W1748">
        <v>23.99</v>
      </c>
      <c r="X1748">
        <v>524</v>
      </c>
    </row>
    <row r="1749" spans="1:24" hidden="1" x14ac:dyDescent="0.25">
      <c r="A1749" t="s">
        <v>28</v>
      </c>
      <c r="B1749" t="s">
        <v>25</v>
      </c>
      <c r="C1749">
        <v>2022</v>
      </c>
      <c r="D1749" t="s">
        <v>34</v>
      </c>
      <c r="E1749">
        <v>7.33</v>
      </c>
      <c r="F1749">
        <v>6.97</v>
      </c>
      <c r="G1749">
        <v>4.7</v>
      </c>
      <c r="H1749">
        <v>5.55</v>
      </c>
      <c r="I1749">
        <v>29.39</v>
      </c>
      <c r="J1749">
        <v>18.920000000000002</v>
      </c>
      <c r="K1749">
        <v>3895</v>
      </c>
      <c r="L1749" t="s">
        <v>44</v>
      </c>
      <c r="M1749">
        <v>90.88</v>
      </c>
      <c r="N1749">
        <v>419</v>
      </c>
      <c r="O1749">
        <v>6</v>
      </c>
      <c r="P1749">
        <v>53</v>
      </c>
      <c r="Q1749">
        <v>16.82</v>
      </c>
      <c r="R1749">
        <v>16259</v>
      </c>
      <c r="S1749">
        <v>7.1</v>
      </c>
      <c r="T1749">
        <v>52.26</v>
      </c>
      <c r="U1749">
        <v>28.01</v>
      </c>
      <c r="V1749">
        <v>201</v>
      </c>
      <c r="W1749">
        <v>6.84</v>
      </c>
      <c r="X1749">
        <v>887</v>
      </c>
    </row>
    <row r="1750" spans="1:24" hidden="1" x14ac:dyDescent="0.25">
      <c r="A1750" t="s">
        <v>24</v>
      </c>
      <c r="B1750" t="s">
        <v>37</v>
      </c>
      <c r="C1750">
        <v>2015</v>
      </c>
      <c r="D1750" t="s">
        <v>30</v>
      </c>
      <c r="E1750">
        <v>3.89</v>
      </c>
      <c r="F1750">
        <v>7.23</v>
      </c>
      <c r="G1750">
        <v>3.63</v>
      </c>
      <c r="H1750">
        <v>9.11</v>
      </c>
      <c r="I1750">
        <v>10.1</v>
      </c>
      <c r="J1750">
        <v>18.32</v>
      </c>
      <c r="K1750">
        <v>4797</v>
      </c>
      <c r="L1750" t="s">
        <v>27</v>
      </c>
      <c r="M1750">
        <v>76.77</v>
      </c>
      <c r="N1750">
        <v>411</v>
      </c>
      <c r="O1750">
        <v>16</v>
      </c>
      <c r="P1750">
        <v>52</v>
      </c>
      <c r="Q1750">
        <v>42.37</v>
      </c>
      <c r="R1750">
        <v>6004</v>
      </c>
      <c r="S1750">
        <v>93.13</v>
      </c>
      <c r="T1750">
        <v>19.829999999999998</v>
      </c>
      <c r="U1750">
        <v>95.13</v>
      </c>
      <c r="V1750">
        <v>1257</v>
      </c>
      <c r="W1750">
        <v>2.38</v>
      </c>
      <c r="X1750">
        <v>624</v>
      </c>
    </row>
    <row r="1751" spans="1:24" hidden="1" x14ac:dyDescent="0.25">
      <c r="A1751" t="s">
        <v>39</v>
      </c>
      <c r="B1751" t="s">
        <v>29</v>
      </c>
      <c r="C1751">
        <v>2006</v>
      </c>
      <c r="D1751" t="s">
        <v>43</v>
      </c>
      <c r="E1751">
        <v>4.33</v>
      </c>
      <c r="F1751">
        <v>6.74</v>
      </c>
      <c r="G1751">
        <v>4.63</v>
      </c>
      <c r="H1751">
        <v>4.1900000000000004</v>
      </c>
      <c r="I1751">
        <v>48.48</v>
      </c>
      <c r="J1751">
        <v>8.1199999999999992</v>
      </c>
      <c r="K1751">
        <v>4849</v>
      </c>
      <c r="L1751" t="s">
        <v>44</v>
      </c>
      <c r="M1751">
        <v>68.66</v>
      </c>
      <c r="N1751">
        <v>241</v>
      </c>
      <c r="O1751">
        <v>48</v>
      </c>
      <c r="P1751">
        <v>28</v>
      </c>
      <c r="Q1751">
        <v>4.79</v>
      </c>
      <c r="R1751">
        <v>96819</v>
      </c>
      <c r="S1751">
        <v>91.67</v>
      </c>
      <c r="T1751">
        <v>75.27</v>
      </c>
      <c r="U1751">
        <v>89.33</v>
      </c>
      <c r="V1751">
        <v>1537</v>
      </c>
      <c r="W1751">
        <v>38.299999999999997</v>
      </c>
      <c r="X1751">
        <v>164</v>
      </c>
    </row>
    <row r="1752" spans="1:24" hidden="1" x14ac:dyDescent="0.25">
      <c r="A1752" t="s">
        <v>41</v>
      </c>
      <c r="B1752" t="s">
        <v>29</v>
      </c>
      <c r="C1752">
        <v>2007</v>
      </c>
      <c r="D1752" t="s">
        <v>26</v>
      </c>
      <c r="E1752">
        <v>1.44</v>
      </c>
      <c r="F1752">
        <v>7.92</v>
      </c>
      <c r="G1752">
        <v>1.1000000000000001</v>
      </c>
      <c r="H1752">
        <v>4.54</v>
      </c>
      <c r="I1752">
        <v>21.39</v>
      </c>
      <c r="J1752">
        <v>17.93</v>
      </c>
      <c r="K1752">
        <v>1828</v>
      </c>
      <c r="L1752" t="s">
        <v>35</v>
      </c>
      <c r="M1752">
        <v>87.44</v>
      </c>
      <c r="N1752">
        <v>239</v>
      </c>
      <c r="O1752">
        <v>32</v>
      </c>
      <c r="P1752">
        <v>36</v>
      </c>
      <c r="Q1752">
        <v>16.66</v>
      </c>
      <c r="R1752">
        <v>64199</v>
      </c>
      <c r="S1752">
        <v>4.22</v>
      </c>
      <c r="T1752">
        <v>35.369999999999997</v>
      </c>
      <c r="U1752">
        <v>61.19</v>
      </c>
      <c r="V1752">
        <v>2473</v>
      </c>
      <c r="W1752">
        <v>1.57</v>
      </c>
      <c r="X1752">
        <v>522</v>
      </c>
    </row>
    <row r="1753" spans="1:24" hidden="1" x14ac:dyDescent="0.25">
      <c r="A1753" t="s">
        <v>45</v>
      </c>
      <c r="B1753" t="s">
        <v>37</v>
      </c>
      <c r="C1753">
        <v>2017</v>
      </c>
      <c r="D1753" t="s">
        <v>42</v>
      </c>
      <c r="E1753">
        <v>8.23</v>
      </c>
      <c r="F1753">
        <v>6.98</v>
      </c>
      <c r="G1753">
        <v>1.55</v>
      </c>
      <c r="H1753">
        <v>5.45</v>
      </c>
      <c r="I1753">
        <v>28.3</v>
      </c>
      <c r="J1753">
        <v>0.01</v>
      </c>
      <c r="K1753">
        <v>1535</v>
      </c>
      <c r="L1753" t="s">
        <v>27</v>
      </c>
      <c r="M1753">
        <v>74.3</v>
      </c>
      <c r="N1753">
        <v>28</v>
      </c>
      <c r="O1753">
        <v>33</v>
      </c>
      <c r="P1753">
        <v>68</v>
      </c>
      <c r="Q1753">
        <v>52.2</v>
      </c>
      <c r="R1753">
        <v>47672</v>
      </c>
      <c r="S1753">
        <v>20.149999999999999</v>
      </c>
      <c r="T1753">
        <v>83.72</v>
      </c>
      <c r="U1753">
        <v>66.52</v>
      </c>
      <c r="V1753">
        <v>563</v>
      </c>
      <c r="W1753">
        <v>26.56</v>
      </c>
      <c r="X1753">
        <v>344</v>
      </c>
    </row>
    <row r="1754" spans="1:24" hidden="1" x14ac:dyDescent="0.25">
      <c r="A1754" t="s">
        <v>39</v>
      </c>
      <c r="B1754" t="s">
        <v>38</v>
      </c>
      <c r="C1754">
        <v>2024</v>
      </c>
      <c r="D1754" t="s">
        <v>34</v>
      </c>
      <c r="E1754">
        <v>9.31</v>
      </c>
      <c r="F1754">
        <v>7.82</v>
      </c>
      <c r="G1754">
        <v>0.35</v>
      </c>
      <c r="H1754">
        <v>9.49</v>
      </c>
      <c r="I1754">
        <v>35.130000000000003</v>
      </c>
      <c r="J1754">
        <v>7.03</v>
      </c>
      <c r="K1754">
        <v>4325</v>
      </c>
      <c r="L1754" t="s">
        <v>27</v>
      </c>
      <c r="M1754">
        <v>76.87</v>
      </c>
      <c r="N1754">
        <v>244</v>
      </c>
      <c r="O1754">
        <v>17</v>
      </c>
      <c r="P1754">
        <v>13</v>
      </c>
      <c r="Q1754">
        <v>58.21</v>
      </c>
      <c r="R1754">
        <v>95855</v>
      </c>
      <c r="S1754">
        <v>70.239999999999995</v>
      </c>
      <c r="T1754">
        <v>82.55</v>
      </c>
      <c r="U1754">
        <v>75.55</v>
      </c>
      <c r="V1754">
        <v>1730</v>
      </c>
      <c r="W1754">
        <v>37.44</v>
      </c>
      <c r="X1754">
        <v>855</v>
      </c>
    </row>
    <row r="1755" spans="1:24" hidden="1" x14ac:dyDescent="0.25">
      <c r="A1755" t="s">
        <v>39</v>
      </c>
      <c r="B1755" t="s">
        <v>33</v>
      </c>
      <c r="C1755">
        <v>2012</v>
      </c>
      <c r="D1755" t="s">
        <v>30</v>
      </c>
      <c r="E1755">
        <v>6.23</v>
      </c>
      <c r="F1755">
        <v>6.52</v>
      </c>
      <c r="G1755">
        <v>2.5</v>
      </c>
      <c r="H1755">
        <v>6.53</v>
      </c>
      <c r="I1755">
        <v>30.68</v>
      </c>
      <c r="J1755">
        <v>2.2799999999999998</v>
      </c>
      <c r="K1755">
        <v>559</v>
      </c>
      <c r="L1755" t="s">
        <v>44</v>
      </c>
      <c r="M1755">
        <v>47.76</v>
      </c>
      <c r="N1755">
        <v>119</v>
      </c>
      <c r="O1755">
        <v>40</v>
      </c>
      <c r="P1755">
        <v>96</v>
      </c>
      <c r="Q1755">
        <v>16.329999999999998</v>
      </c>
      <c r="R1755">
        <v>62316</v>
      </c>
      <c r="S1755">
        <v>93.46</v>
      </c>
      <c r="T1755">
        <v>26.03</v>
      </c>
      <c r="U1755">
        <v>78.52</v>
      </c>
      <c r="V1755">
        <v>1149</v>
      </c>
      <c r="W1755">
        <v>1.52</v>
      </c>
      <c r="X1755">
        <v>397</v>
      </c>
    </row>
    <row r="1756" spans="1:24" hidden="1" x14ac:dyDescent="0.25">
      <c r="A1756" t="s">
        <v>48</v>
      </c>
      <c r="B1756" t="s">
        <v>29</v>
      </c>
      <c r="C1756">
        <v>2020</v>
      </c>
      <c r="D1756" t="s">
        <v>42</v>
      </c>
      <c r="E1756">
        <v>3.44</v>
      </c>
      <c r="F1756">
        <v>6.94</v>
      </c>
      <c r="G1756">
        <v>4.37</v>
      </c>
      <c r="H1756">
        <v>7.53</v>
      </c>
      <c r="I1756">
        <v>15.55</v>
      </c>
      <c r="J1756">
        <v>17.66</v>
      </c>
      <c r="K1756">
        <v>1173</v>
      </c>
      <c r="L1756" t="s">
        <v>35</v>
      </c>
      <c r="M1756">
        <v>87.19</v>
      </c>
      <c r="N1756">
        <v>425</v>
      </c>
      <c r="O1756">
        <v>4</v>
      </c>
      <c r="P1756">
        <v>26</v>
      </c>
      <c r="Q1756">
        <v>76.05</v>
      </c>
      <c r="R1756">
        <v>65307</v>
      </c>
      <c r="S1756">
        <v>82.31</v>
      </c>
      <c r="T1756">
        <v>48.11</v>
      </c>
      <c r="U1756">
        <v>59.3</v>
      </c>
      <c r="V1756">
        <v>315</v>
      </c>
      <c r="W1756">
        <v>38.630000000000003</v>
      </c>
      <c r="X1756">
        <v>13</v>
      </c>
    </row>
    <row r="1757" spans="1:24" hidden="1" x14ac:dyDescent="0.25">
      <c r="A1757" t="s">
        <v>47</v>
      </c>
      <c r="B1757" t="s">
        <v>37</v>
      </c>
      <c r="C1757">
        <v>2008</v>
      </c>
      <c r="D1757" t="s">
        <v>26</v>
      </c>
      <c r="E1757">
        <v>1.54</v>
      </c>
      <c r="F1757">
        <v>6.02</v>
      </c>
      <c r="G1757">
        <v>1.63</v>
      </c>
      <c r="H1757">
        <v>5.71</v>
      </c>
      <c r="I1757">
        <v>39.89</v>
      </c>
      <c r="J1757">
        <v>18.559999999999999</v>
      </c>
      <c r="K1757">
        <v>1878</v>
      </c>
      <c r="L1757" t="s">
        <v>35</v>
      </c>
      <c r="M1757">
        <v>75.52</v>
      </c>
      <c r="N1757">
        <v>313</v>
      </c>
      <c r="O1757">
        <v>0</v>
      </c>
      <c r="P1757">
        <v>4</v>
      </c>
      <c r="Q1757">
        <v>38.549999999999997</v>
      </c>
      <c r="R1757">
        <v>22361</v>
      </c>
      <c r="S1757">
        <v>28.19</v>
      </c>
      <c r="T1757">
        <v>20.99</v>
      </c>
      <c r="U1757">
        <v>45.07</v>
      </c>
      <c r="V1757">
        <v>2361</v>
      </c>
      <c r="W1757">
        <v>20.09</v>
      </c>
      <c r="X1757">
        <v>994</v>
      </c>
    </row>
    <row r="1758" spans="1:24" hidden="1" x14ac:dyDescent="0.25">
      <c r="A1758" t="s">
        <v>36</v>
      </c>
      <c r="B1758" t="s">
        <v>37</v>
      </c>
      <c r="C1758">
        <v>2009</v>
      </c>
      <c r="D1758" t="s">
        <v>40</v>
      </c>
      <c r="E1758">
        <v>2.65</v>
      </c>
      <c r="F1758">
        <v>7.9</v>
      </c>
      <c r="G1758">
        <v>0.64</v>
      </c>
      <c r="H1758">
        <v>4.32</v>
      </c>
      <c r="I1758">
        <v>5.51</v>
      </c>
      <c r="J1758">
        <v>5.12</v>
      </c>
      <c r="K1758">
        <v>2255</v>
      </c>
      <c r="L1758" t="s">
        <v>31</v>
      </c>
      <c r="M1758">
        <v>89.11</v>
      </c>
      <c r="N1758">
        <v>373</v>
      </c>
      <c r="O1758">
        <v>6</v>
      </c>
      <c r="P1758">
        <v>43</v>
      </c>
      <c r="Q1758">
        <v>92.22</v>
      </c>
      <c r="R1758">
        <v>65652</v>
      </c>
      <c r="S1758">
        <v>3.34</v>
      </c>
      <c r="T1758">
        <v>64.22</v>
      </c>
      <c r="U1758">
        <v>92.82</v>
      </c>
      <c r="V1758">
        <v>1765</v>
      </c>
      <c r="W1758">
        <v>31.4</v>
      </c>
      <c r="X1758">
        <v>389</v>
      </c>
    </row>
    <row r="1759" spans="1:24" hidden="1" x14ac:dyDescent="0.25">
      <c r="A1759" t="s">
        <v>28</v>
      </c>
      <c r="B1759" t="s">
        <v>38</v>
      </c>
      <c r="C1759">
        <v>2020</v>
      </c>
      <c r="D1759" t="s">
        <v>40</v>
      </c>
      <c r="E1759">
        <v>2.5499999999999998</v>
      </c>
      <c r="F1759">
        <v>7.56</v>
      </c>
      <c r="G1759">
        <v>0.34</v>
      </c>
      <c r="H1759">
        <v>4.5599999999999996</v>
      </c>
      <c r="I1759">
        <v>28.45</v>
      </c>
      <c r="J1759">
        <v>7.35</v>
      </c>
      <c r="K1759">
        <v>1084</v>
      </c>
      <c r="L1759" t="s">
        <v>44</v>
      </c>
      <c r="M1759">
        <v>54.61</v>
      </c>
      <c r="N1759">
        <v>31</v>
      </c>
      <c r="O1759">
        <v>33</v>
      </c>
      <c r="P1759">
        <v>14</v>
      </c>
      <c r="Q1759">
        <v>39.99</v>
      </c>
      <c r="R1759">
        <v>22789</v>
      </c>
      <c r="S1759">
        <v>47.29</v>
      </c>
      <c r="T1759">
        <v>78.150000000000006</v>
      </c>
      <c r="U1759">
        <v>23.73</v>
      </c>
      <c r="V1759">
        <v>794</v>
      </c>
      <c r="W1759">
        <v>25</v>
      </c>
      <c r="X1759">
        <v>724</v>
      </c>
    </row>
    <row r="1760" spans="1:24" hidden="1" x14ac:dyDescent="0.25">
      <c r="A1760" t="s">
        <v>32</v>
      </c>
      <c r="B1760" t="s">
        <v>38</v>
      </c>
      <c r="C1760">
        <v>2022</v>
      </c>
      <c r="D1760" t="s">
        <v>43</v>
      </c>
      <c r="E1760">
        <v>6.14</v>
      </c>
      <c r="F1760">
        <v>8.0399999999999991</v>
      </c>
      <c r="G1760">
        <v>2.2400000000000002</v>
      </c>
      <c r="H1760">
        <v>8.6199999999999992</v>
      </c>
      <c r="I1760">
        <v>13.67</v>
      </c>
      <c r="J1760">
        <v>19.68</v>
      </c>
      <c r="K1760">
        <v>3914</v>
      </c>
      <c r="L1760" t="s">
        <v>44</v>
      </c>
      <c r="M1760">
        <v>53.22</v>
      </c>
      <c r="N1760">
        <v>139</v>
      </c>
      <c r="O1760">
        <v>2</v>
      </c>
      <c r="P1760">
        <v>66</v>
      </c>
      <c r="Q1760">
        <v>16.68</v>
      </c>
      <c r="R1760">
        <v>51767</v>
      </c>
      <c r="S1760">
        <v>9.1999999999999993</v>
      </c>
      <c r="T1760">
        <v>61.87</v>
      </c>
      <c r="U1760">
        <v>48.49</v>
      </c>
      <c r="V1760">
        <v>2726</v>
      </c>
      <c r="W1760">
        <v>24.67</v>
      </c>
      <c r="X1760">
        <v>42</v>
      </c>
    </row>
    <row r="1761" spans="1:24" hidden="1" x14ac:dyDescent="0.25">
      <c r="A1761" t="s">
        <v>47</v>
      </c>
      <c r="B1761" t="s">
        <v>25</v>
      </c>
      <c r="C1761">
        <v>2008</v>
      </c>
      <c r="D1761" t="s">
        <v>30</v>
      </c>
      <c r="E1761">
        <v>9.4499999999999993</v>
      </c>
      <c r="F1761">
        <v>7.14</v>
      </c>
      <c r="G1761">
        <v>0.82</v>
      </c>
      <c r="H1761">
        <v>9.25</v>
      </c>
      <c r="I1761">
        <v>30.79</v>
      </c>
      <c r="J1761">
        <v>11.32</v>
      </c>
      <c r="K1761">
        <v>238</v>
      </c>
      <c r="L1761" t="s">
        <v>35</v>
      </c>
      <c r="M1761">
        <v>31.67</v>
      </c>
      <c r="N1761">
        <v>157</v>
      </c>
      <c r="O1761">
        <v>35</v>
      </c>
      <c r="P1761">
        <v>0</v>
      </c>
      <c r="Q1761">
        <v>76.28</v>
      </c>
      <c r="R1761">
        <v>89857</v>
      </c>
      <c r="S1761">
        <v>24.53</v>
      </c>
      <c r="T1761">
        <v>30.84</v>
      </c>
      <c r="U1761">
        <v>73.319999999999993</v>
      </c>
      <c r="V1761">
        <v>2967</v>
      </c>
      <c r="W1761">
        <v>31.55</v>
      </c>
      <c r="X1761">
        <v>20</v>
      </c>
    </row>
    <row r="1762" spans="1:24" hidden="1" x14ac:dyDescent="0.25">
      <c r="A1762" t="s">
        <v>48</v>
      </c>
      <c r="B1762" t="s">
        <v>29</v>
      </c>
      <c r="C1762">
        <v>2014</v>
      </c>
      <c r="D1762" t="s">
        <v>30</v>
      </c>
      <c r="E1762">
        <v>0.48</v>
      </c>
      <c r="F1762">
        <v>8</v>
      </c>
      <c r="G1762">
        <v>1.73</v>
      </c>
      <c r="H1762">
        <v>6.45</v>
      </c>
      <c r="I1762">
        <v>10.9</v>
      </c>
      <c r="J1762">
        <v>9.94</v>
      </c>
      <c r="K1762">
        <v>2914</v>
      </c>
      <c r="L1762" t="s">
        <v>44</v>
      </c>
      <c r="M1762">
        <v>83.8</v>
      </c>
      <c r="N1762">
        <v>59</v>
      </c>
      <c r="O1762">
        <v>34</v>
      </c>
      <c r="P1762">
        <v>23</v>
      </c>
      <c r="Q1762">
        <v>57.64</v>
      </c>
      <c r="R1762">
        <v>12771</v>
      </c>
      <c r="S1762">
        <v>64.010000000000005</v>
      </c>
      <c r="T1762">
        <v>16.11</v>
      </c>
      <c r="U1762">
        <v>91.29</v>
      </c>
      <c r="V1762">
        <v>2354</v>
      </c>
      <c r="W1762">
        <v>2.62</v>
      </c>
      <c r="X1762">
        <v>725</v>
      </c>
    </row>
    <row r="1763" spans="1:24" hidden="1" x14ac:dyDescent="0.25">
      <c r="A1763" t="s">
        <v>45</v>
      </c>
      <c r="B1763" t="s">
        <v>25</v>
      </c>
      <c r="C1763">
        <v>2019</v>
      </c>
      <c r="D1763" t="s">
        <v>43</v>
      </c>
      <c r="E1763">
        <v>0.01</v>
      </c>
      <c r="F1763">
        <v>7.62</v>
      </c>
      <c r="G1763">
        <v>4.0999999999999996</v>
      </c>
      <c r="H1763">
        <v>5.5</v>
      </c>
      <c r="I1763">
        <v>38.61</v>
      </c>
      <c r="J1763">
        <v>10.01</v>
      </c>
      <c r="K1763">
        <v>2095</v>
      </c>
      <c r="L1763" t="s">
        <v>27</v>
      </c>
      <c r="M1763">
        <v>53.12</v>
      </c>
      <c r="N1763">
        <v>138</v>
      </c>
      <c r="O1763">
        <v>11</v>
      </c>
      <c r="P1763">
        <v>75</v>
      </c>
      <c r="Q1763">
        <v>39.9</v>
      </c>
      <c r="R1763">
        <v>58004</v>
      </c>
      <c r="S1763">
        <v>49.5</v>
      </c>
      <c r="T1763">
        <v>15.54</v>
      </c>
      <c r="U1763">
        <v>25.94</v>
      </c>
      <c r="V1763">
        <v>2562</v>
      </c>
      <c r="W1763">
        <v>15.7</v>
      </c>
      <c r="X1763">
        <v>728</v>
      </c>
    </row>
    <row r="1764" spans="1:24" hidden="1" x14ac:dyDescent="0.25">
      <c r="A1764" t="s">
        <v>28</v>
      </c>
      <c r="B1764" t="s">
        <v>37</v>
      </c>
      <c r="C1764">
        <v>2001</v>
      </c>
      <c r="D1764" t="s">
        <v>42</v>
      </c>
      <c r="E1764">
        <v>6</v>
      </c>
      <c r="F1764">
        <v>6.01</v>
      </c>
      <c r="G1764">
        <v>1.92</v>
      </c>
      <c r="H1764">
        <v>8.65</v>
      </c>
      <c r="I1764">
        <v>11.38</v>
      </c>
      <c r="J1764">
        <v>13.92</v>
      </c>
      <c r="K1764">
        <v>1471</v>
      </c>
      <c r="L1764" t="s">
        <v>27</v>
      </c>
      <c r="M1764">
        <v>52.9</v>
      </c>
      <c r="N1764">
        <v>356</v>
      </c>
      <c r="O1764">
        <v>14</v>
      </c>
      <c r="P1764">
        <v>61</v>
      </c>
      <c r="Q1764">
        <v>36.880000000000003</v>
      </c>
      <c r="R1764">
        <v>73229</v>
      </c>
      <c r="S1764">
        <v>37.67</v>
      </c>
      <c r="T1764">
        <v>58.87</v>
      </c>
      <c r="U1764">
        <v>72.72</v>
      </c>
      <c r="V1764">
        <v>2111</v>
      </c>
      <c r="W1764">
        <v>38.78</v>
      </c>
      <c r="X1764">
        <v>518</v>
      </c>
    </row>
    <row r="1765" spans="1:24" hidden="1" x14ac:dyDescent="0.25">
      <c r="A1765" t="s">
        <v>48</v>
      </c>
      <c r="B1765" t="s">
        <v>33</v>
      </c>
      <c r="C1765">
        <v>2024</v>
      </c>
      <c r="D1765" t="s">
        <v>40</v>
      </c>
      <c r="E1765">
        <v>2.84</v>
      </c>
      <c r="F1765">
        <v>6.63</v>
      </c>
      <c r="G1765">
        <v>3.05</v>
      </c>
      <c r="H1765">
        <v>7.71</v>
      </c>
      <c r="I1765">
        <v>44.52</v>
      </c>
      <c r="J1765">
        <v>19.09</v>
      </c>
      <c r="K1765">
        <v>2045</v>
      </c>
      <c r="L1765" t="s">
        <v>27</v>
      </c>
      <c r="M1765">
        <v>78.209999999999994</v>
      </c>
      <c r="N1765">
        <v>211</v>
      </c>
      <c r="O1765">
        <v>3</v>
      </c>
      <c r="P1765">
        <v>77</v>
      </c>
      <c r="Q1765">
        <v>16.78</v>
      </c>
      <c r="R1765">
        <v>42218</v>
      </c>
      <c r="S1765">
        <v>93</v>
      </c>
      <c r="T1765">
        <v>86.27</v>
      </c>
      <c r="U1765">
        <v>58.97</v>
      </c>
      <c r="V1765">
        <v>1375</v>
      </c>
      <c r="W1765">
        <v>2.1800000000000002</v>
      </c>
      <c r="X1765">
        <v>194</v>
      </c>
    </row>
    <row r="1766" spans="1:24" hidden="1" x14ac:dyDescent="0.25">
      <c r="A1766" t="s">
        <v>36</v>
      </c>
      <c r="B1766" t="s">
        <v>33</v>
      </c>
      <c r="C1766">
        <v>2012</v>
      </c>
      <c r="D1766" t="s">
        <v>40</v>
      </c>
      <c r="E1766">
        <v>8.81</v>
      </c>
      <c r="F1766">
        <v>7.23</v>
      </c>
      <c r="G1766">
        <v>2.5099999999999998</v>
      </c>
      <c r="H1766">
        <v>3.29</v>
      </c>
      <c r="I1766">
        <v>43.08</v>
      </c>
      <c r="J1766">
        <v>7.33</v>
      </c>
      <c r="K1766">
        <v>4612</v>
      </c>
      <c r="L1766" t="s">
        <v>44</v>
      </c>
      <c r="M1766">
        <v>47.7</v>
      </c>
      <c r="N1766">
        <v>138</v>
      </c>
      <c r="O1766">
        <v>32</v>
      </c>
      <c r="P1766">
        <v>56</v>
      </c>
      <c r="Q1766">
        <v>35.4</v>
      </c>
      <c r="R1766">
        <v>33207</v>
      </c>
      <c r="S1766">
        <v>19.3</v>
      </c>
      <c r="T1766">
        <v>65.62</v>
      </c>
      <c r="U1766">
        <v>74.92</v>
      </c>
      <c r="V1766">
        <v>2134</v>
      </c>
      <c r="W1766">
        <v>10.51</v>
      </c>
      <c r="X1766">
        <v>163</v>
      </c>
    </row>
    <row r="1767" spans="1:24" hidden="1" x14ac:dyDescent="0.25">
      <c r="A1767" t="s">
        <v>36</v>
      </c>
      <c r="B1767" t="s">
        <v>38</v>
      </c>
      <c r="C1767">
        <v>2001</v>
      </c>
      <c r="D1767" t="s">
        <v>30</v>
      </c>
      <c r="E1767">
        <v>3.27</v>
      </c>
      <c r="F1767">
        <v>7.55</v>
      </c>
      <c r="G1767">
        <v>3.59</v>
      </c>
      <c r="H1767">
        <v>5.46</v>
      </c>
      <c r="I1767">
        <v>18.12</v>
      </c>
      <c r="J1767">
        <v>3.45</v>
      </c>
      <c r="K1767">
        <v>3683</v>
      </c>
      <c r="L1767" t="s">
        <v>31</v>
      </c>
      <c r="M1767">
        <v>93.63</v>
      </c>
      <c r="N1767">
        <v>367</v>
      </c>
      <c r="O1767">
        <v>15</v>
      </c>
      <c r="P1767">
        <v>19</v>
      </c>
      <c r="Q1767">
        <v>4.88</v>
      </c>
      <c r="R1767">
        <v>49073</v>
      </c>
      <c r="S1767">
        <v>48.75</v>
      </c>
      <c r="T1767">
        <v>68.45</v>
      </c>
      <c r="U1767">
        <v>45.38</v>
      </c>
      <c r="V1767">
        <v>2322</v>
      </c>
      <c r="W1767">
        <v>26.88</v>
      </c>
      <c r="X1767">
        <v>865</v>
      </c>
    </row>
    <row r="1768" spans="1:24" hidden="1" x14ac:dyDescent="0.25">
      <c r="A1768" t="s">
        <v>36</v>
      </c>
      <c r="B1768" t="s">
        <v>33</v>
      </c>
      <c r="C1768">
        <v>2018</v>
      </c>
      <c r="D1768" t="s">
        <v>30</v>
      </c>
      <c r="E1768">
        <v>2.9</v>
      </c>
      <c r="F1768">
        <v>6.16</v>
      </c>
      <c r="G1768">
        <v>0.78</v>
      </c>
      <c r="H1768">
        <v>7.78</v>
      </c>
      <c r="I1768">
        <v>19.29</v>
      </c>
      <c r="J1768">
        <v>3.7</v>
      </c>
      <c r="K1768">
        <v>204</v>
      </c>
      <c r="L1768" t="s">
        <v>31</v>
      </c>
      <c r="M1768">
        <v>67.66</v>
      </c>
      <c r="N1768">
        <v>110</v>
      </c>
      <c r="O1768">
        <v>28</v>
      </c>
      <c r="P1768">
        <v>57</v>
      </c>
      <c r="Q1768">
        <v>51.24</v>
      </c>
      <c r="R1768">
        <v>9521</v>
      </c>
      <c r="S1768">
        <v>57.35</v>
      </c>
      <c r="T1768">
        <v>36.340000000000003</v>
      </c>
      <c r="U1768">
        <v>76.86</v>
      </c>
      <c r="V1768">
        <v>2929</v>
      </c>
      <c r="W1768">
        <v>4.0199999999999996</v>
      </c>
      <c r="X1768">
        <v>888</v>
      </c>
    </row>
    <row r="1769" spans="1:24" hidden="1" x14ac:dyDescent="0.25">
      <c r="A1769" t="s">
        <v>47</v>
      </c>
      <c r="B1769" t="s">
        <v>33</v>
      </c>
      <c r="C1769">
        <v>2001</v>
      </c>
      <c r="D1769" t="s">
        <v>43</v>
      </c>
      <c r="E1769">
        <v>2.7</v>
      </c>
      <c r="F1769">
        <v>7.76</v>
      </c>
      <c r="G1769">
        <v>4.5999999999999996</v>
      </c>
      <c r="H1769">
        <v>7.02</v>
      </c>
      <c r="I1769">
        <v>35.08</v>
      </c>
      <c r="J1769">
        <v>0.41</v>
      </c>
      <c r="K1769">
        <v>3600</v>
      </c>
      <c r="L1769" t="s">
        <v>35</v>
      </c>
      <c r="M1769">
        <v>97.86</v>
      </c>
      <c r="N1769">
        <v>485</v>
      </c>
      <c r="O1769">
        <v>5</v>
      </c>
      <c r="P1769">
        <v>13</v>
      </c>
      <c r="Q1769">
        <v>89.88</v>
      </c>
      <c r="R1769">
        <v>9540</v>
      </c>
      <c r="S1769">
        <v>32.19</v>
      </c>
      <c r="T1769">
        <v>56.88</v>
      </c>
      <c r="U1769">
        <v>34.42</v>
      </c>
      <c r="V1769">
        <v>386</v>
      </c>
      <c r="W1769">
        <v>21.47</v>
      </c>
      <c r="X1769">
        <v>931</v>
      </c>
    </row>
    <row r="1770" spans="1:24" hidden="1" x14ac:dyDescent="0.25">
      <c r="A1770" t="s">
        <v>47</v>
      </c>
      <c r="B1770" t="s">
        <v>33</v>
      </c>
      <c r="C1770">
        <v>2002</v>
      </c>
      <c r="D1770" t="s">
        <v>26</v>
      </c>
      <c r="E1770">
        <v>1.45</v>
      </c>
      <c r="F1770">
        <v>7.36</v>
      </c>
      <c r="G1770">
        <v>3.22</v>
      </c>
      <c r="H1770">
        <v>9.85</v>
      </c>
      <c r="I1770">
        <v>4.5199999999999996</v>
      </c>
      <c r="J1770">
        <v>11.11</v>
      </c>
      <c r="K1770">
        <v>2137</v>
      </c>
      <c r="L1770" t="s">
        <v>44</v>
      </c>
      <c r="M1770">
        <v>35.369999999999997</v>
      </c>
      <c r="N1770">
        <v>492</v>
      </c>
      <c r="O1770">
        <v>48</v>
      </c>
      <c r="P1770">
        <v>77</v>
      </c>
      <c r="Q1770">
        <v>79.94</v>
      </c>
      <c r="R1770">
        <v>73935</v>
      </c>
      <c r="S1770">
        <v>70.53</v>
      </c>
      <c r="T1770">
        <v>35.33</v>
      </c>
      <c r="U1770">
        <v>82.03</v>
      </c>
      <c r="V1770">
        <v>2586</v>
      </c>
      <c r="W1770">
        <v>28.53</v>
      </c>
      <c r="X1770">
        <v>703</v>
      </c>
    </row>
    <row r="1771" spans="1:24" hidden="1" x14ac:dyDescent="0.25">
      <c r="A1771" t="s">
        <v>32</v>
      </c>
      <c r="B1771" t="s">
        <v>37</v>
      </c>
      <c r="C1771">
        <v>2005</v>
      </c>
      <c r="D1771" t="s">
        <v>42</v>
      </c>
      <c r="E1771">
        <v>5.82</v>
      </c>
      <c r="F1771">
        <v>7.31</v>
      </c>
      <c r="G1771">
        <v>1.35</v>
      </c>
      <c r="H1771">
        <v>9.06</v>
      </c>
      <c r="I1771">
        <v>4.05</v>
      </c>
      <c r="J1771">
        <v>18.579999999999998</v>
      </c>
      <c r="K1771">
        <v>1213</v>
      </c>
      <c r="L1771" t="s">
        <v>35</v>
      </c>
      <c r="M1771">
        <v>53.58</v>
      </c>
      <c r="N1771">
        <v>335</v>
      </c>
      <c r="O1771">
        <v>36</v>
      </c>
      <c r="P1771">
        <v>52</v>
      </c>
      <c r="Q1771">
        <v>4.8</v>
      </c>
      <c r="R1771">
        <v>27052</v>
      </c>
      <c r="S1771">
        <v>86.73</v>
      </c>
      <c r="T1771">
        <v>82.13</v>
      </c>
      <c r="U1771">
        <v>79.95</v>
      </c>
      <c r="V1771">
        <v>2046</v>
      </c>
      <c r="W1771">
        <v>30.3</v>
      </c>
      <c r="X1771">
        <v>521</v>
      </c>
    </row>
    <row r="1772" spans="1:24" hidden="1" x14ac:dyDescent="0.25">
      <c r="A1772" t="s">
        <v>32</v>
      </c>
      <c r="B1772" t="s">
        <v>33</v>
      </c>
      <c r="C1772">
        <v>2002</v>
      </c>
      <c r="D1772" t="s">
        <v>34</v>
      </c>
      <c r="E1772">
        <v>1.68</v>
      </c>
      <c r="F1772">
        <v>6.73</v>
      </c>
      <c r="G1772">
        <v>0.62</v>
      </c>
      <c r="H1772">
        <v>3.42</v>
      </c>
      <c r="I1772">
        <v>6.82</v>
      </c>
      <c r="J1772">
        <v>14.26</v>
      </c>
      <c r="K1772">
        <v>3834</v>
      </c>
      <c r="L1772" t="s">
        <v>44</v>
      </c>
      <c r="M1772">
        <v>56.7</v>
      </c>
      <c r="N1772">
        <v>250</v>
      </c>
      <c r="O1772">
        <v>22</v>
      </c>
      <c r="P1772">
        <v>34</v>
      </c>
      <c r="Q1772">
        <v>88.36</v>
      </c>
      <c r="R1772">
        <v>4844</v>
      </c>
      <c r="S1772">
        <v>54.15</v>
      </c>
      <c r="T1772">
        <v>20.6</v>
      </c>
      <c r="U1772">
        <v>95.74</v>
      </c>
      <c r="V1772">
        <v>1612</v>
      </c>
      <c r="W1772">
        <v>22.45</v>
      </c>
      <c r="X1772">
        <v>676</v>
      </c>
    </row>
    <row r="1773" spans="1:24" hidden="1" x14ac:dyDescent="0.25">
      <c r="A1773" t="s">
        <v>45</v>
      </c>
      <c r="B1773" t="s">
        <v>33</v>
      </c>
      <c r="C1773">
        <v>2009</v>
      </c>
      <c r="D1773" t="s">
        <v>26</v>
      </c>
      <c r="E1773">
        <v>4.25</v>
      </c>
      <c r="F1773">
        <v>7.49</v>
      </c>
      <c r="G1773">
        <v>0.75</v>
      </c>
      <c r="H1773">
        <v>8.08</v>
      </c>
      <c r="I1773">
        <v>28.12</v>
      </c>
      <c r="J1773">
        <v>19.86</v>
      </c>
      <c r="K1773">
        <v>3091</v>
      </c>
      <c r="L1773" t="s">
        <v>31</v>
      </c>
      <c r="M1773">
        <v>81.13</v>
      </c>
      <c r="N1773">
        <v>98</v>
      </c>
      <c r="O1773">
        <v>12</v>
      </c>
      <c r="P1773">
        <v>61</v>
      </c>
      <c r="Q1773">
        <v>46.33</v>
      </c>
      <c r="R1773">
        <v>79438</v>
      </c>
      <c r="S1773">
        <v>78.13</v>
      </c>
      <c r="T1773">
        <v>60.56</v>
      </c>
      <c r="U1773">
        <v>33.86</v>
      </c>
      <c r="V1773">
        <v>1024</v>
      </c>
      <c r="W1773">
        <v>20.03</v>
      </c>
      <c r="X1773">
        <v>237</v>
      </c>
    </row>
    <row r="1774" spans="1:24" hidden="1" x14ac:dyDescent="0.25">
      <c r="A1774" t="s">
        <v>28</v>
      </c>
      <c r="B1774" t="s">
        <v>33</v>
      </c>
      <c r="C1774">
        <v>2023</v>
      </c>
      <c r="D1774" t="s">
        <v>26</v>
      </c>
      <c r="E1774">
        <v>4.6100000000000003</v>
      </c>
      <c r="F1774">
        <v>6.07</v>
      </c>
      <c r="G1774">
        <v>3.91</v>
      </c>
      <c r="H1774">
        <v>5.35</v>
      </c>
      <c r="I1774">
        <v>7.45</v>
      </c>
      <c r="J1774">
        <v>18.190000000000001</v>
      </c>
      <c r="K1774">
        <v>1382</v>
      </c>
      <c r="L1774" t="s">
        <v>27</v>
      </c>
      <c r="M1774">
        <v>44.91</v>
      </c>
      <c r="N1774">
        <v>177</v>
      </c>
      <c r="O1774">
        <v>43</v>
      </c>
      <c r="P1774">
        <v>60</v>
      </c>
      <c r="Q1774">
        <v>20.71</v>
      </c>
      <c r="R1774">
        <v>7703</v>
      </c>
      <c r="S1774">
        <v>6.1</v>
      </c>
      <c r="T1774">
        <v>68.47</v>
      </c>
      <c r="U1774">
        <v>77.760000000000005</v>
      </c>
      <c r="V1774">
        <v>252</v>
      </c>
      <c r="W1774">
        <v>28.56</v>
      </c>
      <c r="X1774">
        <v>484</v>
      </c>
    </row>
    <row r="1775" spans="1:24" hidden="1" x14ac:dyDescent="0.25">
      <c r="A1775" t="s">
        <v>46</v>
      </c>
      <c r="B1775" t="s">
        <v>25</v>
      </c>
      <c r="C1775">
        <v>2005</v>
      </c>
      <c r="D1775" t="s">
        <v>30</v>
      </c>
      <c r="E1775">
        <v>0.2</v>
      </c>
      <c r="F1775">
        <v>6.16</v>
      </c>
      <c r="G1775">
        <v>2.94</v>
      </c>
      <c r="H1775">
        <v>7.77</v>
      </c>
      <c r="I1775">
        <v>13.88</v>
      </c>
      <c r="J1775">
        <v>9.84</v>
      </c>
      <c r="K1775">
        <v>3680</v>
      </c>
      <c r="L1775" t="s">
        <v>44</v>
      </c>
      <c r="M1775">
        <v>56.27</v>
      </c>
      <c r="N1775">
        <v>0</v>
      </c>
      <c r="O1775">
        <v>0</v>
      </c>
      <c r="P1775">
        <v>18</v>
      </c>
      <c r="Q1775">
        <v>75.739999999999995</v>
      </c>
      <c r="R1775">
        <v>79354</v>
      </c>
      <c r="S1775">
        <v>15.38</v>
      </c>
      <c r="T1775">
        <v>65.88</v>
      </c>
      <c r="U1775">
        <v>45.81</v>
      </c>
      <c r="V1775">
        <v>456</v>
      </c>
      <c r="W1775">
        <v>5.8</v>
      </c>
      <c r="X1775">
        <v>111</v>
      </c>
    </row>
    <row r="1776" spans="1:24" hidden="1" x14ac:dyDescent="0.25">
      <c r="A1776" t="s">
        <v>46</v>
      </c>
      <c r="B1776" t="s">
        <v>37</v>
      </c>
      <c r="C1776">
        <v>2022</v>
      </c>
      <c r="D1776" t="s">
        <v>30</v>
      </c>
      <c r="E1776">
        <v>0.17</v>
      </c>
      <c r="F1776">
        <v>7.83</v>
      </c>
      <c r="G1776">
        <v>1.9</v>
      </c>
      <c r="H1776">
        <v>7.32</v>
      </c>
      <c r="I1776">
        <v>32.35</v>
      </c>
      <c r="J1776">
        <v>9.73</v>
      </c>
      <c r="K1776">
        <v>1679</v>
      </c>
      <c r="L1776" t="s">
        <v>31</v>
      </c>
      <c r="M1776">
        <v>93.74</v>
      </c>
      <c r="N1776">
        <v>88</v>
      </c>
      <c r="O1776">
        <v>11</v>
      </c>
      <c r="P1776">
        <v>83</v>
      </c>
      <c r="Q1776">
        <v>33.64</v>
      </c>
      <c r="R1776">
        <v>5940</v>
      </c>
      <c r="S1776">
        <v>46.2</v>
      </c>
      <c r="T1776">
        <v>30.59</v>
      </c>
      <c r="U1776">
        <v>42.55</v>
      </c>
      <c r="V1776">
        <v>1795</v>
      </c>
      <c r="W1776">
        <v>27.22</v>
      </c>
      <c r="X1776">
        <v>703</v>
      </c>
    </row>
    <row r="1777" spans="1:24" hidden="1" x14ac:dyDescent="0.25">
      <c r="A1777" t="s">
        <v>48</v>
      </c>
      <c r="B1777" t="s">
        <v>38</v>
      </c>
      <c r="C1777">
        <v>2015</v>
      </c>
      <c r="D1777" t="s">
        <v>30</v>
      </c>
      <c r="E1777">
        <v>5.2</v>
      </c>
      <c r="F1777">
        <v>6.8</v>
      </c>
      <c r="G1777">
        <v>1.66</v>
      </c>
      <c r="H1777">
        <v>6.52</v>
      </c>
      <c r="I1777">
        <v>0.78</v>
      </c>
      <c r="J1777">
        <v>12.57</v>
      </c>
      <c r="K1777">
        <v>6</v>
      </c>
      <c r="L1777" t="s">
        <v>31</v>
      </c>
      <c r="M1777">
        <v>38.020000000000003</v>
      </c>
      <c r="N1777">
        <v>112</v>
      </c>
      <c r="O1777">
        <v>26</v>
      </c>
      <c r="P1777">
        <v>41</v>
      </c>
      <c r="Q1777">
        <v>26.83</v>
      </c>
      <c r="R1777">
        <v>43709</v>
      </c>
      <c r="S1777">
        <v>92.1</v>
      </c>
      <c r="T1777">
        <v>48.88</v>
      </c>
      <c r="U1777">
        <v>52.13</v>
      </c>
      <c r="V1777">
        <v>2293</v>
      </c>
      <c r="W1777">
        <v>36.770000000000003</v>
      </c>
      <c r="X1777">
        <v>267</v>
      </c>
    </row>
    <row r="1778" spans="1:24" hidden="1" x14ac:dyDescent="0.25">
      <c r="A1778" t="s">
        <v>36</v>
      </c>
      <c r="B1778" t="s">
        <v>25</v>
      </c>
      <c r="C1778">
        <v>2016</v>
      </c>
      <c r="D1778" t="s">
        <v>26</v>
      </c>
      <c r="E1778">
        <v>6.96</v>
      </c>
      <c r="F1778">
        <v>6.87</v>
      </c>
      <c r="G1778">
        <v>4.28</v>
      </c>
      <c r="H1778">
        <v>8.9700000000000006</v>
      </c>
      <c r="I1778">
        <v>9.01</v>
      </c>
      <c r="J1778">
        <v>2.2200000000000002</v>
      </c>
      <c r="K1778">
        <v>1885</v>
      </c>
      <c r="L1778" t="s">
        <v>31</v>
      </c>
      <c r="M1778">
        <v>82.17</v>
      </c>
      <c r="N1778">
        <v>282</v>
      </c>
      <c r="O1778">
        <v>24</v>
      </c>
      <c r="P1778">
        <v>43</v>
      </c>
      <c r="Q1778">
        <v>17.809999999999999</v>
      </c>
      <c r="R1778">
        <v>3392</v>
      </c>
      <c r="S1778">
        <v>53.16</v>
      </c>
      <c r="T1778">
        <v>63.07</v>
      </c>
      <c r="U1778">
        <v>42.82</v>
      </c>
      <c r="V1778">
        <v>214</v>
      </c>
      <c r="W1778">
        <v>27.31</v>
      </c>
      <c r="X1778">
        <v>992</v>
      </c>
    </row>
    <row r="1779" spans="1:24" hidden="1" x14ac:dyDescent="0.25">
      <c r="A1779" t="s">
        <v>28</v>
      </c>
      <c r="B1779" t="s">
        <v>29</v>
      </c>
      <c r="C1779">
        <v>2018</v>
      </c>
      <c r="D1779" t="s">
        <v>42</v>
      </c>
      <c r="E1779">
        <v>9.42</v>
      </c>
      <c r="F1779">
        <v>6.52</v>
      </c>
      <c r="G1779">
        <v>4.37</v>
      </c>
      <c r="H1779">
        <v>7.96</v>
      </c>
      <c r="I1779">
        <v>46.5</v>
      </c>
      <c r="J1779">
        <v>12.15</v>
      </c>
      <c r="K1779">
        <v>3498</v>
      </c>
      <c r="L1779" t="s">
        <v>27</v>
      </c>
      <c r="M1779">
        <v>79.17</v>
      </c>
      <c r="N1779">
        <v>115</v>
      </c>
      <c r="O1779">
        <v>21</v>
      </c>
      <c r="P1779">
        <v>86</v>
      </c>
      <c r="Q1779">
        <v>49.69</v>
      </c>
      <c r="R1779">
        <v>86044</v>
      </c>
      <c r="S1779">
        <v>43.23</v>
      </c>
      <c r="T1779">
        <v>84.48</v>
      </c>
      <c r="U1779">
        <v>39.86</v>
      </c>
      <c r="V1779">
        <v>2875</v>
      </c>
      <c r="W1779">
        <v>1.86</v>
      </c>
      <c r="X1779">
        <v>786</v>
      </c>
    </row>
    <row r="1780" spans="1:24" hidden="1" x14ac:dyDescent="0.25">
      <c r="A1780" t="s">
        <v>39</v>
      </c>
      <c r="B1780" t="s">
        <v>37</v>
      </c>
      <c r="C1780">
        <v>2002</v>
      </c>
      <c r="D1780" t="s">
        <v>30</v>
      </c>
      <c r="E1780">
        <v>1.79</v>
      </c>
      <c r="F1780">
        <v>7.11</v>
      </c>
      <c r="G1780">
        <v>2.91</v>
      </c>
      <c r="H1780">
        <v>9.23</v>
      </c>
      <c r="I1780">
        <v>33.18</v>
      </c>
      <c r="J1780">
        <v>9.2799999999999994</v>
      </c>
      <c r="K1780">
        <v>295</v>
      </c>
      <c r="L1780" t="s">
        <v>31</v>
      </c>
      <c r="M1780">
        <v>39.14</v>
      </c>
      <c r="N1780">
        <v>31</v>
      </c>
      <c r="O1780">
        <v>33</v>
      </c>
      <c r="P1780">
        <v>97</v>
      </c>
      <c r="Q1780">
        <v>11.15</v>
      </c>
      <c r="R1780">
        <v>7187</v>
      </c>
      <c r="S1780">
        <v>60.01</v>
      </c>
      <c r="T1780">
        <v>49.97</v>
      </c>
      <c r="U1780">
        <v>81.47</v>
      </c>
      <c r="V1780">
        <v>211</v>
      </c>
      <c r="W1780">
        <v>20.239999999999998</v>
      </c>
      <c r="X1780">
        <v>81</v>
      </c>
    </row>
    <row r="1781" spans="1:24" hidden="1" x14ac:dyDescent="0.25">
      <c r="A1781" t="s">
        <v>47</v>
      </c>
      <c r="B1781" t="s">
        <v>37</v>
      </c>
      <c r="C1781">
        <v>2017</v>
      </c>
      <c r="D1781" t="s">
        <v>40</v>
      </c>
      <c r="E1781">
        <v>1.03</v>
      </c>
      <c r="F1781">
        <v>6.13</v>
      </c>
      <c r="G1781">
        <v>2.62</v>
      </c>
      <c r="H1781">
        <v>4.97</v>
      </c>
      <c r="I1781">
        <v>15.28</v>
      </c>
      <c r="J1781">
        <v>12.85</v>
      </c>
      <c r="K1781">
        <v>263</v>
      </c>
      <c r="L1781" t="s">
        <v>35</v>
      </c>
      <c r="M1781">
        <v>78.19</v>
      </c>
      <c r="N1781">
        <v>261</v>
      </c>
      <c r="O1781">
        <v>17</v>
      </c>
      <c r="P1781">
        <v>0</v>
      </c>
      <c r="Q1781">
        <v>78.989999999999995</v>
      </c>
      <c r="R1781">
        <v>24307</v>
      </c>
      <c r="S1781">
        <v>12.45</v>
      </c>
      <c r="T1781">
        <v>34.04</v>
      </c>
      <c r="U1781">
        <v>75.959999999999994</v>
      </c>
      <c r="V1781">
        <v>2248</v>
      </c>
      <c r="W1781">
        <v>29.05</v>
      </c>
      <c r="X1781">
        <v>508</v>
      </c>
    </row>
    <row r="1782" spans="1:24" hidden="1" x14ac:dyDescent="0.25">
      <c r="A1782" t="s">
        <v>24</v>
      </c>
      <c r="B1782" t="s">
        <v>29</v>
      </c>
      <c r="C1782">
        <v>2006</v>
      </c>
      <c r="D1782" t="s">
        <v>42</v>
      </c>
      <c r="E1782">
        <v>0.52</v>
      </c>
      <c r="F1782">
        <v>6.75</v>
      </c>
      <c r="G1782">
        <v>4.08</v>
      </c>
      <c r="H1782">
        <v>5.44</v>
      </c>
      <c r="I1782">
        <v>2.27</v>
      </c>
      <c r="J1782">
        <v>11.3</v>
      </c>
      <c r="K1782">
        <v>2137</v>
      </c>
      <c r="L1782" t="s">
        <v>31</v>
      </c>
      <c r="M1782">
        <v>69.88</v>
      </c>
      <c r="N1782">
        <v>40</v>
      </c>
      <c r="O1782">
        <v>40</v>
      </c>
      <c r="P1782">
        <v>67</v>
      </c>
      <c r="Q1782">
        <v>48.13</v>
      </c>
      <c r="R1782">
        <v>81425</v>
      </c>
      <c r="S1782">
        <v>65.37</v>
      </c>
      <c r="T1782">
        <v>40.92</v>
      </c>
      <c r="U1782">
        <v>28.75</v>
      </c>
      <c r="V1782">
        <v>2324</v>
      </c>
      <c r="W1782">
        <v>1.73</v>
      </c>
      <c r="X1782">
        <v>369</v>
      </c>
    </row>
    <row r="1783" spans="1:24" hidden="1" x14ac:dyDescent="0.25">
      <c r="A1783" t="s">
        <v>41</v>
      </c>
      <c r="B1783" t="s">
        <v>29</v>
      </c>
      <c r="C1783">
        <v>2008</v>
      </c>
      <c r="D1783" t="s">
        <v>40</v>
      </c>
      <c r="E1783">
        <v>4.3600000000000003</v>
      </c>
      <c r="F1783">
        <v>7.32</v>
      </c>
      <c r="G1783">
        <v>3.75</v>
      </c>
      <c r="H1783">
        <v>7.35</v>
      </c>
      <c r="I1783">
        <v>29.3</v>
      </c>
      <c r="J1783">
        <v>6.21</v>
      </c>
      <c r="K1783">
        <v>4948</v>
      </c>
      <c r="L1783" t="s">
        <v>31</v>
      </c>
      <c r="M1783">
        <v>50.13</v>
      </c>
      <c r="N1783">
        <v>419</v>
      </c>
      <c r="O1783">
        <v>15</v>
      </c>
      <c r="P1783">
        <v>80</v>
      </c>
      <c r="Q1783">
        <v>45.8</v>
      </c>
      <c r="R1783">
        <v>30652</v>
      </c>
      <c r="S1783">
        <v>9.4</v>
      </c>
      <c r="T1783">
        <v>53.31</v>
      </c>
      <c r="U1783">
        <v>64.81</v>
      </c>
      <c r="V1783">
        <v>741</v>
      </c>
      <c r="W1783">
        <v>30.49</v>
      </c>
      <c r="X1783">
        <v>893</v>
      </c>
    </row>
    <row r="1784" spans="1:24" hidden="1" x14ac:dyDescent="0.25">
      <c r="A1784" t="s">
        <v>45</v>
      </c>
      <c r="B1784" t="s">
        <v>29</v>
      </c>
      <c r="C1784">
        <v>2019</v>
      </c>
      <c r="D1784" t="s">
        <v>42</v>
      </c>
      <c r="E1784">
        <v>6.23</v>
      </c>
      <c r="F1784">
        <v>7.16</v>
      </c>
      <c r="G1784">
        <v>2</v>
      </c>
      <c r="H1784">
        <v>9.77</v>
      </c>
      <c r="I1784">
        <v>11.14</v>
      </c>
      <c r="J1784">
        <v>12.16</v>
      </c>
      <c r="K1784">
        <v>3865</v>
      </c>
      <c r="L1784" t="s">
        <v>44</v>
      </c>
      <c r="M1784">
        <v>51.78</v>
      </c>
      <c r="N1784">
        <v>166</v>
      </c>
      <c r="O1784">
        <v>28</v>
      </c>
      <c r="P1784">
        <v>89</v>
      </c>
      <c r="Q1784">
        <v>2.1800000000000002</v>
      </c>
      <c r="R1784">
        <v>26375</v>
      </c>
      <c r="S1784">
        <v>57.68</v>
      </c>
      <c r="T1784">
        <v>88.11</v>
      </c>
      <c r="U1784">
        <v>46.48</v>
      </c>
      <c r="V1784">
        <v>1195</v>
      </c>
      <c r="W1784">
        <v>11.26</v>
      </c>
      <c r="X1784">
        <v>841</v>
      </c>
    </row>
    <row r="1785" spans="1:24" hidden="1" x14ac:dyDescent="0.25">
      <c r="A1785" t="s">
        <v>36</v>
      </c>
      <c r="B1785" t="s">
        <v>38</v>
      </c>
      <c r="C1785">
        <v>2011</v>
      </c>
      <c r="D1785" t="s">
        <v>30</v>
      </c>
      <c r="E1785">
        <v>8.41</v>
      </c>
      <c r="F1785">
        <v>8.5</v>
      </c>
      <c r="G1785">
        <v>0.41</v>
      </c>
      <c r="H1785">
        <v>5.6</v>
      </c>
      <c r="I1785">
        <v>48.01</v>
      </c>
      <c r="J1785">
        <v>7.32</v>
      </c>
      <c r="K1785">
        <v>4496</v>
      </c>
      <c r="L1785" t="s">
        <v>44</v>
      </c>
      <c r="M1785">
        <v>88.31</v>
      </c>
      <c r="N1785">
        <v>342</v>
      </c>
      <c r="O1785">
        <v>29</v>
      </c>
      <c r="P1785">
        <v>77</v>
      </c>
      <c r="Q1785">
        <v>82.15</v>
      </c>
      <c r="R1785">
        <v>96588</v>
      </c>
      <c r="S1785">
        <v>71.44</v>
      </c>
      <c r="T1785">
        <v>60.27</v>
      </c>
      <c r="U1785">
        <v>97.68</v>
      </c>
      <c r="V1785">
        <v>249</v>
      </c>
      <c r="W1785">
        <v>23.55</v>
      </c>
      <c r="X1785">
        <v>250</v>
      </c>
    </row>
    <row r="1786" spans="1:24" hidden="1" x14ac:dyDescent="0.25">
      <c r="A1786" t="s">
        <v>36</v>
      </c>
      <c r="B1786" t="s">
        <v>33</v>
      </c>
      <c r="C1786">
        <v>2004</v>
      </c>
      <c r="D1786" t="s">
        <v>34</v>
      </c>
      <c r="E1786">
        <v>6.83</v>
      </c>
      <c r="F1786">
        <v>6.97</v>
      </c>
      <c r="G1786">
        <v>3.84</v>
      </c>
      <c r="H1786">
        <v>3.23</v>
      </c>
      <c r="I1786">
        <v>34.35</v>
      </c>
      <c r="J1786">
        <v>3.89</v>
      </c>
      <c r="K1786">
        <v>4452</v>
      </c>
      <c r="L1786" t="s">
        <v>44</v>
      </c>
      <c r="M1786">
        <v>46.17</v>
      </c>
      <c r="N1786">
        <v>220</v>
      </c>
      <c r="O1786">
        <v>29</v>
      </c>
      <c r="P1786">
        <v>45</v>
      </c>
      <c r="Q1786">
        <v>50.3</v>
      </c>
      <c r="R1786">
        <v>35439</v>
      </c>
      <c r="S1786">
        <v>41.15</v>
      </c>
      <c r="T1786">
        <v>22.38</v>
      </c>
      <c r="U1786">
        <v>54</v>
      </c>
      <c r="V1786">
        <v>1865</v>
      </c>
      <c r="W1786">
        <v>38.65</v>
      </c>
      <c r="X1786">
        <v>124</v>
      </c>
    </row>
    <row r="1787" spans="1:24" hidden="1" x14ac:dyDescent="0.25">
      <c r="A1787" t="s">
        <v>36</v>
      </c>
      <c r="B1787" t="s">
        <v>37</v>
      </c>
      <c r="C1787">
        <v>2002</v>
      </c>
      <c r="D1787" t="s">
        <v>43</v>
      </c>
      <c r="E1787">
        <v>2.08</v>
      </c>
      <c r="F1787">
        <v>6.97</v>
      </c>
      <c r="G1787">
        <v>0.84</v>
      </c>
      <c r="H1787">
        <v>6.12</v>
      </c>
      <c r="I1787">
        <v>48.71</v>
      </c>
      <c r="J1787">
        <v>13.5</v>
      </c>
      <c r="K1787">
        <v>2546</v>
      </c>
      <c r="L1787" t="s">
        <v>31</v>
      </c>
      <c r="M1787">
        <v>65.89</v>
      </c>
      <c r="N1787">
        <v>413</v>
      </c>
      <c r="O1787">
        <v>19</v>
      </c>
      <c r="P1787">
        <v>50</v>
      </c>
      <c r="Q1787">
        <v>45.11</v>
      </c>
      <c r="R1787">
        <v>29439</v>
      </c>
      <c r="S1787">
        <v>91.09</v>
      </c>
      <c r="T1787">
        <v>77.45</v>
      </c>
      <c r="U1787">
        <v>23.25</v>
      </c>
      <c r="V1787">
        <v>1229</v>
      </c>
      <c r="W1787">
        <v>39.799999999999997</v>
      </c>
      <c r="X1787">
        <v>586</v>
      </c>
    </row>
    <row r="1788" spans="1:24" hidden="1" x14ac:dyDescent="0.25">
      <c r="A1788" t="s">
        <v>47</v>
      </c>
      <c r="B1788" t="s">
        <v>33</v>
      </c>
      <c r="C1788">
        <v>2010</v>
      </c>
      <c r="D1788" t="s">
        <v>30</v>
      </c>
      <c r="E1788">
        <v>4.62</v>
      </c>
      <c r="F1788">
        <v>7.26</v>
      </c>
      <c r="G1788">
        <v>0.08</v>
      </c>
      <c r="H1788">
        <v>6.81</v>
      </c>
      <c r="I1788">
        <v>42.44</v>
      </c>
      <c r="J1788">
        <v>6.13</v>
      </c>
      <c r="K1788">
        <v>4929</v>
      </c>
      <c r="L1788" t="s">
        <v>31</v>
      </c>
      <c r="M1788">
        <v>77.680000000000007</v>
      </c>
      <c r="N1788">
        <v>213</v>
      </c>
      <c r="O1788">
        <v>46</v>
      </c>
      <c r="P1788">
        <v>31</v>
      </c>
      <c r="Q1788">
        <v>76.62</v>
      </c>
      <c r="R1788">
        <v>8969</v>
      </c>
      <c r="S1788">
        <v>15.2</v>
      </c>
      <c r="T1788">
        <v>24.52</v>
      </c>
      <c r="U1788">
        <v>46.54</v>
      </c>
      <c r="V1788">
        <v>2322</v>
      </c>
      <c r="W1788">
        <v>25.38</v>
      </c>
      <c r="X1788">
        <v>798</v>
      </c>
    </row>
    <row r="1789" spans="1:24" hidden="1" x14ac:dyDescent="0.25">
      <c r="A1789" t="s">
        <v>47</v>
      </c>
      <c r="B1789" t="s">
        <v>33</v>
      </c>
      <c r="C1789">
        <v>2024</v>
      </c>
      <c r="D1789" t="s">
        <v>26</v>
      </c>
      <c r="E1789">
        <v>9.1</v>
      </c>
      <c r="F1789">
        <v>6.48</v>
      </c>
      <c r="G1789">
        <v>4.22</v>
      </c>
      <c r="H1789">
        <v>8.61</v>
      </c>
      <c r="I1789">
        <v>24.15</v>
      </c>
      <c r="J1789">
        <v>17.78</v>
      </c>
      <c r="K1789">
        <v>4530</v>
      </c>
      <c r="L1789" t="s">
        <v>35</v>
      </c>
      <c r="M1789">
        <v>39.090000000000003</v>
      </c>
      <c r="N1789">
        <v>312</v>
      </c>
      <c r="O1789">
        <v>21</v>
      </c>
      <c r="P1789">
        <v>99</v>
      </c>
      <c r="Q1789">
        <v>8.16</v>
      </c>
      <c r="R1789">
        <v>83443</v>
      </c>
      <c r="S1789">
        <v>17.100000000000001</v>
      </c>
      <c r="T1789">
        <v>13.1</v>
      </c>
      <c r="U1789">
        <v>45.02</v>
      </c>
      <c r="V1789">
        <v>545</v>
      </c>
      <c r="W1789">
        <v>19.66</v>
      </c>
      <c r="X1789">
        <v>419</v>
      </c>
    </row>
    <row r="1790" spans="1:24" hidden="1" x14ac:dyDescent="0.25">
      <c r="A1790" t="s">
        <v>41</v>
      </c>
      <c r="B1790" t="s">
        <v>29</v>
      </c>
      <c r="C1790">
        <v>2003</v>
      </c>
      <c r="D1790" t="s">
        <v>34</v>
      </c>
      <c r="E1790">
        <v>3.27</v>
      </c>
      <c r="F1790">
        <v>8.19</v>
      </c>
      <c r="G1790">
        <v>2.89</v>
      </c>
      <c r="H1790">
        <v>8.1</v>
      </c>
      <c r="I1790">
        <v>33.479999999999997</v>
      </c>
      <c r="J1790">
        <v>3.99</v>
      </c>
      <c r="K1790">
        <v>118</v>
      </c>
      <c r="L1790" t="s">
        <v>27</v>
      </c>
      <c r="M1790">
        <v>95.26</v>
      </c>
      <c r="N1790">
        <v>394</v>
      </c>
      <c r="O1790">
        <v>41</v>
      </c>
      <c r="P1790">
        <v>83</v>
      </c>
      <c r="Q1790">
        <v>37.93</v>
      </c>
      <c r="R1790">
        <v>62015</v>
      </c>
      <c r="S1790">
        <v>51.69</v>
      </c>
      <c r="T1790">
        <v>18.02</v>
      </c>
      <c r="U1790">
        <v>20.45</v>
      </c>
      <c r="V1790">
        <v>2580</v>
      </c>
      <c r="W1790">
        <v>7.11</v>
      </c>
      <c r="X1790">
        <v>664</v>
      </c>
    </row>
    <row r="1791" spans="1:24" hidden="1" x14ac:dyDescent="0.25">
      <c r="A1791" t="s">
        <v>39</v>
      </c>
      <c r="B1791" t="s">
        <v>38</v>
      </c>
      <c r="C1791">
        <v>2004</v>
      </c>
      <c r="D1791" t="s">
        <v>26</v>
      </c>
      <c r="E1791">
        <v>4.99</v>
      </c>
      <c r="F1791">
        <v>7.43</v>
      </c>
      <c r="G1791">
        <v>4.46</v>
      </c>
      <c r="H1791">
        <v>9.75</v>
      </c>
      <c r="I1791">
        <v>40.61</v>
      </c>
      <c r="J1791">
        <v>12</v>
      </c>
      <c r="K1791">
        <v>2395</v>
      </c>
      <c r="L1791" t="s">
        <v>31</v>
      </c>
      <c r="M1791">
        <v>48.24</v>
      </c>
      <c r="N1791">
        <v>345</v>
      </c>
      <c r="O1791">
        <v>33</v>
      </c>
      <c r="P1791">
        <v>79</v>
      </c>
      <c r="Q1791">
        <v>58.42</v>
      </c>
      <c r="R1791">
        <v>70657</v>
      </c>
      <c r="S1791">
        <v>93.17</v>
      </c>
      <c r="T1791">
        <v>72.89</v>
      </c>
      <c r="U1791">
        <v>59.02</v>
      </c>
      <c r="V1791">
        <v>2925</v>
      </c>
      <c r="W1791">
        <v>8.33</v>
      </c>
      <c r="X1791">
        <v>436</v>
      </c>
    </row>
    <row r="1792" spans="1:24" x14ac:dyDescent="0.25">
      <c r="A1792" t="s">
        <v>28</v>
      </c>
      <c r="B1792" t="s">
        <v>25</v>
      </c>
      <c r="C1792">
        <v>2000</v>
      </c>
      <c r="D1792" t="s">
        <v>42</v>
      </c>
      <c r="E1792">
        <v>9.59</v>
      </c>
      <c r="F1792">
        <v>6.48</v>
      </c>
      <c r="G1792">
        <v>2.42</v>
      </c>
      <c r="H1792">
        <v>8.48</v>
      </c>
      <c r="I1792">
        <v>28.91</v>
      </c>
      <c r="J1792">
        <v>11.43</v>
      </c>
      <c r="K1792">
        <v>3367</v>
      </c>
      <c r="L1792" t="s">
        <v>27</v>
      </c>
      <c r="M1792">
        <v>52.32</v>
      </c>
      <c r="N1792">
        <v>470</v>
      </c>
      <c r="O1792">
        <v>3</v>
      </c>
      <c r="P1792">
        <v>18</v>
      </c>
      <c r="Q1792">
        <v>47.14</v>
      </c>
      <c r="R1792">
        <v>78941</v>
      </c>
      <c r="S1792">
        <v>39.07</v>
      </c>
      <c r="T1792">
        <v>82.15</v>
      </c>
      <c r="U1792">
        <v>92.46</v>
      </c>
      <c r="V1792">
        <v>2515</v>
      </c>
      <c r="W1792">
        <v>17.170000000000002</v>
      </c>
      <c r="X1792">
        <v>738</v>
      </c>
    </row>
    <row r="1793" spans="1:24" hidden="1" x14ac:dyDescent="0.25">
      <c r="A1793" t="s">
        <v>36</v>
      </c>
      <c r="B1793" t="s">
        <v>38</v>
      </c>
      <c r="C1793">
        <v>2017</v>
      </c>
      <c r="D1793" t="s">
        <v>26</v>
      </c>
      <c r="E1793">
        <v>7.35</v>
      </c>
      <c r="F1793">
        <v>7.98</v>
      </c>
      <c r="G1793">
        <v>4.63</v>
      </c>
      <c r="H1793">
        <v>5.09</v>
      </c>
      <c r="I1793">
        <v>3.07</v>
      </c>
      <c r="J1793">
        <v>3.95</v>
      </c>
      <c r="K1793">
        <v>1702</v>
      </c>
      <c r="L1793" t="s">
        <v>31</v>
      </c>
      <c r="M1793">
        <v>76.63</v>
      </c>
      <c r="N1793">
        <v>130</v>
      </c>
      <c r="O1793">
        <v>49</v>
      </c>
      <c r="P1793">
        <v>38</v>
      </c>
      <c r="Q1793">
        <v>19.8</v>
      </c>
      <c r="R1793">
        <v>91811</v>
      </c>
      <c r="S1793">
        <v>92.64</v>
      </c>
      <c r="T1793">
        <v>31.46</v>
      </c>
      <c r="U1793">
        <v>84.19</v>
      </c>
      <c r="V1793">
        <v>1703</v>
      </c>
      <c r="W1793">
        <v>28.09</v>
      </c>
      <c r="X1793">
        <v>688</v>
      </c>
    </row>
    <row r="1794" spans="1:24" hidden="1" x14ac:dyDescent="0.25">
      <c r="A1794" t="s">
        <v>46</v>
      </c>
      <c r="B1794" t="s">
        <v>33</v>
      </c>
      <c r="C1794">
        <v>2011</v>
      </c>
      <c r="D1794" t="s">
        <v>34</v>
      </c>
      <c r="E1794">
        <v>7.48</v>
      </c>
      <c r="F1794">
        <v>6.09</v>
      </c>
      <c r="G1794">
        <v>1.77</v>
      </c>
      <c r="H1794">
        <v>7.49</v>
      </c>
      <c r="I1794">
        <v>23.52</v>
      </c>
      <c r="J1794">
        <v>8.8000000000000007</v>
      </c>
      <c r="K1794">
        <v>529</v>
      </c>
      <c r="L1794" t="s">
        <v>27</v>
      </c>
      <c r="M1794">
        <v>35.47</v>
      </c>
      <c r="N1794">
        <v>47</v>
      </c>
      <c r="O1794">
        <v>30</v>
      </c>
      <c r="P1794">
        <v>87</v>
      </c>
      <c r="Q1794">
        <v>31.33</v>
      </c>
      <c r="R1794">
        <v>84137</v>
      </c>
      <c r="S1794">
        <v>69.349999999999994</v>
      </c>
      <c r="T1794">
        <v>49.85</v>
      </c>
      <c r="U1794">
        <v>74.77</v>
      </c>
      <c r="V1794">
        <v>1531</v>
      </c>
      <c r="W1794">
        <v>30.77</v>
      </c>
      <c r="X1794">
        <v>537</v>
      </c>
    </row>
    <row r="1795" spans="1:24" hidden="1" x14ac:dyDescent="0.25">
      <c r="A1795" t="s">
        <v>32</v>
      </c>
      <c r="B1795" t="s">
        <v>38</v>
      </c>
      <c r="C1795">
        <v>2012</v>
      </c>
      <c r="D1795" t="s">
        <v>34</v>
      </c>
      <c r="E1795">
        <v>2.52</v>
      </c>
      <c r="F1795">
        <v>8.4600000000000009</v>
      </c>
      <c r="G1795">
        <v>3.62</v>
      </c>
      <c r="H1795">
        <v>7.71</v>
      </c>
      <c r="I1795">
        <v>6.53</v>
      </c>
      <c r="J1795">
        <v>13.51</v>
      </c>
      <c r="K1795">
        <v>3674</v>
      </c>
      <c r="L1795" t="s">
        <v>44</v>
      </c>
      <c r="M1795">
        <v>73.930000000000007</v>
      </c>
      <c r="N1795">
        <v>133</v>
      </c>
      <c r="O1795">
        <v>49</v>
      </c>
      <c r="P1795">
        <v>13</v>
      </c>
      <c r="Q1795">
        <v>31.42</v>
      </c>
      <c r="R1795">
        <v>56855</v>
      </c>
      <c r="S1795">
        <v>78.260000000000005</v>
      </c>
      <c r="T1795">
        <v>57.78</v>
      </c>
      <c r="U1795">
        <v>47.48</v>
      </c>
      <c r="V1795">
        <v>1940</v>
      </c>
      <c r="W1795">
        <v>8.8800000000000008</v>
      </c>
      <c r="X1795">
        <v>556</v>
      </c>
    </row>
    <row r="1796" spans="1:24" hidden="1" x14ac:dyDescent="0.25">
      <c r="A1796" t="s">
        <v>46</v>
      </c>
      <c r="B1796" t="s">
        <v>29</v>
      </c>
      <c r="C1796">
        <v>2008</v>
      </c>
      <c r="D1796" t="s">
        <v>30</v>
      </c>
      <c r="E1796">
        <v>4.1500000000000004</v>
      </c>
      <c r="F1796">
        <v>8.16</v>
      </c>
      <c r="G1796">
        <v>1.5</v>
      </c>
      <c r="H1796">
        <v>9.99</v>
      </c>
      <c r="I1796">
        <v>35.74</v>
      </c>
      <c r="J1796">
        <v>6.37</v>
      </c>
      <c r="K1796">
        <v>302</v>
      </c>
      <c r="L1796" t="s">
        <v>31</v>
      </c>
      <c r="M1796">
        <v>94.12</v>
      </c>
      <c r="N1796">
        <v>6</v>
      </c>
      <c r="O1796">
        <v>13</v>
      </c>
      <c r="P1796">
        <v>28</v>
      </c>
      <c r="Q1796">
        <v>99.21</v>
      </c>
      <c r="R1796">
        <v>51632</v>
      </c>
      <c r="S1796">
        <v>93.79</v>
      </c>
      <c r="T1796">
        <v>43.5</v>
      </c>
      <c r="U1796">
        <v>38.56</v>
      </c>
      <c r="V1796">
        <v>2846</v>
      </c>
      <c r="W1796">
        <v>21.42</v>
      </c>
      <c r="X1796">
        <v>800</v>
      </c>
    </row>
    <row r="1797" spans="1:24" hidden="1" x14ac:dyDescent="0.25">
      <c r="A1797" t="s">
        <v>48</v>
      </c>
      <c r="B1797" t="s">
        <v>25</v>
      </c>
      <c r="C1797">
        <v>2001</v>
      </c>
      <c r="D1797" t="s">
        <v>40</v>
      </c>
      <c r="E1797">
        <v>0.82</v>
      </c>
      <c r="F1797">
        <v>7.45</v>
      </c>
      <c r="G1797">
        <v>0.01</v>
      </c>
      <c r="H1797">
        <v>3.97</v>
      </c>
      <c r="I1797">
        <v>34.03</v>
      </c>
      <c r="J1797">
        <v>2.2799999999999998</v>
      </c>
      <c r="K1797">
        <v>4067</v>
      </c>
      <c r="L1797" t="s">
        <v>35</v>
      </c>
      <c r="M1797">
        <v>47.44</v>
      </c>
      <c r="N1797">
        <v>43</v>
      </c>
      <c r="O1797">
        <v>7</v>
      </c>
      <c r="P1797">
        <v>41</v>
      </c>
      <c r="Q1797">
        <v>33.97</v>
      </c>
      <c r="R1797">
        <v>99073</v>
      </c>
      <c r="S1797">
        <v>57.23</v>
      </c>
      <c r="T1797">
        <v>15.23</v>
      </c>
      <c r="U1797">
        <v>47.41</v>
      </c>
      <c r="V1797">
        <v>811</v>
      </c>
      <c r="W1797">
        <v>23.66</v>
      </c>
      <c r="X1797">
        <v>149</v>
      </c>
    </row>
    <row r="1798" spans="1:24" hidden="1" x14ac:dyDescent="0.25">
      <c r="A1798" t="s">
        <v>46</v>
      </c>
      <c r="B1798" t="s">
        <v>29</v>
      </c>
      <c r="C1798">
        <v>2004</v>
      </c>
      <c r="D1798" t="s">
        <v>30</v>
      </c>
      <c r="E1798">
        <v>6.07</v>
      </c>
      <c r="F1798">
        <v>6.28</v>
      </c>
      <c r="G1798">
        <v>1.9</v>
      </c>
      <c r="H1798">
        <v>4.34</v>
      </c>
      <c r="I1798">
        <v>49.65</v>
      </c>
      <c r="J1798">
        <v>12.3</v>
      </c>
      <c r="K1798">
        <v>4251</v>
      </c>
      <c r="L1798" t="s">
        <v>27</v>
      </c>
      <c r="M1798">
        <v>55.33</v>
      </c>
      <c r="N1798">
        <v>486</v>
      </c>
      <c r="O1798">
        <v>36</v>
      </c>
      <c r="P1798">
        <v>13</v>
      </c>
      <c r="Q1798">
        <v>22.11</v>
      </c>
      <c r="R1798">
        <v>53749</v>
      </c>
      <c r="S1798">
        <v>64.17</v>
      </c>
      <c r="T1798">
        <v>14.53</v>
      </c>
      <c r="U1798">
        <v>29.84</v>
      </c>
      <c r="V1798">
        <v>2945</v>
      </c>
      <c r="W1798">
        <v>35.72</v>
      </c>
      <c r="X1798">
        <v>961</v>
      </c>
    </row>
    <row r="1799" spans="1:24" hidden="1" x14ac:dyDescent="0.25">
      <c r="A1799" t="s">
        <v>48</v>
      </c>
      <c r="B1799" t="s">
        <v>25</v>
      </c>
      <c r="C1799">
        <v>2012</v>
      </c>
      <c r="D1799" t="s">
        <v>42</v>
      </c>
      <c r="E1799">
        <v>1.04</v>
      </c>
      <c r="F1799">
        <v>6.54</v>
      </c>
      <c r="G1799">
        <v>3.69</v>
      </c>
      <c r="H1799">
        <v>4.09</v>
      </c>
      <c r="I1799">
        <v>31.44</v>
      </c>
      <c r="J1799">
        <v>4.4800000000000004</v>
      </c>
      <c r="K1799">
        <v>3968</v>
      </c>
      <c r="L1799" t="s">
        <v>44</v>
      </c>
      <c r="M1799">
        <v>46.26</v>
      </c>
      <c r="N1799">
        <v>316</v>
      </c>
      <c r="O1799">
        <v>4</v>
      </c>
      <c r="P1799">
        <v>10</v>
      </c>
      <c r="Q1799">
        <v>82.62</v>
      </c>
      <c r="R1799">
        <v>63219</v>
      </c>
      <c r="S1799">
        <v>57.9</v>
      </c>
      <c r="T1799">
        <v>45.23</v>
      </c>
      <c r="U1799">
        <v>27.96</v>
      </c>
      <c r="V1799">
        <v>1445</v>
      </c>
      <c r="W1799">
        <v>35.06</v>
      </c>
      <c r="X1799">
        <v>761</v>
      </c>
    </row>
    <row r="1800" spans="1:24" hidden="1" x14ac:dyDescent="0.25">
      <c r="A1800" t="s">
        <v>24</v>
      </c>
      <c r="B1800" t="s">
        <v>33</v>
      </c>
      <c r="C1800">
        <v>2015</v>
      </c>
      <c r="D1800" t="s">
        <v>26</v>
      </c>
      <c r="E1800">
        <v>8.36</v>
      </c>
      <c r="F1800">
        <v>6.7</v>
      </c>
      <c r="G1800">
        <v>0.75</v>
      </c>
      <c r="H1800">
        <v>7.12</v>
      </c>
      <c r="I1800">
        <v>40.01</v>
      </c>
      <c r="J1800">
        <v>13.63</v>
      </c>
      <c r="K1800">
        <v>13</v>
      </c>
      <c r="L1800" t="s">
        <v>35</v>
      </c>
      <c r="M1800">
        <v>87.31</v>
      </c>
      <c r="N1800">
        <v>437</v>
      </c>
      <c r="O1800">
        <v>7</v>
      </c>
      <c r="P1800">
        <v>74</v>
      </c>
      <c r="Q1800">
        <v>43.27</v>
      </c>
      <c r="R1800">
        <v>19504</v>
      </c>
      <c r="S1800">
        <v>78.489999999999995</v>
      </c>
      <c r="T1800">
        <v>73.83</v>
      </c>
      <c r="U1800">
        <v>65.959999999999994</v>
      </c>
      <c r="V1800">
        <v>2525</v>
      </c>
      <c r="W1800">
        <v>32.700000000000003</v>
      </c>
      <c r="X1800">
        <v>317</v>
      </c>
    </row>
    <row r="1801" spans="1:24" hidden="1" x14ac:dyDescent="0.25">
      <c r="A1801" t="s">
        <v>32</v>
      </c>
      <c r="B1801" t="s">
        <v>25</v>
      </c>
      <c r="C1801">
        <v>2015</v>
      </c>
      <c r="D1801" t="s">
        <v>40</v>
      </c>
      <c r="E1801">
        <v>8.15</v>
      </c>
      <c r="F1801">
        <v>6.6</v>
      </c>
      <c r="G1801">
        <v>2.52</v>
      </c>
      <c r="H1801">
        <v>3.95</v>
      </c>
      <c r="I1801">
        <v>13.41</v>
      </c>
      <c r="J1801">
        <v>16.79</v>
      </c>
      <c r="K1801">
        <v>2803</v>
      </c>
      <c r="L1801" t="s">
        <v>44</v>
      </c>
      <c r="M1801">
        <v>41.73</v>
      </c>
      <c r="N1801">
        <v>434</v>
      </c>
      <c r="O1801">
        <v>10</v>
      </c>
      <c r="P1801">
        <v>46</v>
      </c>
      <c r="Q1801">
        <v>45.5</v>
      </c>
      <c r="R1801">
        <v>91998</v>
      </c>
      <c r="S1801">
        <v>27.34</v>
      </c>
      <c r="T1801">
        <v>16.77</v>
      </c>
      <c r="U1801">
        <v>85.12</v>
      </c>
      <c r="V1801">
        <v>884</v>
      </c>
      <c r="W1801">
        <v>20.67</v>
      </c>
      <c r="X1801">
        <v>796</v>
      </c>
    </row>
    <row r="1802" spans="1:24" hidden="1" x14ac:dyDescent="0.25">
      <c r="A1802" t="s">
        <v>46</v>
      </c>
      <c r="B1802" t="s">
        <v>25</v>
      </c>
      <c r="C1802">
        <v>2023</v>
      </c>
      <c r="D1802" t="s">
        <v>43</v>
      </c>
      <c r="E1802">
        <v>5.34</v>
      </c>
      <c r="F1802">
        <v>7.24</v>
      </c>
      <c r="G1802">
        <v>1.06</v>
      </c>
      <c r="H1802">
        <v>7.59</v>
      </c>
      <c r="I1802">
        <v>17</v>
      </c>
      <c r="J1802">
        <v>2.4700000000000002</v>
      </c>
      <c r="K1802">
        <v>888</v>
      </c>
      <c r="L1802" t="s">
        <v>31</v>
      </c>
      <c r="M1802">
        <v>54.26</v>
      </c>
      <c r="N1802">
        <v>85</v>
      </c>
      <c r="O1802">
        <v>28</v>
      </c>
      <c r="P1802">
        <v>23</v>
      </c>
      <c r="Q1802">
        <v>55.79</v>
      </c>
      <c r="R1802">
        <v>71262</v>
      </c>
      <c r="S1802">
        <v>78.8</v>
      </c>
      <c r="T1802">
        <v>26.45</v>
      </c>
      <c r="U1802">
        <v>27.95</v>
      </c>
      <c r="V1802">
        <v>2565</v>
      </c>
      <c r="W1802">
        <v>2.6</v>
      </c>
      <c r="X1802">
        <v>875</v>
      </c>
    </row>
    <row r="1803" spans="1:24" hidden="1" x14ac:dyDescent="0.25">
      <c r="A1803" t="s">
        <v>24</v>
      </c>
      <c r="B1803" t="s">
        <v>25</v>
      </c>
      <c r="C1803">
        <v>2002</v>
      </c>
      <c r="D1803" t="s">
        <v>34</v>
      </c>
      <c r="E1803">
        <v>1.41</v>
      </c>
      <c r="F1803">
        <v>8.36</v>
      </c>
      <c r="G1803">
        <v>0.37</v>
      </c>
      <c r="H1803">
        <v>8.6300000000000008</v>
      </c>
      <c r="I1803">
        <v>45.85</v>
      </c>
      <c r="J1803">
        <v>8.75</v>
      </c>
      <c r="K1803">
        <v>3528</v>
      </c>
      <c r="L1803" t="s">
        <v>35</v>
      </c>
      <c r="M1803">
        <v>72.069999999999993</v>
      </c>
      <c r="N1803">
        <v>47</v>
      </c>
      <c r="O1803">
        <v>20</v>
      </c>
      <c r="P1803">
        <v>21</v>
      </c>
      <c r="Q1803">
        <v>60.38</v>
      </c>
      <c r="R1803">
        <v>5753</v>
      </c>
      <c r="S1803">
        <v>71.349999999999994</v>
      </c>
      <c r="T1803">
        <v>31.58</v>
      </c>
      <c r="U1803">
        <v>46.81</v>
      </c>
      <c r="V1803">
        <v>342</v>
      </c>
      <c r="W1803">
        <v>13.38</v>
      </c>
      <c r="X1803">
        <v>967</v>
      </c>
    </row>
    <row r="1804" spans="1:24" hidden="1" x14ac:dyDescent="0.25">
      <c r="A1804" t="s">
        <v>45</v>
      </c>
      <c r="B1804" t="s">
        <v>38</v>
      </c>
      <c r="C1804">
        <v>2021</v>
      </c>
      <c r="D1804" t="s">
        <v>40</v>
      </c>
      <c r="E1804">
        <v>0.26</v>
      </c>
      <c r="F1804">
        <v>7.11</v>
      </c>
      <c r="G1804">
        <v>3.09</v>
      </c>
      <c r="H1804">
        <v>6.03</v>
      </c>
      <c r="I1804">
        <v>37.76</v>
      </c>
      <c r="J1804">
        <v>8.9</v>
      </c>
      <c r="K1804">
        <v>1196</v>
      </c>
      <c r="L1804" t="s">
        <v>27</v>
      </c>
      <c r="M1804">
        <v>58.32</v>
      </c>
      <c r="N1804">
        <v>497</v>
      </c>
      <c r="O1804">
        <v>38</v>
      </c>
      <c r="P1804">
        <v>48</v>
      </c>
      <c r="Q1804">
        <v>59.87</v>
      </c>
      <c r="R1804">
        <v>9226</v>
      </c>
      <c r="S1804">
        <v>60.21</v>
      </c>
      <c r="T1804">
        <v>54.73</v>
      </c>
      <c r="U1804">
        <v>29.82</v>
      </c>
      <c r="V1804">
        <v>2149</v>
      </c>
      <c r="W1804">
        <v>24.87</v>
      </c>
      <c r="X1804">
        <v>401</v>
      </c>
    </row>
    <row r="1805" spans="1:24" hidden="1" x14ac:dyDescent="0.25">
      <c r="A1805" t="s">
        <v>28</v>
      </c>
      <c r="B1805" t="s">
        <v>38</v>
      </c>
      <c r="C1805">
        <v>2003</v>
      </c>
      <c r="D1805" t="s">
        <v>40</v>
      </c>
      <c r="E1805">
        <v>7.97</v>
      </c>
      <c r="F1805">
        <v>7.65</v>
      </c>
      <c r="G1805">
        <v>4.76</v>
      </c>
      <c r="H1805">
        <v>6.92</v>
      </c>
      <c r="I1805">
        <v>32.76</v>
      </c>
      <c r="J1805">
        <v>12.65</v>
      </c>
      <c r="K1805">
        <v>4540</v>
      </c>
      <c r="L1805" t="s">
        <v>27</v>
      </c>
      <c r="M1805">
        <v>34.58</v>
      </c>
      <c r="N1805">
        <v>489</v>
      </c>
      <c r="O1805">
        <v>12</v>
      </c>
      <c r="P1805">
        <v>54</v>
      </c>
      <c r="Q1805">
        <v>5.38</v>
      </c>
      <c r="R1805">
        <v>59452</v>
      </c>
      <c r="S1805">
        <v>3.88</v>
      </c>
      <c r="T1805">
        <v>13.46</v>
      </c>
      <c r="U1805">
        <v>44.84</v>
      </c>
      <c r="V1805">
        <v>353</v>
      </c>
      <c r="W1805">
        <v>25.5</v>
      </c>
      <c r="X1805">
        <v>636</v>
      </c>
    </row>
    <row r="1806" spans="1:24" hidden="1" x14ac:dyDescent="0.25">
      <c r="A1806" t="s">
        <v>24</v>
      </c>
      <c r="B1806" t="s">
        <v>33</v>
      </c>
      <c r="C1806">
        <v>2010</v>
      </c>
      <c r="D1806" t="s">
        <v>30</v>
      </c>
      <c r="E1806">
        <v>6</v>
      </c>
      <c r="F1806">
        <v>7.72</v>
      </c>
      <c r="G1806">
        <v>1.55</v>
      </c>
      <c r="H1806">
        <v>9.39</v>
      </c>
      <c r="I1806">
        <v>12.7</v>
      </c>
      <c r="J1806">
        <v>6.69</v>
      </c>
      <c r="K1806">
        <v>2169</v>
      </c>
      <c r="L1806" t="s">
        <v>35</v>
      </c>
      <c r="M1806">
        <v>96.34</v>
      </c>
      <c r="N1806">
        <v>316</v>
      </c>
      <c r="O1806">
        <v>48</v>
      </c>
      <c r="P1806">
        <v>54</v>
      </c>
      <c r="Q1806">
        <v>82.25</v>
      </c>
      <c r="R1806">
        <v>89615</v>
      </c>
      <c r="S1806">
        <v>77.45</v>
      </c>
      <c r="T1806">
        <v>78.8</v>
      </c>
      <c r="U1806">
        <v>86.42</v>
      </c>
      <c r="V1806">
        <v>577</v>
      </c>
      <c r="W1806">
        <v>33.96</v>
      </c>
      <c r="X1806">
        <v>96</v>
      </c>
    </row>
    <row r="1807" spans="1:24" hidden="1" x14ac:dyDescent="0.25">
      <c r="A1807" t="s">
        <v>28</v>
      </c>
      <c r="B1807" t="s">
        <v>25</v>
      </c>
      <c r="C1807">
        <v>2022</v>
      </c>
      <c r="D1807" t="s">
        <v>43</v>
      </c>
      <c r="E1807">
        <v>7.11</v>
      </c>
      <c r="F1807">
        <v>8.18</v>
      </c>
      <c r="G1807">
        <v>2.9</v>
      </c>
      <c r="H1807">
        <v>6.99</v>
      </c>
      <c r="I1807">
        <v>34.93</v>
      </c>
      <c r="J1807">
        <v>8.3699999999999992</v>
      </c>
      <c r="K1807">
        <v>3568</v>
      </c>
      <c r="L1807" t="s">
        <v>27</v>
      </c>
      <c r="M1807">
        <v>53.65</v>
      </c>
      <c r="N1807">
        <v>352</v>
      </c>
      <c r="O1807">
        <v>18</v>
      </c>
      <c r="P1807">
        <v>84</v>
      </c>
      <c r="Q1807">
        <v>21.1</v>
      </c>
      <c r="R1807">
        <v>87052</v>
      </c>
      <c r="S1807">
        <v>13.24</v>
      </c>
      <c r="T1807">
        <v>47.66</v>
      </c>
      <c r="U1807">
        <v>22.79</v>
      </c>
      <c r="V1807">
        <v>1830</v>
      </c>
      <c r="W1807">
        <v>15.18</v>
      </c>
      <c r="X1807">
        <v>148</v>
      </c>
    </row>
    <row r="1808" spans="1:24" hidden="1" x14ac:dyDescent="0.25">
      <c r="A1808" t="s">
        <v>46</v>
      </c>
      <c r="B1808" t="s">
        <v>37</v>
      </c>
      <c r="C1808">
        <v>2013</v>
      </c>
      <c r="D1808" t="s">
        <v>34</v>
      </c>
      <c r="E1808">
        <v>3.04</v>
      </c>
      <c r="F1808">
        <v>6.08</v>
      </c>
      <c r="G1808">
        <v>4.7699999999999996</v>
      </c>
      <c r="H1808">
        <v>4.46</v>
      </c>
      <c r="I1808">
        <v>44.34</v>
      </c>
      <c r="J1808">
        <v>0.24</v>
      </c>
      <c r="K1808">
        <v>2231</v>
      </c>
      <c r="L1808" t="s">
        <v>44</v>
      </c>
      <c r="M1808">
        <v>61.2</v>
      </c>
      <c r="N1808">
        <v>423</v>
      </c>
      <c r="O1808">
        <v>2</v>
      </c>
      <c r="P1808">
        <v>69</v>
      </c>
      <c r="Q1808">
        <v>30.65</v>
      </c>
      <c r="R1808">
        <v>60758</v>
      </c>
      <c r="S1808">
        <v>96.2</v>
      </c>
      <c r="T1808">
        <v>48.82</v>
      </c>
      <c r="U1808">
        <v>71.78</v>
      </c>
      <c r="V1808">
        <v>733</v>
      </c>
      <c r="W1808">
        <v>37.46</v>
      </c>
      <c r="X1808">
        <v>388</v>
      </c>
    </row>
    <row r="1809" spans="1:24" hidden="1" x14ac:dyDescent="0.25">
      <c r="A1809" t="s">
        <v>39</v>
      </c>
      <c r="B1809" t="s">
        <v>33</v>
      </c>
      <c r="C1809">
        <v>2002</v>
      </c>
      <c r="D1809" t="s">
        <v>42</v>
      </c>
      <c r="E1809">
        <v>5.09</v>
      </c>
      <c r="F1809">
        <v>7.01</v>
      </c>
      <c r="G1809">
        <v>3.25</v>
      </c>
      <c r="H1809">
        <v>5.4</v>
      </c>
      <c r="I1809">
        <v>11.54</v>
      </c>
      <c r="J1809">
        <v>2.4500000000000002</v>
      </c>
      <c r="K1809">
        <v>1843</v>
      </c>
      <c r="L1809" t="s">
        <v>35</v>
      </c>
      <c r="M1809">
        <v>41.73</v>
      </c>
      <c r="N1809">
        <v>386</v>
      </c>
      <c r="O1809">
        <v>33</v>
      </c>
      <c r="P1809">
        <v>77</v>
      </c>
      <c r="Q1809">
        <v>19</v>
      </c>
      <c r="R1809">
        <v>40500</v>
      </c>
      <c r="S1809">
        <v>8.15</v>
      </c>
      <c r="T1809">
        <v>36.119999999999997</v>
      </c>
      <c r="U1809">
        <v>24.79</v>
      </c>
      <c r="V1809">
        <v>2884</v>
      </c>
      <c r="W1809">
        <v>6.53</v>
      </c>
      <c r="X1809">
        <v>52</v>
      </c>
    </row>
    <row r="1810" spans="1:24" hidden="1" x14ac:dyDescent="0.25">
      <c r="A1810" t="s">
        <v>24</v>
      </c>
      <c r="B1810" t="s">
        <v>25</v>
      </c>
      <c r="C1810">
        <v>2015</v>
      </c>
      <c r="D1810" t="s">
        <v>42</v>
      </c>
      <c r="E1810">
        <v>7.47</v>
      </c>
      <c r="F1810">
        <v>7.96</v>
      </c>
      <c r="G1810">
        <v>3.37</v>
      </c>
      <c r="H1810">
        <v>6.71</v>
      </c>
      <c r="I1810">
        <v>35.31</v>
      </c>
      <c r="J1810">
        <v>11.4</v>
      </c>
      <c r="K1810">
        <v>3651</v>
      </c>
      <c r="L1810" t="s">
        <v>27</v>
      </c>
      <c r="M1810">
        <v>90.57</v>
      </c>
      <c r="N1810">
        <v>413</v>
      </c>
      <c r="O1810">
        <v>37</v>
      </c>
      <c r="P1810">
        <v>72</v>
      </c>
      <c r="Q1810">
        <v>77.17</v>
      </c>
      <c r="R1810">
        <v>46773</v>
      </c>
      <c r="S1810">
        <v>72.03</v>
      </c>
      <c r="T1810">
        <v>26.96</v>
      </c>
      <c r="U1810">
        <v>54.12</v>
      </c>
      <c r="V1810">
        <v>2228</v>
      </c>
      <c r="W1810">
        <v>1.99</v>
      </c>
      <c r="X1810">
        <v>875</v>
      </c>
    </row>
    <row r="1811" spans="1:24" hidden="1" x14ac:dyDescent="0.25">
      <c r="A1811" t="s">
        <v>32</v>
      </c>
      <c r="B1811" t="s">
        <v>25</v>
      </c>
      <c r="C1811">
        <v>2021</v>
      </c>
      <c r="D1811" t="s">
        <v>40</v>
      </c>
      <c r="E1811">
        <v>4.63</v>
      </c>
      <c r="F1811">
        <v>8.0399999999999991</v>
      </c>
      <c r="G1811">
        <v>0.89</v>
      </c>
      <c r="H1811">
        <v>4.08</v>
      </c>
      <c r="I1811">
        <v>19.68</v>
      </c>
      <c r="J1811">
        <v>4.32</v>
      </c>
      <c r="K1811">
        <v>3876</v>
      </c>
      <c r="L1811" t="s">
        <v>44</v>
      </c>
      <c r="M1811">
        <v>50.4</v>
      </c>
      <c r="N1811">
        <v>239</v>
      </c>
      <c r="O1811">
        <v>18</v>
      </c>
      <c r="P1811">
        <v>34</v>
      </c>
      <c r="Q1811">
        <v>59.2</v>
      </c>
      <c r="R1811">
        <v>97986</v>
      </c>
      <c r="S1811">
        <v>36.04</v>
      </c>
      <c r="T1811">
        <v>39.090000000000003</v>
      </c>
      <c r="U1811">
        <v>57.92</v>
      </c>
      <c r="V1811">
        <v>892</v>
      </c>
      <c r="W1811">
        <v>7.07</v>
      </c>
      <c r="X1811">
        <v>78</v>
      </c>
    </row>
    <row r="1812" spans="1:24" hidden="1" x14ac:dyDescent="0.25">
      <c r="A1812" t="s">
        <v>46</v>
      </c>
      <c r="B1812" t="s">
        <v>38</v>
      </c>
      <c r="C1812">
        <v>2014</v>
      </c>
      <c r="D1812" t="s">
        <v>40</v>
      </c>
      <c r="E1812">
        <v>6.01</v>
      </c>
      <c r="F1812">
        <v>8.32</v>
      </c>
      <c r="G1812">
        <v>2.46</v>
      </c>
      <c r="H1812">
        <v>7.29</v>
      </c>
      <c r="I1812">
        <v>5.94</v>
      </c>
      <c r="J1812">
        <v>2.89</v>
      </c>
      <c r="K1812">
        <v>2718</v>
      </c>
      <c r="L1812" t="s">
        <v>27</v>
      </c>
      <c r="M1812">
        <v>31.39</v>
      </c>
      <c r="N1812">
        <v>151</v>
      </c>
      <c r="O1812">
        <v>31</v>
      </c>
      <c r="P1812">
        <v>43</v>
      </c>
      <c r="Q1812">
        <v>76.02</v>
      </c>
      <c r="R1812">
        <v>48926</v>
      </c>
      <c r="S1812">
        <v>73.569999999999993</v>
      </c>
      <c r="T1812">
        <v>83.07</v>
      </c>
      <c r="U1812">
        <v>52.12</v>
      </c>
      <c r="V1812">
        <v>2090</v>
      </c>
      <c r="W1812">
        <v>18.489999999999998</v>
      </c>
      <c r="X1812">
        <v>686</v>
      </c>
    </row>
    <row r="1813" spans="1:24" hidden="1" x14ac:dyDescent="0.25">
      <c r="A1813" t="s">
        <v>36</v>
      </c>
      <c r="B1813" t="s">
        <v>33</v>
      </c>
      <c r="C1813">
        <v>2009</v>
      </c>
      <c r="D1813" t="s">
        <v>26</v>
      </c>
      <c r="E1813">
        <v>7.9</v>
      </c>
      <c r="F1813">
        <v>7.76</v>
      </c>
      <c r="G1813">
        <v>1.84</v>
      </c>
      <c r="H1813">
        <v>9.99</v>
      </c>
      <c r="I1813">
        <v>38.17</v>
      </c>
      <c r="J1813">
        <v>6.49</v>
      </c>
      <c r="K1813">
        <v>48</v>
      </c>
      <c r="L1813" t="s">
        <v>44</v>
      </c>
      <c r="M1813">
        <v>52.15</v>
      </c>
      <c r="N1813">
        <v>450</v>
      </c>
      <c r="O1813">
        <v>46</v>
      </c>
      <c r="P1813">
        <v>35</v>
      </c>
      <c r="Q1813">
        <v>66.03</v>
      </c>
      <c r="R1813">
        <v>30235</v>
      </c>
      <c r="S1813">
        <v>51.9</v>
      </c>
      <c r="T1813">
        <v>17.54</v>
      </c>
      <c r="U1813">
        <v>70.989999999999995</v>
      </c>
      <c r="V1813">
        <v>986</v>
      </c>
      <c r="W1813">
        <v>32.92</v>
      </c>
      <c r="X1813">
        <v>162</v>
      </c>
    </row>
    <row r="1814" spans="1:24" hidden="1" x14ac:dyDescent="0.25">
      <c r="A1814" t="s">
        <v>47</v>
      </c>
      <c r="B1814" t="s">
        <v>25</v>
      </c>
      <c r="C1814">
        <v>2008</v>
      </c>
      <c r="D1814" t="s">
        <v>43</v>
      </c>
      <c r="E1814">
        <v>2.15</v>
      </c>
      <c r="F1814">
        <v>6.61</v>
      </c>
      <c r="G1814">
        <v>2.35</v>
      </c>
      <c r="H1814">
        <v>7.57</v>
      </c>
      <c r="I1814">
        <v>8.36</v>
      </c>
      <c r="J1814">
        <v>3.27</v>
      </c>
      <c r="K1814">
        <v>180</v>
      </c>
      <c r="L1814" t="s">
        <v>31</v>
      </c>
      <c r="M1814">
        <v>98.88</v>
      </c>
      <c r="N1814">
        <v>257</v>
      </c>
      <c r="O1814">
        <v>35</v>
      </c>
      <c r="P1814">
        <v>88</v>
      </c>
      <c r="Q1814">
        <v>12.21</v>
      </c>
      <c r="R1814">
        <v>66058</v>
      </c>
      <c r="S1814">
        <v>62.95</v>
      </c>
      <c r="T1814">
        <v>14.86</v>
      </c>
      <c r="U1814">
        <v>97.89</v>
      </c>
      <c r="V1814">
        <v>2409</v>
      </c>
      <c r="W1814">
        <v>6.15</v>
      </c>
      <c r="X1814">
        <v>481</v>
      </c>
    </row>
    <row r="1815" spans="1:24" hidden="1" x14ac:dyDescent="0.25">
      <c r="A1815" t="s">
        <v>24</v>
      </c>
      <c r="B1815" t="s">
        <v>25</v>
      </c>
      <c r="C1815">
        <v>2010</v>
      </c>
      <c r="D1815" t="s">
        <v>34</v>
      </c>
      <c r="E1815">
        <v>0.66</v>
      </c>
      <c r="F1815">
        <v>7.26</v>
      </c>
      <c r="G1815">
        <v>4</v>
      </c>
      <c r="H1815">
        <v>5.61</v>
      </c>
      <c r="I1815">
        <v>12.64</v>
      </c>
      <c r="J1815">
        <v>1.19</v>
      </c>
      <c r="K1815">
        <v>3878</v>
      </c>
      <c r="L1815" t="s">
        <v>44</v>
      </c>
      <c r="M1815">
        <v>40.28</v>
      </c>
      <c r="N1815">
        <v>43</v>
      </c>
      <c r="O1815">
        <v>38</v>
      </c>
      <c r="P1815">
        <v>14</v>
      </c>
      <c r="Q1815">
        <v>31.55</v>
      </c>
      <c r="R1815">
        <v>42148</v>
      </c>
      <c r="S1815">
        <v>7.54</v>
      </c>
      <c r="T1815">
        <v>19.16</v>
      </c>
      <c r="U1815">
        <v>41.38</v>
      </c>
      <c r="V1815">
        <v>665</v>
      </c>
      <c r="W1815">
        <v>21.93</v>
      </c>
      <c r="X1815">
        <v>673</v>
      </c>
    </row>
    <row r="1816" spans="1:24" hidden="1" x14ac:dyDescent="0.25">
      <c r="A1816" t="s">
        <v>32</v>
      </c>
      <c r="B1816" t="s">
        <v>33</v>
      </c>
      <c r="C1816">
        <v>2015</v>
      </c>
      <c r="D1816" t="s">
        <v>40</v>
      </c>
      <c r="E1816">
        <v>5.32</v>
      </c>
      <c r="F1816">
        <v>6.08</v>
      </c>
      <c r="G1816">
        <v>2.2999999999999998</v>
      </c>
      <c r="H1816">
        <v>5.32</v>
      </c>
      <c r="I1816">
        <v>39.15</v>
      </c>
      <c r="J1816">
        <v>5.68</v>
      </c>
      <c r="K1816">
        <v>1417</v>
      </c>
      <c r="L1816" t="s">
        <v>27</v>
      </c>
      <c r="M1816">
        <v>32.18</v>
      </c>
      <c r="N1816">
        <v>167</v>
      </c>
      <c r="O1816">
        <v>13</v>
      </c>
      <c r="P1816">
        <v>44</v>
      </c>
      <c r="Q1816">
        <v>51.71</v>
      </c>
      <c r="R1816">
        <v>33019</v>
      </c>
      <c r="S1816">
        <v>96.65</v>
      </c>
      <c r="T1816">
        <v>72.16</v>
      </c>
      <c r="U1816">
        <v>68.78</v>
      </c>
      <c r="V1816">
        <v>2525</v>
      </c>
      <c r="W1816">
        <v>31.06</v>
      </c>
      <c r="X1816">
        <v>627</v>
      </c>
    </row>
    <row r="1817" spans="1:24" hidden="1" x14ac:dyDescent="0.25">
      <c r="A1817" t="s">
        <v>45</v>
      </c>
      <c r="B1817" t="s">
        <v>37</v>
      </c>
      <c r="C1817">
        <v>2009</v>
      </c>
      <c r="D1817" t="s">
        <v>26</v>
      </c>
      <c r="E1817">
        <v>0.62</v>
      </c>
      <c r="F1817">
        <v>7.62</v>
      </c>
      <c r="G1817">
        <v>0.31</v>
      </c>
      <c r="H1817">
        <v>9.52</v>
      </c>
      <c r="I1817">
        <v>37.11</v>
      </c>
      <c r="J1817">
        <v>3.29</v>
      </c>
      <c r="K1817">
        <v>3464</v>
      </c>
      <c r="L1817" t="s">
        <v>44</v>
      </c>
      <c r="M1817">
        <v>70.47</v>
      </c>
      <c r="N1817">
        <v>274</v>
      </c>
      <c r="O1817">
        <v>6</v>
      </c>
      <c r="P1817">
        <v>61</v>
      </c>
      <c r="Q1817">
        <v>31.88</v>
      </c>
      <c r="R1817">
        <v>1786</v>
      </c>
      <c r="S1817">
        <v>0.38</v>
      </c>
      <c r="T1817">
        <v>13.87</v>
      </c>
      <c r="U1817">
        <v>48.4</v>
      </c>
      <c r="V1817">
        <v>2719</v>
      </c>
      <c r="W1817">
        <v>1.39</v>
      </c>
      <c r="X1817">
        <v>299</v>
      </c>
    </row>
    <row r="1818" spans="1:24" hidden="1" x14ac:dyDescent="0.25">
      <c r="A1818" t="s">
        <v>36</v>
      </c>
      <c r="B1818" t="s">
        <v>33</v>
      </c>
      <c r="C1818">
        <v>2016</v>
      </c>
      <c r="D1818" t="s">
        <v>43</v>
      </c>
      <c r="E1818">
        <v>7.67</v>
      </c>
      <c r="F1818">
        <v>7.39</v>
      </c>
      <c r="G1818">
        <v>4.53</v>
      </c>
      <c r="H1818">
        <v>9.1</v>
      </c>
      <c r="I1818">
        <v>12.71</v>
      </c>
      <c r="J1818">
        <v>15.99</v>
      </c>
      <c r="K1818">
        <v>3419</v>
      </c>
      <c r="L1818" t="s">
        <v>27</v>
      </c>
      <c r="M1818">
        <v>56.02</v>
      </c>
      <c r="N1818">
        <v>190</v>
      </c>
      <c r="O1818">
        <v>19</v>
      </c>
      <c r="P1818">
        <v>91</v>
      </c>
      <c r="Q1818">
        <v>22.32</v>
      </c>
      <c r="R1818">
        <v>69896</v>
      </c>
      <c r="S1818">
        <v>94.12</v>
      </c>
      <c r="T1818">
        <v>36.65</v>
      </c>
      <c r="U1818">
        <v>99.96</v>
      </c>
      <c r="V1818">
        <v>340</v>
      </c>
      <c r="W1818">
        <v>1.66</v>
      </c>
      <c r="X1818">
        <v>504</v>
      </c>
    </row>
    <row r="1819" spans="1:24" hidden="1" x14ac:dyDescent="0.25">
      <c r="A1819" t="s">
        <v>45</v>
      </c>
      <c r="B1819" t="s">
        <v>33</v>
      </c>
      <c r="C1819">
        <v>2018</v>
      </c>
      <c r="D1819" t="s">
        <v>34</v>
      </c>
      <c r="E1819">
        <v>7.19</v>
      </c>
      <c r="F1819">
        <v>7.67</v>
      </c>
      <c r="G1819">
        <v>2.72</v>
      </c>
      <c r="H1819">
        <v>6.31</v>
      </c>
      <c r="I1819">
        <v>47.05</v>
      </c>
      <c r="J1819">
        <v>1.25</v>
      </c>
      <c r="K1819">
        <v>529</v>
      </c>
      <c r="L1819" t="s">
        <v>35</v>
      </c>
      <c r="M1819">
        <v>85.65</v>
      </c>
      <c r="N1819">
        <v>151</v>
      </c>
      <c r="O1819">
        <v>31</v>
      </c>
      <c r="P1819">
        <v>49</v>
      </c>
      <c r="Q1819">
        <v>87.24</v>
      </c>
      <c r="R1819">
        <v>76310</v>
      </c>
      <c r="S1819">
        <v>56.83</v>
      </c>
      <c r="T1819">
        <v>43.99</v>
      </c>
      <c r="U1819">
        <v>96.08</v>
      </c>
      <c r="V1819">
        <v>1927</v>
      </c>
      <c r="W1819">
        <v>19.62</v>
      </c>
      <c r="X1819">
        <v>859</v>
      </c>
    </row>
    <row r="1820" spans="1:24" hidden="1" x14ac:dyDescent="0.25">
      <c r="A1820" t="s">
        <v>46</v>
      </c>
      <c r="B1820" t="s">
        <v>37</v>
      </c>
      <c r="C1820">
        <v>2001</v>
      </c>
      <c r="D1820" t="s">
        <v>42</v>
      </c>
      <c r="E1820">
        <v>8.82</v>
      </c>
      <c r="F1820">
        <v>8.33</v>
      </c>
      <c r="G1820">
        <v>4.62</v>
      </c>
      <c r="H1820">
        <v>5.47</v>
      </c>
      <c r="I1820">
        <v>10.76</v>
      </c>
      <c r="J1820">
        <v>14.95</v>
      </c>
      <c r="K1820">
        <v>4679</v>
      </c>
      <c r="L1820" t="s">
        <v>35</v>
      </c>
      <c r="M1820">
        <v>81.23</v>
      </c>
      <c r="N1820">
        <v>49</v>
      </c>
      <c r="O1820">
        <v>45</v>
      </c>
      <c r="P1820">
        <v>77</v>
      </c>
      <c r="Q1820">
        <v>75.28</v>
      </c>
      <c r="R1820">
        <v>11226</v>
      </c>
      <c r="S1820">
        <v>25.83</v>
      </c>
      <c r="T1820">
        <v>50.57</v>
      </c>
      <c r="U1820">
        <v>27.47</v>
      </c>
      <c r="V1820">
        <v>2191</v>
      </c>
      <c r="W1820">
        <v>7.31</v>
      </c>
      <c r="X1820">
        <v>917</v>
      </c>
    </row>
    <row r="1821" spans="1:24" hidden="1" x14ac:dyDescent="0.25">
      <c r="A1821" t="s">
        <v>47</v>
      </c>
      <c r="B1821" t="s">
        <v>33</v>
      </c>
      <c r="C1821">
        <v>2023</v>
      </c>
      <c r="D1821" t="s">
        <v>26</v>
      </c>
      <c r="E1821">
        <v>6.4</v>
      </c>
      <c r="F1821">
        <v>7.72</v>
      </c>
      <c r="G1821">
        <v>2.86</v>
      </c>
      <c r="H1821">
        <v>7.97</v>
      </c>
      <c r="I1821">
        <v>49.68</v>
      </c>
      <c r="J1821">
        <v>7.66</v>
      </c>
      <c r="K1821">
        <v>1286</v>
      </c>
      <c r="L1821" t="s">
        <v>31</v>
      </c>
      <c r="M1821">
        <v>42.98</v>
      </c>
      <c r="N1821">
        <v>275</v>
      </c>
      <c r="O1821">
        <v>30</v>
      </c>
      <c r="P1821">
        <v>12</v>
      </c>
      <c r="Q1821">
        <v>35.83</v>
      </c>
      <c r="R1821">
        <v>62040</v>
      </c>
      <c r="S1821">
        <v>63.77</v>
      </c>
      <c r="T1821">
        <v>10.26</v>
      </c>
      <c r="U1821">
        <v>97.89</v>
      </c>
      <c r="V1821">
        <v>1009</v>
      </c>
      <c r="W1821">
        <v>18.02</v>
      </c>
      <c r="X1821">
        <v>947</v>
      </c>
    </row>
    <row r="1822" spans="1:24" hidden="1" x14ac:dyDescent="0.25">
      <c r="A1822" t="s">
        <v>24</v>
      </c>
      <c r="B1822" t="s">
        <v>25</v>
      </c>
      <c r="C1822">
        <v>2022</v>
      </c>
      <c r="D1822" t="s">
        <v>43</v>
      </c>
      <c r="E1822">
        <v>0.67</v>
      </c>
      <c r="F1822">
        <v>6.8</v>
      </c>
      <c r="G1822">
        <v>0.35</v>
      </c>
      <c r="H1822">
        <v>5.2</v>
      </c>
      <c r="I1822">
        <v>36.89</v>
      </c>
      <c r="J1822">
        <v>13.51</v>
      </c>
      <c r="K1822">
        <v>2190</v>
      </c>
      <c r="L1822" t="s">
        <v>44</v>
      </c>
      <c r="M1822">
        <v>69.52</v>
      </c>
      <c r="N1822">
        <v>312</v>
      </c>
      <c r="O1822">
        <v>21</v>
      </c>
      <c r="P1822">
        <v>30</v>
      </c>
      <c r="Q1822">
        <v>76.97</v>
      </c>
      <c r="R1822">
        <v>95318</v>
      </c>
      <c r="S1822">
        <v>67.290000000000006</v>
      </c>
      <c r="T1822">
        <v>48.94</v>
      </c>
      <c r="U1822">
        <v>79.06</v>
      </c>
      <c r="V1822">
        <v>1470</v>
      </c>
      <c r="W1822">
        <v>1.76</v>
      </c>
      <c r="X1822">
        <v>880</v>
      </c>
    </row>
    <row r="1823" spans="1:24" hidden="1" x14ac:dyDescent="0.25">
      <c r="A1823" t="s">
        <v>24</v>
      </c>
      <c r="B1823" t="s">
        <v>33</v>
      </c>
      <c r="C1823">
        <v>2001</v>
      </c>
      <c r="D1823" t="s">
        <v>26</v>
      </c>
      <c r="E1823">
        <v>2.5299999999999998</v>
      </c>
      <c r="F1823">
        <v>6.5</v>
      </c>
      <c r="G1823">
        <v>2.76</v>
      </c>
      <c r="H1823">
        <v>3.84</v>
      </c>
      <c r="I1823">
        <v>19.63</v>
      </c>
      <c r="J1823">
        <v>1.05</v>
      </c>
      <c r="K1823">
        <v>706</v>
      </c>
      <c r="L1823" t="s">
        <v>31</v>
      </c>
      <c r="M1823">
        <v>32.270000000000003</v>
      </c>
      <c r="N1823">
        <v>494</v>
      </c>
      <c r="O1823">
        <v>4</v>
      </c>
      <c r="P1823">
        <v>4</v>
      </c>
      <c r="Q1823">
        <v>63.5</v>
      </c>
      <c r="R1823">
        <v>95813</v>
      </c>
      <c r="S1823">
        <v>73.03</v>
      </c>
      <c r="T1823">
        <v>25.59</v>
      </c>
      <c r="U1823">
        <v>99.39</v>
      </c>
      <c r="V1823">
        <v>902</v>
      </c>
      <c r="W1823">
        <v>39.07</v>
      </c>
      <c r="X1823">
        <v>600</v>
      </c>
    </row>
    <row r="1824" spans="1:24" hidden="1" x14ac:dyDescent="0.25">
      <c r="A1824" t="s">
        <v>39</v>
      </c>
      <c r="B1824" t="s">
        <v>37</v>
      </c>
      <c r="C1824">
        <v>2005</v>
      </c>
      <c r="D1824" t="s">
        <v>40</v>
      </c>
      <c r="E1824">
        <v>8.08</v>
      </c>
      <c r="F1824">
        <v>8.14</v>
      </c>
      <c r="G1824">
        <v>2.88</v>
      </c>
      <c r="H1824">
        <v>5.17</v>
      </c>
      <c r="I1824">
        <v>6.52</v>
      </c>
      <c r="J1824">
        <v>18.41</v>
      </c>
      <c r="K1824">
        <v>3217</v>
      </c>
      <c r="L1824" t="s">
        <v>35</v>
      </c>
      <c r="M1824">
        <v>60.76</v>
      </c>
      <c r="N1824">
        <v>368</v>
      </c>
      <c r="O1824">
        <v>30</v>
      </c>
      <c r="P1824">
        <v>82</v>
      </c>
      <c r="Q1824">
        <v>2.37</v>
      </c>
      <c r="R1824">
        <v>26416</v>
      </c>
      <c r="S1824">
        <v>1.64</v>
      </c>
      <c r="T1824">
        <v>17.829999999999998</v>
      </c>
      <c r="U1824">
        <v>81.680000000000007</v>
      </c>
      <c r="V1824">
        <v>369</v>
      </c>
      <c r="W1824">
        <v>26.17</v>
      </c>
      <c r="X1824">
        <v>120</v>
      </c>
    </row>
    <row r="1825" spans="1:24" hidden="1" x14ac:dyDescent="0.25">
      <c r="A1825" t="s">
        <v>39</v>
      </c>
      <c r="B1825" t="s">
        <v>29</v>
      </c>
      <c r="C1825">
        <v>2018</v>
      </c>
      <c r="D1825" t="s">
        <v>30</v>
      </c>
      <c r="E1825">
        <v>1.67</v>
      </c>
      <c r="F1825">
        <v>6.49</v>
      </c>
      <c r="G1825">
        <v>1.07</v>
      </c>
      <c r="H1825">
        <v>6.04</v>
      </c>
      <c r="I1825">
        <v>16.03</v>
      </c>
      <c r="J1825">
        <v>15.35</v>
      </c>
      <c r="K1825">
        <v>293</v>
      </c>
      <c r="L1825" t="s">
        <v>44</v>
      </c>
      <c r="M1825">
        <v>79.98</v>
      </c>
      <c r="N1825">
        <v>305</v>
      </c>
      <c r="O1825">
        <v>14</v>
      </c>
      <c r="P1825">
        <v>7</v>
      </c>
      <c r="Q1825">
        <v>39.270000000000003</v>
      </c>
      <c r="R1825">
        <v>80326</v>
      </c>
      <c r="S1825">
        <v>98.28</v>
      </c>
      <c r="T1825">
        <v>52.66</v>
      </c>
      <c r="U1825">
        <v>30.31</v>
      </c>
      <c r="V1825">
        <v>2466</v>
      </c>
      <c r="W1825">
        <v>27.47</v>
      </c>
      <c r="X1825">
        <v>277</v>
      </c>
    </row>
    <row r="1826" spans="1:24" hidden="1" x14ac:dyDescent="0.25">
      <c r="A1826" t="s">
        <v>46</v>
      </c>
      <c r="B1826" t="s">
        <v>33</v>
      </c>
      <c r="C1826">
        <v>2007</v>
      </c>
      <c r="D1826" t="s">
        <v>42</v>
      </c>
      <c r="E1826">
        <v>6.98</v>
      </c>
      <c r="F1826">
        <v>6.4</v>
      </c>
      <c r="G1826">
        <v>2.36</v>
      </c>
      <c r="H1826">
        <v>4.79</v>
      </c>
      <c r="I1826">
        <v>9.69</v>
      </c>
      <c r="J1826">
        <v>2.8</v>
      </c>
      <c r="K1826">
        <v>1561</v>
      </c>
      <c r="L1826" t="s">
        <v>44</v>
      </c>
      <c r="M1826">
        <v>59.05</v>
      </c>
      <c r="N1826">
        <v>94</v>
      </c>
      <c r="O1826">
        <v>43</v>
      </c>
      <c r="P1826">
        <v>12</v>
      </c>
      <c r="Q1826">
        <v>30.47</v>
      </c>
      <c r="R1826">
        <v>2877</v>
      </c>
      <c r="S1826">
        <v>61.79</v>
      </c>
      <c r="T1826">
        <v>69.53</v>
      </c>
      <c r="U1826">
        <v>80.040000000000006</v>
      </c>
      <c r="V1826">
        <v>2281</v>
      </c>
      <c r="W1826">
        <v>20.39</v>
      </c>
      <c r="X1826">
        <v>422</v>
      </c>
    </row>
    <row r="1827" spans="1:24" hidden="1" x14ac:dyDescent="0.25">
      <c r="A1827" t="s">
        <v>46</v>
      </c>
      <c r="B1827" t="s">
        <v>38</v>
      </c>
      <c r="C1827">
        <v>2002</v>
      </c>
      <c r="D1827" t="s">
        <v>40</v>
      </c>
      <c r="E1827">
        <v>7.8</v>
      </c>
      <c r="F1827">
        <v>6.52</v>
      </c>
      <c r="G1827">
        <v>2.2999999999999998</v>
      </c>
      <c r="H1827">
        <v>4.5199999999999996</v>
      </c>
      <c r="I1827">
        <v>31.09</v>
      </c>
      <c r="J1827">
        <v>4.38</v>
      </c>
      <c r="K1827">
        <v>4517</v>
      </c>
      <c r="L1827" t="s">
        <v>31</v>
      </c>
      <c r="M1827">
        <v>38.26</v>
      </c>
      <c r="N1827">
        <v>241</v>
      </c>
      <c r="O1827">
        <v>16</v>
      </c>
      <c r="P1827">
        <v>40</v>
      </c>
      <c r="Q1827">
        <v>23.36</v>
      </c>
      <c r="R1827">
        <v>25271</v>
      </c>
      <c r="S1827">
        <v>37.75</v>
      </c>
      <c r="T1827">
        <v>84.78</v>
      </c>
      <c r="U1827">
        <v>78.13</v>
      </c>
      <c r="V1827">
        <v>2532</v>
      </c>
      <c r="W1827">
        <v>33</v>
      </c>
      <c r="X1827">
        <v>486</v>
      </c>
    </row>
    <row r="1828" spans="1:24" hidden="1" x14ac:dyDescent="0.25">
      <c r="A1828" t="s">
        <v>47</v>
      </c>
      <c r="B1828" t="s">
        <v>25</v>
      </c>
      <c r="C1828">
        <v>2013</v>
      </c>
      <c r="D1828" t="s">
        <v>40</v>
      </c>
      <c r="E1828">
        <v>3.3</v>
      </c>
      <c r="F1828">
        <v>7.27</v>
      </c>
      <c r="G1828">
        <v>3.11</v>
      </c>
      <c r="H1828">
        <v>3.04</v>
      </c>
      <c r="I1828">
        <v>17.84</v>
      </c>
      <c r="J1828">
        <v>12.88</v>
      </c>
      <c r="K1828">
        <v>2611</v>
      </c>
      <c r="L1828" t="s">
        <v>31</v>
      </c>
      <c r="M1828">
        <v>34.31</v>
      </c>
      <c r="N1828">
        <v>104</v>
      </c>
      <c r="O1828">
        <v>36</v>
      </c>
      <c r="P1828">
        <v>16</v>
      </c>
      <c r="Q1828">
        <v>26.66</v>
      </c>
      <c r="R1828">
        <v>93073</v>
      </c>
      <c r="S1828">
        <v>57.07</v>
      </c>
      <c r="T1828">
        <v>83.01</v>
      </c>
      <c r="U1828">
        <v>33.340000000000003</v>
      </c>
      <c r="V1828">
        <v>1633</v>
      </c>
      <c r="W1828">
        <v>33.340000000000003</v>
      </c>
      <c r="X1828">
        <v>669</v>
      </c>
    </row>
    <row r="1829" spans="1:24" hidden="1" x14ac:dyDescent="0.25">
      <c r="A1829" t="s">
        <v>39</v>
      </c>
      <c r="B1829" t="s">
        <v>25</v>
      </c>
      <c r="C1829">
        <v>2024</v>
      </c>
      <c r="D1829" t="s">
        <v>43</v>
      </c>
      <c r="E1829">
        <v>3.22</v>
      </c>
      <c r="F1829">
        <v>6.31</v>
      </c>
      <c r="G1829">
        <v>1.3</v>
      </c>
      <c r="H1829">
        <v>7.42</v>
      </c>
      <c r="I1829">
        <v>14.75</v>
      </c>
      <c r="J1829">
        <v>18.43</v>
      </c>
      <c r="K1829">
        <v>660</v>
      </c>
      <c r="L1829" t="s">
        <v>44</v>
      </c>
      <c r="M1829">
        <v>89.76</v>
      </c>
      <c r="N1829">
        <v>441</v>
      </c>
      <c r="O1829">
        <v>18</v>
      </c>
      <c r="P1829">
        <v>31</v>
      </c>
      <c r="Q1829">
        <v>94.35</v>
      </c>
      <c r="R1829">
        <v>49504</v>
      </c>
      <c r="S1829">
        <v>17.84</v>
      </c>
      <c r="T1829">
        <v>41.92</v>
      </c>
      <c r="U1829">
        <v>80.25</v>
      </c>
      <c r="V1829">
        <v>1630</v>
      </c>
      <c r="W1829">
        <v>6.36</v>
      </c>
      <c r="X1829">
        <v>344</v>
      </c>
    </row>
    <row r="1830" spans="1:24" hidden="1" x14ac:dyDescent="0.25">
      <c r="A1830" t="s">
        <v>32</v>
      </c>
      <c r="B1830" t="s">
        <v>38</v>
      </c>
      <c r="C1830">
        <v>2015</v>
      </c>
      <c r="D1830" t="s">
        <v>26</v>
      </c>
      <c r="E1830">
        <v>5.58</v>
      </c>
      <c r="F1830">
        <v>8.35</v>
      </c>
      <c r="G1830">
        <v>2.91</v>
      </c>
      <c r="H1830">
        <v>7.3</v>
      </c>
      <c r="I1830">
        <v>37.86</v>
      </c>
      <c r="J1830">
        <v>8.92</v>
      </c>
      <c r="K1830">
        <v>3178</v>
      </c>
      <c r="L1830" t="s">
        <v>44</v>
      </c>
      <c r="M1830">
        <v>92.39</v>
      </c>
      <c r="N1830">
        <v>414</v>
      </c>
      <c r="O1830">
        <v>9</v>
      </c>
      <c r="P1830">
        <v>4</v>
      </c>
      <c r="Q1830">
        <v>49.66</v>
      </c>
      <c r="R1830">
        <v>55280</v>
      </c>
      <c r="S1830">
        <v>24.73</v>
      </c>
      <c r="T1830">
        <v>66.319999999999993</v>
      </c>
      <c r="U1830">
        <v>73.98</v>
      </c>
      <c r="V1830">
        <v>1259</v>
      </c>
      <c r="W1830">
        <v>30.74</v>
      </c>
      <c r="X1830">
        <v>396</v>
      </c>
    </row>
    <row r="1831" spans="1:24" x14ac:dyDescent="0.25">
      <c r="A1831" t="s">
        <v>32</v>
      </c>
      <c r="B1831" t="s">
        <v>38</v>
      </c>
      <c r="C1831">
        <v>2000</v>
      </c>
      <c r="D1831" t="s">
        <v>42</v>
      </c>
      <c r="E1831">
        <v>8.61</v>
      </c>
      <c r="F1831">
        <v>8.42</v>
      </c>
      <c r="G1831">
        <v>1.2</v>
      </c>
      <c r="H1831">
        <v>4.32</v>
      </c>
      <c r="I1831">
        <v>11.53</v>
      </c>
      <c r="J1831">
        <v>9.7100000000000009</v>
      </c>
      <c r="K1831">
        <v>3389</v>
      </c>
      <c r="L1831" t="s">
        <v>44</v>
      </c>
      <c r="M1831">
        <v>54.02</v>
      </c>
      <c r="N1831">
        <v>420</v>
      </c>
      <c r="O1831">
        <v>43</v>
      </c>
      <c r="P1831">
        <v>8</v>
      </c>
      <c r="Q1831">
        <v>85.08</v>
      </c>
      <c r="R1831">
        <v>75732</v>
      </c>
      <c r="S1831">
        <v>8.58</v>
      </c>
      <c r="T1831">
        <v>65.650000000000006</v>
      </c>
      <c r="U1831">
        <v>99.56</v>
      </c>
      <c r="V1831">
        <v>464</v>
      </c>
      <c r="W1831">
        <v>22.67</v>
      </c>
      <c r="X1831">
        <v>345</v>
      </c>
    </row>
    <row r="1832" spans="1:24" hidden="1" x14ac:dyDescent="0.25">
      <c r="A1832" t="s">
        <v>47</v>
      </c>
      <c r="B1832" t="s">
        <v>33</v>
      </c>
      <c r="C1832">
        <v>2020</v>
      </c>
      <c r="D1832" t="s">
        <v>40</v>
      </c>
      <c r="E1832">
        <v>2.2400000000000002</v>
      </c>
      <c r="F1832">
        <v>8.43</v>
      </c>
      <c r="G1832">
        <v>2.23</v>
      </c>
      <c r="H1832">
        <v>9.61</v>
      </c>
      <c r="I1832">
        <v>29.34</v>
      </c>
      <c r="J1832">
        <v>4.76</v>
      </c>
      <c r="K1832">
        <v>2106</v>
      </c>
      <c r="L1832" t="s">
        <v>31</v>
      </c>
      <c r="M1832">
        <v>41.49</v>
      </c>
      <c r="N1832">
        <v>362</v>
      </c>
      <c r="O1832">
        <v>33</v>
      </c>
      <c r="P1832">
        <v>33</v>
      </c>
      <c r="Q1832">
        <v>22.99</v>
      </c>
      <c r="R1832">
        <v>51767</v>
      </c>
      <c r="S1832">
        <v>87.92</v>
      </c>
      <c r="T1832">
        <v>42.97</v>
      </c>
      <c r="U1832">
        <v>69.5</v>
      </c>
      <c r="V1832">
        <v>1052</v>
      </c>
      <c r="W1832">
        <v>30.5</v>
      </c>
      <c r="X1832">
        <v>838</v>
      </c>
    </row>
    <row r="1833" spans="1:24" hidden="1" x14ac:dyDescent="0.25">
      <c r="A1833" t="s">
        <v>32</v>
      </c>
      <c r="B1833" t="s">
        <v>38</v>
      </c>
      <c r="C1833">
        <v>2002</v>
      </c>
      <c r="D1833" t="s">
        <v>43</v>
      </c>
      <c r="E1833">
        <v>9.41</v>
      </c>
      <c r="F1833">
        <v>6.1</v>
      </c>
      <c r="G1833">
        <v>0.61</v>
      </c>
      <c r="H1833">
        <v>5.87</v>
      </c>
      <c r="I1833">
        <v>9.73</v>
      </c>
      <c r="J1833">
        <v>7.66</v>
      </c>
      <c r="K1833">
        <v>3063</v>
      </c>
      <c r="L1833" t="s">
        <v>27</v>
      </c>
      <c r="M1833">
        <v>98.5</v>
      </c>
      <c r="N1833">
        <v>348</v>
      </c>
      <c r="O1833">
        <v>48</v>
      </c>
      <c r="P1833">
        <v>0</v>
      </c>
      <c r="Q1833">
        <v>19.09</v>
      </c>
      <c r="R1833">
        <v>22302</v>
      </c>
      <c r="S1833">
        <v>25.16</v>
      </c>
      <c r="T1833">
        <v>17.86</v>
      </c>
      <c r="U1833">
        <v>53.17</v>
      </c>
      <c r="V1833">
        <v>1963</v>
      </c>
      <c r="W1833">
        <v>36.75</v>
      </c>
      <c r="X1833">
        <v>476</v>
      </c>
    </row>
    <row r="1834" spans="1:24" hidden="1" x14ac:dyDescent="0.25">
      <c r="A1834" t="s">
        <v>48</v>
      </c>
      <c r="B1834" t="s">
        <v>29</v>
      </c>
      <c r="C1834">
        <v>2021</v>
      </c>
      <c r="D1834" t="s">
        <v>42</v>
      </c>
      <c r="E1834">
        <v>5.99</v>
      </c>
      <c r="F1834">
        <v>8.3699999999999992</v>
      </c>
      <c r="G1834">
        <v>0.19</v>
      </c>
      <c r="H1834">
        <v>3.18</v>
      </c>
      <c r="I1834">
        <v>35.74</v>
      </c>
      <c r="J1834">
        <v>5.72</v>
      </c>
      <c r="K1834">
        <v>2840</v>
      </c>
      <c r="L1834" t="s">
        <v>35</v>
      </c>
      <c r="M1834">
        <v>68.209999999999994</v>
      </c>
      <c r="N1834">
        <v>259</v>
      </c>
      <c r="O1834">
        <v>24</v>
      </c>
      <c r="P1834">
        <v>39</v>
      </c>
      <c r="Q1834">
        <v>89.1</v>
      </c>
      <c r="R1834">
        <v>85338</v>
      </c>
      <c r="S1834">
        <v>73.97</v>
      </c>
      <c r="T1834">
        <v>40.56</v>
      </c>
      <c r="U1834">
        <v>96.31</v>
      </c>
      <c r="V1834">
        <v>206</v>
      </c>
      <c r="W1834">
        <v>13.4</v>
      </c>
      <c r="X1834">
        <v>592</v>
      </c>
    </row>
    <row r="1835" spans="1:24" hidden="1" x14ac:dyDescent="0.25">
      <c r="A1835" t="s">
        <v>28</v>
      </c>
      <c r="B1835" t="s">
        <v>37</v>
      </c>
      <c r="C1835">
        <v>2017</v>
      </c>
      <c r="D1835" t="s">
        <v>26</v>
      </c>
      <c r="E1835">
        <v>9.92</v>
      </c>
      <c r="F1835">
        <v>8.49</v>
      </c>
      <c r="G1835">
        <v>1.6</v>
      </c>
      <c r="H1835">
        <v>4.54</v>
      </c>
      <c r="I1835">
        <v>31.26</v>
      </c>
      <c r="J1835">
        <v>7.01</v>
      </c>
      <c r="K1835">
        <v>3496</v>
      </c>
      <c r="L1835" t="s">
        <v>35</v>
      </c>
      <c r="M1835">
        <v>63.37</v>
      </c>
      <c r="N1835">
        <v>441</v>
      </c>
      <c r="O1835">
        <v>36</v>
      </c>
      <c r="P1835">
        <v>78</v>
      </c>
      <c r="Q1835">
        <v>50.58</v>
      </c>
      <c r="R1835">
        <v>45484</v>
      </c>
      <c r="S1835">
        <v>27.42</v>
      </c>
      <c r="T1835">
        <v>89.39</v>
      </c>
      <c r="U1835">
        <v>70.23</v>
      </c>
      <c r="V1835">
        <v>222</v>
      </c>
      <c r="W1835">
        <v>22.84</v>
      </c>
      <c r="X1835">
        <v>250</v>
      </c>
    </row>
    <row r="1836" spans="1:24" hidden="1" x14ac:dyDescent="0.25">
      <c r="A1836" t="s">
        <v>47</v>
      </c>
      <c r="B1836" t="s">
        <v>38</v>
      </c>
      <c r="C1836">
        <v>2008</v>
      </c>
      <c r="D1836" t="s">
        <v>40</v>
      </c>
      <c r="E1836">
        <v>0.9</v>
      </c>
      <c r="F1836">
        <v>8.36</v>
      </c>
      <c r="G1836">
        <v>1.37</v>
      </c>
      <c r="H1836">
        <v>7.84</v>
      </c>
      <c r="I1836">
        <v>39.909999999999997</v>
      </c>
      <c r="J1836">
        <v>0.41</v>
      </c>
      <c r="K1836">
        <v>2578</v>
      </c>
      <c r="L1836" t="s">
        <v>31</v>
      </c>
      <c r="M1836">
        <v>81.91</v>
      </c>
      <c r="N1836">
        <v>137</v>
      </c>
      <c r="O1836">
        <v>27</v>
      </c>
      <c r="P1836">
        <v>53</v>
      </c>
      <c r="Q1836">
        <v>89.72</v>
      </c>
      <c r="R1836">
        <v>25946</v>
      </c>
      <c r="S1836">
        <v>14.6</v>
      </c>
      <c r="T1836">
        <v>54.4</v>
      </c>
      <c r="U1836">
        <v>47.89</v>
      </c>
      <c r="V1836">
        <v>1639</v>
      </c>
      <c r="W1836">
        <v>31.5</v>
      </c>
      <c r="X1836">
        <v>237</v>
      </c>
    </row>
    <row r="1837" spans="1:24" hidden="1" x14ac:dyDescent="0.25">
      <c r="A1837" t="s">
        <v>47</v>
      </c>
      <c r="B1837" t="s">
        <v>38</v>
      </c>
      <c r="C1837">
        <v>2005</v>
      </c>
      <c r="D1837" t="s">
        <v>34</v>
      </c>
      <c r="E1837">
        <v>1.27</v>
      </c>
      <c r="F1837">
        <v>7.68</v>
      </c>
      <c r="G1837">
        <v>2.0299999999999998</v>
      </c>
      <c r="H1837">
        <v>4.41</v>
      </c>
      <c r="I1837">
        <v>3.42</v>
      </c>
      <c r="J1837">
        <v>0.82</v>
      </c>
      <c r="K1837">
        <v>2051</v>
      </c>
      <c r="L1837" t="s">
        <v>44</v>
      </c>
      <c r="M1837">
        <v>41.82</v>
      </c>
      <c r="N1837">
        <v>318</v>
      </c>
      <c r="O1837">
        <v>14</v>
      </c>
      <c r="P1837">
        <v>31</v>
      </c>
      <c r="Q1837">
        <v>8.18</v>
      </c>
      <c r="R1837">
        <v>31360</v>
      </c>
      <c r="S1837">
        <v>10.81</v>
      </c>
      <c r="T1837">
        <v>37.31</v>
      </c>
      <c r="U1837">
        <v>21.68</v>
      </c>
      <c r="V1837">
        <v>2782</v>
      </c>
      <c r="W1837">
        <v>39.47</v>
      </c>
      <c r="X1837">
        <v>671</v>
      </c>
    </row>
    <row r="1838" spans="1:24" hidden="1" x14ac:dyDescent="0.25">
      <c r="A1838" t="s">
        <v>41</v>
      </c>
      <c r="B1838" t="s">
        <v>29</v>
      </c>
      <c r="C1838">
        <v>2022</v>
      </c>
      <c r="D1838" t="s">
        <v>40</v>
      </c>
      <c r="E1838">
        <v>8.27</v>
      </c>
      <c r="F1838">
        <v>7.75</v>
      </c>
      <c r="G1838">
        <v>4.8099999999999996</v>
      </c>
      <c r="H1838">
        <v>3.38</v>
      </c>
      <c r="I1838">
        <v>10.51</v>
      </c>
      <c r="J1838">
        <v>13.61</v>
      </c>
      <c r="K1838">
        <v>2409</v>
      </c>
      <c r="L1838" t="s">
        <v>35</v>
      </c>
      <c r="M1838">
        <v>70.599999999999994</v>
      </c>
      <c r="N1838">
        <v>419</v>
      </c>
      <c r="O1838">
        <v>19</v>
      </c>
      <c r="P1838">
        <v>97</v>
      </c>
      <c r="Q1838">
        <v>91.81</v>
      </c>
      <c r="R1838">
        <v>90796</v>
      </c>
      <c r="S1838">
        <v>86.02</v>
      </c>
      <c r="T1838">
        <v>69.510000000000005</v>
      </c>
      <c r="U1838">
        <v>80.53</v>
      </c>
      <c r="V1838">
        <v>2316</v>
      </c>
      <c r="W1838">
        <v>24.5</v>
      </c>
      <c r="X1838">
        <v>984</v>
      </c>
    </row>
    <row r="1839" spans="1:24" hidden="1" x14ac:dyDescent="0.25">
      <c r="A1839" t="s">
        <v>36</v>
      </c>
      <c r="B1839" t="s">
        <v>25</v>
      </c>
      <c r="C1839">
        <v>2020</v>
      </c>
      <c r="D1839" t="s">
        <v>40</v>
      </c>
      <c r="E1839">
        <v>8.65</v>
      </c>
      <c r="F1839">
        <v>6.31</v>
      </c>
      <c r="G1839">
        <v>2.61</v>
      </c>
      <c r="H1839">
        <v>7.32</v>
      </c>
      <c r="I1839">
        <v>7.72</v>
      </c>
      <c r="J1839">
        <v>13.64</v>
      </c>
      <c r="K1839">
        <v>2953</v>
      </c>
      <c r="L1839" t="s">
        <v>35</v>
      </c>
      <c r="M1839">
        <v>92.31</v>
      </c>
      <c r="N1839">
        <v>182</v>
      </c>
      <c r="O1839">
        <v>12</v>
      </c>
      <c r="P1839">
        <v>98</v>
      </c>
      <c r="Q1839">
        <v>42.71</v>
      </c>
      <c r="R1839">
        <v>75917</v>
      </c>
      <c r="S1839">
        <v>11.97</v>
      </c>
      <c r="T1839">
        <v>64.91</v>
      </c>
      <c r="U1839">
        <v>29.56</v>
      </c>
      <c r="V1839">
        <v>212</v>
      </c>
      <c r="W1839">
        <v>28.85</v>
      </c>
      <c r="X1839">
        <v>82</v>
      </c>
    </row>
    <row r="1840" spans="1:24" hidden="1" x14ac:dyDescent="0.25">
      <c r="A1840" t="s">
        <v>36</v>
      </c>
      <c r="B1840" t="s">
        <v>25</v>
      </c>
      <c r="C1840">
        <v>2024</v>
      </c>
      <c r="D1840" t="s">
        <v>42</v>
      </c>
      <c r="E1840">
        <v>4.45</v>
      </c>
      <c r="F1840">
        <v>8.19</v>
      </c>
      <c r="G1840">
        <v>2.77</v>
      </c>
      <c r="H1840">
        <v>6.63</v>
      </c>
      <c r="I1840">
        <v>9.5299999999999994</v>
      </c>
      <c r="J1840">
        <v>6.6</v>
      </c>
      <c r="K1840">
        <v>368</v>
      </c>
      <c r="L1840" t="s">
        <v>35</v>
      </c>
      <c r="M1840">
        <v>31.61</v>
      </c>
      <c r="N1840">
        <v>482</v>
      </c>
      <c r="O1840">
        <v>19</v>
      </c>
      <c r="P1840">
        <v>49</v>
      </c>
      <c r="Q1840">
        <v>17.23</v>
      </c>
      <c r="R1840">
        <v>83632</v>
      </c>
      <c r="S1840">
        <v>8.7100000000000009</v>
      </c>
      <c r="T1840">
        <v>56.3</v>
      </c>
      <c r="U1840">
        <v>93.89</v>
      </c>
      <c r="V1840">
        <v>1983</v>
      </c>
      <c r="W1840">
        <v>33.85</v>
      </c>
      <c r="X1840">
        <v>538</v>
      </c>
    </row>
    <row r="1841" spans="1:24" x14ac:dyDescent="0.25">
      <c r="A1841" t="s">
        <v>48</v>
      </c>
      <c r="B1841" t="s">
        <v>33</v>
      </c>
      <c r="C1841">
        <v>2000</v>
      </c>
      <c r="D1841" t="s">
        <v>42</v>
      </c>
      <c r="E1841">
        <v>7.14</v>
      </c>
      <c r="F1841">
        <v>6.15</v>
      </c>
      <c r="G1841">
        <v>4.71</v>
      </c>
      <c r="H1841">
        <v>8.33</v>
      </c>
      <c r="I1841">
        <v>5.15</v>
      </c>
      <c r="J1841">
        <v>17.71</v>
      </c>
      <c r="K1841">
        <v>538</v>
      </c>
      <c r="L1841" t="s">
        <v>35</v>
      </c>
      <c r="M1841">
        <v>77.11</v>
      </c>
      <c r="N1841">
        <v>56</v>
      </c>
      <c r="O1841">
        <v>42</v>
      </c>
      <c r="P1841">
        <v>58</v>
      </c>
      <c r="Q1841">
        <v>68.97</v>
      </c>
      <c r="R1841">
        <v>12337</v>
      </c>
      <c r="S1841">
        <v>0.94</v>
      </c>
      <c r="T1841">
        <v>60.99</v>
      </c>
      <c r="U1841">
        <v>96.91</v>
      </c>
      <c r="V1841">
        <v>2505</v>
      </c>
      <c r="W1841">
        <v>30.05</v>
      </c>
      <c r="X1841">
        <v>106</v>
      </c>
    </row>
    <row r="1842" spans="1:24" hidden="1" x14ac:dyDescent="0.25">
      <c r="A1842" t="s">
        <v>39</v>
      </c>
      <c r="B1842" t="s">
        <v>29</v>
      </c>
      <c r="C1842">
        <v>2020</v>
      </c>
      <c r="D1842" t="s">
        <v>42</v>
      </c>
      <c r="E1842">
        <v>8.68</v>
      </c>
      <c r="F1842">
        <v>6.79</v>
      </c>
      <c r="G1842">
        <v>4.6100000000000003</v>
      </c>
      <c r="H1842">
        <v>8.41</v>
      </c>
      <c r="I1842">
        <v>28.1</v>
      </c>
      <c r="J1842">
        <v>5.32</v>
      </c>
      <c r="K1842">
        <v>2927</v>
      </c>
      <c r="L1842" t="s">
        <v>44</v>
      </c>
      <c r="M1842">
        <v>68.599999999999994</v>
      </c>
      <c r="N1842">
        <v>239</v>
      </c>
      <c r="O1842">
        <v>30</v>
      </c>
      <c r="P1842">
        <v>91</v>
      </c>
      <c r="Q1842">
        <v>80.099999999999994</v>
      </c>
      <c r="R1842">
        <v>62982</v>
      </c>
      <c r="S1842">
        <v>36.64</v>
      </c>
      <c r="T1842">
        <v>56.8</v>
      </c>
      <c r="U1842">
        <v>38.909999999999997</v>
      </c>
      <c r="V1842">
        <v>2967</v>
      </c>
      <c r="W1842">
        <v>37.69</v>
      </c>
      <c r="X1842">
        <v>267</v>
      </c>
    </row>
    <row r="1843" spans="1:24" hidden="1" x14ac:dyDescent="0.25">
      <c r="A1843" t="s">
        <v>46</v>
      </c>
      <c r="B1843" t="s">
        <v>37</v>
      </c>
      <c r="C1843">
        <v>2009</v>
      </c>
      <c r="D1843" t="s">
        <v>42</v>
      </c>
      <c r="E1843">
        <v>0.43</v>
      </c>
      <c r="F1843">
        <v>8.48</v>
      </c>
      <c r="G1843">
        <v>4.42</v>
      </c>
      <c r="H1843">
        <v>9.7200000000000006</v>
      </c>
      <c r="I1843">
        <v>29.67</v>
      </c>
      <c r="J1843">
        <v>7.92</v>
      </c>
      <c r="K1843">
        <v>2393</v>
      </c>
      <c r="L1843" t="s">
        <v>31</v>
      </c>
      <c r="M1843">
        <v>96.56</v>
      </c>
      <c r="N1843">
        <v>468</v>
      </c>
      <c r="O1843">
        <v>17</v>
      </c>
      <c r="P1843">
        <v>80</v>
      </c>
      <c r="Q1843">
        <v>6.64</v>
      </c>
      <c r="R1843">
        <v>39492</v>
      </c>
      <c r="S1843">
        <v>94.27</v>
      </c>
      <c r="T1843">
        <v>86.5</v>
      </c>
      <c r="U1843">
        <v>29.02</v>
      </c>
      <c r="V1843">
        <v>1147</v>
      </c>
      <c r="W1843">
        <v>9.19</v>
      </c>
      <c r="X1843">
        <v>272</v>
      </c>
    </row>
    <row r="1844" spans="1:24" hidden="1" x14ac:dyDescent="0.25">
      <c r="A1844" t="s">
        <v>46</v>
      </c>
      <c r="B1844" t="s">
        <v>37</v>
      </c>
      <c r="C1844">
        <v>2005</v>
      </c>
      <c r="D1844" t="s">
        <v>43</v>
      </c>
      <c r="E1844">
        <v>5.74</v>
      </c>
      <c r="F1844">
        <v>7.06</v>
      </c>
      <c r="G1844">
        <v>0.49</v>
      </c>
      <c r="H1844">
        <v>3.4</v>
      </c>
      <c r="I1844">
        <v>42.17</v>
      </c>
      <c r="J1844">
        <v>14.63</v>
      </c>
      <c r="K1844">
        <v>730</v>
      </c>
      <c r="L1844" t="s">
        <v>44</v>
      </c>
      <c r="M1844">
        <v>48.11</v>
      </c>
      <c r="N1844">
        <v>426</v>
      </c>
      <c r="O1844">
        <v>40</v>
      </c>
      <c r="P1844">
        <v>61</v>
      </c>
      <c r="Q1844">
        <v>98.75</v>
      </c>
      <c r="R1844">
        <v>9189</v>
      </c>
      <c r="S1844">
        <v>90.86</v>
      </c>
      <c r="T1844">
        <v>50.73</v>
      </c>
      <c r="U1844">
        <v>67.63</v>
      </c>
      <c r="V1844">
        <v>2045</v>
      </c>
      <c r="W1844">
        <v>36.31</v>
      </c>
      <c r="X1844">
        <v>232</v>
      </c>
    </row>
    <row r="1845" spans="1:24" hidden="1" x14ac:dyDescent="0.25">
      <c r="A1845" t="s">
        <v>45</v>
      </c>
      <c r="B1845" t="s">
        <v>29</v>
      </c>
      <c r="C1845">
        <v>2022</v>
      </c>
      <c r="D1845" t="s">
        <v>30</v>
      </c>
      <c r="E1845">
        <v>8.5299999999999994</v>
      </c>
      <c r="F1845">
        <v>6.33</v>
      </c>
      <c r="G1845">
        <v>3.17</v>
      </c>
      <c r="H1845">
        <v>3.27</v>
      </c>
      <c r="I1845">
        <v>20.89</v>
      </c>
      <c r="J1845">
        <v>14.87</v>
      </c>
      <c r="K1845">
        <v>896</v>
      </c>
      <c r="L1845" t="s">
        <v>44</v>
      </c>
      <c r="M1845">
        <v>90.12</v>
      </c>
      <c r="N1845">
        <v>104</v>
      </c>
      <c r="O1845">
        <v>47</v>
      </c>
      <c r="P1845">
        <v>10</v>
      </c>
      <c r="Q1845">
        <v>70.31</v>
      </c>
      <c r="R1845">
        <v>2065</v>
      </c>
      <c r="S1845">
        <v>11.51</v>
      </c>
      <c r="T1845">
        <v>57.22</v>
      </c>
      <c r="U1845">
        <v>37.1</v>
      </c>
      <c r="V1845">
        <v>1251</v>
      </c>
      <c r="W1845">
        <v>8.2799999999999994</v>
      </c>
      <c r="X1845">
        <v>535</v>
      </c>
    </row>
    <row r="1846" spans="1:24" hidden="1" x14ac:dyDescent="0.25">
      <c r="A1846" t="s">
        <v>48</v>
      </c>
      <c r="B1846" t="s">
        <v>37</v>
      </c>
      <c r="C1846">
        <v>2011</v>
      </c>
      <c r="D1846" t="s">
        <v>43</v>
      </c>
      <c r="E1846">
        <v>3.98</v>
      </c>
      <c r="F1846">
        <v>8.42</v>
      </c>
      <c r="G1846">
        <v>4.04</v>
      </c>
      <c r="H1846">
        <v>9.91</v>
      </c>
      <c r="I1846">
        <v>26.62</v>
      </c>
      <c r="J1846">
        <v>17.22</v>
      </c>
      <c r="K1846">
        <v>4659</v>
      </c>
      <c r="L1846" t="s">
        <v>35</v>
      </c>
      <c r="M1846">
        <v>51.63</v>
      </c>
      <c r="N1846">
        <v>64</v>
      </c>
      <c r="O1846">
        <v>27</v>
      </c>
      <c r="P1846">
        <v>22</v>
      </c>
      <c r="Q1846">
        <v>33.5</v>
      </c>
      <c r="R1846">
        <v>25293</v>
      </c>
      <c r="S1846">
        <v>1.25</v>
      </c>
      <c r="T1846">
        <v>47.73</v>
      </c>
      <c r="U1846">
        <v>63.35</v>
      </c>
      <c r="V1846">
        <v>2892</v>
      </c>
      <c r="W1846">
        <v>22.61</v>
      </c>
      <c r="X1846">
        <v>494</v>
      </c>
    </row>
    <row r="1847" spans="1:24" hidden="1" x14ac:dyDescent="0.25">
      <c r="A1847" t="s">
        <v>47</v>
      </c>
      <c r="B1847" t="s">
        <v>25</v>
      </c>
      <c r="C1847">
        <v>2003</v>
      </c>
      <c r="D1847" t="s">
        <v>40</v>
      </c>
      <c r="E1847">
        <v>3.02</v>
      </c>
      <c r="F1847">
        <v>8.4600000000000009</v>
      </c>
      <c r="G1847">
        <v>4.18</v>
      </c>
      <c r="H1847">
        <v>7.51</v>
      </c>
      <c r="I1847">
        <v>49.57</v>
      </c>
      <c r="J1847">
        <v>0.57999999999999996</v>
      </c>
      <c r="K1847">
        <v>2368</v>
      </c>
      <c r="L1847" t="s">
        <v>35</v>
      </c>
      <c r="M1847">
        <v>60.09</v>
      </c>
      <c r="N1847">
        <v>489</v>
      </c>
      <c r="O1847">
        <v>46</v>
      </c>
      <c r="P1847">
        <v>25</v>
      </c>
      <c r="Q1847">
        <v>16.829999999999998</v>
      </c>
      <c r="R1847">
        <v>5120</v>
      </c>
      <c r="S1847">
        <v>75.099999999999994</v>
      </c>
      <c r="T1847">
        <v>58.02</v>
      </c>
      <c r="U1847">
        <v>53.14</v>
      </c>
      <c r="V1847">
        <v>2067</v>
      </c>
      <c r="W1847">
        <v>20.92</v>
      </c>
      <c r="X1847">
        <v>269</v>
      </c>
    </row>
    <row r="1848" spans="1:24" hidden="1" x14ac:dyDescent="0.25">
      <c r="A1848" t="s">
        <v>48</v>
      </c>
      <c r="B1848" t="s">
        <v>37</v>
      </c>
      <c r="C1848">
        <v>2012</v>
      </c>
      <c r="D1848" t="s">
        <v>43</v>
      </c>
      <c r="E1848">
        <v>7.96</v>
      </c>
      <c r="F1848">
        <v>6.47</v>
      </c>
      <c r="G1848">
        <v>2.89</v>
      </c>
      <c r="H1848">
        <v>8.01</v>
      </c>
      <c r="I1848">
        <v>26.59</v>
      </c>
      <c r="J1848">
        <v>3.68</v>
      </c>
      <c r="K1848">
        <v>4559</v>
      </c>
      <c r="L1848" t="s">
        <v>44</v>
      </c>
      <c r="M1848">
        <v>44.93</v>
      </c>
      <c r="N1848">
        <v>139</v>
      </c>
      <c r="O1848">
        <v>3</v>
      </c>
      <c r="P1848">
        <v>62</v>
      </c>
      <c r="Q1848">
        <v>40.47</v>
      </c>
      <c r="R1848">
        <v>65700</v>
      </c>
      <c r="S1848">
        <v>30.65</v>
      </c>
      <c r="T1848">
        <v>81.27</v>
      </c>
      <c r="U1848">
        <v>83.36</v>
      </c>
      <c r="V1848">
        <v>613</v>
      </c>
      <c r="W1848">
        <v>33.25</v>
      </c>
      <c r="X1848">
        <v>694</v>
      </c>
    </row>
    <row r="1849" spans="1:24" hidden="1" x14ac:dyDescent="0.25">
      <c r="A1849" t="s">
        <v>48</v>
      </c>
      <c r="B1849" t="s">
        <v>37</v>
      </c>
      <c r="C1849">
        <v>2016</v>
      </c>
      <c r="D1849" t="s">
        <v>26</v>
      </c>
      <c r="E1849">
        <v>3.36</v>
      </c>
      <c r="F1849">
        <v>8.16</v>
      </c>
      <c r="G1849">
        <v>0.09</v>
      </c>
      <c r="H1849">
        <v>3.68</v>
      </c>
      <c r="I1849">
        <v>28.68</v>
      </c>
      <c r="J1849">
        <v>12.81</v>
      </c>
      <c r="K1849">
        <v>2680</v>
      </c>
      <c r="L1849" t="s">
        <v>44</v>
      </c>
      <c r="M1849">
        <v>90.45</v>
      </c>
      <c r="N1849">
        <v>61</v>
      </c>
      <c r="O1849">
        <v>23</v>
      </c>
      <c r="P1849">
        <v>45</v>
      </c>
      <c r="Q1849">
        <v>23.62</v>
      </c>
      <c r="R1849">
        <v>26437</v>
      </c>
      <c r="S1849">
        <v>83.47</v>
      </c>
      <c r="T1849">
        <v>37.18</v>
      </c>
      <c r="U1849">
        <v>99.99</v>
      </c>
      <c r="V1849">
        <v>2010</v>
      </c>
      <c r="W1849">
        <v>15.94</v>
      </c>
      <c r="X1849">
        <v>200</v>
      </c>
    </row>
    <row r="1850" spans="1:24" hidden="1" x14ac:dyDescent="0.25">
      <c r="A1850" t="s">
        <v>48</v>
      </c>
      <c r="B1850" t="s">
        <v>29</v>
      </c>
      <c r="C1850">
        <v>2007</v>
      </c>
      <c r="D1850" t="s">
        <v>34</v>
      </c>
      <c r="E1850">
        <v>0.03</v>
      </c>
      <c r="F1850">
        <v>6.98</v>
      </c>
      <c r="G1850">
        <v>4.87</v>
      </c>
      <c r="H1850">
        <v>3.49</v>
      </c>
      <c r="I1850">
        <v>49.8</v>
      </c>
      <c r="J1850">
        <v>6.76</v>
      </c>
      <c r="K1850">
        <v>2380</v>
      </c>
      <c r="L1850" t="s">
        <v>44</v>
      </c>
      <c r="M1850">
        <v>43.68</v>
      </c>
      <c r="N1850">
        <v>151</v>
      </c>
      <c r="O1850">
        <v>43</v>
      </c>
      <c r="P1850">
        <v>68</v>
      </c>
      <c r="Q1850">
        <v>50.43</v>
      </c>
      <c r="R1850">
        <v>83925</v>
      </c>
      <c r="S1850">
        <v>21.54</v>
      </c>
      <c r="T1850">
        <v>49.67</v>
      </c>
      <c r="U1850">
        <v>56.54</v>
      </c>
      <c r="V1850">
        <v>1327</v>
      </c>
      <c r="W1850">
        <v>5.73</v>
      </c>
      <c r="X1850">
        <v>275</v>
      </c>
    </row>
    <row r="1851" spans="1:24" hidden="1" x14ac:dyDescent="0.25">
      <c r="A1851" t="s">
        <v>36</v>
      </c>
      <c r="B1851" t="s">
        <v>29</v>
      </c>
      <c r="C1851">
        <v>2019</v>
      </c>
      <c r="D1851" t="s">
        <v>42</v>
      </c>
      <c r="E1851">
        <v>9.6</v>
      </c>
      <c r="F1851">
        <v>6.95</v>
      </c>
      <c r="G1851">
        <v>2.36</v>
      </c>
      <c r="H1851">
        <v>4.12</v>
      </c>
      <c r="I1851">
        <v>49.71</v>
      </c>
      <c r="J1851">
        <v>0.87</v>
      </c>
      <c r="K1851">
        <v>14</v>
      </c>
      <c r="L1851" t="s">
        <v>27</v>
      </c>
      <c r="M1851">
        <v>90.13</v>
      </c>
      <c r="N1851">
        <v>129</v>
      </c>
      <c r="O1851">
        <v>44</v>
      </c>
      <c r="P1851">
        <v>89</v>
      </c>
      <c r="Q1851">
        <v>78.63</v>
      </c>
      <c r="R1851">
        <v>88742</v>
      </c>
      <c r="S1851">
        <v>49.22</v>
      </c>
      <c r="T1851">
        <v>45.89</v>
      </c>
      <c r="U1851">
        <v>74.8</v>
      </c>
      <c r="V1851">
        <v>2912</v>
      </c>
      <c r="W1851">
        <v>28.27</v>
      </c>
      <c r="X1851">
        <v>566</v>
      </c>
    </row>
    <row r="1852" spans="1:24" hidden="1" x14ac:dyDescent="0.25">
      <c r="A1852" t="s">
        <v>48</v>
      </c>
      <c r="B1852" t="s">
        <v>37</v>
      </c>
      <c r="C1852">
        <v>2002</v>
      </c>
      <c r="D1852" t="s">
        <v>26</v>
      </c>
      <c r="E1852">
        <v>5.92</v>
      </c>
      <c r="F1852">
        <v>6.66</v>
      </c>
      <c r="G1852">
        <v>1.97</v>
      </c>
      <c r="H1852">
        <v>5.99</v>
      </c>
      <c r="I1852">
        <v>21.2</v>
      </c>
      <c r="J1852">
        <v>11.73</v>
      </c>
      <c r="K1852">
        <v>3128</v>
      </c>
      <c r="L1852" t="s">
        <v>35</v>
      </c>
      <c r="M1852">
        <v>61.89</v>
      </c>
      <c r="N1852">
        <v>430</v>
      </c>
      <c r="O1852">
        <v>8</v>
      </c>
      <c r="P1852">
        <v>5</v>
      </c>
      <c r="Q1852">
        <v>66.69</v>
      </c>
      <c r="R1852">
        <v>59900</v>
      </c>
      <c r="S1852">
        <v>3.29</v>
      </c>
      <c r="T1852">
        <v>41.84</v>
      </c>
      <c r="U1852">
        <v>47.34</v>
      </c>
      <c r="V1852">
        <v>2983</v>
      </c>
      <c r="W1852">
        <v>24.27</v>
      </c>
      <c r="X1852">
        <v>991</v>
      </c>
    </row>
    <row r="1853" spans="1:24" hidden="1" x14ac:dyDescent="0.25">
      <c r="A1853" t="s">
        <v>28</v>
      </c>
      <c r="B1853" t="s">
        <v>38</v>
      </c>
      <c r="C1853">
        <v>2011</v>
      </c>
      <c r="D1853" t="s">
        <v>34</v>
      </c>
      <c r="E1853">
        <v>8.1999999999999993</v>
      </c>
      <c r="F1853">
        <v>6.11</v>
      </c>
      <c r="G1853">
        <v>1.97</v>
      </c>
      <c r="H1853">
        <v>3.77</v>
      </c>
      <c r="I1853">
        <v>31.75</v>
      </c>
      <c r="J1853">
        <v>7.86</v>
      </c>
      <c r="K1853">
        <v>1353</v>
      </c>
      <c r="L1853" t="s">
        <v>31</v>
      </c>
      <c r="M1853">
        <v>88.46</v>
      </c>
      <c r="N1853">
        <v>125</v>
      </c>
      <c r="O1853">
        <v>46</v>
      </c>
      <c r="P1853">
        <v>50</v>
      </c>
      <c r="Q1853">
        <v>44.72</v>
      </c>
      <c r="R1853">
        <v>45777</v>
      </c>
      <c r="S1853">
        <v>89.47</v>
      </c>
      <c r="T1853">
        <v>75.680000000000007</v>
      </c>
      <c r="U1853">
        <v>89</v>
      </c>
      <c r="V1853">
        <v>639</v>
      </c>
      <c r="W1853">
        <v>33.08</v>
      </c>
      <c r="X1853">
        <v>225</v>
      </c>
    </row>
    <row r="1854" spans="1:24" hidden="1" x14ac:dyDescent="0.25">
      <c r="A1854" t="s">
        <v>46</v>
      </c>
      <c r="B1854" t="s">
        <v>29</v>
      </c>
      <c r="C1854">
        <v>2006</v>
      </c>
      <c r="D1854" t="s">
        <v>26</v>
      </c>
      <c r="E1854">
        <v>8.25</v>
      </c>
      <c r="F1854">
        <v>6.67</v>
      </c>
      <c r="G1854">
        <v>2.12</v>
      </c>
      <c r="H1854">
        <v>6.12</v>
      </c>
      <c r="I1854">
        <v>24.04</v>
      </c>
      <c r="J1854">
        <v>7.28</v>
      </c>
      <c r="K1854">
        <v>3135</v>
      </c>
      <c r="L1854" t="s">
        <v>31</v>
      </c>
      <c r="M1854">
        <v>48.51</v>
      </c>
      <c r="N1854">
        <v>439</v>
      </c>
      <c r="O1854">
        <v>49</v>
      </c>
      <c r="P1854">
        <v>42</v>
      </c>
      <c r="Q1854">
        <v>13.66</v>
      </c>
      <c r="R1854">
        <v>25872</v>
      </c>
      <c r="S1854">
        <v>17.8</v>
      </c>
      <c r="T1854">
        <v>28.56</v>
      </c>
      <c r="U1854">
        <v>22.96</v>
      </c>
      <c r="V1854">
        <v>2006</v>
      </c>
      <c r="W1854">
        <v>30.35</v>
      </c>
      <c r="X1854">
        <v>309</v>
      </c>
    </row>
    <row r="1855" spans="1:24" hidden="1" x14ac:dyDescent="0.25">
      <c r="A1855" t="s">
        <v>45</v>
      </c>
      <c r="B1855" t="s">
        <v>33</v>
      </c>
      <c r="C1855">
        <v>2011</v>
      </c>
      <c r="D1855" t="s">
        <v>40</v>
      </c>
      <c r="E1855">
        <v>0.66</v>
      </c>
      <c r="F1855">
        <v>6.13</v>
      </c>
      <c r="G1855">
        <v>1.21</v>
      </c>
      <c r="H1855">
        <v>6.93</v>
      </c>
      <c r="I1855">
        <v>36.04</v>
      </c>
      <c r="J1855">
        <v>5.29</v>
      </c>
      <c r="K1855">
        <v>2277</v>
      </c>
      <c r="L1855" t="s">
        <v>31</v>
      </c>
      <c r="M1855">
        <v>39.29</v>
      </c>
      <c r="N1855">
        <v>211</v>
      </c>
      <c r="O1855">
        <v>31</v>
      </c>
      <c r="P1855">
        <v>97</v>
      </c>
      <c r="Q1855">
        <v>95.8</v>
      </c>
      <c r="R1855">
        <v>5456</v>
      </c>
      <c r="S1855">
        <v>29.47</v>
      </c>
      <c r="T1855">
        <v>49.99</v>
      </c>
      <c r="U1855">
        <v>59.48</v>
      </c>
      <c r="V1855">
        <v>308</v>
      </c>
      <c r="W1855">
        <v>35.79</v>
      </c>
      <c r="X1855">
        <v>704</v>
      </c>
    </row>
    <row r="1856" spans="1:24" hidden="1" x14ac:dyDescent="0.25">
      <c r="A1856" t="s">
        <v>28</v>
      </c>
      <c r="B1856" t="s">
        <v>33</v>
      </c>
      <c r="C1856">
        <v>2001</v>
      </c>
      <c r="D1856" t="s">
        <v>42</v>
      </c>
      <c r="E1856">
        <v>1.71</v>
      </c>
      <c r="F1856">
        <v>8.31</v>
      </c>
      <c r="G1856">
        <v>1.64</v>
      </c>
      <c r="H1856">
        <v>3</v>
      </c>
      <c r="I1856">
        <v>46.92</v>
      </c>
      <c r="J1856">
        <v>0.12</v>
      </c>
      <c r="K1856">
        <v>10</v>
      </c>
      <c r="L1856" t="s">
        <v>27</v>
      </c>
      <c r="M1856">
        <v>68.849999999999994</v>
      </c>
      <c r="N1856">
        <v>399</v>
      </c>
      <c r="O1856">
        <v>31</v>
      </c>
      <c r="P1856">
        <v>41</v>
      </c>
      <c r="Q1856">
        <v>28.5</v>
      </c>
      <c r="R1856">
        <v>61894</v>
      </c>
      <c r="S1856">
        <v>47.97</v>
      </c>
      <c r="T1856">
        <v>83.97</v>
      </c>
      <c r="U1856">
        <v>34.14</v>
      </c>
      <c r="V1856">
        <v>2677</v>
      </c>
      <c r="W1856">
        <v>33.56</v>
      </c>
      <c r="X1856">
        <v>155</v>
      </c>
    </row>
    <row r="1857" spans="1:24" hidden="1" x14ac:dyDescent="0.25">
      <c r="A1857" t="s">
        <v>45</v>
      </c>
      <c r="B1857" t="s">
        <v>25</v>
      </c>
      <c r="C1857">
        <v>2023</v>
      </c>
      <c r="D1857" t="s">
        <v>26</v>
      </c>
      <c r="E1857">
        <v>3.11</v>
      </c>
      <c r="F1857">
        <v>7.65</v>
      </c>
      <c r="G1857">
        <v>4.93</v>
      </c>
      <c r="H1857">
        <v>3.8</v>
      </c>
      <c r="I1857">
        <v>15.48</v>
      </c>
      <c r="J1857">
        <v>3.65</v>
      </c>
      <c r="K1857">
        <v>1656</v>
      </c>
      <c r="L1857" t="s">
        <v>27</v>
      </c>
      <c r="M1857">
        <v>65.66</v>
      </c>
      <c r="N1857">
        <v>161</v>
      </c>
      <c r="O1857">
        <v>38</v>
      </c>
      <c r="P1857">
        <v>12</v>
      </c>
      <c r="Q1857">
        <v>29.23</v>
      </c>
      <c r="R1857">
        <v>12411</v>
      </c>
      <c r="S1857">
        <v>27.13</v>
      </c>
      <c r="T1857">
        <v>22.9</v>
      </c>
      <c r="U1857">
        <v>34.15</v>
      </c>
      <c r="V1857">
        <v>1644</v>
      </c>
      <c r="W1857">
        <v>27.44</v>
      </c>
      <c r="X1857">
        <v>532</v>
      </c>
    </row>
    <row r="1858" spans="1:24" hidden="1" x14ac:dyDescent="0.25">
      <c r="A1858" t="s">
        <v>41</v>
      </c>
      <c r="B1858" t="s">
        <v>37</v>
      </c>
      <c r="C1858">
        <v>2013</v>
      </c>
      <c r="D1858" t="s">
        <v>40</v>
      </c>
      <c r="E1858">
        <v>3.21</v>
      </c>
      <c r="F1858">
        <v>8.2200000000000006</v>
      </c>
      <c r="G1858">
        <v>1.84</v>
      </c>
      <c r="H1858">
        <v>5.63</v>
      </c>
      <c r="I1858">
        <v>40.94</v>
      </c>
      <c r="J1858">
        <v>9.48</v>
      </c>
      <c r="K1858">
        <v>1247</v>
      </c>
      <c r="L1858" t="s">
        <v>31</v>
      </c>
      <c r="M1858">
        <v>54.96</v>
      </c>
      <c r="N1858">
        <v>204</v>
      </c>
      <c r="O1858">
        <v>20</v>
      </c>
      <c r="P1858">
        <v>24</v>
      </c>
      <c r="Q1858">
        <v>65.260000000000005</v>
      </c>
      <c r="R1858">
        <v>81732</v>
      </c>
      <c r="S1858">
        <v>4.0199999999999996</v>
      </c>
      <c r="T1858">
        <v>10.37</v>
      </c>
      <c r="U1858">
        <v>62.64</v>
      </c>
      <c r="V1858">
        <v>2593</v>
      </c>
      <c r="W1858">
        <v>18.63</v>
      </c>
      <c r="X1858">
        <v>763</v>
      </c>
    </row>
    <row r="1859" spans="1:24" hidden="1" x14ac:dyDescent="0.25">
      <c r="A1859" t="s">
        <v>45</v>
      </c>
      <c r="B1859" t="s">
        <v>38</v>
      </c>
      <c r="C1859">
        <v>2021</v>
      </c>
      <c r="D1859" t="s">
        <v>42</v>
      </c>
      <c r="E1859">
        <v>6.59</v>
      </c>
      <c r="F1859">
        <v>7.79</v>
      </c>
      <c r="G1859">
        <v>2.63</v>
      </c>
      <c r="H1859">
        <v>3.37</v>
      </c>
      <c r="I1859">
        <v>32.74</v>
      </c>
      <c r="J1859">
        <v>5.51</v>
      </c>
      <c r="K1859">
        <v>1660</v>
      </c>
      <c r="L1859" t="s">
        <v>31</v>
      </c>
      <c r="M1859">
        <v>76.400000000000006</v>
      </c>
      <c r="N1859">
        <v>401</v>
      </c>
      <c r="O1859">
        <v>43</v>
      </c>
      <c r="P1859">
        <v>1</v>
      </c>
      <c r="Q1859">
        <v>77.510000000000005</v>
      </c>
      <c r="R1859">
        <v>51903</v>
      </c>
      <c r="S1859">
        <v>2.91</v>
      </c>
      <c r="T1859">
        <v>31.22</v>
      </c>
      <c r="U1859">
        <v>44.62</v>
      </c>
      <c r="V1859">
        <v>580</v>
      </c>
      <c r="W1859">
        <v>0.81</v>
      </c>
      <c r="X1859">
        <v>191</v>
      </c>
    </row>
    <row r="1860" spans="1:24" hidden="1" x14ac:dyDescent="0.25">
      <c r="A1860" t="s">
        <v>46</v>
      </c>
      <c r="B1860" t="s">
        <v>25</v>
      </c>
      <c r="C1860">
        <v>2022</v>
      </c>
      <c r="D1860" t="s">
        <v>30</v>
      </c>
      <c r="E1860">
        <v>6.23</v>
      </c>
      <c r="F1860">
        <v>6.33</v>
      </c>
      <c r="G1860">
        <v>4.24</v>
      </c>
      <c r="H1860">
        <v>3.93</v>
      </c>
      <c r="I1860">
        <v>14.01</v>
      </c>
      <c r="J1860">
        <v>17.489999999999998</v>
      </c>
      <c r="K1860">
        <v>1763</v>
      </c>
      <c r="L1860" t="s">
        <v>31</v>
      </c>
      <c r="M1860">
        <v>36.659999999999997</v>
      </c>
      <c r="N1860">
        <v>28</v>
      </c>
      <c r="O1860">
        <v>41</v>
      </c>
      <c r="P1860">
        <v>13</v>
      </c>
      <c r="Q1860">
        <v>98.45</v>
      </c>
      <c r="R1860">
        <v>7170</v>
      </c>
      <c r="S1860">
        <v>95.52</v>
      </c>
      <c r="T1860">
        <v>83.78</v>
      </c>
      <c r="U1860">
        <v>56.72</v>
      </c>
      <c r="V1860">
        <v>1727</v>
      </c>
      <c r="W1860">
        <v>12.3</v>
      </c>
      <c r="X1860">
        <v>501</v>
      </c>
    </row>
    <row r="1861" spans="1:24" hidden="1" x14ac:dyDescent="0.25">
      <c r="A1861" t="s">
        <v>46</v>
      </c>
      <c r="B1861" t="s">
        <v>37</v>
      </c>
      <c r="C1861">
        <v>2004</v>
      </c>
      <c r="D1861" t="s">
        <v>40</v>
      </c>
      <c r="E1861">
        <v>4.95</v>
      </c>
      <c r="F1861">
        <v>8.35</v>
      </c>
      <c r="G1861">
        <v>2.64</v>
      </c>
      <c r="H1861">
        <v>4.62</v>
      </c>
      <c r="I1861">
        <v>39.86</v>
      </c>
      <c r="J1861">
        <v>2.86</v>
      </c>
      <c r="K1861">
        <v>541</v>
      </c>
      <c r="L1861" t="s">
        <v>44</v>
      </c>
      <c r="M1861">
        <v>73.540000000000006</v>
      </c>
      <c r="N1861">
        <v>181</v>
      </c>
      <c r="O1861">
        <v>38</v>
      </c>
      <c r="P1861">
        <v>16</v>
      </c>
      <c r="Q1861">
        <v>96.98</v>
      </c>
      <c r="R1861">
        <v>60344</v>
      </c>
      <c r="S1861">
        <v>32.549999999999997</v>
      </c>
      <c r="T1861">
        <v>17.010000000000002</v>
      </c>
      <c r="U1861">
        <v>44.45</v>
      </c>
      <c r="V1861">
        <v>1795</v>
      </c>
      <c r="W1861">
        <v>29.1</v>
      </c>
      <c r="X1861">
        <v>138</v>
      </c>
    </row>
    <row r="1862" spans="1:24" hidden="1" x14ac:dyDescent="0.25">
      <c r="A1862" t="s">
        <v>48</v>
      </c>
      <c r="B1862" t="s">
        <v>29</v>
      </c>
      <c r="C1862">
        <v>2008</v>
      </c>
      <c r="D1862" t="s">
        <v>43</v>
      </c>
      <c r="E1862">
        <v>2.11</v>
      </c>
      <c r="F1862">
        <v>8.25</v>
      </c>
      <c r="G1862">
        <v>1.62</v>
      </c>
      <c r="H1862">
        <v>6.01</v>
      </c>
      <c r="I1862">
        <v>21.36</v>
      </c>
      <c r="J1862">
        <v>17.510000000000002</v>
      </c>
      <c r="K1862">
        <v>1529</v>
      </c>
      <c r="L1862" t="s">
        <v>35</v>
      </c>
      <c r="M1862">
        <v>44.82</v>
      </c>
      <c r="N1862">
        <v>50</v>
      </c>
      <c r="O1862">
        <v>45</v>
      </c>
      <c r="P1862">
        <v>39</v>
      </c>
      <c r="Q1862">
        <v>91.55</v>
      </c>
      <c r="R1862">
        <v>63637</v>
      </c>
      <c r="S1862">
        <v>33.44</v>
      </c>
      <c r="T1862">
        <v>20.97</v>
      </c>
      <c r="U1862">
        <v>56.41</v>
      </c>
      <c r="V1862">
        <v>2821</v>
      </c>
      <c r="W1862">
        <v>2.38</v>
      </c>
      <c r="X1862">
        <v>574</v>
      </c>
    </row>
    <row r="1863" spans="1:24" hidden="1" x14ac:dyDescent="0.25">
      <c r="A1863" t="s">
        <v>24</v>
      </c>
      <c r="B1863" t="s">
        <v>33</v>
      </c>
      <c r="C1863">
        <v>2020</v>
      </c>
      <c r="D1863" t="s">
        <v>42</v>
      </c>
      <c r="E1863">
        <v>3.82</v>
      </c>
      <c r="F1863">
        <v>6.87</v>
      </c>
      <c r="G1863">
        <v>2.62</v>
      </c>
      <c r="H1863">
        <v>8</v>
      </c>
      <c r="I1863">
        <v>6.02</v>
      </c>
      <c r="J1863">
        <v>8.1</v>
      </c>
      <c r="K1863">
        <v>1180</v>
      </c>
      <c r="L1863" t="s">
        <v>27</v>
      </c>
      <c r="M1863">
        <v>39.03</v>
      </c>
      <c r="N1863">
        <v>234</v>
      </c>
      <c r="O1863">
        <v>26</v>
      </c>
      <c r="P1863">
        <v>38</v>
      </c>
      <c r="Q1863">
        <v>44.66</v>
      </c>
      <c r="R1863">
        <v>98727</v>
      </c>
      <c r="S1863">
        <v>92.29</v>
      </c>
      <c r="T1863">
        <v>35.630000000000003</v>
      </c>
      <c r="U1863">
        <v>42.87</v>
      </c>
      <c r="V1863">
        <v>1766</v>
      </c>
      <c r="W1863">
        <v>30.26</v>
      </c>
      <c r="X1863">
        <v>873</v>
      </c>
    </row>
    <row r="1864" spans="1:24" hidden="1" x14ac:dyDescent="0.25">
      <c r="A1864" t="s">
        <v>41</v>
      </c>
      <c r="B1864" t="s">
        <v>38</v>
      </c>
      <c r="C1864">
        <v>2010</v>
      </c>
      <c r="D1864" t="s">
        <v>26</v>
      </c>
      <c r="E1864">
        <v>5.44</v>
      </c>
      <c r="F1864">
        <v>6.28</v>
      </c>
      <c r="G1864">
        <v>0.56999999999999995</v>
      </c>
      <c r="H1864">
        <v>3.93</v>
      </c>
      <c r="I1864">
        <v>49.67</v>
      </c>
      <c r="J1864">
        <v>5.52</v>
      </c>
      <c r="K1864">
        <v>2688</v>
      </c>
      <c r="L1864" t="s">
        <v>27</v>
      </c>
      <c r="M1864">
        <v>93.67</v>
      </c>
      <c r="N1864">
        <v>13</v>
      </c>
      <c r="O1864">
        <v>46</v>
      </c>
      <c r="P1864">
        <v>24</v>
      </c>
      <c r="Q1864">
        <v>18.329999999999998</v>
      </c>
      <c r="R1864">
        <v>23973</v>
      </c>
      <c r="S1864">
        <v>83.62</v>
      </c>
      <c r="T1864">
        <v>71.58</v>
      </c>
      <c r="U1864">
        <v>84.28</v>
      </c>
      <c r="V1864">
        <v>2405</v>
      </c>
      <c r="W1864">
        <v>20.66</v>
      </c>
      <c r="X1864">
        <v>729</v>
      </c>
    </row>
    <row r="1865" spans="1:24" hidden="1" x14ac:dyDescent="0.25">
      <c r="A1865" t="s">
        <v>47</v>
      </c>
      <c r="B1865" t="s">
        <v>33</v>
      </c>
      <c r="C1865">
        <v>2004</v>
      </c>
      <c r="D1865" t="s">
        <v>34</v>
      </c>
      <c r="E1865">
        <v>4.68</v>
      </c>
      <c r="F1865">
        <v>7.76</v>
      </c>
      <c r="G1865">
        <v>0.65</v>
      </c>
      <c r="H1865">
        <v>8.17</v>
      </c>
      <c r="I1865">
        <v>21.28</v>
      </c>
      <c r="J1865">
        <v>6.09</v>
      </c>
      <c r="K1865">
        <v>2617</v>
      </c>
      <c r="L1865" t="s">
        <v>44</v>
      </c>
      <c r="M1865">
        <v>62.19</v>
      </c>
      <c r="N1865">
        <v>349</v>
      </c>
      <c r="O1865">
        <v>35</v>
      </c>
      <c r="P1865">
        <v>90</v>
      </c>
      <c r="Q1865">
        <v>59.28</v>
      </c>
      <c r="R1865">
        <v>47798</v>
      </c>
      <c r="S1865">
        <v>68.69</v>
      </c>
      <c r="T1865">
        <v>70.099999999999994</v>
      </c>
      <c r="U1865">
        <v>64.63</v>
      </c>
      <c r="V1865">
        <v>1582</v>
      </c>
      <c r="W1865">
        <v>34.71</v>
      </c>
      <c r="X1865">
        <v>727</v>
      </c>
    </row>
    <row r="1866" spans="1:24" hidden="1" x14ac:dyDescent="0.25">
      <c r="A1866" t="s">
        <v>32</v>
      </c>
      <c r="B1866" t="s">
        <v>29</v>
      </c>
      <c r="C1866">
        <v>2002</v>
      </c>
      <c r="D1866" t="s">
        <v>26</v>
      </c>
      <c r="E1866">
        <v>1.27</v>
      </c>
      <c r="F1866">
        <v>7.82</v>
      </c>
      <c r="G1866">
        <v>3.47</v>
      </c>
      <c r="H1866">
        <v>8.99</v>
      </c>
      <c r="I1866">
        <v>27.08</v>
      </c>
      <c r="J1866">
        <v>6.6</v>
      </c>
      <c r="K1866">
        <v>2754</v>
      </c>
      <c r="L1866" t="s">
        <v>27</v>
      </c>
      <c r="M1866">
        <v>83.44</v>
      </c>
      <c r="N1866">
        <v>57</v>
      </c>
      <c r="O1866">
        <v>7</v>
      </c>
      <c r="P1866">
        <v>47</v>
      </c>
      <c r="Q1866">
        <v>3.69</v>
      </c>
      <c r="R1866">
        <v>21845</v>
      </c>
      <c r="S1866">
        <v>65.849999999999994</v>
      </c>
      <c r="T1866">
        <v>16.97</v>
      </c>
      <c r="U1866">
        <v>32.909999999999997</v>
      </c>
      <c r="V1866">
        <v>822</v>
      </c>
      <c r="W1866">
        <v>26.39</v>
      </c>
      <c r="X1866">
        <v>42</v>
      </c>
    </row>
    <row r="1867" spans="1:24" hidden="1" x14ac:dyDescent="0.25">
      <c r="A1867" t="s">
        <v>45</v>
      </c>
      <c r="B1867" t="s">
        <v>37</v>
      </c>
      <c r="C1867">
        <v>2016</v>
      </c>
      <c r="D1867" t="s">
        <v>43</v>
      </c>
      <c r="E1867">
        <v>6.5</v>
      </c>
      <c r="F1867">
        <v>8.24</v>
      </c>
      <c r="G1867">
        <v>4.59</v>
      </c>
      <c r="H1867">
        <v>7.56</v>
      </c>
      <c r="I1867">
        <v>40.4</v>
      </c>
      <c r="J1867">
        <v>10.130000000000001</v>
      </c>
      <c r="K1867">
        <v>928</v>
      </c>
      <c r="L1867" t="s">
        <v>31</v>
      </c>
      <c r="M1867">
        <v>36.24</v>
      </c>
      <c r="N1867">
        <v>418</v>
      </c>
      <c r="O1867">
        <v>18</v>
      </c>
      <c r="P1867">
        <v>87</v>
      </c>
      <c r="Q1867">
        <v>21.23</v>
      </c>
      <c r="R1867">
        <v>26108</v>
      </c>
      <c r="S1867">
        <v>80.11</v>
      </c>
      <c r="T1867">
        <v>84.71</v>
      </c>
      <c r="U1867">
        <v>20.68</v>
      </c>
      <c r="V1867">
        <v>749</v>
      </c>
      <c r="W1867">
        <v>31.94</v>
      </c>
      <c r="X1867">
        <v>400</v>
      </c>
    </row>
    <row r="1868" spans="1:24" hidden="1" x14ac:dyDescent="0.25">
      <c r="A1868" t="s">
        <v>24</v>
      </c>
      <c r="B1868" t="s">
        <v>29</v>
      </c>
      <c r="C1868">
        <v>2001</v>
      </c>
      <c r="D1868" t="s">
        <v>43</v>
      </c>
      <c r="E1868">
        <v>0.73</v>
      </c>
      <c r="F1868">
        <v>6.13</v>
      </c>
      <c r="G1868">
        <v>3.63</v>
      </c>
      <c r="H1868">
        <v>3.31</v>
      </c>
      <c r="I1868">
        <v>48.04</v>
      </c>
      <c r="J1868">
        <v>7.08</v>
      </c>
      <c r="K1868">
        <v>1426</v>
      </c>
      <c r="L1868" t="s">
        <v>27</v>
      </c>
      <c r="M1868">
        <v>34.020000000000003</v>
      </c>
      <c r="N1868">
        <v>136</v>
      </c>
      <c r="O1868">
        <v>28</v>
      </c>
      <c r="P1868">
        <v>48</v>
      </c>
      <c r="Q1868">
        <v>2.25</v>
      </c>
      <c r="R1868">
        <v>45304</v>
      </c>
      <c r="S1868">
        <v>16.89</v>
      </c>
      <c r="T1868">
        <v>29.11</v>
      </c>
      <c r="U1868">
        <v>21.4</v>
      </c>
      <c r="V1868">
        <v>2971</v>
      </c>
      <c r="W1868">
        <v>6.86</v>
      </c>
      <c r="X1868">
        <v>92</v>
      </c>
    </row>
    <row r="1869" spans="1:24" hidden="1" x14ac:dyDescent="0.25">
      <c r="A1869" t="s">
        <v>48</v>
      </c>
      <c r="B1869" t="s">
        <v>29</v>
      </c>
      <c r="C1869">
        <v>2023</v>
      </c>
      <c r="D1869" t="s">
        <v>26</v>
      </c>
      <c r="E1869">
        <v>3.78</v>
      </c>
      <c r="F1869">
        <v>6.35</v>
      </c>
      <c r="G1869">
        <v>0.37</v>
      </c>
      <c r="H1869">
        <v>6.08</v>
      </c>
      <c r="I1869">
        <v>43.64</v>
      </c>
      <c r="J1869">
        <v>12.94</v>
      </c>
      <c r="K1869">
        <v>3659</v>
      </c>
      <c r="L1869" t="s">
        <v>44</v>
      </c>
      <c r="M1869">
        <v>64.64</v>
      </c>
      <c r="N1869">
        <v>127</v>
      </c>
      <c r="O1869">
        <v>18</v>
      </c>
      <c r="P1869">
        <v>32</v>
      </c>
      <c r="Q1869">
        <v>19.690000000000001</v>
      </c>
      <c r="R1869">
        <v>10786</v>
      </c>
      <c r="S1869">
        <v>66.430000000000007</v>
      </c>
      <c r="T1869">
        <v>32.450000000000003</v>
      </c>
      <c r="U1869">
        <v>53.74</v>
      </c>
      <c r="V1869">
        <v>1626</v>
      </c>
      <c r="W1869">
        <v>6.92</v>
      </c>
      <c r="X1869">
        <v>34</v>
      </c>
    </row>
    <row r="1870" spans="1:24" x14ac:dyDescent="0.25">
      <c r="A1870" t="s">
        <v>36</v>
      </c>
      <c r="B1870" t="s">
        <v>33</v>
      </c>
      <c r="C1870">
        <v>2000</v>
      </c>
      <c r="D1870" t="s">
        <v>34</v>
      </c>
      <c r="E1870">
        <v>7.1</v>
      </c>
      <c r="F1870">
        <v>7.5</v>
      </c>
      <c r="G1870">
        <v>2.0099999999999998</v>
      </c>
      <c r="H1870">
        <v>7.62</v>
      </c>
      <c r="I1870">
        <v>26.25</v>
      </c>
      <c r="J1870">
        <v>8.5</v>
      </c>
      <c r="K1870">
        <v>2233</v>
      </c>
      <c r="L1870" t="s">
        <v>35</v>
      </c>
      <c r="M1870">
        <v>52.09</v>
      </c>
      <c r="N1870">
        <v>36</v>
      </c>
      <c r="O1870">
        <v>4</v>
      </c>
      <c r="P1870">
        <v>26</v>
      </c>
      <c r="Q1870">
        <v>48.53</v>
      </c>
      <c r="R1870">
        <v>79136</v>
      </c>
      <c r="S1870">
        <v>9.84</v>
      </c>
      <c r="T1870">
        <v>40.909999999999997</v>
      </c>
      <c r="U1870">
        <v>45.13</v>
      </c>
      <c r="V1870">
        <v>2896</v>
      </c>
      <c r="W1870">
        <v>8.44</v>
      </c>
      <c r="X1870">
        <v>462</v>
      </c>
    </row>
    <row r="1871" spans="1:24" hidden="1" x14ac:dyDescent="0.25">
      <c r="A1871" t="s">
        <v>47</v>
      </c>
      <c r="B1871" t="s">
        <v>38</v>
      </c>
      <c r="C1871">
        <v>2006</v>
      </c>
      <c r="D1871" t="s">
        <v>42</v>
      </c>
      <c r="E1871">
        <v>0.2</v>
      </c>
      <c r="F1871">
        <v>7.55</v>
      </c>
      <c r="G1871">
        <v>0.01</v>
      </c>
      <c r="H1871">
        <v>9.85</v>
      </c>
      <c r="I1871">
        <v>27.28</v>
      </c>
      <c r="J1871">
        <v>13.43</v>
      </c>
      <c r="K1871">
        <v>3909</v>
      </c>
      <c r="L1871" t="s">
        <v>31</v>
      </c>
      <c r="M1871">
        <v>30.34</v>
      </c>
      <c r="N1871">
        <v>493</v>
      </c>
      <c r="O1871">
        <v>21</v>
      </c>
      <c r="P1871">
        <v>44</v>
      </c>
      <c r="Q1871">
        <v>40.549999999999997</v>
      </c>
      <c r="R1871">
        <v>17372</v>
      </c>
      <c r="S1871">
        <v>12.65</v>
      </c>
      <c r="T1871">
        <v>60.76</v>
      </c>
      <c r="U1871">
        <v>40.97</v>
      </c>
      <c r="V1871">
        <v>2151</v>
      </c>
      <c r="W1871">
        <v>13.33</v>
      </c>
      <c r="X1871">
        <v>442</v>
      </c>
    </row>
    <row r="1872" spans="1:24" hidden="1" x14ac:dyDescent="0.25">
      <c r="A1872" t="s">
        <v>39</v>
      </c>
      <c r="B1872" t="s">
        <v>29</v>
      </c>
      <c r="C1872">
        <v>2013</v>
      </c>
      <c r="D1872" t="s">
        <v>40</v>
      </c>
      <c r="E1872">
        <v>5.7</v>
      </c>
      <c r="F1872">
        <v>6.08</v>
      </c>
      <c r="G1872">
        <v>2.56</v>
      </c>
      <c r="H1872">
        <v>9.66</v>
      </c>
      <c r="I1872">
        <v>14.04</v>
      </c>
      <c r="J1872">
        <v>12.09</v>
      </c>
      <c r="K1872">
        <v>4990</v>
      </c>
      <c r="L1872" t="s">
        <v>27</v>
      </c>
      <c r="M1872">
        <v>42.83</v>
      </c>
      <c r="N1872">
        <v>358</v>
      </c>
      <c r="O1872">
        <v>34</v>
      </c>
      <c r="P1872">
        <v>30</v>
      </c>
      <c r="Q1872">
        <v>38.19</v>
      </c>
      <c r="R1872">
        <v>42805</v>
      </c>
      <c r="S1872">
        <v>24.28</v>
      </c>
      <c r="T1872">
        <v>51.7</v>
      </c>
      <c r="U1872">
        <v>69.83</v>
      </c>
      <c r="V1872">
        <v>2917</v>
      </c>
      <c r="W1872">
        <v>36.18</v>
      </c>
      <c r="X1872">
        <v>83</v>
      </c>
    </row>
    <row r="1873" spans="1:24" hidden="1" x14ac:dyDescent="0.25">
      <c r="A1873" t="s">
        <v>24</v>
      </c>
      <c r="B1873" t="s">
        <v>33</v>
      </c>
      <c r="C1873">
        <v>2004</v>
      </c>
      <c r="D1873" t="s">
        <v>43</v>
      </c>
      <c r="E1873">
        <v>3.35</v>
      </c>
      <c r="F1873">
        <v>6.99</v>
      </c>
      <c r="G1873">
        <v>0.97</v>
      </c>
      <c r="H1873">
        <v>5.77</v>
      </c>
      <c r="I1873">
        <v>23.14</v>
      </c>
      <c r="J1873">
        <v>4.8899999999999997</v>
      </c>
      <c r="K1873">
        <v>2061</v>
      </c>
      <c r="L1873" t="s">
        <v>31</v>
      </c>
      <c r="M1873">
        <v>45.31</v>
      </c>
      <c r="N1873">
        <v>267</v>
      </c>
      <c r="O1873">
        <v>9</v>
      </c>
      <c r="P1873">
        <v>62</v>
      </c>
      <c r="Q1873">
        <v>83.43</v>
      </c>
      <c r="R1873">
        <v>42250</v>
      </c>
      <c r="S1873">
        <v>70.98</v>
      </c>
      <c r="T1873">
        <v>84.29</v>
      </c>
      <c r="U1873">
        <v>85.06</v>
      </c>
      <c r="V1873">
        <v>333</v>
      </c>
      <c r="W1873">
        <v>30.97</v>
      </c>
      <c r="X1873">
        <v>653</v>
      </c>
    </row>
    <row r="1874" spans="1:24" hidden="1" x14ac:dyDescent="0.25">
      <c r="A1874" t="s">
        <v>36</v>
      </c>
      <c r="B1874" t="s">
        <v>38</v>
      </c>
      <c r="C1874">
        <v>2018</v>
      </c>
      <c r="D1874" t="s">
        <v>43</v>
      </c>
      <c r="E1874">
        <v>0.09</v>
      </c>
      <c r="F1874">
        <v>7.46</v>
      </c>
      <c r="G1874">
        <v>4.34</v>
      </c>
      <c r="H1874">
        <v>7.31</v>
      </c>
      <c r="I1874">
        <v>47.34</v>
      </c>
      <c r="J1874">
        <v>16.260000000000002</v>
      </c>
      <c r="K1874">
        <v>4097</v>
      </c>
      <c r="L1874" t="s">
        <v>35</v>
      </c>
      <c r="M1874">
        <v>50.2</v>
      </c>
      <c r="N1874">
        <v>84</v>
      </c>
      <c r="O1874">
        <v>14</v>
      </c>
      <c r="P1874">
        <v>37</v>
      </c>
      <c r="Q1874">
        <v>68.150000000000006</v>
      </c>
      <c r="R1874">
        <v>89685</v>
      </c>
      <c r="S1874">
        <v>89.25</v>
      </c>
      <c r="T1874">
        <v>55.17</v>
      </c>
      <c r="U1874">
        <v>25.07</v>
      </c>
      <c r="V1874">
        <v>900</v>
      </c>
      <c r="W1874">
        <v>14.59</v>
      </c>
      <c r="X1874">
        <v>673</v>
      </c>
    </row>
    <row r="1875" spans="1:24" hidden="1" x14ac:dyDescent="0.25">
      <c r="A1875" t="s">
        <v>41</v>
      </c>
      <c r="B1875" t="s">
        <v>37</v>
      </c>
      <c r="C1875">
        <v>2010</v>
      </c>
      <c r="D1875" t="s">
        <v>43</v>
      </c>
      <c r="E1875">
        <v>1.9</v>
      </c>
      <c r="F1875">
        <v>7.84</v>
      </c>
      <c r="G1875">
        <v>0.52</v>
      </c>
      <c r="H1875">
        <v>9.24</v>
      </c>
      <c r="I1875">
        <v>36.35</v>
      </c>
      <c r="J1875">
        <v>15.98</v>
      </c>
      <c r="K1875">
        <v>2563</v>
      </c>
      <c r="L1875" t="s">
        <v>27</v>
      </c>
      <c r="M1875">
        <v>91.43</v>
      </c>
      <c r="N1875">
        <v>209</v>
      </c>
      <c r="O1875">
        <v>1</v>
      </c>
      <c r="P1875">
        <v>78</v>
      </c>
      <c r="Q1875">
        <v>93.77</v>
      </c>
      <c r="R1875">
        <v>44976</v>
      </c>
      <c r="S1875">
        <v>69.08</v>
      </c>
      <c r="T1875">
        <v>78.56</v>
      </c>
      <c r="U1875">
        <v>28.8</v>
      </c>
      <c r="V1875">
        <v>1900</v>
      </c>
      <c r="W1875">
        <v>36.74</v>
      </c>
      <c r="X1875">
        <v>439</v>
      </c>
    </row>
    <row r="1876" spans="1:24" hidden="1" x14ac:dyDescent="0.25">
      <c r="A1876" t="s">
        <v>48</v>
      </c>
      <c r="B1876" t="s">
        <v>37</v>
      </c>
      <c r="C1876">
        <v>2022</v>
      </c>
      <c r="D1876" t="s">
        <v>34</v>
      </c>
      <c r="E1876">
        <v>9.41</v>
      </c>
      <c r="F1876">
        <v>6.79</v>
      </c>
      <c r="G1876">
        <v>0.01</v>
      </c>
      <c r="H1876">
        <v>8.82</v>
      </c>
      <c r="I1876">
        <v>0.59</v>
      </c>
      <c r="J1876">
        <v>19.78</v>
      </c>
      <c r="K1876">
        <v>2803</v>
      </c>
      <c r="L1876" t="s">
        <v>31</v>
      </c>
      <c r="M1876">
        <v>59.44</v>
      </c>
      <c r="N1876">
        <v>138</v>
      </c>
      <c r="O1876">
        <v>41</v>
      </c>
      <c r="P1876">
        <v>39</v>
      </c>
      <c r="Q1876">
        <v>45.64</v>
      </c>
      <c r="R1876">
        <v>45648</v>
      </c>
      <c r="S1876">
        <v>41.66</v>
      </c>
      <c r="T1876">
        <v>16.260000000000002</v>
      </c>
      <c r="U1876">
        <v>49.5</v>
      </c>
      <c r="V1876">
        <v>2838</v>
      </c>
      <c r="W1876">
        <v>31.16</v>
      </c>
      <c r="X1876">
        <v>512</v>
      </c>
    </row>
    <row r="1877" spans="1:24" hidden="1" x14ac:dyDescent="0.25">
      <c r="A1877" t="s">
        <v>47</v>
      </c>
      <c r="B1877" t="s">
        <v>25</v>
      </c>
      <c r="C1877">
        <v>2024</v>
      </c>
      <c r="D1877" t="s">
        <v>30</v>
      </c>
      <c r="E1877">
        <v>5.21</v>
      </c>
      <c r="F1877">
        <v>7.21</v>
      </c>
      <c r="G1877">
        <v>2.2599999999999998</v>
      </c>
      <c r="H1877">
        <v>6.36</v>
      </c>
      <c r="I1877">
        <v>5.83</v>
      </c>
      <c r="J1877">
        <v>3.5</v>
      </c>
      <c r="K1877">
        <v>2293</v>
      </c>
      <c r="L1877" t="s">
        <v>44</v>
      </c>
      <c r="M1877">
        <v>77.56</v>
      </c>
      <c r="N1877">
        <v>26</v>
      </c>
      <c r="O1877">
        <v>21</v>
      </c>
      <c r="P1877">
        <v>57</v>
      </c>
      <c r="Q1877">
        <v>28.68</v>
      </c>
      <c r="R1877">
        <v>92446</v>
      </c>
      <c r="S1877">
        <v>51.37</v>
      </c>
      <c r="T1877">
        <v>78.47</v>
      </c>
      <c r="U1877">
        <v>55.32</v>
      </c>
      <c r="V1877">
        <v>1475</v>
      </c>
      <c r="W1877">
        <v>26.24</v>
      </c>
      <c r="X1877">
        <v>975</v>
      </c>
    </row>
    <row r="1878" spans="1:24" hidden="1" x14ac:dyDescent="0.25">
      <c r="A1878" t="s">
        <v>47</v>
      </c>
      <c r="B1878" t="s">
        <v>33</v>
      </c>
      <c r="C1878">
        <v>2001</v>
      </c>
      <c r="D1878" t="s">
        <v>34</v>
      </c>
      <c r="E1878">
        <v>9.9700000000000006</v>
      </c>
      <c r="F1878">
        <v>8.0399999999999991</v>
      </c>
      <c r="G1878">
        <v>0.78</v>
      </c>
      <c r="H1878">
        <v>4.83</v>
      </c>
      <c r="I1878">
        <v>46.19</v>
      </c>
      <c r="J1878">
        <v>16.96</v>
      </c>
      <c r="K1878">
        <v>1625</v>
      </c>
      <c r="L1878" t="s">
        <v>44</v>
      </c>
      <c r="M1878">
        <v>31.29</v>
      </c>
      <c r="N1878">
        <v>343</v>
      </c>
      <c r="O1878">
        <v>47</v>
      </c>
      <c r="P1878">
        <v>64</v>
      </c>
      <c r="Q1878">
        <v>14.02</v>
      </c>
      <c r="R1878">
        <v>89142</v>
      </c>
      <c r="S1878">
        <v>71.23</v>
      </c>
      <c r="T1878">
        <v>25.82</v>
      </c>
      <c r="U1878">
        <v>51.62</v>
      </c>
      <c r="V1878">
        <v>2190</v>
      </c>
      <c r="W1878">
        <v>17.46</v>
      </c>
      <c r="X1878">
        <v>898</v>
      </c>
    </row>
    <row r="1879" spans="1:24" hidden="1" x14ac:dyDescent="0.25">
      <c r="A1879" t="s">
        <v>47</v>
      </c>
      <c r="B1879" t="s">
        <v>38</v>
      </c>
      <c r="C1879">
        <v>2007</v>
      </c>
      <c r="D1879" t="s">
        <v>42</v>
      </c>
      <c r="E1879">
        <v>5.25</v>
      </c>
      <c r="F1879">
        <v>8.3800000000000008</v>
      </c>
      <c r="G1879">
        <v>3.69</v>
      </c>
      <c r="H1879">
        <v>3.96</v>
      </c>
      <c r="I1879">
        <v>42.44</v>
      </c>
      <c r="J1879">
        <v>17.440000000000001</v>
      </c>
      <c r="K1879">
        <v>571</v>
      </c>
      <c r="L1879" t="s">
        <v>35</v>
      </c>
      <c r="M1879">
        <v>86.97</v>
      </c>
      <c r="N1879">
        <v>232</v>
      </c>
      <c r="O1879">
        <v>34</v>
      </c>
      <c r="P1879">
        <v>10</v>
      </c>
      <c r="Q1879">
        <v>67.86</v>
      </c>
      <c r="R1879">
        <v>78461</v>
      </c>
      <c r="S1879">
        <v>61.33</v>
      </c>
      <c r="T1879">
        <v>39</v>
      </c>
      <c r="U1879">
        <v>71.09</v>
      </c>
      <c r="V1879">
        <v>405</v>
      </c>
      <c r="W1879">
        <v>26.07</v>
      </c>
      <c r="X1879">
        <v>517</v>
      </c>
    </row>
    <row r="1880" spans="1:24" hidden="1" x14ac:dyDescent="0.25">
      <c r="A1880" t="s">
        <v>41</v>
      </c>
      <c r="B1880" t="s">
        <v>29</v>
      </c>
      <c r="C1880">
        <v>2008</v>
      </c>
      <c r="D1880" t="s">
        <v>42</v>
      </c>
      <c r="E1880">
        <v>5.44</v>
      </c>
      <c r="F1880">
        <v>6.58</v>
      </c>
      <c r="G1880">
        <v>4.5999999999999996</v>
      </c>
      <c r="H1880">
        <v>6.42</v>
      </c>
      <c r="I1880">
        <v>24.31</v>
      </c>
      <c r="J1880">
        <v>12.84</v>
      </c>
      <c r="K1880">
        <v>4531</v>
      </c>
      <c r="L1880" t="s">
        <v>35</v>
      </c>
      <c r="M1880">
        <v>46.82</v>
      </c>
      <c r="N1880">
        <v>170</v>
      </c>
      <c r="O1880">
        <v>38</v>
      </c>
      <c r="P1880">
        <v>14</v>
      </c>
      <c r="Q1880">
        <v>84.49</v>
      </c>
      <c r="R1880">
        <v>94067</v>
      </c>
      <c r="S1880">
        <v>52.95</v>
      </c>
      <c r="T1880">
        <v>35.590000000000003</v>
      </c>
      <c r="U1880">
        <v>26.98</v>
      </c>
      <c r="V1880">
        <v>2395</v>
      </c>
      <c r="W1880">
        <v>23.73</v>
      </c>
      <c r="X1880">
        <v>405</v>
      </c>
    </row>
    <row r="1881" spans="1:24" hidden="1" x14ac:dyDescent="0.25">
      <c r="A1881" t="s">
        <v>45</v>
      </c>
      <c r="B1881" t="s">
        <v>37</v>
      </c>
      <c r="C1881">
        <v>2002</v>
      </c>
      <c r="D1881" t="s">
        <v>42</v>
      </c>
      <c r="E1881">
        <v>3.92</v>
      </c>
      <c r="F1881">
        <v>6.63</v>
      </c>
      <c r="G1881">
        <v>0.21</v>
      </c>
      <c r="H1881">
        <v>8.06</v>
      </c>
      <c r="I1881">
        <v>30.85</v>
      </c>
      <c r="J1881">
        <v>10.130000000000001</v>
      </c>
      <c r="K1881">
        <v>2400</v>
      </c>
      <c r="L1881" t="s">
        <v>35</v>
      </c>
      <c r="M1881">
        <v>51.63</v>
      </c>
      <c r="N1881">
        <v>177</v>
      </c>
      <c r="O1881">
        <v>18</v>
      </c>
      <c r="P1881">
        <v>96</v>
      </c>
      <c r="Q1881">
        <v>20.010000000000002</v>
      </c>
      <c r="R1881">
        <v>54059</v>
      </c>
      <c r="S1881">
        <v>23.68</v>
      </c>
      <c r="T1881">
        <v>36.979999999999997</v>
      </c>
      <c r="U1881">
        <v>59.58</v>
      </c>
      <c r="V1881">
        <v>707</v>
      </c>
      <c r="W1881">
        <v>31.27</v>
      </c>
      <c r="X1881">
        <v>711</v>
      </c>
    </row>
    <row r="1882" spans="1:24" hidden="1" x14ac:dyDescent="0.25">
      <c r="A1882" t="s">
        <v>39</v>
      </c>
      <c r="B1882" t="s">
        <v>38</v>
      </c>
      <c r="C1882">
        <v>2001</v>
      </c>
      <c r="D1882" t="s">
        <v>42</v>
      </c>
      <c r="E1882">
        <v>3.1</v>
      </c>
      <c r="F1882">
        <v>8.35</v>
      </c>
      <c r="G1882">
        <v>1.98</v>
      </c>
      <c r="H1882">
        <v>9.7899999999999991</v>
      </c>
      <c r="I1882">
        <v>14.48</v>
      </c>
      <c r="J1882">
        <v>19.149999999999999</v>
      </c>
      <c r="K1882">
        <v>1711</v>
      </c>
      <c r="L1882" t="s">
        <v>27</v>
      </c>
      <c r="M1882">
        <v>33.17</v>
      </c>
      <c r="N1882">
        <v>353</v>
      </c>
      <c r="O1882">
        <v>46</v>
      </c>
      <c r="P1882">
        <v>56</v>
      </c>
      <c r="Q1882">
        <v>88.12</v>
      </c>
      <c r="R1882">
        <v>72469</v>
      </c>
      <c r="S1882">
        <v>61.7</v>
      </c>
      <c r="T1882">
        <v>83.49</v>
      </c>
      <c r="U1882">
        <v>84.94</v>
      </c>
      <c r="V1882">
        <v>729</v>
      </c>
      <c r="W1882">
        <v>9.02</v>
      </c>
      <c r="X1882">
        <v>861</v>
      </c>
    </row>
    <row r="1883" spans="1:24" hidden="1" x14ac:dyDescent="0.25">
      <c r="A1883" t="s">
        <v>41</v>
      </c>
      <c r="B1883" t="s">
        <v>33</v>
      </c>
      <c r="C1883">
        <v>2006</v>
      </c>
      <c r="D1883" t="s">
        <v>42</v>
      </c>
      <c r="E1883">
        <v>2.52</v>
      </c>
      <c r="F1883">
        <v>6.99</v>
      </c>
      <c r="G1883">
        <v>4.9800000000000004</v>
      </c>
      <c r="H1883">
        <v>9.0299999999999994</v>
      </c>
      <c r="I1883">
        <v>39.64</v>
      </c>
      <c r="J1883">
        <v>19.45</v>
      </c>
      <c r="K1883">
        <v>382</v>
      </c>
      <c r="L1883" t="s">
        <v>35</v>
      </c>
      <c r="M1883">
        <v>58.68</v>
      </c>
      <c r="N1883">
        <v>19</v>
      </c>
      <c r="O1883">
        <v>11</v>
      </c>
      <c r="P1883">
        <v>95</v>
      </c>
      <c r="Q1883">
        <v>53.58</v>
      </c>
      <c r="R1883">
        <v>80436</v>
      </c>
      <c r="S1883">
        <v>1.87</v>
      </c>
      <c r="T1883">
        <v>45.33</v>
      </c>
      <c r="U1883">
        <v>94.28</v>
      </c>
      <c r="V1883">
        <v>2438</v>
      </c>
      <c r="W1883">
        <v>35.42</v>
      </c>
      <c r="X1883">
        <v>227</v>
      </c>
    </row>
    <row r="1884" spans="1:24" hidden="1" x14ac:dyDescent="0.25">
      <c r="A1884" t="s">
        <v>32</v>
      </c>
      <c r="B1884" t="s">
        <v>25</v>
      </c>
      <c r="C1884">
        <v>2004</v>
      </c>
      <c r="D1884" t="s">
        <v>26</v>
      </c>
      <c r="E1884">
        <v>3.43</v>
      </c>
      <c r="F1884">
        <v>7.8</v>
      </c>
      <c r="G1884">
        <v>3.66</v>
      </c>
      <c r="H1884">
        <v>4.43</v>
      </c>
      <c r="I1884">
        <v>30.17</v>
      </c>
      <c r="J1884">
        <v>12.83</v>
      </c>
      <c r="K1884">
        <v>1083</v>
      </c>
      <c r="L1884" t="s">
        <v>27</v>
      </c>
      <c r="M1884">
        <v>89.68</v>
      </c>
      <c r="N1884">
        <v>396</v>
      </c>
      <c r="O1884">
        <v>33</v>
      </c>
      <c r="P1884">
        <v>24</v>
      </c>
      <c r="Q1884">
        <v>16.12</v>
      </c>
      <c r="R1884">
        <v>73977</v>
      </c>
      <c r="S1884">
        <v>56.01</v>
      </c>
      <c r="T1884">
        <v>31.44</v>
      </c>
      <c r="U1884">
        <v>64.83</v>
      </c>
      <c r="V1884">
        <v>2180</v>
      </c>
      <c r="W1884">
        <v>23.67</v>
      </c>
      <c r="X1884">
        <v>469</v>
      </c>
    </row>
    <row r="1885" spans="1:24" hidden="1" x14ac:dyDescent="0.25">
      <c r="A1885" t="s">
        <v>39</v>
      </c>
      <c r="B1885" t="s">
        <v>37</v>
      </c>
      <c r="C1885">
        <v>2020</v>
      </c>
      <c r="D1885" t="s">
        <v>43</v>
      </c>
      <c r="E1885">
        <v>4.5999999999999996</v>
      </c>
      <c r="F1885">
        <v>7.53</v>
      </c>
      <c r="G1885">
        <v>4.7699999999999996</v>
      </c>
      <c r="H1885">
        <v>8.0399999999999991</v>
      </c>
      <c r="I1885">
        <v>34.74</v>
      </c>
      <c r="J1885">
        <v>7.19</v>
      </c>
      <c r="K1885">
        <v>1949</v>
      </c>
      <c r="L1885" t="s">
        <v>31</v>
      </c>
      <c r="M1885">
        <v>56.51</v>
      </c>
      <c r="N1885">
        <v>302</v>
      </c>
      <c r="O1885">
        <v>44</v>
      </c>
      <c r="P1885">
        <v>38</v>
      </c>
      <c r="Q1885">
        <v>65</v>
      </c>
      <c r="R1885">
        <v>85689</v>
      </c>
      <c r="S1885">
        <v>82.07</v>
      </c>
      <c r="T1885">
        <v>33.549999999999997</v>
      </c>
      <c r="U1885">
        <v>31.07</v>
      </c>
      <c r="V1885">
        <v>605</v>
      </c>
      <c r="W1885">
        <v>32.270000000000003</v>
      </c>
      <c r="X1885">
        <v>327</v>
      </c>
    </row>
    <row r="1886" spans="1:24" hidden="1" x14ac:dyDescent="0.25">
      <c r="A1886" t="s">
        <v>46</v>
      </c>
      <c r="B1886" t="s">
        <v>38</v>
      </c>
      <c r="C1886">
        <v>2004</v>
      </c>
      <c r="D1886" t="s">
        <v>34</v>
      </c>
      <c r="E1886">
        <v>1.92</v>
      </c>
      <c r="F1886">
        <v>6.71</v>
      </c>
      <c r="G1886">
        <v>0.82</v>
      </c>
      <c r="H1886">
        <v>5.0199999999999996</v>
      </c>
      <c r="I1886">
        <v>18.75</v>
      </c>
      <c r="J1886">
        <v>16.34</v>
      </c>
      <c r="K1886">
        <v>2517</v>
      </c>
      <c r="L1886" t="s">
        <v>44</v>
      </c>
      <c r="M1886">
        <v>93.6</v>
      </c>
      <c r="N1886">
        <v>263</v>
      </c>
      <c r="O1886">
        <v>19</v>
      </c>
      <c r="P1886">
        <v>32</v>
      </c>
      <c r="Q1886">
        <v>52.97</v>
      </c>
      <c r="R1886">
        <v>20483</v>
      </c>
      <c r="S1886">
        <v>17.98</v>
      </c>
      <c r="T1886">
        <v>74.27</v>
      </c>
      <c r="U1886">
        <v>78.2</v>
      </c>
      <c r="V1886">
        <v>287</v>
      </c>
      <c r="W1886">
        <v>13.89</v>
      </c>
      <c r="X1886">
        <v>746</v>
      </c>
    </row>
    <row r="1887" spans="1:24" hidden="1" x14ac:dyDescent="0.25">
      <c r="A1887" t="s">
        <v>48</v>
      </c>
      <c r="B1887" t="s">
        <v>38</v>
      </c>
      <c r="C1887">
        <v>2019</v>
      </c>
      <c r="D1887" t="s">
        <v>26</v>
      </c>
      <c r="E1887">
        <v>2.25</v>
      </c>
      <c r="F1887">
        <v>7.63</v>
      </c>
      <c r="G1887">
        <v>1.1100000000000001</v>
      </c>
      <c r="H1887">
        <v>7.78</v>
      </c>
      <c r="I1887">
        <v>21.52</v>
      </c>
      <c r="J1887">
        <v>1.79</v>
      </c>
      <c r="K1887">
        <v>4169</v>
      </c>
      <c r="L1887" t="s">
        <v>31</v>
      </c>
      <c r="M1887">
        <v>90.72</v>
      </c>
      <c r="N1887">
        <v>484</v>
      </c>
      <c r="O1887">
        <v>6</v>
      </c>
      <c r="P1887">
        <v>28</v>
      </c>
      <c r="Q1887">
        <v>4.76</v>
      </c>
      <c r="R1887">
        <v>46516</v>
      </c>
      <c r="S1887">
        <v>11.42</v>
      </c>
      <c r="T1887">
        <v>53.13</v>
      </c>
      <c r="U1887">
        <v>83.71</v>
      </c>
      <c r="V1887">
        <v>806</v>
      </c>
      <c r="W1887">
        <v>15.68</v>
      </c>
      <c r="X1887">
        <v>327</v>
      </c>
    </row>
    <row r="1888" spans="1:24" hidden="1" x14ac:dyDescent="0.25">
      <c r="A1888" t="s">
        <v>41</v>
      </c>
      <c r="B1888" t="s">
        <v>38</v>
      </c>
      <c r="C1888">
        <v>2012</v>
      </c>
      <c r="D1888" t="s">
        <v>34</v>
      </c>
      <c r="E1888">
        <v>2.72</v>
      </c>
      <c r="F1888">
        <v>7.64</v>
      </c>
      <c r="G1888">
        <v>0.77</v>
      </c>
      <c r="H1888">
        <v>7.66</v>
      </c>
      <c r="I1888">
        <v>10.38</v>
      </c>
      <c r="J1888">
        <v>5.81</v>
      </c>
      <c r="K1888">
        <v>3497</v>
      </c>
      <c r="L1888" t="s">
        <v>44</v>
      </c>
      <c r="M1888">
        <v>34.340000000000003</v>
      </c>
      <c r="N1888">
        <v>196</v>
      </c>
      <c r="O1888">
        <v>23</v>
      </c>
      <c r="P1888">
        <v>57</v>
      </c>
      <c r="Q1888">
        <v>41.13</v>
      </c>
      <c r="R1888">
        <v>16760</v>
      </c>
      <c r="S1888">
        <v>97.02</v>
      </c>
      <c r="T1888">
        <v>45.96</v>
      </c>
      <c r="U1888">
        <v>35.700000000000003</v>
      </c>
      <c r="V1888">
        <v>1656</v>
      </c>
      <c r="W1888">
        <v>37.49</v>
      </c>
      <c r="X1888">
        <v>597</v>
      </c>
    </row>
    <row r="1889" spans="1:24" hidden="1" x14ac:dyDescent="0.25">
      <c r="A1889" t="s">
        <v>36</v>
      </c>
      <c r="B1889" t="s">
        <v>33</v>
      </c>
      <c r="C1889">
        <v>2020</v>
      </c>
      <c r="D1889" t="s">
        <v>30</v>
      </c>
      <c r="E1889">
        <v>4.49</v>
      </c>
      <c r="F1889">
        <v>7.48</v>
      </c>
      <c r="G1889">
        <v>1.51</v>
      </c>
      <c r="H1889">
        <v>4.91</v>
      </c>
      <c r="I1889">
        <v>47.4</v>
      </c>
      <c r="J1889">
        <v>19.71</v>
      </c>
      <c r="K1889">
        <v>3314</v>
      </c>
      <c r="L1889" t="s">
        <v>35</v>
      </c>
      <c r="M1889">
        <v>51.37</v>
      </c>
      <c r="N1889">
        <v>326</v>
      </c>
      <c r="O1889">
        <v>2</v>
      </c>
      <c r="P1889">
        <v>97</v>
      </c>
      <c r="Q1889">
        <v>78.91</v>
      </c>
      <c r="R1889">
        <v>88076</v>
      </c>
      <c r="S1889">
        <v>84.35</v>
      </c>
      <c r="T1889">
        <v>84.15</v>
      </c>
      <c r="U1889">
        <v>74.2</v>
      </c>
      <c r="V1889">
        <v>473</v>
      </c>
      <c r="W1889">
        <v>24.88</v>
      </c>
      <c r="X1889">
        <v>451</v>
      </c>
    </row>
    <row r="1890" spans="1:24" hidden="1" x14ac:dyDescent="0.25">
      <c r="A1890" t="s">
        <v>39</v>
      </c>
      <c r="B1890" t="s">
        <v>33</v>
      </c>
      <c r="C1890">
        <v>2019</v>
      </c>
      <c r="D1890" t="s">
        <v>40</v>
      </c>
      <c r="E1890">
        <v>6.53</v>
      </c>
      <c r="F1890">
        <v>6.25</v>
      </c>
      <c r="G1890">
        <v>3.62</v>
      </c>
      <c r="H1890">
        <v>4.6399999999999997</v>
      </c>
      <c r="I1890">
        <v>47.33</v>
      </c>
      <c r="J1890">
        <v>16.29</v>
      </c>
      <c r="K1890">
        <v>4930</v>
      </c>
      <c r="L1890" t="s">
        <v>31</v>
      </c>
      <c r="M1890">
        <v>93.73</v>
      </c>
      <c r="N1890">
        <v>63</v>
      </c>
      <c r="O1890">
        <v>5</v>
      </c>
      <c r="P1890">
        <v>71</v>
      </c>
      <c r="Q1890">
        <v>56.43</v>
      </c>
      <c r="R1890">
        <v>34541</v>
      </c>
      <c r="S1890">
        <v>30.2</v>
      </c>
      <c r="T1890">
        <v>84.4</v>
      </c>
      <c r="U1890">
        <v>94.44</v>
      </c>
      <c r="V1890">
        <v>260</v>
      </c>
      <c r="W1890">
        <v>12.71</v>
      </c>
      <c r="X1890">
        <v>175</v>
      </c>
    </row>
    <row r="1891" spans="1:24" hidden="1" x14ac:dyDescent="0.25">
      <c r="A1891" t="s">
        <v>32</v>
      </c>
      <c r="B1891" t="s">
        <v>33</v>
      </c>
      <c r="C1891">
        <v>2005</v>
      </c>
      <c r="D1891" t="s">
        <v>43</v>
      </c>
      <c r="E1891">
        <v>8.56</v>
      </c>
      <c r="F1891">
        <v>8.49</v>
      </c>
      <c r="G1891">
        <v>0.82</v>
      </c>
      <c r="H1891">
        <v>3.73</v>
      </c>
      <c r="I1891">
        <v>40.89</v>
      </c>
      <c r="J1891">
        <v>18.79</v>
      </c>
      <c r="K1891">
        <v>2675</v>
      </c>
      <c r="L1891" t="s">
        <v>31</v>
      </c>
      <c r="M1891">
        <v>32.090000000000003</v>
      </c>
      <c r="N1891">
        <v>43</v>
      </c>
      <c r="O1891">
        <v>32</v>
      </c>
      <c r="P1891">
        <v>10</v>
      </c>
      <c r="Q1891">
        <v>29.64</v>
      </c>
      <c r="R1891">
        <v>66574</v>
      </c>
      <c r="S1891">
        <v>20.86</v>
      </c>
      <c r="T1891">
        <v>70.489999999999995</v>
      </c>
      <c r="U1891">
        <v>77.510000000000005</v>
      </c>
      <c r="V1891">
        <v>281</v>
      </c>
      <c r="W1891">
        <v>3.29</v>
      </c>
      <c r="X1891">
        <v>461</v>
      </c>
    </row>
    <row r="1892" spans="1:24" hidden="1" x14ac:dyDescent="0.25">
      <c r="A1892" t="s">
        <v>46</v>
      </c>
      <c r="B1892" t="s">
        <v>29</v>
      </c>
      <c r="C1892">
        <v>2019</v>
      </c>
      <c r="D1892" t="s">
        <v>30</v>
      </c>
      <c r="E1892">
        <v>2.87</v>
      </c>
      <c r="F1892">
        <v>7</v>
      </c>
      <c r="G1892">
        <v>2.62</v>
      </c>
      <c r="H1892">
        <v>3.35</v>
      </c>
      <c r="I1892">
        <v>46.78</v>
      </c>
      <c r="J1892">
        <v>11.9</v>
      </c>
      <c r="K1892">
        <v>3394</v>
      </c>
      <c r="L1892" t="s">
        <v>35</v>
      </c>
      <c r="M1892">
        <v>83.61</v>
      </c>
      <c r="N1892">
        <v>243</v>
      </c>
      <c r="O1892">
        <v>33</v>
      </c>
      <c r="P1892">
        <v>12</v>
      </c>
      <c r="Q1892">
        <v>93.01</v>
      </c>
      <c r="R1892">
        <v>45213</v>
      </c>
      <c r="S1892">
        <v>33.4</v>
      </c>
      <c r="T1892">
        <v>51.44</v>
      </c>
      <c r="U1892">
        <v>53.25</v>
      </c>
      <c r="V1892">
        <v>1301</v>
      </c>
      <c r="W1892">
        <v>17.37</v>
      </c>
      <c r="X1892">
        <v>154</v>
      </c>
    </row>
    <row r="1893" spans="1:24" hidden="1" x14ac:dyDescent="0.25">
      <c r="A1893" t="s">
        <v>45</v>
      </c>
      <c r="B1893" t="s">
        <v>38</v>
      </c>
      <c r="C1893">
        <v>2017</v>
      </c>
      <c r="D1893" t="s">
        <v>26</v>
      </c>
      <c r="E1893">
        <v>1.84</v>
      </c>
      <c r="F1893">
        <v>7.6</v>
      </c>
      <c r="G1893">
        <v>1.35</v>
      </c>
      <c r="H1893">
        <v>9.01</v>
      </c>
      <c r="I1893">
        <v>33.270000000000003</v>
      </c>
      <c r="J1893">
        <v>8.15</v>
      </c>
      <c r="K1893">
        <v>1203</v>
      </c>
      <c r="L1893" t="s">
        <v>31</v>
      </c>
      <c r="M1893">
        <v>93.45</v>
      </c>
      <c r="N1893">
        <v>11</v>
      </c>
      <c r="O1893">
        <v>32</v>
      </c>
      <c r="P1893">
        <v>68</v>
      </c>
      <c r="Q1893">
        <v>25.3</v>
      </c>
      <c r="R1893">
        <v>70248</v>
      </c>
      <c r="S1893">
        <v>43.12</v>
      </c>
      <c r="T1893">
        <v>19.329999999999998</v>
      </c>
      <c r="U1893">
        <v>55.42</v>
      </c>
      <c r="V1893">
        <v>1544</v>
      </c>
      <c r="W1893">
        <v>33.96</v>
      </c>
      <c r="X1893">
        <v>531</v>
      </c>
    </row>
    <row r="1894" spans="1:24" hidden="1" x14ac:dyDescent="0.25">
      <c r="A1894" t="s">
        <v>36</v>
      </c>
      <c r="B1894" t="s">
        <v>37</v>
      </c>
      <c r="C1894">
        <v>2024</v>
      </c>
      <c r="D1894" t="s">
        <v>40</v>
      </c>
      <c r="E1894">
        <v>3.79</v>
      </c>
      <c r="F1894">
        <v>8.2100000000000009</v>
      </c>
      <c r="G1894">
        <v>4.1500000000000004</v>
      </c>
      <c r="H1894">
        <v>3.35</v>
      </c>
      <c r="I1894">
        <v>11.73</v>
      </c>
      <c r="J1894">
        <v>19.59</v>
      </c>
      <c r="K1894">
        <v>773</v>
      </c>
      <c r="L1894" t="s">
        <v>27</v>
      </c>
      <c r="M1894">
        <v>83.93</v>
      </c>
      <c r="N1894">
        <v>360</v>
      </c>
      <c r="O1894">
        <v>28</v>
      </c>
      <c r="P1894">
        <v>82</v>
      </c>
      <c r="Q1894">
        <v>26.77</v>
      </c>
      <c r="R1894">
        <v>85359</v>
      </c>
      <c r="S1894">
        <v>82.11</v>
      </c>
      <c r="T1894">
        <v>66.64</v>
      </c>
      <c r="U1894">
        <v>26.36</v>
      </c>
      <c r="V1894">
        <v>735</v>
      </c>
      <c r="W1894">
        <v>10.06</v>
      </c>
      <c r="X1894">
        <v>476</v>
      </c>
    </row>
    <row r="1895" spans="1:24" hidden="1" x14ac:dyDescent="0.25">
      <c r="A1895" t="s">
        <v>39</v>
      </c>
      <c r="B1895" t="s">
        <v>33</v>
      </c>
      <c r="C1895">
        <v>2001</v>
      </c>
      <c r="D1895" t="s">
        <v>30</v>
      </c>
      <c r="E1895">
        <v>8.94</v>
      </c>
      <c r="F1895">
        <v>7.06</v>
      </c>
      <c r="G1895">
        <v>0.03</v>
      </c>
      <c r="H1895">
        <v>3.62</v>
      </c>
      <c r="I1895">
        <v>38.01</v>
      </c>
      <c r="J1895">
        <v>6.19</v>
      </c>
      <c r="K1895">
        <v>3056</v>
      </c>
      <c r="L1895" t="s">
        <v>44</v>
      </c>
      <c r="M1895">
        <v>82.07</v>
      </c>
      <c r="N1895">
        <v>259</v>
      </c>
      <c r="O1895">
        <v>22</v>
      </c>
      <c r="P1895">
        <v>20</v>
      </c>
      <c r="Q1895">
        <v>36.75</v>
      </c>
      <c r="R1895">
        <v>27690</v>
      </c>
      <c r="S1895">
        <v>23.92</v>
      </c>
      <c r="T1895">
        <v>75.209999999999994</v>
      </c>
      <c r="U1895">
        <v>62.09</v>
      </c>
      <c r="V1895">
        <v>2919</v>
      </c>
      <c r="W1895">
        <v>34.409999999999997</v>
      </c>
      <c r="X1895">
        <v>692</v>
      </c>
    </row>
    <row r="1896" spans="1:24" hidden="1" x14ac:dyDescent="0.25">
      <c r="A1896" t="s">
        <v>48</v>
      </c>
      <c r="B1896" t="s">
        <v>33</v>
      </c>
      <c r="C1896">
        <v>2024</v>
      </c>
      <c r="D1896" t="s">
        <v>34</v>
      </c>
      <c r="E1896">
        <v>0.1</v>
      </c>
      <c r="F1896">
        <v>7.93</v>
      </c>
      <c r="G1896">
        <v>1.1200000000000001</v>
      </c>
      <c r="H1896">
        <v>4.67</v>
      </c>
      <c r="I1896">
        <v>16.260000000000002</v>
      </c>
      <c r="J1896">
        <v>15.15</v>
      </c>
      <c r="K1896">
        <v>2313</v>
      </c>
      <c r="L1896" t="s">
        <v>35</v>
      </c>
      <c r="M1896">
        <v>89.03</v>
      </c>
      <c r="N1896">
        <v>295</v>
      </c>
      <c r="O1896">
        <v>3</v>
      </c>
      <c r="P1896">
        <v>2</v>
      </c>
      <c r="Q1896">
        <v>89.66</v>
      </c>
      <c r="R1896">
        <v>99289</v>
      </c>
      <c r="S1896">
        <v>72.08</v>
      </c>
      <c r="T1896">
        <v>78.16</v>
      </c>
      <c r="U1896">
        <v>84.21</v>
      </c>
      <c r="V1896">
        <v>1489</v>
      </c>
      <c r="W1896">
        <v>6.47</v>
      </c>
      <c r="X1896">
        <v>298</v>
      </c>
    </row>
    <row r="1897" spans="1:24" hidden="1" x14ac:dyDescent="0.25">
      <c r="A1897" t="s">
        <v>36</v>
      </c>
      <c r="B1897" t="s">
        <v>38</v>
      </c>
      <c r="C1897">
        <v>2005</v>
      </c>
      <c r="D1897" t="s">
        <v>40</v>
      </c>
      <c r="E1897">
        <v>6.78</v>
      </c>
      <c r="F1897">
        <v>8.43</v>
      </c>
      <c r="G1897">
        <v>3.03</v>
      </c>
      <c r="H1897">
        <v>9.2100000000000009</v>
      </c>
      <c r="I1897">
        <v>22.02</v>
      </c>
      <c r="J1897">
        <v>11.16</v>
      </c>
      <c r="K1897">
        <v>2597</v>
      </c>
      <c r="L1897" t="s">
        <v>27</v>
      </c>
      <c r="M1897">
        <v>76.61</v>
      </c>
      <c r="N1897">
        <v>402</v>
      </c>
      <c r="O1897">
        <v>4</v>
      </c>
      <c r="P1897">
        <v>25</v>
      </c>
      <c r="Q1897">
        <v>51.75</v>
      </c>
      <c r="R1897">
        <v>18270</v>
      </c>
      <c r="S1897">
        <v>92.93</v>
      </c>
      <c r="T1897">
        <v>56.55</v>
      </c>
      <c r="U1897">
        <v>98.28</v>
      </c>
      <c r="V1897">
        <v>1098</v>
      </c>
      <c r="W1897">
        <v>5.2</v>
      </c>
      <c r="X1897">
        <v>46</v>
      </c>
    </row>
    <row r="1898" spans="1:24" hidden="1" x14ac:dyDescent="0.25">
      <c r="A1898" t="s">
        <v>46</v>
      </c>
      <c r="B1898" t="s">
        <v>33</v>
      </c>
      <c r="C1898">
        <v>2008</v>
      </c>
      <c r="D1898" t="s">
        <v>34</v>
      </c>
      <c r="E1898">
        <v>4.7699999999999996</v>
      </c>
      <c r="F1898">
        <v>6.9</v>
      </c>
      <c r="G1898">
        <v>0.48</v>
      </c>
      <c r="H1898">
        <v>5.33</v>
      </c>
      <c r="I1898">
        <v>13.72</v>
      </c>
      <c r="J1898">
        <v>4.57</v>
      </c>
      <c r="K1898">
        <v>1403</v>
      </c>
      <c r="L1898" t="s">
        <v>27</v>
      </c>
      <c r="M1898">
        <v>59.62</v>
      </c>
      <c r="N1898">
        <v>437</v>
      </c>
      <c r="O1898">
        <v>33</v>
      </c>
      <c r="P1898">
        <v>32</v>
      </c>
      <c r="Q1898">
        <v>68.849999999999994</v>
      </c>
      <c r="R1898">
        <v>50701</v>
      </c>
      <c r="S1898">
        <v>37.950000000000003</v>
      </c>
      <c r="T1898">
        <v>59.35</v>
      </c>
      <c r="U1898">
        <v>51.94</v>
      </c>
      <c r="V1898">
        <v>307</v>
      </c>
      <c r="W1898">
        <v>24.23</v>
      </c>
      <c r="X1898">
        <v>641</v>
      </c>
    </row>
    <row r="1899" spans="1:24" hidden="1" x14ac:dyDescent="0.25">
      <c r="A1899" t="s">
        <v>36</v>
      </c>
      <c r="B1899" t="s">
        <v>29</v>
      </c>
      <c r="C1899">
        <v>2024</v>
      </c>
      <c r="D1899" t="s">
        <v>30</v>
      </c>
      <c r="E1899">
        <v>1.61</v>
      </c>
      <c r="F1899">
        <v>7.01</v>
      </c>
      <c r="G1899">
        <v>2.33</v>
      </c>
      <c r="H1899">
        <v>4.34</v>
      </c>
      <c r="I1899">
        <v>21.18</v>
      </c>
      <c r="J1899">
        <v>0.35</v>
      </c>
      <c r="K1899">
        <v>4172</v>
      </c>
      <c r="L1899" t="s">
        <v>35</v>
      </c>
      <c r="M1899">
        <v>34.39</v>
      </c>
      <c r="N1899">
        <v>256</v>
      </c>
      <c r="O1899">
        <v>15</v>
      </c>
      <c r="P1899">
        <v>93</v>
      </c>
      <c r="Q1899">
        <v>97.67</v>
      </c>
      <c r="R1899">
        <v>99587</v>
      </c>
      <c r="S1899">
        <v>2.6</v>
      </c>
      <c r="T1899">
        <v>66.739999999999995</v>
      </c>
      <c r="U1899">
        <v>54.83</v>
      </c>
      <c r="V1899">
        <v>1804</v>
      </c>
      <c r="W1899">
        <v>32.19</v>
      </c>
      <c r="X1899">
        <v>421</v>
      </c>
    </row>
    <row r="1900" spans="1:24" hidden="1" x14ac:dyDescent="0.25">
      <c r="A1900" t="s">
        <v>28</v>
      </c>
      <c r="B1900" t="s">
        <v>29</v>
      </c>
      <c r="C1900">
        <v>2002</v>
      </c>
      <c r="D1900" t="s">
        <v>26</v>
      </c>
      <c r="E1900">
        <v>3.21</v>
      </c>
      <c r="F1900">
        <v>8.26</v>
      </c>
      <c r="G1900">
        <v>2.1800000000000002</v>
      </c>
      <c r="H1900">
        <v>8.01</v>
      </c>
      <c r="I1900">
        <v>33.97</v>
      </c>
      <c r="J1900">
        <v>7.68</v>
      </c>
      <c r="K1900">
        <v>3061</v>
      </c>
      <c r="L1900" t="s">
        <v>31</v>
      </c>
      <c r="M1900">
        <v>85.16</v>
      </c>
      <c r="N1900">
        <v>374</v>
      </c>
      <c r="O1900">
        <v>39</v>
      </c>
      <c r="P1900">
        <v>21</v>
      </c>
      <c r="Q1900">
        <v>78.760000000000005</v>
      </c>
      <c r="R1900">
        <v>11751</v>
      </c>
      <c r="S1900">
        <v>82.76</v>
      </c>
      <c r="T1900">
        <v>79.91</v>
      </c>
      <c r="U1900">
        <v>24.38</v>
      </c>
      <c r="V1900">
        <v>1221</v>
      </c>
      <c r="W1900">
        <v>31.2</v>
      </c>
      <c r="X1900">
        <v>695</v>
      </c>
    </row>
    <row r="1901" spans="1:24" x14ac:dyDescent="0.25">
      <c r="A1901" t="s">
        <v>24</v>
      </c>
      <c r="B1901" t="s">
        <v>33</v>
      </c>
      <c r="C1901">
        <v>2000</v>
      </c>
      <c r="D1901" t="s">
        <v>34</v>
      </c>
      <c r="E1901">
        <v>2.25</v>
      </c>
      <c r="F1901">
        <v>6.4</v>
      </c>
      <c r="G1901">
        <v>4.26</v>
      </c>
      <c r="H1901">
        <v>5.23</v>
      </c>
      <c r="I1901">
        <v>5.53</v>
      </c>
      <c r="J1901">
        <v>10.95</v>
      </c>
      <c r="K1901">
        <v>3325</v>
      </c>
      <c r="L1901" t="s">
        <v>44</v>
      </c>
      <c r="M1901">
        <v>93.37</v>
      </c>
      <c r="N1901">
        <v>234</v>
      </c>
      <c r="O1901">
        <v>46</v>
      </c>
      <c r="P1901">
        <v>61</v>
      </c>
      <c r="Q1901">
        <v>18.91</v>
      </c>
      <c r="R1901">
        <v>90189</v>
      </c>
      <c r="S1901">
        <v>70.84</v>
      </c>
      <c r="T1901">
        <v>13.63</v>
      </c>
      <c r="U1901">
        <v>82.01</v>
      </c>
      <c r="V1901">
        <v>2643</v>
      </c>
      <c r="W1901">
        <v>21.74</v>
      </c>
      <c r="X1901">
        <v>886</v>
      </c>
    </row>
    <row r="1902" spans="1:24" x14ac:dyDescent="0.25">
      <c r="A1902" t="s">
        <v>45</v>
      </c>
      <c r="B1902" t="s">
        <v>38</v>
      </c>
      <c r="C1902">
        <v>2000</v>
      </c>
      <c r="D1902" t="s">
        <v>40</v>
      </c>
      <c r="E1902">
        <v>8.7799999999999994</v>
      </c>
      <c r="F1902">
        <v>6.07</v>
      </c>
      <c r="G1902">
        <v>3.13</v>
      </c>
      <c r="H1902">
        <v>5.33</v>
      </c>
      <c r="I1902">
        <v>5.26</v>
      </c>
      <c r="J1902">
        <v>3.66</v>
      </c>
      <c r="K1902">
        <v>1403</v>
      </c>
      <c r="L1902" t="s">
        <v>27</v>
      </c>
      <c r="M1902">
        <v>65.81</v>
      </c>
      <c r="N1902">
        <v>246</v>
      </c>
      <c r="O1902">
        <v>42</v>
      </c>
      <c r="P1902">
        <v>4</v>
      </c>
      <c r="Q1902">
        <v>79.260000000000005</v>
      </c>
      <c r="R1902">
        <v>88032</v>
      </c>
      <c r="S1902">
        <v>14.91</v>
      </c>
      <c r="T1902">
        <v>55.06</v>
      </c>
      <c r="U1902">
        <v>77.33</v>
      </c>
      <c r="V1902">
        <v>2080</v>
      </c>
      <c r="W1902">
        <v>25.55</v>
      </c>
      <c r="X1902">
        <v>395</v>
      </c>
    </row>
    <row r="1903" spans="1:24" hidden="1" x14ac:dyDescent="0.25">
      <c r="A1903" t="s">
        <v>46</v>
      </c>
      <c r="B1903" t="s">
        <v>38</v>
      </c>
      <c r="C1903">
        <v>2018</v>
      </c>
      <c r="D1903" t="s">
        <v>30</v>
      </c>
      <c r="E1903">
        <v>4.82</v>
      </c>
      <c r="F1903">
        <v>8.27</v>
      </c>
      <c r="G1903">
        <v>3.2</v>
      </c>
      <c r="H1903">
        <v>8.17</v>
      </c>
      <c r="I1903">
        <v>34.19</v>
      </c>
      <c r="J1903">
        <v>8.2899999999999991</v>
      </c>
      <c r="K1903">
        <v>3320</v>
      </c>
      <c r="L1903" t="s">
        <v>31</v>
      </c>
      <c r="M1903">
        <v>67.28</v>
      </c>
      <c r="N1903">
        <v>140</v>
      </c>
      <c r="O1903">
        <v>41</v>
      </c>
      <c r="P1903">
        <v>18</v>
      </c>
      <c r="Q1903">
        <v>75.34</v>
      </c>
      <c r="R1903">
        <v>32655</v>
      </c>
      <c r="S1903">
        <v>59.69</v>
      </c>
      <c r="T1903">
        <v>39.53</v>
      </c>
      <c r="U1903">
        <v>52.23</v>
      </c>
      <c r="V1903">
        <v>728</v>
      </c>
      <c r="W1903">
        <v>10.33</v>
      </c>
      <c r="X1903">
        <v>901</v>
      </c>
    </row>
    <row r="1904" spans="1:24" hidden="1" x14ac:dyDescent="0.25">
      <c r="A1904" t="s">
        <v>36</v>
      </c>
      <c r="B1904" t="s">
        <v>38</v>
      </c>
      <c r="C1904">
        <v>2004</v>
      </c>
      <c r="D1904" t="s">
        <v>34</v>
      </c>
      <c r="E1904">
        <v>5.63</v>
      </c>
      <c r="F1904">
        <v>8.0500000000000007</v>
      </c>
      <c r="G1904">
        <v>4.76</v>
      </c>
      <c r="H1904">
        <v>4.76</v>
      </c>
      <c r="I1904">
        <v>38.979999999999997</v>
      </c>
      <c r="J1904">
        <v>12.3</v>
      </c>
      <c r="K1904">
        <v>869</v>
      </c>
      <c r="L1904" t="s">
        <v>35</v>
      </c>
      <c r="M1904">
        <v>58.23</v>
      </c>
      <c r="N1904">
        <v>305</v>
      </c>
      <c r="O1904">
        <v>2</v>
      </c>
      <c r="P1904">
        <v>8</v>
      </c>
      <c r="Q1904">
        <v>24.8</v>
      </c>
      <c r="R1904">
        <v>63439</v>
      </c>
      <c r="S1904">
        <v>82.48</v>
      </c>
      <c r="T1904">
        <v>76.650000000000006</v>
      </c>
      <c r="U1904">
        <v>76.739999999999995</v>
      </c>
      <c r="V1904">
        <v>2581</v>
      </c>
      <c r="W1904">
        <v>22.05</v>
      </c>
      <c r="X1904">
        <v>951</v>
      </c>
    </row>
    <row r="1905" spans="1:24" hidden="1" x14ac:dyDescent="0.25">
      <c r="A1905" t="s">
        <v>24</v>
      </c>
      <c r="B1905" t="s">
        <v>25</v>
      </c>
      <c r="C1905">
        <v>2012</v>
      </c>
      <c r="D1905" t="s">
        <v>26</v>
      </c>
      <c r="E1905">
        <v>5.94</v>
      </c>
      <c r="F1905">
        <v>8.43</v>
      </c>
      <c r="G1905">
        <v>4.91</v>
      </c>
      <c r="H1905">
        <v>9.2799999999999994</v>
      </c>
      <c r="I1905">
        <v>27.57</v>
      </c>
      <c r="J1905">
        <v>14.3</v>
      </c>
      <c r="K1905">
        <v>1083</v>
      </c>
      <c r="L1905" t="s">
        <v>35</v>
      </c>
      <c r="M1905">
        <v>89.98</v>
      </c>
      <c r="N1905">
        <v>180</v>
      </c>
      <c r="O1905">
        <v>42</v>
      </c>
      <c r="P1905">
        <v>57</v>
      </c>
      <c r="Q1905">
        <v>33.880000000000003</v>
      </c>
      <c r="R1905">
        <v>95121</v>
      </c>
      <c r="S1905">
        <v>18.100000000000001</v>
      </c>
      <c r="T1905">
        <v>20.7</v>
      </c>
      <c r="U1905">
        <v>69.84</v>
      </c>
      <c r="V1905">
        <v>2474</v>
      </c>
      <c r="W1905">
        <v>8.31</v>
      </c>
      <c r="X1905">
        <v>431</v>
      </c>
    </row>
    <row r="1906" spans="1:24" hidden="1" x14ac:dyDescent="0.25">
      <c r="A1906" t="s">
        <v>24</v>
      </c>
      <c r="B1906" t="s">
        <v>33</v>
      </c>
      <c r="C1906">
        <v>2018</v>
      </c>
      <c r="D1906" t="s">
        <v>43</v>
      </c>
      <c r="E1906">
        <v>6.4</v>
      </c>
      <c r="F1906">
        <v>6.15</v>
      </c>
      <c r="G1906">
        <v>3.27</v>
      </c>
      <c r="H1906">
        <v>6.93</v>
      </c>
      <c r="I1906">
        <v>9.08</v>
      </c>
      <c r="J1906">
        <v>1.05</v>
      </c>
      <c r="K1906">
        <v>973</v>
      </c>
      <c r="L1906" t="s">
        <v>44</v>
      </c>
      <c r="M1906">
        <v>31.04</v>
      </c>
      <c r="N1906">
        <v>499</v>
      </c>
      <c r="O1906">
        <v>48</v>
      </c>
      <c r="P1906">
        <v>23</v>
      </c>
      <c r="Q1906">
        <v>71.59</v>
      </c>
      <c r="R1906">
        <v>8561</v>
      </c>
      <c r="S1906">
        <v>22.29</v>
      </c>
      <c r="T1906">
        <v>82.78</v>
      </c>
      <c r="U1906">
        <v>81.52</v>
      </c>
      <c r="V1906">
        <v>1415</v>
      </c>
      <c r="W1906">
        <v>37.130000000000003</v>
      </c>
      <c r="X1906">
        <v>47</v>
      </c>
    </row>
    <row r="1907" spans="1:24" hidden="1" x14ac:dyDescent="0.25">
      <c r="A1907" t="s">
        <v>36</v>
      </c>
      <c r="B1907" t="s">
        <v>38</v>
      </c>
      <c r="C1907">
        <v>2011</v>
      </c>
      <c r="D1907" t="s">
        <v>26</v>
      </c>
      <c r="E1907">
        <v>4.96</v>
      </c>
      <c r="F1907">
        <v>6.39</v>
      </c>
      <c r="G1907">
        <v>2.61</v>
      </c>
      <c r="H1907">
        <v>6.76</v>
      </c>
      <c r="I1907">
        <v>21.54</v>
      </c>
      <c r="J1907">
        <v>13.28</v>
      </c>
      <c r="K1907">
        <v>1225</v>
      </c>
      <c r="L1907" t="s">
        <v>35</v>
      </c>
      <c r="M1907">
        <v>73.72</v>
      </c>
      <c r="N1907">
        <v>425</v>
      </c>
      <c r="O1907">
        <v>41</v>
      </c>
      <c r="P1907">
        <v>38</v>
      </c>
      <c r="Q1907">
        <v>25.36</v>
      </c>
      <c r="R1907">
        <v>40557</v>
      </c>
      <c r="S1907">
        <v>20.18</v>
      </c>
      <c r="T1907">
        <v>19.920000000000002</v>
      </c>
      <c r="U1907">
        <v>45.13</v>
      </c>
      <c r="V1907">
        <v>520</v>
      </c>
      <c r="W1907">
        <v>27.12</v>
      </c>
      <c r="X1907">
        <v>542</v>
      </c>
    </row>
    <row r="1908" spans="1:24" hidden="1" x14ac:dyDescent="0.25">
      <c r="A1908" t="s">
        <v>48</v>
      </c>
      <c r="B1908" t="s">
        <v>29</v>
      </c>
      <c r="C1908">
        <v>2015</v>
      </c>
      <c r="D1908" t="s">
        <v>26</v>
      </c>
      <c r="E1908">
        <v>0.18</v>
      </c>
      <c r="F1908">
        <v>6.26</v>
      </c>
      <c r="G1908">
        <v>3.04</v>
      </c>
      <c r="H1908">
        <v>4.8499999999999996</v>
      </c>
      <c r="I1908">
        <v>37.909999999999997</v>
      </c>
      <c r="J1908">
        <v>1.1299999999999999</v>
      </c>
      <c r="K1908">
        <v>1802</v>
      </c>
      <c r="L1908" t="s">
        <v>44</v>
      </c>
      <c r="M1908">
        <v>93.52</v>
      </c>
      <c r="N1908">
        <v>364</v>
      </c>
      <c r="O1908">
        <v>48</v>
      </c>
      <c r="P1908">
        <v>75</v>
      </c>
      <c r="Q1908">
        <v>22.4</v>
      </c>
      <c r="R1908">
        <v>24908</v>
      </c>
      <c r="S1908">
        <v>99.75</v>
      </c>
      <c r="T1908">
        <v>17.149999999999999</v>
      </c>
      <c r="U1908">
        <v>72.069999999999993</v>
      </c>
      <c r="V1908">
        <v>541</v>
      </c>
      <c r="W1908">
        <v>22.59</v>
      </c>
      <c r="X1908">
        <v>928</v>
      </c>
    </row>
    <row r="1909" spans="1:24" hidden="1" x14ac:dyDescent="0.25">
      <c r="A1909" t="s">
        <v>28</v>
      </c>
      <c r="B1909" t="s">
        <v>37</v>
      </c>
      <c r="C1909">
        <v>2024</v>
      </c>
      <c r="D1909" t="s">
        <v>43</v>
      </c>
      <c r="E1909">
        <v>3.35</v>
      </c>
      <c r="F1909">
        <v>7.71</v>
      </c>
      <c r="G1909">
        <v>1.91</v>
      </c>
      <c r="H1909">
        <v>8.85</v>
      </c>
      <c r="I1909">
        <v>34.29</v>
      </c>
      <c r="J1909">
        <v>0.56000000000000005</v>
      </c>
      <c r="K1909">
        <v>2964</v>
      </c>
      <c r="L1909" t="s">
        <v>35</v>
      </c>
      <c r="M1909">
        <v>37.229999999999997</v>
      </c>
      <c r="N1909">
        <v>152</v>
      </c>
      <c r="O1909">
        <v>13</v>
      </c>
      <c r="P1909">
        <v>60</v>
      </c>
      <c r="Q1909">
        <v>70.94</v>
      </c>
      <c r="R1909">
        <v>18688</v>
      </c>
      <c r="S1909">
        <v>22.95</v>
      </c>
      <c r="T1909">
        <v>37.72</v>
      </c>
      <c r="U1909">
        <v>70.05</v>
      </c>
      <c r="V1909">
        <v>1251</v>
      </c>
      <c r="W1909">
        <v>9.89</v>
      </c>
      <c r="X1909">
        <v>170</v>
      </c>
    </row>
    <row r="1910" spans="1:24" hidden="1" x14ac:dyDescent="0.25">
      <c r="A1910" t="s">
        <v>41</v>
      </c>
      <c r="B1910" t="s">
        <v>37</v>
      </c>
      <c r="C1910">
        <v>2024</v>
      </c>
      <c r="D1910" t="s">
        <v>26</v>
      </c>
      <c r="E1910">
        <v>1.84</v>
      </c>
      <c r="F1910">
        <v>7.52</v>
      </c>
      <c r="G1910">
        <v>4.9400000000000004</v>
      </c>
      <c r="H1910">
        <v>7.01</v>
      </c>
      <c r="I1910">
        <v>5.49</v>
      </c>
      <c r="J1910">
        <v>3.05</v>
      </c>
      <c r="K1910">
        <v>1188</v>
      </c>
      <c r="L1910" t="s">
        <v>35</v>
      </c>
      <c r="M1910">
        <v>97.14</v>
      </c>
      <c r="N1910">
        <v>43</v>
      </c>
      <c r="O1910">
        <v>32</v>
      </c>
      <c r="P1910">
        <v>47</v>
      </c>
      <c r="Q1910">
        <v>88.3</v>
      </c>
      <c r="R1910">
        <v>23279</v>
      </c>
      <c r="S1910">
        <v>26.69</v>
      </c>
      <c r="T1910">
        <v>89.58</v>
      </c>
      <c r="U1910">
        <v>27.24</v>
      </c>
      <c r="V1910">
        <v>2265</v>
      </c>
      <c r="W1910">
        <v>16.36</v>
      </c>
      <c r="X1910">
        <v>227</v>
      </c>
    </row>
    <row r="1911" spans="1:24" hidden="1" x14ac:dyDescent="0.25">
      <c r="A1911" t="s">
        <v>28</v>
      </c>
      <c r="B1911" t="s">
        <v>38</v>
      </c>
      <c r="C1911">
        <v>2018</v>
      </c>
      <c r="D1911" t="s">
        <v>43</v>
      </c>
      <c r="E1911">
        <v>6.8</v>
      </c>
      <c r="F1911">
        <v>6.9</v>
      </c>
      <c r="G1911">
        <v>3.53</v>
      </c>
      <c r="H1911">
        <v>4.09</v>
      </c>
      <c r="I1911">
        <v>48.46</v>
      </c>
      <c r="J1911">
        <v>13.07</v>
      </c>
      <c r="K1911">
        <v>3443</v>
      </c>
      <c r="L1911" t="s">
        <v>27</v>
      </c>
      <c r="M1911">
        <v>97.74</v>
      </c>
      <c r="N1911">
        <v>108</v>
      </c>
      <c r="O1911">
        <v>27</v>
      </c>
      <c r="P1911">
        <v>90</v>
      </c>
      <c r="Q1911">
        <v>9.35</v>
      </c>
      <c r="R1911">
        <v>91710</v>
      </c>
      <c r="S1911">
        <v>4.79</v>
      </c>
      <c r="T1911">
        <v>60.7</v>
      </c>
      <c r="U1911">
        <v>42.48</v>
      </c>
      <c r="V1911">
        <v>832</v>
      </c>
      <c r="W1911">
        <v>31.21</v>
      </c>
      <c r="X1911">
        <v>253</v>
      </c>
    </row>
    <row r="1912" spans="1:24" hidden="1" x14ac:dyDescent="0.25">
      <c r="A1912" t="s">
        <v>36</v>
      </c>
      <c r="B1912" t="s">
        <v>37</v>
      </c>
      <c r="C1912">
        <v>2002</v>
      </c>
      <c r="D1912" t="s">
        <v>43</v>
      </c>
      <c r="E1912">
        <v>0.56999999999999995</v>
      </c>
      <c r="F1912">
        <v>6.14</v>
      </c>
      <c r="G1912">
        <v>1.46</v>
      </c>
      <c r="H1912">
        <v>4.4400000000000004</v>
      </c>
      <c r="I1912">
        <v>11.17</v>
      </c>
      <c r="J1912">
        <v>1.06</v>
      </c>
      <c r="K1912">
        <v>3934</v>
      </c>
      <c r="L1912" t="s">
        <v>31</v>
      </c>
      <c r="M1912">
        <v>95.09</v>
      </c>
      <c r="N1912">
        <v>97</v>
      </c>
      <c r="O1912">
        <v>40</v>
      </c>
      <c r="P1912">
        <v>49</v>
      </c>
      <c r="Q1912">
        <v>45.7</v>
      </c>
      <c r="R1912">
        <v>25187</v>
      </c>
      <c r="S1912">
        <v>98.33</v>
      </c>
      <c r="T1912">
        <v>12.12</v>
      </c>
      <c r="U1912">
        <v>88.82</v>
      </c>
      <c r="V1912">
        <v>2740</v>
      </c>
      <c r="W1912">
        <v>9.58</v>
      </c>
      <c r="X1912">
        <v>52</v>
      </c>
    </row>
    <row r="1913" spans="1:24" hidden="1" x14ac:dyDescent="0.25">
      <c r="A1913" t="s">
        <v>45</v>
      </c>
      <c r="B1913" t="s">
        <v>37</v>
      </c>
      <c r="C1913">
        <v>2011</v>
      </c>
      <c r="D1913" t="s">
        <v>34</v>
      </c>
      <c r="E1913">
        <v>5.64</v>
      </c>
      <c r="F1913">
        <v>7.6</v>
      </c>
      <c r="G1913">
        <v>0.28999999999999998</v>
      </c>
      <c r="H1913">
        <v>6.28</v>
      </c>
      <c r="I1913">
        <v>11.02</v>
      </c>
      <c r="J1913">
        <v>0.42</v>
      </c>
      <c r="K1913">
        <v>4409</v>
      </c>
      <c r="L1913" t="s">
        <v>27</v>
      </c>
      <c r="M1913">
        <v>62.38</v>
      </c>
      <c r="N1913">
        <v>226</v>
      </c>
      <c r="O1913">
        <v>14</v>
      </c>
      <c r="P1913">
        <v>61</v>
      </c>
      <c r="Q1913">
        <v>61.5</v>
      </c>
      <c r="R1913">
        <v>24714</v>
      </c>
      <c r="S1913">
        <v>24.68</v>
      </c>
      <c r="T1913">
        <v>29.94</v>
      </c>
      <c r="U1913">
        <v>32.49</v>
      </c>
      <c r="V1913">
        <v>1738</v>
      </c>
      <c r="W1913">
        <v>5.15</v>
      </c>
      <c r="X1913">
        <v>127</v>
      </c>
    </row>
    <row r="1914" spans="1:24" hidden="1" x14ac:dyDescent="0.25">
      <c r="A1914" t="s">
        <v>41</v>
      </c>
      <c r="B1914" t="s">
        <v>25</v>
      </c>
      <c r="C1914">
        <v>2004</v>
      </c>
      <c r="D1914" t="s">
        <v>34</v>
      </c>
      <c r="E1914">
        <v>2.11</v>
      </c>
      <c r="F1914">
        <v>7.43</v>
      </c>
      <c r="G1914">
        <v>0.22</v>
      </c>
      <c r="H1914">
        <v>8.4600000000000009</v>
      </c>
      <c r="I1914">
        <v>22.99</v>
      </c>
      <c r="J1914">
        <v>2.36</v>
      </c>
      <c r="K1914">
        <v>1321</v>
      </c>
      <c r="L1914" t="s">
        <v>44</v>
      </c>
      <c r="M1914">
        <v>56.81</v>
      </c>
      <c r="N1914">
        <v>444</v>
      </c>
      <c r="O1914">
        <v>3</v>
      </c>
      <c r="P1914">
        <v>52</v>
      </c>
      <c r="Q1914">
        <v>68.28</v>
      </c>
      <c r="R1914">
        <v>67005</v>
      </c>
      <c r="S1914">
        <v>72.52</v>
      </c>
      <c r="T1914">
        <v>21.93</v>
      </c>
      <c r="U1914">
        <v>50.37</v>
      </c>
      <c r="V1914">
        <v>2517</v>
      </c>
      <c r="W1914">
        <v>12.29</v>
      </c>
      <c r="X1914">
        <v>615</v>
      </c>
    </row>
    <row r="1915" spans="1:24" hidden="1" x14ac:dyDescent="0.25">
      <c r="A1915" t="s">
        <v>46</v>
      </c>
      <c r="B1915" t="s">
        <v>29</v>
      </c>
      <c r="C1915">
        <v>2001</v>
      </c>
      <c r="D1915" t="s">
        <v>43</v>
      </c>
      <c r="E1915">
        <v>9.49</v>
      </c>
      <c r="F1915">
        <v>6.28</v>
      </c>
      <c r="G1915">
        <v>1.02</v>
      </c>
      <c r="H1915">
        <v>9.58</v>
      </c>
      <c r="I1915">
        <v>16.36</v>
      </c>
      <c r="J1915">
        <v>18.989999999999998</v>
      </c>
      <c r="K1915">
        <v>2023</v>
      </c>
      <c r="L1915" t="s">
        <v>27</v>
      </c>
      <c r="M1915">
        <v>79.42</v>
      </c>
      <c r="N1915">
        <v>80</v>
      </c>
      <c r="O1915">
        <v>19</v>
      </c>
      <c r="P1915">
        <v>20</v>
      </c>
      <c r="Q1915">
        <v>99.63</v>
      </c>
      <c r="R1915">
        <v>84053</v>
      </c>
      <c r="S1915">
        <v>2.64</v>
      </c>
      <c r="T1915">
        <v>10.08</v>
      </c>
      <c r="U1915">
        <v>38.020000000000003</v>
      </c>
      <c r="V1915">
        <v>1198</v>
      </c>
      <c r="W1915">
        <v>31.78</v>
      </c>
      <c r="X1915">
        <v>333</v>
      </c>
    </row>
    <row r="1916" spans="1:24" hidden="1" x14ac:dyDescent="0.25">
      <c r="A1916" t="s">
        <v>28</v>
      </c>
      <c r="B1916" t="s">
        <v>29</v>
      </c>
      <c r="C1916">
        <v>2021</v>
      </c>
      <c r="D1916" t="s">
        <v>30</v>
      </c>
      <c r="E1916">
        <v>3.36</v>
      </c>
      <c r="F1916">
        <v>8.27</v>
      </c>
      <c r="G1916">
        <v>1.1599999999999999</v>
      </c>
      <c r="H1916">
        <v>7.64</v>
      </c>
      <c r="I1916">
        <v>49.2</v>
      </c>
      <c r="J1916">
        <v>18.149999999999999</v>
      </c>
      <c r="K1916">
        <v>4731</v>
      </c>
      <c r="L1916" t="s">
        <v>35</v>
      </c>
      <c r="M1916">
        <v>52.31</v>
      </c>
      <c r="N1916">
        <v>217</v>
      </c>
      <c r="O1916">
        <v>24</v>
      </c>
      <c r="P1916">
        <v>37</v>
      </c>
      <c r="Q1916">
        <v>68.900000000000006</v>
      </c>
      <c r="R1916">
        <v>21746</v>
      </c>
      <c r="S1916">
        <v>78.34</v>
      </c>
      <c r="T1916">
        <v>51.2</v>
      </c>
      <c r="U1916">
        <v>31.21</v>
      </c>
      <c r="V1916">
        <v>2382</v>
      </c>
      <c r="W1916">
        <v>35.32</v>
      </c>
      <c r="X1916">
        <v>207</v>
      </c>
    </row>
    <row r="1917" spans="1:24" hidden="1" x14ac:dyDescent="0.25">
      <c r="A1917" t="s">
        <v>36</v>
      </c>
      <c r="B1917" t="s">
        <v>25</v>
      </c>
      <c r="C1917">
        <v>2006</v>
      </c>
      <c r="D1917" t="s">
        <v>40</v>
      </c>
      <c r="E1917">
        <v>3.25</v>
      </c>
      <c r="F1917">
        <v>6.5</v>
      </c>
      <c r="G1917">
        <v>2.08</v>
      </c>
      <c r="H1917">
        <v>6.54</v>
      </c>
      <c r="I1917">
        <v>3.82</v>
      </c>
      <c r="J1917">
        <v>1.73</v>
      </c>
      <c r="K1917">
        <v>4512</v>
      </c>
      <c r="L1917" t="s">
        <v>35</v>
      </c>
      <c r="M1917">
        <v>34.78</v>
      </c>
      <c r="N1917">
        <v>148</v>
      </c>
      <c r="O1917">
        <v>34</v>
      </c>
      <c r="P1917">
        <v>98</v>
      </c>
      <c r="Q1917">
        <v>62.78</v>
      </c>
      <c r="R1917">
        <v>34186</v>
      </c>
      <c r="S1917">
        <v>75.06</v>
      </c>
      <c r="T1917">
        <v>40.49</v>
      </c>
      <c r="U1917">
        <v>30.91</v>
      </c>
      <c r="V1917">
        <v>2759</v>
      </c>
      <c r="W1917">
        <v>16.57</v>
      </c>
      <c r="X1917">
        <v>491</v>
      </c>
    </row>
    <row r="1918" spans="1:24" hidden="1" x14ac:dyDescent="0.25">
      <c r="A1918" t="s">
        <v>28</v>
      </c>
      <c r="B1918" t="s">
        <v>25</v>
      </c>
      <c r="C1918">
        <v>2012</v>
      </c>
      <c r="D1918" t="s">
        <v>30</v>
      </c>
      <c r="E1918">
        <v>9.23</v>
      </c>
      <c r="F1918">
        <v>7.86</v>
      </c>
      <c r="G1918">
        <v>1.07</v>
      </c>
      <c r="H1918">
        <v>4.76</v>
      </c>
      <c r="I1918">
        <v>15.32</v>
      </c>
      <c r="J1918">
        <v>6.08</v>
      </c>
      <c r="K1918">
        <v>438</v>
      </c>
      <c r="L1918" t="s">
        <v>31</v>
      </c>
      <c r="M1918">
        <v>93.1</v>
      </c>
      <c r="N1918">
        <v>434</v>
      </c>
      <c r="O1918">
        <v>38</v>
      </c>
      <c r="P1918">
        <v>95</v>
      </c>
      <c r="Q1918">
        <v>98.99</v>
      </c>
      <c r="R1918">
        <v>17051</v>
      </c>
      <c r="S1918">
        <v>8.42</v>
      </c>
      <c r="T1918">
        <v>59.06</v>
      </c>
      <c r="U1918">
        <v>47.84</v>
      </c>
      <c r="V1918">
        <v>2648</v>
      </c>
      <c r="W1918">
        <v>31.25</v>
      </c>
      <c r="X1918">
        <v>260</v>
      </c>
    </row>
    <row r="1919" spans="1:24" hidden="1" x14ac:dyDescent="0.25">
      <c r="A1919" t="s">
        <v>41</v>
      </c>
      <c r="B1919" t="s">
        <v>37</v>
      </c>
      <c r="C1919">
        <v>2024</v>
      </c>
      <c r="D1919" t="s">
        <v>43</v>
      </c>
      <c r="E1919">
        <v>4.17</v>
      </c>
      <c r="F1919">
        <v>8.2100000000000009</v>
      </c>
      <c r="G1919">
        <v>3.15</v>
      </c>
      <c r="H1919">
        <v>7.71</v>
      </c>
      <c r="I1919">
        <v>19.14</v>
      </c>
      <c r="J1919">
        <v>18.95</v>
      </c>
      <c r="K1919">
        <v>164</v>
      </c>
      <c r="L1919" t="s">
        <v>44</v>
      </c>
      <c r="M1919">
        <v>74.44</v>
      </c>
      <c r="N1919">
        <v>75</v>
      </c>
      <c r="O1919">
        <v>21</v>
      </c>
      <c r="P1919">
        <v>58</v>
      </c>
      <c r="Q1919">
        <v>7.95</v>
      </c>
      <c r="R1919">
        <v>20205</v>
      </c>
      <c r="S1919">
        <v>12.26</v>
      </c>
      <c r="T1919">
        <v>27.31</v>
      </c>
      <c r="U1919">
        <v>84.28</v>
      </c>
      <c r="V1919">
        <v>1718</v>
      </c>
      <c r="W1919">
        <v>13.29</v>
      </c>
      <c r="X1919">
        <v>713</v>
      </c>
    </row>
    <row r="1920" spans="1:24" hidden="1" x14ac:dyDescent="0.25">
      <c r="A1920" t="s">
        <v>32</v>
      </c>
      <c r="B1920" t="s">
        <v>33</v>
      </c>
      <c r="C1920">
        <v>2014</v>
      </c>
      <c r="D1920" t="s">
        <v>40</v>
      </c>
      <c r="E1920">
        <v>9.6300000000000008</v>
      </c>
      <c r="F1920">
        <v>7.45</v>
      </c>
      <c r="G1920">
        <v>1.06</v>
      </c>
      <c r="H1920">
        <v>9.8800000000000008</v>
      </c>
      <c r="I1920">
        <v>24.67</v>
      </c>
      <c r="J1920">
        <v>1.95</v>
      </c>
      <c r="K1920">
        <v>3337</v>
      </c>
      <c r="L1920" t="s">
        <v>35</v>
      </c>
      <c r="M1920">
        <v>44.5</v>
      </c>
      <c r="N1920">
        <v>79</v>
      </c>
      <c r="O1920">
        <v>34</v>
      </c>
      <c r="P1920">
        <v>99</v>
      </c>
      <c r="Q1920">
        <v>9.2899999999999991</v>
      </c>
      <c r="R1920">
        <v>94515</v>
      </c>
      <c r="S1920">
        <v>29.51</v>
      </c>
      <c r="T1920">
        <v>76.48</v>
      </c>
      <c r="U1920">
        <v>97.31</v>
      </c>
      <c r="V1920">
        <v>1306</v>
      </c>
      <c r="W1920">
        <v>20.350000000000001</v>
      </c>
      <c r="X1920">
        <v>477</v>
      </c>
    </row>
    <row r="1921" spans="1:24" hidden="1" x14ac:dyDescent="0.25">
      <c r="A1921" t="s">
        <v>39</v>
      </c>
      <c r="B1921" t="s">
        <v>37</v>
      </c>
      <c r="C1921">
        <v>2021</v>
      </c>
      <c r="D1921" t="s">
        <v>34</v>
      </c>
      <c r="E1921">
        <v>0.24</v>
      </c>
      <c r="F1921">
        <v>6.62</v>
      </c>
      <c r="G1921">
        <v>0.94</v>
      </c>
      <c r="H1921">
        <v>6.33</v>
      </c>
      <c r="I1921">
        <v>0.82</v>
      </c>
      <c r="J1921">
        <v>1.89</v>
      </c>
      <c r="K1921">
        <v>3350</v>
      </c>
      <c r="L1921" t="s">
        <v>31</v>
      </c>
      <c r="M1921">
        <v>31.29</v>
      </c>
      <c r="N1921">
        <v>51</v>
      </c>
      <c r="O1921">
        <v>46</v>
      </c>
      <c r="P1921">
        <v>96</v>
      </c>
      <c r="Q1921">
        <v>56.95</v>
      </c>
      <c r="R1921">
        <v>60649</v>
      </c>
      <c r="S1921">
        <v>35.47</v>
      </c>
      <c r="T1921">
        <v>40.65</v>
      </c>
      <c r="U1921">
        <v>65.75</v>
      </c>
      <c r="V1921">
        <v>1942</v>
      </c>
      <c r="W1921">
        <v>0.81</v>
      </c>
      <c r="X1921">
        <v>841</v>
      </c>
    </row>
    <row r="1922" spans="1:24" hidden="1" x14ac:dyDescent="0.25">
      <c r="A1922" t="s">
        <v>28</v>
      </c>
      <c r="B1922" t="s">
        <v>25</v>
      </c>
      <c r="C1922">
        <v>2002</v>
      </c>
      <c r="D1922" t="s">
        <v>40</v>
      </c>
      <c r="E1922">
        <v>3.06</v>
      </c>
      <c r="F1922">
        <v>6.77</v>
      </c>
      <c r="G1922">
        <v>2.36</v>
      </c>
      <c r="H1922">
        <v>4.13</v>
      </c>
      <c r="I1922">
        <v>4.12</v>
      </c>
      <c r="J1922">
        <v>1.72</v>
      </c>
      <c r="K1922">
        <v>987</v>
      </c>
      <c r="L1922" t="s">
        <v>31</v>
      </c>
      <c r="M1922">
        <v>80.650000000000006</v>
      </c>
      <c r="N1922">
        <v>62</v>
      </c>
      <c r="O1922">
        <v>27</v>
      </c>
      <c r="P1922">
        <v>42</v>
      </c>
      <c r="Q1922">
        <v>37.15</v>
      </c>
      <c r="R1922">
        <v>92872</v>
      </c>
      <c r="S1922">
        <v>78.349999999999994</v>
      </c>
      <c r="T1922">
        <v>48.63</v>
      </c>
      <c r="U1922">
        <v>70.819999999999993</v>
      </c>
      <c r="V1922">
        <v>1902</v>
      </c>
      <c r="W1922">
        <v>28.48</v>
      </c>
      <c r="X1922">
        <v>134</v>
      </c>
    </row>
    <row r="1923" spans="1:24" hidden="1" x14ac:dyDescent="0.25">
      <c r="A1923" t="s">
        <v>46</v>
      </c>
      <c r="B1923" t="s">
        <v>29</v>
      </c>
      <c r="C1923">
        <v>2020</v>
      </c>
      <c r="D1923" t="s">
        <v>43</v>
      </c>
      <c r="E1923">
        <v>6.66</v>
      </c>
      <c r="F1923">
        <v>8.2100000000000009</v>
      </c>
      <c r="G1923">
        <v>4.4400000000000004</v>
      </c>
      <c r="H1923">
        <v>3.72</v>
      </c>
      <c r="I1923">
        <v>12.89</v>
      </c>
      <c r="J1923">
        <v>19.53</v>
      </c>
      <c r="K1923">
        <v>2529</v>
      </c>
      <c r="L1923" t="s">
        <v>35</v>
      </c>
      <c r="M1923">
        <v>89.7</v>
      </c>
      <c r="N1923">
        <v>83</v>
      </c>
      <c r="O1923">
        <v>9</v>
      </c>
      <c r="P1923">
        <v>16</v>
      </c>
      <c r="Q1923">
        <v>11.48</v>
      </c>
      <c r="R1923">
        <v>16302</v>
      </c>
      <c r="S1923">
        <v>6.12</v>
      </c>
      <c r="T1923">
        <v>68.599999999999994</v>
      </c>
      <c r="U1923">
        <v>82.3</v>
      </c>
      <c r="V1923">
        <v>844</v>
      </c>
      <c r="W1923">
        <v>28.75</v>
      </c>
      <c r="X1923">
        <v>558</v>
      </c>
    </row>
    <row r="1924" spans="1:24" hidden="1" x14ac:dyDescent="0.25">
      <c r="A1924" t="s">
        <v>46</v>
      </c>
      <c r="B1924" t="s">
        <v>37</v>
      </c>
      <c r="C1924">
        <v>2019</v>
      </c>
      <c r="D1924" t="s">
        <v>34</v>
      </c>
      <c r="E1924">
        <v>8.91</v>
      </c>
      <c r="F1924">
        <v>6.75</v>
      </c>
      <c r="G1924">
        <v>2.34</v>
      </c>
      <c r="H1924">
        <v>4.88</v>
      </c>
      <c r="I1924">
        <v>27.7</v>
      </c>
      <c r="J1924">
        <v>14.86</v>
      </c>
      <c r="K1924">
        <v>4612</v>
      </c>
      <c r="L1924" t="s">
        <v>35</v>
      </c>
      <c r="M1924">
        <v>58.4</v>
      </c>
      <c r="N1924">
        <v>437</v>
      </c>
      <c r="O1924">
        <v>15</v>
      </c>
      <c r="P1924">
        <v>68</v>
      </c>
      <c r="Q1924">
        <v>32.03</v>
      </c>
      <c r="R1924">
        <v>63891</v>
      </c>
      <c r="S1924">
        <v>65.02</v>
      </c>
      <c r="T1924">
        <v>23.29</v>
      </c>
      <c r="U1924">
        <v>72.94</v>
      </c>
      <c r="V1924">
        <v>278</v>
      </c>
      <c r="W1924">
        <v>4.01</v>
      </c>
      <c r="X1924">
        <v>600</v>
      </c>
    </row>
    <row r="1925" spans="1:24" hidden="1" x14ac:dyDescent="0.25">
      <c r="A1925" t="s">
        <v>47</v>
      </c>
      <c r="B1925" t="s">
        <v>33</v>
      </c>
      <c r="C1925">
        <v>2004</v>
      </c>
      <c r="D1925" t="s">
        <v>40</v>
      </c>
      <c r="E1925">
        <v>2.56</v>
      </c>
      <c r="F1925">
        <v>7.87</v>
      </c>
      <c r="G1925">
        <v>2.0699999999999998</v>
      </c>
      <c r="H1925">
        <v>6.99</v>
      </c>
      <c r="I1925">
        <v>38.39</v>
      </c>
      <c r="J1925">
        <v>4.29</v>
      </c>
      <c r="K1925">
        <v>4177</v>
      </c>
      <c r="L1925" t="s">
        <v>44</v>
      </c>
      <c r="M1925">
        <v>35.659999999999997</v>
      </c>
      <c r="N1925">
        <v>393</v>
      </c>
      <c r="O1925">
        <v>48</v>
      </c>
      <c r="P1925">
        <v>43</v>
      </c>
      <c r="Q1925">
        <v>68.09</v>
      </c>
      <c r="R1925">
        <v>11531</v>
      </c>
      <c r="S1925">
        <v>22.85</v>
      </c>
      <c r="T1925">
        <v>30.99</v>
      </c>
      <c r="U1925">
        <v>87.87</v>
      </c>
      <c r="V1925">
        <v>1531</v>
      </c>
      <c r="W1925">
        <v>14.35</v>
      </c>
      <c r="X1925">
        <v>512</v>
      </c>
    </row>
    <row r="1926" spans="1:24" hidden="1" x14ac:dyDescent="0.25">
      <c r="A1926" t="s">
        <v>28</v>
      </c>
      <c r="B1926" t="s">
        <v>37</v>
      </c>
      <c r="C1926">
        <v>2023</v>
      </c>
      <c r="D1926" t="s">
        <v>40</v>
      </c>
      <c r="E1926">
        <v>9.3000000000000007</v>
      </c>
      <c r="F1926">
        <v>8.48</v>
      </c>
      <c r="G1926">
        <v>2.89</v>
      </c>
      <c r="H1926">
        <v>9.6300000000000008</v>
      </c>
      <c r="I1926">
        <v>34.32</v>
      </c>
      <c r="J1926">
        <v>0.92</v>
      </c>
      <c r="K1926">
        <v>4214</v>
      </c>
      <c r="L1926" t="s">
        <v>31</v>
      </c>
      <c r="M1926">
        <v>75.400000000000006</v>
      </c>
      <c r="N1926">
        <v>342</v>
      </c>
      <c r="O1926">
        <v>22</v>
      </c>
      <c r="P1926">
        <v>83</v>
      </c>
      <c r="Q1926">
        <v>88.3</v>
      </c>
      <c r="R1926">
        <v>55841</v>
      </c>
      <c r="S1926">
        <v>38.25</v>
      </c>
      <c r="T1926">
        <v>22.38</v>
      </c>
      <c r="U1926">
        <v>90.72</v>
      </c>
      <c r="V1926">
        <v>2868</v>
      </c>
      <c r="W1926">
        <v>19.34</v>
      </c>
      <c r="X1926">
        <v>113</v>
      </c>
    </row>
    <row r="1927" spans="1:24" hidden="1" x14ac:dyDescent="0.25">
      <c r="A1927" t="s">
        <v>39</v>
      </c>
      <c r="B1927" t="s">
        <v>38</v>
      </c>
      <c r="C1927">
        <v>2007</v>
      </c>
      <c r="D1927" t="s">
        <v>30</v>
      </c>
      <c r="E1927">
        <v>5.94</v>
      </c>
      <c r="F1927">
        <v>8.5</v>
      </c>
      <c r="G1927">
        <v>1.29</v>
      </c>
      <c r="H1927">
        <v>5.09</v>
      </c>
      <c r="I1927">
        <v>28.35</v>
      </c>
      <c r="J1927">
        <v>19.3</v>
      </c>
      <c r="K1927">
        <v>3845</v>
      </c>
      <c r="L1927" t="s">
        <v>31</v>
      </c>
      <c r="M1927">
        <v>50.79</v>
      </c>
      <c r="N1927">
        <v>366</v>
      </c>
      <c r="O1927">
        <v>18</v>
      </c>
      <c r="P1927">
        <v>62</v>
      </c>
      <c r="Q1927">
        <v>11.24</v>
      </c>
      <c r="R1927">
        <v>22021</v>
      </c>
      <c r="S1927">
        <v>0.22</v>
      </c>
      <c r="T1927">
        <v>71.45</v>
      </c>
      <c r="U1927">
        <v>70.22</v>
      </c>
      <c r="V1927">
        <v>1249</v>
      </c>
      <c r="W1927">
        <v>30.96</v>
      </c>
      <c r="X1927">
        <v>672</v>
      </c>
    </row>
    <row r="1928" spans="1:24" hidden="1" x14ac:dyDescent="0.25">
      <c r="A1928" t="s">
        <v>48</v>
      </c>
      <c r="B1928" t="s">
        <v>37</v>
      </c>
      <c r="C1928">
        <v>2021</v>
      </c>
      <c r="D1928" t="s">
        <v>40</v>
      </c>
      <c r="E1928">
        <v>8.01</v>
      </c>
      <c r="F1928">
        <v>7.33</v>
      </c>
      <c r="G1928">
        <v>1.77</v>
      </c>
      <c r="H1928">
        <v>5.14</v>
      </c>
      <c r="I1928">
        <v>19.86</v>
      </c>
      <c r="J1928">
        <v>8.51</v>
      </c>
      <c r="K1928">
        <v>1326</v>
      </c>
      <c r="L1928" t="s">
        <v>31</v>
      </c>
      <c r="M1928">
        <v>40.08</v>
      </c>
      <c r="N1928">
        <v>477</v>
      </c>
      <c r="O1928">
        <v>0</v>
      </c>
      <c r="P1928">
        <v>22</v>
      </c>
      <c r="Q1928">
        <v>54.93</v>
      </c>
      <c r="R1928">
        <v>87394</v>
      </c>
      <c r="S1928">
        <v>29.11</v>
      </c>
      <c r="T1928">
        <v>17.8</v>
      </c>
      <c r="U1928">
        <v>62.65</v>
      </c>
      <c r="V1928">
        <v>2414</v>
      </c>
      <c r="W1928">
        <v>32.94</v>
      </c>
      <c r="X1928">
        <v>243</v>
      </c>
    </row>
    <row r="1929" spans="1:24" x14ac:dyDescent="0.25">
      <c r="A1929" t="s">
        <v>24</v>
      </c>
      <c r="B1929" t="s">
        <v>25</v>
      </c>
      <c r="C1929">
        <v>2000</v>
      </c>
      <c r="D1929" t="s">
        <v>43</v>
      </c>
      <c r="E1929">
        <v>3.97</v>
      </c>
      <c r="F1929">
        <v>8.07</v>
      </c>
      <c r="G1929">
        <v>1.07</v>
      </c>
      <c r="H1929">
        <v>6.37</v>
      </c>
      <c r="I1929">
        <v>43.53</v>
      </c>
      <c r="J1929">
        <v>11.97</v>
      </c>
      <c r="K1929">
        <v>3286</v>
      </c>
      <c r="L1929" t="s">
        <v>44</v>
      </c>
      <c r="M1929">
        <v>65.73</v>
      </c>
      <c r="N1929">
        <v>254</v>
      </c>
      <c r="O1929">
        <v>0</v>
      </c>
      <c r="P1929">
        <v>67</v>
      </c>
      <c r="Q1929">
        <v>31.02</v>
      </c>
      <c r="R1929">
        <v>25833</v>
      </c>
      <c r="S1929">
        <v>17.13</v>
      </c>
      <c r="T1929">
        <v>49.12</v>
      </c>
      <c r="U1929">
        <v>51.28</v>
      </c>
      <c r="V1929">
        <v>884</v>
      </c>
      <c r="W1929">
        <v>28.77</v>
      </c>
      <c r="X1929">
        <v>82</v>
      </c>
    </row>
    <row r="1930" spans="1:24" hidden="1" x14ac:dyDescent="0.25">
      <c r="A1930" t="s">
        <v>39</v>
      </c>
      <c r="B1930" t="s">
        <v>29</v>
      </c>
      <c r="C1930">
        <v>2007</v>
      </c>
      <c r="D1930" t="s">
        <v>42</v>
      </c>
      <c r="E1930">
        <v>2.12</v>
      </c>
      <c r="F1930">
        <v>8.48</v>
      </c>
      <c r="G1930">
        <v>2.86</v>
      </c>
      <c r="H1930">
        <v>9.43</v>
      </c>
      <c r="I1930">
        <v>22.99</v>
      </c>
      <c r="J1930">
        <v>5.58</v>
      </c>
      <c r="K1930">
        <v>27</v>
      </c>
      <c r="L1930" t="s">
        <v>31</v>
      </c>
      <c r="M1930">
        <v>63.73</v>
      </c>
      <c r="N1930">
        <v>58</v>
      </c>
      <c r="O1930">
        <v>45</v>
      </c>
      <c r="P1930">
        <v>25</v>
      </c>
      <c r="Q1930">
        <v>67.400000000000006</v>
      </c>
      <c r="R1930">
        <v>65231</v>
      </c>
      <c r="S1930">
        <v>50.4</v>
      </c>
      <c r="T1930">
        <v>69.989999999999995</v>
      </c>
      <c r="U1930">
        <v>56.93</v>
      </c>
      <c r="V1930">
        <v>1766</v>
      </c>
      <c r="W1930">
        <v>8.6300000000000008</v>
      </c>
      <c r="X1930">
        <v>43</v>
      </c>
    </row>
    <row r="1931" spans="1:24" hidden="1" x14ac:dyDescent="0.25">
      <c r="A1931" t="s">
        <v>24</v>
      </c>
      <c r="B1931" t="s">
        <v>29</v>
      </c>
      <c r="C1931">
        <v>2023</v>
      </c>
      <c r="D1931" t="s">
        <v>42</v>
      </c>
      <c r="E1931">
        <v>9.11</v>
      </c>
      <c r="F1931">
        <v>6.94</v>
      </c>
      <c r="G1931">
        <v>3.49</v>
      </c>
      <c r="H1931">
        <v>5.93</v>
      </c>
      <c r="I1931">
        <v>14.96</v>
      </c>
      <c r="J1931">
        <v>15.17</v>
      </c>
      <c r="K1931">
        <v>2024</v>
      </c>
      <c r="L1931" t="s">
        <v>27</v>
      </c>
      <c r="M1931">
        <v>66.17</v>
      </c>
      <c r="N1931">
        <v>7</v>
      </c>
      <c r="O1931">
        <v>25</v>
      </c>
      <c r="P1931">
        <v>93</v>
      </c>
      <c r="Q1931">
        <v>55.85</v>
      </c>
      <c r="R1931">
        <v>38051</v>
      </c>
      <c r="S1931">
        <v>15.82</v>
      </c>
      <c r="T1931">
        <v>50.62</v>
      </c>
      <c r="U1931">
        <v>47.64</v>
      </c>
      <c r="V1931">
        <v>660</v>
      </c>
      <c r="W1931">
        <v>14.25</v>
      </c>
      <c r="X1931">
        <v>372</v>
      </c>
    </row>
    <row r="1932" spans="1:24" hidden="1" x14ac:dyDescent="0.25">
      <c r="A1932" t="s">
        <v>24</v>
      </c>
      <c r="B1932" t="s">
        <v>25</v>
      </c>
      <c r="C1932">
        <v>2017</v>
      </c>
      <c r="D1932" t="s">
        <v>42</v>
      </c>
      <c r="E1932">
        <v>9.33</v>
      </c>
      <c r="F1932">
        <v>6.63</v>
      </c>
      <c r="G1932">
        <v>3.37</v>
      </c>
      <c r="H1932">
        <v>4.5599999999999996</v>
      </c>
      <c r="I1932">
        <v>31.47</v>
      </c>
      <c r="J1932">
        <v>3.94</v>
      </c>
      <c r="K1932">
        <v>4593</v>
      </c>
      <c r="L1932" t="s">
        <v>27</v>
      </c>
      <c r="M1932">
        <v>87.68</v>
      </c>
      <c r="N1932">
        <v>306</v>
      </c>
      <c r="O1932">
        <v>33</v>
      </c>
      <c r="P1932">
        <v>47</v>
      </c>
      <c r="Q1932">
        <v>92.82</v>
      </c>
      <c r="R1932">
        <v>37761</v>
      </c>
      <c r="S1932">
        <v>83.58</v>
      </c>
      <c r="T1932">
        <v>50.69</v>
      </c>
      <c r="U1932">
        <v>54.16</v>
      </c>
      <c r="V1932">
        <v>1263</v>
      </c>
      <c r="W1932">
        <v>9.89</v>
      </c>
      <c r="X1932">
        <v>171</v>
      </c>
    </row>
    <row r="1933" spans="1:24" hidden="1" x14ac:dyDescent="0.25">
      <c r="A1933" t="s">
        <v>32</v>
      </c>
      <c r="B1933" t="s">
        <v>38</v>
      </c>
      <c r="C1933">
        <v>2019</v>
      </c>
      <c r="D1933" t="s">
        <v>43</v>
      </c>
      <c r="E1933">
        <v>4.9800000000000004</v>
      </c>
      <c r="F1933">
        <v>6.29</v>
      </c>
      <c r="G1933">
        <v>1.27</v>
      </c>
      <c r="H1933">
        <v>4.1399999999999997</v>
      </c>
      <c r="I1933">
        <v>34.61</v>
      </c>
      <c r="J1933">
        <v>15.74</v>
      </c>
      <c r="K1933">
        <v>193</v>
      </c>
      <c r="L1933" t="s">
        <v>31</v>
      </c>
      <c r="M1933">
        <v>63.92</v>
      </c>
      <c r="N1933">
        <v>388</v>
      </c>
      <c r="O1933">
        <v>1</v>
      </c>
      <c r="P1933">
        <v>46</v>
      </c>
      <c r="Q1933">
        <v>5.69</v>
      </c>
      <c r="R1933">
        <v>2473</v>
      </c>
      <c r="S1933">
        <v>88.29</v>
      </c>
      <c r="T1933">
        <v>15.09</v>
      </c>
      <c r="U1933">
        <v>91.98</v>
      </c>
      <c r="V1933">
        <v>999</v>
      </c>
      <c r="W1933">
        <v>25.49</v>
      </c>
      <c r="X1933">
        <v>932</v>
      </c>
    </row>
    <row r="1934" spans="1:24" hidden="1" x14ac:dyDescent="0.25">
      <c r="A1934" t="s">
        <v>47</v>
      </c>
      <c r="B1934" t="s">
        <v>25</v>
      </c>
      <c r="C1934">
        <v>2015</v>
      </c>
      <c r="D1934" t="s">
        <v>42</v>
      </c>
      <c r="E1934">
        <v>0.06</v>
      </c>
      <c r="F1934">
        <v>6.35</v>
      </c>
      <c r="G1934">
        <v>3.9</v>
      </c>
      <c r="H1934">
        <v>6.2</v>
      </c>
      <c r="I1934">
        <v>19.920000000000002</v>
      </c>
      <c r="J1934">
        <v>4.6100000000000003</v>
      </c>
      <c r="K1934">
        <v>591</v>
      </c>
      <c r="L1934" t="s">
        <v>27</v>
      </c>
      <c r="M1934">
        <v>93.04</v>
      </c>
      <c r="N1934">
        <v>75</v>
      </c>
      <c r="O1934">
        <v>27</v>
      </c>
      <c r="P1934">
        <v>45</v>
      </c>
      <c r="Q1934">
        <v>48.06</v>
      </c>
      <c r="R1934">
        <v>11400</v>
      </c>
      <c r="S1934">
        <v>84.53</v>
      </c>
      <c r="T1934">
        <v>72.63</v>
      </c>
      <c r="U1934">
        <v>97.79</v>
      </c>
      <c r="V1934">
        <v>971</v>
      </c>
      <c r="W1934">
        <v>25.89</v>
      </c>
      <c r="X1934">
        <v>729</v>
      </c>
    </row>
    <row r="1935" spans="1:24" hidden="1" x14ac:dyDescent="0.25">
      <c r="A1935" t="s">
        <v>39</v>
      </c>
      <c r="B1935" t="s">
        <v>37</v>
      </c>
      <c r="C1935">
        <v>2017</v>
      </c>
      <c r="D1935" t="s">
        <v>30</v>
      </c>
      <c r="E1935">
        <v>1.1000000000000001</v>
      </c>
      <c r="F1935">
        <v>8.1300000000000008</v>
      </c>
      <c r="G1935">
        <v>1.28</v>
      </c>
      <c r="H1935">
        <v>8.6</v>
      </c>
      <c r="I1935">
        <v>1.41</v>
      </c>
      <c r="J1935">
        <v>1.96</v>
      </c>
      <c r="K1935">
        <v>2489</v>
      </c>
      <c r="L1935" t="s">
        <v>27</v>
      </c>
      <c r="M1935">
        <v>88.93</v>
      </c>
      <c r="N1935">
        <v>425</v>
      </c>
      <c r="O1935">
        <v>19</v>
      </c>
      <c r="P1935">
        <v>28</v>
      </c>
      <c r="Q1935">
        <v>20.89</v>
      </c>
      <c r="R1935">
        <v>49749</v>
      </c>
      <c r="S1935">
        <v>98.18</v>
      </c>
      <c r="T1935">
        <v>58.32</v>
      </c>
      <c r="U1935">
        <v>48.92</v>
      </c>
      <c r="V1935">
        <v>1563</v>
      </c>
      <c r="W1935">
        <v>0.65</v>
      </c>
      <c r="X1935">
        <v>269</v>
      </c>
    </row>
    <row r="1936" spans="1:24" hidden="1" x14ac:dyDescent="0.25">
      <c r="A1936" t="s">
        <v>39</v>
      </c>
      <c r="B1936" t="s">
        <v>25</v>
      </c>
      <c r="C1936">
        <v>2019</v>
      </c>
      <c r="D1936" t="s">
        <v>43</v>
      </c>
      <c r="E1936">
        <v>5.73</v>
      </c>
      <c r="F1936">
        <v>7.47</v>
      </c>
      <c r="G1936">
        <v>0.75</v>
      </c>
      <c r="H1936">
        <v>5.04</v>
      </c>
      <c r="I1936">
        <v>4.71</v>
      </c>
      <c r="J1936">
        <v>9.58</v>
      </c>
      <c r="K1936">
        <v>1857</v>
      </c>
      <c r="L1936" t="s">
        <v>44</v>
      </c>
      <c r="M1936">
        <v>75.58</v>
      </c>
      <c r="N1936">
        <v>77</v>
      </c>
      <c r="O1936">
        <v>41</v>
      </c>
      <c r="P1936">
        <v>33</v>
      </c>
      <c r="Q1936">
        <v>54.6</v>
      </c>
      <c r="R1936">
        <v>19960</v>
      </c>
      <c r="S1936">
        <v>91.46</v>
      </c>
      <c r="T1936">
        <v>63.4</v>
      </c>
      <c r="U1936">
        <v>37.65</v>
      </c>
      <c r="V1936">
        <v>2421</v>
      </c>
      <c r="W1936">
        <v>29.27</v>
      </c>
      <c r="X1936">
        <v>485</v>
      </c>
    </row>
    <row r="1937" spans="1:24" hidden="1" x14ac:dyDescent="0.25">
      <c r="A1937" t="s">
        <v>32</v>
      </c>
      <c r="B1937" t="s">
        <v>25</v>
      </c>
      <c r="C1937">
        <v>2011</v>
      </c>
      <c r="D1937" t="s">
        <v>34</v>
      </c>
      <c r="E1937">
        <v>0.24</v>
      </c>
      <c r="F1937">
        <v>8.18</v>
      </c>
      <c r="G1937">
        <v>1.75</v>
      </c>
      <c r="H1937">
        <v>6.59</v>
      </c>
      <c r="I1937">
        <v>42.28</v>
      </c>
      <c r="J1937">
        <v>16.260000000000002</v>
      </c>
      <c r="K1937">
        <v>112</v>
      </c>
      <c r="L1937" t="s">
        <v>31</v>
      </c>
      <c r="M1937">
        <v>33.979999999999997</v>
      </c>
      <c r="N1937">
        <v>123</v>
      </c>
      <c r="O1937">
        <v>46</v>
      </c>
      <c r="P1937">
        <v>9</v>
      </c>
      <c r="Q1937">
        <v>85.65</v>
      </c>
      <c r="R1937">
        <v>92531</v>
      </c>
      <c r="S1937">
        <v>27.98</v>
      </c>
      <c r="T1937">
        <v>71.260000000000005</v>
      </c>
      <c r="U1937">
        <v>26.26</v>
      </c>
      <c r="V1937">
        <v>2834</v>
      </c>
      <c r="W1937">
        <v>9.18</v>
      </c>
      <c r="X1937">
        <v>346</v>
      </c>
    </row>
    <row r="1938" spans="1:24" hidden="1" x14ac:dyDescent="0.25">
      <c r="A1938" t="s">
        <v>28</v>
      </c>
      <c r="B1938" t="s">
        <v>38</v>
      </c>
      <c r="C1938">
        <v>2012</v>
      </c>
      <c r="D1938" t="s">
        <v>43</v>
      </c>
      <c r="E1938">
        <v>3.97</v>
      </c>
      <c r="F1938">
        <v>7.97</v>
      </c>
      <c r="G1938">
        <v>2.99</v>
      </c>
      <c r="H1938">
        <v>7.22</v>
      </c>
      <c r="I1938">
        <v>2.83</v>
      </c>
      <c r="J1938">
        <v>7.7</v>
      </c>
      <c r="K1938">
        <v>1317</v>
      </c>
      <c r="L1938" t="s">
        <v>44</v>
      </c>
      <c r="M1938">
        <v>90.55</v>
      </c>
      <c r="N1938">
        <v>11</v>
      </c>
      <c r="O1938">
        <v>26</v>
      </c>
      <c r="P1938">
        <v>19</v>
      </c>
      <c r="Q1938">
        <v>91.31</v>
      </c>
      <c r="R1938">
        <v>2706</v>
      </c>
      <c r="S1938">
        <v>31.45</v>
      </c>
      <c r="T1938">
        <v>54.85</v>
      </c>
      <c r="U1938">
        <v>86.95</v>
      </c>
      <c r="V1938">
        <v>2801</v>
      </c>
      <c r="W1938">
        <v>32.06</v>
      </c>
      <c r="X1938">
        <v>498</v>
      </c>
    </row>
    <row r="1939" spans="1:24" hidden="1" x14ac:dyDescent="0.25">
      <c r="A1939" t="s">
        <v>28</v>
      </c>
      <c r="B1939" t="s">
        <v>37</v>
      </c>
      <c r="C1939">
        <v>2012</v>
      </c>
      <c r="D1939" t="s">
        <v>43</v>
      </c>
      <c r="E1939">
        <v>3.03</v>
      </c>
      <c r="F1939">
        <v>7.68</v>
      </c>
      <c r="G1939">
        <v>0.71</v>
      </c>
      <c r="H1939">
        <v>6.15</v>
      </c>
      <c r="I1939">
        <v>29.6</v>
      </c>
      <c r="J1939">
        <v>0.57999999999999996</v>
      </c>
      <c r="K1939">
        <v>1737</v>
      </c>
      <c r="L1939" t="s">
        <v>31</v>
      </c>
      <c r="M1939">
        <v>93.39</v>
      </c>
      <c r="N1939">
        <v>279</v>
      </c>
      <c r="O1939">
        <v>27</v>
      </c>
      <c r="P1939">
        <v>87</v>
      </c>
      <c r="Q1939">
        <v>41.03</v>
      </c>
      <c r="R1939">
        <v>57782</v>
      </c>
      <c r="S1939">
        <v>53.27</v>
      </c>
      <c r="T1939">
        <v>50.69</v>
      </c>
      <c r="U1939">
        <v>89.65</v>
      </c>
      <c r="V1939">
        <v>366</v>
      </c>
      <c r="W1939">
        <v>33.31</v>
      </c>
      <c r="X1939">
        <v>725</v>
      </c>
    </row>
    <row r="1940" spans="1:24" hidden="1" x14ac:dyDescent="0.25">
      <c r="A1940" t="s">
        <v>28</v>
      </c>
      <c r="B1940" t="s">
        <v>33</v>
      </c>
      <c r="C1940">
        <v>2009</v>
      </c>
      <c r="D1940" t="s">
        <v>40</v>
      </c>
      <c r="E1940">
        <v>7.14</v>
      </c>
      <c r="F1940">
        <v>7.52</v>
      </c>
      <c r="G1940">
        <v>3.24</v>
      </c>
      <c r="H1940">
        <v>4.34</v>
      </c>
      <c r="I1940">
        <v>9.19</v>
      </c>
      <c r="J1940">
        <v>11.07</v>
      </c>
      <c r="K1940">
        <v>2061</v>
      </c>
      <c r="L1940" t="s">
        <v>35</v>
      </c>
      <c r="M1940">
        <v>56.25</v>
      </c>
      <c r="N1940">
        <v>44</v>
      </c>
      <c r="O1940">
        <v>30</v>
      </c>
      <c r="P1940">
        <v>33</v>
      </c>
      <c r="Q1940">
        <v>81.55</v>
      </c>
      <c r="R1940">
        <v>66122</v>
      </c>
      <c r="S1940">
        <v>38.5</v>
      </c>
      <c r="T1940">
        <v>63.05</v>
      </c>
      <c r="U1940">
        <v>56.04</v>
      </c>
      <c r="V1940">
        <v>2445</v>
      </c>
      <c r="W1940">
        <v>31.88</v>
      </c>
      <c r="X1940">
        <v>206</v>
      </c>
    </row>
    <row r="1941" spans="1:24" hidden="1" x14ac:dyDescent="0.25">
      <c r="A1941" t="s">
        <v>45</v>
      </c>
      <c r="B1941" t="s">
        <v>33</v>
      </c>
      <c r="C1941">
        <v>2006</v>
      </c>
      <c r="D1941" t="s">
        <v>40</v>
      </c>
      <c r="E1941">
        <v>0.56000000000000005</v>
      </c>
      <c r="F1941">
        <v>6.12</v>
      </c>
      <c r="G1941">
        <v>4.32</v>
      </c>
      <c r="H1941">
        <v>9.4499999999999993</v>
      </c>
      <c r="I1941">
        <v>11.45</v>
      </c>
      <c r="J1941">
        <v>13.61</v>
      </c>
      <c r="K1941">
        <v>1690</v>
      </c>
      <c r="L1941" t="s">
        <v>27</v>
      </c>
      <c r="M1941">
        <v>66.83</v>
      </c>
      <c r="N1941">
        <v>52</v>
      </c>
      <c r="O1941">
        <v>46</v>
      </c>
      <c r="P1941">
        <v>12</v>
      </c>
      <c r="Q1941">
        <v>29.49</v>
      </c>
      <c r="R1941">
        <v>10458</v>
      </c>
      <c r="S1941">
        <v>96.99</v>
      </c>
      <c r="T1941">
        <v>82</v>
      </c>
      <c r="U1941">
        <v>63.39</v>
      </c>
      <c r="V1941">
        <v>2687</v>
      </c>
      <c r="W1941">
        <v>16.32</v>
      </c>
      <c r="X1941">
        <v>239</v>
      </c>
    </row>
    <row r="1942" spans="1:24" hidden="1" x14ac:dyDescent="0.25">
      <c r="A1942" t="s">
        <v>24</v>
      </c>
      <c r="B1942" t="s">
        <v>29</v>
      </c>
      <c r="C1942">
        <v>2024</v>
      </c>
      <c r="D1942" t="s">
        <v>40</v>
      </c>
      <c r="E1942">
        <v>4.8899999999999997</v>
      </c>
      <c r="F1942">
        <v>8.18</v>
      </c>
      <c r="G1942">
        <v>1.47</v>
      </c>
      <c r="H1942">
        <v>6.96</v>
      </c>
      <c r="I1942">
        <v>13.67</v>
      </c>
      <c r="J1942">
        <v>14.81</v>
      </c>
      <c r="K1942">
        <v>3668</v>
      </c>
      <c r="L1942" t="s">
        <v>44</v>
      </c>
      <c r="M1942">
        <v>49.67</v>
      </c>
      <c r="N1942">
        <v>180</v>
      </c>
      <c r="O1942">
        <v>6</v>
      </c>
      <c r="P1942">
        <v>86</v>
      </c>
      <c r="Q1942">
        <v>2.62</v>
      </c>
      <c r="R1942">
        <v>11883</v>
      </c>
      <c r="S1942">
        <v>33.950000000000003</v>
      </c>
      <c r="T1942">
        <v>61.08</v>
      </c>
      <c r="U1942">
        <v>79.19</v>
      </c>
      <c r="V1942">
        <v>758</v>
      </c>
      <c r="W1942">
        <v>13.93</v>
      </c>
      <c r="X1942">
        <v>109</v>
      </c>
    </row>
    <row r="1943" spans="1:24" hidden="1" x14ac:dyDescent="0.25">
      <c r="A1943" t="s">
        <v>45</v>
      </c>
      <c r="B1943" t="s">
        <v>25</v>
      </c>
      <c r="C1943">
        <v>2013</v>
      </c>
      <c r="D1943" t="s">
        <v>26</v>
      </c>
      <c r="E1943">
        <v>5.79</v>
      </c>
      <c r="F1943">
        <v>7.04</v>
      </c>
      <c r="G1943">
        <v>2.25</v>
      </c>
      <c r="H1943">
        <v>8.1</v>
      </c>
      <c r="I1943">
        <v>1.91</v>
      </c>
      <c r="J1943">
        <v>8.0399999999999991</v>
      </c>
      <c r="K1943">
        <v>1394</v>
      </c>
      <c r="L1943" t="s">
        <v>44</v>
      </c>
      <c r="M1943">
        <v>31.03</v>
      </c>
      <c r="N1943">
        <v>400</v>
      </c>
      <c r="O1943">
        <v>7</v>
      </c>
      <c r="P1943">
        <v>9</v>
      </c>
      <c r="Q1943">
        <v>85.81</v>
      </c>
      <c r="R1943">
        <v>69713</v>
      </c>
      <c r="S1943">
        <v>74.010000000000005</v>
      </c>
      <c r="T1943">
        <v>73.069999999999993</v>
      </c>
      <c r="U1943">
        <v>50.07</v>
      </c>
      <c r="V1943">
        <v>1753</v>
      </c>
      <c r="W1943">
        <v>17.399999999999999</v>
      </c>
      <c r="X1943">
        <v>615</v>
      </c>
    </row>
    <row r="1944" spans="1:24" hidden="1" x14ac:dyDescent="0.25">
      <c r="A1944" t="s">
        <v>47</v>
      </c>
      <c r="B1944" t="s">
        <v>29</v>
      </c>
      <c r="C1944">
        <v>2023</v>
      </c>
      <c r="D1944" t="s">
        <v>30</v>
      </c>
      <c r="E1944">
        <v>6.17</v>
      </c>
      <c r="F1944">
        <v>7.4</v>
      </c>
      <c r="G1944">
        <v>1.1399999999999999</v>
      </c>
      <c r="H1944">
        <v>7.45</v>
      </c>
      <c r="I1944">
        <v>8.86</v>
      </c>
      <c r="J1944">
        <v>1.94</v>
      </c>
      <c r="K1944">
        <v>3168</v>
      </c>
      <c r="L1944" t="s">
        <v>35</v>
      </c>
      <c r="M1944">
        <v>63.56</v>
      </c>
      <c r="N1944">
        <v>448</v>
      </c>
      <c r="O1944">
        <v>31</v>
      </c>
      <c r="P1944">
        <v>85</v>
      </c>
      <c r="Q1944">
        <v>13.7</v>
      </c>
      <c r="R1944">
        <v>25757</v>
      </c>
      <c r="S1944">
        <v>57.54</v>
      </c>
      <c r="T1944">
        <v>48.42</v>
      </c>
      <c r="U1944">
        <v>36.119999999999997</v>
      </c>
      <c r="V1944">
        <v>713</v>
      </c>
      <c r="W1944">
        <v>21.09</v>
      </c>
      <c r="X1944">
        <v>72</v>
      </c>
    </row>
    <row r="1945" spans="1:24" hidden="1" x14ac:dyDescent="0.25">
      <c r="A1945" t="s">
        <v>32</v>
      </c>
      <c r="B1945" t="s">
        <v>38</v>
      </c>
      <c r="C1945">
        <v>2015</v>
      </c>
      <c r="D1945" t="s">
        <v>43</v>
      </c>
      <c r="E1945">
        <v>4.05</v>
      </c>
      <c r="F1945">
        <v>6.05</v>
      </c>
      <c r="G1945">
        <v>1.81</v>
      </c>
      <c r="H1945">
        <v>9.99</v>
      </c>
      <c r="I1945">
        <v>32.520000000000003</v>
      </c>
      <c r="J1945">
        <v>11.69</v>
      </c>
      <c r="K1945">
        <v>3559</v>
      </c>
      <c r="L1945" t="s">
        <v>35</v>
      </c>
      <c r="M1945">
        <v>39.06</v>
      </c>
      <c r="N1945">
        <v>373</v>
      </c>
      <c r="O1945">
        <v>10</v>
      </c>
      <c r="P1945">
        <v>44</v>
      </c>
      <c r="Q1945">
        <v>3.73</v>
      </c>
      <c r="R1945">
        <v>80606</v>
      </c>
      <c r="S1945">
        <v>95.65</v>
      </c>
      <c r="T1945">
        <v>57.17</v>
      </c>
      <c r="U1945">
        <v>29.17</v>
      </c>
      <c r="V1945">
        <v>1325</v>
      </c>
      <c r="W1945">
        <v>10</v>
      </c>
      <c r="X1945">
        <v>343</v>
      </c>
    </row>
    <row r="1946" spans="1:24" hidden="1" x14ac:dyDescent="0.25">
      <c r="A1946" t="s">
        <v>39</v>
      </c>
      <c r="B1946" t="s">
        <v>33</v>
      </c>
      <c r="C1946">
        <v>2014</v>
      </c>
      <c r="D1946" t="s">
        <v>43</v>
      </c>
      <c r="E1946">
        <v>3.04</v>
      </c>
      <c r="F1946">
        <v>8.34</v>
      </c>
      <c r="G1946">
        <v>0.11</v>
      </c>
      <c r="H1946">
        <v>6.19</v>
      </c>
      <c r="I1946">
        <v>24.94</v>
      </c>
      <c r="J1946">
        <v>6.59</v>
      </c>
      <c r="K1946">
        <v>2236</v>
      </c>
      <c r="L1946" t="s">
        <v>27</v>
      </c>
      <c r="M1946">
        <v>42.83</v>
      </c>
      <c r="N1946">
        <v>233</v>
      </c>
      <c r="O1946">
        <v>47</v>
      </c>
      <c r="P1946">
        <v>77</v>
      </c>
      <c r="Q1946">
        <v>36.67</v>
      </c>
      <c r="R1946">
        <v>73681</v>
      </c>
      <c r="S1946">
        <v>74.45</v>
      </c>
      <c r="T1946">
        <v>24.41</v>
      </c>
      <c r="U1946">
        <v>38.82</v>
      </c>
      <c r="V1946">
        <v>1405</v>
      </c>
      <c r="W1946">
        <v>37.270000000000003</v>
      </c>
      <c r="X1946">
        <v>919</v>
      </c>
    </row>
    <row r="1947" spans="1:24" hidden="1" x14ac:dyDescent="0.25">
      <c r="A1947" t="s">
        <v>24</v>
      </c>
      <c r="B1947" t="s">
        <v>25</v>
      </c>
      <c r="C1947">
        <v>2011</v>
      </c>
      <c r="D1947" t="s">
        <v>40</v>
      </c>
      <c r="E1947">
        <v>6.82</v>
      </c>
      <c r="F1947">
        <v>8.26</v>
      </c>
      <c r="G1947">
        <v>4.7699999999999996</v>
      </c>
      <c r="H1947">
        <v>5.97</v>
      </c>
      <c r="I1947">
        <v>39.869999999999997</v>
      </c>
      <c r="J1947">
        <v>18.940000000000001</v>
      </c>
      <c r="K1947">
        <v>3883</v>
      </c>
      <c r="L1947" t="s">
        <v>27</v>
      </c>
      <c r="M1947">
        <v>63.65</v>
      </c>
      <c r="N1947">
        <v>185</v>
      </c>
      <c r="O1947">
        <v>25</v>
      </c>
      <c r="P1947">
        <v>88</v>
      </c>
      <c r="Q1947">
        <v>39.18</v>
      </c>
      <c r="R1947">
        <v>45676</v>
      </c>
      <c r="S1947">
        <v>30.36</v>
      </c>
      <c r="T1947">
        <v>49.08</v>
      </c>
      <c r="U1947">
        <v>71.63</v>
      </c>
      <c r="V1947">
        <v>2661</v>
      </c>
      <c r="W1947">
        <v>20.16</v>
      </c>
      <c r="X1947">
        <v>715</v>
      </c>
    </row>
    <row r="1948" spans="1:24" hidden="1" x14ac:dyDescent="0.25">
      <c r="A1948" t="s">
        <v>45</v>
      </c>
      <c r="B1948" t="s">
        <v>38</v>
      </c>
      <c r="C1948">
        <v>2008</v>
      </c>
      <c r="D1948" t="s">
        <v>43</v>
      </c>
      <c r="E1948">
        <v>8.48</v>
      </c>
      <c r="F1948">
        <v>7.36</v>
      </c>
      <c r="G1948">
        <v>2.08</v>
      </c>
      <c r="H1948">
        <v>5.52</v>
      </c>
      <c r="I1948">
        <v>3.06</v>
      </c>
      <c r="J1948">
        <v>10.050000000000001</v>
      </c>
      <c r="K1948">
        <v>3251</v>
      </c>
      <c r="L1948" t="s">
        <v>31</v>
      </c>
      <c r="M1948">
        <v>90.69</v>
      </c>
      <c r="N1948">
        <v>292</v>
      </c>
      <c r="O1948">
        <v>24</v>
      </c>
      <c r="P1948">
        <v>81</v>
      </c>
      <c r="Q1948">
        <v>9.57</v>
      </c>
      <c r="R1948">
        <v>78820</v>
      </c>
      <c r="S1948">
        <v>19.71</v>
      </c>
      <c r="T1948">
        <v>21.91</v>
      </c>
      <c r="U1948">
        <v>47.81</v>
      </c>
      <c r="V1948">
        <v>2738</v>
      </c>
      <c r="W1948">
        <v>2.93</v>
      </c>
      <c r="X1948">
        <v>293</v>
      </c>
    </row>
    <row r="1949" spans="1:24" hidden="1" x14ac:dyDescent="0.25">
      <c r="A1949" t="s">
        <v>45</v>
      </c>
      <c r="B1949" t="s">
        <v>38</v>
      </c>
      <c r="C1949">
        <v>2007</v>
      </c>
      <c r="D1949" t="s">
        <v>34</v>
      </c>
      <c r="E1949">
        <v>6.94</v>
      </c>
      <c r="F1949">
        <v>7.44</v>
      </c>
      <c r="G1949">
        <v>3.94</v>
      </c>
      <c r="H1949">
        <v>5.53</v>
      </c>
      <c r="I1949">
        <v>44.44</v>
      </c>
      <c r="J1949">
        <v>9.4499999999999993</v>
      </c>
      <c r="K1949">
        <v>3932</v>
      </c>
      <c r="L1949" t="s">
        <v>31</v>
      </c>
      <c r="M1949">
        <v>89.12</v>
      </c>
      <c r="N1949">
        <v>74</v>
      </c>
      <c r="O1949">
        <v>6</v>
      </c>
      <c r="P1949">
        <v>83</v>
      </c>
      <c r="Q1949">
        <v>81.790000000000006</v>
      </c>
      <c r="R1949">
        <v>27545</v>
      </c>
      <c r="S1949">
        <v>85.46</v>
      </c>
      <c r="T1949">
        <v>47.36</v>
      </c>
      <c r="U1949">
        <v>89.42</v>
      </c>
      <c r="V1949">
        <v>1995</v>
      </c>
      <c r="W1949">
        <v>39.89</v>
      </c>
      <c r="X1949">
        <v>798</v>
      </c>
    </row>
    <row r="1950" spans="1:24" hidden="1" x14ac:dyDescent="0.25">
      <c r="A1950" t="s">
        <v>36</v>
      </c>
      <c r="B1950" t="s">
        <v>25</v>
      </c>
      <c r="C1950">
        <v>2017</v>
      </c>
      <c r="D1950" t="s">
        <v>43</v>
      </c>
      <c r="E1950">
        <v>9.32</v>
      </c>
      <c r="F1950">
        <v>7.76</v>
      </c>
      <c r="G1950">
        <v>0.71</v>
      </c>
      <c r="H1950">
        <v>4.93</v>
      </c>
      <c r="I1950">
        <v>49.82</v>
      </c>
      <c r="J1950">
        <v>6.18</v>
      </c>
      <c r="K1950">
        <v>3014</v>
      </c>
      <c r="L1950" t="s">
        <v>35</v>
      </c>
      <c r="M1950">
        <v>97.55</v>
      </c>
      <c r="N1950">
        <v>425</v>
      </c>
      <c r="O1950">
        <v>19</v>
      </c>
      <c r="P1950">
        <v>91</v>
      </c>
      <c r="Q1950">
        <v>41.75</v>
      </c>
      <c r="R1950">
        <v>8826</v>
      </c>
      <c r="S1950">
        <v>91.1</v>
      </c>
      <c r="T1950">
        <v>15.2</v>
      </c>
      <c r="U1950">
        <v>27</v>
      </c>
      <c r="V1950">
        <v>1792</v>
      </c>
      <c r="W1950">
        <v>19.36</v>
      </c>
      <c r="X1950">
        <v>728</v>
      </c>
    </row>
    <row r="1951" spans="1:24" hidden="1" x14ac:dyDescent="0.25">
      <c r="A1951" t="s">
        <v>45</v>
      </c>
      <c r="B1951" t="s">
        <v>38</v>
      </c>
      <c r="C1951">
        <v>2022</v>
      </c>
      <c r="D1951" t="s">
        <v>42</v>
      </c>
      <c r="E1951">
        <v>7.17</v>
      </c>
      <c r="F1951">
        <v>6.66</v>
      </c>
      <c r="G1951">
        <v>4.0599999999999996</v>
      </c>
      <c r="H1951">
        <v>9.86</v>
      </c>
      <c r="I1951">
        <v>0.79</v>
      </c>
      <c r="J1951">
        <v>6.78</v>
      </c>
      <c r="K1951">
        <v>3486</v>
      </c>
      <c r="L1951" t="s">
        <v>27</v>
      </c>
      <c r="M1951">
        <v>63.79</v>
      </c>
      <c r="N1951">
        <v>197</v>
      </c>
      <c r="O1951">
        <v>40</v>
      </c>
      <c r="P1951">
        <v>7</v>
      </c>
      <c r="Q1951">
        <v>50.01</v>
      </c>
      <c r="R1951">
        <v>29486</v>
      </c>
      <c r="S1951">
        <v>83.11</v>
      </c>
      <c r="T1951">
        <v>56.1</v>
      </c>
      <c r="U1951">
        <v>53.31</v>
      </c>
      <c r="V1951">
        <v>2789</v>
      </c>
      <c r="W1951">
        <v>37.880000000000003</v>
      </c>
      <c r="X1951">
        <v>885</v>
      </c>
    </row>
    <row r="1952" spans="1:24" hidden="1" x14ac:dyDescent="0.25">
      <c r="A1952" t="s">
        <v>48</v>
      </c>
      <c r="B1952" t="s">
        <v>25</v>
      </c>
      <c r="C1952">
        <v>2017</v>
      </c>
      <c r="D1952" t="s">
        <v>34</v>
      </c>
      <c r="E1952">
        <v>7.65</v>
      </c>
      <c r="F1952">
        <v>6.55</v>
      </c>
      <c r="G1952">
        <v>4.3</v>
      </c>
      <c r="H1952">
        <v>9.1</v>
      </c>
      <c r="I1952">
        <v>48.38</v>
      </c>
      <c r="J1952">
        <v>10.26</v>
      </c>
      <c r="K1952">
        <v>1128</v>
      </c>
      <c r="L1952" t="s">
        <v>27</v>
      </c>
      <c r="M1952">
        <v>68.64</v>
      </c>
      <c r="N1952">
        <v>78</v>
      </c>
      <c r="O1952">
        <v>29</v>
      </c>
      <c r="P1952">
        <v>4</v>
      </c>
      <c r="Q1952">
        <v>27.93</v>
      </c>
      <c r="R1952">
        <v>10937</v>
      </c>
      <c r="S1952">
        <v>73.739999999999995</v>
      </c>
      <c r="T1952">
        <v>32.94</v>
      </c>
      <c r="U1952">
        <v>40.56</v>
      </c>
      <c r="V1952">
        <v>2498</v>
      </c>
      <c r="W1952">
        <v>15.61</v>
      </c>
      <c r="X1952">
        <v>608</v>
      </c>
    </row>
    <row r="1953" spans="1:24" hidden="1" x14ac:dyDescent="0.25">
      <c r="A1953" t="s">
        <v>39</v>
      </c>
      <c r="B1953" t="s">
        <v>25</v>
      </c>
      <c r="C1953">
        <v>2012</v>
      </c>
      <c r="D1953" t="s">
        <v>34</v>
      </c>
      <c r="E1953">
        <v>1.68</v>
      </c>
      <c r="F1953">
        <v>7.69</v>
      </c>
      <c r="G1953">
        <v>3.58</v>
      </c>
      <c r="H1953">
        <v>5.22</v>
      </c>
      <c r="I1953">
        <v>11.79</v>
      </c>
      <c r="J1953">
        <v>6.13</v>
      </c>
      <c r="K1953">
        <v>1696</v>
      </c>
      <c r="L1953" t="s">
        <v>35</v>
      </c>
      <c r="M1953">
        <v>87.55</v>
      </c>
      <c r="N1953">
        <v>232</v>
      </c>
      <c r="O1953">
        <v>0</v>
      </c>
      <c r="P1953">
        <v>84</v>
      </c>
      <c r="Q1953">
        <v>52.13</v>
      </c>
      <c r="R1953">
        <v>53441</v>
      </c>
      <c r="S1953">
        <v>32.17</v>
      </c>
      <c r="T1953">
        <v>77.33</v>
      </c>
      <c r="U1953">
        <v>91.02</v>
      </c>
      <c r="V1953">
        <v>1956</v>
      </c>
      <c r="W1953">
        <v>8.99</v>
      </c>
      <c r="X1953">
        <v>147</v>
      </c>
    </row>
    <row r="1954" spans="1:24" hidden="1" x14ac:dyDescent="0.25">
      <c r="A1954" t="s">
        <v>48</v>
      </c>
      <c r="B1954" t="s">
        <v>37</v>
      </c>
      <c r="C1954">
        <v>2017</v>
      </c>
      <c r="D1954" t="s">
        <v>43</v>
      </c>
      <c r="E1954">
        <v>4.2</v>
      </c>
      <c r="F1954">
        <v>6.26</v>
      </c>
      <c r="G1954">
        <v>4.5199999999999996</v>
      </c>
      <c r="H1954">
        <v>5.14</v>
      </c>
      <c r="I1954">
        <v>34.630000000000003</v>
      </c>
      <c r="J1954">
        <v>17.850000000000001</v>
      </c>
      <c r="K1954">
        <v>132</v>
      </c>
      <c r="L1954" t="s">
        <v>35</v>
      </c>
      <c r="M1954">
        <v>78.98</v>
      </c>
      <c r="N1954">
        <v>167</v>
      </c>
      <c r="O1954">
        <v>17</v>
      </c>
      <c r="P1954">
        <v>19</v>
      </c>
      <c r="Q1954">
        <v>77.14</v>
      </c>
      <c r="R1954">
        <v>94718</v>
      </c>
      <c r="S1954">
        <v>50.54</v>
      </c>
      <c r="T1954">
        <v>40.1</v>
      </c>
      <c r="U1954">
        <v>84.5</v>
      </c>
      <c r="V1954">
        <v>2931</v>
      </c>
      <c r="W1954">
        <v>29.48</v>
      </c>
      <c r="X1954">
        <v>547</v>
      </c>
    </row>
    <row r="1955" spans="1:24" hidden="1" x14ac:dyDescent="0.25">
      <c r="A1955" t="s">
        <v>39</v>
      </c>
      <c r="B1955" t="s">
        <v>29</v>
      </c>
      <c r="C1955">
        <v>2014</v>
      </c>
      <c r="D1955" t="s">
        <v>26</v>
      </c>
      <c r="E1955">
        <v>4.8499999999999996</v>
      </c>
      <c r="F1955">
        <v>7.14</v>
      </c>
      <c r="G1955">
        <v>0.84</v>
      </c>
      <c r="H1955">
        <v>3.72</v>
      </c>
      <c r="I1955">
        <v>14.62</v>
      </c>
      <c r="J1955">
        <v>8.7799999999999994</v>
      </c>
      <c r="K1955">
        <v>4665</v>
      </c>
      <c r="L1955" t="s">
        <v>44</v>
      </c>
      <c r="M1955">
        <v>42.8</v>
      </c>
      <c r="N1955">
        <v>22</v>
      </c>
      <c r="O1955">
        <v>7</v>
      </c>
      <c r="P1955">
        <v>43</v>
      </c>
      <c r="Q1955">
        <v>90.81</v>
      </c>
      <c r="R1955">
        <v>13656</v>
      </c>
      <c r="S1955">
        <v>91.57</v>
      </c>
      <c r="T1955">
        <v>83.42</v>
      </c>
      <c r="U1955">
        <v>98.74</v>
      </c>
      <c r="V1955">
        <v>444</v>
      </c>
      <c r="W1955">
        <v>17.3</v>
      </c>
      <c r="X1955">
        <v>428</v>
      </c>
    </row>
    <row r="1956" spans="1:24" hidden="1" x14ac:dyDescent="0.25">
      <c r="A1956" t="s">
        <v>32</v>
      </c>
      <c r="B1956" t="s">
        <v>38</v>
      </c>
      <c r="C1956">
        <v>2003</v>
      </c>
      <c r="D1956" t="s">
        <v>40</v>
      </c>
      <c r="E1956">
        <v>2.56</v>
      </c>
      <c r="F1956">
        <v>7.23</v>
      </c>
      <c r="G1956">
        <v>2.38</v>
      </c>
      <c r="H1956">
        <v>9.14</v>
      </c>
      <c r="I1956">
        <v>26.09</v>
      </c>
      <c r="J1956">
        <v>5.84</v>
      </c>
      <c r="K1956">
        <v>4220</v>
      </c>
      <c r="L1956" t="s">
        <v>35</v>
      </c>
      <c r="M1956">
        <v>57.87</v>
      </c>
      <c r="N1956">
        <v>406</v>
      </c>
      <c r="O1956">
        <v>28</v>
      </c>
      <c r="P1956">
        <v>79</v>
      </c>
      <c r="Q1956">
        <v>97.11</v>
      </c>
      <c r="R1956">
        <v>28277</v>
      </c>
      <c r="S1956">
        <v>13.49</v>
      </c>
      <c r="T1956">
        <v>47.83</v>
      </c>
      <c r="U1956">
        <v>29.54</v>
      </c>
      <c r="V1956">
        <v>687</v>
      </c>
      <c r="W1956">
        <v>35.26</v>
      </c>
      <c r="X1956">
        <v>299</v>
      </c>
    </row>
    <row r="1957" spans="1:24" hidden="1" x14ac:dyDescent="0.25">
      <c r="A1957" t="s">
        <v>39</v>
      </c>
      <c r="B1957" t="s">
        <v>38</v>
      </c>
      <c r="C1957">
        <v>2016</v>
      </c>
      <c r="D1957" t="s">
        <v>30</v>
      </c>
      <c r="E1957">
        <v>5.29</v>
      </c>
      <c r="F1957">
        <v>6.95</v>
      </c>
      <c r="G1957">
        <v>3.1</v>
      </c>
      <c r="H1957">
        <v>5.6</v>
      </c>
      <c r="I1957">
        <v>25.52</v>
      </c>
      <c r="J1957">
        <v>3.11</v>
      </c>
      <c r="K1957">
        <v>3539</v>
      </c>
      <c r="L1957" t="s">
        <v>44</v>
      </c>
      <c r="M1957">
        <v>95.04</v>
      </c>
      <c r="N1957">
        <v>485</v>
      </c>
      <c r="O1957">
        <v>39</v>
      </c>
      <c r="P1957">
        <v>57</v>
      </c>
      <c r="Q1957">
        <v>43.82</v>
      </c>
      <c r="R1957">
        <v>25810</v>
      </c>
      <c r="S1957">
        <v>49.49</v>
      </c>
      <c r="T1957">
        <v>77.91</v>
      </c>
      <c r="U1957">
        <v>82.58</v>
      </c>
      <c r="V1957">
        <v>1966</v>
      </c>
      <c r="W1957">
        <v>18.579999999999998</v>
      </c>
      <c r="X1957">
        <v>779</v>
      </c>
    </row>
    <row r="1958" spans="1:24" hidden="1" x14ac:dyDescent="0.25">
      <c r="A1958" t="s">
        <v>48</v>
      </c>
      <c r="B1958" t="s">
        <v>37</v>
      </c>
      <c r="C1958">
        <v>2004</v>
      </c>
      <c r="D1958" t="s">
        <v>30</v>
      </c>
      <c r="E1958">
        <v>2.91</v>
      </c>
      <c r="F1958">
        <v>6.46</v>
      </c>
      <c r="G1958">
        <v>2.98</v>
      </c>
      <c r="H1958">
        <v>7.01</v>
      </c>
      <c r="I1958">
        <v>18.059999999999999</v>
      </c>
      <c r="J1958">
        <v>13.45</v>
      </c>
      <c r="K1958">
        <v>2988</v>
      </c>
      <c r="L1958" t="s">
        <v>31</v>
      </c>
      <c r="M1958">
        <v>40.229999999999997</v>
      </c>
      <c r="N1958">
        <v>229</v>
      </c>
      <c r="O1958">
        <v>21</v>
      </c>
      <c r="P1958">
        <v>19</v>
      </c>
      <c r="Q1958">
        <v>99.02</v>
      </c>
      <c r="R1958">
        <v>20355</v>
      </c>
      <c r="S1958">
        <v>35.549999999999997</v>
      </c>
      <c r="T1958">
        <v>33.78</v>
      </c>
      <c r="U1958">
        <v>30.07</v>
      </c>
      <c r="V1958">
        <v>2148</v>
      </c>
      <c r="W1958">
        <v>13.53</v>
      </c>
      <c r="X1958">
        <v>436</v>
      </c>
    </row>
    <row r="1959" spans="1:24" hidden="1" x14ac:dyDescent="0.25">
      <c r="A1959" t="s">
        <v>39</v>
      </c>
      <c r="B1959" t="s">
        <v>37</v>
      </c>
      <c r="C1959">
        <v>2021</v>
      </c>
      <c r="D1959" t="s">
        <v>42</v>
      </c>
      <c r="E1959">
        <v>6.88</v>
      </c>
      <c r="F1959">
        <v>6.89</v>
      </c>
      <c r="G1959">
        <v>4.3099999999999996</v>
      </c>
      <c r="H1959">
        <v>9.3000000000000007</v>
      </c>
      <c r="I1959">
        <v>35.880000000000003</v>
      </c>
      <c r="J1959">
        <v>0.52</v>
      </c>
      <c r="K1959">
        <v>4302</v>
      </c>
      <c r="L1959" t="s">
        <v>35</v>
      </c>
      <c r="M1959">
        <v>44.65</v>
      </c>
      <c r="N1959">
        <v>304</v>
      </c>
      <c r="O1959">
        <v>31</v>
      </c>
      <c r="P1959">
        <v>88</v>
      </c>
      <c r="Q1959">
        <v>30.91</v>
      </c>
      <c r="R1959">
        <v>71475</v>
      </c>
      <c r="S1959">
        <v>67.75</v>
      </c>
      <c r="T1959">
        <v>46.13</v>
      </c>
      <c r="U1959">
        <v>32.4</v>
      </c>
      <c r="V1959">
        <v>235</v>
      </c>
      <c r="W1959">
        <v>38.67</v>
      </c>
      <c r="X1959">
        <v>693</v>
      </c>
    </row>
    <row r="1960" spans="1:24" hidden="1" x14ac:dyDescent="0.25">
      <c r="A1960" t="s">
        <v>32</v>
      </c>
      <c r="B1960" t="s">
        <v>37</v>
      </c>
      <c r="C1960">
        <v>2015</v>
      </c>
      <c r="D1960" t="s">
        <v>30</v>
      </c>
      <c r="E1960">
        <v>4.7</v>
      </c>
      <c r="F1960">
        <v>6.84</v>
      </c>
      <c r="G1960">
        <v>1.08</v>
      </c>
      <c r="H1960">
        <v>5.86</v>
      </c>
      <c r="I1960">
        <v>29.98</v>
      </c>
      <c r="J1960">
        <v>9</v>
      </c>
      <c r="K1960">
        <v>3293</v>
      </c>
      <c r="L1960" t="s">
        <v>35</v>
      </c>
      <c r="M1960">
        <v>58.05</v>
      </c>
      <c r="N1960">
        <v>383</v>
      </c>
      <c r="O1960">
        <v>39</v>
      </c>
      <c r="P1960">
        <v>70</v>
      </c>
      <c r="Q1960">
        <v>2.68</v>
      </c>
      <c r="R1960">
        <v>36533</v>
      </c>
      <c r="S1960">
        <v>63.41</v>
      </c>
      <c r="T1960">
        <v>60.69</v>
      </c>
      <c r="U1960">
        <v>23.14</v>
      </c>
      <c r="V1960">
        <v>568</v>
      </c>
      <c r="W1960">
        <v>33.21</v>
      </c>
      <c r="X1960">
        <v>760</v>
      </c>
    </row>
    <row r="1961" spans="1:24" hidden="1" x14ac:dyDescent="0.25">
      <c r="A1961" t="s">
        <v>32</v>
      </c>
      <c r="B1961" t="s">
        <v>33</v>
      </c>
      <c r="C1961">
        <v>2008</v>
      </c>
      <c r="D1961" t="s">
        <v>30</v>
      </c>
      <c r="E1961">
        <v>4.59</v>
      </c>
      <c r="F1961">
        <v>7.25</v>
      </c>
      <c r="G1961">
        <v>0.88</v>
      </c>
      <c r="H1961">
        <v>8.65</v>
      </c>
      <c r="I1961">
        <v>25.41</v>
      </c>
      <c r="J1961">
        <v>11</v>
      </c>
      <c r="K1961">
        <v>311</v>
      </c>
      <c r="L1961" t="s">
        <v>35</v>
      </c>
      <c r="M1961">
        <v>95.79</v>
      </c>
      <c r="N1961">
        <v>459</v>
      </c>
      <c r="O1961">
        <v>13</v>
      </c>
      <c r="P1961">
        <v>88</v>
      </c>
      <c r="Q1961">
        <v>77.23</v>
      </c>
      <c r="R1961">
        <v>68004</v>
      </c>
      <c r="S1961">
        <v>56.01</v>
      </c>
      <c r="T1961">
        <v>30.69</v>
      </c>
      <c r="U1961">
        <v>57.18</v>
      </c>
      <c r="V1961">
        <v>1158</v>
      </c>
      <c r="W1961">
        <v>8.2200000000000006</v>
      </c>
      <c r="X1961">
        <v>437</v>
      </c>
    </row>
    <row r="1962" spans="1:24" hidden="1" x14ac:dyDescent="0.25">
      <c r="A1962" t="s">
        <v>47</v>
      </c>
      <c r="B1962" t="s">
        <v>33</v>
      </c>
      <c r="C1962">
        <v>2009</v>
      </c>
      <c r="D1962" t="s">
        <v>40</v>
      </c>
      <c r="E1962">
        <v>9.84</v>
      </c>
      <c r="F1962">
        <v>7.69</v>
      </c>
      <c r="G1962">
        <v>1.27</v>
      </c>
      <c r="H1962">
        <v>6.01</v>
      </c>
      <c r="I1962">
        <v>49.14</v>
      </c>
      <c r="J1962">
        <v>6.8</v>
      </c>
      <c r="K1962">
        <v>2429</v>
      </c>
      <c r="L1962" t="s">
        <v>44</v>
      </c>
      <c r="M1962">
        <v>37.97</v>
      </c>
      <c r="N1962">
        <v>134</v>
      </c>
      <c r="O1962">
        <v>1</v>
      </c>
      <c r="P1962">
        <v>99</v>
      </c>
      <c r="Q1962">
        <v>19.489999999999998</v>
      </c>
      <c r="R1962">
        <v>61955</v>
      </c>
      <c r="S1962">
        <v>27.96</v>
      </c>
      <c r="T1962">
        <v>62.59</v>
      </c>
      <c r="U1962">
        <v>30.07</v>
      </c>
      <c r="V1962">
        <v>457</v>
      </c>
      <c r="W1962">
        <v>19.55</v>
      </c>
      <c r="X1962">
        <v>52</v>
      </c>
    </row>
    <row r="1963" spans="1:24" hidden="1" x14ac:dyDescent="0.25">
      <c r="A1963" t="s">
        <v>39</v>
      </c>
      <c r="B1963" t="s">
        <v>33</v>
      </c>
      <c r="C1963">
        <v>2023</v>
      </c>
      <c r="D1963" t="s">
        <v>40</v>
      </c>
      <c r="E1963">
        <v>3.92</v>
      </c>
      <c r="F1963">
        <v>8.42</v>
      </c>
      <c r="G1963">
        <v>4.46</v>
      </c>
      <c r="H1963">
        <v>7.91</v>
      </c>
      <c r="I1963">
        <v>47</v>
      </c>
      <c r="J1963">
        <v>15</v>
      </c>
      <c r="K1963">
        <v>1785</v>
      </c>
      <c r="L1963" t="s">
        <v>35</v>
      </c>
      <c r="M1963">
        <v>77.11</v>
      </c>
      <c r="N1963">
        <v>292</v>
      </c>
      <c r="O1963">
        <v>34</v>
      </c>
      <c r="P1963">
        <v>73</v>
      </c>
      <c r="Q1963">
        <v>7.14</v>
      </c>
      <c r="R1963">
        <v>52796</v>
      </c>
      <c r="S1963">
        <v>15.96</v>
      </c>
      <c r="T1963">
        <v>33.090000000000003</v>
      </c>
      <c r="U1963">
        <v>47.87</v>
      </c>
      <c r="V1963">
        <v>700</v>
      </c>
      <c r="W1963">
        <v>4.53</v>
      </c>
      <c r="X1963">
        <v>317</v>
      </c>
    </row>
    <row r="1964" spans="1:24" hidden="1" x14ac:dyDescent="0.25">
      <c r="A1964" t="s">
        <v>36</v>
      </c>
      <c r="B1964" t="s">
        <v>25</v>
      </c>
      <c r="C1964">
        <v>2017</v>
      </c>
      <c r="D1964" t="s">
        <v>26</v>
      </c>
      <c r="E1964">
        <v>3.62</v>
      </c>
      <c r="F1964">
        <v>6.36</v>
      </c>
      <c r="G1964">
        <v>4.71</v>
      </c>
      <c r="H1964">
        <v>6.02</v>
      </c>
      <c r="I1964">
        <v>47.77</v>
      </c>
      <c r="J1964">
        <v>13.51</v>
      </c>
      <c r="K1964">
        <v>4391</v>
      </c>
      <c r="L1964" t="s">
        <v>35</v>
      </c>
      <c r="M1964">
        <v>39.25</v>
      </c>
      <c r="N1964">
        <v>399</v>
      </c>
      <c r="O1964">
        <v>6</v>
      </c>
      <c r="P1964">
        <v>39</v>
      </c>
      <c r="Q1964">
        <v>92.55</v>
      </c>
      <c r="R1964">
        <v>79975</v>
      </c>
      <c r="S1964">
        <v>78.430000000000007</v>
      </c>
      <c r="T1964">
        <v>48.74</v>
      </c>
      <c r="U1964">
        <v>42.1</v>
      </c>
      <c r="V1964">
        <v>853</v>
      </c>
      <c r="W1964">
        <v>4.3099999999999996</v>
      </c>
      <c r="X1964">
        <v>631</v>
      </c>
    </row>
    <row r="1965" spans="1:24" hidden="1" x14ac:dyDescent="0.25">
      <c r="A1965" t="s">
        <v>28</v>
      </c>
      <c r="B1965" t="s">
        <v>38</v>
      </c>
      <c r="C1965">
        <v>2016</v>
      </c>
      <c r="D1965" t="s">
        <v>42</v>
      </c>
      <c r="E1965">
        <v>3.19</v>
      </c>
      <c r="F1965">
        <v>8.18</v>
      </c>
      <c r="G1965">
        <v>2.85</v>
      </c>
      <c r="H1965">
        <v>5.75</v>
      </c>
      <c r="I1965">
        <v>44.07</v>
      </c>
      <c r="J1965">
        <v>19.43</v>
      </c>
      <c r="K1965">
        <v>401</v>
      </c>
      <c r="L1965" t="s">
        <v>27</v>
      </c>
      <c r="M1965">
        <v>66.72</v>
      </c>
      <c r="N1965">
        <v>37</v>
      </c>
      <c r="O1965">
        <v>2</v>
      </c>
      <c r="P1965">
        <v>15</v>
      </c>
      <c r="Q1965">
        <v>79.599999999999994</v>
      </c>
      <c r="R1965">
        <v>34492</v>
      </c>
      <c r="S1965">
        <v>99.17</v>
      </c>
      <c r="T1965">
        <v>11.87</v>
      </c>
      <c r="U1965">
        <v>98.11</v>
      </c>
      <c r="V1965">
        <v>2967</v>
      </c>
      <c r="W1965">
        <v>34.14</v>
      </c>
      <c r="X1965">
        <v>910</v>
      </c>
    </row>
    <row r="1966" spans="1:24" hidden="1" x14ac:dyDescent="0.25">
      <c r="A1966" t="s">
        <v>46</v>
      </c>
      <c r="B1966" t="s">
        <v>29</v>
      </c>
      <c r="C1966">
        <v>2017</v>
      </c>
      <c r="D1966" t="s">
        <v>30</v>
      </c>
      <c r="E1966">
        <v>8.9499999999999993</v>
      </c>
      <c r="F1966">
        <v>6.71</v>
      </c>
      <c r="G1966">
        <v>2.5099999999999998</v>
      </c>
      <c r="H1966">
        <v>9.93</v>
      </c>
      <c r="I1966">
        <v>12.76</v>
      </c>
      <c r="J1966">
        <v>10.18</v>
      </c>
      <c r="K1966">
        <v>1596</v>
      </c>
      <c r="L1966" t="s">
        <v>27</v>
      </c>
      <c r="M1966">
        <v>67.56</v>
      </c>
      <c r="N1966">
        <v>231</v>
      </c>
      <c r="O1966">
        <v>14</v>
      </c>
      <c r="P1966">
        <v>3</v>
      </c>
      <c r="Q1966">
        <v>12.06</v>
      </c>
      <c r="R1966">
        <v>41080</v>
      </c>
      <c r="S1966">
        <v>16.91</v>
      </c>
      <c r="T1966">
        <v>16.25</v>
      </c>
      <c r="U1966">
        <v>72.66</v>
      </c>
      <c r="V1966">
        <v>1835</v>
      </c>
      <c r="W1966">
        <v>37.270000000000003</v>
      </c>
      <c r="X1966">
        <v>156</v>
      </c>
    </row>
    <row r="1967" spans="1:24" hidden="1" x14ac:dyDescent="0.25">
      <c r="A1967" t="s">
        <v>32</v>
      </c>
      <c r="B1967" t="s">
        <v>25</v>
      </c>
      <c r="C1967">
        <v>2006</v>
      </c>
      <c r="D1967" t="s">
        <v>26</v>
      </c>
      <c r="E1967">
        <v>4.97</v>
      </c>
      <c r="F1967">
        <v>7.48</v>
      </c>
      <c r="G1967">
        <v>3.03</v>
      </c>
      <c r="H1967">
        <v>7.29</v>
      </c>
      <c r="I1967">
        <v>17.5</v>
      </c>
      <c r="J1967">
        <v>10.76</v>
      </c>
      <c r="K1967">
        <v>121</v>
      </c>
      <c r="L1967" t="s">
        <v>27</v>
      </c>
      <c r="M1967">
        <v>32.979999999999997</v>
      </c>
      <c r="N1967">
        <v>354</v>
      </c>
      <c r="O1967">
        <v>42</v>
      </c>
      <c r="P1967">
        <v>9</v>
      </c>
      <c r="Q1967">
        <v>78.14</v>
      </c>
      <c r="R1967">
        <v>34455</v>
      </c>
      <c r="S1967">
        <v>7.58</v>
      </c>
      <c r="T1967">
        <v>28.17</v>
      </c>
      <c r="U1967">
        <v>52.84</v>
      </c>
      <c r="V1967">
        <v>678</v>
      </c>
      <c r="W1967">
        <v>29.55</v>
      </c>
      <c r="X1967">
        <v>644</v>
      </c>
    </row>
    <row r="1968" spans="1:24" hidden="1" x14ac:dyDescent="0.25">
      <c r="A1968" t="s">
        <v>41</v>
      </c>
      <c r="B1968" t="s">
        <v>38</v>
      </c>
      <c r="C1968">
        <v>2003</v>
      </c>
      <c r="D1968" t="s">
        <v>42</v>
      </c>
      <c r="E1968">
        <v>6</v>
      </c>
      <c r="F1968">
        <v>7.37</v>
      </c>
      <c r="G1968">
        <v>3.08</v>
      </c>
      <c r="H1968">
        <v>5.57</v>
      </c>
      <c r="I1968">
        <v>11.55</v>
      </c>
      <c r="J1968">
        <v>4.92</v>
      </c>
      <c r="K1968">
        <v>750</v>
      </c>
      <c r="L1968" t="s">
        <v>35</v>
      </c>
      <c r="M1968">
        <v>96.79</v>
      </c>
      <c r="N1968">
        <v>167</v>
      </c>
      <c r="O1968">
        <v>33</v>
      </c>
      <c r="P1968">
        <v>50</v>
      </c>
      <c r="Q1968">
        <v>84.71</v>
      </c>
      <c r="R1968">
        <v>81747</v>
      </c>
      <c r="S1968">
        <v>74.569999999999993</v>
      </c>
      <c r="T1968">
        <v>74.52</v>
      </c>
      <c r="U1968">
        <v>90.28</v>
      </c>
      <c r="V1968">
        <v>439</v>
      </c>
      <c r="W1968">
        <v>39.57</v>
      </c>
      <c r="X1968">
        <v>935</v>
      </c>
    </row>
    <row r="1969" spans="1:24" hidden="1" x14ac:dyDescent="0.25">
      <c r="A1969" t="s">
        <v>28</v>
      </c>
      <c r="B1969" t="s">
        <v>38</v>
      </c>
      <c r="C1969">
        <v>2004</v>
      </c>
      <c r="D1969" t="s">
        <v>34</v>
      </c>
      <c r="E1969">
        <v>1.81</v>
      </c>
      <c r="F1969">
        <v>7.39</v>
      </c>
      <c r="G1969">
        <v>0.85</v>
      </c>
      <c r="H1969">
        <v>4.8</v>
      </c>
      <c r="I1969">
        <v>49.31</v>
      </c>
      <c r="J1969">
        <v>7.71</v>
      </c>
      <c r="K1969">
        <v>105</v>
      </c>
      <c r="L1969" t="s">
        <v>27</v>
      </c>
      <c r="M1969">
        <v>86.46</v>
      </c>
      <c r="N1969">
        <v>284</v>
      </c>
      <c r="O1969">
        <v>21</v>
      </c>
      <c r="P1969">
        <v>47</v>
      </c>
      <c r="Q1969">
        <v>90.72</v>
      </c>
      <c r="R1969">
        <v>87440</v>
      </c>
      <c r="S1969">
        <v>34.39</v>
      </c>
      <c r="T1969">
        <v>62.83</v>
      </c>
      <c r="U1969">
        <v>25.11</v>
      </c>
      <c r="V1969">
        <v>2615</v>
      </c>
      <c r="W1969">
        <v>1.81</v>
      </c>
      <c r="X1969">
        <v>826</v>
      </c>
    </row>
    <row r="1970" spans="1:24" hidden="1" x14ac:dyDescent="0.25">
      <c r="A1970" t="s">
        <v>24</v>
      </c>
      <c r="B1970" t="s">
        <v>37</v>
      </c>
      <c r="C1970">
        <v>2022</v>
      </c>
      <c r="D1970" t="s">
        <v>30</v>
      </c>
      <c r="E1970">
        <v>5.41</v>
      </c>
      <c r="F1970">
        <v>7.81</v>
      </c>
      <c r="G1970">
        <v>3.43</v>
      </c>
      <c r="H1970">
        <v>3.28</v>
      </c>
      <c r="I1970">
        <v>7.63</v>
      </c>
      <c r="J1970">
        <v>0.54</v>
      </c>
      <c r="K1970">
        <v>1059</v>
      </c>
      <c r="L1970" t="s">
        <v>31</v>
      </c>
      <c r="M1970">
        <v>51.2</v>
      </c>
      <c r="N1970">
        <v>102</v>
      </c>
      <c r="O1970">
        <v>17</v>
      </c>
      <c r="P1970">
        <v>94</v>
      </c>
      <c r="Q1970">
        <v>55.28</v>
      </c>
      <c r="R1970">
        <v>27608</v>
      </c>
      <c r="S1970">
        <v>21.3</v>
      </c>
      <c r="T1970">
        <v>81.48</v>
      </c>
      <c r="U1970">
        <v>46.74</v>
      </c>
      <c r="V1970">
        <v>2396</v>
      </c>
      <c r="W1970">
        <v>13.26</v>
      </c>
      <c r="X1970">
        <v>390</v>
      </c>
    </row>
    <row r="1971" spans="1:24" hidden="1" x14ac:dyDescent="0.25">
      <c r="A1971" t="s">
        <v>39</v>
      </c>
      <c r="B1971" t="s">
        <v>37</v>
      </c>
      <c r="C1971">
        <v>2015</v>
      </c>
      <c r="D1971" t="s">
        <v>30</v>
      </c>
      <c r="E1971">
        <v>2.75</v>
      </c>
      <c r="F1971">
        <v>6.95</v>
      </c>
      <c r="G1971">
        <v>2.2599999999999998</v>
      </c>
      <c r="H1971">
        <v>7.95</v>
      </c>
      <c r="I1971">
        <v>18.329999999999998</v>
      </c>
      <c r="J1971">
        <v>13.79</v>
      </c>
      <c r="K1971">
        <v>4167</v>
      </c>
      <c r="L1971" t="s">
        <v>27</v>
      </c>
      <c r="M1971">
        <v>39.14</v>
      </c>
      <c r="N1971">
        <v>144</v>
      </c>
      <c r="O1971">
        <v>45</v>
      </c>
      <c r="P1971">
        <v>75</v>
      </c>
      <c r="Q1971">
        <v>70.930000000000007</v>
      </c>
      <c r="R1971">
        <v>29803</v>
      </c>
      <c r="S1971">
        <v>52.51</v>
      </c>
      <c r="T1971">
        <v>82.38</v>
      </c>
      <c r="U1971">
        <v>61.17</v>
      </c>
      <c r="V1971">
        <v>931</v>
      </c>
      <c r="W1971">
        <v>5.28</v>
      </c>
      <c r="X1971">
        <v>760</v>
      </c>
    </row>
    <row r="1972" spans="1:24" hidden="1" x14ac:dyDescent="0.25">
      <c r="A1972" t="s">
        <v>48</v>
      </c>
      <c r="B1972" t="s">
        <v>25</v>
      </c>
      <c r="C1972">
        <v>2002</v>
      </c>
      <c r="D1972" t="s">
        <v>40</v>
      </c>
      <c r="E1972">
        <v>7.31</v>
      </c>
      <c r="F1972">
        <v>6.8</v>
      </c>
      <c r="G1972">
        <v>2.59</v>
      </c>
      <c r="H1972">
        <v>5.61</v>
      </c>
      <c r="I1972">
        <v>9.9499999999999993</v>
      </c>
      <c r="J1972">
        <v>6.23</v>
      </c>
      <c r="K1972">
        <v>4663</v>
      </c>
      <c r="L1972" t="s">
        <v>35</v>
      </c>
      <c r="M1972">
        <v>54.19</v>
      </c>
      <c r="N1972">
        <v>242</v>
      </c>
      <c r="O1972">
        <v>17</v>
      </c>
      <c r="P1972">
        <v>19</v>
      </c>
      <c r="Q1972">
        <v>76.7</v>
      </c>
      <c r="R1972">
        <v>61366</v>
      </c>
      <c r="S1972">
        <v>67.52</v>
      </c>
      <c r="T1972">
        <v>39.97</v>
      </c>
      <c r="U1972">
        <v>24.31</v>
      </c>
      <c r="V1972">
        <v>600</v>
      </c>
      <c r="W1972">
        <v>31.28</v>
      </c>
      <c r="X1972">
        <v>712</v>
      </c>
    </row>
    <row r="1973" spans="1:24" hidden="1" x14ac:dyDescent="0.25">
      <c r="A1973" t="s">
        <v>46</v>
      </c>
      <c r="B1973" t="s">
        <v>37</v>
      </c>
      <c r="C1973">
        <v>2017</v>
      </c>
      <c r="D1973" t="s">
        <v>43</v>
      </c>
      <c r="E1973">
        <v>8.33</v>
      </c>
      <c r="F1973">
        <v>8.1300000000000008</v>
      </c>
      <c r="G1973">
        <v>0.15</v>
      </c>
      <c r="H1973">
        <v>8.75</v>
      </c>
      <c r="I1973">
        <v>11.17</v>
      </c>
      <c r="J1973">
        <v>10.81</v>
      </c>
      <c r="K1973">
        <v>3238</v>
      </c>
      <c r="L1973" t="s">
        <v>27</v>
      </c>
      <c r="M1973">
        <v>92.6</v>
      </c>
      <c r="N1973">
        <v>473</v>
      </c>
      <c r="O1973">
        <v>33</v>
      </c>
      <c r="P1973">
        <v>31</v>
      </c>
      <c r="Q1973">
        <v>69.489999999999995</v>
      </c>
      <c r="R1973">
        <v>59281</v>
      </c>
      <c r="S1973">
        <v>21.48</v>
      </c>
      <c r="T1973">
        <v>39.4</v>
      </c>
      <c r="U1973">
        <v>31.67</v>
      </c>
      <c r="V1973">
        <v>793</v>
      </c>
      <c r="W1973">
        <v>35.619999999999997</v>
      </c>
      <c r="X1973">
        <v>125</v>
      </c>
    </row>
    <row r="1974" spans="1:24" hidden="1" x14ac:dyDescent="0.25">
      <c r="A1974" t="s">
        <v>41</v>
      </c>
      <c r="B1974" t="s">
        <v>38</v>
      </c>
      <c r="C1974">
        <v>2022</v>
      </c>
      <c r="D1974" t="s">
        <v>42</v>
      </c>
      <c r="E1974">
        <v>7.15</v>
      </c>
      <c r="F1974">
        <v>6.55</v>
      </c>
      <c r="G1974">
        <v>3.82</v>
      </c>
      <c r="H1974">
        <v>5.55</v>
      </c>
      <c r="I1974">
        <v>12.35</v>
      </c>
      <c r="J1974">
        <v>5.0999999999999996</v>
      </c>
      <c r="K1974">
        <v>1244</v>
      </c>
      <c r="L1974" t="s">
        <v>27</v>
      </c>
      <c r="M1974">
        <v>39.29</v>
      </c>
      <c r="N1974">
        <v>147</v>
      </c>
      <c r="O1974">
        <v>35</v>
      </c>
      <c r="P1974">
        <v>65</v>
      </c>
      <c r="Q1974">
        <v>65.39</v>
      </c>
      <c r="R1974">
        <v>50587</v>
      </c>
      <c r="S1974">
        <v>99.45</v>
      </c>
      <c r="T1974">
        <v>76.86</v>
      </c>
      <c r="U1974">
        <v>91.6</v>
      </c>
      <c r="V1974">
        <v>487</v>
      </c>
      <c r="W1974">
        <v>17.88</v>
      </c>
      <c r="X1974">
        <v>474</v>
      </c>
    </row>
    <row r="1975" spans="1:24" hidden="1" x14ac:dyDescent="0.25">
      <c r="A1975" t="s">
        <v>28</v>
      </c>
      <c r="B1975" t="s">
        <v>37</v>
      </c>
      <c r="C1975">
        <v>2020</v>
      </c>
      <c r="D1975" t="s">
        <v>30</v>
      </c>
      <c r="E1975">
        <v>7.3</v>
      </c>
      <c r="F1975">
        <v>6.45</v>
      </c>
      <c r="G1975">
        <v>4.18</v>
      </c>
      <c r="H1975">
        <v>5.61</v>
      </c>
      <c r="I1975">
        <v>31.98</v>
      </c>
      <c r="J1975">
        <v>12.42</v>
      </c>
      <c r="K1975">
        <v>75</v>
      </c>
      <c r="L1975" t="s">
        <v>27</v>
      </c>
      <c r="M1975">
        <v>54.45</v>
      </c>
      <c r="N1975">
        <v>365</v>
      </c>
      <c r="O1975">
        <v>45</v>
      </c>
      <c r="P1975">
        <v>59</v>
      </c>
      <c r="Q1975">
        <v>55.66</v>
      </c>
      <c r="R1975">
        <v>24082</v>
      </c>
      <c r="S1975">
        <v>32.82</v>
      </c>
      <c r="T1975">
        <v>44.12</v>
      </c>
      <c r="U1975">
        <v>34.369999999999997</v>
      </c>
      <c r="V1975">
        <v>1886</v>
      </c>
      <c r="W1975">
        <v>33.17</v>
      </c>
      <c r="X1975">
        <v>678</v>
      </c>
    </row>
    <row r="1976" spans="1:24" hidden="1" x14ac:dyDescent="0.25">
      <c r="A1976" t="s">
        <v>39</v>
      </c>
      <c r="B1976" t="s">
        <v>33</v>
      </c>
      <c r="C1976">
        <v>2013</v>
      </c>
      <c r="D1976" t="s">
        <v>42</v>
      </c>
      <c r="E1976">
        <v>5.12</v>
      </c>
      <c r="F1976">
        <v>6.04</v>
      </c>
      <c r="G1976">
        <v>3.1</v>
      </c>
      <c r="H1976">
        <v>8.4499999999999993</v>
      </c>
      <c r="I1976">
        <v>3.8</v>
      </c>
      <c r="J1976">
        <v>8.9499999999999993</v>
      </c>
      <c r="K1976">
        <v>1009</v>
      </c>
      <c r="L1976" t="s">
        <v>31</v>
      </c>
      <c r="M1976">
        <v>64.599999999999994</v>
      </c>
      <c r="N1976">
        <v>152</v>
      </c>
      <c r="O1976">
        <v>38</v>
      </c>
      <c r="P1976">
        <v>10</v>
      </c>
      <c r="Q1976">
        <v>48.96</v>
      </c>
      <c r="R1976">
        <v>91171</v>
      </c>
      <c r="S1976">
        <v>31.5</v>
      </c>
      <c r="T1976">
        <v>78.58</v>
      </c>
      <c r="U1976">
        <v>93.73</v>
      </c>
      <c r="V1976">
        <v>333</v>
      </c>
      <c r="W1976">
        <v>33.9</v>
      </c>
      <c r="X1976">
        <v>853</v>
      </c>
    </row>
    <row r="1977" spans="1:24" hidden="1" x14ac:dyDescent="0.25">
      <c r="A1977" t="s">
        <v>47</v>
      </c>
      <c r="B1977" t="s">
        <v>37</v>
      </c>
      <c r="C1977">
        <v>2014</v>
      </c>
      <c r="D1977" t="s">
        <v>26</v>
      </c>
      <c r="E1977">
        <v>7.12</v>
      </c>
      <c r="F1977">
        <v>6.53</v>
      </c>
      <c r="G1977">
        <v>3.74</v>
      </c>
      <c r="H1977">
        <v>6.43</v>
      </c>
      <c r="I1977">
        <v>28.63</v>
      </c>
      <c r="J1977">
        <v>9.64</v>
      </c>
      <c r="K1977">
        <v>3282</v>
      </c>
      <c r="L1977" t="s">
        <v>31</v>
      </c>
      <c r="M1977">
        <v>32.299999999999997</v>
      </c>
      <c r="N1977">
        <v>315</v>
      </c>
      <c r="O1977">
        <v>46</v>
      </c>
      <c r="P1977">
        <v>19</v>
      </c>
      <c r="Q1977">
        <v>99.62</v>
      </c>
      <c r="R1977">
        <v>45646</v>
      </c>
      <c r="S1977">
        <v>42.3</v>
      </c>
      <c r="T1977">
        <v>50.47</v>
      </c>
      <c r="U1977">
        <v>27.69</v>
      </c>
      <c r="V1977">
        <v>2020</v>
      </c>
      <c r="W1977">
        <v>5.59</v>
      </c>
      <c r="X1977">
        <v>977</v>
      </c>
    </row>
    <row r="1978" spans="1:24" hidden="1" x14ac:dyDescent="0.25">
      <c r="A1978" t="s">
        <v>24</v>
      </c>
      <c r="B1978" t="s">
        <v>38</v>
      </c>
      <c r="C1978">
        <v>2016</v>
      </c>
      <c r="D1978" t="s">
        <v>26</v>
      </c>
      <c r="E1978">
        <v>4.2300000000000004</v>
      </c>
      <c r="F1978">
        <v>7.3</v>
      </c>
      <c r="G1978">
        <v>2.61</v>
      </c>
      <c r="H1978">
        <v>9.19</v>
      </c>
      <c r="I1978">
        <v>40.96</v>
      </c>
      <c r="J1978">
        <v>18.850000000000001</v>
      </c>
      <c r="K1978">
        <v>2275</v>
      </c>
      <c r="L1978" t="s">
        <v>44</v>
      </c>
      <c r="M1978">
        <v>48.76</v>
      </c>
      <c r="N1978">
        <v>421</v>
      </c>
      <c r="O1978">
        <v>37</v>
      </c>
      <c r="P1978">
        <v>22</v>
      </c>
      <c r="Q1978">
        <v>35.08</v>
      </c>
      <c r="R1978">
        <v>38905</v>
      </c>
      <c r="S1978">
        <v>74.5</v>
      </c>
      <c r="T1978">
        <v>43.98</v>
      </c>
      <c r="U1978">
        <v>91.06</v>
      </c>
      <c r="V1978">
        <v>2054</v>
      </c>
      <c r="W1978">
        <v>15.08</v>
      </c>
      <c r="X1978">
        <v>216</v>
      </c>
    </row>
    <row r="1979" spans="1:24" x14ac:dyDescent="0.25">
      <c r="A1979" t="s">
        <v>46</v>
      </c>
      <c r="B1979" t="s">
        <v>25</v>
      </c>
      <c r="C1979">
        <v>2000</v>
      </c>
      <c r="D1979" t="s">
        <v>43</v>
      </c>
      <c r="E1979">
        <v>6.51</v>
      </c>
      <c r="F1979">
        <v>7.35</v>
      </c>
      <c r="G1979">
        <v>3.09</v>
      </c>
      <c r="H1979">
        <v>7.13</v>
      </c>
      <c r="I1979">
        <v>38.33</v>
      </c>
      <c r="J1979">
        <v>14.12</v>
      </c>
      <c r="K1979">
        <v>3808</v>
      </c>
      <c r="L1979" t="s">
        <v>35</v>
      </c>
      <c r="M1979">
        <v>71.69</v>
      </c>
      <c r="N1979">
        <v>318</v>
      </c>
      <c r="O1979">
        <v>36</v>
      </c>
      <c r="P1979">
        <v>76</v>
      </c>
      <c r="Q1979">
        <v>10.65</v>
      </c>
      <c r="R1979">
        <v>25521</v>
      </c>
      <c r="S1979">
        <v>87.33</v>
      </c>
      <c r="T1979">
        <v>32.33</v>
      </c>
      <c r="U1979">
        <v>56.3</v>
      </c>
      <c r="V1979">
        <v>1677</v>
      </c>
      <c r="W1979">
        <v>7.52</v>
      </c>
      <c r="X1979">
        <v>62</v>
      </c>
    </row>
    <row r="1980" spans="1:24" hidden="1" x14ac:dyDescent="0.25">
      <c r="A1980" t="s">
        <v>36</v>
      </c>
      <c r="B1980" t="s">
        <v>29</v>
      </c>
      <c r="C1980">
        <v>2024</v>
      </c>
      <c r="D1980" t="s">
        <v>30</v>
      </c>
      <c r="E1980">
        <v>2.59</v>
      </c>
      <c r="F1980">
        <v>6.64</v>
      </c>
      <c r="G1980">
        <v>1.97</v>
      </c>
      <c r="H1980">
        <v>4.68</v>
      </c>
      <c r="I1980">
        <v>7.56</v>
      </c>
      <c r="J1980">
        <v>5.24</v>
      </c>
      <c r="K1980">
        <v>452</v>
      </c>
      <c r="L1980" t="s">
        <v>31</v>
      </c>
      <c r="M1980">
        <v>52.68</v>
      </c>
      <c r="N1980">
        <v>294</v>
      </c>
      <c r="O1980">
        <v>17</v>
      </c>
      <c r="P1980">
        <v>34</v>
      </c>
      <c r="Q1980">
        <v>76.97</v>
      </c>
      <c r="R1980">
        <v>1808</v>
      </c>
      <c r="S1980">
        <v>32.4</v>
      </c>
      <c r="T1980">
        <v>20.12</v>
      </c>
      <c r="U1980">
        <v>65.86</v>
      </c>
      <c r="V1980">
        <v>424</v>
      </c>
      <c r="W1980">
        <v>26.8</v>
      </c>
      <c r="X1980">
        <v>107</v>
      </c>
    </row>
    <row r="1981" spans="1:24" hidden="1" x14ac:dyDescent="0.25">
      <c r="A1981" t="s">
        <v>47</v>
      </c>
      <c r="B1981" t="s">
        <v>37</v>
      </c>
      <c r="C1981">
        <v>2020</v>
      </c>
      <c r="D1981" t="s">
        <v>40</v>
      </c>
      <c r="E1981">
        <v>0.7</v>
      </c>
      <c r="F1981">
        <v>6.18</v>
      </c>
      <c r="G1981">
        <v>3.96</v>
      </c>
      <c r="H1981">
        <v>6.98</v>
      </c>
      <c r="I1981">
        <v>45.74</v>
      </c>
      <c r="J1981">
        <v>10.08</v>
      </c>
      <c r="K1981">
        <v>765</v>
      </c>
      <c r="L1981" t="s">
        <v>31</v>
      </c>
      <c r="M1981">
        <v>90.94</v>
      </c>
      <c r="N1981">
        <v>125</v>
      </c>
      <c r="O1981">
        <v>42</v>
      </c>
      <c r="P1981">
        <v>16</v>
      </c>
      <c r="Q1981">
        <v>22.95</v>
      </c>
      <c r="R1981">
        <v>65607</v>
      </c>
      <c r="S1981">
        <v>11.87</v>
      </c>
      <c r="T1981">
        <v>52.07</v>
      </c>
      <c r="U1981">
        <v>42.53</v>
      </c>
      <c r="V1981">
        <v>2884</v>
      </c>
      <c r="W1981">
        <v>15.49</v>
      </c>
      <c r="X1981">
        <v>37</v>
      </c>
    </row>
    <row r="1982" spans="1:24" hidden="1" x14ac:dyDescent="0.25">
      <c r="A1982" t="s">
        <v>41</v>
      </c>
      <c r="B1982" t="s">
        <v>38</v>
      </c>
      <c r="C1982">
        <v>2016</v>
      </c>
      <c r="D1982" t="s">
        <v>30</v>
      </c>
      <c r="E1982">
        <v>4.13</v>
      </c>
      <c r="F1982">
        <v>7.86</v>
      </c>
      <c r="G1982">
        <v>2.34</v>
      </c>
      <c r="H1982">
        <v>3.03</v>
      </c>
      <c r="I1982">
        <v>38.5</v>
      </c>
      <c r="J1982">
        <v>9.33</v>
      </c>
      <c r="K1982">
        <v>4582</v>
      </c>
      <c r="L1982" t="s">
        <v>31</v>
      </c>
      <c r="M1982">
        <v>95.57</v>
      </c>
      <c r="N1982">
        <v>191</v>
      </c>
      <c r="O1982">
        <v>39</v>
      </c>
      <c r="P1982">
        <v>9</v>
      </c>
      <c r="Q1982">
        <v>54.2</v>
      </c>
      <c r="R1982">
        <v>18789</v>
      </c>
      <c r="S1982">
        <v>25.61</v>
      </c>
      <c r="T1982">
        <v>36.020000000000003</v>
      </c>
      <c r="U1982">
        <v>41.87</v>
      </c>
      <c r="V1982">
        <v>2231</v>
      </c>
      <c r="W1982">
        <v>26.71</v>
      </c>
      <c r="X1982">
        <v>222</v>
      </c>
    </row>
    <row r="1983" spans="1:24" hidden="1" x14ac:dyDescent="0.25">
      <c r="A1983" t="s">
        <v>46</v>
      </c>
      <c r="B1983" t="s">
        <v>29</v>
      </c>
      <c r="C1983">
        <v>2022</v>
      </c>
      <c r="D1983" t="s">
        <v>42</v>
      </c>
      <c r="E1983">
        <v>4.62</v>
      </c>
      <c r="F1983">
        <v>7.89</v>
      </c>
      <c r="G1983">
        <v>3.4</v>
      </c>
      <c r="H1983">
        <v>5.19</v>
      </c>
      <c r="I1983">
        <v>0.27</v>
      </c>
      <c r="J1983">
        <v>15.9</v>
      </c>
      <c r="K1983">
        <v>2715</v>
      </c>
      <c r="L1983" t="s">
        <v>35</v>
      </c>
      <c r="M1983">
        <v>60.91</v>
      </c>
      <c r="N1983">
        <v>484</v>
      </c>
      <c r="O1983">
        <v>28</v>
      </c>
      <c r="P1983">
        <v>37</v>
      </c>
      <c r="Q1983">
        <v>11.39</v>
      </c>
      <c r="R1983">
        <v>96518</v>
      </c>
      <c r="S1983">
        <v>8.43</v>
      </c>
      <c r="T1983">
        <v>29.96</v>
      </c>
      <c r="U1983">
        <v>59.37</v>
      </c>
      <c r="V1983">
        <v>807</v>
      </c>
      <c r="W1983">
        <v>35.04</v>
      </c>
      <c r="X1983">
        <v>958</v>
      </c>
    </row>
    <row r="1984" spans="1:24" hidden="1" x14ac:dyDescent="0.25">
      <c r="A1984" t="s">
        <v>47</v>
      </c>
      <c r="B1984" t="s">
        <v>29</v>
      </c>
      <c r="C1984">
        <v>2024</v>
      </c>
      <c r="D1984" t="s">
        <v>34</v>
      </c>
      <c r="E1984">
        <v>2.56</v>
      </c>
      <c r="F1984">
        <v>8.49</v>
      </c>
      <c r="G1984">
        <v>3.11</v>
      </c>
      <c r="H1984">
        <v>4.46</v>
      </c>
      <c r="I1984">
        <v>36.869999999999997</v>
      </c>
      <c r="J1984">
        <v>16.670000000000002</v>
      </c>
      <c r="K1984">
        <v>1497</v>
      </c>
      <c r="L1984" t="s">
        <v>44</v>
      </c>
      <c r="M1984">
        <v>67.239999999999995</v>
      </c>
      <c r="N1984">
        <v>82</v>
      </c>
      <c r="O1984">
        <v>11</v>
      </c>
      <c r="P1984">
        <v>77</v>
      </c>
      <c r="Q1984">
        <v>62.69</v>
      </c>
      <c r="R1984">
        <v>58173</v>
      </c>
      <c r="S1984">
        <v>63.03</v>
      </c>
      <c r="T1984">
        <v>23.57</v>
      </c>
      <c r="U1984">
        <v>48.46</v>
      </c>
      <c r="V1984">
        <v>1099</v>
      </c>
      <c r="W1984">
        <v>16.510000000000002</v>
      </c>
      <c r="X1984">
        <v>666</v>
      </c>
    </row>
    <row r="1985" spans="1:24" hidden="1" x14ac:dyDescent="0.25">
      <c r="A1985" t="s">
        <v>24</v>
      </c>
      <c r="B1985" t="s">
        <v>33</v>
      </c>
      <c r="C1985">
        <v>2010</v>
      </c>
      <c r="D1985" t="s">
        <v>26</v>
      </c>
      <c r="E1985">
        <v>7.28</v>
      </c>
      <c r="F1985">
        <v>8.25</v>
      </c>
      <c r="G1985">
        <v>3.51</v>
      </c>
      <c r="H1985">
        <v>7.58</v>
      </c>
      <c r="I1985">
        <v>36.869999999999997</v>
      </c>
      <c r="J1985">
        <v>5.67</v>
      </c>
      <c r="K1985">
        <v>3946</v>
      </c>
      <c r="L1985" t="s">
        <v>35</v>
      </c>
      <c r="M1985">
        <v>74.16</v>
      </c>
      <c r="N1985">
        <v>20</v>
      </c>
      <c r="O1985">
        <v>17</v>
      </c>
      <c r="P1985">
        <v>82</v>
      </c>
      <c r="Q1985">
        <v>94.51</v>
      </c>
      <c r="R1985">
        <v>89720</v>
      </c>
      <c r="S1985">
        <v>74.069999999999993</v>
      </c>
      <c r="T1985">
        <v>41.09</v>
      </c>
      <c r="U1985">
        <v>26.22</v>
      </c>
      <c r="V1985">
        <v>1025</v>
      </c>
      <c r="W1985">
        <v>38.880000000000003</v>
      </c>
      <c r="X1985">
        <v>766</v>
      </c>
    </row>
    <row r="1986" spans="1:24" hidden="1" x14ac:dyDescent="0.25">
      <c r="A1986" t="s">
        <v>36</v>
      </c>
      <c r="B1986" t="s">
        <v>29</v>
      </c>
      <c r="C1986">
        <v>2016</v>
      </c>
      <c r="D1986" t="s">
        <v>42</v>
      </c>
      <c r="E1986">
        <v>0.74</v>
      </c>
      <c r="F1986">
        <v>8.32</v>
      </c>
      <c r="G1986">
        <v>3.93</v>
      </c>
      <c r="H1986">
        <v>3.95</v>
      </c>
      <c r="I1986">
        <v>24.84</v>
      </c>
      <c r="J1986">
        <v>16.420000000000002</v>
      </c>
      <c r="K1986">
        <v>3732</v>
      </c>
      <c r="L1986" t="s">
        <v>27</v>
      </c>
      <c r="M1986">
        <v>76.52</v>
      </c>
      <c r="N1986">
        <v>287</v>
      </c>
      <c r="O1986">
        <v>30</v>
      </c>
      <c r="P1986">
        <v>31</v>
      </c>
      <c r="Q1986">
        <v>72.83</v>
      </c>
      <c r="R1986">
        <v>8282</v>
      </c>
      <c r="S1986">
        <v>42.93</v>
      </c>
      <c r="T1986">
        <v>54.47</v>
      </c>
      <c r="U1986">
        <v>48.29</v>
      </c>
      <c r="V1986">
        <v>2150</v>
      </c>
      <c r="W1986">
        <v>16.34</v>
      </c>
      <c r="X1986">
        <v>257</v>
      </c>
    </row>
    <row r="1987" spans="1:24" hidden="1" x14ac:dyDescent="0.25">
      <c r="A1987" t="s">
        <v>47</v>
      </c>
      <c r="B1987" t="s">
        <v>38</v>
      </c>
      <c r="C1987">
        <v>2013</v>
      </c>
      <c r="D1987" t="s">
        <v>43</v>
      </c>
      <c r="E1987">
        <v>2.23</v>
      </c>
      <c r="F1987">
        <v>8</v>
      </c>
      <c r="G1987">
        <v>2.56</v>
      </c>
      <c r="H1987">
        <v>5.03</v>
      </c>
      <c r="I1987">
        <v>2.2999999999999998</v>
      </c>
      <c r="J1987">
        <v>3.59</v>
      </c>
      <c r="K1987">
        <v>4925</v>
      </c>
      <c r="L1987" t="s">
        <v>44</v>
      </c>
      <c r="M1987">
        <v>34.43</v>
      </c>
      <c r="N1987">
        <v>283</v>
      </c>
      <c r="O1987">
        <v>14</v>
      </c>
      <c r="P1987">
        <v>53</v>
      </c>
      <c r="Q1987">
        <v>23.02</v>
      </c>
      <c r="R1987">
        <v>20562</v>
      </c>
      <c r="S1987">
        <v>95.28</v>
      </c>
      <c r="T1987">
        <v>76.959999999999994</v>
      </c>
      <c r="U1987">
        <v>40.380000000000003</v>
      </c>
      <c r="V1987">
        <v>610</v>
      </c>
      <c r="W1987">
        <v>8.5500000000000007</v>
      </c>
      <c r="X1987">
        <v>499</v>
      </c>
    </row>
    <row r="1988" spans="1:24" hidden="1" x14ac:dyDescent="0.25">
      <c r="A1988" t="s">
        <v>45</v>
      </c>
      <c r="B1988" t="s">
        <v>38</v>
      </c>
      <c r="C1988">
        <v>2019</v>
      </c>
      <c r="D1988" t="s">
        <v>26</v>
      </c>
      <c r="E1988">
        <v>7.49</v>
      </c>
      <c r="F1988">
        <v>7.54</v>
      </c>
      <c r="G1988">
        <v>4.07</v>
      </c>
      <c r="H1988">
        <v>5.32</v>
      </c>
      <c r="I1988">
        <v>29</v>
      </c>
      <c r="J1988">
        <v>15.26</v>
      </c>
      <c r="K1988">
        <v>2838</v>
      </c>
      <c r="L1988" t="s">
        <v>27</v>
      </c>
      <c r="M1988">
        <v>33.76</v>
      </c>
      <c r="N1988">
        <v>358</v>
      </c>
      <c r="O1988">
        <v>39</v>
      </c>
      <c r="P1988">
        <v>96</v>
      </c>
      <c r="Q1988">
        <v>97.17</v>
      </c>
      <c r="R1988">
        <v>26629</v>
      </c>
      <c r="S1988">
        <v>72.75</v>
      </c>
      <c r="T1988">
        <v>75.62</v>
      </c>
      <c r="U1988">
        <v>87.97</v>
      </c>
      <c r="V1988">
        <v>573</v>
      </c>
      <c r="W1988">
        <v>21.17</v>
      </c>
      <c r="X1988">
        <v>859</v>
      </c>
    </row>
    <row r="1989" spans="1:24" hidden="1" x14ac:dyDescent="0.25">
      <c r="A1989" t="s">
        <v>36</v>
      </c>
      <c r="B1989" t="s">
        <v>37</v>
      </c>
      <c r="C1989">
        <v>2018</v>
      </c>
      <c r="D1989" t="s">
        <v>40</v>
      </c>
      <c r="E1989">
        <v>4.37</v>
      </c>
      <c r="F1989">
        <v>6.32</v>
      </c>
      <c r="G1989">
        <v>2.4900000000000002</v>
      </c>
      <c r="H1989">
        <v>3.02</v>
      </c>
      <c r="I1989">
        <v>38.29</v>
      </c>
      <c r="J1989">
        <v>4.9800000000000004</v>
      </c>
      <c r="K1989">
        <v>489</v>
      </c>
      <c r="L1989" t="s">
        <v>31</v>
      </c>
      <c r="M1989">
        <v>90.59</v>
      </c>
      <c r="N1989">
        <v>488</v>
      </c>
      <c r="O1989">
        <v>29</v>
      </c>
      <c r="P1989">
        <v>56</v>
      </c>
      <c r="Q1989">
        <v>32.090000000000003</v>
      </c>
      <c r="R1989">
        <v>30216</v>
      </c>
      <c r="S1989">
        <v>37.97</v>
      </c>
      <c r="T1989">
        <v>78.41</v>
      </c>
      <c r="U1989">
        <v>87.08</v>
      </c>
      <c r="V1989">
        <v>2332</v>
      </c>
      <c r="W1989">
        <v>15.96</v>
      </c>
      <c r="X1989">
        <v>545</v>
      </c>
    </row>
    <row r="1990" spans="1:24" hidden="1" x14ac:dyDescent="0.25">
      <c r="A1990" t="s">
        <v>41</v>
      </c>
      <c r="B1990" t="s">
        <v>37</v>
      </c>
      <c r="C1990">
        <v>2020</v>
      </c>
      <c r="D1990" t="s">
        <v>26</v>
      </c>
      <c r="E1990">
        <v>7.05</v>
      </c>
      <c r="F1990">
        <v>7.56</v>
      </c>
      <c r="G1990">
        <v>4.78</v>
      </c>
      <c r="H1990">
        <v>3.33</v>
      </c>
      <c r="I1990">
        <v>13.54</v>
      </c>
      <c r="J1990">
        <v>5.96</v>
      </c>
      <c r="K1990">
        <v>2423</v>
      </c>
      <c r="L1990" t="s">
        <v>35</v>
      </c>
      <c r="M1990">
        <v>45.39</v>
      </c>
      <c r="N1990">
        <v>267</v>
      </c>
      <c r="O1990">
        <v>35</v>
      </c>
      <c r="P1990">
        <v>88</v>
      </c>
      <c r="Q1990">
        <v>44.79</v>
      </c>
      <c r="R1990">
        <v>72066</v>
      </c>
      <c r="S1990">
        <v>10.220000000000001</v>
      </c>
      <c r="T1990">
        <v>56.1</v>
      </c>
      <c r="U1990">
        <v>31.32</v>
      </c>
      <c r="V1990">
        <v>283</v>
      </c>
      <c r="W1990">
        <v>5</v>
      </c>
      <c r="X1990">
        <v>774</v>
      </c>
    </row>
    <row r="1991" spans="1:24" hidden="1" x14ac:dyDescent="0.25">
      <c r="A1991" t="s">
        <v>24</v>
      </c>
      <c r="B1991" t="s">
        <v>37</v>
      </c>
      <c r="C1991">
        <v>2006</v>
      </c>
      <c r="D1991" t="s">
        <v>34</v>
      </c>
      <c r="E1991">
        <v>5.67</v>
      </c>
      <c r="F1991">
        <v>6.14</v>
      </c>
      <c r="G1991">
        <v>3.76</v>
      </c>
      <c r="H1991">
        <v>5.18</v>
      </c>
      <c r="I1991">
        <v>33.35</v>
      </c>
      <c r="J1991">
        <v>17.05</v>
      </c>
      <c r="K1991">
        <v>1935</v>
      </c>
      <c r="L1991" t="s">
        <v>27</v>
      </c>
      <c r="M1991">
        <v>70.89</v>
      </c>
      <c r="N1991">
        <v>120</v>
      </c>
      <c r="O1991">
        <v>27</v>
      </c>
      <c r="P1991">
        <v>24</v>
      </c>
      <c r="Q1991">
        <v>50.82</v>
      </c>
      <c r="R1991">
        <v>3083</v>
      </c>
      <c r="S1991">
        <v>49.37</v>
      </c>
      <c r="T1991">
        <v>54.76</v>
      </c>
      <c r="U1991">
        <v>78.41</v>
      </c>
      <c r="V1991">
        <v>681</v>
      </c>
      <c r="W1991">
        <v>0.93</v>
      </c>
      <c r="X1991">
        <v>865</v>
      </c>
    </row>
    <row r="1992" spans="1:24" hidden="1" x14ac:dyDescent="0.25">
      <c r="A1992" t="s">
        <v>39</v>
      </c>
      <c r="B1992" t="s">
        <v>29</v>
      </c>
      <c r="C1992">
        <v>2023</v>
      </c>
      <c r="D1992" t="s">
        <v>30</v>
      </c>
      <c r="E1992">
        <v>9.51</v>
      </c>
      <c r="F1992">
        <v>8.2100000000000009</v>
      </c>
      <c r="G1992">
        <v>0.86</v>
      </c>
      <c r="H1992">
        <v>4.5599999999999996</v>
      </c>
      <c r="I1992">
        <v>17.7</v>
      </c>
      <c r="J1992">
        <v>8.4</v>
      </c>
      <c r="K1992">
        <v>2749</v>
      </c>
      <c r="L1992" t="s">
        <v>44</v>
      </c>
      <c r="M1992">
        <v>73.73</v>
      </c>
      <c r="N1992">
        <v>110</v>
      </c>
      <c r="O1992">
        <v>14</v>
      </c>
      <c r="P1992">
        <v>13</v>
      </c>
      <c r="Q1992">
        <v>99.09</v>
      </c>
      <c r="R1992">
        <v>43732</v>
      </c>
      <c r="S1992">
        <v>50.38</v>
      </c>
      <c r="T1992">
        <v>82.41</v>
      </c>
      <c r="U1992">
        <v>56.07</v>
      </c>
      <c r="V1992">
        <v>471</v>
      </c>
      <c r="W1992">
        <v>29.76</v>
      </c>
      <c r="X1992">
        <v>341</v>
      </c>
    </row>
    <row r="1993" spans="1:24" hidden="1" x14ac:dyDescent="0.25">
      <c r="A1993" t="s">
        <v>48</v>
      </c>
      <c r="B1993" t="s">
        <v>29</v>
      </c>
      <c r="C1993">
        <v>2012</v>
      </c>
      <c r="D1993" t="s">
        <v>34</v>
      </c>
      <c r="E1993">
        <v>5.98</v>
      </c>
      <c r="F1993">
        <v>7.2</v>
      </c>
      <c r="G1993">
        <v>4.1500000000000004</v>
      </c>
      <c r="H1993">
        <v>3.82</v>
      </c>
      <c r="I1993">
        <v>28.69</v>
      </c>
      <c r="J1993">
        <v>19.809999999999999</v>
      </c>
      <c r="K1993">
        <v>3296</v>
      </c>
      <c r="L1993" t="s">
        <v>27</v>
      </c>
      <c r="M1993">
        <v>41.51</v>
      </c>
      <c r="N1993">
        <v>78</v>
      </c>
      <c r="O1993">
        <v>42</v>
      </c>
      <c r="P1993">
        <v>44</v>
      </c>
      <c r="Q1993">
        <v>8.75</v>
      </c>
      <c r="R1993">
        <v>76847</v>
      </c>
      <c r="S1993">
        <v>55.06</v>
      </c>
      <c r="T1993">
        <v>33.08</v>
      </c>
      <c r="U1993">
        <v>89.48</v>
      </c>
      <c r="V1993">
        <v>2253</v>
      </c>
      <c r="W1993">
        <v>37.31</v>
      </c>
      <c r="X1993">
        <v>970</v>
      </c>
    </row>
    <row r="1994" spans="1:24" hidden="1" x14ac:dyDescent="0.25">
      <c r="A1994" t="s">
        <v>48</v>
      </c>
      <c r="B1994" t="s">
        <v>33</v>
      </c>
      <c r="C1994">
        <v>2017</v>
      </c>
      <c r="D1994" t="s">
        <v>34</v>
      </c>
      <c r="E1994">
        <v>0.15</v>
      </c>
      <c r="F1994">
        <v>7.74</v>
      </c>
      <c r="G1994">
        <v>2.76</v>
      </c>
      <c r="H1994">
        <v>4.08</v>
      </c>
      <c r="I1994">
        <v>19.23</v>
      </c>
      <c r="J1994">
        <v>3.04</v>
      </c>
      <c r="K1994">
        <v>4570</v>
      </c>
      <c r="L1994" t="s">
        <v>27</v>
      </c>
      <c r="M1994">
        <v>83.31</v>
      </c>
      <c r="N1994">
        <v>347</v>
      </c>
      <c r="O1994">
        <v>32</v>
      </c>
      <c r="P1994">
        <v>43</v>
      </c>
      <c r="Q1994">
        <v>70.28</v>
      </c>
      <c r="R1994">
        <v>22735</v>
      </c>
      <c r="S1994">
        <v>68.239999999999995</v>
      </c>
      <c r="T1994">
        <v>21.64</v>
      </c>
      <c r="U1994">
        <v>41.92</v>
      </c>
      <c r="V1994">
        <v>718</v>
      </c>
      <c r="W1994">
        <v>17.62</v>
      </c>
      <c r="X1994">
        <v>45</v>
      </c>
    </row>
    <row r="1995" spans="1:24" hidden="1" x14ac:dyDescent="0.25">
      <c r="A1995" t="s">
        <v>48</v>
      </c>
      <c r="B1995" t="s">
        <v>37</v>
      </c>
      <c r="C1995">
        <v>2022</v>
      </c>
      <c r="D1995" t="s">
        <v>30</v>
      </c>
      <c r="E1995">
        <v>3.53</v>
      </c>
      <c r="F1995">
        <v>6.13</v>
      </c>
      <c r="G1995">
        <v>4.92</v>
      </c>
      <c r="H1995">
        <v>8.85</v>
      </c>
      <c r="I1995">
        <v>15.19</v>
      </c>
      <c r="J1995">
        <v>9.27</v>
      </c>
      <c r="K1995">
        <v>3691</v>
      </c>
      <c r="L1995" t="s">
        <v>31</v>
      </c>
      <c r="M1995">
        <v>90.62</v>
      </c>
      <c r="N1995">
        <v>375</v>
      </c>
      <c r="O1995">
        <v>1</v>
      </c>
      <c r="P1995">
        <v>37</v>
      </c>
      <c r="Q1995">
        <v>37.47</v>
      </c>
      <c r="R1995">
        <v>24381</v>
      </c>
      <c r="S1995">
        <v>26.44</v>
      </c>
      <c r="T1995">
        <v>16.62</v>
      </c>
      <c r="U1995">
        <v>27.05</v>
      </c>
      <c r="V1995">
        <v>2261</v>
      </c>
      <c r="W1995">
        <v>2.62</v>
      </c>
      <c r="X1995">
        <v>937</v>
      </c>
    </row>
    <row r="1996" spans="1:24" hidden="1" x14ac:dyDescent="0.25">
      <c r="A1996" t="s">
        <v>46</v>
      </c>
      <c r="B1996" t="s">
        <v>25</v>
      </c>
      <c r="C1996">
        <v>2013</v>
      </c>
      <c r="D1996" t="s">
        <v>26</v>
      </c>
      <c r="E1996">
        <v>1.43</v>
      </c>
      <c r="F1996">
        <v>7.34</v>
      </c>
      <c r="G1996">
        <v>3.59</v>
      </c>
      <c r="H1996">
        <v>7.78</v>
      </c>
      <c r="I1996">
        <v>42.8</v>
      </c>
      <c r="J1996">
        <v>14.65</v>
      </c>
      <c r="K1996">
        <v>1103</v>
      </c>
      <c r="L1996" t="s">
        <v>27</v>
      </c>
      <c r="M1996">
        <v>49.98</v>
      </c>
      <c r="N1996">
        <v>84</v>
      </c>
      <c r="O1996">
        <v>7</v>
      </c>
      <c r="P1996">
        <v>35</v>
      </c>
      <c r="Q1996">
        <v>9.68</v>
      </c>
      <c r="R1996">
        <v>69954</v>
      </c>
      <c r="S1996">
        <v>0.25</v>
      </c>
      <c r="T1996">
        <v>80.48</v>
      </c>
      <c r="U1996">
        <v>84.04</v>
      </c>
      <c r="V1996">
        <v>1960</v>
      </c>
      <c r="W1996">
        <v>29.63</v>
      </c>
      <c r="X1996">
        <v>206</v>
      </c>
    </row>
    <row r="1997" spans="1:24" x14ac:dyDescent="0.25">
      <c r="A1997" t="s">
        <v>41</v>
      </c>
      <c r="B1997" t="s">
        <v>33</v>
      </c>
      <c r="C1997">
        <v>2000</v>
      </c>
      <c r="D1997" t="s">
        <v>43</v>
      </c>
      <c r="E1997">
        <v>9.25</v>
      </c>
      <c r="F1997">
        <v>6.75</v>
      </c>
      <c r="G1997">
        <v>0.42</v>
      </c>
      <c r="H1997">
        <v>6.39</v>
      </c>
      <c r="I1997">
        <v>37.69</v>
      </c>
      <c r="J1997">
        <v>0.11</v>
      </c>
      <c r="K1997">
        <v>1599</v>
      </c>
      <c r="L1997" t="s">
        <v>27</v>
      </c>
      <c r="M1997">
        <v>91.45</v>
      </c>
      <c r="N1997">
        <v>79</v>
      </c>
      <c r="O1997">
        <v>47</v>
      </c>
      <c r="P1997">
        <v>87</v>
      </c>
      <c r="Q1997">
        <v>93.63</v>
      </c>
      <c r="R1997">
        <v>14369</v>
      </c>
      <c r="S1997">
        <v>81.28</v>
      </c>
      <c r="T1997">
        <v>39.74</v>
      </c>
      <c r="U1997">
        <v>89.47</v>
      </c>
      <c r="V1997">
        <v>1016</v>
      </c>
      <c r="W1997">
        <v>34.68</v>
      </c>
      <c r="X1997">
        <v>419</v>
      </c>
    </row>
    <row r="1998" spans="1:24" hidden="1" x14ac:dyDescent="0.25">
      <c r="A1998" t="s">
        <v>24</v>
      </c>
      <c r="B1998" t="s">
        <v>25</v>
      </c>
      <c r="C1998">
        <v>2006</v>
      </c>
      <c r="D1998" t="s">
        <v>30</v>
      </c>
      <c r="E1998">
        <v>1.04</v>
      </c>
      <c r="F1998">
        <v>6.71</v>
      </c>
      <c r="G1998">
        <v>1.97</v>
      </c>
      <c r="H1998">
        <v>9.36</v>
      </c>
      <c r="I1998">
        <v>17.27</v>
      </c>
      <c r="J1998">
        <v>3.04</v>
      </c>
      <c r="K1998">
        <v>3281</v>
      </c>
      <c r="L1998" t="s">
        <v>31</v>
      </c>
      <c r="M1998">
        <v>35.67</v>
      </c>
      <c r="N1998">
        <v>150</v>
      </c>
      <c r="O1998">
        <v>32</v>
      </c>
      <c r="P1998">
        <v>38</v>
      </c>
      <c r="Q1998">
        <v>59.81</v>
      </c>
      <c r="R1998">
        <v>7011</v>
      </c>
      <c r="S1998">
        <v>82.35</v>
      </c>
      <c r="T1998">
        <v>49.9</v>
      </c>
      <c r="U1998">
        <v>87.24</v>
      </c>
      <c r="V1998">
        <v>686</v>
      </c>
      <c r="W1998">
        <v>12.95</v>
      </c>
      <c r="X1998">
        <v>193</v>
      </c>
    </row>
    <row r="1999" spans="1:24" hidden="1" x14ac:dyDescent="0.25">
      <c r="A1999" t="s">
        <v>36</v>
      </c>
      <c r="B1999" t="s">
        <v>29</v>
      </c>
      <c r="C1999">
        <v>2007</v>
      </c>
      <c r="D1999" t="s">
        <v>30</v>
      </c>
      <c r="E1999">
        <v>3.88</v>
      </c>
      <c r="F1999">
        <v>6.97</v>
      </c>
      <c r="G1999">
        <v>2.59</v>
      </c>
      <c r="H1999">
        <v>3.21</v>
      </c>
      <c r="I1999">
        <v>21.73</v>
      </c>
      <c r="J1999">
        <v>0.41</v>
      </c>
      <c r="K1999">
        <v>3160</v>
      </c>
      <c r="L1999" t="s">
        <v>44</v>
      </c>
      <c r="M1999">
        <v>86.03</v>
      </c>
      <c r="N1999">
        <v>243</v>
      </c>
      <c r="O1999">
        <v>34</v>
      </c>
      <c r="P1999">
        <v>38</v>
      </c>
      <c r="Q1999">
        <v>75.84</v>
      </c>
      <c r="R1999">
        <v>14616</v>
      </c>
      <c r="S1999">
        <v>91.16</v>
      </c>
      <c r="T1999">
        <v>74.239999999999995</v>
      </c>
      <c r="U1999">
        <v>46.34</v>
      </c>
      <c r="V1999">
        <v>996</v>
      </c>
      <c r="W1999">
        <v>8.8800000000000008</v>
      </c>
      <c r="X1999">
        <v>76</v>
      </c>
    </row>
    <row r="2000" spans="1:24" hidden="1" x14ac:dyDescent="0.25">
      <c r="A2000" t="s">
        <v>46</v>
      </c>
      <c r="B2000" t="s">
        <v>33</v>
      </c>
      <c r="C2000">
        <v>2017</v>
      </c>
      <c r="D2000" t="s">
        <v>40</v>
      </c>
      <c r="E2000">
        <v>2.2599999999999998</v>
      </c>
      <c r="F2000">
        <v>6</v>
      </c>
      <c r="G2000">
        <v>4.2</v>
      </c>
      <c r="H2000">
        <v>5.41</v>
      </c>
      <c r="I2000">
        <v>34.590000000000003</v>
      </c>
      <c r="J2000">
        <v>19.86</v>
      </c>
      <c r="K2000">
        <v>3945</v>
      </c>
      <c r="L2000" t="s">
        <v>31</v>
      </c>
      <c r="M2000">
        <v>74.81</v>
      </c>
      <c r="N2000">
        <v>217</v>
      </c>
      <c r="O2000">
        <v>17</v>
      </c>
      <c r="P2000">
        <v>12</v>
      </c>
      <c r="Q2000">
        <v>25.56</v>
      </c>
      <c r="R2000">
        <v>36481</v>
      </c>
      <c r="S2000">
        <v>96.9</v>
      </c>
      <c r="T2000">
        <v>39.85</v>
      </c>
      <c r="U2000">
        <v>22.47</v>
      </c>
      <c r="V2000">
        <v>2734</v>
      </c>
      <c r="W2000">
        <v>13.48</v>
      </c>
      <c r="X2000">
        <v>42</v>
      </c>
    </row>
    <row r="2001" spans="1:24" hidden="1" x14ac:dyDescent="0.25">
      <c r="A2001" t="s">
        <v>41</v>
      </c>
      <c r="B2001" t="s">
        <v>33</v>
      </c>
      <c r="C2001">
        <v>2008</v>
      </c>
      <c r="D2001" t="s">
        <v>26</v>
      </c>
      <c r="E2001">
        <v>8.4700000000000006</v>
      </c>
      <c r="F2001">
        <v>7.17</v>
      </c>
      <c r="G2001">
        <v>3.65</v>
      </c>
      <c r="H2001">
        <v>8.76</v>
      </c>
      <c r="I2001">
        <v>40.549999999999997</v>
      </c>
      <c r="J2001">
        <v>15.21</v>
      </c>
      <c r="K2001">
        <v>225</v>
      </c>
      <c r="L2001" t="s">
        <v>27</v>
      </c>
      <c r="M2001">
        <v>70.819999999999993</v>
      </c>
      <c r="N2001">
        <v>14</v>
      </c>
      <c r="O2001">
        <v>25</v>
      </c>
      <c r="P2001">
        <v>65</v>
      </c>
      <c r="Q2001">
        <v>76.63</v>
      </c>
      <c r="R2001">
        <v>69923</v>
      </c>
      <c r="S2001">
        <v>15.92</v>
      </c>
      <c r="T2001">
        <v>79.44</v>
      </c>
      <c r="U2001">
        <v>31.17</v>
      </c>
      <c r="V2001">
        <v>1391</v>
      </c>
      <c r="W2001">
        <v>36.33</v>
      </c>
      <c r="X2001">
        <v>176</v>
      </c>
    </row>
    <row r="2002" spans="1:24" x14ac:dyDescent="0.25">
      <c r="A2002" t="s">
        <v>39</v>
      </c>
      <c r="B2002" t="s">
        <v>38</v>
      </c>
      <c r="C2002">
        <v>2000</v>
      </c>
      <c r="D2002" t="s">
        <v>30</v>
      </c>
      <c r="E2002">
        <v>3.09</v>
      </c>
      <c r="F2002">
        <v>7.22</v>
      </c>
      <c r="G2002">
        <v>1.85</v>
      </c>
      <c r="H2002">
        <v>7.4</v>
      </c>
      <c r="I2002">
        <v>34.22</v>
      </c>
      <c r="J2002">
        <v>7.47</v>
      </c>
      <c r="K2002">
        <v>4803</v>
      </c>
      <c r="L2002" t="s">
        <v>35</v>
      </c>
      <c r="M2002">
        <v>46.11</v>
      </c>
      <c r="N2002">
        <v>100</v>
      </c>
      <c r="O2002">
        <v>47</v>
      </c>
      <c r="P2002">
        <v>33</v>
      </c>
      <c r="Q2002">
        <v>83.19</v>
      </c>
      <c r="R2002">
        <v>57409</v>
      </c>
      <c r="S2002">
        <v>35.39</v>
      </c>
      <c r="T2002">
        <v>35.74</v>
      </c>
      <c r="U2002">
        <v>93.55</v>
      </c>
      <c r="V2002">
        <v>1136</v>
      </c>
      <c r="W2002">
        <v>16.72</v>
      </c>
      <c r="X2002">
        <v>349</v>
      </c>
    </row>
    <row r="2003" spans="1:24" hidden="1" x14ac:dyDescent="0.25">
      <c r="A2003" t="s">
        <v>45</v>
      </c>
      <c r="B2003" t="s">
        <v>29</v>
      </c>
      <c r="C2003">
        <v>2021</v>
      </c>
      <c r="D2003" t="s">
        <v>43</v>
      </c>
      <c r="E2003">
        <v>9.92</v>
      </c>
      <c r="F2003">
        <v>8.16</v>
      </c>
      <c r="G2003">
        <v>3.27</v>
      </c>
      <c r="H2003">
        <v>9.8699999999999992</v>
      </c>
      <c r="I2003">
        <v>27.05</v>
      </c>
      <c r="J2003">
        <v>3.13</v>
      </c>
      <c r="K2003">
        <v>1714</v>
      </c>
      <c r="L2003" t="s">
        <v>31</v>
      </c>
      <c r="M2003">
        <v>55.33</v>
      </c>
      <c r="N2003">
        <v>267</v>
      </c>
      <c r="O2003">
        <v>20</v>
      </c>
      <c r="P2003">
        <v>14</v>
      </c>
      <c r="Q2003">
        <v>44.22</v>
      </c>
      <c r="R2003">
        <v>67258</v>
      </c>
      <c r="S2003">
        <v>85.14</v>
      </c>
      <c r="T2003">
        <v>68.59</v>
      </c>
      <c r="U2003">
        <v>49.13</v>
      </c>
      <c r="V2003">
        <v>2653</v>
      </c>
      <c r="W2003">
        <v>26.17</v>
      </c>
      <c r="X2003">
        <v>707</v>
      </c>
    </row>
    <row r="2004" spans="1:24" hidden="1" x14ac:dyDescent="0.25">
      <c r="A2004" t="s">
        <v>24</v>
      </c>
      <c r="B2004" t="s">
        <v>29</v>
      </c>
      <c r="C2004">
        <v>2016</v>
      </c>
      <c r="D2004" t="s">
        <v>42</v>
      </c>
      <c r="E2004">
        <v>0.39</v>
      </c>
      <c r="F2004">
        <v>7.12</v>
      </c>
      <c r="G2004">
        <v>2.88</v>
      </c>
      <c r="H2004">
        <v>9.61</v>
      </c>
      <c r="I2004">
        <v>47.72</v>
      </c>
      <c r="J2004">
        <v>1.81</v>
      </c>
      <c r="K2004">
        <v>4149</v>
      </c>
      <c r="L2004" t="s">
        <v>31</v>
      </c>
      <c r="M2004">
        <v>93.72</v>
      </c>
      <c r="N2004">
        <v>387</v>
      </c>
      <c r="O2004">
        <v>27</v>
      </c>
      <c r="P2004">
        <v>57</v>
      </c>
      <c r="Q2004">
        <v>58.05</v>
      </c>
      <c r="R2004">
        <v>71782</v>
      </c>
      <c r="S2004">
        <v>93.4</v>
      </c>
      <c r="T2004">
        <v>63.39</v>
      </c>
      <c r="U2004">
        <v>90.42</v>
      </c>
      <c r="V2004">
        <v>662</v>
      </c>
      <c r="W2004">
        <v>2.97</v>
      </c>
      <c r="X2004">
        <v>533</v>
      </c>
    </row>
    <row r="2005" spans="1:24" hidden="1" x14ac:dyDescent="0.25">
      <c r="A2005" t="s">
        <v>48</v>
      </c>
      <c r="B2005" t="s">
        <v>33</v>
      </c>
      <c r="C2005">
        <v>2018</v>
      </c>
      <c r="D2005" t="s">
        <v>26</v>
      </c>
      <c r="E2005">
        <v>1.28</v>
      </c>
      <c r="F2005">
        <v>6.91</v>
      </c>
      <c r="G2005">
        <v>0.63</v>
      </c>
      <c r="H2005">
        <v>4.1900000000000004</v>
      </c>
      <c r="I2005">
        <v>38.71</v>
      </c>
      <c r="J2005">
        <v>10.64</v>
      </c>
      <c r="K2005">
        <v>2243</v>
      </c>
      <c r="L2005" t="s">
        <v>27</v>
      </c>
      <c r="M2005">
        <v>62.6</v>
      </c>
      <c r="N2005">
        <v>34</v>
      </c>
      <c r="O2005">
        <v>19</v>
      </c>
      <c r="P2005">
        <v>58</v>
      </c>
      <c r="Q2005">
        <v>97.24</v>
      </c>
      <c r="R2005">
        <v>85527</v>
      </c>
      <c r="S2005">
        <v>1.45</v>
      </c>
      <c r="T2005">
        <v>26.11</v>
      </c>
      <c r="U2005">
        <v>98.47</v>
      </c>
      <c r="V2005">
        <v>2379</v>
      </c>
      <c r="W2005">
        <v>11.26</v>
      </c>
      <c r="X2005">
        <v>254</v>
      </c>
    </row>
    <row r="2006" spans="1:24" hidden="1" x14ac:dyDescent="0.25">
      <c r="A2006" t="s">
        <v>47</v>
      </c>
      <c r="B2006" t="s">
        <v>29</v>
      </c>
      <c r="C2006">
        <v>2005</v>
      </c>
      <c r="D2006" t="s">
        <v>40</v>
      </c>
      <c r="E2006">
        <v>2.25</v>
      </c>
      <c r="F2006">
        <v>8.49</v>
      </c>
      <c r="G2006">
        <v>1.17</v>
      </c>
      <c r="H2006">
        <v>9.8000000000000007</v>
      </c>
      <c r="I2006">
        <v>5.78</v>
      </c>
      <c r="J2006">
        <v>19.52</v>
      </c>
      <c r="K2006">
        <v>2892</v>
      </c>
      <c r="L2006" t="s">
        <v>35</v>
      </c>
      <c r="M2006">
        <v>71.61</v>
      </c>
      <c r="N2006">
        <v>350</v>
      </c>
      <c r="O2006">
        <v>44</v>
      </c>
      <c r="P2006">
        <v>65</v>
      </c>
      <c r="Q2006">
        <v>84.98</v>
      </c>
      <c r="R2006">
        <v>84933</v>
      </c>
      <c r="S2006">
        <v>38.75</v>
      </c>
      <c r="T2006">
        <v>19.96</v>
      </c>
      <c r="U2006">
        <v>51.66</v>
      </c>
      <c r="V2006">
        <v>705</v>
      </c>
      <c r="W2006">
        <v>9.1199999999999992</v>
      </c>
      <c r="X2006">
        <v>495</v>
      </c>
    </row>
    <row r="2007" spans="1:24" hidden="1" x14ac:dyDescent="0.25">
      <c r="A2007" t="s">
        <v>24</v>
      </c>
      <c r="B2007" t="s">
        <v>33</v>
      </c>
      <c r="C2007">
        <v>2002</v>
      </c>
      <c r="D2007" t="s">
        <v>34</v>
      </c>
      <c r="E2007">
        <v>8.11</v>
      </c>
      <c r="F2007">
        <v>7.43</v>
      </c>
      <c r="G2007">
        <v>1.71</v>
      </c>
      <c r="H2007">
        <v>9.6199999999999992</v>
      </c>
      <c r="I2007">
        <v>27.91</v>
      </c>
      <c r="J2007">
        <v>13.49</v>
      </c>
      <c r="K2007">
        <v>2345</v>
      </c>
      <c r="L2007" t="s">
        <v>44</v>
      </c>
      <c r="M2007">
        <v>95.51</v>
      </c>
      <c r="N2007">
        <v>444</v>
      </c>
      <c r="O2007">
        <v>19</v>
      </c>
      <c r="P2007">
        <v>51</v>
      </c>
      <c r="Q2007">
        <v>45.6</v>
      </c>
      <c r="R2007">
        <v>62377</v>
      </c>
      <c r="S2007">
        <v>11.34</v>
      </c>
      <c r="T2007">
        <v>18.920000000000002</v>
      </c>
      <c r="U2007">
        <v>82.12</v>
      </c>
      <c r="V2007">
        <v>2201</v>
      </c>
      <c r="W2007">
        <v>2.5</v>
      </c>
      <c r="X2007">
        <v>605</v>
      </c>
    </row>
    <row r="2008" spans="1:24" hidden="1" x14ac:dyDescent="0.25">
      <c r="A2008" t="s">
        <v>32</v>
      </c>
      <c r="B2008" t="s">
        <v>38</v>
      </c>
      <c r="C2008">
        <v>2023</v>
      </c>
      <c r="D2008" t="s">
        <v>30</v>
      </c>
      <c r="E2008">
        <v>8.7899999999999991</v>
      </c>
      <c r="F2008">
        <v>7.18</v>
      </c>
      <c r="G2008">
        <v>0.98</v>
      </c>
      <c r="H2008">
        <v>5.62</v>
      </c>
      <c r="I2008">
        <v>20.48</v>
      </c>
      <c r="J2008">
        <v>7.3</v>
      </c>
      <c r="K2008">
        <v>578</v>
      </c>
      <c r="L2008" t="s">
        <v>35</v>
      </c>
      <c r="M2008">
        <v>62.65</v>
      </c>
      <c r="N2008">
        <v>282</v>
      </c>
      <c r="O2008">
        <v>3</v>
      </c>
      <c r="P2008">
        <v>88</v>
      </c>
      <c r="Q2008">
        <v>67.13</v>
      </c>
      <c r="R2008">
        <v>21736</v>
      </c>
      <c r="S2008">
        <v>78.849999999999994</v>
      </c>
      <c r="T2008">
        <v>62.07</v>
      </c>
      <c r="U2008">
        <v>33.53</v>
      </c>
      <c r="V2008">
        <v>2880</v>
      </c>
      <c r="W2008">
        <v>4.82</v>
      </c>
      <c r="X2008">
        <v>858</v>
      </c>
    </row>
    <row r="2009" spans="1:24" hidden="1" x14ac:dyDescent="0.25">
      <c r="A2009" t="s">
        <v>41</v>
      </c>
      <c r="B2009" t="s">
        <v>33</v>
      </c>
      <c r="C2009">
        <v>2004</v>
      </c>
      <c r="D2009" t="s">
        <v>43</v>
      </c>
      <c r="E2009">
        <v>0.71</v>
      </c>
      <c r="F2009">
        <v>7.24</v>
      </c>
      <c r="G2009">
        <v>0.75</v>
      </c>
      <c r="H2009">
        <v>9.8800000000000008</v>
      </c>
      <c r="I2009">
        <v>39.75</v>
      </c>
      <c r="J2009">
        <v>10.02</v>
      </c>
      <c r="K2009">
        <v>1698</v>
      </c>
      <c r="L2009" t="s">
        <v>31</v>
      </c>
      <c r="M2009">
        <v>57.18</v>
      </c>
      <c r="N2009">
        <v>124</v>
      </c>
      <c r="O2009">
        <v>35</v>
      </c>
      <c r="P2009">
        <v>68</v>
      </c>
      <c r="Q2009">
        <v>78.849999999999994</v>
      </c>
      <c r="R2009">
        <v>14932</v>
      </c>
      <c r="S2009">
        <v>74.709999999999994</v>
      </c>
      <c r="T2009">
        <v>11.04</v>
      </c>
      <c r="U2009">
        <v>50.7</v>
      </c>
      <c r="V2009">
        <v>2483</v>
      </c>
      <c r="W2009">
        <v>16.66</v>
      </c>
      <c r="X2009">
        <v>52</v>
      </c>
    </row>
    <row r="2010" spans="1:24" hidden="1" x14ac:dyDescent="0.25">
      <c r="A2010" t="s">
        <v>28</v>
      </c>
      <c r="B2010" t="s">
        <v>29</v>
      </c>
      <c r="C2010">
        <v>2001</v>
      </c>
      <c r="D2010" t="s">
        <v>26</v>
      </c>
      <c r="E2010">
        <v>0.32</v>
      </c>
      <c r="F2010">
        <v>8.02</v>
      </c>
      <c r="G2010">
        <v>0.28999999999999998</v>
      </c>
      <c r="H2010">
        <v>3.25</v>
      </c>
      <c r="I2010">
        <v>2.23</v>
      </c>
      <c r="J2010">
        <v>19.98</v>
      </c>
      <c r="K2010">
        <v>4595</v>
      </c>
      <c r="L2010" t="s">
        <v>35</v>
      </c>
      <c r="M2010">
        <v>92.52</v>
      </c>
      <c r="N2010">
        <v>223</v>
      </c>
      <c r="O2010">
        <v>33</v>
      </c>
      <c r="P2010">
        <v>97</v>
      </c>
      <c r="Q2010">
        <v>4.38</v>
      </c>
      <c r="R2010">
        <v>60395</v>
      </c>
      <c r="S2010">
        <v>75.430000000000007</v>
      </c>
      <c r="T2010">
        <v>62.85</v>
      </c>
      <c r="U2010">
        <v>76.41</v>
      </c>
      <c r="V2010">
        <v>222</v>
      </c>
      <c r="W2010">
        <v>22.32</v>
      </c>
      <c r="X2010">
        <v>977</v>
      </c>
    </row>
    <row r="2011" spans="1:24" hidden="1" x14ac:dyDescent="0.25">
      <c r="A2011" t="s">
        <v>39</v>
      </c>
      <c r="B2011" t="s">
        <v>29</v>
      </c>
      <c r="C2011">
        <v>2019</v>
      </c>
      <c r="D2011" t="s">
        <v>43</v>
      </c>
      <c r="E2011">
        <v>7.45</v>
      </c>
      <c r="F2011">
        <v>6.85</v>
      </c>
      <c r="G2011">
        <v>4.37</v>
      </c>
      <c r="H2011">
        <v>7.63</v>
      </c>
      <c r="I2011">
        <v>20.54</v>
      </c>
      <c r="J2011">
        <v>10.38</v>
      </c>
      <c r="K2011">
        <v>2671</v>
      </c>
      <c r="L2011" t="s">
        <v>44</v>
      </c>
      <c r="M2011">
        <v>93.76</v>
      </c>
      <c r="N2011">
        <v>160</v>
      </c>
      <c r="O2011">
        <v>44</v>
      </c>
      <c r="P2011">
        <v>4</v>
      </c>
      <c r="Q2011">
        <v>59.66</v>
      </c>
      <c r="R2011">
        <v>28514</v>
      </c>
      <c r="S2011">
        <v>39.020000000000003</v>
      </c>
      <c r="T2011">
        <v>72.56</v>
      </c>
      <c r="U2011">
        <v>36.57</v>
      </c>
      <c r="V2011">
        <v>813</v>
      </c>
      <c r="W2011">
        <v>12.48</v>
      </c>
      <c r="X2011">
        <v>628</v>
      </c>
    </row>
    <row r="2012" spans="1:24" hidden="1" x14ac:dyDescent="0.25">
      <c r="A2012" t="s">
        <v>45</v>
      </c>
      <c r="B2012" t="s">
        <v>33</v>
      </c>
      <c r="C2012">
        <v>2024</v>
      </c>
      <c r="D2012" t="s">
        <v>43</v>
      </c>
      <c r="E2012">
        <v>1.33</v>
      </c>
      <c r="F2012">
        <v>6.97</v>
      </c>
      <c r="G2012">
        <v>1.44</v>
      </c>
      <c r="H2012">
        <v>4.8600000000000003</v>
      </c>
      <c r="I2012">
        <v>15.91</v>
      </c>
      <c r="J2012">
        <v>19.28</v>
      </c>
      <c r="K2012">
        <v>4301</v>
      </c>
      <c r="L2012" t="s">
        <v>35</v>
      </c>
      <c r="M2012">
        <v>54.82</v>
      </c>
      <c r="N2012">
        <v>12</v>
      </c>
      <c r="O2012">
        <v>12</v>
      </c>
      <c r="P2012">
        <v>42</v>
      </c>
      <c r="Q2012">
        <v>98.48</v>
      </c>
      <c r="R2012">
        <v>82211</v>
      </c>
      <c r="S2012">
        <v>40.619999999999997</v>
      </c>
      <c r="T2012">
        <v>34.200000000000003</v>
      </c>
      <c r="U2012">
        <v>45.58</v>
      </c>
      <c r="V2012">
        <v>651</v>
      </c>
      <c r="W2012">
        <v>16.78</v>
      </c>
      <c r="X2012">
        <v>534</v>
      </c>
    </row>
    <row r="2013" spans="1:24" hidden="1" x14ac:dyDescent="0.25">
      <c r="A2013" t="s">
        <v>39</v>
      </c>
      <c r="B2013" t="s">
        <v>33</v>
      </c>
      <c r="C2013">
        <v>2003</v>
      </c>
      <c r="D2013" t="s">
        <v>34</v>
      </c>
      <c r="E2013">
        <v>1.33</v>
      </c>
      <c r="F2013">
        <v>7.89</v>
      </c>
      <c r="G2013">
        <v>1.45</v>
      </c>
      <c r="H2013">
        <v>3.91</v>
      </c>
      <c r="I2013">
        <v>7.06</v>
      </c>
      <c r="J2013">
        <v>0.33</v>
      </c>
      <c r="K2013">
        <v>2927</v>
      </c>
      <c r="L2013" t="s">
        <v>35</v>
      </c>
      <c r="M2013">
        <v>71.44</v>
      </c>
      <c r="N2013">
        <v>164</v>
      </c>
      <c r="O2013">
        <v>30</v>
      </c>
      <c r="P2013">
        <v>7</v>
      </c>
      <c r="Q2013">
        <v>94.82</v>
      </c>
      <c r="R2013">
        <v>71019</v>
      </c>
      <c r="S2013">
        <v>26.19</v>
      </c>
      <c r="T2013">
        <v>69.66</v>
      </c>
      <c r="U2013">
        <v>65.11</v>
      </c>
      <c r="V2013">
        <v>473</v>
      </c>
      <c r="W2013">
        <v>30.38</v>
      </c>
      <c r="X2013">
        <v>466</v>
      </c>
    </row>
    <row r="2014" spans="1:24" hidden="1" x14ac:dyDescent="0.25">
      <c r="A2014" t="s">
        <v>24</v>
      </c>
      <c r="B2014" t="s">
        <v>33</v>
      </c>
      <c r="C2014">
        <v>2009</v>
      </c>
      <c r="D2014" t="s">
        <v>40</v>
      </c>
      <c r="E2014">
        <v>0.22</v>
      </c>
      <c r="F2014">
        <v>6.18</v>
      </c>
      <c r="G2014">
        <v>1.03</v>
      </c>
      <c r="H2014">
        <v>7.04</v>
      </c>
      <c r="I2014">
        <v>18.940000000000001</v>
      </c>
      <c r="J2014">
        <v>14.42</v>
      </c>
      <c r="K2014">
        <v>278</v>
      </c>
      <c r="L2014" t="s">
        <v>35</v>
      </c>
      <c r="M2014">
        <v>97.46</v>
      </c>
      <c r="N2014">
        <v>427</v>
      </c>
      <c r="O2014">
        <v>38</v>
      </c>
      <c r="P2014">
        <v>77</v>
      </c>
      <c r="Q2014">
        <v>83.58</v>
      </c>
      <c r="R2014">
        <v>76425</v>
      </c>
      <c r="S2014">
        <v>36.090000000000003</v>
      </c>
      <c r="T2014">
        <v>23.23</v>
      </c>
      <c r="U2014">
        <v>75.3</v>
      </c>
      <c r="V2014">
        <v>1224</v>
      </c>
      <c r="W2014">
        <v>9.89</v>
      </c>
      <c r="X2014">
        <v>860</v>
      </c>
    </row>
    <row r="2015" spans="1:24" hidden="1" x14ac:dyDescent="0.25">
      <c r="A2015" t="s">
        <v>28</v>
      </c>
      <c r="B2015" t="s">
        <v>37</v>
      </c>
      <c r="C2015">
        <v>2009</v>
      </c>
      <c r="D2015" t="s">
        <v>26</v>
      </c>
      <c r="E2015">
        <v>0.5</v>
      </c>
      <c r="F2015">
        <v>8.16</v>
      </c>
      <c r="G2015">
        <v>2.38</v>
      </c>
      <c r="H2015">
        <v>5.14</v>
      </c>
      <c r="I2015">
        <v>33.64</v>
      </c>
      <c r="J2015">
        <v>12.54</v>
      </c>
      <c r="K2015">
        <v>1468</v>
      </c>
      <c r="L2015" t="s">
        <v>31</v>
      </c>
      <c r="M2015">
        <v>33.880000000000003</v>
      </c>
      <c r="N2015">
        <v>257</v>
      </c>
      <c r="O2015">
        <v>6</v>
      </c>
      <c r="P2015">
        <v>92</v>
      </c>
      <c r="Q2015">
        <v>12.41</v>
      </c>
      <c r="R2015">
        <v>86558</v>
      </c>
      <c r="S2015">
        <v>98.31</v>
      </c>
      <c r="T2015">
        <v>86.84</v>
      </c>
      <c r="U2015">
        <v>48.55</v>
      </c>
      <c r="V2015">
        <v>2908</v>
      </c>
      <c r="W2015">
        <v>1.36</v>
      </c>
      <c r="X2015">
        <v>611</v>
      </c>
    </row>
    <row r="2016" spans="1:24" hidden="1" x14ac:dyDescent="0.25">
      <c r="A2016" t="s">
        <v>32</v>
      </c>
      <c r="B2016" t="s">
        <v>29</v>
      </c>
      <c r="C2016">
        <v>2023</v>
      </c>
      <c r="D2016" t="s">
        <v>30</v>
      </c>
      <c r="E2016">
        <v>2.64</v>
      </c>
      <c r="F2016">
        <v>7.08</v>
      </c>
      <c r="G2016">
        <v>2.57</v>
      </c>
      <c r="H2016">
        <v>7.67</v>
      </c>
      <c r="I2016">
        <v>18.079999999999998</v>
      </c>
      <c r="J2016">
        <v>13.71</v>
      </c>
      <c r="K2016">
        <v>4772</v>
      </c>
      <c r="L2016" t="s">
        <v>27</v>
      </c>
      <c r="M2016">
        <v>32.79</v>
      </c>
      <c r="N2016">
        <v>421</v>
      </c>
      <c r="O2016">
        <v>16</v>
      </c>
      <c r="P2016">
        <v>93</v>
      </c>
      <c r="Q2016">
        <v>99.42</v>
      </c>
      <c r="R2016">
        <v>18204</v>
      </c>
      <c r="S2016">
        <v>4.66</v>
      </c>
      <c r="T2016">
        <v>28.57</v>
      </c>
      <c r="U2016">
        <v>50.14</v>
      </c>
      <c r="V2016">
        <v>365</v>
      </c>
      <c r="W2016">
        <v>10.28</v>
      </c>
      <c r="X2016">
        <v>125</v>
      </c>
    </row>
    <row r="2017" spans="1:24" hidden="1" x14ac:dyDescent="0.25">
      <c r="A2017" t="s">
        <v>36</v>
      </c>
      <c r="B2017" t="s">
        <v>29</v>
      </c>
      <c r="C2017">
        <v>2020</v>
      </c>
      <c r="D2017" t="s">
        <v>40</v>
      </c>
      <c r="E2017">
        <v>0.65</v>
      </c>
      <c r="F2017">
        <v>7.45</v>
      </c>
      <c r="G2017">
        <v>1.04</v>
      </c>
      <c r="H2017">
        <v>6.78</v>
      </c>
      <c r="I2017">
        <v>29</v>
      </c>
      <c r="J2017">
        <v>11.41</v>
      </c>
      <c r="K2017">
        <v>940</v>
      </c>
      <c r="L2017" t="s">
        <v>27</v>
      </c>
      <c r="M2017">
        <v>66.16</v>
      </c>
      <c r="N2017">
        <v>292</v>
      </c>
      <c r="O2017">
        <v>41</v>
      </c>
      <c r="P2017">
        <v>62</v>
      </c>
      <c r="Q2017">
        <v>61.73</v>
      </c>
      <c r="R2017">
        <v>46468</v>
      </c>
      <c r="S2017">
        <v>32.4</v>
      </c>
      <c r="T2017">
        <v>49.07</v>
      </c>
      <c r="U2017">
        <v>28.79</v>
      </c>
      <c r="V2017">
        <v>2657</v>
      </c>
      <c r="W2017">
        <v>36.86</v>
      </c>
      <c r="X2017">
        <v>910</v>
      </c>
    </row>
    <row r="2018" spans="1:24" hidden="1" x14ac:dyDescent="0.25">
      <c r="A2018" t="s">
        <v>47</v>
      </c>
      <c r="B2018" t="s">
        <v>37</v>
      </c>
      <c r="C2018">
        <v>2010</v>
      </c>
      <c r="D2018" t="s">
        <v>30</v>
      </c>
      <c r="E2018">
        <v>3.69</v>
      </c>
      <c r="F2018">
        <v>7.89</v>
      </c>
      <c r="G2018">
        <v>3.04</v>
      </c>
      <c r="H2018">
        <v>5.75</v>
      </c>
      <c r="I2018">
        <v>29.64</v>
      </c>
      <c r="J2018">
        <v>0.88</v>
      </c>
      <c r="K2018">
        <v>2318</v>
      </c>
      <c r="L2018" t="s">
        <v>35</v>
      </c>
      <c r="M2018">
        <v>50.39</v>
      </c>
      <c r="N2018">
        <v>442</v>
      </c>
      <c r="O2018">
        <v>11</v>
      </c>
      <c r="P2018">
        <v>67</v>
      </c>
      <c r="Q2018">
        <v>23.85</v>
      </c>
      <c r="R2018">
        <v>19250</v>
      </c>
      <c r="S2018">
        <v>78.989999999999995</v>
      </c>
      <c r="T2018">
        <v>88.44</v>
      </c>
      <c r="U2018">
        <v>98.72</v>
      </c>
      <c r="V2018">
        <v>496</v>
      </c>
      <c r="W2018">
        <v>0.72</v>
      </c>
      <c r="X2018">
        <v>115</v>
      </c>
    </row>
    <row r="2019" spans="1:24" hidden="1" x14ac:dyDescent="0.25">
      <c r="A2019" t="s">
        <v>28</v>
      </c>
      <c r="B2019" t="s">
        <v>33</v>
      </c>
      <c r="C2019">
        <v>2015</v>
      </c>
      <c r="D2019" t="s">
        <v>42</v>
      </c>
      <c r="E2019">
        <v>8.33</v>
      </c>
      <c r="F2019">
        <v>6.67</v>
      </c>
      <c r="G2019">
        <v>3.61</v>
      </c>
      <c r="H2019">
        <v>4.2699999999999996</v>
      </c>
      <c r="I2019">
        <v>29.36</v>
      </c>
      <c r="J2019">
        <v>2.99</v>
      </c>
      <c r="K2019">
        <v>4536</v>
      </c>
      <c r="L2019" t="s">
        <v>31</v>
      </c>
      <c r="M2019">
        <v>70.73</v>
      </c>
      <c r="N2019">
        <v>113</v>
      </c>
      <c r="O2019">
        <v>29</v>
      </c>
      <c r="P2019">
        <v>34</v>
      </c>
      <c r="Q2019">
        <v>68.08</v>
      </c>
      <c r="R2019">
        <v>61634</v>
      </c>
      <c r="S2019">
        <v>38.229999999999997</v>
      </c>
      <c r="T2019">
        <v>82.57</v>
      </c>
      <c r="U2019">
        <v>68.98</v>
      </c>
      <c r="V2019">
        <v>2226</v>
      </c>
      <c r="W2019">
        <v>5.16</v>
      </c>
      <c r="X2019">
        <v>694</v>
      </c>
    </row>
    <row r="2020" spans="1:24" hidden="1" x14ac:dyDescent="0.25">
      <c r="A2020" t="s">
        <v>41</v>
      </c>
      <c r="B2020" t="s">
        <v>38</v>
      </c>
      <c r="C2020">
        <v>2016</v>
      </c>
      <c r="D2020" t="s">
        <v>43</v>
      </c>
      <c r="E2020">
        <v>3.26</v>
      </c>
      <c r="F2020">
        <v>8.23</v>
      </c>
      <c r="G2020">
        <v>1.87</v>
      </c>
      <c r="H2020">
        <v>7.21</v>
      </c>
      <c r="I2020">
        <v>26.48</v>
      </c>
      <c r="J2020">
        <v>18.45</v>
      </c>
      <c r="K2020">
        <v>1783</v>
      </c>
      <c r="L2020" t="s">
        <v>31</v>
      </c>
      <c r="M2020">
        <v>80.7</v>
      </c>
      <c r="N2020">
        <v>119</v>
      </c>
      <c r="O2020">
        <v>47</v>
      </c>
      <c r="P2020">
        <v>70</v>
      </c>
      <c r="Q2020">
        <v>85.94</v>
      </c>
      <c r="R2020">
        <v>68571</v>
      </c>
      <c r="S2020">
        <v>95</v>
      </c>
      <c r="T2020">
        <v>62.76</v>
      </c>
      <c r="U2020">
        <v>62.43</v>
      </c>
      <c r="V2020">
        <v>1316</v>
      </c>
      <c r="W2020">
        <v>2.6</v>
      </c>
      <c r="X2020">
        <v>354</v>
      </c>
    </row>
    <row r="2021" spans="1:24" hidden="1" x14ac:dyDescent="0.25">
      <c r="A2021" t="s">
        <v>48</v>
      </c>
      <c r="B2021" t="s">
        <v>33</v>
      </c>
      <c r="C2021">
        <v>2015</v>
      </c>
      <c r="D2021" t="s">
        <v>42</v>
      </c>
      <c r="E2021">
        <v>7.28</v>
      </c>
      <c r="F2021">
        <v>8.4499999999999993</v>
      </c>
      <c r="G2021">
        <v>2.93</v>
      </c>
      <c r="H2021">
        <v>8.8000000000000007</v>
      </c>
      <c r="I2021">
        <v>5.85</v>
      </c>
      <c r="J2021">
        <v>4.66</v>
      </c>
      <c r="K2021">
        <v>1875</v>
      </c>
      <c r="L2021" t="s">
        <v>31</v>
      </c>
      <c r="M2021">
        <v>34.840000000000003</v>
      </c>
      <c r="N2021">
        <v>68</v>
      </c>
      <c r="O2021">
        <v>33</v>
      </c>
      <c r="P2021">
        <v>89</v>
      </c>
      <c r="Q2021">
        <v>13.01</v>
      </c>
      <c r="R2021">
        <v>88709</v>
      </c>
      <c r="S2021">
        <v>33.21</v>
      </c>
      <c r="T2021">
        <v>39.54</v>
      </c>
      <c r="U2021">
        <v>36.909999999999997</v>
      </c>
      <c r="V2021">
        <v>1136</v>
      </c>
      <c r="W2021">
        <v>15.08</v>
      </c>
      <c r="X2021">
        <v>398</v>
      </c>
    </row>
    <row r="2022" spans="1:24" hidden="1" x14ac:dyDescent="0.25">
      <c r="A2022" t="s">
        <v>32</v>
      </c>
      <c r="B2022" t="s">
        <v>33</v>
      </c>
      <c r="C2022">
        <v>2006</v>
      </c>
      <c r="D2022" t="s">
        <v>43</v>
      </c>
      <c r="E2022">
        <v>0.94</v>
      </c>
      <c r="F2022">
        <v>7.24</v>
      </c>
      <c r="G2022">
        <v>2.5099999999999998</v>
      </c>
      <c r="H2022">
        <v>7.2</v>
      </c>
      <c r="I2022">
        <v>10.92</v>
      </c>
      <c r="J2022">
        <v>19.86</v>
      </c>
      <c r="K2022">
        <v>4643</v>
      </c>
      <c r="L2022" t="s">
        <v>27</v>
      </c>
      <c r="M2022">
        <v>91.77</v>
      </c>
      <c r="N2022">
        <v>273</v>
      </c>
      <c r="O2022">
        <v>21</v>
      </c>
      <c r="P2022">
        <v>31</v>
      </c>
      <c r="Q2022">
        <v>91.81</v>
      </c>
      <c r="R2022">
        <v>52027</v>
      </c>
      <c r="S2022">
        <v>84.98</v>
      </c>
      <c r="T2022">
        <v>66.010000000000005</v>
      </c>
      <c r="U2022">
        <v>59.04</v>
      </c>
      <c r="V2022">
        <v>295</v>
      </c>
      <c r="W2022">
        <v>25.91</v>
      </c>
      <c r="X2022">
        <v>544</v>
      </c>
    </row>
    <row r="2023" spans="1:24" hidden="1" x14ac:dyDescent="0.25">
      <c r="A2023" t="s">
        <v>47</v>
      </c>
      <c r="B2023" t="s">
        <v>37</v>
      </c>
      <c r="C2023">
        <v>2015</v>
      </c>
      <c r="D2023" t="s">
        <v>34</v>
      </c>
      <c r="E2023">
        <v>6.59</v>
      </c>
      <c r="F2023">
        <v>8.34</v>
      </c>
      <c r="G2023">
        <v>0.98</v>
      </c>
      <c r="H2023">
        <v>7.27</v>
      </c>
      <c r="I2023">
        <v>40</v>
      </c>
      <c r="J2023">
        <v>13.59</v>
      </c>
      <c r="K2023">
        <v>3226</v>
      </c>
      <c r="L2023" t="s">
        <v>31</v>
      </c>
      <c r="M2023">
        <v>49.38</v>
      </c>
      <c r="N2023">
        <v>47</v>
      </c>
      <c r="O2023">
        <v>20</v>
      </c>
      <c r="P2023">
        <v>96</v>
      </c>
      <c r="Q2023">
        <v>92.18</v>
      </c>
      <c r="R2023">
        <v>78442</v>
      </c>
      <c r="S2023">
        <v>81.510000000000005</v>
      </c>
      <c r="T2023">
        <v>46.82</v>
      </c>
      <c r="U2023">
        <v>55.78</v>
      </c>
      <c r="V2023">
        <v>770</v>
      </c>
      <c r="W2023">
        <v>36.409999999999997</v>
      </c>
      <c r="X2023">
        <v>812</v>
      </c>
    </row>
    <row r="2024" spans="1:24" hidden="1" x14ac:dyDescent="0.25">
      <c r="A2024" t="s">
        <v>45</v>
      </c>
      <c r="B2024" t="s">
        <v>29</v>
      </c>
      <c r="C2024">
        <v>2002</v>
      </c>
      <c r="D2024" t="s">
        <v>40</v>
      </c>
      <c r="E2024">
        <v>3.17</v>
      </c>
      <c r="F2024">
        <v>6</v>
      </c>
      <c r="G2024">
        <v>3.65</v>
      </c>
      <c r="H2024">
        <v>6.58</v>
      </c>
      <c r="I2024">
        <v>25.12</v>
      </c>
      <c r="J2024">
        <v>8.89</v>
      </c>
      <c r="K2024">
        <v>3728</v>
      </c>
      <c r="L2024" t="s">
        <v>35</v>
      </c>
      <c r="M2024">
        <v>56.69</v>
      </c>
      <c r="N2024">
        <v>336</v>
      </c>
      <c r="O2024">
        <v>8</v>
      </c>
      <c r="P2024">
        <v>23</v>
      </c>
      <c r="Q2024">
        <v>3.32</v>
      </c>
      <c r="R2024">
        <v>98534</v>
      </c>
      <c r="S2024">
        <v>0.92</v>
      </c>
      <c r="T2024">
        <v>18.71</v>
      </c>
      <c r="U2024">
        <v>40.68</v>
      </c>
      <c r="V2024">
        <v>340</v>
      </c>
      <c r="W2024">
        <v>31.76</v>
      </c>
      <c r="X2024">
        <v>250</v>
      </c>
    </row>
    <row r="2025" spans="1:24" hidden="1" x14ac:dyDescent="0.25">
      <c r="A2025" t="s">
        <v>48</v>
      </c>
      <c r="B2025" t="s">
        <v>33</v>
      </c>
      <c r="C2025">
        <v>2015</v>
      </c>
      <c r="D2025" t="s">
        <v>30</v>
      </c>
      <c r="E2025">
        <v>7.5</v>
      </c>
      <c r="F2025">
        <v>8.24</v>
      </c>
      <c r="G2025">
        <v>4.01</v>
      </c>
      <c r="H2025">
        <v>5.72</v>
      </c>
      <c r="I2025">
        <v>35.299999999999997</v>
      </c>
      <c r="J2025">
        <v>18.399999999999999</v>
      </c>
      <c r="K2025">
        <v>985</v>
      </c>
      <c r="L2025" t="s">
        <v>27</v>
      </c>
      <c r="M2025">
        <v>53.59</v>
      </c>
      <c r="N2025">
        <v>321</v>
      </c>
      <c r="O2025">
        <v>11</v>
      </c>
      <c r="P2025">
        <v>49</v>
      </c>
      <c r="Q2025">
        <v>90.23</v>
      </c>
      <c r="R2025">
        <v>13953</v>
      </c>
      <c r="S2025">
        <v>40.299999999999997</v>
      </c>
      <c r="T2025">
        <v>73.680000000000007</v>
      </c>
      <c r="U2025">
        <v>55.7</v>
      </c>
      <c r="V2025">
        <v>1540</v>
      </c>
      <c r="W2025">
        <v>10.029999999999999</v>
      </c>
      <c r="X2025">
        <v>105</v>
      </c>
    </row>
    <row r="2026" spans="1:24" hidden="1" x14ac:dyDescent="0.25">
      <c r="A2026" t="s">
        <v>24</v>
      </c>
      <c r="B2026" t="s">
        <v>29</v>
      </c>
      <c r="C2026">
        <v>2007</v>
      </c>
      <c r="D2026" t="s">
        <v>34</v>
      </c>
      <c r="E2026">
        <v>1.36</v>
      </c>
      <c r="F2026">
        <v>6.78</v>
      </c>
      <c r="G2026">
        <v>3.24</v>
      </c>
      <c r="H2026">
        <v>6.2</v>
      </c>
      <c r="I2026">
        <v>28.5</v>
      </c>
      <c r="J2026">
        <v>15.9</v>
      </c>
      <c r="K2026">
        <v>2819</v>
      </c>
      <c r="L2026" t="s">
        <v>31</v>
      </c>
      <c r="M2026">
        <v>88.79</v>
      </c>
      <c r="N2026">
        <v>432</v>
      </c>
      <c r="O2026">
        <v>16</v>
      </c>
      <c r="P2026">
        <v>58</v>
      </c>
      <c r="Q2026">
        <v>94.79</v>
      </c>
      <c r="R2026">
        <v>86805</v>
      </c>
      <c r="S2026">
        <v>28.06</v>
      </c>
      <c r="T2026">
        <v>79.73</v>
      </c>
      <c r="U2026">
        <v>36.28</v>
      </c>
      <c r="V2026">
        <v>2810</v>
      </c>
      <c r="W2026">
        <v>25.39</v>
      </c>
      <c r="X2026">
        <v>319</v>
      </c>
    </row>
    <row r="2027" spans="1:24" hidden="1" x14ac:dyDescent="0.25">
      <c r="A2027" t="s">
        <v>28</v>
      </c>
      <c r="B2027" t="s">
        <v>25</v>
      </c>
      <c r="C2027">
        <v>2011</v>
      </c>
      <c r="D2027" t="s">
        <v>30</v>
      </c>
      <c r="E2027">
        <v>8.98</v>
      </c>
      <c r="F2027">
        <v>6.78</v>
      </c>
      <c r="G2027">
        <v>1.62</v>
      </c>
      <c r="H2027">
        <v>9.93</v>
      </c>
      <c r="I2027">
        <v>1.93</v>
      </c>
      <c r="J2027">
        <v>8.58</v>
      </c>
      <c r="K2027">
        <v>3970</v>
      </c>
      <c r="L2027" t="s">
        <v>35</v>
      </c>
      <c r="M2027">
        <v>41.95</v>
      </c>
      <c r="N2027">
        <v>361</v>
      </c>
      <c r="O2027">
        <v>15</v>
      </c>
      <c r="P2027">
        <v>64</v>
      </c>
      <c r="Q2027">
        <v>5.69</v>
      </c>
      <c r="R2027">
        <v>59506</v>
      </c>
      <c r="S2027">
        <v>47.96</v>
      </c>
      <c r="T2027">
        <v>42.61</v>
      </c>
      <c r="U2027">
        <v>76.819999999999993</v>
      </c>
      <c r="V2027">
        <v>2154</v>
      </c>
      <c r="W2027">
        <v>26.55</v>
      </c>
      <c r="X2027">
        <v>134</v>
      </c>
    </row>
    <row r="2028" spans="1:24" hidden="1" x14ac:dyDescent="0.25">
      <c r="A2028" t="s">
        <v>47</v>
      </c>
      <c r="B2028" t="s">
        <v>29</v>
      </c>
      <c r="C2028">
        <v>2002</v>
      </c>
      <c r="D2028" t="s">
        <v>40</v>
      </c>
      <c r="E2028">
        <v>2.4300000000000002</v>
      </c>
      <c r="F2028">
        <v>6.57</v>
      </c>
      <c r="G2028">
        <v>4.63</v>
      </c>
      <c r="H2028">
        <v>8.25</v>
      </c>
      <c r="I2028">
        <v>39.81</v>
      </c>
      <c r="J2028">
        <v>1.37</v>
      </c>
      <c r="K2028">
        <v>2066</v>
      </c>
      <c r="L2028" t="s">
        <v>27</v>
      </c>
      <c r="M2028">
        <v>32.01</v>
      </c>
      <c r="N2028">
        <v>57</v>
      </c>
      <c r="O2028">
        <v>4</v>
      </c>
      <c r="P2028">
        <v>92</v>
      </c>
      <c r="Q2028">
        <v>30.83</v>
      </c>
      <c r="R2028">
        <v>99028</v>
      </c>
      <c r="S2028">
        <v>46.28</v>
      </c>
      <c r="T2028">
        <v>63.26</v>
      </c>
      <c r="U2028">
        <v>92.7</v>
      </c>
      <c r="V2028">
        <v>966</v>
      </c>
      <c r="W2028">
        <v>3.62</v>
      </c>
      <c r="X2028">
        <v>243</v>
      </c>
    </row>
    <row r="2029" spans="1:24" hidden="1" x14ac:dyDescent="0.25">
      <c r="A2029" t="s">
        <v>46</v>
      </c>
      <c r="B2029" t="s">
        <v>38</v>
      </c>
      <c r="C2029">
        <v>2016</v>
      </c>
      <c r="D2029" t="s">
        <v>26</v>
      </c>
      <c r="E2029">
        <v>3.53</v>
      </c>
      <c r="F2029">
        <v>6.79</v>
      </c>
      <c r="G2029">
        <v>2.2799999999999998</v>
      </c>
      <c r="H2029">
        <v>6.01</v>
      </c>
      <c r="I2029">
        <v>3.22</v>
      </c>
      <c r="J2029">
        <v>17.37</v>
      </c>
      <c r="K2029">
        <v>424</v>
      </c>
      <c r="L2029" t="s">
        <v>31</v>
      </c>
      <c r="M2029">
        <v>98.03</v>
      </c>
      <c r="N2029">
        <v>418</v>
      </c>
      <c r="O2029">
        <v>18</v>
      </c>
      <c r="P2029">
        <v>37</v>
      </c>
      <c r="Q2029">
        <v>38.56</v>
      </c>
      <c r="R2029">
        <v>30065</v>
      </c>
      <c r="S2029">
        <v>90.55</v>
      </c>
      <c r="T2029">
        <v>12.43</v>
      </c>
      <c r="U2029">
        <v>20.21</v>
      </c>
      <c r="V2029">
        <v>1826</v>
      </c>
      <c r="W2029">
        <v>17.09</v>
      </c>
      <c r="X2029">
        <v>698</v>
      </c>
    </row>
    <row r="2030" spans="1:24" hidden="1" x14ac:dyDescent="0.25">
      <c r="A2030" t="s">
        <v>36</v>
      </c>
      <c r="B2030" t="s">
        <v>38</v>
      </c>
      <c r="C2030">
        <v>2020</v>
      </c>
      <c r="D2030" t="s">
        <v>42</v>
      </c>
      <c r="E2030">
        <v>9.5</v>
      </c>
      <c r="F2030">
        <v>6.53</v>
      </c>
      <c r="G2030">
        <v>1.33</v>
      </c>
      <c r="H2030">
        <v>6.2</v>
      </c>
      <c r="I2030">
        <v>47.16</v>
      </c>
      <c r="J2030">
        <v>15.3</v>
      </c>
      <c r="K2030">
        <v>2105</v>
      </c>
      <c r="L2030" t="s">
        <v>44</v>
      </c>
      <c r="M2030">
        <v>98.64</v>
      </c>
      <c r="N2030">
        <v>77</v>
      </c>
      <c r="O2030">
        <v>27</v>
      </c>
      <c r="P2030">
        <v>37</v>
      </c>
      <c r="Q2030">
        <v>36.19</v>
      </c>
      <c r="R2030">
        <v>68836</v>
      </c>
      <c r="S2030">
        <v>18.36</v>
      </c>
      <c r="T2030">
        <v>25.78</v>
      </c>
      <c r="U2030">
        <v>64.5</v>
      </c>
      <c r="V2030">
        <v>1032</v>
      </c>
      <c r="W2030">
        <v>12.45</v>
      </c>
      <c r="X2030">
        <v>591</v>
      </c>
    </row>
    <row r="2031" spans="1:24" hidden="1" x14ac:dyDescent="0.25">
      <c r="A2031" t="s">
        <v>36</v>
      </c>
      <c r="B2031" t="s">
        <v>33</v>
      </c>
      <c r="C2031">
        <v>2017</v>
      </c>
      <c r="D2031" t="s">
        <v>42</v>
      </c>
      <c r="E2031">
        <v>5.78</v>
      </c>
      <c r="F2031">
        <v>8.26</v>
      </c>
      <c r="G2031">
        <v>2.04</v>
      </c>
      <c r="H2031">
        <v>6.5</v>
      </c>
      <c r="I2031">
        <v>10.77</v>
      </c>
      <c r="J2031">
        <v>15.81</v>
      </c>
      <c r="K2031">
        <v>2470</v>
      </c>
      <c r="L2031" t="s">
        <v>35</v>
      </c>
      <c r="M2031">
        <v>48.04</v>
      </c>
      <c r="N2031">
        <v>498</v>
      </c>
      <c r="O2031">
        <v>16</v>
      </c>
      <c r="P2031">
        <v>20</v>
      </c>
      <c r="Q2031">
        <v>76.38</v>
      </c>
      <c r="R2031">
        <v>1780</v>
      </c>
      <c r="S2031">
        <v>18.22</v>
      </c>
      <c r="T2031">
        <v>55.62</v>
      </c>
      <c r="U2031">
        <v>78.59</v>
      </c>
      <c r="V2031">
        <v>1528</v>
      </c>
      <c r="W2031">
        <v>6.28</v>
      </c>
      <c r="X2031">
        <v>215</v>
      </c>
    </row>
    <row r="2032" spans="1:24" hidden="1" x14ac:dyDescent="0.25">
      <c r="A2032" t="s">
        <v>32</v>
      </c>
      <c r="B2032" t="s">
        <v>29</v>
      </c>
      <c r="C2032">
        <v>2010</v>
      </c>
      <c r="D2032" t="s">
        <v>30</v>
      </c>
      <c r="E2032">
        <v>3.66</v>
      </c>
      <c r="F2032">
        <v>8.25</v>
      </c>
      <c r="G2032">
        <v>3.46</v>
      </c>
      <c r="H2032">
        <v>7.62</v>
      </c>
      <c r="I2032">
        <v>25.62</v>
      </c>
      <c r="J2032">
        <v>14.9</v>
      </c>
      <c r="K2032">
        <v>3794</v>
      </c>
      <c r="L2032" t="s">
        <v>44</v>
      </c>
      <c r="M2032">
        <v>30.65</v>
      </c>
      <c r="N2032">
        <v>203</v>
      </c>
      <c r="O2032">
        <v>21</v>
      </c>
      <c r="P2032">
        <v>22</v>
      </c>
      <c r="Q2032">
        <v>37.090000000000003</v>
      </c>
      <c r="R2032">
        <v>64163</v>
      </c>
      <c r="S2032">
        <v>10.81</v>
      </c>
      <c r="T2032">
        <v>31.93</v>
      </c>
      <c r="U2032">
        <v>92.58</v>
      </c>
      <c r="V2032">
        <v>2424</v>
      </c>
      <c r="W2032">
        <v>2.35</v>
      </c>
      <c r="X2032">
        <v>242</v>
      </c>
    </row>
    <row r="2033" spans="1:24" hidden="1" x14ac:dyDescent="0.25">
      <c r="A2033" t="s">
        <v>45</v>
      </c>
      <c r="B2033" t="s">
        <v>33</v>
      </c>
      <c r="C2033">
        <v>2003</v>
      </c>
      <c r="D2033" t="s">
        <v>30</v>
      </c>
      <c r="E2033">
        <v>9.5</v>
      </c>
      <c r="F2033">
        <v>6.26</v>
      </c>
      <c r="G2033">
        <v>4.2300000000000004</v>
      </c>
      <c r="H2033">
        <v>6.26</v>
      </c>
      <c r="I2033">
        <v>3.18</v>
      </c>
      <c r="J2033">
        <v>5.52</v>
      </c>
      <c r="K2033">
        <v>2891</v>
      </c>
      <c r="L2033" t="s">
        <v>27</v>
      </c>
      <c r="M2033">
        <v>75.209999999999994</v>
      </c>
      <c r="N2033">
        <v>441</v>
      </c>
      <c r="O2033">
        <v>34</v>
      </c>
      <c r="P2033">
        <v>45</v>
      </c>
      <c r="Q2033">
        <v>95.74</v>
      </c>
      <c r="R2033">
        <v>99325</v>
      </c>
      <c r="S2033">
        <v>73.87</v>
      </c>
      <c r="T2033">
        <v>85.55</v>
      </c>
      <c r="U2033">
        <v>48.67</v>
      </c>
      <c r="V2033">
        <v>814</v>
      </c>
      <c r="W2033">
        <v>1.0900000000000001</v>
      </c>
      <c r="X2033">
        <v>129</v>
      </c>
    </row>
    <row r="2034" spans="1:24" hidden="1" x14ac:dyDescent="0.25">
      <c r="A2034" t="s">
        <v>32</v>
      </c>
      <c r="B2034" t="s">
        <v>37</v>
      </c>
      <c r="C2034">
        <v>2015</v>
      </c>
      <c r="D2034" t="s">
        <v>30</v>
      </c>
      <c r="E2034">
        <v>3.29</v>
      </c>
      <c r="F2034">
        <v>6.36</v>
      </c>
      <c r="G2034">
        <v>1.78</v>
      </c>
      <c r="H2034">
        <v>7.8</v>
      </c>
      <c r="I2034">
        <v>44.75</v>
      </c>
      <c r="J2034">
        <v>17.18</v>
      </c>
      <c r="K2034">
        <v>1683</v>
      </c>
      <c r="L2034" t="s">
        <v>31</v>
      </c>
      <c r="M2034">
        <v>75.39</v>
      </c>
      <c r="N2034">
        <v>224</v>
      </c>
      <c r="O2034">
        <v>48</v>
      </c>
      <c r="P2034">
        <v>68</v>
      </c>
      <c r="Q2034">
        <v>99.51</v>
      </c>
      <c r="R2034">
        <v>84038</v>
      </c>
      <c r="S2034">
        <v>91.79</v>
      </c>
      <c r="T2034">
        <v>76.959999999999994</v>
      </c>
      <c r="U2034">
        <v>92.57</v>
      </c>
      <c r="V2034">
        <v>853</v>
      </c>
      <c r="W2034">
        <v>34.35</v>
      </c>
      <c r="X2034">
        <v>486</v>
      </c>
    </row>
    <row r="2035" spans="1:24" hidden="1" x14ac:dyDescent="0.25">
      <c r="A2035" t="s">
        <v>46</v>
      </c>
      <c r="B2035" t="s">
        <v>38</v>
      </c>
      <c r="C2035">
        <v>2016</v>
      </c>
      <c r="D2035" t="s">
        <v>40</v>
      </c>
      <c r="E2035">
        <v>0.95</v>
      </c>
      <c r="F2035">
        <v>8.16</v>
      </c>
      <c r="G2035">
        <v>1.1599999999999999</v>
      </c>
      <c r="H2035">
        <v>5.3</v>
      </c>
      <c r="I2035">
        <v>49</v>
      </c>
      <c r="J2035">
        <v>0.04</v>
      </c>
      <c r="K2035">
        <v>3173</v>
      </c>
      <c r="L2035" t="s">
        <v>35</v>
      </c>
      <c r="M2035">
        <v>95.82</v>
      </c>
      <c r="N2035">
        <v>262</v>
      </c>
      <c r="O2035">
        <v>14</v>
      </c>
      <c r="P2035">
        <v>29</v>
      </c>
      <c r="Q2035">
        <v>33.049999999999997</v>
      </c>
      <c r="R2035">
        <v>30334</v>
      </c>
      <c r="S2035">
        <v>36.85</v>
      </c>
      <c r="T2035">
        <v>62.4</v>
      </c>
      <c r="U2035">
        <v>86.04</v>
      </c>
      <c r="V2035">
        <v>2668</v>
      </c>
      <c r="W2035">
        <v>13.23</v>
      </c>
      <c r="X2035">
        <v>814</v>
      </c>
    </row>
    <row r="2036" spans="1:24" hidden="1" x14ac:dyDescent="0.25">
      <c r="A2036" t="s">
        <v>41</v>
      </c>
      <c r="B2036" t="s">
        <v>33</v>
      </c>
      <c r="C2036">
        <v>2008</v>
      </c>
      <c r="D2036" t="s">
        <v>26</v>
      </c>
      <c r="E2036">
        <v>9.9700000000000006</v>
      </c>
      <c r="F2036">
        <v>7</v>
      </c>
      <c r="G2036">
        <v>3.13</v>
      </c>
      <c r="H2036">
        <v>5.87</v>
      </c>
      <c r="I2036">
        <v>7.31</v>
      </c>
      <c r="J2036">
        <v>4.75</v>
      </c>
      <c r="K2036">
        <v>3147</v>
      </c>
      <c r="L2036" t="s">
        <v>35</v>
      </c>
      <c r="M2036">
        <v>50.89</v>
      </c>
      <c r="N2036">
        <v>102</v>
      </c>
      <c r="O2036">
        <v>18</v>
      </c>
      <c r="P2036">
        <v>39</v>
      </c>
      <c r="Q2036">
        <v>51.86</v>
      </c>
      <c r="R2036">
        <v>62058</v>
      </c>
      <c r="S2036">
        <v>6.18</v>
      </c>
      <c r="T2036">
        <v>89.91</v>
      </c>
      <c r="U2036">
        <v>62.02</v>
      </c>
      <c r="V2036">
        <v>229</v>
      </c>
      <c r="W2036">
        <v>19.72</v>
      </c>
      <c r="X2036">
        <v>640</v>
      </c>
    </row>
    <row r="2037" spans="1:24" hidden="1" x14ac:dyDescent="0.25">
      <c r="A2037" t="s">
        <v>45</v>
      </c>
      <c r="B2037" t="s">
        <v>37</v>
      </c>
      <c r="C2037">
        <v>2005</v>
      </c>
      <c r="D2037" t="s">
        <v>42</v>
      </c>
      <c r="E2037">
        <v>2.68</v>
      </c>
      <c r="F2037">
        <v>6.42</v>
      </c>
      <c r="G2037">
        <v>4.6100000000000003</v>
      </c>
      <c r="H2037">
        <v>9.0500000000000007</v>
      </c>
      <c r="I2037">
        <v>14.79</v>
      </c>
      <c r="J2037">
        <v>0.93</v>
      </c>
      <c r="K2037">
        <v>4061</v>
      </c>
      <c r="L2037" t="s">
        <v>35</v>
      </c>
      <c r="M2037">
        <v>43.27</v>
      </c>
      <c r="N2037">
        <v>108</v>
      </c>
      <c r="O2037">
        <v>46</v>
      </c>
      <c r="P2037">
        <v>81</v>
      </c>
      <c r="Q2037">
        <v>56.66</v>
      </c>
      <c r="R2037">
        <v>57458</v>
      </c>
      <c r="S2037">
        <v>15.6</v>
      </c>
      <c r="T2037">
        <v>29.46</v>
      </c>
      <c r="U2037">
        <v>40.56</v>
      </c>
      <c r="V2037">
        <v>341</v>
      </c>
      <c r="W2037">
        <v>11.67</v>
      </c>
      <c r="X2037">
        <v>31</v>
      </c>
    </row>
    <row r="2038" spans="1:24" hidden="1" x14ac:dyDescent="0.25">
      <c r="A2038" t="s">
        <v>39</v>
      </c>
      <c r="B2038" t="s">
        <v>33</v>
      </c>
      <c r="C2038">
        <v>2023</v>
      </c>
      <c r="D2038" t="s">
        <v>34</v>
      </c>
      <c r="E2038">
        <v>8.51</v>
      </c>
      <c r="F2038">
        <v>7.28</v>
      </c>
      <c r="G2038">
        <v>0.92</v>
      </c>
      <c r="H2038">
        <v>5.3</v>
      </c>
      <c r="I2038">
        <v>0.79</v>
      </c>
      <c r="J2038">
        <v>2.21</v>
      </c>
      <c r="K2038">
        <v>4051</v>
      </c>
      <c r="L2038" t="s">
        <v>44</v>
      </c>
      <c r="M2038">
        <v>73.150000000000006</v>
      </c>
      <c r="N2038">
        <v>264</v>
      </c>
      <c r="O2038">
        <v>49</v>
      </c>
      <c r="P2038">
        <v>69</v>
      </c>
      <c r="Q2038">
        <v>58.78</v>
      </c>
      <c r="R2038">
        <v>77910</v>
      </c>
      <c r="S2038">
        <v>10.24</v>
      </c>
      <c r="T2038">
        <v>83.53</v>
      </c>
      <c r="U2038">
        <v>72.23</v>
      </c>
      <c r="V2038">
        <v>1938</v>
      </c>
      <c r="W2038">
        <v>6.63</v>
      </c>
      <c r="X2038">
        <v>770</v>
      </c>
    </row>
    <row r="2039" spans="1:24" hidden="1" x14ac:dyDescent="0.25">
      <c r="A2039" t="s">
        <v>41</v>
      </c>
      <c r="B2039" t="s">
        <v>29</v>
      </c>
      <c r="C2039">
        <v>2019</v>
      </c>
      <c r="D2039" t="s">
        <v>43</v>
      </c>
      <c r="E2039">
        <v>1.66</v>
      </c>
      <c r="F2039">
        <v>7.04</v>
      </c>
      <c r="G2039">
        <v>4.0199999999999996</v>
      </c>
      <c r="H2039">
        <v>9.75</v>
      </c>
      <c r="I2039">
        <v>39.35</v>
      </c>
      <c r="J2039">
        <v>10.65</v>
      </c>
      <c r="K2039">
        <v>3651</v>
      </c>
      <c r="L2039" t="s">
        <v>31</v>
      </c>
      <c r="M2039">
        <v>69.459999999999994</v>
      </c>
      <c r="N2039">
        <v>324</v>
      </c>
      <c r="O2039">
        <v>25</v>
      </c>
      <c r="P2039">
        <v>68</v>
      </c>
      <c r="Q2039">
        <v>38.67</v>
      </c>
      <c r="R2039">
        <v>18485</v>
      </c>
      <c r="S2039">
        <v>59.23</v>
      </c>
      <c r="T2039">
        <v>34.369999999999997</v>
      </c>
      <c r="U2039">
        <v>40.840000000000003</v>
      </c>
      <c r="V2039">
        <v>2470</v>
      </c>
      <c r="W2039">
        <v>10.45</v>
      </c>
      <c r="X2039">
        <v>221</v>
      </c>
    </row>
    <row r="2040" spans="1:24" hidden="1" x14ac:dyDescent="0.25">
      <c r="A2040" t="s">
        <v>45</v>
      </c>
      <c r="B2040" t="s">
        <v>29</v>
      </c>
      <c r="C2040">
        <v>2024</v>
      </c>
      <c r="D2040" t="s">
        <v>40</v>
      </c>
      <c r="E2040">
        <v>7.31</v>
      </c>
      <c r="F2040">
        <v>6.55</v>
      </c>
      <c r="G2040">
        <v>2.38</v>
      </c>
      <c r="H2040">
        <v>4.21</v>
      </c>
      <c r="I2040">
        <v>15.57</v>
      </c>
      <c r="J2040">
        <v>0.75</v>
      </c>
      <c r="K2040">
        <v>4161</v>
      </c>
      <c r="L2040" t="s">
        <v>31</v>
      </c>
      <c r="M2040">
        <v>80.239999999999995</v>
      </c>
      <c r="N2040">
        <v>387</v>
      </c>
      <c r="O2040">
        <v>43</v>
      </c>
      <c r="P2040">
        <v>41</v>
      </c>
      <c r="Q2040">
        <v>18.27</v>
      </c>
      <c r="R2040">
        <v>2806</v>
      </c>
      <c r="S2040">
        <v>28.23</v>
      </c>
      <c r="T2040">
        <v>57.73</v>
      </c>
      <c r="U2040">
        <v>47.91</v>
      </c>
      <c r="V2040">
        <v>1728</v>
      </c>
      <c r="W2040">
        <v>6.8</v>
      </c>
      <c r="X2040">
        <v>913</v>
      </c>
    </row>
    <row r="2041" spans="1:24" hidden="1" x14ac:dyDescent="0.25">
      <c r="A2041" t="s">
        <v>45</v>
      </c>
      <c r="B2041" t="s">
        <v>29</v>
      </c>
      <c r="C2041">
        <v>2001</v>
      </c>
      <c r="D2041" t="s">
        <v>42</v>
      </c>
      <c r="E2041">
        <v>5.24</v>
      </c>
      <c r="F2041">
        <v>7.8</v>
      </c>
      <c r="G2041">
        <v>4</v>
      </c>
      <c r="H2041">
        <v>4.6900000000000004</v>
      </c>
      <c r="I2041">
        <v>29.44</v>
      </c>
      <c r="J2041">
        <v>3.63</v>
      </c>
      <c r="K2041">
        <v>4910</v>
      </c>
      <c r="L2041" t="s">
        <v>31</v>
      </c>
      <c r="M2041">
        <v>91.96</v>
      </c>
      <c r="N2041">
        <v>415</v>
      </c>
      <c r="O2041">
        <v>43</v>
      </c>
      <c r="P2041">
        <v>17</v>
      </c>
      <c r="Q2041">
        <v>7.35</v>
      </c>
      <c r="R2041">
        <v>8322</v>
      </c>
      <c r="S2041">
        <v>89.74</v>
      </c>
      <c r="T2041">
        <v>44.75</v>
      </c>
      <c r="U2041">
        <v>57.36</v>
      </c>
      <c r="V2041">
        <v>2146</v>
      </c>
      <c r="W2041">
        <v>30.32</v>
      </c>
      <c r="X2041">
        <v>484</v>
      </c>
    </row>
    <row r="2042" spans="1:24" hidden="1" x14ac:dyDescent="0.25">
      <c r="A2042" t="s">
        <v>46</v>
      </c>
      <c r="B2042" t="s">
        <v>29</v>
      </c>
      <c r="C2042">
        <v>2008</v>
      </c>
      <c r="D2042" t="s">
        <v>26</v>
      </c>
      <c r="E2042">
        <v>9.81</v>
      </c>
      <c r="F2042">
        <v>7.58</v>
      </c>
      <c r="G2042">
        <v>2.5299999999999998</v>
      </c>
      <c r="H2042">
        <v>6.25</v>
      </c>
      <c r="I2042">
        <v>1.96</v>
      </c>
      <c r="J2042">
        <v>4.6500000000000004</v>
      </c>
      <c r="K2042">
        <v>1174</v>
      </c>
      <c r="L2042" t="s">
        <v>44</v>
      </c>
      <c r="M2042">
        <v>69.180000000000007</v>
      </c>
      <c r="N2042">
        <v>388</v>
      </c>
      <c r="O2042">
        <v>34</v>
      </c>
      <c r="P2042">
        <v>58</v>
      </c>
      <c r="Q2042">
        <v>12.42</v>
      </c>
      <c r="R2042">
        <v>28903</v>
      </c>
      <c r="S2042">
        <v>16.23</v>
      </c>
      <c r="T2042">
        <v>45.46</v>
      </c>
      <c r="U2042">
        <v>59.84</v>
      </c>
      <c r="V2042">
        <v>710</v>
      </c>
      <c r="W2042">
        <v>36.299999999999997</v>
      </c>
      <c r="X2042">
        <v>706</v>
      </c>
    </row>
    <row r="2043" spans="1:24" hidden="1" x14ac:dyDescent="0.25">
      <c r="A2043" t="s">
        <v>24</v>
      </c>
      <c r="B2043" t="s">
        <v>25</v>
      </c>
      <c r="C2043">
        <v>2020</v>
      </c>
      <c r="D2043" t="s">
        <v>40</v>
      </c>
      <c r="E2043">
        <v>5.53</v>
      </c>
      <c r="F2043">
        <v>6.25</v>
      </c>
      <c r="G2043">
        <v>1.89</v>
      </c>
      <c r="H2043">
        <v>8.58</v>
      </c>
      <c r="I2043">
        <v>35.770000000000003</v>
      </c>
      <c r="J2043">
        <v>13.11</v>
      </c>
      <c r="K2043">
        <v>2949</v>
      </c>
      <c r="L2043" t="s">
        <v>27</v>
      </c>
      <c r="M2043">
        <v>40.51</v>
      </c>
      <c r="N2043">
        <v>55</v>
      </c>
      <c r="O2043">
        <v>42</v>
      </c>
      <c r="P2043">
        <v>12</v>
      </c>
      <c r="Q2043">
        <v>90.33</v>
      </c>
      <c r="R2043">
        <v>59059</v>
      </c>
      <c r="S2043">
        <v>93.02</v>
      </c>
      <c r="T2043">
        <v>71</v>
      </c>
      <c r="U2043">
        <v>35.130000000000003</v>
      </c>
      <c r="V2043">
        <v>1498</v>
      </c>
      <c r="W2043">
        <v>17.38</v>
      </c>
      <c r="X2043">
        <v>505</v>
      </c>
    </row>
    <row r="2044" spans="1:24" hidden="1" x14ac:dyDescent="0.25">
      <c r="A2044" t="s">
        <v>46</v>
      </c>
      <c r="B2044" t="s">
        <v>37</v>
      </c>
      <c r="C2044">
        <v>2005</v>
      </c>
      <c r="D2044" t="s">
        <v>34</v>
      </c>
      <c r="E2044">
        <v>0.25</v>
      </c>
      <c r="F2044">
        <v>8.31</v>
      </c>
      <c r="G2044">
        <v>3.48</v>
      </c>
      <c r="H2044">
        <v>8.1199999999999992</v>
      </c>
      <c r="I2044">
        <v>26.47</v>
      </c>
      <c r="J2044">
        <v>9.3800000000000008</v>
      </c>
      <c r="K2044">
        <v>1809</v>
      </c>
      <c r="L2044" t="s">
        <v>44</v>
      </c>
      <c r="M2044">
        <v>71.87</v>
      </c>
      <c r="N2044">
        <v>311</v>
      </c>
      <c r="O2044">
        <v>22</v>
      </c>
      <c r="P2044">
        <v>83</v>
      </c>
      <c r="Q2044">
        <v>29.48</v>
      </c>
      <c r="R2044">
        <v>1442</v>
      </c>
      <c r="S2044">
        <v>33.270000000000003</v>
      </c>
      <c r="T2044">
        <v>37.799999999999997</v>
      </c>
      <c r="U2044">
        <v>75.5</v>
      </c>
      <c r="V2044">
        <v>2345</v>
      </c>
      <c r="W2044">
        <v>32.92</v>
      </c>
      <c r="X2044">
        <v>848</v>
      </c>
    </row>
    <row r="2045" spans="1:24" hidden="1" x14ac:dyDescent="0.25">
      <c r="A2045" t="s">
        <v>45</v>
      </c>
      <c r="B2045" t="s">
        <v>37</v>
      </c>
      <c r="C2045">
        <v>2002</v>
      </c>
      <c r="D2045" t="s">
        <v>42</v>
      </c>
      <c r="E2045">
        <v>6.04</v>
      </c>
      <c r="F2045">
        <v>7.4</v>
      </c>
      <c r="G2045">
        <v>4.5</v>
      </c>
      <c r="H2045">
        <v>4.22</v>
      </c>
      <c r="I2045">
        <v>36.25</v>
      </c>
      <c r="J2045">
        <v>9.17</v>
      </c>
      <c r="K2045">
        <v>436</v>
      </c>
      <c r="L2045" t="s">
        <v>27</v>
      </c>
      <c r="M2045">
        <v>56.19</v>
      </c>
      <c r="N2045">
        <v>251</v>
      </c>
      <c r="O2045">
        <v>9</v>
      </c>
      <c r="P2045">
        <v>20</v>
      </c>
      <c r="Q2045">
        <v>9.5299999999999994</v>
      </c>
      <c r="R2045">
        <v>37199</v>
      </c>
      <c r="S2045">
        <v>86.73</v>
      </c>
      <c r="T2045">
        <v>50.6</v>
      </c>
      <c r="U2045">
        <v>99.35</v>
      </c>
      <c r="V2045">
        <v>1187</v>
      </c>
      <c r="W2045">
        <v>17.03</v>
      </c>
      <c r="X2045">
        <v>197</v>
      </c>
    </row>
    <row r="2046" spans="1:24" hidden="1" x14ac:dyDescent="0.25">
      <c r="A2046" t="s">
        <v>47</v>
      </c>
      <c r="B2046" t="s">
        <v>29</v>
      </c>
      <c r="C2046">
        <v>2019</v>
      </c>
      <c r="D2046" t="s">
        <v>40</v>
      </c>
      <c r="E2046">
        <v>1.45</v>
      </c>
      <c r="F2046">
        <v>6.63</v>
      </c>
      <c r="G2046">
        <v>1.6</v>
      </c>
      <c r="H2046">
        <v>4.66</v>
      </c>
      <c r="I2046">
        <v>39.479999999999997</v>
      </c>
      <c r="J2046">
        <v>15.37</v>
      </c>
      <c r="K2046">
        <v>4885</v>
      </c>
      <c r="L2046" t="s">
        <v>44</v>
      </c>
      <c r="M2046">
        <v>61.69</v>
      </c>
      <c r="N2046">
        <v>499</v>
      </c>
      <c r="O2046">
        <v>21</v>
      </c>
      <c r="P2046">
        <v>67</v>
      </c>
      <c r="Q2046">
        <v>63.11</v>
      </c>
      <c r="R2046">
        <v>27281</v>
      </c>
      <c r="S2046">
        <v>94.9</v>
      </c>
      <c r="T2046">
        <v>26.94</v>
      </c>
      <c r="U2046">
        <v>39.51</v>
      </c>
      <c r="V2046">
        <v>659</v>
      </c>
      <c r="W2046">
        <v>17.87</v>
      </c>
      <c r="X2046">
        <v>192</v>
      </c>
    </row>
    <row r="2047" spans="1:24" hidden="1" x14ac:dyDescent="0.25">
      <c r="A2047" t="s">
        <v>41</v>
      </c>
      <c r="B2047" t="s">
        <v>25</v>
      </c>
      <c r="C2047">
        <v>2005</v>
      </c>
      <c r="D2047" t="s">
        <v>42</v>
      </c>
      <c r="E2047">
        <v>7.99</v>
      </c>
      <c r="F2047">
        <v>6.52</v>
      </c>
      <c r="G2047">
        <v>2.2999999999999998</v>
      </c>
      <c r="H2047">
        <v>7.03</v>
      </c>
      <c r="I2047">
        <v>4.46</v>
      </c>
      <c r="J2047">
        <v>9.1300000000000008</v>
      </c>
      <c r="K2047">
        <v>234</v>
      </c>
      <c r="L2047" t="s">
        <v>31</v>
      </c>
      <c r="M2047">
        <v>97.16</v>
      </c>
      <c r="N2047">
        <v>299</v>
      </c>
      <c r="O2047">
        <v>46</v>
      </c>
      <c r="P2047">
        <v>76</v>
      </c>
      <c r="Q2047">
        <v>9.3800000000000008</v>
      </c>
      <c r="R2047">
        <v>37017</v>
      </c>
      <c r="S2047">
        <v>98.64</v>
      </c>
      <c r="T2047">
        <v>71.08</v>
      </c>
      <c r="U2047">
        <v>64.36</v>
      </c>
      <c r="V2047">
        <v>1390</v>
      </c>
      <c r="W2047">
        <v>19.399999999999999</v>
      </c>
      <c r="X2047">
        <v>427</v>
      </c>
    </row>
    <row r="2048" spans="1:24" hidden="1" x14ac:dyDescent="0.25">
      <c r="A2048" t="s">
        <v>46</v>
      </c>
      <c r="B2048" t="s">
        <v>29</v>
      </c>
      <c r="C2048">
        <v>2006</v>
      </c>
      <c r="D2048" t="s">
        <v>42</v>
      </c>
      <c r="E2048">
        <v>8.57</v>
      </c>
      <c r="F2048">
        <v>6.34</v>
      </c>
      <c r="G2048">
        <v>1.1499999999999999</v>
      </c>
      <c r="H2048">
        <v>5.07</v>
      </c>
      <c r="I2048">
        <v>28.9</v>
      </c>
      <c r="J2048">
        <v>6.97</v>
      </c>
      <c r="K2048">
        <v>4770</v>
      </c>
      <c r="L2048" t="s">
        <v>31</v>
      </c>
      <c r="M2048">
        <v>68.849999999999994</v>
      </c>
      <c r="N2048">
        <v>71</v>
      </c>
      <c r="O2048">
        <v>10</v>
      </c>
      <c r="P2048">
        <v>81</v>
      </c>
      <c r="Q2048">
        <v>8.8699999999999992</v>
      </c>
      <c r="R2048">
        <v>90872</v>
      </c>
      <c r="S2048">
        <v>80.36</v>
      </c>
      <c r="T2048">
        <v>54.15</v>
      </c>
      <c r="U2048">
        <v>56.38</v>
      </c>
      <c r="V2048">
        <v>465</v>
      </c>
      <c r="W2048">
        <v>32.81</v>
      </c>
      <c r="X2048">
        <v>562</v>
      </c>
    </row>
    <row r="2049" spans="1:24" x14ac:dyDescent="0.25">
      <c r="A2049" t="s">
        <v>24</v>
      </c>
      <c r="B2049" t="s">
        <v>25</v>
      </c>
      <c r="C2049">
        <v>2000</v>
      </c>
      <c r="D2049" t="s">
        <v>26</v>
      </c>
      <c r="E2049">
        <v>4.82</v>
      </c>
      <c r="F2049">
        <v>7.06</v>
      </c>
      <c r="G2049">
        <v>0.92</v>
      </c>
      <c r="H2049">
        <v>5.96</v>
      </c>
      <c r="I2049">
        <v>32.5</v>
      </c>
      <c r="J2049">
        <v>19.25</v>
      </c>
      <c r="K2049">
        <v>2145</v>
      </c>
      <c r="L2049" t="s">
        <v>31</v>
      </c>
      <c r="M2049">
        <v>40.479999999999997</v>
      </c>
      <c r="N2049">
        <v>140</v>
      </c>
      <c r="O2049">
        <v>25</v>
      </c>
      <c r="P2049">
        <v>76</v>
      </c>
      <c r="Q2049">
        <v>62.91</v>
      </c>
      <c r="R2049">
        <v>70776</v>
      </c>
      <c r="S2049">
        <v>10.17</v>
      </c>
      <c r="T2049">
        <v>30.41</v>
      </c>
      <c r="U2049">
        <v>44.62</v>
      </c>
      <c r="V2049">
        <v>583</v>
      </c>
      <c r="W2049">
        <v>37.450000000000003</v>
      </c>
      <c r="X2049">
        <v>549</v>
      </c>
    </row>
    <row r="2050" spans="1:24" hidden="1" x14ac:dyDescent="0.25">
      <c r="A2050" t="s">
        <v>28</v>
      </c>
      <c r="B2050" t="s">
        <v>29</v>
      </c>
      <c r="C2050">
        <v>2022</v>
      </c>
      <c r="D2050" t="s">
        <v>43</v>
      </c>
      <c r="E2050">
        <v>7.83</v>
      </c>
      <c r="F2050">
        <v>6.34</v>
      </c>
      <c r="G2050">
        <v>3.89</v>
      </c>
      <c r="H2050">
        <v>6.41</v>
      </c>
      <c r="I2050">
        <v>25.84</v>
      </c>
      <c r="J2050">
        <v>0.17</v>
      </c>
      <c r="K2050">
        <v>3575</v>
      </c>
      <c r="L2050" t="s">
        <v>44</v>
      </c>
      <c r="M2050">
        <v>61.02</v>
      </c>
      <c r="N2050">
        <v>387</v>
      </c>
      <c r="O2050">
        <v>0</v>
      </c>
      <c r="P2050">
        <v>76</v>
      </c>
      <c r="Q2050">
        <v>59.96</v>
      </c>
      <c r="R2050">
        <v>16873</v>
      </c>
      <c r="S2050">
        <v>5.54</v>
      </c>
      <c r="T2050">
        <v>31.27</v>
      </c>
      <c r="U2050">
        <v>53.58</v>
      </c>
      <c r="V2050">
        <v>2398</v>
      </c>
      <c r="W2050">
        <v>29.78</v>
      </c>
      <c r="X2050">
        <v>808</v>
      </c>
    </row>
    <row r="2051" spans="1:24" x14ac:dyDescent="0.25">
      <c r="A2051" t="s">
        <v>32</v>
      </c>
      <c r="B2051" t="s">
        <v>38</v>
      </c>
      <c r="C2051">
        <v>2000</v>
      </c>
      <c r="D2051" t="s">
        <v>26</v>
      </c>
      <c r="E2051">
        <v>1.45</v>
      </c>
      <c r="F2051">
        <v>7.04</v>
      </c>
      <c r="G2051">
        <v>1</v>
      </c>
      <c r="H2051">
        <v>7.16</v>
      </c>
      <c r="I2051">
        <v>9.1199999999999992</v>
      </c>
      <c r="J2051">
        <v>6.11</v>
      </c>
      <c r="K2051">
        <v>4856</v>
      </c>
      <c r="L2051" t="s">
        <v>35</v>
      </c>
      <c r="M2051">
        <v>45.99</v>
      </c>
      <c r="N2051">
        <v>179</v>
      </c>
      <c r="O2051">
        <v>35</v>
      </c>
      <c r="P2051">
        <v>60</v>
      </c>
      <c r="Q2051">
        <v>6.06</v>
      </c>
      <c r="R2051">
        <v>49151</v>
      </c>
      <c r="S2051">
        <v>73.97</v>
      </c>
      <c r="T2051">
        <v>33.479999999999997</v>
      </c>
      <c r="U2051">
        <v>78.62</v>
      </c>
      <c r="V2051">
        <v>1471</v>
      </c>
      <c r="W2051">
        <v>35.54</v>
      </c>
      <c r="X2051">
        <v>542</v>
      </c>
    </row>
    <row r="2052" spans="1:24" hidden="1" x14ac:dyDescent="0.25">
      <c r="A2052" t="s">
        <v>45</v>
      </c>
      <c r="B2052" t="s">
        <v>38</v>
      </c>
      <c r="C2052">
        <v>2004</v>
      </c>
      <c r="D2052" t="s">
        <v>42</v>
      </c>
      <c r="E2052">
        <v>4.92</v>
      </c>
      <c r="F2052">
        <v>6.37</v>
      </c>
      <c r="G2052">
        <v>3.97</v>
      </c>
      <c r="H2052">
        <v>4.76</v>
      </c>
      <c r="I2052">
        <v>39.78</v>
      </c>
      <c r="J2052">
        <v>12.19</v>
      </c>
      <c r="K2052">
        <v>3561</v>
      </c>
      <c r="L2052" t="s">
        <v>44</v>
      </c>
      <c r="M2052">
        <v>39.479999999999997</v>
      </c>
      <c r="N2052">
        <v>202</v>
      </c>
      <c r="O2052">
        <v>20</v>
      </c>
      <c r="P2052">
        <v>98</v>
      </c>
      <c r="Q2052">
        <v>47.13</v>
      </c>
      <c r="R2052">
        <v>12919</v>
      </c>
      <c r="S2052">
        <v>89.7</v>
      </c>
      <c r="T2052">
        <v>65.94</v>
      </c>
      <c r="U2052">
        <v>53.18</v>
      </c>
      <c r="V2052">
        <v>770</v>
      </c>
      <c r="W2052">
        <v>25.71</v>
      </c>
      <c r="X2052">
        <v>83</v>
      </c>
    </row>
    <row r="2053" spans="1:24" hidden="1" x14ac:dyDescent="0.25">
      <c r="A2053" t="s">
        <v>39</v>
      </c>
      <c r="B2053" t="s">
        <v>33</v>
      </c>
      <c r="C2053">
        <v>2005</v>
      </c>
      <c r="D2053" t="s">
        <v>40</v>
      </c>
      <c r="E2053">
        <v>3.94</v>
      </c>
      <c r="F2053">
        <v>7.64</v>
      </c>
      <c r="G2053">
        <v>2.15</v>
      </c>
      <c r="H2053">
        <v>4.1399999999999997</v>
      </c>
      <c r="I2053">
        <v>49.87</v>
      </c>
      <c r="J2053">
        <v>15.66</v>
      </c>
      <c r="K2053">
        <v>2474</v>
      </c>
      <c r="L2053" t="s">
        <v>27</v>
      </c>
      <c r="M2053">
        <v>79.86</v>
      </c>
      <c r="N2053">
        <v>270</v>
      </c>
      <c r="O2053">
        <v>7</v>
      </c>
      <c r="P2053">
        <v>37</v>
      </c>
      <c r="Q2053">
        <v>44.71</v>
      </c>
      <c r="R2053">
        <v>82827</v>
      </c>
      <c r="S2053">
        <v>16.61</v>
      </c>
      <c r="T2053">
        <v>57.61</v>
      </c>
      <c r="U2053">
        <v>60.54</v>
      </c>
      <c r="V2053">
        <v>2465</v>
      </c>
      <c r="W2053">
        <v>33.57</v>
      </c>
      <c r="X2053">
        <v>828</v>
      </c>
    </row>
    <row r="2054" spans="1:24" hidden="1" x14ac:dyDescent="0.25">
      <c r="A2054" t="s">
        <v>28</v>
      </c>
      <c r="B2054" t="s">
        <v>29</v>
      </c>
      <c r="C2054">
        <v>2012</v>
      </c>
      <c r="D2054" t="s">
        <v>34</v>
      </c>
      <c r="E2054">
        <v>6.11</v>
      </c>
      <c r="F2054">
        <v>7.96</v>
      </c>
      <c r="G2054">
        <v>4.9800000000000004</v>
      </c>
      <c r="H2054">
        <v>5.79</v>
      </c>
      <c r="I2054">
        <v>48.46</v>
      </c>
      <c r="J2054">
        <v>16.329999999999998</v>
      </c>
      <c r="K2054">
        <v>226</v>
      </c>
      <c r="L2054" t="s">
        <v>44</v>
      </c>
      <c r="M2054">
        <v>74</v>
      </c>
      <c r="N2054">
        <v>375</v>
      </c>
      <c r="O2054">
        <v>19</v>
      </c>
      <c r="P2054">
        <v>39</v>
      </c>
      <c r="Q2054">
        <v>55.58</v>
      </c>
      <c r="R2054">
        <v>51695</v>
      </c>
      <c r="S2054">
        <v>94.11</v>
      </c>
      <c r="T2054">
        <v>75.78</v>
      </c>
      <c r="U2054">
        <v>58.18</v>
      </c>
      <c r="V2054">
        <v>2842</v>
      </c>
      <c r="W2054">
        <v>22.27</v>
      </c>
      <c r="X2054">
        <v>45</v>
      </c>
    </row>
    <row r="2055" spans="1:24" hidden="1" x14ac:dyDescent="0.25">
      <c r="A2055" t="s">
        <v>36</v>
      </c>
      <c r="B2055" t="s">
        <v>37</v>
      </c>
      <c r="C2055">
        <v>2001</v>
      </c>
      <c r="D2055" t="s">
        <v>26</v>
      </c>
      <c r="E2055">
        <v>0.44</v>
      </c>
      <c r="F2055">
        <v>7.37</v>
      </c>
      <c r="G2055">
        <v>0.99</v>
      </c>
      <c r="H2055">
        <v>3.57</v>
      </c>
      <c r="I2055">
        <v>38.880000000000003</v>
      </c>
      <c r="J2055">
        <v>0.92</v>
      </c>
      <c r="K2055">
        <v>2610</v>
      </c>
      <c r="L2055" t="s">
        <v>27</v>
      </c>
      <c r="M2055">
        <v>64.849999999999994</v>
      </c>
      <c r="N2055">
        <v>109</v>
      </c>
      <c r="O2055">
        <v>44</v>
      </c>
      <c r="P2055">
        <v>26</v>
      </c>
      <c r="Q2055">
        <v>74.31</v>
      </c>
      <c r="R2055">
        <v>71308</v>
      </c>
      <c r="S2055">
        <v>61.02</v>
      </c>
      <c r="T2055">
        <v>55.72</v>
      </c>
      <c r="U2055">
        <v>64.42</v>
      </c>
      <c r="V2055">
        <v>1325</v>
      </c>
      <c r="W2055">
        <v>30.91</v>
      </c>
      <c r="X2055">
        <v>982</v>
      </c>
    </row>
    <row r="2056" spans="1:24" hidden="1" x14ac:dyDescent="0.25">
      <c r="A2056" t="s">
        <v>48</v>
      </c>
      <c r="B2056" t="s">
        <v>33</v>
      </c>
      <c r="C2056">
        <v>2014</v>
      </c>
      <c r="D2056" t="s">
        <v>43</v>
      </c>
      <c r="E2056">
        <v>7.52</v>
      </c>
      <c r="F2056">
        <v>7.7</v>
      </c>
      <c r="G2056">
        <v>0.46</v>
      </c>
      <c r="H2056">
        <v>6.69</v>
      </c>
      <c r="I2056">
        <v>20.91</v>
      </c>
      <c r="J2056">
        <v>14.18</v>
      </c>
      <c r="K2056">
        <v>2275</v>
      </c>
      <c r="L2056" t="s">
        <v>44</v>
      </c>
      <c r="M2056">
        <v>59.63</v>
      </c>
      <c r="N2056">
        <v>81</v>
      </c>
      <c r="O2056">
        <v>16</v>
      </c>
      <c r="P2056">
        <v>57</v>
      </c>
      <c r="Q2056">
        <v>29.71</v>
      </c>
      <c r="R2056">
        <v>80653</v>
      </c>
      <c r="S2056">
        <v>12.4</v>
      </c>
      <c r="T2056">
        <v>34.53</v>
      </c>
      <c r="U2056">
        <v>43.3</v>
      </c>
      <c r="V2056">
        <v>499</v>
      </c>
      <c r="W2056">
        <v>28.21</v>
      </c>
      <c r="X2056">
        <v>419</v>
      </c>
    </row>
    <row r="2057" spans="1:24" hidden="1" x14ac:dyDescent="0.25">
      <c r="A2057" t="s">
        <v>24</v>
      </c>
      <c r="B2057" t="s">
        <v>38</v>
      </c>
      <c r="C2057">
        <v>2014</v>
      </c>
      <c r="D2057" t="s">
        <v>42</v>
      </c>
      <c r="E2057">
        <v>0.79</v>
      </c>
      <c r="F2057">
        <v>8.35</v>
      </c>
      <c r="G2057">
        <v>0.38</v>
      </c>
      <c r="H2057">
        <v>8.8800000000000008</v>
      </c>
      <c r="I2057">
        <v>16.87</v>
      </c>
      <c r="J2057">
        <v>14.41</v>
      </c>
      <c r="K2057">
        <v>4801</v>
      </c>
      <c r="L2057" t="s">
        <v>35</v>
      </c>
      <c r="M2057">
        <v>52.56</v>
      </c>
      <c r="N2057">
        <v>83</v>
      </c>
      <c r="O2057">
        <v>14</v>
      </c>
      <c r="P2057">
        <v>89</v>
      </c>
      <c r="Q2057">
        <v>44.41</v>
      </c>
      <c r="R2057">
        <v>74794</v>
      </c>
      <c r="S2057">
        <v>16.7</v>
      </c>
      <c r="T2057">
        <v>87.03</v>
      </c>
      <c r="U2057">
        <v>60.78</v>
      </c>
      <c r="V2057">
        <v>2009</v>
      </c>
      <c r="W2057">
        <v>29.97</v>
      </c>
      <c r="X2057">
        <v>540</v>
      </c>
    </row>
    <row r="2058" spans="1:24" hidden="1" x14ac:dyDescent="0.25">
      <c r="A2058" t="s">
        <v>39</v>
      </c>
      <c r="B2058" t="s">
        <v>29</v>
      </c>
      <c r="C2058">
        <v>2012</v>
      </c>
      <c r="D2058" t="s">
        <v>34</v>
      </c>
      <c r="E2058">
        <v>6.56</v>
      </c>
      <c r="F2058">
        <v>7.6</v>
      </c>
      <c r="G2058">
        <v>4.18</v>
      </c>
      <c r="H2058">
        <v>3.83</v>
      </c>
      <c r="I2058">
        <v>3.43</v>
      </c>
      <c r="J2058">
        <v>4.28</v>
      </c>
      <c r="K2058">
        <v>1815</v>
      </c>
      <c r="L2058" t="s">
        <v>35</v>
      </c>
      <c r="M2058">
        <v>36.159999999999997</v>
      </c>
      <c r="N2058">
        <v>256</v>
      </c>
      <c r="O2058">
        <v>20</v>
      </c>
      <c r="P2058">
        <v>75</v>
      </c>
      <c r="Q2058">
        <v>79.69</v>
      </c>
      <c r="R2058">
        <v>81139</v>
      </c>
      <c r="S2058">
        <v>6.6</v>
      </c>
      <c r="T2058">
        <v>80.89</v>
      </c>
      <c r="U2058">
        <v>30.79</v>
      </c>
      <c r="V2058">
        <v>1271</v>
      </c>
      <c r="W2058">
        <v>9.3800000000000008</v>
      </c>
      <c r="X2058">
        <v>783</v>
      </c>
    </row>
    <row r="2059" spans="1:24" hidden="1" x14ac:dyDescent="0.25">
      <c r="A2059" t="s">
        <v>48</v>
      </c>
      <c r="B2059" t="s">
        <v>33</v>
      </c>
      <c r="C2059">
        <v>2024</v>
      </c>
      <c r="D2059" t="s">
        <v>26</v>
      </c>
      <c r="E2059">
        <v>0.18</v>
      </c>
      <c r="F2059">
        <v>6.91</v>
      </c>
      <c r="G2059">
        <v>2.19</v>
      </c>
      <c r="H2059">
        <v>3.79</v>
      </c>
      <c r="I2059">
        <v>20.81</v>
      </c>
      <c r="J2059">
        <v>2.2599999999999998</v>
      </c>
      <c r="K2059">
        <v>3854</v>
      </c>
      <c r="L2059" t="s">
        <v>31</v>
      </c>
      <c r="M2059">
        <v>50.95</v>
      </c>
      <c r="N2059">
        <v>192</v>
      </c>
      <c r="O2059">
        <v>0</v>
      </c>
      <c r="P2059">
        <v>65</v>
      </c>
      <c r="Q2059">
        <v>92.41</v>
      </c>
      <c r="R2059">
        <v>55409</v>
      </c>
      <c r="S2059">
        <v>14.32</v>
      </c>
      <c r="T2059">
        <v>32.31</v>
      </c>
      <c r="U2059">
        <v>79.31</v>
      </c>
      <c r="V2059">
        <v>2578</v>
      </c>
      <c r="W2059">
        <v>6.15</v>
      </c>
      <c r="X2059">
        <v>697</v>
      </c>
    </row>
    <row r="2060" spans="1:24" hidden="1" x14ac:dyDescent="0.25">
      <c r="A2060" t="s">
        <v>24</v>
      </c>
      <c r="B2060" t="s">
        <v>29</v>
      </c>
      <c r="C2060">
        <v>2013</v>
      </c>
      <c r="D2060" t="s">
        <v>26</v>
      </c>
      <c r="E2060">
        <v>8.32</v>
      </c>
      <c r="F2060">
        <v>7.12</v>
      </c>
      <c r="G2060">
        <v>0.02</v>
      </c>
      <c r="H2060">
        <v>3.56</v>
      </c>
      <c r="I2060">
        <v>7.8</v>
      </c>
      <c r="J2060">
        <v>14.99</v>
      </c>
      <c r="K2060">
        <v>3995</v>
      </c>
      <c r="L2060" t="s">
        <v>35</v>
      </c>
      <c r="M2060">
        <v>88.69</v>
      </c>
      <c r="N2060">
        <v>138</v>
      </c>
      <c r="O2060">
        <v>2</v>
      </c>
      <c r="P2060">
        <v>42</v>
      </c>
      <c r="Q2060">
        <v>89.35</v>
      </c>
      <c r="R2060">
        <v>47649</v>
      </c>
      <c r="S2060">
        <v>73.209999999999994</v>
      </c>
      <c r="T2060">
        <v>83.02</v>
      </c>
      <c r="U2060">
        <v>28.87</v>
      </c>
      <c r="V2060">
        <v>961</v>
      </c>
      <c r="W2060">
        <v>26.12</v>
      </c>
      <c r="X2060">
        <v>24</v>
      </c>
    </row>
    <row r="2061" spans="1:24" hidden="1" x14ac:dyDescent="0.25">
      <c r="A2061" t="s">
        <v>47</v>
      </c>
      <c r="B2061" t="s">
        <v>38</v>
      </c>
      <c r="C2061">
        <v>2021</v>
      </c>
      <c r="D2061" t="s">
        <v>26</v>
      </c>
      <c r="E2061">
        <v>1.75</v>
      </c>
      <c r="F2061">
        <v>8.15</v>
      </c>
      <c r="G2061">
        <v>4.37</v>
      </c>
      <c r="H2061">
        <v>8.94</v>
      </c>
      <c r="I2061">
        <v>12.72</v>
      </c>
      <c r="J2061">
        <v>4.99</v>
      </c>
      <c r="K2061">
        <v>1410</v>
      </c>
      <c r="L2061" t="s">
        <v>44</v>
      </c>
      <c r="M2061">
        <v>84.86</v>
      </c>
      <c r="N2061">
        <v>220</v>
      </c>
      <c r="O2061">
        <v>30</v>
      </c>
      <c r="P2061">
        <v>19</v>
      </c>
      <c r="Q2061">
        <v>48.81</v>
      </c>
      <c r="R2061">
        <v>13473</v>
      </c>
      <c r="S2061">
        <v>21.88</v>
      </c>
      <c r="T2061">
        <v>67.61</v>
      </c>
      <c r="U2061">
        <v>82.8</v>
      </c>
      <c r="V2061">
        <v>1952</v>
      </c>
      <c r="W2061">
        <v>19.32</v>
      </c>
      <c r="X2061">
        <v>631</v>
      </c>
    </row>
    <row r="2062" spans="1:24" hidden="1" x14ac:dyDescent="0.25">
      <c r="A2062" t="s">
        <v>32</v>
      </c>
      <c r="B2062" t="s">
        <v>33</v>
      </c>
      <c r="C2062">
        <v>2006</v>
      </c>
      <c r="D2062" t="s">
        <v>26</v>
      </c>
      <c r="E2062">
        <v>5.15</v>
      </c>
      <c r="F2062">
        <v>6.33</v>
      </c>
      <c r="G2062">
        <v>4.38</v>
      </c>
      <c r="H2062">
        <v>3.56</v>
      </c>
      <c r="I2062">
        <v>44.59</v>
      </c>
      <c r="J2062">
        <v>0.03</v>
      </c>
      <c r="K2062">
        <v>4764</v>
      </c>
      <c r="L2062" t="s">
        <v>35</v>
      </c>
      <c r="M2062">
        <v>98.06</v>
      </c>
      <c r="N2062">
        <v>188</v>
      </c>
      <c r="O2062">
        <v>30</v>
      </c>
      <c r="P2062">
        <v>34</v>
      </c>
      <c r="Q2062">
        <v>53.04</v>
      </c>
      <c r="R2062">
        <v>44830</v>
      </c>
      <c r="S2062">
        <v>56.17</v>
      </c>
      <c r="T2062">
        <v>43.18</v>
      </c>
      <c r="U2062">
        <v>86.04</v>
      </c>
      <c r="V2062">
        <v>2760</v>
      </c>
      <c r="W2062">
        <v>30.59</v>
      </c>
      <c r="X2062">
        <v>118</v>
      </c>
    </row>
    <row r="2063" spans="1:24" hidden="1" x14ac:dyDescent="0.25">
      <c r="A2063" t="s">
        <v>28</v>
      </c>
      <c r="B2063" t="s">
        <v>38</v>
      </c>
      <c r="C2063">
        <v>2013</v>
      </c>
      <c r="D2063" t="s">
        <v>34</v>
      </c>
      <c r="E2063">
        <v>2.61</v>
      </c>
      <c r="F2063">
        <v>6.81</v>
      </c>
      <c r="G2063">
        <v>4.03</v>
      </c>
      <c r="H2063">
        <v>9.8800000000000008</v>
      </c>
      <c r="I2063">
        <v>48.43</v>
      </c>
      <c r="J2063">
        <v>4.47</v>
      </c>
      <c r="K2063">
        <v>3379</v>
      </c>
      <c r="L2063" t="s">
        <v>31</v>
      </c>
      <c r="M2063">
        <v>75.92</v>
      </c>
      <c r="N2063">
        <v>348</v>
      </c>
      <c r="O2063">
        <v>20</v>
      </c>
      <c r="P2063">
        <v>54</v>
      </c>
      <c r="Q2063">
        <v>53.85</v>
      </c>
      <c r="R2063">
        <v>35247</v>
      </c>
      <c r="S2063">
        <v>72.11</v>
      </c>
      <c r="T2063">
        <v>47.35</v>
      </c>
      <c r="U2063">
        <v>21.52</v>
      </c>
      <c r="V2063">
        <v>1127</v>
      </c>
      <c r="W2063">
        <v>5.86</v>
      </c>
      <c r="X2063">
        <v>133</v>
      </c>
    </row>
    <row r="2064" spans="1:24" hidden="1" x14ac:dyDescent="0.25">
      <c r="A2064" t="s">
        <v>41</v>
      </c>
      <c r="B2064" t="s">
        <v>25</v>
      </c>
      <c r="C2064">
        <v>2023</v>
      </c>
      <c r="D2064" t="s">
        <v>40</v>
      </c>
      <c r="E2064">
        <v>7.23</v>
      </c>
      <c r="F2064">
        <v>7.44</v>
      </c>
      <c r="G2064">
        <v>1.24</v>
      </c>
      <c r="H2064">
        <v>5.51</v>
      </c>
      <c r="I2064">
        <v>47.43</v>
      </c>
      <c r="J2064">
        <v>0.62</v>
      </c>
      <c r="K2064">
        <v>1845</v>
      </c>
      <c r="L2064" t="s">
        <v>44</v>
      </c>
      <c r="M2064">
        <v>68.75</v>
      </c>
      <c r="N2064">
        <v>343</v>
      </c>
      <c r="O2064">
        <v>22</v>
      </c>
      <c r="P2064">
        <v>73</v>
      </c>
      <c r="Q2064">
        <v>87.13</v>
      </c>
      <c r="R2064">
        <v>92564</v>
      </c>
      <c r="S2064">
        <v>89.53</v>
      </c>
      <c r="T2064">
        <v>45.71</v>
      </c>
      <c r="U2064">
        <v>86.47</v>
      </c>
      <c r="V2064">
        <v>2344</v>
      </c>
      <c r="W2064">
        <v>37.909999999999997</v>
      </c>
      <c r="X2064">
        <v>314</v>
      </c>
    </row>
    <row r="2065" spans="1:24" hidden="1" x14ac:dyDescent="0.25">
      <c r="A2065" t="s">
        <v>24</v>
      </c>
      <c r="B2065" t="s">
        <v>38</v>
      </c>
      <c r="C2065">
        <v>2009</v>
      </c>
      <c r="D2065" t="s">
        <v>43</v>
      </c>
      <c r="E2065">
        <v>3.21</v>
      </c>
      <c r="F2065">
        <v>7.69</v>
      </c>
      <c r="G2065">
        <v>1.86</v>
      </c>
      <c r="H2065">
        <v>5.3</v>
      </c>
      <c r="I2065">
        <v>9.67</v>
      </c>
      <c r="J2065">
        <v>4.9800000000000004</v>
      </c>
      <c r="K2065">
        <v>1337</v>
      </c>
      <c r="L2065" t="s">
        <v>27</v>
      </c>
      <c r="M2065">
        <v>50.72</v>
      </c>
      <c r="N2065">
        <v>339</v>
      </c>
      <c r="O2065">
        <v>16</v>
      </c>
      <c r="P2065">
        <v>71</v>
      </c>
      <c r="Q2065">
        <v>84.31</v>
      </c>
      <c r="R2065">
        <v>23048</v>
      </c>
      <c r="S2065">
        <v>58.99</v>
      </c>
      <c r="T2065">
        <v>73.75</v>
      </c>
      <c r="U2065">
        <v>71.849999999999994</v>
      </c>
      <c r="V2065">
        <v>2183</v>
      </c>
      <c r="W2065">
        <v>28.16</v>
      </c>
      <c r="X2065">
        <v>27</v>
      </c>
    </row>
    <row r="2066" spans="1:24" hidden="1" x14ac:dyDescent="0.25">
      <c r="A2066" t="s">
        <v>41</v>
      </c>
      <c r="B2066" t="s">
        <v>29</v>
      </c>
      <c r="C2066">
        <v>2016</v>
      </c>
      <c r="D2066" t="s">
        <v>43</v>
      </c>
      <c r="E2066">
        <v>7.25</v>
      </c>
      <c r="F2066">
        <v>7.91</v>
      </c>
      <c r="G2066">
        <v>3.72</v>
      </c>
      <c r="H2066">
        <v>3.64</v>
      </c>
      <c r="I2066">
        <v>45.04</v>
      </c>
      <c r="J2066">
        <v>6.7</v>
      </c>
      <c r="K2066">
        <v>117</v>
      </c>
      <c r="L2066" t="s">
        <v>44</v>
      </c>
      <c r="M2066">
        <v>35.380000000000003</v>
      </c>
      <c r="N2066">
        <v>477</v>
      </c>
      <c r="O2066">
        <v>21</v>
      </c>
      <c r="P2066">
        <v>39</v>
      </c>
      <c r="Q2066">
        <v>32.53</v>
      </c>
      <c r="R2066">
        <v>92618</v>
      </c>
      <c r="S2066">
        <v>56.97</v>
      </c>
      <c r="T2066">
        <v>24.04</v>
      </c>
      <c r="U2066">
        <v>27.75</v>
      </c>
      <c r="V2066">
        <v>1998</v>
      </c>
      <c r="W2066">
        <v>0.92</v>
      </c>
      <c r="X2066">
        <v>93</v>
      </c>
    </row>
    <row r="2067" spans="1:24" hidden="1" x14ac:dyDescent="0.25">
      <c r="A2067" t="s">
        <v>32</v>
      </c>
      <c r="B2067" t="s">
        <v>37</v>
      </c>
      <c r="C2067">
        <v>2013</v>
      </c>
      <c r="D2067" t="s">
        <v>42</v>
      </c>
      <c r="E2067">
        <v>2.85</v>
      </c>
      <c r="F2067">
        <v>6.8</v>
      </c>
      <c r="G2067">
        <v>2.4500000000000002</v>
      </c>
      <c r="H2067">
        <v>7.1</v>
      </c>
      <c r="I2067">
        <v>7.08</v>
      </c>
      <c r="J2067">
        <v>5.43</v>
      </c>
      <c r="K2067">
        <v>1868</v>
      </c>
      <c r="L2067" t="s">
        <v>31</v>
      </c>
      <c r="M2067">
        <v>73.260000000000005</v>
      </c>
      <c r="N2067">
        <v>446</v>
      </c>
      <c r="O2067">
        <v>21</v>
      </c>
      <c r="P2067">
        <v>45</v>
      </c>
      <c r="Q2067">
        <v>17.96</v>
      </c>
      <c r="R2067">
        <v>20722</v>
      </c>
      <c r="S2067">
        <v>91.28</v>
      </c>
      <c r="T2067">
        <v>14.69</v>
      </c>
      <c r="U2067">
        <v>99.83</v>
      </c>
      <c r="V2067">
        <v>2337</v>
      </c>
      <c r="W2067">
        <v>23.06</v>
      </c>
      <c r="X2067">
        <v>714</v>
      </c>
    </row>
    <row r="2068" spans="1:24" hidden="1" x14ac:dyDescent="0.25">
      <c r="A2068" t="s">
        <v>45</v>
      </c>
      <c r="B2068" t="s">
        <v>38</v>
      </c>
      <c r="C2068">
        <v>2007</v>
      </c>
      <c r="D2068" t="s">
        <v>30</v>
      </c>
      <c r="E2068">
        <v>7.52</v>
      </c>
      <c r="F2068">
        <v>6.36</v>
      </c>
      <c r="G2068">
        <v>0.77</v>
      </c>
      <c r="H2068">
        <v>7.1</v>
      </c>
      <c r="I2068">
        <v>25.38</v>
      </c>
      <c r="J2068">
        <v>18.399999999999999</v>
      </c>
      <c r="K2068">
        <v>2097</v>
      </c>
      <c r="L2068" t="s">
        <v>35</v>
      </c>
      <c r="M2068">
        <v>64.17</v>
      </c>
      <c r="N2068">
        <v>421</v>
      </c>
      <c r="O2068">
        <v>35</v>
      </c>
      <c r="P2068">
        <v>99</v>
      </c>
      <c r="Q2068">
        <v>39.14</v>
      </c>
      <c r="R2068">
        <v>13976</v>
      </c>
      <c r="S2068">
        <v>29.49</v>
      </c>
      <c r="T2068">
        <v>49.88</v>
      </c>
      <c r="U2068">
        <v>69.239999999999995</v>
      </c>
      <c r="V2068">
        <v>351</v>
      </c>
      <c r="W2068">
        <v>12.5</v>
      </c>
      <c r="X2068">
        <v>927</v>
      </c>
    </row>
    <row r="2069" spans="1:24" hidden="1" x14ac:dyDescent="0.25">
      <c r="A2069" t="s">
        <v>36</v>
      </c>
      <c r="B2069" t="s">
        <v>37</v>
      </c>
      <c r="C2069">
        <v>2003</v>
      </c>
      <c r="D2069" t="s">
        <v>40</v>
      </c>
      <c r="E2069">
        <v>0.31</v>
      </c>
      <c r="F2069">
        <v>8.39</v>
      </c>
      <c r="G2069">
        <v>1.21</v>
      </c>
      <c r="H2069">
        <v>6.46</v>
      </c>
      <c r="I2069">
        <v>32.18</v>
      </c>
      <c r="J2069">
        <v>4.6500000000000004</v>
      </c>
      <c r="K2069">
        <v>1813</v>
      </c>
      <c r="L2069" t="s">
        <v>35</v>
      </c>
      <c r="M2069">
        <v>83.14</v>
      </c>
      <c r="N2069">
        <v>196</v>
      </c>
      <c r="O2069">
        <v>7</v>
      </c>
      <c r="P2069">
        <v>94</v>
      </c>
      <c r="Q2069">
        <v>30.26</v>
      </c>
      <c r="R2069">
        <v>68351</v>
      </c>
      <c r="S2069">
        <v>20.37</v>
      </c>
      <c r="T2069">
        <v>33.229999999999997</v>
      </c>
      <c r="U2069">
        <v>52.07</v>
      </c>
      <c r="V2069">
        <v>1804</v>
      </c>
      <c r="W2069">
        <v>10.99</v>
      </c>
      <c r="X2069">
        <v>197</v>
      </c>
    </row>
    <row r="2070" spans="1:24" hidden="1" x14ac:dyDescent="0.25">
      <c r="A2070" t="s">
        <v>28</v>
      </c>
      <c r="B2070" t="s">
        <v>25</v>
      </c>
      <c r="C2070">
        <v>2015</v>
      </c>
      <c r="D2070" t="s">
        <v>42</v>
      </c>
      <c r="E2070">
        <v>2.83</v>
      </c>
      <c r="F2070">
        <v>6.19</v>
      </c>
      <c r="G2070">
        <v>4.8600000000000003</v>
      </c>
      <c r="H2070">
        <v>5.18</v>
      </c>
      <c r="I2070">
        <v>23.12</v>
      </c>
      <c r="J2070">
        <v>9.35</v>
      </c>
      <c r="K2070">
        <v>1587</v>
      </c>
      <c r="L2070" t="s">
        <v>44</v>
      </c>
      <c r="M2070">
        <v>58.83</v>
      </c>
      <c r="N2070">
        <v>300</v>
      </c>
      <c r="O2070">
        <v>46</v>
      </c>
      <c r="P2070">
        <v>78</v>
      </c>
      <c r="Q2070">
        <v>95.18</v>
      </c>
      <c r="R2070">
        <v>5256</v>
      </c>
      <c r="S2070">
        <v>87.28</v>
      </c>
      <c r="T2070">
        <v>55.11</v>
      </c>
      <c r="U2070">
        <v>90.82</v>
      </c>
      <c r="V2070">
        <v>925</v>
      </c>
      <c r="W2070">
        <v>36.090000000000003</v>
      </c>
      <c r="X2070">
        <v>173</v>
      </c>
    </row>
    <row r="2071" spans="1:24" hidden="1" x14ac:dyDescent="0.25">
      <c r="A2071" t="s">
        <v>32</v>
      </c>
      <c r="B2071" t="s">
        <v>33</v>
      </c>
      <c r="C2071">
        <v>2023</v>
      </c>
      <c r="D2071" t="s">
        <v>42</v>
      </c>
      <c r="E2071">
        <v>4.99</v>
      </c>
      <c r="F2071">
        <v>6.24</v>
      </c>
      <c r="G2071">
        <v>0.76</v>
      </c>
      <c r="H2071">
        <v>5.58</v>
      </c>
      <c r="I2071">
        <v>47.59</v>
      </c>
      <c r="J2071">
        <v>19.149999999999999</v>
      </c>
      <c r="K2071">
        <v>3252</v>
      </c>
      <c r="L2071" t="s">
        <v>27</v>
      </c>
      <c r="M2071">
        <v>98.99</v>
      </c>
      <c r="N2071">
        <v>73</v>
      </c>
      <c r="O2071">
        <v>7</v>
      </c>
      <c r="P2071">
        <v>41</v>
      </c>
      <c r="Q2071">
        <v>28.06</v>
      </c>
      <c r="R2071">
        <v>40064</v>
      </c>
      <c r="S2071">
        <v>7.45</v>
      </c>
      <c r="T2071">
        <v>88.26</v>
      </c>
      <c r="U2071">
        <v>23.33</v>
      </c>
      <c r="V2071">
        <v>2355</v>
      </c>
      <c r="W2071">
        <v>33.44</v>
      </c>
      <c r="X2071">
        <v>377</v>
      </c>
    </row>
    <row r="2072" spans="1:24" hidden="1" x14ac:dyDescent="0.25">
      <c r="A2072" t="s">
        <v>32</v>
      </c>
      <c r="B2072" t="s">
        <v>33</v>
      </c>
      <c r="C2072">
        <v>2012</v>
      </c>
      <c r="D2072" t="s">
        <v>26</v>
      </c>
      <c r="E2072">
        <v>0.45</v>
      </c>
      <c r="F2072">
        <v>7.24</v>
      </c>
      <c r="G2072">
        <v>3.63</v>
      </c>
      <c r="H2072">
        <v>5.24</v>
      </c>
      <c r="I2072">
        <v>16.66</v>
      </c>
      <c r="J2072">
        <v>17.579999999999998</v>
      </c>
      <c r="K2072">
        <v>542</v>
      </c>
      <c r="L2072" t="s">
        <v>27</v>
      </c>
      <c r="M2072">
        <v>57.83</v>
      </c>
      <c r="N2072">
        <v>197</v>
      </c>
      <c r="O2072">
        <v>13</v>
      </c>
      <c r="P2072">
        <v>17</v>
      </c>
      <c r="Q2072">
        <v>19.760000000000002</v>
      </c>
      <c r="R2072">
        <v>80350</v>
      </c>
      <c r="S2072">
        <v>18.97</v>
      </c>
      <c r="T2072">
        <v>63.72</v>
      </c>
      <c r="U2072">
        <v>77.39</v>
      </c>
      <c r="V2072">
        <v>363</v>
      </c>
      <c r="W2072">
        <v>0.38</v>
      </c>
      <c r="X2072">
        <v>731</v>
      </c>
    </row>
    <row r="2073" spans="1:24" hidden="1" x14ac:dyDescent="0.25">
      <c r="A2073" t="s">
        <v>47</v>
      </c>
      <c r="B2073" t="s">
        <v>37</v>
      </c>
      <c r="C2073">
        <v>2021</v>
      </c>
      <c r="D2073" t="s">
        <v>30</v>
      </c>
      <c r="E2073">
        <v>1.86</v>
      </c>
      <c r="F2073">
        <v>8.0500000000000007</v>
      </c>
      <c r="G2073">
        <v>2.39</v>
      </c>
      <c r="H2073">
        <v>5.98</v>
      </c>
      <c r="I2073">
        <v>26.37</v>
      </c>
      <c r="J2073">
        <v>6.19</v>
      </c>
      <c r="K2073">
        <v>2374</v>
      </c>
      <c r="L2073" t="s">
        <v>27</v>
      </c>
      <c r="M2073">
        <v>53.32</v>
      </c>
      <c r="N2073">
        <v>323</v>
      </c>
      <c r="O2073">
        <v>37</v>
      </c>
      <c r="P2073">
        <v>14</v>
      </c>
      <c r="Q2073">
        <v>90.15</v>
      </c>
      <c r="R2073">
        <v>44904</v>
      </c>
      <c r="S2073">
        <v>41.13</v>
      </c>
      <c r="T2073">
        <v>86.74</v>
      </c>
      <c r="U2073">
        <v>31.5</v>
      </c>
      <c r="V2073">
        <v>650</v>
      </c>
      <c r="W2073">
        <v>7.27</v>
      </c>
      <c r="X2073">
        <v>403</v>
      </c>
    </row>
    <row r="2074" spans="1:24" hidden="1" x14ac:dyDescent="0.25">
      <c r="A2074" t="s">
        <v>48</v>
      </c>
      <c r="B2074" t="s">
        <v>33</v>
      </c>
      <c r="C2074">
        <v>2024</v>
      </c>
      <c r="D2074" t="s">
        <v>30</v>
      </c>
      <c r="E2074">
        <v>9.35</v>
      </c>
      <c r="F2074">
        <v>7.94</v>
      </c>
      <c r="G2074">
        <v>3.74</v>
      </c>
      <c r="H2074">
        <v>5.39</v>
      </c>
      <c r="I2074">
        <v>3.77</v>
      </c>
      <c r="J2074">
        <v>6.53</v>
      </c>
      <c r="K2074">
        <v>1526</v>
      </c>
      <c r="L2074" t="s">
        <v>27</v>
      </c>
      <c r="M2074">
        <v>90.97</v>
      </c>
      <c r="N2074">
        <v>259</v>
      </c>
      <c r="O2074">
        <v>23</v>
      </c>
      <c r="P2074">
        <v>82</v>
      </c>
      <c r="Q2074">
        <v>10.47</v>
      </c>
      <c r="R2074">
        <v>66068</v>
      </c>
      <c r="S2074">
        <v>36.130000000000003</v>
      </c>
      <c r="T2074">
        <v>68.56</v>
      </c>
      <c r="U2074">
        <v>64.2</v>
      </c>
      <c r="V2074">
        <v>1017</v>
      </c>
      <c r="W2074">
        <v>28.78</v>
      </c>
      <c r="X2074">
        <v>29</v>
      </c>
    </row>
    <row r="2075" spans="1:24" hidden="1" x14ac:dyDescent="0.25">
      <c r="A2075" t="s">
        <v>36</v>
      </c>
      <c r="B2075" t="s">
        <v>38</v>
      </c>
      <c r="C2075">
        <v>2019</v>
      </c>
      <c r="D2075" t="s">
        <v>40</v>
      </c>
      <c r="E2075">
        <v>9.77</v>
      </c>
      <c r="F2075">
        <v>8.34</v>
      </c>
      <c r="G2075">
        <v>3.31</v>
      </c>
      <c r="H2075">
        <v>7.73</v>
      </c>
      <c r="I2075">
        <v>42.61</v>
      </c>
      <c r="J2075">
        <v>11.87</v>
      </c>
      <c r="K2075">
        <v>3567</v>
      </c>
      <c r="L2075" t="s">
        <v>44</v>
      </c>
      <c r="M2075">
        <v>57.69</v>
      </c>
      <c r="N2075">
        <v>198</v>
      </c>
      <c r="O2075">
        <v>21</v>
      </c>
      <c r="P2075">
        <v>87</v>
      </c>
      <c r="Q2075">
        <v>27.51</v>
      </c>
      <c r="R2075">
        <v>53983</v>
      </c>
      <c r="S2075">
        <v>70.61</v>
      </c>
      <c r="T2075">
        <v>16.07</v>
      </c>
      <c r="U2075">
        <v>27.68</v>
      </c>
      <c r="V2075">
        <v>2495</v>
      </c>
      <c r="W2075">
        <v>33.93</v>
      </c>
      <c r="X2075">
        <v>975</v>
      </c>
    </row>
    <row r="2076" spans="1:24" hidden="1" x14ac:dyDescent="0.25">
      <c r="A2076" t="s">
        <v>28</v>
      </c>
      <c r="B2076" t="s">
        <v>37</v>
      </c>
      <c r="C2076">
        <v>2017</v>
      </c>
      <c r="D2076" t="s">
        <v>30</v>
      </c>
      <c r="E2076">
        <v>7.4</v>
      </c>
      <c r="F2076">
        <v>6.35</v>
      </c>
      <c r="G2076">
        <v>2.2000000000000002</v>
      </c>
      <c r="H2076">
        <v>5.07</v>
      </c>
      <c r="I2076">
        <v>20.67</v>
      </c>
      <c r="J2076">
        <v>18.36</v>
      </c>
      <c r="K2076">
        <v>1269</v>
      </c>
      <c r="L2076" t="s">
        <v>35</v>
      </c>
      <c r="M2076">
        <v>90.96</v>
      </c>
      <c r="N2076">
        <v>303</v>
      </c>
      <c r="O2076">
        <v>14</v>
      </c>
      <c r="P2076">
        <v>98</v>
      </c>
      <c r="Q2076">
        <v>45.03</v>
      </c>
      <c r="R2076">
        <v>15033</v>
      </c>
      <c r="S2076">
        <v>9.18</v>
      </c>
      <c r="T2076">
        <v>81.14</v>
      </c>
      <c r="U2076">
        <v>74.33</v>
      </c>
      <c r="V2076">
        <v>1154</v>
      </c>
      <c r="W2076">
        <v>28.7</v>
      </c>
      <c r="X2076">
        <v>772</v>
      </c>
    </row>
    <row r="2077" spans="1:24" hidden="1" x14ac:dyDescent="0.25">
      <c r="A2077" t="s">
        <v>45</v>
      </c>
      <c r="B2077" t="s">
        <v>29</v>
      </c>
      <c r="C2077">
        <v>2013</v>
      </c>
      <c r="D2077" t="s">
        <v>42</v>
      </c>
      <c r="E2077">
        <v>2.52</v>
      </c>
      <c r="F2077">
        <v>6.94</v>
      </c>
      <c r="G2077">
        <v>1.77</v>
      </c>
      <c r="H2077">
        <v>5.46</v>
      </c>
      <c r="I2077">
        <v>35.03</v>
      </c>
      <c r="J2077">
        <v>0.2</v>
      </c>
      <c r="K2077">
        <v>601</v>
      </c>
      <c r="L2077" t="s">
        <v>27</v>
      </c>
      <c r="M2077">
        <v>31.91</v>
      </c>
      <c r="N2077">
        <v>352</v>
      </c>
      <c r="O2077">
        <v>19</v>
      </c>
      <c r="P2077">
        <v>65</v>
      </c>
      <c r="Q2077">
        <v>60.32</v>
      </c>
      <c r="R2077">
        <v>56542</v>
      </c>
      <c r="S2077">
        <v>47.72</v>
      </c>
      <c r="T2077">
        <v>25.91</v>
      </c>
      <c r="U2077">
        <v>57.19</v>
      </c>
      <c r="V2077">
        <v>684</v>
      </c>
      <c r="W2077">
        <v>21.01</v>
      </c>
      <c r="X2077">
        <v>122</v>
      </c>
    </row>
    <row r="2078" spans="1:24" hidden="1" x14ac:dyDescent="0.25">
      <c r="A2078" t="s">
        <v>45</v>
      </c>
      <c r="B2078" t="s">
        <v>38</v>
      </c>
      <c r="C2078">
        <v>2017</v>
      </c>
      <c r="D2078" t="s">
        <v>30</v>
      </c>
      <c r="E2078">
        <v>2.61</v>
      </c>
      <c r="F2078">
        <v>6.71</v>
      </c>
      <c r="G2078">
        <v>3.77</v>
      </c>
      <c r="H2078">
        <v>6.05</v>
      </c>
      <c r="I2078">
        <v>34.11</v>
      </c>
      <c r="J2078">
        <v>7.86</v>
      </c>
      <c r="K2078">
        <v>3614</v>
      </c>
      <c r="L2078" t="s">
        <v>44</v>
      </c>
      <c r="M2078">
        <v>78.48</v>
      </c>
      <c r="N2078">
        <v>136</v>
      </c>
      <c r="O2078">
        <v>26</v>
      </c>
      <c r="P2078">
        <v>12</v>
      </c>
      <c r="Q2078">
        <v>34.11</v>
      </c>
      <c r="R2078">
        <v>74559</v>
      </c>
      <c r="S2078">
        <v>80.86</v>
      </c>
      <c r="T2078">
        <v>79.180000000000007</v>
      </c>
      <c r="U2078">
        <v>20.54</v>
      </c>
      <c r="V2078">
        <v>2689</v>
      </c>
      <c r="W2078">
        <v>39.380000000000003</v>
      </c>
      <c r="X2078">
        <v>326</v>
      </c>
    </row>
    <row r="2079" spans="1:24" hidden="1" x14ac:dyDescent="0.25">
      <c r="A2079" t="s">
        <v>46</v>
      </c>
      <c r="B2079" t="s">
        <v>38</v>
      </c>
      <c r="C2079">
        <v>2004</v>
      </c>
      <c r="D2079" t="s">
        <v>30</v>
      </c>
      <c r="E2079">
        <v>6.46</v>
      </c>
      <c r="F2079">
        <v>8.15</v>
      </c>
      <c r="G2079">
        <v>1.62</v>
      </c>
      <c r="H2079">
        <v>3.03</v>
      </c>
      <c r="I2079">
        <v>33.81</v>
      </c>
      <c r="J2079">
        <v>17</v>
      </c>
      <c r="K2079">
        <v>2149</v>
      </c>
      <c r="L2079" t="s">
        <v>44</v>
      </c>
      <c r="M2079">
        <v>35.03</v>
      </c>
      <c r="N2079">
        <v>345</v>
      </c>
      <c r="O2079">
        <v>27</v>
      </c>
      <c r="P2079">
        <v>56</v>
      </c>
      <c r="Q2079">
        <v>50.63</v>
      </c>
      <c r="R2079">
        <v>87001</v>
      </c>
      <c r="S2079">
        <v>68.33</v>
      </c>
      <c r="T2079">
        <v>69.930000000000007</v>
      </c>
      <c r="U2079">
        <v>25.71</v>
      </c>
      <c r="V2079">
        <v>2221</v>
      </c>
      <c r="W2079">
        <v>31.89</v>
      </c>
      <c r="X2079">
        <v>366</v>
      </c>
    </row>
    <row r="2080" spans="1:24" hidden="1" x14ac:dyDescent="0.25">
      <c r="A2080" t="s">
        <v>32</v>
      </c>
      <c r="B2080" t="s">
        <v>38</v>
      </c>
      <c r="C2080">
        <v>2008</v>
      </c>
      <c r="D2080" t="s">
        <v>43</v>
      </c>
      <c r="E2080">
        <v>1.18</v>
      </c>
      <c r="F2080">
        <v>7.22</v>
      </c>
      <c r="G2080">
        <v>3.94</v>
      </c>
      <c r="H2080">
        <v>6.44</v>
      </c>
      <c r="I2080">
        <v>25.35</v>
      </c>
      <c r="J2080">
        <v>8.2100000000000009</v>
      </c>
      <c r="K2080">
        <v>3301</v>
      </c>
      <c r="L2080" t="s">
        <v>44</v>
      </c>
      <c r="M2080">
        <v>40.380000000000003</v>
      </c>
      <c r="N2080">
        <v>498</v>
      </c>
      <c r="O2080">
        <v>21</v>
      </c>
      <c r="P2080">
        <v>8</v>
      </c>
      <c r="Q2080">
        <v>21.49</v>
      </c>
      <c r="R2080">
        <v>70251</v>
      </c>
      <c r="S2080">
        <v>63.16</v>
      </c>
      <c r="T2080">
        <v>77.09</v>
      </c>
      <c r="U2080">
        <v>76.239999999999995</v>
      </c>
      <c r="V2080">
        <v>2747</v>
      </c>
      <c r="W2080">
        <v>18.72</v>
      </c>
      <c r="X2080">
        <v>836</v>
      </c>
    </row>
    <row r="2081" spans="1:24" hidden="1" x14ac:dyDescent="0.25">
      <c r="A2081" t="s">
        <v>24</v>
      </c>
      <c r="B2081" t="s">
        <v>29</v>
      </c>
      <c r="C2081">
        <v>2002</v>
      </c>
      <c r="D2081" t="s">
        <v>42</v>
      </c>
      <c r="E2081">
        <v>9.48</v>
      </c>
      <c r="F2081">
        <v>6.07</v>
      </c>
      <c r="G2081">
        <v>3.4</v>
      </c>
      <c r="H2081">
        <v>4.79</v>
      </c>
      <c r="I2081">
        <v>13.88</v>
      </c>
      <c r="J2081">
        <v>14.4</v>
      </c>
      <c r="K2081">
        <v>387</v>
      </c>
      <c r="L2081" t="s">
        <v>27</v>
      </c>
      <c r="M2081">
        <v>79.010000000000005</v>
      </c>
      <c r="N2081">
        <v>499</v>
      </c>
      <c r="O2081">
        <v>30</v>
      </c>
      <c r="P2081">
        <v>98</v>
      </c>
      <c r="Q2081">
        <v>58.28</v>
      </c>
      <c r="R2081">
        <v>17041</v>
      </c>
      <c r="S2081">
        <v>23.94</v>
      </c>
      <c r="T2081">
        <v>30.29</v>
      </c>
      <c r="U2081">
        <v>51.96</v>
      </c>
      <c r="V2081">
        <v>2526</v>
      </c>
      <c r="W2081">
        <v>23.34</v>
      </c>
      <c r="X2081">
        <v>159</v>
      </c>
    </row>
    <row r="2082" spans="1:24" hidden="1" x14ac:dyDescent="0.25">
      <c r="A2082" t="s">
        <v>47</v>
      </c>
      <c r="B2082" t="s">
        <v>25</v>
      </c>
      <c r="C2082">
        <v>2007</v>
      </c>
      <c r="D2082" t="s">
        <v>34</v>
      </c>
      <c r="E2082">
        <v>2.25</v>
      </c>
      <c r="F2082">
        <v>7.77</v>
      </c>
      <c r="G2082">
        <v>2.89</v>
      </c>
      <c r="H2082">
        <v>3.39</v>
      </c>
      <c r="I2082">
        <v>31.25</v>
      </c>
      <c r="J2082">
        <v>13.84</v>
      </c>
      <c r="K2082">
        <v>3680</v>
      </c>
      <c r="L2082" t="s">
        <v>27</v>
      </c>
      <c r="M2082">
        <v>50.28</v>
      </c>
      <c r="N2082">
        <v>174</v>
      </c>
      <c r="O2082">
        <v>8</v>
      </c>
      <c r="P2082">
        <v>65</v>
      </c>
      <c r="Q2082">
        <v>41.97</v>
      </c>
      <c r="R2082">
        <v>60952</v>
      </c>
      <c r="S2082">
        <v>39.36</v>
      </c>
      <c r="T2082">
        <v>74.59</v>
      </c>
      <c r="U2082">
        <v>73.77</v>
      </c>
      <c r="V2082">
        <v>723</v>
      </c>
      <c r="W2082">
        <v>1.79</v>
      </c>
      <c r="X2082">
        <v>845</v>
      </c>
    </row>
    <row r="2083" spans="1:24" hidden="1" x14ac:dyDescent="0.25">
      <c r="A2083" t="s">
        <v>36</v>
      </c>
      <c r="B2083" t="s">
        <v>33</v>
      </c>
      <c r="C2083">
        <v>2019</v>
      </c>
      <c r="D2083" t="s">
        <v>30</v>
      </c>
      <c r="E2083">
        <v>10</v>
      </c>
      <c r="F2083">
        <v>6.97</v>
      </c>
      <c r="G2083">
        <v>1.84</v>
      </c>
      <c r="H2083">
        <v>9.3800000000000008</v>
      </c>
      <c r="I2083">
        <v>48.09</v>
      </c>
      <c r="J2083">
        <v>4.1100000000000003</v>
      </c>
      <c r="K2083">
        <v>1602</v>
      </c>
      <c r="L2083" t="s">
        <v>44</v>
      </c>
      <c r="M2083">
        <v>44.73</v>
      </c>
      <c r="N2083">
        <v>488</v>
      </c>
      <c r="O2083">
        <v>22</v>
      </c>
      <c r="P2083">
        <v>15</v>
      </c>
      <c r="Q2083">
        <v>85.23</v>
      </c>
      <c r="R2083">
        <v>21829</v>
      </c>
      <c r="S2083">
        <v>18.07</v>
      </c>
      <c r="T2083">
        <v>58.83</v>
      </c>
      <c r="U2083">
        <v>51.19</v>
      </c>
      <c r="V2083">
        <v>1409</v>
      </c>
      <c r="W2083">
        <v>38.590000000000003</v>
      </c>
      <c r="X2083">
        <v>781</v>
      </c>
    </row>
    <row r="2084" spans="1:24" hidden="1" x14ac:dyDescent="0.25">
      <c r="A2084" t="s">
        <v>45</v>
      </c>
      <c r="B2084" t="s">
        <v>37</v>
      </c>
      <c r="C2084">
        <v>2021</v>
      </c>
      <c r="D2084" t="s">
        <v>30</v>
      </c>
      <c r="E2084">
        <v>4.96</v>
      </c>
      <c r="F2084">
        <v>7.33</v>
      </c>
      <c r="G2084">
        <v>1.03</v>
      </c>
      <c r="H2084">
        <v>5.26</v>
      </c>
      <c r="I2084">
        <v>41.7</v>
      </c>
      <c r="J2084">
        <v>8.99</v>
      </c>
      <c r="K2084">
        <v>3282</v>
      </c>
      <c r="L2084" t="s">
        <v>44</v>
      </c>
      <c r="M2084">
        <v>86.11</v>
      </c>
      <c r="N2084">
        <v>468</v>
      </c>
      <c r="O2084">
        <v>4</v>
      </c>
      <c r="P2084">
        <v>99</v>
      </c>
      <c r="Q2084">
        <v>42.74</v>
      </c>
      <c r="R2084">
        <v>53434</v>
      </c>
      <c r="S2084">
        <v>50.89</v>
      </c>
      <c r="T2084">
        <v>16.55</v>
      </c>
      <c r="U2084">
        <v>48.94</v>
      </c>
      <c r="V2084">
        <v>1028</v>
      </c>
      <c r="W2084">
        <v>14.51</v>
      </c>
      <c r="X2084">
        <v>604</v>
      </c>
    </row>
    <row r="2085" spans="1:24" hidden="1" x14ac:dyDescent="0.25">
      <c r="A2085" t="s">
        <v>28</v>
      </c>
      <c r="B2085" t="s">
        <v>25</v>
      </c>
      <c r="C2085">
        <v>2009</v>
      </c>
      <c r="D2085" t="s">
        <v>26</v>
      </c>
      <c r="E2085">
        <v>7.71</v>
      </c>
      <c r="F2085">
        <v>8.23</v>
      </c>
      <c r="G2085">
        <v>3.55</v>
      </c>
      <c r="H2085">
        <v>5.98</v>
      </c>
      <c r="I2085">
        <v>5.44</v>
      </c>
      <c r="J2085">
        <v>11.32</v>
      </c>
      <c r="K2085">
        <v>2696</v>
      </c>
      <c r="L2085" t="s">
        <v>44</v>
      </c>
      <c r="M2085">
        <v>96.24</v>
      </c>
      <c r="N2085">
        <v>315</v>
      </c>
      <c r="O2085">
        <v>44</v>
      </c>
      <c r="P2085">
        <v>1</v>
      </c>
      <c r="Q2085">
        <v>45.49</v>
      </c>
      <c r="R2085">
        <v>53473</v>
      </c>
      <c r="S2085">
        <v>58.42</v>
      </c>
      <c r="T2085">
        <v>81.13</v>
      </c>
      <c r="U2085">
        <v>88.39</v>
      </c>
      <c r="V2085">
        <v>687</v>
      </c>
      <c r="W2085">
        <v>26.46</v>
      </c>
      <c r="X2085">
        <v>422</v>
      </c>
    </row>
    <row r="2086" spans="1:24" hidden="1" x14ac:dyDescent="0.25">
      <c r="A2086" t="s">
        <v>46</v>
      </c>
      <c r="B2086" t="s">
        <v>37</v>
      </c>
      <c r="C2086">
        <v>2021</v>
      </c>
      <c r="D2086" t="s">
        <v>30</v>
      </c>
      <c r="E2086">
        <v>0.02</v>
      </c>
      <c r="F2086">
        <v>6.64</v>
      </c>
      <c r="G2086">
        <v>0.46</v>
      </c>
      <c r="H2086">
        <v>8.7899999999999991</v>
      </c>
      <c r="I2086">
        <v>1.1599999999999999</v>
      </c>
      <c r="J2086">
        <v>14.31</v>
      </c>
      <c r="K2086">
        <v>4434</v>
      </c>
      <c r="L2086" t="s">
        <v>35</v>
      </c>
      <c r="M2086">
        <v>46.27</v>
      </c>
      <c r="N2086">
        <v>307</v>
      </c>
      <c r="O2086">
        <v>38</v>
      </c>
      <c r="P2086">
        <v>15</v>
      </c>
      <c r="Q2086">
        <v>60.03</v>
      </c>
      <c r="R2086">
        <v>19572</v>
      </c>
      <c r="S2086">
        <v>63.12</v>
      </c>
      <c r="T2086">
        <v>80.14</v>
      </c>
      <c r="U2086">
        <v>88.38</v>
      </c>
      <c r="V2086">
        <v>423</v>
      </c>
      <c r="W2086">
        <v>26.68</v>
      </c>
      <c r="X2086">
        <v>835</v>
      </c>
    </row>
    <row r="2087" spans="1:24" hidden="1" x14ac:dyDescent="0.25">
      <c r="A2087" t="s">
        <v>28</v>
      </c>
      <c r="B2087" t="s">
        <v>33</v>
      </c>
      <c r="C2087">
        <v>2018</v>
      </c>
      <c r="D2087" t="s">
        <v>30</v>
      </c>
      <c r="E2087">
        <v>8.89</v>
      </c>
      <c r="F2087">
        <v>6.6</v>
      </c>
      <c r="G2087">
        <v>4.8499999999999996</v>
      </c>
      <c r="H2087">
        <v>4.17</v>
      </c>
      <c r="I2087">
        <v>24.95</v>
      </c>
      <c r="J2087">
        <v>16.45</v>
      </c>
      <c r="K2087">
        <v>4151</v>
      </c>
      <c r="L2087" t="s">
        <v>35</v>
      </c>
      <c r="M2087">
        <v>52.2</v>
      </c>
      <c r="N2087">
        <v>379</v>
      </c>
      <c r="O2087">
        <v>16</v>
      </c>
      <c r="P2087">
        <v>71</v>
      </c>
      <c r="Q2087">
        <v>14.07</v>
      </c>
      <c r="R2087">
        <v>25768</v>
      </c>
      <c r="S2087">
        <v>87.6</v>
      </c>
      <c r="T2087">
        <v>55.76</v>
      </c>
      <c r="U2087">
        <v>93.58</v>
      </c>
      <c r="V2087">
        <v>1184</v>
      </c>
      <c r="W2087">
        <v>2.2799999999999998</v>
      </c>
      <c r="X2087">
        <v>67</v>
      </c>
    </row>
    <row r="2088" spans="1:24" hidden="1" x14ac:dyDescent="0.25">
      <c r="A2088" t="s">
        <v>47</v>
      </c>
      <c r="B2088" t="s">
        <v>29</v>
      </c>
      <c r="C2088">
        <v>2020</v>
      </c>
      <c r="D2088" t="s">
        <v>43</v>
      </c>
      <c r="E2088">
        <v>2.7</v>
      </c>
      <c r="F2088">
        <v>6.66</v>
      </c>
      <c r="G2088">
        <v>4.8899999999999997</v>
      </c>
      <c r="H2088">
        <v>8.9499999999999993</v>
      </c>
      <c r="I2088">
        <v>38.79</v>
      </c>
      <c r="J2088">
        <v>15.2</v>
      </c>
      <c r="K2088">
        <v>3833</v>
      </c>
      <c r="L2088" t="s">
        <v>31</v>
      </c>
      <c r="M2088">
        <v>79.989999999999995</v>
      </c>
      <c r="N2088">
        <v>341</v>
      </c>
      <c r="O2088">
        <v>39</v>
      </c>
      <c r="P2088">
        <v>0</v>
      </c>
      <c r="Q2088">
        <v>17.37</v>
      </c>
      <c r="R2088">
        <v>28959</v>
      </c>
      <c r="S2088">
        <v>6.18</v>
      </c>
      <c r="T2088">
        <v>46.21</v>
      </c>
      <c r="U2088">
        <v>85.84</v>
      </c>
      <c r="V2088">
        <v>1769</v>
      </c>
      <c r="W2088">
        <v>10.63</v>
      </c>
      <c r="X2088">
        <v>63</v>
      </c>
    </row>
    <row r="2089" spans="1:24" hidden="1" x14ac:dyDescent="0.25">
      <c r="A2089" t="s">
        <v>24</v>
      </c>
      <c r="B2089" t="s">
        <v>38</v>
      </c>
      <c r="C2089">
        <v>2002</v>
      </c>
      <c r="D2089" t="s">
        <v>42</v>
      </c>
      <c r="E2089">
        <v>6.68</v>
      </c>
      <c r="F2089">
        <v>6.85</v>
      </c>
      <c r="G2089">
        <v>0.65</v>
      </c>
      <c r="H2089">
        <v>4.6900000000000004</v>
      </c>
      <c r="I2089">
        <v>15.7</v>
      </c>
      <c r="J2089">
        <v>0.56999999999999995</v>
      </c>
      <c r="K2089">
        <v>1305</v>
      </c>
      <c r="L2089" t="s">
        <v>31</v>
      </c>
      <c r="M2089">
        <v>87.07</v>
      </c>
      <c r="N2089">
        <v>416</v>
      </c>
      <c r="O2089">
        <v>4</v>
      </c>
      <c r="P2089">
        <v>81</v>
      </c>
      <c r="Q2089">
        <v>79.44</v>
      </c>
      <c r="R2089">
        <v>97509</v>
      </c>
      <c r="S2089">
        <v>38.83</v>
      </c>
      <c r="T2089">
        <v>42.04</v>
      </c>
      <c r="U2089">
        <v>30.19</v>
      </c>
      <c r="V2089">
        <v>300</v>
      </c>
      <c r="W2089">
        <v>26.25</v>
      </c>
      <c r="X2089">
        <v>549</v>
      </c>
    </row>
    <row r="2090" spans="1:24" hidden="1" x14ac:dyDescent="0.25">
      <c r="A2090" t="s">
        <v>46</v>
      </c>
      <c r="B2090" t="s">
        <v>38</v>
      </c>
      <c r="C2090">
        <v>2010</v>
      </c>
      <c r="D2090" t="s">
        <v>40</v>
      </c>
      <c r="E2090">
        <v>8.06</v>
      </c>
      <c r="F2090">
        <v>6.27</v>
      </c>
      <c r="G2090">
        <v>0.52</v>
      </c>
      <c r="H2090">
        <v>7.12</v>
      </c>
      <c r="I2090">
        <v>35.06</v>
      </c>
      <c r="J2090">
        <v>13.41</v>
      </c>
      <c r="K2090">
        <v>716</v>
      </c>
      <c r="L2090" t="s">
        <v>27</v>
      </c>
      <c r="M2090">
        <v>99.94</v>
      </c>
      <c r="N2090">
        <v>441</v>
      </c>
      <c r="O2090">
        <v>6</v>
      </c>
      <c r="P2090">
        <v>25</v>
      </c>
      <c r="Q2090">
        <v>28.8</v>
      </c>
      <c r="R2090">
        <v>44382</v>
      </c>
      <c r="S2090">
        <v>59.1</v>
      </c>
      <c r="T2090">
        <v>58.22</v>
      </c>
      <c r="U2090">
        <v>25.32</v>
      </c>
      <c r="V2090">
        <v>2111</v>
      </c>
      <c r="W2090">
        <v>36.49</v>
      </c>
      <c r="X2090">
        <v>370</v>
      </c>
    </row>
    <row r="2091" spans="1:24" hidden="1" x14ac:dyDescent="0.25">
      <c r="A2091" t="s">
        <v>46</v>
      </c>
      <c r="B2091" t="s">
        <v>29</v>
      </c>
      <c r="C2091">
        <v>2010</v>
      </c>
      <c r="D2091" t="s">
        <v>42</v>
      </c>
      <c r="E2091">
        <v>1.64</v>
      </c>
      <c r="F2091">
        <v>7.74</v>
      </c>
      <c r="G2091">
        <v>2.06</v>
      </c>
      <c r="H2091">
        <v>7.8</v>
      </c>
      <c r="I2091">
        <v>46.6</v>
      </c>
      <c r="J2091">
        <v>9.9499999999999993</v>
      </c>
      <c r="K2091">
        <v>3655</v>
      </c>
      <c r="L2091" t="s">
        <v>35</v>
      </c>
      <c r="M2091">
        <v>49.14</v>
      </c>
      <c r="N2091">
        <v>352</v>
      </c>
      <c r="O2091">
        <v>7</v>
      </c>
      <c r="P2091">
        <v>43</v>
      </c>
      <c r="Q2091">
        <v>69.099999999999994</v>
      </c>
      <c r="R2091">
        <v>65255</v>
      </c>
      <c r="S2091">
        <v>57.01</v>
      </c>
      <c r="T2091">
        <v>77.34</v>
      </c>
      <c r="U2091">
        <v>24.67</v>
      </c>
      <c r="V2091">
        <v>2240</v>
      </c>
      <c r="W2091">
        <v>31.15</v>
      </c>
      <c r="X2091">
        <v>726</v>
      </c>
    </row>
    <row r="2092" spans="1:24" hidden="1" x14ac:dyDescent="0.25">
      <c r="A2092" t="s">
        <v>48</v>
      </c>
      <c r="B2092" t="s">
        <v>25</v>
      </c>
      <c r="C2092">
        <v>2016</v>
      </c>
      <c r="D2092" t="s">
        <v>26</v>
      </c>
      <c r="E2092">
        <v>4.43</v>
      </c>
      <c r="F2092">
        <v>6.52</v>
      </c>
      <c r="G2092">
        <v>4.82</v>
      </c>
      <c r="H2092">
        <v>9.34</v>
      </c>
      <c r="I2092">
        <v>22.95</v>
      </c>
      <c r="J2092">
        <v>11.48</v>
      </c>
      <c r="K2092">
        <v>2991</v>
      </c>
      <c r="L2092" t="s">
        <v>31</v>
      </c>
      <c r="M2092">
        <v>68.959999999999994</v>
      </c>
      <c r="N2092">
        <v>303</v>
      </c>
      <c r="O2092">
        <v>6</v>
      </c>
      <c r="P2092">
        <v>4</v>
      </c>
      <c r="Q2092">
        <v>11.55</v>
      </c>
      <c r="R2092">
        <v>8346</v>
      </c>
      <c r="S2092">
        <v>2.17</v>
      </c>
      <c r="T2092">
        <v>55.27</v>
      </c>
      <c r="U2092">
        <v>98.42</v>
      </c>
      <c r="V2092">
        <v>2922</v>
      </c>
      <c r="W2092">
        <v>23.21</v>
      </c>
      <c r="X2092">
        <v>432</v>
      </c>
    </row>
    <row r="2093" spans="1:24" hidden="1" x14ac:dyDescent="0.25">
      <c r="A2093" t="s">
        <v>36</v>
      </c>
      <c r="B2093" t="s">
        <v>25</v>
      </c>
      <c r="C2093">
        <v>2015</v>
      </c>
      <c r="D2093" t="s">
        <v>42</v>
      </c>
      <c r="E2093">
        <v>4.9400000000000004</v>
      </c>
      <c r="F2093">
        <v>8.32</v>
      </c>
      <c r="G2093">
        <v>2</v>
      </c>
      <c r="H2093">
        <v>7.25</v>
      </c>
      <c r="I2093">
        <v>12.21</v>
      </c>
      <c r="J2093">
        <v>7.46</v>
      </c>
      <c r="K2093">
        <v>313</v>
      </c>
      <c r="L2093" t="s">
        <v>44</v>
      </c>
      <c r="M2093">
        <v>39.380000000000003</v>
      </c>
      <c r="N2093">
        <v>132</v>
      </c>
      <c r="O2093">
        <v>21</v>
      </c>
      <c r="P2093">
        <v>20</v>
      </c>
      <c r="Q2093">
        <v>82.54</v>
      </c>
      <c r="R2093">
        <v>38653</v>
      </c>
      <c r="S2093">
        <v>18.93</v>
      </c>
      <c r="T2093">
        <v>20.37</v>
      </c>
      <c r="U2093">
        <v>60.09</v>
      </c>
      <c r="V2093">
        <v>2679</v>
      </c>
      <c r="W2093">
        <v>9.3000000000000007</v>
      </c>
      <c r="X2093">
        <v>66</v>
      </c>
    </row>
    <row r="2094" spans="1:24" hidden="1" x14ac:dyDescent="0.25">
      <c r="A2094" t="s">
        <v>46</v>
      </c>
      <c r="B2094" t="s">
        <v>37</v>
      </c>
      <c r="C2094">
        <v>2006</v>
      </c>
      <c r="D2094" t="s">
        <v>30</v>
      </c>
      <c r="E2094">
        <v>3.12</v>
      </c>
      <c r="F2094">
        <v>6.54</v>
      </c>
      <c r="G2094">
        <v>1.82</v>
      </c>
      <c r="H2094">
        <v>6.17</v>
      </c>
      <c r="I2094">
        <v>45.89</v>
      </c>
      <c r="J2094">
        <v>14.28</v>
      </c>
      <c r="K2094">
        <v>2280</v>
      </c>
      <c r="L2094" t="s">
        <v>44</v>
      </c>
      <c r="M2094">
        <v>53.16</v>
      </c>
      <c r="N2094">
        <v>468</v>
      </c>
      <c r="O2094">
        <v>43</v>
      </c>
      <c r="P2094">
        <v>34</v>
      </c>
      <c r="Q2094">
        <v>98.85</v>
      </c>
      <c r="R2094">
        <v>51808</v>
      </c>
      <c r="S2094">
        <v>84.57</v>
      </c>
      <c r="T2094">
        <v>34.49</v>
      </c>
      <c r="U2094">
        <v>29.21</v>
      </c>
      <c r="V2094">
        <v>748</v>
      </c>
      <c r="W2094">
        <v>37.950000000000003</v>
      </c>
      <c r="X2094">
        <v>73</v>
      </c>
    </row>
    <row r="2095" spans="1:24" hidden="1" x14ac:dyDescent="0.25">
      <c r="A2095" t="s">
        <v>48</v>
      </c>
      <c r="B2095" t="s">
        <v>29</v>
      </c>
      <c r="C2095">
        <v>2003</v>
      </c>
      <c r="D2095" t="s">
        <v>26</v>
      </c>
      <c r="E2095">
        <v>4.82</v>
      </c>
      <c r="F2095">
        <v>6.64</v>
      </c>
      <c r="G2095">
        <v>3.52</v>
      </c>
      <c r="H2095">
        <v>7.01</v>
      </c>
      <c r="I2095">
        <v>23.61</v>
      </c>
      <c r="J2095">
        <v>13.48</v>
      </c>
      <c r="K2095">
        <v>2622</v>
      </c>
      <c r="L2095" t="s">
        <v>27</v>
      </c>
      <c r="M2095">
        <v>33.15</v>
      </c>
      <c r="N2095">
        <v>26</v>
      </c>
      <c r="O2095">
        <v>37</v>
      </c>
      <c r="P2095">
        <v>91</v>
      </c>
      <c r="Q2095">
        <v>38.619999999999997</v>
      </c>
      <c r="R2095">
        <v>5954</v>
      </c>
      <c r="S2095">
        <v>51.54</v>
      </c>
      <c r="T2095">
        <v>63.46</v>
      </c>
      <c r="U2095">
        <v>63.54</v>
      </c>
      <c r="V2095">
        <v>1735</v>
      </c>
      <c r="W2095">
        <v>16.149999999999999</v>
      </c>
      <c r="X2095">
        <v>613</v>
      </c>
    </row>
    <row r="2096" spans="1:24" hidden="1" x14ac:dyDescent="0.25">
      <c r="A2096" t="s">
        <v>48</v>
      </c>
      <c r="B2096" t="s">
        <v>25</v>
      </c>
      <c r="C2096">
        <v>2022</v>
      </c>
      <c r="D2096" t="s">
        <v>42</v>
      </c>
      <c r="E2096">
        <v>3.18</v>
      </c>
      <c r="F2096">
        <v>6.74</v>
      </c>
      <c r="G2096">
        <v>0.89</v>
      </c>
      <c r="H2096">
        <v>4.41</v>
      </c>
      <c r="I2096">
        <v>20.39</v>
      </c>
      <c r="J2096">
        <v>11.59</v>
      </c>
      <c r="K2096">
        <v>887</v>
      </c>
      <c r="L2096" t="s">
        <v>27</v>
      </c>
      <c r="M2096">
        <v>44.76</v>
      </c>
      <c r="N2096">
        <v>424</v>
      </c>
      <c r="O2096">
        <v>20</v>
      </c>
      <c r="P2096">
        <v>53</v>
      </c>
      <c r="Q2096">
        <v>51.54</v>
      </c>
      <c r="R2096">
        <v>90745</v>
      </c>
      <c r="S2096">
        <v>41.36</v>
      </c>
      <c r="T2096">
        <v>61.75</v>
      </c>
      <c r="U2096">
        <v>76.819999999999993</v>
      </c>
      <c r="V2096">
        <v>2032</v>
      </c>
      <c r="W2096">
        <v>6</v>
      </c>
      <c r="X2096">
        <v>295</v>
      </c>
    </row>
    <row r="2097" spans="1:24" hidden="1" x14ac:dyDescent="0.25">
      <c r="A2097" t="s">
        <v>47</v>
      </c>
      <c r="B2097" t="s">
        <v>29</v>
      </c>
      <c r="C2097">
        <v>2018</v>
      </c>
      <c r="D2097" t="s">
        <v>26</v>
      </c>
      <c r="E2097">
        <v>3.61</v>
      </c>
      <c r="F2097">
        <v>7.92</v>
      </c>
      <c r="G2097">
        <v>1.82</v>
      </c>
      <c r="H2097">
        <v>7.82</v>
      </c>
      <c r="I2097">
        <v>17.670000000000002</v>
      </c>
      <c r="J2097">
        <v>17.23</v>
      </c>
      <c r="K2097">
        <v>4342</v>
      </c>
      <c r="L2097" t="s">
        <v>31</v>
      </c>
      <c r="M2097">
        <v>65.459999999999994</v>
      </c>
      <c r="N2097">
        <v>256</v>
      </c>
      <c r="O2097">
        <v>3</v>
      </c>
      <c r="P2097">
        <v>89</v>
      </c>
      <c r="Q2097">
        <v>45.39</v>
      </c>
      <c r="R2097">
        <v>96736</v>
      </c>
      <c r="S2097">
        <v>90.02</v>
      </c>
      <c r="T2097">
        <v>51.51</v>
      </c>
      <c r="U2097">
        <v>27.56</v>
      </c>
      <c r="V2097">
        <v>2637</v>
      </c>
      <c r="W2097">
        <v>0.87</v>
      </c>
      <c r="X2097">
        <v>351</v>
      </c>
    </row>
    <row r="2098" spans="1:24" hidden="1" x14ac:dyDescent="0.25">
      <c r="A2098" t="s">
        <v>41</v>
      </c>
      <c r="B2098" t="s">
        <v>33</v>
      </c>
      <c r="C2098">
        <v>2011</v>
      </c>
      <c r="D2098" t="s">
        <v>40</v>
      </c>
      <c r="E2098">
        <v>6.69</v>
      </c>
      <c r="F2098">
        <v>7.07</v>
      </c>
      <c r="G2098">
        <v>1.46</v>
      </c>
      <c r="H2098">
        <v>4.3099999999999996</v>
      </c>
      <c r="I2098">
        <v>21.15</v>
      </c>
      <c r="J2098">
        <v>2.04</v>
      </c>
      <c r="K2098">
        <v>2489</v>
      </c>
      <c r="L2098" t="s">
        <v>44</v>
      </c>
      <c r="M2098">
        <v>41.46</v>
      </c>
      <c r="N2098">
        <v>50</v>
      </c>
      <c r="O2098">
        <v>31</v>
      </c>
      <c r="P2098">
        <v>95</v>
      </c>
      <c r="Q2098">
        <v>89.63</v>
      </c>
      <c r="R2098">
        <v>35395</v>
      </c>
      <c r="S2098">
        <v>7.5</v>
      </c>
      <c r="T2098">
        <v>29.24</v>
      </c>
      <c r="U2098">
        <v>47.71</v>
      </c>
      <c r="V2098">
        <v>2458</v>
      </c>
      <c r="W2098">
        <v>38.01</v>
      </c>
      <c r="X2098">
        <v>518</v>
      </c>
    </row>
    <row r="2099" spans="1:24" hidden="1" x14ac:dyDescent="0.25">
      <c r="A2099" t="s">
        <v>28</v>
      </c>
      <c r="B2099" t="s">
        <v>38</v>
      </c>
      <c r="C2099">
        <v>2014</v>
      </c>
      <c r="D2099" t="s">
        <v>42</v>
      </c>
      <c r="E2099">
        <v>6.33</v>
      </c>
      <c r="F2099">
        <v>8.0500000000000007</v>
      </c>
      <c r="G2099">
        <v>3.01</v>
      </c>
      <c r="H2099">
        <v>6.9</v>
      </c>
      <c r="I2099">
        <v>33.68</v>
      </c>
      <c r="J2099">
        <v>6.02</v>
      </c>
      <c r="K2099">
        <v>1922</v>
      </c>
      <c r="L2099" t="s">
        <v>27</v>
      </c>
      <c r="M2099">
        <v>92.26</v>
      </c>
      <c r="N2099">
        <v>143</v>
      </c>
      <c r="O2099">
        <v>28</v>
      </c>
      <c r="P2099">
        <v>49</v>
      </c>
      <c r="Q2099">
        <v>2.97</v>
      </c>
      <c r="R2099">
        <v>30178</v>
      </c>
      <c r="S2099">
        <v>92.23</v>
      </c>
      <c r="T2099">
        <v>31.65</v>
      </c>
      <c r="U2099">
        <v>35.03</v>
      </c>
      <c r="V2099">
        <v>2119</v>
      </c>
      <c r="W2099">
        <v>31.12</v>
      </c>
      <c r="X2099">
        <v>443</v>
      </c>
    </row>
    <row r="2100" spans="1:24" hidden="1" x14ac:dyDescent="0.25">
      <c r="A2100" t="s">
        <v>24</v>
      </c>
      <c r="B2100" t="s">
        <v>38</v>
      </c>
      <c r="C2100">
        <v>2010</v>
      </c>
      <c r="D2100" t="s">
        <v>34</v>
      </c>
      <c r="E2100">
        <v>2.3199999999999998</v>
      </c>
      <c r="F2100">
        <v>7.96</v>
      </c>
      <c r="G2100">
        <v>0.81</v>
      </c>
      <c r="H2100">
        <v>7.53</v>
      </c>
      <c r="I2100">
        <v>21.69</v>
      </c>
      <c r="J2100">
        <v>9.9</v>
      </c>
      <c r="K2100">
        <v>4029</v>
      </c>
      <c r="L2100" t="s">
        <v>27</v>
      </c>
      <c r="M2100">
        <v>79.72</v>
      </c>
      <c r="N2100">
        <v>354</v>
      </c>
      <c r="O2100">
        <v>29</v>
      </c>
      <c r="P2100">
        <v>43</v>
      </c>
      <c r="Q2100">
        <v>66.040000000000006</v>
      </c>
      <c r="R2100">
        <v>98390</v>
      </c>
      <c r="S2100">
        <v>2.78</v>
      </c>
      <c r="T2100">
        <v>48.74</v>
      </c>
      <c r="U2100">
        <v>98.03</v>
      </c>
      <c r="V2100">
        <v>1309</v>
      </c>
      <c r="W2100">
        <v>8.66</v>
      </c>
      <c r="X2100">
        <v>447</v>
      </c>
    </row>
    <row r="2101" spans="1:24" hidden="1" x14ac:dyDescent="0.25">
      <c r="A2101" t="s">
        <v>39</v>
      </c>
      <c r="B2101" t="s">
        <v>38</v>
      </c>
      <c r="C2101">
        <v>2004</v>
      </c>
      <c r="D2101" t="s">
        <v>30</v>
      </c>
      <c r="E2101">
        <v>8.9700000000000006</v>
      </c>
      <c r="F2101">
        <v>8.32</v>
      </c>
      <c r="G2101">
        <v>2.74</v>
      </c>
      <c r="H2101">
        <v>9.2899999999999991</v>
      </c>
      <c r="I2101">
        <v>16.21</v>
      </c>
      <c r="J2101">
        <v>19.170000000000002</v>
      </c>
      <c r="K2101">
        <v>3063</v>
      </c>
      <c r="L2101" t="s">
        <v>35</v>
      </c>
      <c r="M2101">
        <v>31.94</v>
      </c>
      <c r="N2101">
        <v>355</v>
      </c>
      <c r="O2101">
        <v>2</v>
      </c>
      <c r="P2101">
        <v>84</v>
      </c>
      <c r="Q2101">
        <v>65.930000000000007</v>
      </c>
      <c r="R2101">
        <v>55252</v>
      </c>
      <c r="S2101">
        <v>56.27</v>
      </c>
      <c r="T2101">
        <v>41.56</v>
      </c>
      <c r="U2101">
        <v>45.46</v>
      </c>
      <c r="V2101">
        <v>1728</v>
      </c>
      <c r="W2101">
        <v>5.67</v>
      </c>
      <c r="X2101">
        <v>544</v>
      </c>
    </row>
    <row r="2102" spans="1:24" hidden="1" x14ac:dyDescent="0.25">
      <c r="A2102" t="s">
        <v>28</v>
      </c>
      <c r="B2102" t="s">
        <v>29</v>
      </c>
      <c r="C2102">
        <v>2004</v>
      </c>
      <c r="D2102" t="s">
        <v>26</v>
      </c>
      <c r="E2102">
        <v>8.6300000000000008</v>
      </c>
      <c r="F2102">
        <v>7.89</v>
      </c>
      <c r="G2102">
        <v>4.29</v>
      </c>
      <c r="H2102">
        <v>6.15</v>
      </c>
      <c r="I2102">
        <v>37.18</v>
      </c>
      <c r="J2102">
        <v>1.44</v>
      </c>
      <c r="K2102">
        <v>160</v>
      </c>
      <c r="L2102" t="s">
        <v>31</v>
      </c>
      <c r="M2102">
        <v>91.37</v>
      </c>
      <c r="N2102">
        <v>235</v>
      </c>
      <c r="O2102">
        <v>4</v>
      </c>
      <c r="P2102">
        <v>3</v>
      </c>
      <c r="Q2102">
        <v>39.47</v>
      </c>
      <c r="R2102">
        <v>56683</v>
      </c>
      <c r="S2102">
        <v>55.51</v>
      </c>
      <c r="T2102">
        <v>35.270000000000003</v>
      </c>
      <c r="U2102">
        <v>75.239999999999995</v>
      </c>
      <c r="V2102">
        <v>962</v>
      </c>
      <c r="W2102">
        <v>38.380000000000003</v>
      </c>
      <c r="X2102">
        <v>539</v>
      </c>
    </row>
    <row r="2103" spans="1:24" hidden="1" x14ac:dyDescent="0.25">
      <c r="A2103" t="s">
        <v>46</v>
      </c>
      <c r="B2103" t="s">
        <v>29</v>
      </c>
      <c r="C2103">
        <v>2014</v>
      </c>
      <c r="D2103" t="s">
        <v>34</v>
      </c>
      <c r="E2103">
        <v>5.09</v>
      </c>
      <c r="F2103">
        <v>6.13</v>
      </c>
      <c r="G2103">
        <v>2.57</v>
      </c>
      <c r="H2103">
        <v>8.43</v>
      </c>
      <c r="I2103">
        <v>10.15</v>
      </c>
      <c r="J2103">
        <v>6.74</v>
      </c>
      <c r="K2103">
        <v>2187</v>
      </c>
      <c r="L2103" t="s">
        <v>27</v>
      </c>
      <c r="M2103">
        <v>98.41</v>
      </c>
      <c r="N2103">
        <v>159</v>
      </c>
      <c r="O2103">
        <v>18</v>
      </c>
      <c r="P2103">
        <v>41</v>
      </c>
      <c r="Q2103">
        <v>23.49</v>
      </c>
      <c r="R2103">
        <v>8262</v>
      </c>
      <c r="S2103">
        <v>63.91</v>
      </c>
      <c r="T2103">
        <v>76.36</v>
      </c>
      <c r="U2103">
        <v>93.47</v>
      </c>
      <c r="V2103">
        <v>2455</v>
      </c>
      <c r="W2103">
        <v>9.6300000000000008</v>
      </c>
      <c r="X2103">
        <v>775</v>
      </c>
    </row>
    <row r="2104" spans="1:24" hidden="1" x14ac:dyDescent="0.25">
      <c r="A2104" t="s">
        <v>24</v>
      </c>
      <c r="B2104" t="s">
        <v>37</v>
      </c>
      <c r="C2104">
        <v>2017</v>
      </c>
      <c r="D2104" t="s">
        <v>34</v>
      </c>
      <c r="E2104">
        <v>4.33</v>
      </c>
      <c r="F2104">
        <v>8.09</v>
      </c>
      <c r="G2104">
        <v>3.42</v>
      </c>
      <c r="H2104">
        <v>4.17</v>
      </c>
      <c r="I2104">
        <v>10.1</v>
      </c>
      <c r="J2104">
        <v>18.52</v>
      </c>
      <c r="K2104">
        <v>2351</v>
      </c>
      <c r="L2104" t="s">
        <v>31</v>
      </c>
      <c r="M2104">
        <v>65.13</v>
      </c>
      <c r="N2104">
        <v>476</v>
      </c>
      <c r="O2104">
        <v>7</v>
      </c>
      <c r="P2104">
        <v>40</v>
      </c>
      <c r="Q2104">
        <v>25.49</v>
      </c>
      <c r="R2104">
        <v>21081</v>
      </c>
      <c r="S2104">
        <v>2.96</v>
      </c>
      <c r="T2104">
        <v>50.32</v>
      </c>
      <c r="U2104">
        <v>89.06</v>
      </c>
      <c r="V2104">
        <v>1185</v>
      </c>
      <c r="W2104">
        <v>18.48</v>
      </c>
      <c r="X2104">
        <v>90</v>
      </c>
    </row>
    <row r="2105" spans="1:24" hidden="1" x14ac:dyDescent="0.25">
      <c r="A2105" t="s">
        <v>45</v>
      </c>
      <c r="B2105" t="s">
        <v>38</v>
      </c>
      <c r="C2105">
        <v>2010</v>
      </c>
      <c r="D2105" t="s">
        <v>43</v>
      </c>
      <c r="E2105">
        <v>3.77</v>
      </c>
      <c r="F2105">
        <v>8.35</v>
      </c>
      <c r="G2105">
        <v>0.38</v>
      </c>
      <c r="H2105">
        <v>4.09</v>
      </c>
      <c r="I2105">
        <v>34.82</v>
      </c>
      <c r="J2105">
        <v>17.96</v>
      </c>
      <c r="K2105">
        <v>1483</v>
      </c>
      <c r="L2105" t="s">
        <v>44</v>
      </c>
      <c r="M2105">
        <v>52.02</v>
      </c>
      <c r="N2105">
        <v>358</v>
      </c>
      <c r="O2105">
        <v>36</v>
      </c>
      <c r="P2105">
        <v>35</v>
      </c>
      <c r="Q2105">
        <v>80.45</v>
      </c>
      <c r="R2105">
        <v>4926</v>
      </c>
      <c r="S2105">
        <v>53.05</v>
      </c>
      <c r="T2105">
        <v>50.25</v>
      </c>
      <c r="U2105">
        <v>51.52</v>
      </c>
      <c r="V2105">
        <v>971</v>
      </c>
      <c r="W2105">
        <v>24.43</v>
      </c>
      <c r="X2105">
        <v>390</v>
      </c>
    </row>
    <row r="2106" spans="1:24" hidden="1" x14ac:dyDescent="0.25">
      <c r="A2106" t="s">
        <v>41</v>
      </c>
      <c r="B2106" t="s">
        <v>37</v>
      </c>
      <c r="C2106">
        <v>2011</v>
      </c>
      <c r="D2106" t="s">
        <v>26</v>
      </c>
      <c r="E2106">
        <v>7.07</v>
      </c>
      <c r="F2106">
        <v>8.48</v>
      </c>
      <c r="G2106">
        <v>2.25</v>
      </c>
      <c r="H2106">
        <v>6.67</v>
      </c>
      <c r="I2106">
        <v>43.34</v>
      </c>
      <c r="J2106">
        <v>17.3</v>
      </c>
      <c r="K2106">
        <v>3892</v>
      </c>
      <c r="L2106" t="s">
        <v>31</v>
      </c>
      <c r="M2106">
        <v>48.44</v>
      </c>
      <c r="N2106">
        <v>302</v>
      </c>
      <c r="O2106">
        <v>30</v>
      </c>
      <c r="P2106">
        <v>23</v>
      </c>
      <c r="Q2106">
        <v>8.48</v>
      </c>
      <c r="R2106">
        <v>95083</v>
      </c>
      <c r="S2106">
        <v>11.36</v>
      </c>
      <c r="T2106">
        <v>44.24</v>
      </c>
      <c r="U2106">
        <v>44.87</v>
      </c>
      <c r="V2106">
        <v>2872</v>
      </c>
      <c r="W2106">
        <v>2.5</v>
      </c>
      <c r="X2106">
        <v>703</v>
      </c>
    </row>
    <row r="2107" spans="1:24" hidden="1" x14ac:dyDescent="0.25">
      <c r="A2107" t="s">
        <v>45</v>
      </c>
      <c r="B2107" t="s">
        <v>38</v>
      </c>
      <c r="C2107">
        <v>2001</v>
      </c>
      <c r="D2107" t="s">
        <v>34</v>
      </c>
      <c r="E2107">
        <v>6.72</v>
      </c>
      <c r="F2107">
        <v>6.31</v>
      </c>
      <c r="G2107">
        <v>0.47</v>
      </c>
      <c r="H2107">
        <v>7.17</v>
      </c>
      <c r="I2107">
        <v>12.06</v>
      </c>
      <c r="J2107">
        <v>6.17</v>
      </c>
      <c r="K2107">
        <v>1737</v>
      </c>
      <c r="L2107" t="s">
        <v>27</v>
      </c>
      <c r="M2107">
        <v>36.119999999999997</v>
      </c>
      <c r="N2107">
        <v>406</v>
      </c>
      <c r="O2107">
        <v>26</v>
      </c>
      <c r="P2107">
        <v>96</v>
      </c>
      <c r="Q2107">
        <v>57.25</v>
      </c>
      <c r="R2107">
        <v>67510</v>
      </c>
      <c r="S2107">
        <v>15.6</v>
      </c>
      <c r="T2107">
        <v>64.47</v>
      </c>
      <c r="U2107">
        <v>84.74</v>
      </c>
      <c r="V2107">
        <v>984</v>
      </c>
      <c r="W2107">
        <v>13.78</v>
      </c>
      <c r="X2107">
        <v>872</v>
      </c>
    </row>
    <row r="2108" spans="1:24" hidden="1" x14ac:dyDescent="0.25">
      <c r="A2108" t="s">
        <v>45</v>
      </c>
      <c r="B2108" t="s">
        <v>37</v>
      </c>
      <c r="C2108">
        <v>2019</v>
      </c>
      <c r="D2108" t="s">
        <v>43</v>
      </c>
      <c r="E2108">
        <v>1.96</v>
      </c>
      <c r="F2108">
        <v>7.53</v>
      </c>
      <c r="G2108">
        <v>3</v>
      </c>
      <c r="H2108">
        <v>7.43</v>
      </c>
      <c r="I2108">
        <v>9.56</v>
      </c>
      <c r="J2108">
        <v>16.940000000000001</v>
      </c>
      <c r="K2108">
        <v>4220</v>
      </c>
      <c r="L2108" t="s">
        <v>35</v>
      </c>
      <c r="M2108">
        <v>64.41</v>
      </c>
      <c r="N2108">
        <v>270</v>
      </c>
      <c r="O2108">
        <v>12</v>
      </c>
      <c r="P2108">
        <v>4</v>
      </c>
      <c r="Q2108">
        <v>32.07</v>
      </c>
      <c r="R2108">
        <v>13551</v>
      </c>
      <c r="S2108">
        <v>21.54</v>
      </c>
      <c r="T2108">
        <v>24.05</v>
      </c>
      <c r="U2108">
        <v>36.409999999999997</v>
      </c>
      <c r="V2108">
        <v>2847</v>
      </c>
      <c r="W2108">
        <v>37.75</v>
      </c>
      <c r="X2108">
        <v>933</v>
      </c>
    </row>
    <row r="2109" spans="1:24" hidden="1" x14ac:dyDescent="0.25">
      <c r="A2109" t="s">
        <v>36</v>
      </c>
      <c r="B2109" t="s">
        <v>37</v>
      </c>
      <c r="C2109">
        <v>2014</v>
      </c>
      <c r="D2109" t="s">
        <v>34</v>
      </c>
      <c r="E2109">
        <v>6.71</v>
      </c>
      <c r="F2109">
        <v>6.5</v>
      </c>
      <c r="G2109">
        <v>1.41</v>
      </c>
      <c r="H2109">
        <v>8.2200000000000006</v>
      </c>
      <c r="I2109">
        <v>33.520000000000003</v>
      </c>
      <c r="J2109">
        <v>10.11</v>
      </c>
      <c r="K2109">
        <v>1908</v>
      </c>
      <c r="L2109" t="s">
        <v>31</v>
      </c>
      <c r="M2109">
        <v>33.51</v>
      </c>
      <c r="N2109">
        <v>153</v>
      </c>
      <c r="O2109">
        <v>41</v>
      </c>
      <c r="P2109">
        <v>56</v>
      </c>
      <c r="Q2109">
        <v>27.99</v>
      </c>
      <c r="R2109">
        <v>6489</v>
      </c>
      <c r="S2109">
        <v>61.32</v>
      </c>
      <c r="T2109">
        <v>85.49</v>
      </c>
      <c r="U2109">
        <v>77.39</v>
      </c>
      <c r="V2109">
        <v>1981</v>
      </c>
      <c r="W2109">
        <v>28.01</v>
      </c>
      <c r="X2109">
        <v>657</v>
      </c>
    </row>
    <row r="2110" spans="1:24" hidden="1" x14ac:dyDescent="0.25">
      <c r="A2110" t="s">
        <v>28</v>
      </c>
      <c r="B2110" t="s">
        <v>33</v>
      </c>
      <c r="C2110">
        <v>2019</v>
      </c>
      <c r="D2110" t="s">
        <v>30</v>
      </c>
      <c r="E2110">
        <v>2.52</v>
      </c>
      <c r="F2110">
        <v>6.66</v>
      </c>
      <c r="G2110">
        <v>1.44</v>
      </c>
      <c r="H2110">
        <v>5.0599999999999996</v>
      </c>
      <c r="I2110">
        <v>31.04</v>
      </c>
      <c r="J2110">
        <v>12.4</v>
      </c>
      <c r="K2110">
        <v>1370</v>
      </c>
      <c r="L2110" t="s">
        <v>31</v>
      </c>
      <c r="M2110">
        <v>65.27</v>
      </c>
      <c r="N2110">
        <v>36</v>
      </c>
      <c r="O2110">
        <v>5</v>
      </c>
      <c r="P2110">
        <v>66</v>
      </c>
      <c r="Q2110">
        <v>51.56</v>
      </c>
      <c r="R2110">
        <v>62363</v>
      </c>
      <c r="S2110">
        <v>39.01</v>
      </c>
      <c r="T2110">
        <v>18.37</v>
      </c>
      <c r="U2110">
        <v>86.82</v>
      </c>
      <c r="V2110">
        <v>2814</v>
      </c>
      <c r="W2110">
        <v>14.71</v>
      </c>
      <c r="X2110">
        <v>425</v>
      </c>
    </row>
    <row r="2111" spans="1:24" hidden="1" x14ac:dyDescent="0.25">
      <c r="A2111" t="s">
        <v>39</v>
      </c>
      <c r="B2111" t="s">
        <v>37</v>
      </c>
      <c r="C2111">
        <v>2003</v>
      </c>
      <c r="D2111" t="s">
        <v>40</v>
      </c>
      <c r="E2111">
        <v>0.19</v>
      </c>
      <c r="F2111">
        <v>7.86</v>
      </c>
      <c r="G2111">
        <v>0.38</v>
      </c>
      <c r="H2111">
        <v>7.36</v>
      </c>
      <c r="I2111">
        <v>22.36</v>
      </c>
      <c r="J2111">
        <v>4.78</v>
      </c>
      <c r="K2111">
        <v>1977</v>
      </c>
      <c r="L2111" t="s">
        <v>44</v>
      </c>
      <c r="M2111">
        <v>47.68</v>
      </c>
      <c r="N2111">
        <v>216</v>
      </c>
      <c r="O2111">
        <v>0</v>
      </c>
      <c r="P2111">
        <v>10</v>
      </c>
      <c r="Q2111">
        <v>89.99</v>
      </c>
      <c r="R2111">
        <v>9740</v>
      </c>
      <c r="S2111">
        <v>8.5299999999999994</v>
      </c>
      <c r="T2111">
        <v>66.819999999999993</v>
      </c>
      <c r="U2111">
        <v>87.94</v>
      </c>
      <c r="V2111">
        <v>2251</v>
      </c>
      <c r="W2111">
        <v>31.67</v>
      </c>
      <c r="X2111">
        <v>628</v>
      </c>
    </row>
    <row r="2112" spans="1:24" hidden="1" x14ac:dyDescent="0.25">
      <c r="A2112" t="s">
        <v>47</v>
      </c>
      <c r="B2112" t="s">
        <v>29</v>
      </c>
      <c r="C2112">
        <v>2021</v>
      </c>
      <c r="D2112" t="s">
        <v>43</v>
      </c>
      <c r="E2112">
        <v>6.99</v>
      </c>
      <c r="F2112">
        <v>8.44</v>
      </c>
      <c r="G2112">
        <v>1.55</v>
      </c>
      <c r="H2112">
        <v>4.32</v>
      </c>
      <c r="I2112">
        <v>4.79</v>
      </c>
      <c r="J2112">
        <v>14.13</v>
      </c>
      <c r="K2112">
        <v>3395</v>
      </c>
      <c r="L2112" t="s">
        <v>35</v>
      </c>
      <c r="M2112">
        <v>63.35</v>
      </c>
      <c r="N2112">
        <v>438</v>
      </c>
      <c r="O2112">
        <v>29</v>
      </c>
      <c r="P2112">
        <v>44</v>
      </c>
      <c r="Q2112">
        <v>62.57</v>
      </c>
      <c r="R2112">
        <v>64556</v>
      </c>
      <c r="S2112">
        <v>28.9</v>
      </c>
      <c r="T2112">
        <v>66.34</v>
      </c>
      <c r="U2112">
        <v>20.71</v>
      </c>
      <c r="V2112">
        <v>695</v>
      </c>
      <c r="W2112">
        <v>33.49</v>
      </c>
      <c r="X2112">
        <v>143</v>
      </c>
    </row>
    <row r="2113" spans="1:24" hidden="1" x14ac:dyDescent="0.25">
      <c r="A2113" t="s">
        <v>39</v>
      </c>
      <c r="B2113" t="s">
        <v>37</v>
      </c>
      <c r="C2113">
        <v>2017</v>
      </c>
      <c r="D2113" t="s">
        <v>40</v>
      </c>
      <c r="E2113">
        <v>6.45</v>
      </c>
      <c r="F2113">
        <v>7.49</v>
      </c>
      <c r="G2113">
        <v>2.5299999999999998</v>
      </c>
      <c r="H2113">
        <v>4.53</v>
      </c>
      <c r="I2113">
        <v>4.59</v>
      </c>
      <c r="J2113">
        <v>6.55</v>
      </c>
      <c r="K2113">
        <v>2454</v>
      </c>
      <c r="L2113" t="s">
        <v>31</v>
      </c>
      <c r="M2113">
        <v>59.29</v>
      </c>
      <c r="N2113">
        <v>129</v>
      </c>
      <c r="O2113">
        <v>10</v>
      </c>
      <c r="P2113">
        <v>95</v>
      </c>
      <c r="Q2113">
        <v>79.28</v>
      </c>
      <c r="R2113">
        <v>50067</v>
      </c>
      <c r="S2113">
        <v>7.66</v>
      </c>
      <c r="T2113">
        <v>19.12</v>
      </c>
      <c r="U2113">
        <v>59.99</v>
      </c>
      <c r="V2113">
        <v>2626</v>
      </c>
      <c r="W2113">
        <v>6.07</v>
      </c>
      <c r="X2113">
        <v>721</v>
      </c>
    </row>
    <row r="2114" spans="1:24" hidden="1" x14ac:dyDescent="0.25">
      <c r="A2114" t="s">
        <v>45</v>
      </c>
      <c r="B2114" t="s">
        <v>38</v>
      </c>
      <c r="C2114">
        <v>2005</v>
      </c>
      <c r="D2114" t="s">
        <v>26</v>
      </c>
      <c r="E2114">
        <v>4.1100000000000003</v>
      </c>
      <c r="F2114">
        <v>8.1300000000000008</v>
      </c>
      <c r="G2114">
        <v>2.92</v>
      </c>
      <c r="H2114">
        <v>3.47</v>
      </c>
      <c r="I2114">
        <v>38.869999999999997</v>
      </c>
      <c r="J2114">
        <v>6.88</v>
      </c>
      <c r="K2114">
        <v>4259</v>
      </c>
      <c r="L2114" t="s">
        <v>35</v>
      </c>
      <c r="M2114">
        <v>51.36</v>
      </c>
      <c r="N2114">
        <v>75</v>
      </c>
      <c r="O2114">
        <v>40</v>
      </c>
      <c r="P2114">
        <v>21</v>
      </c>
      <c r="Q2114">
        <v>60.87</v>
      </c>
      <c r="R2114">
        <v>95831</v>
      </c>
      <c r="S2114">
        <v>66.41</v>
      </c>
      <c r="T2114">
        <v>89.44</v>
      </c>
      <c r="U2114">
        <v>48.61</v>
      </c>
      <c r="V2114">
        <v>555</v>
      </c>
      <c r="W2114">
        <v>23.46</v>
      </c>
      <c r="X2114">
        <v>895</v>
      </c>
    </row>
    <row r="2115" spans="1:24" hidden="1" x14ac:dyDescent="0.25">
      <c r="A2115" t="s">
        <v>46</v>
      </c>
      <c r="B2115" t="s">
        <v>37</v>
      </c>
      <c r="C2115">
        <v>2022</v>
      </c>
      <c r="D2115" t="s">
        <v>30</v>
      </c>
      <c r="E2115">
        <v>5.26</v>
      </c>
      <c r="F2115">
        <v>6.02</v>
      </c>
      <c r="G2115">
        <v>0.33</v>
      </c>
      <c r="H2115">
        <v>8.23</v>
      </c>
      <c r="I2115">
        <v>22.59</v>
      </c>
      <c r="J2115">
        <v>12.74</v>
      </c>
      <c r="K2115">
        <v>4957</v>
      </c>
      <c r="L2115" t="s">
        <v>27</v>
      </c>
      <c r="M2115">
        <v>61.4</v>
      </c>
      <c r="N2115">
        <v>402</v>
      </c>
      <c r="O2115">
        <v>30</v>
      </c>
      <c r="P2115">
        <v>10</v>
      </c>
      <c r="Q2115">
        <v>70.38</v>
      </c>
      <c r="R2115">
        <v>38775</v>
      </c>
      <c r="S2115">
        <v>55.75</v>
      </c>
      <c r="T2115">
        <v>12.75</v>
      </c>
      <c r="U2115">
        <v>98.31</v>
      </c>
      <c r="V2115">
        <v>667</v>
      </c>
      <c r="W2115">
        <v>14.67</v>
      </c>
      <c r="X2115">
        <v>991</v>
      </c>
    </row>
    <row r="2116" spans="1:24" hidden="1" x14ac:dyDescent="0.25">
      <c r="A2116" t="s">
        <v>41</v>
      </c>
      <c r="B2116" t="s">
        <v>25</v>
      </c>
      <c r="C2116">
        <v>2018</v>
      </c>
      <c r="D2116" t="s">
        <v>43</v>
      </c>
      <c r="E2116">
        <v>9.4700000000000006</v>
      </c>
      <c r="F2116">
        <v>6.09</v>
      </c>
      <c r="G2116">
        <v>3.26</v>
      </c>
      <c r="H2116">
        <v>6.55</v>
      </c>
      <c r="I2116">
        <v>42.9</v>
      </c>
      <c r="J2116">
        <v>4.8</v>
      </c>
      <c r="K2116">
        <v>2287</v>
      </c>
      <c r="L2116" t="s">
        <v>35</v>
      </c>
      <c r="M2116">
        <v>63.18</v>
      </c>
      <c r="N2116">
        <v>287</v>
      </c>
      <c r="O2116">
        <v>15</v>
      </c>
      <c r="P2116">
        <v>37</v>
      </c>
      <c r="Q2116">
        <v>44.38</v>
      </c>
      <c r="R2116">
        <v>6282</v>
      </c>
      <c r="S2116">
        <v>40.770000000000003</v>
      </c>
      <c r="T2116">
        <v>39.18</v>
      </c>
      <c r="U2116">
        <v>63.53</v>
      </c>
      <c r="V2116">
        <v>637</v>
      </c>
      <c r="W2116">
        <v>20.27</v>
      </c>
      <c r="X2116">
        <v>775</v>
      </c>
    </row>
    <row r="2117" spans="1:24" hidden="1" x14ac:dyDescent="0.25">
      <c r="A2117" t="s">
        <v>32</v>
      </c>
      <c r="B2117" t="s">
        <v>38</v>
      </c>
      <c r="C2117">
        <v>2010</v>
      </c>
      <c r="D2117" t="s">
        <v>26</v>
      </c>
      <c r="E2117">
        <v>5.95</v>
      </c>
      <c r="F2117">
        <v>7.49</v>
      </c>
      <c r="G2117">
        <v>2.44</v>
      </c>
      <c r="H2117">
        <v>4.67</v>
      </c>
      <c r="I2117">
        <v>28.74</v>
      </c>
      <c r="J2117">
        <v>4.49</v>
      </c>
      <c r="K2117">
        <v>1236</v>
      </c>
      <c r="L2117" t="s">
        <v>27</v>
      </c>
      <c r="M2117">
        <v>88.36</v>
      </c>
      <c r="N2117">
        <v>470</v>
      </c>
      <c r="O2117">
        <v>14</v>
      </c>
      <c r="P2117">
        <v>58</v>
      </c>
      <c r="Q2117">
        <v>92.75</v>
      </c>
      <c r="R2117">
        <v>47171</v>
      </c>
      <c r="S2117">
        <v>92.77</v>
      </c>
      <c r="T2117">
        <v>43.98</v>
      </c>
      <c r="U2117">
        <v>54.2</v>
      </c>
      <c r="V2117">
        <v>1027</v>
      </c>
      <c r="W2117">
        <v>18.760000000000002</v>
      </c>
      <c r="X2117">
        <v>817</v>
      </c>
    </row>
    <row r="2118" spans="1:24" hidden="1" x14ac:dyDescent="0.25">
      <c r="A2118" t="s">
        <v>39</v>
      </c>
      <c r="B2118" t="s">
        <v>25</v>
      </c>
      <c r="C2118">
        <v>2023</v>
      </c>
      <c r="D2118" t="s">
        <v>34</v>
      </c>
      <c r="E2118">
        <v>6.58</v>
      </c>
      <c r="F2118">
        <v>6.97</v>
      </c>
      <c r="G2118">
        <v>2.68</v>
      </c>
      <c r="H2118">
        <v>6.89</v>
      </c>
      <c r="I2118">
        <v>30.94</v>
      </c>
      <c r="J2118">
        <v>7.38</v>
      </c>
      <c r="K2118">
        <v>3174</v>
      </c>
      <c r="L2118" t="s">
        <v>44</v>
      </c>
      <c r="M2118">
        <v>76.599999999999994</v>
      </c>
      <c r="N2118">
        <v>196</v>
      </c>
      <c r="O2118">
        <v>4</v>
      </c>
      <c r="P2118">
        <v>85</v>
      </c>
      <c r="Q2118">
        <v>51.19</v>
      </c>
      <c r="R2118">
        <v>84798</v>
      </c>
      <c r="S2118">
        <v>51.87</v>
      </c>
      <c r="T2118">
        <v>74.22</v>
      </c>
      <c r="U2118">
        <v>39.549999999999997</v>
      </c>
      <c r="V2118">
        <v>900</v>
      </c>
      <c r="W2118">
        <v>20.149999999999999</v>
      </c>
      <c r="X2118">
        <v>700</v>
      </c>
    </row>
    <row r="2119" spans="1:24" hidden="1" x14ac:dyDescent="0.25">
      <c r="A2119" t="s">
        <v>45</v>
      </c>
      <c r="B2119" t="s">
        <v>38</v>
      </c>
      <c r="C2119">
        <v>2001</v>
      </c>
      <c r="D2119" t="s">
        <v>42</v>
      </c>
      <c r="E2119">
        <v>0.64</v>
      </c>
      <c r="F2119">
        <v>8.2200000000000006</v>
      </c>
      <c r="G2119">
        <v>4.16</v>
      </c>
      <c r="H2119">
        <v>5.48</v>
      </c>
      <c r="I2119">
        <v>46.71</v>
      </c>
      <c r="J2119">
        <v>15.56</v>
      </c>
      <c r="K2119">
        <v>1206</v>
      </c>
      <c r="L2119" t="s">
        <v>44</v>
      </c>
      <c r="M2119">
        <v>60.32</v>
      </c>
      <c r="N2119">
        <v>310</v>
      </c>
      <c r="O2119">
        <v>14</v>
      </c>
      <c r="P2119">
        <v>3</v>
      </c>
      <c r="Q2119">
        <v>56.07</v>
      </c>
      <c r="R2119">
        <v>25737</v>
      </c>
      <c r="S2119">
        <v>88.75</v>
      </c>
      <c r="T2119">
        <v>12.39</v>
      </c>
      <c r="U2119">
        <v>87.65</v>
      </c>
      <c r="V2119">
        <v>245</v>
      </c>
      <c r="W2119">
        <v>20.88</v>
      </c>
      <c r="X2119">
        <v>568</v>
      </c>
    </row>
    <row r="2120" spans="1:24" hidden="1" x14ac:dyDescent="0.25">
      <c r="A2120" t="s">
        <v>41</v>
      </c>
      <c r="B2120" t="s">
        <v>29</v>
      </c>
      <c r="C2120">
        <v>2007</v>
      </c>
      <c r="D2120" t="s">
        <v>26</v>
      </c>
      <c r="E2120">
        <v>1.66</v>
      </c>
      <c r="F2120">
        <v>6.75</v>
      </c>
      <c r="G2120">
        <v>1.71</v>
      </c>
      <c r="H2120">
        <v>8.86</v>
      </c>
      <c r="I2120">
        <v>8.23</v>
      </c>
      <c r="J2120">
        <v>4.49</v>
      </c>
      <c r="K2120">
        <v>504</v>
      </c>
      <c r="L2120" t="s">
        <v>44</v>
      </c>
      <c r="M2120">
        <v>93.37</v>
      </c>
      <c r="N2120">
        <v>216</v>
      </c>
      <c r="O2120">
        <v>0</v>
      </c>
      <c r="P2120">
        <v>66</v>
      </c>
      <c r="Q2120">
        <v>53.45</v>
      </c>
      <c r="R2120">
        <v>13146</v>
      </c>
      <c r="S2120">
        <v>57.91</v>
      </c>
      <c r="T2120">
        <v>54.56</v>
      </c>
      <c r="U2120">
        <v>45.55</v>
      </c>
      <c r="V2120">
        <v>808</v>
      </c>
      <c r="W2120">
        <v>2.77</v>
      </c>
      <c r="X2120">
        <v>232</v>
      </c>
    </row>
    <row r="2121" spans="1:24" hidden="1" x14ac:dyDescent="0.25">
      <c r="A2121" t="s">
        <v>24</v>
      </c>
      <c r="B2121" t="s">
        <v>29</v>
      </c>
      <c r="C2121">
        <v>2010</v>
      </c>
      <c r="D2121" t="s">
        <v>40</v>
      </c>
      <c r="E2121">
        <v>3.01</v>
      </c>
      <c r="F2121">
        <v>7.08</v>
      </c>
      <c r="G2121">
        <v>0.87</v>
      </c>
      <c r="H2121">
        <v>6.7</v>
      </c>
      <c r="I2121">
        <v>27.15</v>
      </c>
      <c r="J2121">
        <v>15.75</v>
      </c>
      <c r="K2121">
        <v>3767</v>
      </c>
      <c r="L2121" t="s">
        <v>27</v>
      </c>
      <c r="M2121">
        <v>82.9</v>
      </c>
      <c r="N2121">
        <v>98</v>
      </c>
      <c r="O2121">
        <v>14</v>
      </c>
      <c r="P2121">
        <v>9</v>
      </c>
      <c r="Q2121">
        <v>32.99</v>
      </c>
      <c r="R2121">
        <v>73329</v>
      </c>
      <c r="S2121">
        <v>37.68</v>
      </c>
      <c r="T2121">
        <v>26.32</v>
      </c>
      <c r="U2121">
        <v>86.14</v>
      </c>
      <c r="V2121">
        <v>248</v>
      </c>
      <c r="W2121">
        <v>7.11</v>
      </c>
      <c r="X2121">
        <v>124</v>
      </c>
    </row>
    <row r="2122" spans="1:24" hidden="1" x14ac:dyDescent="0.25">
      <c r="A2122" t="s">
        <v>28</v>
      </c>
      <c r="B2122" t="s">
        <v>29</v>
      </c>
      <c r="C2122">
        <v>2004</v>
      </c>
      <c r="D2122" t="s">
        <v>30</v>
      </c>
      <c r="E2122">
        <v>5.39</v>
      </c>
      <c r="F2122">
        <v>7.32</v>
      </c>
      <c r="G2122">
        <v>2.76</v>
      </c>
      <c r="H2122">
        <v>3.21</v>
      </c>
      <c r="I2122">
        <v>2.91</v>
      </c>
      <c r="J2122">
        <v>13.91</v>
      </c>
      <c r="K2122">
        <v>4620</v>
      </c>
      <c r="L2122" t="s">
        <v>31</v>
      </c>
      <c r="M2122">
        <v>35.299999999999997</v>
      </c>
      <c r="N2122">
        <v>311</v>
      </c>
      <c r="O2122">
        <v>35</v>
      </c>
      <c r="P2122">
        <v>18</v>
      </c>
      <c r="Q2122">
        <v>24.66</v>
      </c>
      <c r="R2122">
        <v>49940</v>
      </c>
      <c r="S2122">
        <v>53.9</v>
      </c>
      <c r="T2122">
        <v>55.81</v>
      </c>
      <c r="U2122">
        <v>91.33</v>
      </c>
      <c r="V2122">
        <v>2367</v>
      </c>
      <c r="W2122">
        <v>22.65</v>
      </c>
      <c r="X2122">
        <v>335</v>
      </c>
    </row>
    <row r="2123" spans="1:24" hidden="1" x14ac:dyDescent="0.25">
      <c r="A2123" t="s">
        <v>48</v>
      </c>
      <c r="B2123" t="s">
        <v>25</v>
      </c>
      <c r="C2123">
        <v>2017</v>
      </c>
      <c r="D2123" t="s">
        <v>30</v>
      </c>
      <c r="E2123">
        <v>7.77</v>
      </c>
      <c r="F2123">
        <v>6.68</v>
      </c>
      <c r="G2123">
        <v>4.7300000000000004</v>
      </c>
      <c r="H2123">
        <v>9.9</v>
      </c>
      <c r="I2123">
        <v>17.95</v>
      </c>
      <c r="J2123">
        <v>13.58</v>
      </c>
      <c r="K2123">
        <v>1403</v>
      </c>
      <c r="L2123" t="s">
        <v>27</v>
      </c>
      <c r="M2123">
        <v>40.76</v>
      </c>
      <c r="N2123">
        <v>284</v>
      </c>
      <c r="O2123">
        <v>47</v>
      </c>
      <c r="P2123">
        <v>81</v>
      </c>
      <c r="Q2123">
        <v>9.24</v>
      </c>
      <c r="R2123">
        <v>84145</v>
      </c>
      <c r="S2123">
        <v>15.19</v>
      </c>
      <c r="T2123">
        <v>61.71</v>
      </c>
      <c r="U2123">
        <v>24.65</v>
      </c>
      <c r="V2123">
        <v>2520</v>
      </c>
      <c r="W2123">
        <v>37.44</v>
      </c>
      <c r="X2123">
        <v>205</v>
      </c>
    </row>
    <row r="2124" spans="1:24" hidden="1" x14ac:dyDescent="0.25">
      <c r="A2124" t="s">
        <v>36</v>
      </c>
      <c r="B2124" t="s">
        <v>33</v>
      </c>
      <c r="C2124">
        <v>2022</v>
      </c>
      <c r="D2124" t="s">
        <v>26</v>
      </c>
      <c r="E2124">
        <v>3.21</v>
      </c>
      <c r="F2124">
        <v>8.27</v>
      </c>
      <c r="G2124">
        <v>2.59</v>
      </c>
      <c r="H2124">
        <v>3.52</v>
      </c>
      <c r="I2124">
        <v>7.4</v>
      </c>
      <c r="J2124">
        <v>9.5</v>
      </c>
      <c r="K2124">
        <v>1767</v>
      </c>
      <c r="L2124" t="s">
        <v>35</v>
      </c>
      <c r="M2124">
        <v>35.72</v>
      </c>
      <c r="N2124">
        <v>229</v>
      </c>
      <c r="O2124">
        <v>38</v>
      </c>
      <c r="P2124">
        <v>27</v>
      </c>
      <c r="Q2124">
        <v>72.38</v>
      </c>
      <c r="R2124">
        <v>14832</v>
      </c>
      <c r="S2124">
        <v>67.48</v>
      </c>
      <c r="T2124">
        <v>12.73</v>
      </c>
      <c r="U2124">
        <v>60.8</v>
      </c>
      <c r="V2124">
        <v>1223</v>
      </c>
      <c r="W2124">
        <v>29.86</v>
      </c>
      <c r="X2124">
        <v>912</v>
      </c>
    </row>
    <row r="2125" spans="1:24" hidden="1" x14ac:dyDescent="0.25">
      <c r="A2125" t="s">
        <v>41</v>
      </c>
      <c r="B2125" t="s">
        <v>38</v>
      </c>
      <c r="C2125">
        <v>2017</v>
      </c>
      <c r="D2125" t="s">
        <v>34</v>
      </c>
      <c r="E2125">
        <v>3.56</v>
      </c>
      <c r="F2125">
        <v>7.16</v>
      </c>
      <c r="G2125">
        <v>4.16</v>
      </c>
      <c r="H2125">
        <v>7.87</v>
      </c>
      <c r="I2125">
        <v>9.39</v>
      </c>
      <c r="J2125">
        <v>14.92</v>
      </c>
      <c r="K2125">
        <v>3733</v>
      </c>
      <c r="L2125" t="s">
        <v>35</v>
      </c>
      <c r="M2125">
        <v>52.32</v>
      </c>
      <c r="N2125">
        <v>108</v>
      </c>
      <c r="O2125">
        <v>7</v>
      </c>
      <c r="P2125">
        <v>94</v>
      </c>
      <c r="Q2125">
        <v>30.35</v>
      </c>
      <c r="R2125">
        <v>31659</v>
      </c>
      <c r="S2125">
        <v>98.21</v>
      </c>
      <c r="T2125">
        <v>15.4</v>
      </c>
      <c r="U2125">
        <v>53.63</v>
      </c>
      <c r="V2125">
        <v>2087</v>
      </c>
      <c r="W2125">
        <v>9.5500000000000007</v>
      </c>
      <c r="X2125">
        <v>258</v>
      </c>
    </row>
    <row r="2126" spans="1:24" hidden="1" x14ac:dyDescent="0.25">
      <c r="A2126" t="s">
        <v>46</v>
      </c>
      <c r="B2126" t="s">
        <v>29</v>
      </c>
      <c r="C2126">
        <v>2013</v>
      </c>
      <c r="D2126" t="s">
        <v>42</v>
      </c>
      <c r="E2126">
        <v>2.56</v>
      </c>
      <c r="F2126">
        <v>7.06</v>
      </c>
      <c r="G2126">
        <v>3.79</v>
      </c>
      <c r="H2126">
        <v>6.06</v>
      </c>
      <c r="I2126">
        <v>46.74</v>
      </c>
      <c r="J2126">
        <v>0.27</v>
      </c>
      <c r="K2126">
        <v>700</v>
      </c>
      <c r="L2126" t="s">
        <v>27</v>
      </c>
      <c r="M2126">
        <v>60.5</v>
      </c>
      <c r="N2126">
        <v>339</v>
      </c>
      <c r="O2126">
        <v>21</v>
      </c>
      <c r="P2126">
        <v>16</v>
      </c>
      <c r="Q2126">
        <v>40.14</v>
      </c>
      <c r="R2126">
        <v>58418</v>
      </c>
      <c r="S2126">
        <v>24.74</v>
      </c>
      <c r="T2126">
        <v>16.82</v>
      </c>
      <c r="U2126">
        <v>51.45</v>
      </c>
      <c r="V2126">
        <v>383</v>
      </c>
      <c r="W2126">
        <v>14.47</v>
      </c>
      <c r="X2126">
        <v>235</v>
      </c>
    </row>
    <row r="2127" spans="1:24" hidden="1" x14ac:dyDescent="0.25">
      <c r="A2127" t="s">
        <v>46</v>
      </c>
      <c r="B2127" t="s">
        <v>38</v>
      </c>
      <c r="C2127">
        <v>2021</v>
      </c>
      <c r="D2127" t="s">
        <v>40</v>
      </c>
      <c r="E2127">
        <v>2.5499999999999998</v>
      </c>
      <c r="F2127">
        <v>8.1199999999999992</v>
      </c>
      <c r="G2127">
        <v>2.59</v>
      </c>
      <c r="H2127">
        <v>4.75</v>
      </c>
      <c r="I2127">
        <v>30.53</v>
      </c>
      <c r="J2127">
        <v>6.11</v>
      </c>
      <c r="K2127">
        <v>3204</v>
      </c>
      <c r="L2127" t="s">
        <v>44</v>
      </c>
      <c r="M2127">
        <v>65.3</v>
      </c>
      <c r="N2127">
        <v>494</v>
      </c>
      <c r="O2127">
        <v>26</v>
      </c>
      <c r="P2127">
        <v>23</v>
      </c>
      <c r="Q2127">
        <v>92.15</v>
      </c>
      <c r="R2127">
        <v>33984</v>
      </c>
      <c r="S2127">
        <v>32.32</v>
      </c>
      <c r="T2127">
        <v>78.180000000000007</v>
      </c>
      <c r="U2127">
        <v>49.72</v>
      </c>
      <c r="V2127">
        <v>2592</v>
      </c>
      <c r="W2127">
        <v>13.42</v>
      </c>
      <c r="X2127">
        <v>292</v>
      </c>
    </row>
    <row r="2128" spans="1:24" hidden="1" x14ac:dyDescent="0.25">
      <c r="A2128" t="s">
        <v>41</v>
      </c>
      <c r="B2128" t="s">
        <v>25</v>
      </c>
      <c r="C2128">
        <v>2009</v>
      </c>
      <c r="D2128" t="s">
        <v>26</v>
      </c>
      <c r="E2128">
        <v>9.49</v>
      </c>
      <c r="F2128">
        <v>6.78</v>
      </c>
      <c r="G2128">
        <v>3.24</v>
      </c>
      <c r="H2128">
        <v>7.74</v>
      </c>
      <c r="I2128">
        <v>44.61</v>
      </c>
      <c r="J2128">
        <v>13.58</v>
      </c>
      <c r="K2128">
        <v>4145</v>
      </c>
      <c r="L2128" t="s">
        <v>44</v>
      </c>
      <c r="M2128">
        <v>89.6</v>
      </c>
      <c r="N2128">
        <v>163</v>
      </c>
      <c r="O2128">
        <v>33</v>
      </c>
      <c r="P2128">
        <v>0</v>
      </c>
      <c r="Q2128">
        <v>57.51</v>
      </c>
      <c r="R2128">
        <v>85832</v>
      </c>
      <c r="S2128">
        <v>40.61</v>
      </c>
      <c r="T2128">
        <v>84.13</v>
      </c>
      <c r="U2128">
        <v>62.56</v>
      </c>
      <c r="V2128">
        <v>1019</v>
      </c>
      <c r="W2128">
        <v>30.78</v>
      </c>
      <c r="X2128">
        <v>459</v>
      </c>
    </row>
    <row r="2129" spans="1:24" hidden="1" x14ac:dyDescent="0.25">
      <c r="A2129" t="s">
        <v>46</v>
      </c>
      <c r="B2129" t="s">
        <v>33</v>
      </c>
      <c r="C2129">
        <v>2002</v>
      </c>
      <c r="D2129" t="s">
        <v>26</v>
      </c>
      <c r="E2129">
        <v>6.35</v>
      </c>
      <c r="F2129">
        <v>8.0399999999999991</v>
      </c>
      <c r="G2129">
        <v>2.0299999999999998</v>
      </c>
      <c r="H2129">
        <v>3.88</v>
      </c>
      <c r="I2129">
        <v>22.18</v>
      </c>
      <c r="J2129">
        <v>19.75</v>
      </c>
      <c r="K2129">
        <v>3005</v>
      </c>
      <c r="L2129" t="s">
        <v>35</v>
      </c>
      <c r="M2129">
        <v>31.26</v>
      </c>
      <c r="N2129">
        <v>115</v>
      </c>
      <c r="O2129">
        <v>29</v>
      </c>
      <c r="P2129">
        <v>4</v>
      </c>
      <c r="Q2129">
        <v>11.51</v>
      </c>
      <c r="R2129">
        <v>71359</v>
      </c>
      <c r="S2129">
        <v>48.35</v>
      </c>
      <c r="T2129">
        <v>45.02</v>
      </c>
      <c r="U2129">
        <v>30.42</v>
      </c>
      <c r="V2129">
        <v>1806</v>
      </c>
      <c r="W2129">
        <v>38.89</v>
      </c>
      <c r="X2129">
        <v>63</v>
      </c>
    </row>
    <row r="2130" spans="1:24" hidden="1" x14ac:dyDescent="0.25">
      <c r="A2130" t="s">
        <v>28</v>
      </c>
      <c r="B2130" t="s">
        <v>25</v>
      </c>
      <c r="C2130">
        <v>2008</v>
      </c>
      <c r="D2130" t="s">
        <v>30</v>
      </c>
      <c r="E2130">
        <v>1.56</v>
      </c>
      <c r="F2130">
        <v>6.31</v>
      </c>
      <c r="G2130">
        <v>2.65</v>
      </c>
      <c r="H2130">
        <v>9.01</v>
      </c>
      <c r="I2130">
        <v>29.88</v>
      </c>
      <c r="J2130">
        <v>0.05</v>
      </c>
      <c r="K2130">
        <v>4790</v>
      </c>
      <c r="L2130" t="s">
        <v>35</v>
      </c>
      <c r="M2130">
        <v>59.98</v>
      </c>
      <c r="N2130">
        <v>70</v>
      </c>
      <c r="O2130">
        <v>11</v>
      </c>
      <c r="P2130">
        <v>31</v>
      </c>
      <c r="Q2130">
        <v>80.36</v>
      </c>
      <c r="R2130">
        <v>29098</v>
      </c>
      <c r="S2130">
        <v>71.91</v>
      </c>
      <c r="T2130">
        <v>79.98</v>
      </c>
      <c r="U2130">
        <v>89.7</v>
      </c>
      <c r="V2130">
        <v>1755</v>
      </c>
      <c r="W2130">
        <v>14.22</v>
      </c>
      <c r="X2130">
        <v>663</v>
      </c>
    </row>
    <row r="2131" spans="1:24" hidden="1" x14ac:dyDescent="0.25">
      <c r="A2131" t="s">
        <v>46</v>
      </c>
      <c r="B2131" t="s">
        <v>38</v>
      </c>
      <c r="C2131">
        <v>2002</v>
      </c>
      <c r="D2131" t="s">
        <v>40</v>
      </c>
      <c r="E2131">
        <v>7.22</v>
      </c>
      <c r="F2131">
        <v>6.46</v>
      </c>
      <c r="G2131">
        <v>2.54</v>
      </c>
      <c r="H2131">
        <v>4.75</v>
      </c>
      <c r="I2131">
        <v>1.6</v>
      </c>
      <c r="J2131">
        <v>10.199999999999999</v>
      </c>
      <c r="K2131">
        <v>4121</v>
      </c>
      <c r="L2131" t="s">
        <v>31</v>
      </c>
      <c r="M2131">
        <v>58.77</v>
      </c>
      <c r="N2131">
        <v>213</v>
      </c>
      <c r="O2131">
        <v>1</v>
      </c>
      <c r="P2131">
        <v>52</v>
      </c>
      <c r="Q2131">
        <v>27.1</v>
      </c>
      <c r="R2131">
        <v>52045</v>
      </c>
      <c r="S2131">
        <v>13.67</v>
      </c>
      <c r="T2131">
        <v>48.1</v>
      </c>
      <c r="U2131">
        <v>64.64</v>
      </c>
      <c r="V2131">
        <v>1892</v>
      </c>
      <c r="W2131">
        <v>0.59</v>
      </c>
      <c r="X2131">
        <v>754</v>
      </c>
    </row>
    <row r="2132" spans="1:24" hidden="1" x14ac:dyDescent="0.25">
      <c r="A2132" t="s">
        <v>39</v>
      </c>
      <c r="B2132" t="s">
        <v>33</v>
      </c>
      <c r="C2132">
        <v>2010</v>
      </c>
      <c r="D2132" t="s">
        <v>42</v>
      </c>
      <c r="E2132">
        <v>7.22</v>
      </c>
      <c r="F2132">
        <v>8.3800000000000008</v>
      </c>
      <c r="G2132">
        <v>3.55</v>
      </c>
      <c r="H2132">
        <v>5.53</v>
      </c>
      <c r="I2132">
        <v>23.48</v>
      </c>
      <c r="J2132">
        <v>18.48</v>
      </c>
      <c r="K2132">
        <v>4082</v>
      </c>
      <c r="L2132" t="s">
        <v>31</v>
      </c>
      <c r="M2132">
        <v>96.32</v>
      </c>
      <c r="N2132">
        <v>337</v>
      </c>
      <c r="O2132">
        <v>45</v>
      </c>
      <c r="P2132">
        <v>80</v>
      </c>
      <c r="Q2132">
        <v>56.17</v>
      </c>
      <c r="R2132">
        <v>86500</v>
      </c>
      <c r="S2132">
        <v>30.25</v>
      </c>
      <c r="T2132">
        <v>42.09</v>
      </c>
      <c r="U2132">
        <v>47.77</v>
      </c>
      <c r="V2132">
        <v>1562</v>
      </c>
      <c r="W2132">
        <v>37.479999999999997</v>
      </c>
      <c r="X2132">
        <v>998</v>
      </c>
    </row>
    <row r="2133" spans="1:24" hidden="1" x14ac:dyDescent="0.25">
      <c r="A2133" t="s">
        <v>48</v>
      </c>
      <c r="B2133" t="s">
        <v>33</v>
      </c>
      <c r="C2133">
        <v>2011</v>
      </c>
      <c r="D2133" t="s">
        <v>30</v>
      </c>
      <c r="E2133">
        <v>6.66</v>
      </c>
      <c r="F2133">
        <v>8.11</v>
      </c>
      <c r="G2133">
        <v>2.0499999999999998</v>
      </c>
      <c r="H2133">
        <v>7.43</v>
      </c>
      <c r="I2133">
        <v>28.2</v>
      </c>
      <c r="J2133">
        <v>17.27</v>
      </c>
      <c r="K2133">
        <v>10</v>
      </c>
      <c r="L2133" t="s">
        <v>31</v>
      </c>
      <c r="M2133">
        <v>46.87</v>
      </c>
      <c r="N2133">
        <v>52</v>
      </c>
      <c r="O2133">
        <v>37</v>
      </c>
      <c r="P2133">
        <v>56</v>
      </c>
      <c r="Q2133">
        <v>51.98</v>
      </c>
      <c r="R2133">
        <v>11754</v>
      </c>
      <c r="S2133">
        <v>53.87</v>
      </c>
      <c r="T2133">
        <v>52.5</v>
      </c>
      <c r="U2133">
        <v>39.44</v>
      </c>
      <c r="V2133">
        <v>658</v>
      </c>
      <c r="W2133">
        <v>30.13</v>
      </c>
      <c r="X2133">
        <v>496</v>
      </c>
    </row>
    <row r="2134" spans="1:24" hidden="1" x14ac:dyDescent="0.25">
      <c r="A2134" t="s">
        <v>46</v>
      </c>
      <c r="B2134" t="s">
        <v>25</v>
      </c>
      <c r="C2134">
        <v>2011</v>
      </c>
      <c r="D2134" t="s">
        <v>26</v>
      </c>
      <c r="E2134">
        <v>1.35</v>
      </c>
      <c r="F2134">
        <v>6.97</v>
      </c>
      <c r="G2134">
        <v>0.5</v>
      </c>
      <c r="H2134">
        <v>3.01</v>
      </c>
      <c r="I2134">
        <v>0.84</v>
      </c>
      <c r="J2134">
        <v>0.46</v>
      </c>
      <c r="K2134">
        <v>4903</v>
      </c>
      <c r="L2134" t="s">
        <v>35</v>
      </c>
      <c r="M2134">
        <v>38.57</v>
      </c>
      <c r="N2134">
        <v>84</v>
      </c>
      <c r="O2134">
        <v>21</v>
      </c>
      <c r="P2134">
        <v>84</v>
      </c>
      <c r="Q2134">
        <v>25.33</v>
      </c>
      <c r="R2134">
        <v>50664</v>
      </c>
      <c r="S2134">
        <v>58.96</v>
      </c>
      <c r="T2134">
        <v>73.209999999999994</v>
      </c>
      <c r="U2134">
        <v>69.33</v>
      </c>
      <c r="V2134">
        <v>2472</v>
      </c>
      <c r="W2134">
        <v>33.369999999999997</v>
      </c>
      <c r="X2134">
        <v>159</v>
      </c>
    </row>
    <row r="2135" spans="1:24" hidden="1" x14ac:dyDescent="0.25">
      <c r="A2135" t="s">
        <v>48</v>
      </c>
      <c r="B2135" t="s">
        <v>29</v>
      </c>
      <c r="C2135">
        <v>2002</v>
      </c>
      <c r="D2135" t="s">
        <v>30</v>
      </c>
      <c r="E2135">
        <v>4.08</v>
      </c>
      <c r="F2135">
        <v>7.6</v>
      </c>
      <c r="G2135">
        <v>3.94</v>
      </c>
      <c r="H2135">
        <v>6.31</v>
      </c>
      <c r="I2135">
        <v>39.47</v>
      </c>
      <c r="J2135">
        <v>10.59</v>
      </c>
      <c r="K2135">
        <v>2058</v>
      </c>
      <c r="L2135" t="s">
        <v>31</v>
      </c>
      <c r="M2135">
        <v>39.96</v>
      </c>
      <c r="N2135">
        <v>341</v>
      </c>
      <c r="O2135">
        <v>16</v>
      </c>
      <c r="P2135">
        <v>42</v>
      </c>
      <c r="Q2135">
        <v>13.35</v>
      </c>
      <c r="R2135">
        <v>32052</v>
      </c>
      <c r="S2135">
        <v>53.66</v>
      </c>
      <c r="T2135">
        <v>27.9</v>
      </c>
      <c r="U2135">
        <v>82.94</v>
      </c>
      <c r="V2135">
        <v>889</v>
      </c>
      <c r="W2135">
        <v>8.35</v>
      </c>
      <c r="X2135">
        <v>718</v>
      </c>
    </row>
    <row r="2136" spans="1:24" hidden="1" x14ac:dyDescent="0.25">
      <c r="A2136" t="s">
        <v>45</v>
      </c>
      <c r="B2136" t="s">
        <v>38</v>
      </c>
      <c r="C2136">
        <v>2020</v>
      </c>
      <c r="D2136" t="s">
        <v>30</v>
      </c>
      <c r="E2136">
        <v>1.07</v>
      </c>
      <c r="F2136">
        <v>8.36</v>
      </c>
      <c r="G2136">
        <v>3.42</v>
      </c>
      <c r="H2136">
        <v>9.26</v>
      </c>
      <c r="I2136">
        <v>14.77</v>
      </c>
      <c r="J2136">
        <v>0.09</v>
      </c>
      <c r="K2136">
        <v>3677</v>
      </c>
      <c r="L2136" t="s">
        <v>35</v>
      </c>
      <c r="M2136">
        <v>66.41</v>
      </c>
      <c r="N2136">
        <v>422</v>
      </c>
      <c r="O2136">
        <v>34</v>
      </c>
      <c r="P2136">
        <v>85</v>
      </c>
      <c r="Q2136">
        <v>22.7</v>
      </c>
      <c r="R2136">
        <v>35628</v>
      </c>
      <c r="S2136">
        <v>43.55</v>
      </c>
      <c r="T2136">
        <v>34.14</v>
      </c>
      <c r="U2136">
        <v>55.27</v>
      </c>
      <c r="V2136">
        <v>2622</v>
      </c>
      <c r="W2136">
        <v>25.83</v>
      </c>
      <c r="X2136">
        <v>65</v>
      </c>
    </row>
    <row r="2137" spans="1:24" hidden="1" x14ac:dyDescent="0.25">
      <c r="A2137" t="s">
        <v>47</v>
      </c>
      <c r="B2137" t="s">
        <v>37</v>
      </c>
      <c r="C2137">
        <v>2006</v>
      </c>
      <c r="D2137" t="s">
        <v>43</v>
      </c>
      <c r="E2137">
        <v>8.17</v>
      </c>
      <c r="F2137">
        <v>6.53</v>
      </c>
      <c r="G2137">
        <v>4.75</v>
      </c>
      <c r="H2137">
        <v>7.76</v>
      </c>
      <c r="I2137">
        <v>22.62</v>
      </c>
      <c r="J2137">
        <v>15.79</v>
      </c>
      <c r="K2137">
        <v>2819</v>
      </c>
      <c r="L2137" t="s">
        <v>35</v>
      </c>
      <c r="M2137">
        <v>57.36</v>
      </c>
      <c r="N2137">
        <v>75</v>
      </c>
      <c r="O2137">
        <v>41</v>
      </c>
      <c r="P2137">
        <v>38</v>
      </c>
      <c r="Q2137">
        <v>11.54</v>
      </c>
      <c r="R2137">
        <v>92745</v>
      </c>
      <c r="S2137">
        <v>71.150000000000006</v>
      </c>
      <c r="T2137">
        <v>77.91</v>
      </c>
      <c r="U2137">
        <v>98.76</v>
      </c>
      <c r="V2137">
        <v>2242</v>
      </c>
      <c r="W2137">
        <v>9.31</v>
      </c>
      <c r="X2137">
        <v>885</v>
      </c>
    </row>
    <row r="2138" spans="1:24" hidden="1" x14ac:dyDescent="0.25">
      <c r="A2138" t="s">
        <v>28</v>
      </c>
      <c r="B2138" t="s">
        <v>37</v>
      </c>
      <c r="C2138">
        <v>2013</v>
      </c>
      <c r="D2138" t="s">
        <v>30</v>
      </c>
      <c r="E2138">
        <v>6.55</v>
      </c>
      <c r="F2138">
        <v>6.15</v>
      </c>
      <c r="G2138">
        <v>2.14</v>
      </c>
      <c r="H2138">
        <v>5.72</v>
      </c>
      <c r="I2138">
        <v>26.78</v>
      </c>
      <c r="J2138">
        <v>6.18</v>
      </c>
      <c r="K2138">
        <v>972</v>
      </c>
      <c r="L2138" t="s">
        <v>27</v>
      </c>
      <c r="M2138">
        <v>82.79</v>
      </c>
      <c r="N2138">
        <v>266</v>
      </c>
      <c r="O2138">
        <v>44</v>
      </c>
      <c r="P2138">
        <v>33</v>
      </c>
      <c r="Q2138">
        <v>29.01</v>
      </c>
      <c r="R2138">
        <v>67982</v>
      </c>
      <c r="S2138">
        <v>20.45</v>
      </c>
      <c r="T2138">
        <v>83.28</v>
      </c>
      <c r="U2138">
        <v>62.85</v>
      </c>
      <c r="V2138">
        <v>439</v>
      </c>
      <c r="W2138">
        <v>0.46</v>
      </c>
      <c r="X2138">
        <v>219</v>
      </c>
    </row>
    <row r="2139" spans="1:24" hidden="1" x14ac:dyDescent="0.25">
      <c r="A2139" t="s">
        <v>47</v>
      </c>
      <c r="B2139" t="s">
        <v>25</v>
      </c>
      <c r="C2139">
        <v>2023</v>
      </c>
      <c r="D2139" t="s">
        <v>34</v>
      </c>
      <c r="E2139">
        <v>5.07</v>
      </c>
      <c r="F2139">
        <v>7.34</v>
      </c>
      <c r="G2139">
        <v>0.39</v>
      </c>
      <c r="H2139">
        <v>7.62</v>
      </c>
      <c r="I2139">
        <v>49.61</v>
      </c>
      <c r="J2139">
        <v>15.31</v>
      </c>
      <c r="K2139">
        <v>3792</v>
      </c>
      <c r="L2139" t="s">
        <v>31</v>
      </c>
      <c r="M2139">
        <v>52.62</v>
      </c>
      <c r="N2139">
        <v>247</v>
      </c>
      <c r="O2139">
        <v>22</v>
      </c>
      <c r="P2139">
        <v>77</v>
      </c>
      <c r="Q2139">
        <v>99.74</v>
      </c>
      <c r="R2139">
        <v>4012</v>
      </c>
      <c r="S2139">
        <v>28.27</v>
      </c>
      <c r="T2139">
        <v>19.84</v>
      </c>
      <c r="U2139">
        <v>98.31</v>
      </c>
      <c r="V2139">
        <v>1037</v>
      </c>
      <c r="W2139">
        <v>6.28</v>
      </c>
      <c r="X2139">
        <v>325</v>
      </c>
    </row>
    <row r="2140" spans="1:24" hidden="1" x14ac:dyDescent="0.25">
      <c r="A2140" t="s">
        <v>45</v>
      </c>
      <c r="B2140" t="s">
        <v>38</v>
      </c>
      <c r="C2140">
        <v>2010</v>
      </c>
      <c r="D2140" t="s">
        <v>30</v>
      </c>
      <c r="E2140">
        <v>3.43</v>
      </c>
      <c r="F2140">
        <v>6.36</v>
      </c>
      <c r="G2140">
        <v>0.61</v>
      </c>
      <c r="H2140">
        <v>9.56</v>
      </c>
      <c r="I2140">
        <v>4.96</v>
      </c>
      <c r="J2140">
        <v>18.899999999999999</v>
      </c>
      <c r="K2140">
        <v>2454</v>
      </c>
      <c r="L2140" t="s">
        <v>27</v>
      </c>
      <c r="M2140">
        <v>38.96</v>
      </c>
      <c r="N2140">
        <v>331</v>
      </c>
      <c r="O2140">
        <v>28</v>
      </c>
      <c r="P2140">
        <v>79</v>
      </c>
      <c r="Q2140">
        <v>41.41</v>
      </c>
      <c r="R2140">
        <v>74154</v>
      </c>
      <c r="S2140">
        <v>44.45</v>
      </c>
      <c r="T2140">
        <v>66.39</v>
      </c>
      <c r="U2140">
        <v>97.01</v>
      </c>
      <c r="V2140">
        <v>867</v>
      </c>
      <c r="W2140">
        <v>36.909999999999997</v>
      </c>
      <c r="X2140">
        <v>572</v>
      </c>
    </row>
    <row r="2141" spans="1:24" hidden="1" x14ac:dyDescent="0.25">
      <c r="A2141" t="s">
        <v>28</v>
      </c>
      <c r="B2141" t="s">
        <v>38</v>
      </c>
      <c r="C2141">
        <v>2006</v>
      </c>
      <c r="D2141" t="s">
        <v>34</v>
      </c>
      <c r="E2141">
        <v>1.84</v>
      </c>
      <c r="F2141">
        <v>6.47</v>
      </c>
      <c r="G2141">
        <v>3.87</v>
      </c>
      <c r="H2141">
        <v>4.3099999999999996</v>
      </c>
      <c r="I2141">
        <v>27.76</v>
      </c>
      <c r="J2141">
        <v>19.52</v>
      </c>
      <c r="K2141">
        <v>841</v>
      </c>
      <c r="L2141" t="s">
        <v>27</v>
      </c>
      <c r="M2141">
        <v>57.08</v>
      </c>
      <c r="N2141">
        <v>473</v>
      </c>
      <c r="O2141">
        <v>28</v>
      </c>
      <c r="P2141">
        <v>4</v>
      </c>
      <c r="Q2141">
        <v>86.66</v>
      </c>
      <c r="R2141">
        <v>67387</v>
      </c>
      <c r="S2141">
        <v>69.55</v>
      </c>
      <c r="T2141">
        <v>10.77</v>
      </c>
      <c r="U2141">
        <v>67.98</v>
      </c>
      <c r="V2141">
        <v>1337</v>
      </c>
      <c r="W2141">
        <v>8.61</v>
      </c>
      <c r="X2141">
        <v>409</v>
      </c>
    </row>
    <row r="2142" spans="1:24" hidden="1" x14ac:dyDescent="0.25">
      <c r="A2142" t="s">
        <v>41</v>
      </c>
      <c r="B2142" t="s">
        <v>25</v>
      </c>
      <c r="C2142">
        <v>2024</v>
      </c>
      <c r="D2142" t="s">
        <v>40</v>
      </c>
      <c r="E2142">
        <v>1.06</v>
      </c>
      <c r="F2142">
        <v>8.23</v>
      </c>
      <c r="G2142">
        <v>0.34</v>
      </c>
      <c r="H2142">
        <v>6.72</v>
      </c>
      <c r="I2142">
        <v>26.53</v>
      </c>
      <c r="J2142">
        <v>17.88</v>
      </c>
      <c r="K2142">
        <v>4454</v>
      </c>
      <c r="L2142" t="s">
        <v>31</v>
      </c>
      <c r="M2142">
        <v>91.81</v>
      </c>
      <c r="N2142">
        <v>285</v>
      </c>
      <c r="O2142">
        <v>49</v>
      </c>
      <c r="P2142">
        <v>17</v>
      </c>
      <c r="Q2142">
        <v>55.82</v>
      </c>
      <c r="R2142">
        <v>48878</v>
      </c>
      <c r="S2142">
        <v>8.24</v>
      </c>
      <c r="T2142">
        <v>29.69</v>
      </c>
      <c r="U2142">
        <v>66.510000000000005</v>
      </c>
      <c r="V2142">
        <v>2361</v>
      </c>
      <c r="W2142">
        <v>23.41</v>
      </c>
      <c r="X2142">
        <v>501</v>
      </c>
    </row>
    <row r="2143" spans="1:24" hidden="1" x14ac:dyDescent="0.25">
      <c r="A2143" t="s">
        <v>41</v>
      </c>
      <c r="B2143" t="s">
        <v>38</v>
      </c>
      <c r="C2143">
        <v>2020</v>
      </c>
      <c r="D2143" t="s">
        <v>30</v>
      </c>
      <c r="E2143">
        <v>9.69</v>
      </c>
      <c r="F2143">
        <v>6.02</v>
      </c>
      <c r="G2143">
        <v>4.54</v>
      </c>
      <c r="H2143">
        <v>4.6399999999999997</v>
      </c>
      <c r="I2143">
        <v>3.45</v>
      </c>
      <c r="J2143">
        <v>4.08</v>
      </c>
      <c r="K2143">
        <v>284</v>
      </c>
      <c r="L2143" t="s">
        <v>35</v>
      </c>
      <c r="M2143">
        <v>58.39</v>
      </c>
      <c r="N2143">
        <v>78</v>
      </c>
      <c r="O2143">
        <v>18</v>
      </c>
      <c r="P2143">
        <v>3</v>
      </c>
      <c r="Q2143">
        <v>67.33</v>
      </c>
      <c r="R2143">
        <v>19959</v>
      </c>
      <c r="S2143">
        <v>11.57</v>
      </c>
      <c r="T2143">
        <v>15.49</v>
      </c>
      <c r="U2143">
        <v>28.45</v>
      </c>
      <c r="V2143">
        <v>1200</v>
      </c>
      <c r="W2143">
        <v>38.72</v>
      </c>
      <c r="X2143">
        <v>137</v>
      </c>
    </row>
    <row r="2144" spans="1:24" hidden="1" x14ac:dyDescent="0.25">
      <c r="A2144" t="s">
        <v>48</v>
      </c>
      <c r="B2144" t="s">
        <v>29</v>
      </c>
      <c r="C2144">
        <v>2009</v>
      </c>
      <c r="D2144" t="s">
        <v>42</v>
      </c>
      <c r="E2144">
        <v>2</v>
      </c>
      <c r="F2144">
        <v>8.0399999999999991</v>
      </c>
      <c r="G2144">
        <v>1.41</v>
      </c>
      <c r="H2144">
        <v>8.98</v>
      </c>
      <c r="I2144">
        <v>31.7</v>
      </c>
      <c r="J2144">
        <v>3.89</v>
      </c>
      <c r="K2144">
        <v>2435</v>
      </c>
      <c r="L2144" t="s">
        <v>35</v>
      </c>
      <c r="M2144">
        <v>88.35</v>
      </c>
      <c r="N2144">
        <v>455</v>
      </c>
      <c r="O2144">
        <v>16</v>
      </c>
      <c r="P2144">
        <v>91</v>
      </c>
      <c r="Q2144">
        <v>17.32</v>
      </c>
      <c r="R2144">
        <v>20788</v>
      </c>
      <c r="S2144">
        <v>78.239999999999995</v>
      </c>
      <c r="T2144">
        <v>51.23</v>
      </c>
      <c r="U2144">
        <v>94.34</v>
      </c>
      <c r="V2144">
        <v>2164</v>
      </c>
      <c r="W2144">
        <v>3.03</v>
      </c>
      <c r="X2144">
        <v>911</v>
      </c>
    </row>
    <row r="2145" spans="1:24" hidden="1" x14ac:dyDescent="0.25">
      <c r="A2145" t="s">
        <v>45</v>
      </c>
      <c r="B2145" t="s">
        <v>25</v>
      </c>
      <c r="C2145">
        <v>2010</v>
      </c>
      <c r="D2145" t="s">
        <v>34</v>
      </c>
      <c r="E2145">
        <v>0.6</v>
      </c>
      <c r="F2145">
        <v>7.29</v>
      </c>
      <c r="G2145">
        <v>4.49</v>
      </c>
      <c r="H2145">
        <v>8.0500000000000007</v>
      </c>
      <c r="I2145">
        <v>14.34</v>
      </c>
      <c r="J2145">
        <v>12.52</v>
      </c>
      <c r="K2145">
        <v>2831</v>
      </c>
      <c r="L2145" t="s">
        <v>35</v>
      </c>
      <c r="M2145">
        <v>56.01</v>
      </c>
      <c r="N2145">
        <v>106</v>
      </c>
      <c r="O2145">
        <v>7</v>
      </c>
      <c r="P2145">
        <v>90</v>
      </c>
      <c r="Q2145">
        <v>28.93</v>
      </c>
      <c r="R2145">
        <v>11039</v>
      </c>
      <c r="S2145">
        <v>26.1</v>
      </c>
      <c r="T2145">
        <v>37.47</v>
      </c>
      <c r="U2145">
        <v>84.26</v>
      </c>
      <c r="V2145">
        <v>1655</v>
      </c>
      <c r="W2145">
        <v>32.32</v>
      </c>
      <c r="X2145">
        <v>778</v>
      </c>
    </row>
    <row r="2146" spans="1:24" hidden="1" x14ac:dyDescent="0.25">
      <c r="A2146" t="s">
        <v>48</v>
      </c>
      <c r="B2146" t="s">
        <v>29</v>
      </c>
      <c r="C2146">
        <v>2014</v>
      </c>
      <c r="D2146" t="s">
        <v>34</v>
      </c>
      <c r="E2146">
        <v>9.6199999999999992</v>
      </c>
      <c r="F2146">
        <v>7.4</v>
      </c>
      <c r="G2146">
        <v>3.87</v>
      </c>
      <c r="H2146">
        <v>8.61</v>
      </c>
      <c r="I2146">
        <v>5.19</v>
      </c>
      <c r="J2146">
        <v>10.88</v>
      </c>
      <c r="K2146">
        <v>4520</v>
      </c>
      <c r="L2146" t="s">
        <v>31</v>
      </c>
      <c r="M2146">
        <v>49.7</v>
      </c>
      <c r="N2146">
        <v>436</v>
      </c>
      <c r="O2146">
        <v>49</v>
      </c>
      <c r="P2146">
        <v>69</v>
      </c>
      <c r="Q2146">
        <v>52.02</v>
      </c>
      <c r="R2146">
        <v>82947</v>
      </c>
      <c r="S2146">
        <v>96.35</v>
      </c>
      <c r="T2146">
        <v>21.01</v>
      </c>
      <c r="U2146">
        <v>60.04</v>
      </c>
      <c r="V2146">
        <v>1725</v>
      </c>
      <c r="W2146">
        <v>23.9</v>
      </c>
      <c r="X2146">
        <v>21</v>
      </c>
    </row>
    <row r="2147" spans="1:24" hidden="1" x14ac:dyDescent="0.25">
      <c r="A2147" t="s">
        <v>36</v>
      </c>
      <c r="B2147" t="s">
        <v>38</v>
      </c>
      <c r="C2147">
        <v>2018</v>
      </c>
      <c r="D2147" t="s">
        <v>26</v>
      </c>
      <c r="E2147">
        <v>5.49</v>
      </c>
      <c r="F2147">
        <v>7.68</v>
      </c>
      <c r="G2147">
        <v>4.3600000000000003</v>
      </c>
      <c r="H2147">
        <v>9.6</v>
      </c>
      <c r="I2147">
        <v>8.93</v>
      </c>
      <c r="J2147">
        <v>0.19</v>
      </c>
      <c r="K2147">
        <v>1029</v>
      </c>
      <c r="L2147" t="s">
        <v>35</v>
      </c>
      <c r="M2147">
        <v>84.24</v>
      </c>
      <c r="N2147">
        <v>81</v>
      </c>
      <c r="O2147">
        <v>6</v>
      </c>
      <c r="P2147">
        <v>10</v>
      </c>
      <c r="Q2147">
        <v>88.35</v>
      </c>
      <c r="R2147">
        <v>11345</v>
      </c>
      <c r="S2147">
        <v>96.14</v>
      </c>
      <c r="T2147">
        <v>10.029999999999999</v>
      </c>
      <c r="U2147">
        <v>44.51</v>
      </c>
      <c r="V2147">
        <v>1594</v>
      </c>
      <c r="W2147">
        <v>12.94</v>
      </c>
      <c r="X2147">
        <v>33</v>
      </c>
    </row>
    <row r="2148" spans="1:24" hidden="1" x14ac:dyDescent="0.25">
      <c r="A2148" t="s">
        <v>46</v>
      </c>
      <c r="B2148" t="s">
        <v>25</v>
      </c>
      <c r="C2148">
        <v>2015</v>
      </c>
      <c r="D2148" t="s">
        <v>40</v>
      </c>
      <c r="E2148">
        <v>7.97</v>
      </c>
      <c r="F2148">
        <v>7.08</v>
      </c>
      <c r="G2148">
        <v>1.07</v>
      </c>
      <c r="H2148">
        <v>4.63</v>
      </c>
      <c r="I2148">
        <v>41.18</v>
      </c>
      <c r="J2148">
        <v>7.83</v>
      </c>
      <c r="K2148">
        <v>4451</v>
      </c>
      <c r="L2148" t="s">
        <v>27</v>
      </c>
      <c r="M2148">
        <v>44.65</v>
      </c>
      <c r="N2148">
        <v>201</v>
      </c>
      <c r="O2148">
        <v>10</v>
      </c>
      <c r="P2148">
        <v>46</v>
      </c>
      <c r="Q2148">
        <v>6.2</v>
      </c>
      <c r="R2148">
        <v>47370</v>
      </c>
      <c r="S2148">
        <v>68.59</v>
      </c>
      <c r="T2148">
        <v>41.07</v>
      </c>
      <c r="U2148">
        <v>87.08</v>
      </c>
      <c r="V2148">
        <v>1798</v>
      </c>
      <c r="W2148">
        <v>14.57</v>
      </c>
      <c r="X2148">
        <v>135</v>
      </c>
    </row>
    <row r="2149" spans="1:24" hidden="1" x14ac:dyDescent="0.25">
      <c r="A2149" t="s">
        <v>32</v>
      </c>
      <c r="B2149" t="s">
        <v>38</v>
      </c>
      <c r="C2149">
        <v>2021</v>
      </c>
      <c r="D2149" t="s">
        <v>30</v>
      </c>
      <c r="E2149">
        <v>0.44</v>
      </c>
      <c r="F2149">
        <v>6.29</v>
      </c>
      <c r="G2149">
        <v>2.98</v>
      </c>
      <c r="H2149">
        <v>3.34</v>
      </c>
      <c r="I2149">
        <v>5.21</v>
      </c>
      <c r="J2149">
        <v>18.13</v>
      </c>
      <c r="K2149">
        <v>2966</v>
      </c>
      <c r="L2149" t="s">
        <v>44</v>
      </c>
      <c r="M2149">
        <v>46.23</v>
      </c>
      <c r="N2149">
        <v>391</v>
      </c>
      <c r="O2149">
        <v>2</v>
      </c>
      <c r="P2149">
        <v>84</v>
      </c>
      <c r="Q2149">
        <v>51.68</v>
      </c>
      <c r="R2149">
        <v>77202</v>
      </c>
      <c r="S2149">
        <v>71.69</v>
      </c>
      <c r="T2149">
        <v>33.56</v>
      </c>
      <c r="U2149">
        <v>43.32</v>
      </c>
      <c r="V2149">
        <v>1761</v>
      </c>
      <c r="W2149">
        <v>1.0900000000000001</v>
      </c>
      <c r="X2149">
        <v>340</v>
      </c>
    </row>
    <row r="2150" spans="1:24" hidden="1" x14ac:dyDescent="0.25">
      <c r="A2150" t="s">
        <v>36</v>
      </c>
      <c r="B2150" t="s">
        <v>25</v>
      </c>
      <c r="C2150">
        <v>2020</v>
      </c>
      <c r="D2150" t="s">
        <v>42</v>
      </c>
      <c r="E2150">
        <v>5.67</v>
      </c>
      <c r="F2150">
        <v>6.26</v>
      </c>
      <c r="G2150">
        <v>0.47</v>
      </c>
      <c r="H2150">
        <v>5.04</v>
      </c>
      <c r="I2150">
        <v>23.35</v>
      </c>
      <c r="J2150">
        <v>17.97</v>
      </c>
      <c r="K2150">
        <v>553</v>
      </c>
      <c r="L2150" t="s">
        <v>31</v>
      </c>
      <c r="M2150">
        <v>33.49</v>
      </c>
      <c r="N2150">
        <v>229</v>
      </c>
      <c r="O2150">
        <v>1</v>
      </c>
      <c r="P2150">
        <v>80</v>
      </c>
      <c r="Q2150">
        <v>7</v>
      </c>
      <c r="R2150">
        <v>13967</v>
      </c>
      <c r="S2150">
        <v>65.099999999999994</v>
      </c>
      <c r="T2150">
        <v>13.74</v>
      </c>
      <c r="U2150">
        <v>63.35</v>
      </c>
      <c r="V2150">
        <v>1310</v>
      </c>
      <c r="W2150">
        <v>10.23</v>
      </c>
      <c r="X2150">
        <v>180</v>
      </c>
    </row>
    <row r="2151" spans="1:24" hidden="1" x14ac:dyDescent="0.25">
      <c r="A2151" t="s">
        <v>46</v>
      </c>
      <c r="B2151" t="s">
        <v>38</v>
      </c>
      <c r="C2151">
        <v>2019</v>
      </c>
      <c r="D2151" t="s">
        <v>26</v>
      </c>
      <c r="E2151">
        <v>3.98</v>
      </c>
      <c r="F2151">
        <v>7.89</v>
      </c>
      <c r="G2151">
        <v>1.01</v>
      </c>
      <c r="H2151">
        <v>5.79</v>
      </c>
      <c r="I2151">
        <v>9.76</v>
      </c>
      <c r="J2151">
        <v>4.08</v>
      </c>
      <c r="K2151">
        <v>267</v>
      </c>
      <c r="L2151" t="s">
        <v>44</v>
      </c>
      <c r="M2151">
        <v>43.15</v>
      </c>
      <c r="N2151">
        <v>226</v>
      </c>
      <c r="O2151">
        <v>18</v>
      </c>
      <c r="P2151">
        <v>30</v>
      </c>
      <c r="Q2151">
        <v>46.77</v>
      </c>
      <c r="R2151">
        <v>81829</v>
      </c>
      <c r="S2151">
        <v>17.73</v>
      </c>
      <c r="T2151">
        <v>78.14</v>
      </c>
      <c r="U2151">
        <v>35.909999999999997</v>
      </c>
      <c r="V2151">
        <v>1669</v>
      </c>
      <c r="W2151">
        <v>16.940000000000001</v>
      </c>
      <c r="X2151">
        <v>114</v>
      </c>
    </row>
    <row r="2152" spans="1:24" hidden="1" x14ac:dyDescent="0.25">
      <c r="A2152" t="s">
        <v>28</v>
      </c>
      <c r="B2152" t="s">
        <v>29</v>
      </c>
      <c r="C2152">
        <v>2011</v>
      </c>
      <c r="D2152" t="s">
        <v>40</v>
      </c>
      <c r="E2152">
        <v>7.72</v>
      </c>
      <c r="F2152">
        <v>6.55</v>
      </c>
      <c r="G2152">
        <v>1.55</v>
      </c>
      <c r="H2152">
        <v>7.38</v>
      </c>
      <c r="I2152">
        <v>8.1199999999999992</v>
      </c>
      <c r="J2152">
        <v>7.64</v>
      </c>
      <c r="K2152">
        <v>1240</v>
      </c>
      <c r="L2152" t="s">
        <v>27</v>
      </c>
      <c r="M2152">
        <v>56.52</v>
      </c>
      <c r="N2152">
        <v>19</v>
      </c>
      <c r="O2152">
        <v>27</v>
      </c>
      <c r="P2152">
        <v>97</v>
      </c>
      <c r="Q2152">
        <v>63.63</v>
      </c>
      <c r="R2152">
        <v>46936</v>
      </c>
      <c r="S2152">
        <v>50.05</v>
      </c>
      <c r="T2152">
        <v>42.86</v>
      </c>
      <c r="U2152">
        <v>84.36</v>
      </c>
      <c r="V2152">
        <v>804</v>
      </c>
      <c r="W2152">
        <v>28.68</v>
      </c>
      <c r="X2152">
        <v>939</v>
      </c>
    </row>
    <row r="2153" spans="1:24" hidden="1" x14ac:dyDescent="0.25">
      <c r="A2153" t="s">
        <v>48</v>
      </c>
      <c r="B2153" t="s">
        <v>29</v>
      </c>
      <c r="C2153">
        <v>2017</v>
      </c>
      <c r="D2153" t="s">
        <v>34</v>
      </c>
      <c r="E2153">
        <v>0.38</v>
      </c>
      <c r="F2153">
        <v>6.07</v>
      </c>
      <c r="G2153">
        <v>3.7</v>
      </c>
      <c r="H2153">
        <v>8.58</v>
      </c>
      <c r="I2153">
        <v>10.29</v>
      </c>
      <c r="J2153">
        <v>11.21</v>
      </c>
      <c r="K2153">
        <v>4159</v>
      </c>
      <c r="L2153" t="s">
        <v>44</v>
      </c>
      <c r="M2153">
        <v>57.97</v>
      </c>
      <c r="N2153">
        <v>267</v>
      </c>
      <c r="O2153">
        <v>27</v>
      </c>
      <c r="P2153">
        <v>12</v>
      </c>
      <c r="Q2153">
        <v>74.98</v>
      </c>
      <c r="R2153">
        <v>22531</v>
      </c>
      <c r="S2153">
        <v>79.3</v>
      </c>
      <c r="T2153">
        <v>71.98</v>
      </c>
      <c r="U2153">
        <v>80.22</v>
      </c>
      <c r="V2153">
        <v>399</v>
      </c>
      <c r="W2153">
        <v>10.99</v>
      </c>
      <c r="X2153">
        <v>230</v>
      </c>
    </row>
    <row r="2154" spans="1:24" hidden="1" x14ac:dyDescent="0.25">
      <c r="A2154" t="s">
        <v>28</v>
      </c>
      <c r="B2154" t="s">
        <v>38</v>
      </c>
      <c r="C2154">
        <v>2022</v>
      </c>
      <c r="D2154" t="s">
        <v>42</v>
      </c>
      <c r="E2154">
        <v>4.0199999999999996</v>
      </c>
      <c r="F2154">
        <v>8.4499999999999993</v>
      </c>
      <c r="G2154">
        <v>0.12</v>
      </c>
      <c r="H2154">
        <v>5.45</v>
      </c>
      <c r="I2154">
        <v>24.64</v>
      </c>
      <c r="J2154">
        <v>17.059999999999999</v>
      </c>
      <c r="K2154">
        <v>2489</v>
      </c>
      <c r="L2154" t="s">
        <v>27</v>
      </c>
      <c r="M2154">
        <v>59.44</v>
      </c>
      <c r="N2154">
        <v>496</v>
      </c>
      <c r="O2154">
        <v>24</v>
      </c>
      <c r="P2154">
        <v>22</v>
      </c>
      <c r="Q2154">
        <v>15.58</v>
      </c>
      <c r="R2154">
        <v>87580</v>
      </c>
      <c r="S2154">
        <v>77.47</v>
      </c>
      <c r="T2154">
        <v>43.76</v>
      </c>
      <c r="U2154">
        <v>43.34</v>
      </c>
      <c r="V2154">
        <v>1585</v>
      </c>
      <c r="W2154">
        <v>23.21</v>
      </c>
      <c r="X2154">
        <v>66</v>
      </c>
    </row>
    <row r="2155" spans="1:24" hidden="1" x14ac:dyDescent="0.25">
      <c r="A2155" t="s">
        <v>28</v>
      </c>
      <c r="B2155" t="s">
        <v>25</v>
      </c>
      <c r="C2155">
        <v>2012</v>
      </c>
      <c r="D2155" t="s">
        <v>30</v>
      </c>
      <c r="E2155">
        <v>7.99</v>
      </c>
      <c r="F2155">
        <v>8.4499999999999993</v>
      </c>
      <c r="G2155">
        <v>4.5199999999999996</v>
      </c>
      <c r="H2155">
        <v>6.31</v>
      </c>
      <c r="I2155">
        <v>11.89</v>
      </c>
      <c r="J2155">
        <v>10.64</v>
      </c>
      <c r="K2155">
        <v>2588</v>
      </c>
      <c r="L2155" t="s">
        <v>44</v>
      </c>
      <c r="M2155">
        <v>63.58</v>
      </c>
      <c r="N2155">
        <v>322</v>
      </c>
      <c r="O2155">
        <v>10</v>
      </c>
      <c r="P2155">
        <v>64</v>
      </c>
      <c r="Q2155">
        <v>18.32</v>
      </c>
      <c r="R2155">
        <v>60540</v>
      </c>
      <c r="S2155">
        <v>89.88</v>
      </c>
      <c r="T2155">
        <v>15.4</v>
      </c>
      <c r="U2155">
        <v>29.39</v>
      </c>
      <c r="V2155">
        <v>2734</v>
      </c>
      <c r="W2155">
        <v>29.27</v>
      </c>
      <c r="X2155">
        <v>670</v>
      </c>
    </row>
    <row r="2156" spans="1:24" hidden="1" x14ac:dyDescent="0.25">
      <c r="A2156" t="s">
        <v>46</v>
      </c>
      <c r="B2156" t="s">
        <v>37</v>
      </c>
      <c r="C2156">
        <v>2004</v>
      </c>
      <c r="D2156" t="s">
        <v>43</v>
      </c>
      <c r="E2156">
        <v>5.23</v>
      </c>
      <c r="F2156">
        <v>6.95</v>
      </c>
      <c r="G2156">
        <v>0.35</v>
      </c>
      <c r="H2156">
        <v>8.5</v>
      </c>
      <c r="I2156">
        <v>4.84</v>
      </c>
      <c r="J2156">
        <v>19.36</v>
      </c>
      <c r="K2156">
        <v>469</v>
      </c>
      <c r="L2156" t="s">
        <v>44</v>
      </c>
      <c r="M2156">
        <v>70.03</v>
      </c>
      <c r="N2156">
        <v>467</v>
      </c>
      <c r="O2156">
        <v>39</v>
      </c>
      <c r="P2156">
        <v>67</v>
      </c>
      <c r="Q2156">
        <v>48.07</v>
      </c>
      <c r="R2156">
        <v>95797</v>
      </c>
      <c r="S2156">
        <v>90.08</v>
      </c>
      <c r="T2156">
        <v>41.54</v>
      </c>
      <c r="U2156">
        <v>34.17</v>
      </c>
      <c r="V2156">
        <v>2122</v>
      </c>
      <c r="W2156">
        <v>27.94</v>
      </c>
      <c r="X2156">
        <v>561</v>
      </c>
    </row>
    <row r="2157" spans="1:24" hidden="1" x14ac:dyDescent="0.25">
      <c r="A2157" t="s">
        <v>45</v>
      </c>
      <c r="B2157" t="s">
        <v>29</v>
      </c>
      <c r="C2157">
        <v>2003</v>
      </c>
      <c r="D2157" t="s">
        <v>43</v>
      </c>
      <c r="E2157">
        <v>5.5</v>
      </c>
      <c r="F2157">
        <v>6.06</v>
      </c>
      <c r="G2157">
        <v>1.88</v>
      </c>
      <c r="H2157">
        <v>4.58</v>
      </c>
      <c r="I2157">
        <v>40.07</v>
      </c>
      <c r="J2157">
        <v>15.98</v>
      </c>
      <c r="K2157">
        <v>3287</v>
      </c>
      <c r="L2157" t="s">
        <v>35</v>
      </c>
      <c r="M2157">
        <v>43.26</v>
      </c>
      <c r="N2157">
        <v>177</v>
      </c>
      <c r="O2157">
        <v>42</v>
      </c>
      <c r="P2157">
        <v>29</v>
      </c>
      <c r="Q2157">
        <v>99.81</v>
      </c>
      <c r="R2157">
        <v>47443</v>
      </c>
      <c r="S2157">
        <v>26.15</v>
      </c>
      <c r="T2157">
        <v>80.89</v>
      </c>
      <c r="U2157">
        <v>69.31</v>
      </c>
      <c r="V2157">
        <v>2964</v>
      </c>
      <c r="W2157">
        <v>23.61</v>
      </c>
      <c r="X2157">
        <v>42</v>
      </c>
    </row>
    <row r="2158" spans="1:24" hidden="1" x14ac:dyDescent="0.25">
      <c r="A2158" t="s">
        <v>46</v>
      </c>
      <c r="B2158" t="s">
        <v>29</v>
      </c>
      <c r="C2158">
        <v>2013</v>
      </c>
      <c r="D2158" t="s">
        <v>40</v>
      </c>
      <c r="E2158">
        <v>0.97</v>
      </c>
      <c r="F2158">
        <v>7.82</v>
      </c>
      <c r="G2158">
        <v>0.41</v>
      </c>
      <c r="H2158">
        <v>4.5199999999999996</v>
      </c>
      <c r="I2158">
        <v>26.99</v>
      </c>
      <c r="J2158">
        <v>19.059999999999999</v>
      </c>
      <c r="K2158">
        <v>3936</v>
      </c>
      <c r="L2158" t="s">
        <v>44</v>
      </c>
      <c r="M2158">
        <v>72.98</v>
      </c>
      <c r="N2158">
        <v>381</v>
      </c>
      <c r="O2158">
        <v>1</v>
      </c>
      <c r="P2158">
        <v>30</v>
      </c>
      <c r="Q2158">
        <v>36.89</v>
      </c>
      <c r="R2158">
        <v>69315</v>
      </c>
      <c r="S2158">
        <v>72.17</v>
      </c>
      <c r="T2158">
        <v>10.62</v>
      </c>
      <c r="U2158">
        <v>32</v>
      </c>
      <c r="V2158">
        <v>283</v>
      </c>
      <c r="W2158">
        <v>23.21</v>
      </c>
      <c r="X2158">
        <v>170</v>
      </c>
    </row>
    <row r="2159" spans="1:24" hidden="1" x14ac:dyDescent="0.25">
      <c r="A2159" t="s">
        <v>24</v>
      </c>
      <c r="B2159" t="s">
        <v>37</v>
      </c>
      <c r="C2159">
        <v>2007</v>
      </c>
      <c r="D2159" t="s">
        <v>42</v>
      </c>
      <c r="E2159">
        <v>1.32</v>
      </c>
      <c r="F2159">
        <v>8.08</v>
      </c>
      <c r="G2159">
        <v>3.84</v>
      </c>
      <c r="H2159">
        <v>7.12</v>
      </c>
      <c r="I2159">
        <v>7.84</v>
      </c>
      <c r="J2159">
        <v>14.63</v>
      </c>
      <c r="K2159">
        <v>2019</v>
      </c>
      <c r="L2159" t="s">
        <v>27</v>
      </c>
      <c r="M2159">
        <v>53.56</v>
      </c>
      <c r="N2159">
        <v>139</v>
      </c>
      <c r="O2159">
        <v>11</v>
      </c>
      <c r="P2159">
        <v>46</v>
      </c>
      <c r="Q2159">
        <v>43.9</v>
      </c>
      <c r="R2159">
        <v>23616</v>
      </c>
      <c r="S2159">
        <v>65.13</v>
      </c>
      <c r="T2159">
        <v>81.62</v>
      </c>
      <c r="U2159">
        <v>45.61</v>
      </c>
      <c r="V2159">
        <v>1470</v>
      </c>
      <c r="W2159">
        <v>28.85</v>
      </c>
      <c r="X2159">
        <v>933</v>
      </c>
    </row>
    <row r="2160" spans="1:24" hidden="1" x14ac:dyDescent="0.25">
      <c r="A2160" t="s">
        <v>41</v>
      </c>
      <c r="B2160" t="s">
        <v>38</v>
      </c>
      <c r="C2160">
        <v>2008</v>
      </c>
      <c r="D2160" t="s">
        <v>26</v>
      </c>
      <c r="E2160">
        <v>6.77</v>
      </c>
      <c r="F2160">
        <v>6.31</v>
      </c>
      <c r="G2160">
        <v>0.71</v>
      </c>
      <c r="H2160">
        <v>6.05</v>
      </c>
      <c r="I2160">
        <v>23.57</v>
      </c>
      <c r="J2160">
        <v>17.55</v>
      </c>
      <c r="K2160">
        <v>2023</v>
      </c>
      <c r="L2160" t="s">
        <v>27</v>
      </c>
      <c r="M2160">
        <v>81.38</v>
      </c>
      <c r="N2160">
        <v>309</v>
      </c>
      <c r="O2160">
        <v>40</v>
      </c>
      <c r="P2160">
        <v>15</v>
      </c>
      <c r="Q2160">
        <v>44.38</v>
      </c>
      <c r="R2160">
        <v>53668</v>
      </c>
      <c r="S2160">
        <v>88.58</v>
      </c>
      <c r="T2160">
        <v>62.54</v>
      </c>
      <c r="U2160">
        <v>87.14</v>
      </c>
      <c r="V2160">
        <v>2107</v>
      </c>
      <c r="W2160">
        <v>13.42</v>
      </c>
      <c r="X2160">
        <v>117</v>
      </c>
    </row>
    <row r="2161" spans="1:24" hidden="1" x14ac:dyDescent="0.25">
      <c r="A2161" t="s">
        <v>41</v>
      </c>
      <c r="B2161" t="s">
        <v>25</v>
      </c>
      <c r="C2161">
        <v>2024</v>
      </c>
      <c r="D2161" t="s">
        <v>42</v>
      </c>
      <c r="E2161">
        <v>6.75</v>
      </c>
      <c r="F2161">
        <v>6.34</v>
      </c>
      <c r="G2161">
        <v>4.42</v>
      </c>
      <c r="H2161">
        <v>9.64</v>
      </c>
      <c r="I2161">
        <v>3.42</v>
      </c>
      <c r="J2161">
        <v>16.62</v>
      </c>
      <c r="K2161">
        <v>1589</v>
      </c>
      <c r="L2161" t="s">
        <v>27</v>
      </c>
      <c r="M2161">
        <v>69</v>
      </c>
      <c r="N2161">
        <v>471</v>
      </c>
      <c r="O2161">
        <v>37</v>
      </c>
      <c r="P2161">
        <v>42</v>
      </c>
      <c r="Q2161">
        <v>9.91</v>
      </c>
      <c r="R2161">
        <v>13518</v>
      </c>
      <c r="S2161">
        <v>18.350000000000001</v>
      </c>
      <c r="T2161">
        <v>89.65</v>
      </c>
      <c r="U2161">
        <v>26.54</v>
      </c>
      <c r="V2161">
        <v>2515</v>
      </c>
      <c r="W2161">
        <v>18.010000000000002</v>
      </c>
      <c r="X2161">
        <v>74</v>
      </c>
    </row>
    <row r="2162" spans="1:24" hidden="1" x14ac:dyDescent="0.25">
      <c r="A2162" t="s">
        <v>36</v>
      </c>
      <c r="B2162" t="s">
        <v>38</v>
      </c>
      <c r="C2162">
        <v>2018</v>
      </c>
      <c r="D2162" t="s">
        <v>34</v>
      </c>
      <c r="E2162">
        <v>9.7899999999999991</v>
      </c>
      <c r="F2162">
        <v>8.06</v>
      </c>
      <c r="G2162">
        <v>2.65</v>
      </c>
      <c r="H2162">
        <v>5.5</v>
      </c>
      <c r="I2162">
        <v>29.02</v>
      </c>
      <c r="J2162">
        <v>5.08</v>
      </c>
      <c r="K2162">
        <v>4973</v>
      </c>
      <c r="L2162" t="s">
        <v>31</v>
      </c>
      <c r="M2162">
        <v>68.8</v>
      </c>
      <c r="N2162">
        <v>79</v>
      </c>
      <c r="O2162">
        <v>11</v>
      </c>
      <c r="P2162">
        <v>2</v>
      </c>
      <c r="Q2162">
        <v>77.87</v>
      </c>
      <c r="R2162">
        <v>16240</v>
      </c>
      <c r="S2162">
        <v>73.98</v>
      </c>
      <c r="T2162">
        <v>83.29</v>
      </c>
      <c r="U2162">
        <v>66.489999999999995</v>
      </c>
      <c r="V2162">
        <v>664</v>
      </c>
      <c r="W2162">
        <v>38.65</v>
      </c>
      <c r="X2162">
        <v>85</v>
      </c>
    </row>
    <row r="2163" spans="1:24" hidden="1" x14ac:dyDescent="0.25">
      <c r="A2163" t="s">
        <v>41</v>
      </c>
      <c r="B2163" t="s">
        <v>33</v>
      </c>
      <c r="C2163">
        <v>2002</v>
      </c>
      <c r="D2163" t="s">
        <v>43</v>
      </c>
      <c r="E2163">
        <v>7.12</v>
      </c>
      <c r="F2163">
        <v>8.3000000000000007</v>
      </c>
      <c r="G2163">
        <v>4.74</v>
      </c>
      <c r="H2163">
        <v>8.32</v>
      </c>
      <c r="I2163">
        <v>17.02</v>
      </c>
      <c r="J2163">
        <v>4.59</v>
      </c>
      <c r="K2163">
        <v>2060</v>
      </c>
      <c r="L2163" t="s">
        <v>27</v>
      </c>
      <c r="M2163">
        <v>77.98</v>
      </c>
      <c r="N2163">
        <v>379</v>
      </c>
      <c r="O2163">
        <v>49</v>
      </c>
      <c r="P2163">
        <v>11</v>
      </c>
      <c r="Q2163">
        <v>26.8</v>
      </c>
      <c r="R2163">
        <v>20820</v>
      </c>
      <c r="S2163">
        <v>42.33</v>
      </c>
      <c r="T2163">
        <v>79.52</v>
      </c>
      <c r="U2163">
        <v>51.99</v>
      </c>
      <c r="V2163">
        <v>2465</v>
      </c>
      <c r="W2163">
        <v>26.74</v>
      </c>
      <c r="X2163">
        <v>55</v>
      </c>
    </row>
    <row r="2164" spans="1:24" hidden="1" x14ac:dyDescent="0.25">
      <c r="A2164" t="s">
        <v>46</v>
      </c>
      <c r="B2164" t="s">
        <v>29</v>
      </c>
      <c r="C2164">
        <v>2004</v>
      </c>
      <c r="D2164" t="s">
        <v>40</v>
      </c>
      <c r="E2164">
        <v>4.93</v>
      </c>
      <c r="F2164">
        <v>7.98</v>
      </c>
      <c r="G2164">
        <v>1.45</v>
      </c>
      <c r="H2164">
        <v>7.08</v>
      </c>
      <c r="I2164">
        <v>5.18</v>
      </c>
      <c r="J2164">
        <v>17.29</v>
      </c>
      <c r="K2164">
        <v>4317</v>
      </c>
      <c r="L2164" t="s">
        <v>31</v>
      </c>
      <c r="M2164">
        <v>53.31</v>
      </c>
      <c r="N2164">
        <v>181</v>
      </c>
      <c r="O2164">
        <v>24</v>
      </c>
      <c r="P2164">
        <v>75</v>
      </c>
      <c r="Q2164">
        <v>70.959999999999994</v>
      </c>
      <c r="R2164">
        <v>34312</v>
      </c>
      <c r="S2164">
        <v>39.450000000000003</v>
      </c>
      <c r="T2164">
        <v>13</v>
      </c>
      <c r="U2164">
        <v>29.63</v>
      </c>
      <c r="V2164">
        <v>1457</v>
      </c>
      <c r="W2164">
        <v>20.8</v>
      </c>
      <c r="X2164">
        <v>938</v>
      </c>
    </row>
    <row r="2165" spans="1:24" hidden="1" x14ac:dyDescent="0.25">
      <c r="A2165" t="s">
        <v>39</v>
      </c>
      <c r="B2165" t="s">
        <v>33</v>
      </c>
      <c r="C2165">
        <v>2020</v>
      </c>
      <c r="D2165" t="s">
        <v>30</v>
      </c>
      <c r="E2165">
        <v>8.57</v>
      </c>
      <c r="F2165">
        <v>6.5</v>
      </c>
      <c r="G2165">
        <v>2.27</v>
      </c>
      <c r="H2165">
        <v>3.38</v>
      </c>
      <c r="I2165">
        <v>9.18</v>
      </c>
      <c r="J2165">
        <v>1.69</v>
      </c>
      <c r="K2165">
        <v>1419</v>
      </c>
      <c r="L2165" t="s">
        <v>27</v>
      </c>
      <c r="M2165">
        <v>60.05</v>
      </c>
      <c r="N2165">
        <v>73</v>
      </c>
      <c r="O2165">
        <v>36</v>
      </c>
      <c r="P2165">
        <v>10</v>
      </c>
      <c r="Q2165">
        <v>48.56</v>
      </c>
      <c r="R2165">
        <v>80518</v>
      </c>
      <c r="S2165">
        <v>3.58</v>
      </c>
      <c r="T2165">
        <v>32.42</v>
      </c>
      <c r="U2165">
        <v>60.75</v>
      </c>
      <c r="V2165">
        <v>2292</v>
      </c>
      <c r="W2165">
        <v>23.13</v>
      </c>
      <c r="X2165">
        <v>885</v>
      </c>
    </row>
    <row r="2166" spans="1:24" hidden="1" x14ac:dyDescent="0.25">
      <c r="A2166" t="s">
        <v>48</v>
      </c>
      <c r="B2166" t="s">
        <v>29</v>
      </c>
      <c r="C2166">
        <v>2017</v>
      </c>
      <c r="D2166" t="s">
        <v>42</v>
      </c>
      <c r="E2166">
        <v>1.04</v>
      </c>
      <c r="F2166">
        <v>7.03</v>
      </c>
      <c r="G2166">
        <v>3.47</v>
      </c>
      <c r="H2166">
        <v>3.59</v>
      </c>
      <c r="I2166">
        <v>17.29</v>
      </c>
      <c r="J2166">
        <v>8.17</v>
      </c>
      <c r="K2166">
        <v>880</v>
      </c>
      <c r="L2166" t="s">
        <v>31</v>
      </c>
      <c r="M2166">
        <v>70.8</v>
      </c>
      <c r="N2166">
        <v>146</v>
      </c>
      <c r="O2166">
        <v>30</v>
      </c>
      <c r="P2166">
        <v>15</v>
      </c>
      <c r="Q2166">
        <v>61.95</v>
      </c>
      <c r="R2166">
        <v>3939</v>
      </c>
      <c r="S2166">
        <v>96.15</v>
      </c>
      <c r="T2166">
        <v>39.979999999999997</v>
      </c>
      <c r="U2166">
        <v>61.33</v>
      </c>
      <c r="V2166">
        <v>2407</v>
      </c>
      <c r="W2166">
        <v>4.18</v>
      </c>
      <c r="X2166">
        <v>462</v>
      </c>
    </row>
    <row r="2167" spans="1:24" x14ac:dyDescent="0.25">
      <c r="A2167" t="s">
        <v>46</v>
      </c>
      <c r="B2167" t="s">
        <v>29</v>
      </c>
      <c r="C2167">
        <v>2000</v>
      </c>
      <c r="D2167" t="s">
        <v>43</v>
      </c>
      <c r="E2167">
        <v>4.49</v>
      </c>
      <c r="F2167">
        <v>7.5</v>
      </c>
      <c r="G2167">
        <v>4.16</v>
      </c>
      <c r="H2167">
        <v>4.42</v>
      </c>
      <c r="I2167">
        <v>40.32</v>
      </c>
      <c r="J2167">
        <v>16.41</v>
      </c>
      <c r="K2167">
        <v>838</v>
      </c>
      <c r="L2167" t="s">
        <v>44</v>
      </c>
      <c r="M2167">
        <v>59.51</v>
      </c>
      <c r="N2167">
        <v>232</v>
      </c>
      <c r="O2167">
        <v>16</v>
      </c>
      <c r="P2167">
        <v>28</v>
      </c>
      <c r="Q2167">
        <v>7.29</v>
      </c>
      <c r="R2167">
        <v>17196</v>
      </c>
      <c r="S2167">
        <v>67.58</v>
      </c>
      <c r="T2167">
        <v>65.989999999999995</v>
      </c>
      <c r="U2167">
        <v>50.25</v>
      </c>
      <c r="V2167">
        <v>1381</v>
      </c>
      <c r="W2167">
        <v>23.68</v>
      </c>
      <c r="X2167">
        <v>459</v>
      </c>
    </row>
    <row r="2168" spans="1:24" hidden="1" x14ac:dyDescent="0.25">
      <c r="A2168" t="s">
        <v>46</v>
      </c>
      <c r="B2168" t="s">
        <v>33</v>
      </c>
      <c r="C2168">
        <v>2007</v>
      </c>
      <c r="D2168" t="s">
        <v>26</v>
      </c>
      <c r="E2168">
        <v>2.87</v>
      </c>
      <c r="F2168">
        <v>6.4</v>
      </c>
      <c r="G2168">
        <v>2.11</v>
      </c>
      <c r="H2168">
        <v>4</v>
      </c>
      <c r="I2168">
        <v>8.69</v>
      </c>
      <c r="J2168">
        <v>16.260000000000002</v>
      </c>
      <c r="K2168">
        <v>751</v>
      </c>
      <c r="L2168" t="s">
        <v>44</v>
      </c>
      <c r="M2168">
        <v>61.1</v>
      </c>
      <c r="N2168">
        <v>141</v>
      </c>
      <c r="O2168">
        <v>47</v>
      </c>
      <c r="P2168">
        <v>20</v>
      </c>
      <c r="Q2168">
        <v>89.22</v>
      </c>
      <c r="R2168">
        <v>16448</v>
      </c>
      <c r="S2168">
        <v>59.07</v>
      </c>
      <c r="T2168">
        <v>61.89</v>
      </c>
      <c r="U2168">
        <v>24.43</v>
      </c>
      <c r="V2168">
        <v>979</v>
      </c>
      <c r="W2168">
        <v>33.46</v>
      </c>
      <c r="X2168">
        <v>941</v>
      </c>
    </row>
    <row r="2169" spans="1:24" hidden="1" x14ac:dyDescent="0.25">
      <c r="A2169" t="s">
        <v>32</v>
      </c>
      <c r="B2169" t="s">
        <v>33</v>
      </c>
      <c r="C2169">
        <v>2018</v>
      </c>
      <c r="D2169" t="s">
        <v>40</v>
      </c>
      <c r="E2169">
        <v>1.05</v>
      </c>
      <c r="F2169">
        <v>6.53</v>
      </c>
      <c r="G2169">
        <v>4.46</v>
      </c>
      <c r="H2169">
        <v>5.31</v>
      </c>
      <c r="I2169">
        <v>5.48</v>
      </c>
      <c r="J2169">
        <v>2.78</v>
      </c>
      <c r="K2169">
        <v>269</v>
      </c>
      <c r="L2169" t="s">
        <v>27</v>
      </c>
      <c r="M2169">
        <v>49.07</v>
      </c>
      <c r="N2169">
        <v>435</v>
      </c>
      <c r="O2169">
        <v>11</v>
      </c>
      <c r="P2169">
        <v>57</v>
      </c>
      <c r="Q2169">
        <v>25.9</v>
      </c>
      <c r="R2169">
        <v>67926</v>
      </c>
      <c r="S2169">
        <v>25.12</v>
      </c>
      <c r="T2169">
        <v>23.74</v>
      </c>
      <c r="U2169">
        <v>36.549999999999997</v>
      </c>
      <c r="V2169">
        <v>755</v>
      </c>
      <c r="W2169">
        <v>20.94</v>
      </c>
      <c r="X2169">
        <v>993</v>
      </c>
    </row>
    <row r="2170" spans="1:24" hidden="1" x14ac:dyDescent="0.25">
      <c r="A2170" t="s">
        <v>48</v>
      </c>
      <c r="B2170" t="s">
        <v>38</v>
      </c>
      <c r="C2170">
        <v>2016</v>
      </c>
      <c r="D2170" t="s">
        <v>30</v>
      </c>
      <c r="E2170">
        <v>7.64</v>
      </c>
      <c r="F2170">
        <v>6.71</v>
      </c>
      <c r="G2170">
        <v>0.59</v>
      </c>
      <c r="H2170">
        <v>7.05</v>
      </c>
      <c r="I2170">
        <v>25.8</v>
      </c>
      <c r="J2170">
        <v>9.75</v>
      </c>
      <c r="K2170">
        <v>3369</v>
      </c>
      <c r="L2170" t="s">
        <v>31</v>
      </c>
      <c r="M2170">
        <v>50.12</v>
      </c>
      <c r="N2170">
        <v>461</v>
      </c>
      <c r="O2170">
        <v>29</v>
      </c>
      <c r="P2170">
        <v>42</v>
      </c>
      <c r="Q2170">
        <v>67.67</v>
      </c>
      <c r="R2170">
        <v>79795</v>
      </c>
      <c r="S2170">
        <v>65.84</v>
      </c>
      <c r="T2170">
        <v>68.95</v>
      </c>
      <c r="U2170">
        <v>52.38</v>
      </c>
      <c r="V2170">
        <v>2929</v>
      </c>
      <c r="W2170">
        <v>7.08</v>
      </c>
      <c r="X2170">
        <v>756</v>
      </c>
    </row>
    <row r="2171" spans="1:24" hidden="1" x14ac:dyDescent="0.25">
      <c r="A2171" t="s">
        <v>24</v>
      </c>
      <c r="B2171" t="s">
        <v>33</v>
      </c>
      <c r="C2171">
        <v>2016</v>
      </c>
      <c r="D2171" t="s">
        <v>42</v>
      </c>
      <c r="E2171">
        <v>5.1100000000000003</v>
      </c>
      <c r="F2171">
        <v>7.27</v>
      </c>
      <c r="G2171">
        <v>3.54</v>
      </c>
      <c r="H2171">
        <v>7.22</v>
      </c>
      <c r="I2171">
        <v>27.93</v>
      </c>
      <c r="J2171">
        <v>9.6</v>
      </c>
      <c r="K2171">
        <v>4827</v>
      </c>
      <c r="L2171" t="s">
        <v>35</v>
      </c>
      <c r="M2171">
        <v>78.930000000000007</v>
      </c>
      <c r="N2171">
        <v>149</v>
      </c>
      <c r="O2171">
        <v>1</v>
      </c>
      <c r="P2171">
        <v>4</v>
      </c>
      <c r="Q2171">
        <v>80.209999999999994</v>
      </c>
      <c r="R2171">
        <v>61462</v>
      </c>
      <c r="S2171">
        <v>94.56</v>
      </c>
      <c r="T2171">
        <v>22.45</v>
      </c>
      <c r="U2171">
        <v>42.18</v>
      </c>
      <c r="V2171">
        <v>1473</v>
      </c>
      <c r="W2171">
        <v>17.93</v>
      </c>
      <c r="X2171">
        <v>959</v>
      </c>
    </row>
    <row r="2172" spans="1:24" hidden="1" x14ac:dyDescent="0.25">
      <c r="A2172" t="s">
        <v>41</v>
      </c>
      <c r="B2172" t="s">
        <v>38</v>
      </c>
      <c r="C2172">
        <v>2010</v>
      </c>
      <c r="D2172" t="s">
        <v>26</v>
      </c>
      <c r="E2172">
        <v>5.57</v>
      </c>
      <c r="F2172">
        <v>7.28</v>
      </c>
      <c r="G2172">
        <v>1.74</v>
      </c>
      <c r="H2172">
        <v>7.11</v>
      </c>
      <c r="I2172">
        <v>4.51</v>
      </c>
      <c r="J2172">
        <v>6.47</v>
      </c>
      <c r="K2172">
        <v>4711</v>
      </c>
      <c r="L2172" t="s">
        <v>35</v>
      </c>
      <c r="M2172">
        <v>30.3</v>
      </c>
      <c r="N2172">
        <v>131</v>
      </c>
      <c r="O2172">
        <v>15</v>
      </c>
      <c r="P2172">
        <v>51</v>
      </c>
      <c r="Q2172">
        <v>54.92</v>
      </c>
      <c r="R2172">
        <v>86641</v>
      </c>
      <c r="S2172">
        <v>16.329999999999998</v>
      </c>
      <c r="T2172">
        <v>46.51</v>
      </c>
      <c r="U2172">
        <v>32.840000000000003</v>
      </c>
      <c r="V2172">
        <v>1412</v>
      </c>
      <c r="W2172">
        <v>11.12</v>
      </c>
      <c r="X2172">
        <v>443</v>
      </c>
    </row>
    <row r="2173" spans="1:24" hidden="1" x14ac:dyDescent="0.25">
      <c r="A2173" t="s">
        <v>48</v>
      </c>
      <c r="B2173" t="s">
        <v>38</v>
      </c>
      <c r="C2173">
        <v>2001</v>
      </c>
      <c r="D2173" t="s">
        <v>30</v>
      </c>
      <c r="E2173">
        <v>4.1100000000000003</v>
      </c>
      <c r="F2173">
        <v>8.0399999999999991</v>
      </c>
      <c r="G2173">
        <v>0.51</v>
      </c>
      <c r="H2173">
        <v>3.82</v>
      </c>
      <c r="I2173">
        <v>14.22</v>
      </c>
      <c r="J2173">
        <v>18.34</v>
      </c>
      <c r="K2173">
        <v>3503</v>
      </c>
      <c r="L2173" t="s">
        <v>35</v>
      </c>
      <c r="M2173">
        <v>36.67</v>
      </c>
      <c r="N2173">
        <v>238</v>
      </c>
      <c r="O2173">
        <v>0</v>
      </c>
      <c r="P2173">
        <v>12</v>
      </c>
      <c r="Q2173">
        <v>35.06</v>
      </c>
      <c r="R2173">
        <v>12692</v>
      </c>
      <c r="S2173">
        <v>98.38</v>
      </c>
      <c r="T2173">
        <v>56.3</v>
      </c>
      <c r="U2173">
        <v>58.96</v>
      </c>
      <c r="V2173">
        <v>1545</v>
      </c>
      <c r="W2173">
        <v>14.39</v>
      </c>
      <c r="X2173">
        <v>956</v>
      </c>
    </row>
    <row r="2174" spans="1:24" hidden="1" x14ac:dyDescent="0.25">
      <c r="A2174" t="s">
        <v>41</v>
      </c>
      <c r="B2174" t="s">
        <v>38</v>
      </c>
      <c r="C2174">
        <v>2005</v>
      </c>
      <c r="D2174" t="s">
        <v>34</v>
      </c>
      <c r="E2174">
        <v>4.5999999999999996</v>
      </c>
      <c r="F2174">
        <v>7.88</v>
      </c>
      <c r="G2174">
        <v>1.93</v>
      </c>
      <c r="H2174">
        <v>7.2</v>
      </c>
      <c r="I2174">
        <v>13.14</v>
      </c>
      <c r="J2174">
        <v>13.06</v>
      </c>
      <c r="K2174">
        <v>3960</v>
      </c>
      <c r="L2174" t="s">
        <v>44</v>
      </c>
      <c r="M2174">
        <v>96.42</v>
      </c>
      <c r="N2174">
        <v>371</v>
      </c>
      <c r="O2174">
        <v>33</v>
      </c>
      <c r="P2174">
        <v>80</v>
      </c>
      <c r="Q2174">
        <v>97.83</v>
      </c>
      <c r="R2174">
        <v>23862</v>
      </c>
      <c r="S2174">
        <v>42.74</v>
      </c>
      <c r="T2174">
        <v>79.650000000000006</v>
      </c>
      <c r="U2174">
        <v>51.81</v>
      </c>
      <c r="V2174">
        <v>2092</v>
      </c>
      <c r="W2174">
        <v>9</v>
      </c>
      <c r="X2174">
        <v>635</v>
      </c>
    </row>
    <row r="2175" spans="1:24" hidden="1" x14ac:dyDescent="0.25">
      <c r="A2175" t="s">
        <v>36</v>
      </c>
      <c r="B2175" t="s">
        <v>29</v>
      </c>
      <c r="C2175">
        <v>2021</v>
      </c>
      <c r="D2175" t="s">
        <v>43</v>
      </c>
      <c r="E2175">
        <v>1.1599999999999999</v>
      </c>
      <c r="F2175">
        <v>8.2799999999999994</v>
      </c>
      <c r="G2175">
        <v>4.4000000000000004</v>
      </c>
      <c r="H2175">
        <v>5.87</v>
      </c>
      <c r="I2175">
        <v>9.31</v>
      </c>
      <c r="J2175">
        <v>19.600000000000001</v>
      </c>
      <c r="K2175">
        <v>2075</v>
      </c>
      <c r="L2175" t="s">
        <v>44</v>
      </c>
      <c r="M2175">
        <v>43.09</v>
      </c>
      <c r="N2175">
        <v>314</v>
      </c>
      <c r="O2175">
        <v>44</v>
      </c>
      <c r="P2175">
        <v>11</v>
      </c>
      <c r="Q2175">
        <v>29.29</v>
      </c>
      <c r="R2175">
        <v>25571</v>
      </c>
      <c r="S2175">
        <v>97.82</v>
      </c>
      <c r="T2175">
        <v>60.51</v>
      </c>
      <c r="U2175">
        <v>73.2</v>
      </c>
      <c r="V2175">
        <v>993</v>
      </c>
      <c r="W2175">
        <v>13.36</v>
      </c>
      <c r="X2175">
        <v>317</v>
      </c>
    </row>
    <row r="2176" spans="1:24" hidden="1" x14ac:dyDescent="0.25">
      <c r="A2176" t="s">
        <v>48</v>
      </c>
      <c r="B2176" t="s">
        <v>29</v>
      </c>
      <c r="C2176">
        <v>2013</v>
      </c>
      <c r="D2176" t="s">
        <v>34</v>
      </c>
      <c r="E2176">
        <v>6.73</v>
      </c>
      <c r="F2176">
        <v>8.08</v>
      </c>
      <c r="G2176">
        <v>4.9000000000000004</v>
      </c>
      <c r="H2176">
        <v>9.32</v>
      </c>
      <c r="I2176">
        <v>15.78</v>
      </c>
      <c r="J2176">
        <v>1.34</v>
      </c>
      <c r="K2176">
        <v>1312</v>
      </c>
      <c r="L2176" t="s">
        <v>31</v>
      </c>
      <c r="M2176">
        <v>59.27</v>
      </c>
      <c r="N2176">
        <v>161</v>
      </c>
      <c r="O2176">
        <v>47</v>
      </c>
      <c r="P2176">
        <v>80</v>
      </c>
      <c r="Q2176">
        <v>94.97</v>
      </c>
      <c r="R2176">
        <v>54491</v>
      </c>
      <c r="S2176">
        <v>63.39</v>
      </c>
      <c r="T2176">
        <v>86.39</v>
      </c>
      <c r="U2176">
        <v>64.83</v>
      </c>
      <c r="V2176">
        <v>2919</v>
      </c>
      <c r="W2176">
        <v>32.869999999999997</v>
      </c>
      <c r="X2176">
        <v>414</v>
      </c>
    </row>
    <row r="2177" spans="1:24" hidden="1" x14ac:dyDescent="0.25">
      <c r="A2177" t="s">
        <v>41</v>
      </c>
      <c r="B2177" t="s">
        <v>33</v>
      </c>
      <c r="C2177">
        <v>2002</v>
      </c>
      <c r="D2177" t="s">
        <v>43</v>
      </c>
      <c r="E2177">
        <v>4.32</v>
      </c>
      <c r="F2177">
        <v>6.63</v>
      </c>
      <c r="G2177">
        <v>1.96</v>
      </c>
      <c r="H2177">
        <v>9.3800000000000008</v>
      </c>
      <c r="I2177">
        <v>1.86</v>
      </c>
      <c r="J2177">
        <v>7.89</v>
      </c>
      <c r="K2177">
        <v>2284</v>
      </c>
      <c r="L2177" t="s">
        <v>27</v>
      </c>
      <c r="M2177">
        <v>89.48</v>
      </c>
      <c r="N2177">
        <v>319</v>
      </c>
      <c r="O2177">
        <v>0</v>
      </c>
      <c r="P2177">
        <v>0</v>
      </c>
      <c r="Q2177">
        <v>17.309999999999999</v>
      </c>
      <c r="R2177">
        <v>54447</v>
      </c>
      <c r="S2177">
        <v>32.409999999999997</v>
      </c>
      <c r="T2177">
        <v>89.56</v>
      </c>
      <c r="U2177">
        <v>33.58</v>
      </c>
      <c r="V2177">
        <v>418</v>
      </c>
      <c r="W2177">
        <v>30.31</v>
      </c>
      <c r="X2177">
        <v>645</v>
      </c>
    </row>
    <row r="2178" spans="1:24" hidden="1" x14ac:dyDescent="0.25">
      <c r="A2178" t="s">
        <v>24</v>
      </c>
      <c r="B2178" t="s">
        <v>29</v>
      </c>
      <c r="C2178">
        <v>2011</v>
      </c>
      <c r="D2178" t="s">
        <v>26</v>
      </c>
      <c r="E2178">
        <v>8.17</v>
      </c>
      <c r="F2178">
        <v>6.83</v>
      </c>
      <c r="G2178">
        <v>4.43</v>
      </c>
      <c r="H2178">
        <v>8.3800000000000008</v>
      </c>
      <c r="I2178">
        <v>32.58</v>
      </c>
      <c r="J2178">
        <v>16.7</v>
      </c>
      <c r="K2178">
        <v>383</v>
      </c>
      <c r="L2178" t="s">
        <v>44</v>
      </c>
      <c r="M2178">
        <v>30.01</v>
      </c>
      <c r="N2178">
        <v>249</v>
      </c>
      <c r="O2178">
        <v>35</v>
      </c>
      <c r="P2178">
        <v>7</v>
      </c>
      <c r="Q2178">
        <v>40.14</v>
      </c>
      <c r="R2178">
        <v>68064</v>
      </c>
      <c r="S2178">
        <v>37.44</v>
      </c>
      <c r="T2178">
        <v>50.71</v>
      </c>
      <c r="U2178">
        <v>75.010000000000005</v>
      </c>
      <c r="V2178">
        <v>2763</v>
      </c>
      <c r="W2178">
        <v>19.62</v>
      </c>
      <c r="X2178">
        <v>807</v>
      </c>
    </row>
    <row r="2179" spans="1:24" hidden="1" x14ac:dyDescent="0.25">
      <c r="A2179" t="s">
        <v>47</v>
      </c>
      <c r="B2179" t="s">
        <v>33</v>
      </c>
      <c r="C2179">
        <v>2003</v>
      </c>
      <c r="D2179" t="s">
        <v>34</v>
      </c>
      <c r="E2179">
        <v>1.96</v>
      </c>
      <c r="F2179">
        <v>7.25</v>
      </c>
      <c r="G2179">
        <v>2.5499999999999998</v>
      </c>
      <c r="H2179">
        <v>7.92</v>
      </c>
      <c r="I2179">
        <v>49.42</v>
      </c>
      <c r="J2179">
        <v>8.4499999999999993</v>
      </c>
      <c r="K2179">
        <v>4180</v>
      </c>
      <c r="L2179" t="s">
        <v>27</v>
      </c>
      <c r="M2179">
        <v>94.76</v>
      </c>
      <c r="N2179">
        <v>127</v>
      </c>
      <c r="O2179">
        <v>2</v>
      </c>
      <c r="P2179">
        <v>15</v>
      </c>
      <c r="Q2179">
        <v>15.57</v>
      </c>
      <c r="R2179">
        <v>27168</v>
      </c>
      <c r="S2179">
        <v>29.06</v>
      </c>
      <c r="T2179">
        <v>14.12</v>
      </c>
      <c r="U2179">
        <v>57.23</v>
      </c>
      <c r="V2179">
        <v>1262</v>
      </c>
      <c r="W2179">
        <v>31.3</v>
      </c>
      <c r="X2179">
        <v>152</v>
      </c>
    </row>
    <row r="2180" spans="1:24" hidden="1" x14ac:dyDescent="0.25">
      <c r="A2180" t="s">
        <v>28</v>
      </c>
      <c r="B2180" t="s">
        <v>29</v>
      </c>
      <c r="C2180">
        <v>2011</v>
      </c>
      <c r="D2180" t="s">
        <v>43</v>
      </c>
      <c r="E2180">
        <v>2.0499999999999998</v>
      </c>
      <c r="F2180">
        <v>6.04</v>
      </c>
      <c r="G2180">
        <v>3.59</v>
      </c>
      <c r="H2180">
        <v>3.8</v>
      </c>
      <c r="I2180">
        <v>31.7</v>
      </c>
      <c r="J2180">
        <v>5.24</v>
      </c>
      <c r="K2180">
        <v>4341</v>
      </c>
      <c r="L2180" t="s">
        <v>35</v>
      </c>
      <c r="M2180">
        <v>33.74</v>
      </c>
      <c r="N2180">
        <v>273</v>
      </c>
      <c r="O2180">
        <v>33</v>
      </c>
      <c r="P2180">
        <v>14</v>
      </c>
      <c r="Q2180">
        <v>2.2200000000000002</v>
      </c>
      <c r="R2180">
        <v>81726</v>
      </c>
      <c r="S2180">
        <v>33.479999999999997</v>
      </c>
      <c r="T2180">
        <v>12.27</v>
      </c>
      <c r="U2180">
        <v>29.08</v>
      </c>
      <c r="V2180">
        <v>2024</v>
      </c>
      <c r="W2180">
        <v>39.020000000000003</v>
      </c>
      <c r="X2180">
        <v>658</v>
      </c>
    </row>
    <row r="2181" spans="1:24" hidden="1" x14ac:dyDescent="0.25">
      <c r="A2181" t="s">
        <v>28</v>
      </c>
      <c r="B2181" t="s">
        <v>25</v>
      </c>
      <c r="C2181">
        <v>2012</v>
      </c>
      <c r="D2181" t="s">
        <v>40</v>
      </c>
      <c r="E2181">
        <v>6.46</v>
      </c>
      <c r="F2181">
        <v>8.26</v>
      </c>
      <c r="G2181">
        <v>0.23</v>
      </c>
      <c r="H2181">
        <v>3.59</v>
      </c>
      <c r="I2181">
        <v>18.05</v>
      </c>
      <c r="J2181">
        <v>19.96</v>
      </c>
      <c r="K2181">
        <v>2808</v>
      </c>
      <c r="L2181" t="s">
        <v>35</v>
      </c>
      <c r="M2181">
        <v>41.96</v>
      </c>
      <c r="N2181">
        <v>481</v>
      </c>
      <c r="O2181">
        <v>11</v>
      </c>
      <c r="P2181">
        <v>18</v>
      </c>
      <c r="Q2181">
        <v>27.51</v>
      </c>
      <c r="R2181">
        <v>95618</v>
      </c>
      <c r="S2181">
        <v>64.650000000000006</v>
      </c>
      <c r="T2181">
        <v>78.45</v>
      </c>
      <c r="U2181">
        <v>21.48</v>
      </c>
      <c r="V2181">
        <v>900</v>
      </c>
      <c r="W2181">
        <v>16.25</v>
      </c>
      <c r="X2181">
        <v>768</v>
      </c>
    </row>
    <row r="2182" spans="1:24" hidden="1" x14ac:dyDescent="0.25">
      <c r="A2182" t="s">
        <v>24</v>
      </c>
      <c r="B2182" t="s">
        <v>25</v>
      </c>
      <c r="C2182">
        <v>2001</v>
      </c>
      <c r="D2182" t="s">
        <v>26</v>
      </c>
      <c r="E2182">
        <v>8.4600000000000009</v>
      </c>
      <c r="F2182">
        <v>6.11</v>
      </c>
      <c r="G2182">
        <v>2.79</v>
      </c>
      <c r="H2182">
        <v>8.89</v>
      </c>
      <c r="I2182">
        <v>33.4</v>
      </c>
      <c r="J2182">
        <v>17.46</v>
      </c>
      <c r="K2182">
        <v>803</v>
      </c>
      <c r="L2182" t="s">
        <v>27</v>
      </c>
      <c r="M2182">
        <v>32.04</v>
      </c>
      <c r="N2182">
        <v>81</v>
      </c>
      <c r="O2182">
        <v>44</v>
      </c>
      <c r="P2182">
        <v>24</v>
      </c>
      <c r="Q2182">
        <v>10.55</v>
      </c>
      <c r="R2182">
        <v>3407</v>
      </c>
      <c r="S2182">
        <v>1.66</v>
      </c>
      <c r="T2182">
        <v>49.99</v>
      </c>
      <c r="U2182">
        <v>70.11</v>
      </c>
      <c r="V2182">
        <v>2389</v>
      </c>
      <c r="W2182">
        <v>39.200000000000003</v>
      </c>
      <c r="X2182">
        <v>297</v>
      </c>
    </row>
    <row r="2183" spans="1:24" hidden="1" x14ac:dyDescent="0.25">
      <c r="A2183" t="s">
        <v>32</v>
      </c>
      <c r="B2183" t="s">
        <v>33</v>
      </c>
      <c r="C2183">
        <v>2001</v>
      </c>
      <c r="D2183" t="s">
        <v>43</v>
      </c>
      <c r="E2183">
        <v>4.72</v>
      </c>
      <c r="F2183">
        <v>6.81</v>
      </c>
      <c r="G2183">
        <v>0.35</v>
      </c>
      <c r="H2183">
        <v>5.99</v>
      </c>
      <c r="I2183">
        <v>28.58</v>
      </c>
      <c r="J2183">
        <v>10.93</v>
      </c>
      <c r="K2183">
        <v>4335</v>
      </c>
      <c r="L2183" t="s">
        <v>31</v>
      </c>
      <c r="M2183">
        <v>66.37</v>
      </c>
      <c r="N2183">
        <v>231</v>
      </c>
      <c r="O2183">
        <v>26</v>
      </c>
      <c r="P2183">
        <v>30</v>
      </c>
      <c r="Q2183">
        <v>98.66</v>
      </c>
      <c r="R2183">
        <v>98775</v>
      </c>
      <c r="S2183">
        <v>96.76</v>
      </c>
      <c r="T2183">
        <v>39.340000000000003</v>
      </c>
      <c r="U2183">
        <v>69.489999999999995</v>
      </c>
      <c r="V2183">
        <v>2593</v>
      </c>
      <c r="W2183">
        <v>9.84</v>
      </c>
      <c r="X2183">
        <v>81</v>
      </c>
    </row>
    <row r="2184" spans="1:24" hidden="1" x14ac:dyDescent="0.25">
      <c r="A2184" t="s">
        <v>47</v>
      </c>
      <c r="B2184" t="s">
        <v>29</v>
      </c>
      <c r="C2184">
        <v>2014</v>
      </c>
      <c r="D2184" t="s">
        <v>42</v>
      </c>
      <c r="E2184">
        <v>7.27</v>
      </c>
      <c r="F2184">
        <v>7.42</v>
      </c>
      <c r="G2184">
        <v>1.34</v>
      </c>
      <c r="H2184">
        <v>6.16</v>
      </c>
      <c r="I2184">
        <v>42.34</v>
      </c>
      <c r="J2184">
        <v>11.23</v>
      </c>
      <c r="K2184">
        <v>1096</v>
      </c>
      <c r="L2184" t="s">
        <v>35</v>
      </c>
      <c r="M2184">
        <v>96.02</v>
      </c>
      <c r="N2184">
        <v>30</v>
      </c>
      <c r="O2184">
        <v>49</v>
      </c>
      <c r="P2184">
        <v>1</v>
      </c>
      <c r="Q2184">
        <v>76.64</v>
      </c>
      <c r="R2184">
        <v>69179</v>
      </c>
      <c r="S2184">
        <v>76.849999999999994</v>
      </c>
      <c r="T2184">
        <v>32.76</v>
      </c>
      <c r="U2184">
        <v>85.64</v>
      </c>
      <c r="V2184">
        <v>502</v>
      </c>
      <c r="W2184">
        <v>38.18</v>
      </c>
      <c r="X2184">
        <v>416</v>
      </c>
    </row>
    <row r="2185" spans="1:24" hidden="1" x14ac:dyDescent="0.25">
      <c r="A2185" t="s">
        <v>36</v>
      </c>
      <c r="B2185" t="s">
        <v>29</v>
      </c>
      <c r="C2185">
        <v>2022</v>
      </c>
      <c r="D2185" t="s">
        <v>43</v>
      </c>
      <c r="E2185">
        <v>9.99</v>
      </c>
      <c r="F2185">
        <v>7.29</v>
      </c>
      <c r="G2185">
        <v>2.83</v>
      </c>
      <c r="H2185">
        <v>8.93</v>
      </c>
      <c r="I2185">
        <v>31.09</v>
      </c>
      <c r="J2185">
        <v>0.14000000000000001</v>
      </c>
      <c r="K2185">
        <v>3742</v>
      </c>
      <c r="L2185" t="s">
        <v>31</v>
      </c>
      <c r="M2185">
        <v>88.73</v>
      </c>
      <c r="N2185">
        <v>233</v>
      </c>
      <c r="O2185">
        <v>36</v>
      </c>
      <c r="P2185">
        <v>58</v>
      </c>
      <c r="Q2185">
        <v>2.36</v>
      </c>
      <c r="R2185">
        <v>74955</v>
      </c>
      <c r="S2185">
        <v>94.1</v>
      </c>
      <c r="T2185">
        <v>32.54</v>
      </c>
      <c r="U2185">
        <v>80.989999999999995</v>
      </c>
      <c r="V2185">
        <v>1353</v>
      </c>
      <c r="W2185">
        <v>34.58</v>
      </c>
      <c r="X2185">
        <v>804</v>
      </c>
    </row>
    <row r="2186" spans="1:24" hidden="1" x14ac:dyDescent="0.25">
      <c r="A2186" t="s">
        <v>24</v>
      </c>
      <c r="B2186" t="s">
        <v>38</v>
      </c>
      <c r="C2186">
        <v>2016</v>
      </c>
      <c r="D2186" t="s">
        <v>34</v>
      </c>
      <c r="E2186">
        <v>9.9</v>
      </c>
      <c r="F2186">
        <v>7.64</v>
      </c>
      <c r="G2186">
        <v>4.04</v>
      </c>
      <c r="H2186">
        <v>7.35</v>
      </c>
      <c r="I2186">
        <v>31.7</v>
      </c>
      <c r="J2186">
        <v>19.62</v>
      </c>
      <c r="K2186">
        <v>4483</v>
      </c>
      <c r="L2186" t="s">
        <v>35</v>
      </c>
      <c r="M2186">
        <v>74.78</v>
      </c>
      <c r="N2186">
        <v>83</v>
      </c>
      <c r="O2186">
        <v>24</v>
      </c>
      <c r="P2186">
        <v>88</v>
      </c>
      <c r="Q2186">
        <v>23.92</v>
      </c>
      <c r="R2186">
        <v>87810</v>
      </c>
      <c r="S2186">
        <v>71.75</v>
      </c>
      <c r="T2186">
        <v>15.83</v>
      </c>
      <c r="U2186">
        <v>90.2</v>
      </c>
      <c r="V2186">
        <v>2715</v>
      </c>
      <c r="W2186">
        <v>7.97</v>
      </c>
      <c r="X2186">
        <v>563</v>
      </c>
    </row>
    <row r="2187" spans="1:24" hidden="1" x14ac:dyDescent="0.25">
      <c r="A2187" t="s">
        <v>28</v>
      </c>
      <c r="B2187" t="s">
        <v>37</v>
      </c>
      <c r="C2187">
        <v>2006</v>
      </c>
      <c r="D2187" t="s">
        <v>40</v>
      </c>
      <c r="E2187">
        <v>7.44</v>
      </c>
      <c r="F2187">
        <v>7.32</v>
      </c>
      <c r="G2187">
        <v>2.8</v>
      </c>
      <c r="H2187">
        <v>4.26</v>
      </c>
      <c r="I2187">
        <v>11.08</v>
      </c>
      <c r="J2187">
        <v>16.13</v>
      </c>
      <c r="K2187">
        <v>3719</v>
      </c>
      <c r="L2187" t="s">
        <v>44</v>
      </c>
      <c r="M2187">
        <v>42.98</v>
      </c>
      <c r="N2187">
        <v>483</v>
      </c>
      <c r="O2187">
        <v>11</v>
      </c>
      <c r="P2187">
        <v>30</v>
      </c>
      <c r="Q2187">
        <v>67.67</v>
      </c>
      <c r="R2187">
        <v>8074</v>
      </c>
      <c r="S2187">
        <v>48.1</v>
      </c>
      <c r="T2187">
        <v>34.24</v>
      </c>
      <c r="U2187">
        <v>43.39</v>
      </c>
      <c r="V2187">
        <v>545</v>
      </c>
      <c r="W2187">
        <v>13.99</v>
      </c>
      <c r="X2187">
        <v>273</v>
      </c>
    </row>
    <row r="2188" spans="1:24" hidden="1" x14ac:dyDescent="0.25">
      <c r="A2188" t="s">
        <v>28</v>
      </c>
      <c r="B2188" t="s">
        <v>33</v>
      </c>
      <c r="C2188">
        <v>2013</v>
      </c>
      <c r="D2188" t="s">
        <v>30</v>
      </c>
      <c r="E2188">
        <v>7.4</v>
      </c>
      <c r="F2188">
        <v>6.57</v>
      </c>
      <c r="G2188">
        <v>4.68</v>
      </c>
      <c r="H2188">
        <v>4.4800000000000004</v>
      </c>
      <c r="I2188">
        <v>20.78</v>
      </c>
      <c r="J2188">
        <v>0.73</v>
      </c>
      <c r="K2188">
        <v>4771</v>
      </c>
      <c r="L2188" t="s">
        <v>35</v>
      </c>
      <c r="M2188">
        <v>90.87</v>
      </c>
      <c r="N2188">
        <v>41</v>
      </c>
      <c r="O2188">
        <v>32</v>
      </c>
      <c r="P2188">
        <v>67</v>
      </c>
      <c r="Q2188">
        <v>41.06</v>
      </c>
      <c r="R2188">
        <v>9806</v>
      </c>
      <c r="S2188">
        <v>18.97</v>
      </c>
      <c r="T2188">
        <v>61.58</v>
      </c>
      <c r="U2188">
        <v>53.05</v>
      </c>
      <c r="V2188">
        <v>375</v>
      </c>
      <c r="W2188">
        <v>28.32</v>
      </c>
      <c r="X2188">
        <v>230</v>
      </c>
    </row>
    <row r="2189" spans="1:24" hidden="1" x14ac:dyDescent="0.25">
      <c r="A2189" t="s">
        <v>28</v>
      </c>
      <c r="B2189" t="s">
        <v>37</v>
      </c>
      <c r="C2189">
        <v>2011</v>
      </c>
      <c r="D2189" t="s">
        <v>30</v>
      </c>
      <c r="E2189">
        <v>2.48</v>
      </c>
      <c r="F2189">
        <v>6.5</v>
      </c>
      <c r="G2189">
        <v>4.05</v>
      </c>
      <c r="H2189">
        <v>3.04</v>
      </c>
      <c r="I2189">
        <v>17.22</v>
      </c>
      <c r="J2189">
        <v>3.53</v>
      </c>
      <c r="K2189">
        <v>2696</v>
      </c>
      <c r="L2189" t="s">
        <v>31</v>
      </c>
      <c r="M2189">
        <v>82.83</v>
      </c>
      <c r="N2189">
        <v>201</v>
      </c>
      <c r="O2189">
        <v>8</v>
      </c>
      <c r="P2189">
        <v>67</v>
      </c>
      <c r="Q2189">
        <v>83.52</v>
      </c>
      <c r="R2189">
        <v>67713</v>
      </c>
      <c r="S2189">
        <v>51.63</v>
      </c>
      <c r="T2189">
        <v>40.82</v>
      </c>
      <c r="U2189">
        <v>24.95</v>
      </c>
      <c r="V2189">
        <v>2441</v>
      </c>
      <c r="W2189">
        <v>7.66</v>
      </c>
      <c r="X2189">
        <v>788</v>
      </c>
    </row>
    <row r="2190" spans="1:24" hidden="1" x14ac:dyDescent="0.25">
      <c r="A2190" t="s">
        <v>45</v>
      </c>
      <c r="B2190" t="s">
        <v>37</v>
      </c>
      <c r="C2190">
        <v>2016</v>
      </c>
      <c r="D2190" t="s">
        <v>43</v>
      </c>
      <c r="E2190">
        <v>8.34</v>
      </c>
      <c r="F2190">
        <v>8.27</v>
      </c>
      <c r="G2190">
        <v>0.78</v>
      </c>
      <c r="H2190">
        <v>7.97</v>
      </c>
      <c r="I2190">
        <v>0.56999999999999995</v>
      </c>
      <c r="J2190">
        <v>16.420000000000002</v>
      </c>
      <c r="K2190">
        <v>4266</v>
      </c>
      <c r="L2190" t="s">
        <v>44</v>
      </c>
      <c r="M2190">
        <v>48.68</v>
      </c>
      <c r="N2190">
        <v>250</v>
      </c>
      <c r="O2190">
        <v>0</v>
      </c>
      <c r="P2190">
        <v>11</v>
      </c>
      <c r="Q2190">
        <v>51.48</v>
      </c>
      <c r="R2190">
        <v>35311</v>
      </c>
      <c r="S2190">
        <v>71.17</v>
      </c>
      <c r="T2190">
        <v>85.83</v>
      </c>
      <c r="U2190">
        <v>52.91</v>
      </c>
      <c r="V2190">
        <v>2584</v>
      </c>
      <c r="W2190">
        <v>23.63</v>
      </c>
      <c r="X2190">
        <v>926</v>
      </c>
    </row>
    <row r="2191" spans="1:24" hidden="1" x14ac:dyDescent="0.25">
      <c r="A2191" t="s">
        <v>24</v>
      </c>
      <c r="B2191" t="s">
        <v>33</v>
      </c>
      <c r="C2191">
        <v>2013</v>
      </c>
      <c r="D2191" t="s">
        <v>30</v>
      </c>
      <c r="E2191">
        <v>4.05</v>
      </c>
      <c r="F2191">
        <v>6.66</v>
      </c>
      <c r="G2191">
        <v>1.94</v>
      </c>
      <c r="H2191">
        <v>6.4</v>
      </c>
      <c r="I2191">
        <v>15.66</v>
      </c>
      <c r="J2191">
        <v>1.74</v>
      </c>
      <c r="K2191">
        <v>808</v>
      </c>
      <c r="L2191" t="s">
        <v>35</v>
      </c>
      <c r="M2191">
        <v>86.36</v>
      </c>
      <c r="N2191">
        <v>386</v>
      </c>
      <c r="O2191">
        <v>49</v>
      </c>
      <c r="P2191">
        <v>16</v>
      </c>
      <c r="Q2191">
        <v>66.06</v>
      </c>
      <c r="R2191">
        <v>8181</v>
      </c>
      <c r="S2191">
        <v>85.42</v>
      </c>
      <c r="T2191">
        <v>63.45</v>
      </c>
      <c r="U2191">
        <v>37.58</v>
      </c>
      <c r="V2191">
        <v>1402</v>
      </c>
      <c r="W2191">
        <v>21.39</v>
      </c>
      <c r="X2191">
        <v>764</v>
      </c>
    </row>
    <row r="2192" spans="1:24" hidden="1" x14ac:dyDescent="0.25">
      <c r="A2192" t="s">
        <v>46</v>
      </c>
      <c r="B2192" t="s">
        <v>29</v>
      </c>
      <c r="C2192">
        <v>2005</v>
      </c>
      <c r="D2192" t="s">
        <v>43</v>
      </c>
      <c r="E2192">
        <v>9.6199999999999992</v>
      </c>
      <c r="F2192">
        <v>6.7</v>
      </c>
      <c r="G2192">
        <v>3.34</v>
      </c>
      <c r="H2192">
        <v>9.65</v>
      </c>
      <c r="I2192">
        <v>24.3</v>
      </c>
      <c r="J2192">
        <v>18.84</v>
      </c>
      <c r="K2192">
        <v>2151</v>
      </c>
      <c r="L2192" t="s">
        <v>44</v>
      </c>
      <c r="M2192">
        <v>91.4</v>
      </c>
      <c r="N2192">
        <v>84</v>
      </c>
      <c r="O2192">
        <v>22</v>
      </c>
      <c r="P2192">
        <v>84</v>
      </c>
      <c r="Q2192">
        <v>60.51</v>
      </c>
      <c r="R2192">
        <v>94576</v>
      </c>
      <c r="S2192">
        <v>32.409999999999997</v>
      </c>
      <c r="T2192">
        <v>79.12</v>
      </c>
      <c r="U2192">
        <v>84.43</v>
      </c>
      <c r="V2192">
        <v>1975</v>
      </c>
      <c r="W2192">
        <v>11.67</v>
      </c>
      <c r="X2192">
        <v>53</v>
      </c>
    </row>
    <row r="2193" spans="1:24" hidden="1" x14ac:dyDescent="0.25">
      <c r="A2193" t="s">
        <v>36</v>
      </c>
      <c r="B2193" t="s">
        <v>33</v>
      </c>
      <c r="C2193">
        <v>2018</v>
      </c>
      <c r="D2193" t="s">
        <v>40</v>
      </c>
      <c r="E2193">
        <v>0.81</v>
      </c>
      <c r="F2193">
        <v>7.03</v>
      </c>
      <c r="G2193">
        <v>4.6900000000000004</v>
      </c>
      <c r="H2193">
        <v>8</v>
      </c>
      <c r="I2193">
        <v>29.99</v>
      </c>
      <c r="J2193">
        <v>20</v>
      </c>
      <c r="K2193">
        <v>3293</v>
      </c>
      <c r="L2193" t="s">
        <v>44</v>
      </c>
      <c r="M2193">
        <v>78.88</v>
      </c>
      <c r="N2193">
        <v>483</v>
      </c>
      <c r="O2193">
        <v>27</v>
      </c>
      <c r="P2193">
        <v>28</v>
      </c>
      <c r="Q2193">
        <v>64.540000000000006</v>
      </c>
      <c r="R2193">
        <v>32214</v>
      </c>
      <c r="S2193">
        <v>51.05</v>
      </c>
      <c r="T2193">
        <v>19.13</v>
      </c>
      <c r="U2193">
        <v>72.5</v>
      </c>
      <c r="V2193">
        <v>2891</v>
      </c>
      <c r="W2193">
        <v>12.02</v>
      </c>
      <c r="X2193">
        <v>432</v>
      </c>
    </row>
    <row r="2194" spans="1:24" hidden="1" x14ac:dyDescent="0.25">
      <c r="A2194" t="s">
        <v>28</v>
      </c>
      <c r="B2194" t="s">
        <v>37</v>
      </c>
      <c r="C2194">
        <v>2023</v>
      </c>
      <c r="D2194" t="s">
        <v>30</v>
      </c>
      <c r="E2194">
        <v>4.3600000000000003</v>
      </c>
      <c r="F2194">
        <v>6.35</v>
      </c>
      <c r="G2194">
        <v>4.9400000000000004</v>
      </c>
      <c r="H2194">
        <v>3.72</v>
      </c>
      <c r="I2194">
        <v>46.73</v>
      </c>
      <c r="J2194">
        <v>17.73</v>
      </c>
      <c r="K2194">
        <v>1305</v>
      </c>
      <c r="L2194" t="s">
        <v>35</v>
      </c>
      <c r="M2194">
        <v>37.03</v>
      </c>
      <c r="N2194">
        <v>182</v>
      </c>
      <c r="O2194">
        <v>2</v>
      </c>
      <c r="P2194">
        <v>85</v>
      </c>
      <c r="Q2194">
        <v>24.55</v>
      </c>
      <c r="R2194">
        <v>69150</v>
      </c>
      <c r="S2194">
        <v>62</v>
      </c>
      <c r="T2194">
        <v>46.04</v>
      </c>
      <c r="U2194">
        <v>82.54</v>
      </c>
      <c r="V2194">
        <v>280</v>
      </c>
      <c r="W2194">
        <v>20.65</v>
      </c>
      <c r="X2194">
        <v>999</v>
      </c>
    </row>
    <row r="2195" spans="1:24" hidden="1" x14ac:dyDescent="0.25">
      <c r="A2195" t="s">
        <v>41</v>
      </c>
      <c r="B2195" t="s">
        <v>29</v>
      </c>
      <c r="C2195">
        <v>2005</v>
      </c>
      <c r="D2195" t="s">
        <v>34</v>
      </c>
      <c r="E2195">
        <v>5.56</v>
      </c>
      <c r="F2195">
        <v>7.27</v>
      </c>
      <c r="G2195">
        <v>3.82</v>
      </c>
      <c r="H2195">
        <v>4.13</v>
      </c>
      <c r="I2195">
        <v>11.96</v>
      </c>
      <c r="J2195">
        <v>14.78</v>
      </c>
      <c r="K2195">
        <v>3459</v>
      </c>
      <c r="L2195" t="s">
        <v>27</v>
      </c>
      <c r="M2195">
        <v>98.9</v>
      </c>
      <c r="N2195">
        <v>265</v>
      </c>
      <c r="O2195">
        <v>37</v>
      </c>
      <c r="P2195">
        <v>35</v>
      </c>
      <c r="Q2195">
        <v>38.58</v>
      </c>
      <c r="R2195">
        <v>46921</v>
      </c>
      <c r="S2195">
        <v>58.86</v>
      </c>
      <c r="T2195">
        <v>13.32</v>
      </c>
      <c r="U2195">
        <v>67.400000000000006</v>
      </c>
      <c r="V2195">
        <v>2408</v>
      </c>
      <c r="W2195">
        <v>11.99</v>
      </c>
      <c r="X2195">
        <v>298</v>
      </c>
    </row>
    <row r="2196" spans="1:24" hidden="1" x14ac:dyDescent="0.25">
      <c r="A2196" t="s">
        <v>24</v>
      </c>
      <c r="B2196" t="s">
        <v>25</v>
      </c>
      <c r="C2196">
        <v>2017</v>
      </c>
      <c r="D2196" t="s">
        <v>34</v>
      </c>
      <c r="E2196">
        <v>4.05</v>
      </c>
      <c r="F2196">
        <v>7.66</v>
      </c>
      <c r="G2196">
        <v>2.87</v>
      </c>
      <c r="H2196">
        <v>6.51</v>
      </c>
      <c r="I2196">
        <v>7.62</v>
      </c>
      <c r="J2196">
        <v>9.75</v>
      </c>
      <c r="K2196">
        <v>2419</v>
      </c>
      <c r="L2196" t="s">
        <v>27</v>
      </c>
      <c r="M2196">
        <v>35.32</v>
      </c>
      <c r="N2196">
        <v>70</v>
      </c>
      <c r="O2196">
        <v>35</v>
      </c>
      <c r="P2196">
        <v>79</v>
      </c>
      <c r="Q2196">
        <v>6.96</v>
      </c>
      <c r="R2196">
        <v>5353</v>
      </c>
      <c r="S2196">
        <v>5.24</v>
      </c>
      <c r="T2196">
        <v>81.599999999999994</v>
      </c>
      <c r="U2196">
        <v>67.83</v>
      </c>
      <c r="V2196">
        <v>606</v>
      </c>
      <c r="W2196">
        <v>7.21</v>
      </c>
      <c r="X2196">
        <v>588</v>
      </c>
    </row>
    <row r="2197" spans="1:24" hidden="1" x14ac:dyDescent="0.25">
      <c r="A2197" t="s">
        <v>45</v>
      </c>
      <c r="B2197" t="s">
        <v>33</v>
      </c>
      <c r="C2197">
        <v>2023</v>
      </c>
      <c r="D2197" t="s">
        <v>42</v>
      </c>
      <c r="E2197">
        <v>2.11</v>
      </c>
      <c r="F2197">
        <v>7.97</v>
      </c>
      <c r="G2197">
        <v>3.78</v>
      </c>
      <c r="H2197">
        <v>9.4700000000000006</v>
      </c>
      <c r="I2197">
        <v>43.47</v>
      </c>
      <c r="J2197">
        <v>1.65</v>
      </c>
      <c r="K2197">
        <v>4224</v>
      </c>
      <c r="L2197" t="s">
        <v>31</v>
      </c>
      <c r="M2197">
        <v>75.81</v>
      </c>
      <c r="N2197">
        <v>21</v>
      </c>
      <c r="O2197">
        <v>43</v>
      </c>
      <c r="P2197">
        <v>62</v>
      </c>
      <c r="Q2197">
        <v>59.59</v>
      </c>
      <c r="R2197">
        <v>93455</v>
      </c>
      <c r="S2197">
        <v>48.34</v>
      </c>
      <c r="T2197">
        <v>21.75</v>
      </c>
      <c r="U2197">
        <v>38.82</v>
      </c>
      <c r="V2197">
        <v>1404</v>
      </c>
      <c r="W2197">
        <v>30.93</v>
      </c>
      <c r="X2197">
        <v>832</v>
      </c>
    </row>
    <row r="2198" spans="1:24" hidden="1" x14ac:dyDescent="0.25">
      <c r="A2198" t="s">
        <v>24</v>
      </c>
      <c r="B2198" t="s">
        <v>33</v>
      </c>
      <c r="C2198">
        <v>2004</v>
      </c>
      <c r="D2198" t="s">
        <v>43</v>
      </c>
      <c r="E2198">
        <v>5.93</v>
      </c>
      <c r="F2198">
        <v>7.78</v>
      </c>
      <c r="G2198">
        <v>1.37</v>
      </c>
      <c r="H2198">
        <v>4.7300000000000004</v>
      </c>
      <c r="I2198">
        <v>47.09</v>
      </c>
      <c r="J2198">
        <v>14.61</v>
      </c>
      <c r="K2198">
        <v>1196</v>
      </c>
      <c r="L2198" t="s">
        <v>31</v>
      </c>
      <c r="M2198">
        <v>37.74</v>
      </c>
      <c r="N2198">
        <v>406</v>
      </c>
      <c r="O2198">
        <v>43</v>
      </c>
      <c r="P2198">
        <v>14</v>
      </c>
      <c r="Q2198">
        <v>47.01</v>
      </c>
      <c r="R2198">
        <v>27962</v>
      </c>
      <c r="S2198">
        <v>80.900000000000006</v>
      </c>
      <c r="T2198">
        <v>74.430000000000007</v>
      </c>
      <c r="U2198">
        <v>73.59</v>
      </c>
      <c r="V2198">
        <v>1492</v>
      </c>
      <c r="W2198">
        <v>23.27</v>
      </c>
      <c r="X2198">
        <v>790</v>
      </c>
    </row>
    <row r="2199" spans="1:24" hidden="1" x14ac:dyDescent="0.25">
      <c r="A2199" t="s">
        <v>36</v>
      </c>
      <c r="B2199" t="s">
        <v>29</v>
      </c>
      <c r="C2199">
        <v>2023</v>
      </c>
      <c r="D2199" t="s">
        <v>30</v>
      </c>
      <c r="E2199">
        <v>7.56</v>
      </c>
      <c r="F2199">
        <v>6.37</v>
      </c>
      <c r="G2199">
        <v>1.42</v>
      </c>
      <c r="H2199">
        <v>8.7799999999999994</v>
      </c>
      <c r="I2199">
        <v>24.4</v>
      </c>
      <c r="J2199">
        <v>7.94</v>
      </c>
      <c r="K2199">
        <v>4567</v>
      </c>
      <c r="L2199" t="s">
        <v>35</v>
      </c>
      <c r="M2199">
        <v>93.38</v>
      </c>
      <c r="N2199">
        <v>75</v>
      </c>
      <c r="O2199">
        <v>4</v>
      </c>
      <c r="P2199">
        <v>29</v>
      </c>
      <c r="Q2199">
        <v>76.55</v>
      </c>
      <c r="R2199">
        <v>62665</v>
      </c>
      <c r="S2199">
        <v>80.23</v>
      </c>
      <c r="T2199">
        <v>83.9</v>
      </c>
      <c r="U2199">
        <v>31.52</v>
      </c>
      <c r="V2199">
        <v>1793</v>
      </c>
      <c r="W2199">
        <v>17.510000000000002</v>
      </c>
      <c r="X2199">
        <v>45</v>
      </c>
    </row>
    <row r="2200" spans="1:24" hidden="1" x14ac:dyDescent="0.25">
      <c r="A2200" t="s">
        <v>45</v>
      </c>
      <c r="B2200" t="s">
        <v>25</v>
      </c>
      <c r="C2200">
        <v>2023</v>
      </c>
      <c r="D2200" t="s">
        <v>34</v>
      </c>
      <c r="E2200">
        <v>6.45</v>
      </c>
      <c r="F2200">
        <v>7.14</v>
      </c>
      <c r="G2200">
        <v>3.27</v>
      </c>
      <c r="H2200">
        <v>5.19</v>
      </c>
      <c r="I2200">
        <v>5.76</v>
      </c>
      <c r="J2200">
        <v>11.4</v>
      </c>
      <c r="K2200">
        <v>3524</v>
      </c>
      <c r="L2200" t="s">
        <v>44</v>
      </c>
      <c r="M2200">
        <v>54.5</v>
      </c>
      <c r="N2200">
        <v>486</v>
      </c>
      <c r="O2200">
        <v>28</v>
      </c>
      <c r="P2200">
        <v>50</v>
      </c>
      <c r="Q2200">
        <v>22.23</v>
      </c>
      <c r="R2200">
        <v>97141</v>
      </c>
      <c r="S2200">
        <v>50.71</v>
      </c>
      <c r="T2200">
        <v>45.35</v>
      </c>
      <c r="U2200">
        <v>42.07</v>
      </c>
      <c r="V2200">
        <v>693</v>
      </c>
      <c r="W2200">
        <v>7.25</v>
      </c>
      <c r="X2200">
        <v>608</v>
      </c>
    </row>
    <row r="2201" spans="1:24" hidden="1" x14ac:dyDescent="0.25">
      <c r="A2201" t="s">
        <v>36</v>
      </c>
      <c r="B2201" t="s">
        <v>25</v>
      </c>
      <c r="C2201">
        <v>2005</v>
      </c>
      <c r="D2201" t="s">
        <v>40</v>
      </c>
      <c r="E2201">
        <v>2.34</v>
      </c>
      <c r="F2201">
        <v>6.1</v>
      </c>
      <c r="G2201">
        <v>4.3600000000000003</v>
      </c>
      <c r="H2201">
        <v>4.8899999999999997</v>
      </c>
      <c r="I2201">
        <v>24.27</v>
      </c>
      <c r="J2201">
        <v>5.87</v>
      </c>
      <c r="K2201">
        <v>1525</v>
      </c>
      <c r="L2201" t="s">
        <v>44</v>
      </c>
      <c r="M2201">
        <v>65.81</v>
      </c>
      <c r="N2201">
        <v>268</v>
      </c>
      <c r="O2201">
        <v>12</v>
      </c>
      <c r="P2201">
        <v>10</v>
      </c>
      <c r="Q2201">
        <v>44.81</v>
      </c>
      <c r="R2201">
        <v>7099</v>
      </c>
      <c r="S2201">
        <v>95.24</v>
      </c>
      <c r="T2201">
        <v>41.15</v>
      </c>
      <c r="U2201">
        <v>34.4</v>
      </c>
      <c r="V2201">
        <v>2438</v>
      </c>
      <c r="W2201">
        <v>23.77</v>
      </c>
      <c r="X2201">
        <v>547</v>
      </c>
    </row>
    <row r="2202" spans="1:24" hidden="1" x14ac:dyDescent="0.25">
      <c r="A2202" t="s">
        <v>24</v>
      </c>
      <c r="B2202" t="s">
        <v>29</v>
      </c>
      <c r="C2202">
        <v>2001</v>
      </c>
      <c r="D2202" t="s">
        <v>40</v>
      </c>
      <c r="E2202">
        <v>7.32</v>
      </c>
      <c r="F2202">
        <v>6.04</v>
      </c>
      <c r="G2202">
        <v>4.8499999999999996</v>
      </c>
      <c r="H2202">
        <v>9.31</v>
      </c>
      <c r="I2202">
        <v>5.47</v>
      </c>
      <c r="J2202">
        <v>4.84</v>
      </c>
      <c r="K2202">
        <v>1599</v>
      </c>
      <c r="L2202" t="s">
        <v>27</v>
      </c>
      <c r="M2202">
        <v>42.51</v>
      </c>
      <c r="N2202">
        <v>167</v>
      </c>
      <c r="O2202">
        <v>43</v>
      </c>
      <c r="P2202">
        <v>56</v>
      </c>
      <c r="Q2202">
        <v>19.71</v>
      </c>
      <c r="R2202">
        <v>29946</v>
      </c>
      <c r="S2202">
        <v>82.62</v>
      </c>
      <c r="T2202">
        <v>58.01</v>
      </c>
      <c r="U2202">
        <v>95.96</v>
      </c>
      <c r="V2202">
        <v>1544</v>
      </c>
      <c r="W2202">
        <v>25.14</v>
      </c>
      <c r="X2202">
        <v>467</v>
      </c>
    </row>
    <row r="2203" spans="1:24" hidden="1" x14ac:dyDescent="0.25">
      <c r="A2203" t="s">
        <v>46</v>
      </c>
      <c r="B2203" t="s">
        <v>38</v>
      </c>
      <c r="C2203">
        <v>2007</v>
      </c>
      <c r="D2203" t="s">
        <v>42</v>
      </c>
      <c r="E2203">
        <v>2.57</v>
      </c>
      <c r="F2203">
        <v>7.1</v>
      </c>
      <c r="G2203">
        <v>1.71</v>
      </c>
      <c r="H2203">
        <v>3.33</v>
      </c>
      <c r="I2203">
        <v>44.16</v>
      </c>
      <c r="J2203">
        <v>6.49</v>
      </c>
      <c r="K2203">
        <v>1044</v>
      </c>
      <c r="L2203" t="s">
        <v>27</v>
      </c>
      <c r="M2203">
        <v>68.260000000000005</v>
      </c>
      <c r="N2203">
        <v>378</v>
      </c>
      <c r="O2203">
        <v>3</v>
      </c>
      <c r="P2203">
        <v>12</v>
      </c>
      <c r="Q2203">
        <v>62.17</v>
      </c>
      <c r="R2203">
        <v>2841</v>
      </c>
      <c r="S2203">
        <v>73.73</v>
      </c>
      <c r="T2203">
        <v>69.23</v>
      </c>
      <c r="U2203">
        <v>91.85</v>
      </c>
      <c r="V2203">
        <v>1583</v>
      </c>
      <c r="W2203">
        <v>19.190000000000001</v>
      </c>
      <c r="X2203">
        <v>303</v>
      </c>
    </row>
    <row r="2204" spans="1:24" hidden="1" x14ac:dyDescent="0.25">
      <c r="A2204" t="s">
        <v>36</v>
      </c>
      <c r="B2204" t="s">
        <v>33</v>
      </c>
      <c r="C2204">
        <v>2014</v>
      </c>
      <c r="D2204" t="s">
        <v>40</v>
      </c>
      <c r="E2204">
        <v>1.75</v>
      </c>
      <c r="F2204">
        <v>6.63</v>
      </c>
      <c r="G2204">
        <v>3.98</v>
      </c>
      <c r="H2204">
        <v>7.63</v>
      </c>
      <c r="I2204">
        <v>35.409999999999997</v>
      </c>
      <c r="J2204">
        <v>16.28</v>
      </c>
      <c r="K2204">
        <v>2153</v>
      </c>
      <c r="L2204" t="s">
        <v>44</v>
      </c>
      <c r="M2204">
        <v>95.72</v>
      </c>
      <c r="N2204">
        <v>396</v>
      </c>
      <c r="O2204">
        <v>5</v>
      </c>
      <c r="P2204">
        <v>86</v>
      </c>
      <c r="Q2204">
        <v>85.11</v>
      </c>
      <c r="R2204">
        <v>55971</v>
      </c>
      <c r="S2204">
        <v>51.56</v>
      </c>
      <c r="T2204">
        <v>61.65</v>
      </c>
      <c r="U2204">
        <v>89.99</v>
      </c>
      <c r="V2204">
        <v>753</v>
      </c>
      <c r="W2204">
        <v>14.91</v>
      </c>
      <c r="X2204">
        <v>109</v>
      </c>
    </row>
    <row r="2205" spans="1:24" hidden="1" x14ac:dyDescent="0.25">
      <c r="A2205" t="s">
        <v>45</v>
      </c>
      <c r="B2205" t="s">
        <v>33</v>
      </c>
      <c r="C2205">
        <v>2014</v>
      </c>
      <c r="D2205" t="s">
        <v>40</v>
      </c>
      <c r="E2205">
        <v>6.91</v>
      </c>
      <c r="F2205">
        <v>7.71</v>
      </c>
      <c r="G2205">
        <v>4.26</v>
      </c>
      <c r="H2205">
        <v>3.3</v>
      </c>
      <c r="I2205">
        <v>12.06</v>
      </c>
      <c r="J2205">
        <v>8.5299999999999994</v>
      </c>
      <c r="K2205">
        <v>1867</v>
      </c>
      <c r="L2205" t="s">
        <v>44</v>
      </c>
      <c r="M2205">
        <v>93.11</v>
      </c>
      <c r="N2205">
        <v>352</v>
      </c>
      <c r="O2205">
        <v>37</v>
      </c>
      <c r="P2205">
        <v>54</v>
      </c>
      <c r="Q2205">
        <v>77.010000000000005</v>
      </c>
      <c r="R2205">
        <v>45512</v>
      </c>
      <c r="S2205">
        <v>59.07</v>
      </c>
      <c r="T2205">
        <v>10.09</v>
      </c>
      <c r="U2205">
        <v>96.81</v>
      </c>
      <c r="V2205">
        <v>1318</v>
      </c>
      <c r="W2205">
        <v>34.69</v>
      </c>
      <c r="X2205">
        <v>160</v>
      </c>
    </row>
    <row r="2206" spans="1:24" hidden="1" x14ac:dyDescent="0.25">
      <c r="A2206" t="s">
        <v>45</v>
      </c>
      <c r="B2206" t="s">
        <v>37</v>
      </c>
      <c r="C2206">
        <v>2010</v>
      </c>
      <c r="D2206" t="s">
        <v>30</v>
      </c>
      <c r="E2206">
        <v>8.43</v>
      </c>
      <c r="F2206">
        <v>7.81</v>
      </c>
      <c r="G2206">
        <v>3.12</v>
      </c>
      <c r="H2206">
        <v>8.61</v>
      </c>
      <c r="I2206">
        <v>44.33</v>
      </c>
      <c r="J2206">
        <v>6.23</v>
      </c>
      <c r="K2206">
        <v>1375</v>
      </c>
      <c r="L2206" t="s">
        <v>31</v>
      </c>
      <c r="M2206">
        <v>34.47</v>
      </c>
      <c r="N2206">
        <v>350</v>
      </c>
      <c r="O2206">
        <v>5</v>
      </c>
      <c r="P2206">
        <v>97</v>
      </c>
      <c r="Q2206">
        <v>94.53</v>
      </c>
      <c r="R2206">
        <v>83529</v>
      </c>
      <c r="S2206">
        <v>22.32</v>
      </c>
      <c r="T2206">
        <v>72.87</v>
      </c>
      <c r="U2206">
        <v>69.010000000000005</v>
      </c>
      <c r="V2206">
        <v>2603</v>
      </c>
      <c r="W2206">
        <v>28.19</v>
      </c>
      <c r="X2206">
        <v>145</v>
      </c>
    </row>
    <row r="2207" spans="1:24" hidden="1" x14ac:dyDescent="0.25">
      <c r="A2207" t="s">
        <v>36</v>
      </c>
      <c r="B2207" t="s">
        <v>29</v>
      </c>
      <c r="C2207">
        <v>2021</v>
      </c>
      <c r="D2207" t="s">
        <v>43</v>
      </c>
      <c r="E2207">
        <v>4.82</v>
      </c>
      <c r="F2207">
        <v>8.24</v>
      </c>
      <c r="G2207">
        <v>1.74</v>
      </c>
      <c r="H2207">
        <v>8.81</v>
      </c>
      <c r="I2207">
        <v>31.9</v>
      </c>
      <c r="J2207">
        <v>8.66</v>
      </c>
      <c r="K2207">
        <v>611</v>
      </c>
      <c r="L2207" t="s">
        <v>44</v>
      </c>
      <c r="M2207">
        <v>56.48</v>
      </c>
      <c r="N2207">
        <v>239</v>
      </c>
      <c r="O2207">
        <v>10</v>
      </c>
      <c r="P2207">
        <v>62</v>
      </c>
      <c r="Q2207">
        <v>97.23</v>
      </c>
      <c r="R2207">
        <v>61425</v>
      </c>
      <c r="S2207">
        <v>53.24</v>
      </c>
      <c r="T2207">
        <v>21.79</v>
      </c>
      <c r="U2207">
        <v>91.58</v>
      </c>
      <c r="V2207">
        <v>1824</v>
      </c>
      <c r="W2207">
        <v>14.25</v>
      </c>
      <c r="X2207">
        <v>791</v>
      </c>
    </row>
    <row r="2208" spans="1:24" hidden="1" x14ac:dyDescent="0.25">
      <c r="A2208" t="s">
        <v>39</v>
      </c>
      <c r="B2208" t="s">
        <v>37</v>
      </c>
      <c r="C2208">
        <v>2021</v>
      </c>
      <c r="D2208" t="s">
        <v>26</v>
      </c>
      <c r="E2208">
        <v>5.31</v>
      </c>
      <c r="F2208">
        <v>7.9</v>
      </c>
      <c r="G2208">
        <v>3.1</v>
      </c>
      <c r="H2208">
        <v>9.25</v>
      </c>
      <c r="I2208">
        <v>47.66</v>
      </c>
      <c r="J2208">
        <v>0.65</v>
      </c>
      <c r="K2208">
        <v>3316</v>
      </c>
      <c r="L2208" t="s">
        <v>44</v>
      </c>
      <c r="M2208">
        <v>48.72</v>
      </c>
      <c r="N2208">
        <v>50</v>
      </c>
      <c r="O2208">
        <v>26</v>
      </c>
      <c r="P2208">
        <v>83</v>
      </c>
      <c r="Q2208">
        <v>77.66</v>
      </c>
      <c r="R2208">
        <v>27717</v>
      </c>
      <c r="S2208">
        <v>52.6</v>
      </c>
      <c r="T2208">
        <v>45.97</v>
      </c>
      <c r="U2208">
        <v>43.35</v>
      </c>
      <c r="V2208">
        <v>2617</v>
      </c>
      <c r="W2208">
        <v>23.72</v>
      </c>
      <c r="X2208">
        <v>289</v>
      </c>
    </row>
    <row r="2209" spans="1:24" hidden="1" x14ac:dyDescent="0.25">
      <c r="A2209" t="s">
        <v>24</v>
      </c>
      <c r="B2209" t="s">
        <v>37</v>
      </c>
      <c r="C2209">
        <v>2023</v>
      </c>
      <c r="D2209" t="s">
        <v>40</v>
      </c>
      <c r="E2209">
        <v>3.03</v>
      </c>
      <c r="F2209">
        <v>6.12</v>
      </c>
      <c r="G2209">
        <v>2.92</v>
      </c>
      <c r="H2209">
        <v>4.3</v>
      </c>
      <c r="I2209">
        <v>49.02</v>
      </c>
      <c r="J2209">
        <v>17.809999999999999</v>
      </c>
      <c r="K2209">
        <v>1598</v>
      </c>
      <c r="L2209" t="s">
        <v>35</v>
      </c>
      <c r="M2209">
        <v>63.7</v>
      </c>
      <c r="N2209">
        <v>447</v>
      </c>
      <c r="O2209">
        <v>45</v>
      </c>
      <c r="P2209">
        <v>1</v>
      </c>
      <c r="Q2209">
        <v>30.11</v>
      </c>
      <c r="R2209">
        <v>88892</v>
      </c>
      <c r="S2209">
        <v>20.28</v>
      </c>
      <c r="T2209">
        <v>32.590000000000003</v>
      </c>
      <c r="U2209">
        <v>50.78</v>
      </c>
      <c r="V2209">
        <v>2992</v>
      </c>
      <c r="W2209">
        <v>9.35</v>
      </c>
      <c r="X2209">
        <v>384</v>
      </c>
    </row>
    <row r="2210" spans="1:24" x14ac:dyDescent="0.25">
      <c r="A2210" t="s">
        <v>39</v>
      </c>
      <c r="B2210" t="s">
        <v>25</v>
      </c>
      <c r="C2210">
        <v>2000</v>
      </c>
      <c r="D2210" t="s">
        <v>40</v>
      </c>
      <c r="E2210">
        <v>4.95</v>
      </c>
      <c r="F2210">
        <v>6.93</v>
      </c>
      <c r="G2210">
        <v>3.03</v>
      </c>
      <c r="H2210">
        <v>3.87</v>
      </c>
      <c r="I2210">
        <v>0.16</v>
      </c>
      <c r="J2210">
        <v>11.04</v>
      </c>
      <c r="K2210">
        <v>4949</v>
      </c>
      <c r="L2210" t="s">
        <v>44</v>
      </c>
      <c r="M2210">
        <v>88.36</v>
      </c>
      <c r="N2210">
        <v>475</v>
      </c>
      <c r="O2210">
        <v>34</v>
      </c>
      <c r="P2210">
        <v>71</v>
      </c>
      <c r="Q2210">
        <v>23.49</v>
      </c>
      <c r="R2210">
        <v>7908</v>
      </c>
      <c r="S2210">
        <v>95.11</v>
      </c>
      <c r="T2210">
        <v>84.23</v>
      </c>
      <c r="U2210">
        <v>57.36</v>
      </c>
      <c r="V2210">
        <v>2543</v>
      </c>
      <c r="W2210">
        <v>0.46</v>
      </c>
      <c r="X2210">
        <v>475</v>
      </c>
    </row>
    <row r="2211" spans="1:24" hidden="1" x14ac:dyDescent="0.25">
      <c r="A2211" t="s">
        <v>32</v>
      </c>
      <c r="B2211" t="s">
        <v>33</v>
      </c>
      <c r="C2211">
        <v>2017</v>
      </c>
      <c r="D2211" t="s">
        <v>26</v>
      </c>
      <c r="E2211">
        <v>1.32</v>
      </c>
      <c r="F2211">
        <v>6.68</v>
      </c>
      <c r="G2211">
        <v>3.1</v>
      </c>
      <c r="H2211">
        <v>6.52</v>
      </c>
      <c r="I2211">
        <v>6.01</v>
      </c>
      <c r="J2211">
        <v>2.1</v>
      </c>
      <c r="K2211">
        <v>1977</v>
      </c>
      <c r="L2211" t="s">
        <v>27</v>
      </c>
      <c r="M2211">
        <v>81.72</v>
      </c>
      <c r="N2211">
        <v>82</v>
      </c>
      <c r="O2211">
        <v>39</v>
      </c>
      <c r="P2211">
        <v>81</v>
      </c>
      <c r="Q2211">
        <v>45.86</v>
      </c>
      <c r="R2211">
        <v>36341</v>
      </c>
      <c r="S2211">
        <v>24.48</v>
      </c>
      <c r="T2211">
        <v>50.17</v>
      </c>
      <c r="U2211">
        <v>27.15</v>
      </c>
      <c r="V2211">
        <v>2268</v>
      </c>
      <c r="W2211">
        <v>34.75</v>
      </c>
      <c r="X2211">
        <v>433</v>
      </c>
    </row>
    <row r="2212" spans="1:24" hidden="1" x14ac:dyDescent="0.25">
      <c r="A2212" t="s">
        <v>24</v>
      </c>
      <c r="B2212" t="s">
        <v>37</v>
      </c>
      <c r="C2212">
        <v>2011</v>
      </c>
      <c r="D2212" t="s">
        <v>40</v>
      </c>
      <c r="E2212">
        <v>9.56</v>
      </c>
      <c r="F2212">
        <v>6.97</v>
      </c>
      <c r="G2212">
        <v>4.24</v>
      </c>
      <c r="H2212">
        <v>4.9000000000000004</v>
      </c>
      <c r="I2212">
        <v>27.35</v>
      </c>
      <c r="J2212">
        <v>5.77</v>
      </c>
      <c r="K2212">
        <v>4397</v>
      </c>
      <c r="L2212" t="s">
        <v>27</v>
      </c>
      <c r="M2212">
        <v>54.08</v>
      </c>
      <c r="N2212">
        <v>468</v>
      </c>
      <c r="O2212">
        <v>3</v>
      </c>
      <c r="P2212">
        <v>55</v>
      </c>
      <c r="Q2212">
        <v>99.4</v>
      </c>
      <c r="R2212">
        <v>22254</v>
      </c>
      <c r="S2212">
        <v>10.42</v>
      </c>
      <c r="T2212">
        <v>51.77</v>
      </c>
      <c r="U2212">
        <v>85.98</v>
      </c>
      <c r="V2212">
        <v>872</v>
      </c>
      <c r="W2212">
        <v>32.76</v>
      </c>
      <c r="X2212">
        <v>622</v>
      </c>
    </row>
    <row r="2213" spans="1:24" hidden="1" x14ac:dyDescent="0.25">
      <c r="A2213" t="s">
        <v>36</v>
      </c>
      <c r="B2213" t="s">
        <v>25</v>
      </c>
      <c r="C2213">
        <v>2011</v>
      </c>
      <c r="D2213" t="s">
        <v>30</v>
      </c>
      <c r="E2213">
        <v>8</v>
      </c>
      <c r="F2213">
        <v>6.4</v>
      </c>
      <c r="G2213">
        <v>0.85</v>
      </c>
      <c r="H2213">
        <v>7.24</v>
      </c>
      <c r="I2213">
        <v>47.79</v>
      </c>
      <c r="J2213">
        <v>19.670000000000002</v>
      </c>
      <c r="K2213">
        <v>638</v>
      </c>
      <c r="L2213" t="s">
        <v>31</v>
      </c>
      <c r="M2213">
        <v>56.79</v>
      </c>
      <c r="N2213">
        <v>351</v>
      </c>
      <c r="O2213">
        <v>26</v>
      </c>
      <c r="P2213">
        <v>6</v>
      </c>
      <c r="Q2213">
        <v>42.44</v>
      </c>
      <c r="R2213">
        <v>38813</v>
      </c>
      <c r="S2213">
        <v>46.7</v>
      </c>
      <c r="T2213">
        <v>16.09</v>
      </c>
      <c r="U2213">
        <v>29.53</v>
      </c>
      <c r="V2213">
        <v>2614</v>
      </c>
      <c r="W2213">
        <v>25.58</v>
      </c>
      <c r="X2213">
        <v>503</v>
      </c>
    </row>
    <row r="2214" spans="1:24" hidden="1" x14ac:dyDescent="0.25">
      <c r="A2214" t="s">
        <v>47</v>
      </c>
      <c r="B2214" t="s">
        <v>29</v>
      </c>
      <c r="C2214">
        <v>2024</v>
      </c>
      <c r="D2214" t="s">
        <v>30</v>
      </c>
      <c r="E2214">
        <v>6.68</v>
      </c>
      <c r="F2214">
        <v>6.24</v>
      </c>
      <c r="G2214">
        <v>1.84</v>
      </c>
      <c r="H2214">
        <v>6.6</v>
      </c>
      <c r="I2214">
        <v>49.71</v>
      </c>
      <c r="J2214">
        <v>11.86</v>
      </c>
      <c r="K2214">
        <v>4166</v>
      </c>
      <c r="L2214" t="s">
        <v>31</v>
      </c>
      <c r="M2214">
        <v>75.8</v>
      </c>
      <c r="N2214">
        <v>89</v>
      </c>
      <c r="O2214">
        <v>15</v>
      </c>
      <c r="P2214">
        <v>42</v>
      </c>
      <c r="Q2214">
        <v>21.51</v>
      </c>
      <c r="R2214">
        <v>66951</v>
      </c>
      <c r="S2214">
        <v>68.61</v>
      </c>
      <c r="T2214">
        <v>81.790000000000006</v>
      </c>
      <c r="U2214">
        <v>83.97</v>
      </c>
      <c r="V2214">
        <v>2957</v>
      </c>
      <c r="W2214">
        <v>32.450000000000003</v>
      </c>
      <c r="X2214">
        <v>674</v>
      </c>
    </row>
    <row r="2215" spans="1:24" hidden="1" x14ac:dyDescent="0.25">
      <c r="A2215" t="s">
        <v>36</v>
      </c>
      <c r="B2215" t="s">
        <v>37</v>
      </c>
      <c r="C2215">
        <v>2010</v>
      </c>
      <c r="D2215" t="s">
        <v>26</v>
      </c>
      <c r="E2215">
        <v>5.38</v>
      </c>
      <c r="F2215">
        <v>7.3</v>
      </c>
      <c r="G2215">
        <v>2.93</v>
      </c>
      <c r="H2215">
        <v>4.01</v>
      </c>
      <c r="I2215">
        <v>28.37</v>
      </c>
      <c r="J2215">
        <v>5.83</v>
      </c>
      <c r="K2215">
        <v>1922</v>
      </c>
      <c r="L2215" t="s">
        <v>35</v>
      </c>
      <c r="M2215">
        <v>43.6</v>
      </c>
      <c r="N2215">
        <v>381</v>
      </c>
      <c r="O2215">
        <v>17</v>
      </c>
      <c r="P2215">
        <v>30</v>
      </c>
      <c r="Q2215">
        <v>94.55</v>
      </c>
      <c r="R2215">
        <v>82681</v>
      </c>
      <c r="S2215">
        <v>19.52</v>
      </c>
      <c r="T2215">
        <v>29.12</v>
      </c>
      <c r="U2215">
        <v>93.78</v>
      </c>
      <c r="V2215">
        <v>2801</v>
      </c>
      <c r="W2215">
        <v>31.23</v>
      </c>
      <c r="X2215">
        <v>127</v>
      </c>
    </row>
    <row r="2216" spans="1:24" hidden="1" x14ac:dyDescent="0.25">
      <c r="A2216" t="s">
        <v>39</v>
      </c>
      <c r="B2216" t="s">
        <v>33</v>
      </c>
      <c r="C2216">
        <v>2007</v>
      </c>
      <c r="D2216" t="s">
        <v>34</v>
      </c>
      <c r="E2216">
        <v>7.92</v>
      </c>
      <c r="F2216">
        <v>7.8</v>
      </c>
      <c r="G2216">
        <v>1.42</v>
      </c>
      <c r="H2216">
        <v>8.17</v>
      </c>
      <c r="I2216">
        <v>8.69</v>
      </c>
      <c r="J2216">
        <v>8.5299999999999994</v>
      </c>
      <c r="K2216">
        <v>645</v>
      </c>
      <c r="L2216" t="s">
        <v>31</v>
      </c>
      <c r="M2216">
        <v>37.19</v>
      </c>
      <c r="N2216">
        <v>12</v>
      </c>
      <c r="O2216">
        <v>6</v>
      </c>
      <c r="P2216">
        <v>60</v>
      </c>
      <c r="Q2216">
        <v>39.82</v>
      </c>
      <c r="R2216">
        <v>38782</v>
      </c>
      <c r="S2216">
        <v>18.29</v>
      </c>
      <c r="T2216">
        <v>43.12</v>
      </c>
      <c r="U2216">
        <v>65.430000000000007</v>
      </c>
      <c r="V2216">
        <v>748</v>
      </c>
      <c r="W2216">
        <v>34.409999999999997</v>
      </c>
      <c r="X2216">
        <v>760</v>
      </c>
    </row>
    <row r="2217" spans="1:24" hidden="1" x14ac:dyDescent="0.25">
      <c r="A2217" t="s">
        <v>46</v>
      </c>
      <c r="B2217" t="s">
        <v>37</v>
      </c>
      <c r="C2217">
        <v>2006</v>
      </c>
      <c r="D2217" t="s">
        <v>40</v>
      </c>
      <c r="E2217">
        <v>4.95</v>
      </c>
      <c r="F2217">
        <v>7.75</v>
      </c>
      <c r="G2217">
        <v>4.8899999999999997</v>
      </c>
      <c r="H2217">
        <v>8.6300000000000008</v>
      </c>
      <c r="I2217">
        <v>8.15</v>
      </c>
      <c r="J2217">
        <v>5.17</v>
      </c>
      <c r="K2217">
        <v>4269</v>
      </c>
      <c r="L2217" t="s">
        <v>44</v>
      </c>
      <c r="M2217">
        <v>46.98</v>
      </c>
      <c r="N2217">
        <v>156</v>
      </c>
      <c r="O2217">
        <v>10</v>
      </c>
      <c r="P2217">
        <v>21</v>
      </c>
      <c r="Q2217">
        <v>69.709999999999994</v>
      </c>
      <c r="R2217">
        <v>48312</v>
      </c>
      <c r="S2217">
        <v>26.15</v>
      </c>
      <c r="T2217">
        <v>88.82</v>
      </c>
      <c r="U2217">
        <v>33.270000000000003</v>
      </c>
      <c r="V2217">
        <v>1935</v>
      </c>
      <c r="W2217">
        <v>35.67</v>
      </c>
      <c r="X2217">
        <v>989</v>
      </c>
    </row>
    <row r="2218" spans="1:24" hidden="1" x14ac:dyDescent="0.25">
      <c r="A2218" t="s">
        <v>36</v>
      </c>
      <c r="B2218" t="s">
        <v>29</v>
      </c>
      <c r="C2218">
        <v>2022</v>
      </c>
      <c r="D2218" t="s">
        <v>34</v>
      </c>
      <c r="E2218">
        <v>3</v>
      </c>
      <c r="F2218">
        <v>7.13</v>
      </c>
      <c r="G2218">
        <v>1.32</v>
      </c>
      <c r="H2218">
        <v>9.74</v>
      </c>
      <c r="I2218">
        <v>38.19</v>
      </c>
      <c r="J2218">
        <v>0.64</v>
      </c>
      <c r="K2218">
        <v>1998</v>
      </c>
      <c r="L2218" t="s">
        <v>44</v>
      </c>
      <c r="M2218">
        <v>38.68</v>
      </c>
      <c r="N2218">
        <v>198</v>
      </c>
      <c r="O2218">
        <v>7</v>
      </c>
      <c r="P2218">
        <v>61</v>
      </c>
      <c r="Q2218">
        <v>79.239999999999995</v>
      </c>
      <c r="R2218">
        <v>57802</v>
      </c>
      <c r="S2218">
        <v>30.27</v>
      </c>
      <c r="T2218">
        <v>19.11</v>
      </c>
      <c r="U2218">
        <v>54.94</v>
      </c>
      <c r="V2218">
        <v>1608</v>
      </c>
      <c r="W2218">
        <v>32.75</v>
      </c>
      <c r="X2218">
        <v>418</v>
      </c>
    </row>
    <row r="2219" spans="1:24" hidden="1" x14ac:dyDescent="0.25">
      <c r="A2219" t="s">
        <v>36</v>
      </c>
      <c r="B2219" t="s">
        <v>37</v>
      </c>
      <c r="C2219">
        <v>2020</v>
      </c>
      <c r="D2219" t="s">
        <v>40</v>
      </c>
      <c r="E2219">
        <v>1.6</v>
      </c>
      <c r="F2219">
        <v>7.31</v>
      </c>
      <c r="G2219">
        <v>2.35</v>
      </c>
      <c r="H2219">
        <v>5.77</v>
      </c>
      <c r="I2219">
        <v>29.6</v>
      </c>
      <c r="J2219">
        <v>16.84</v>
      </c>
      <c r="K2219">
        <v>89</v>
      </c>
      <c r="L2219" t="s">
        <v>35</v>
      </c>
      <c r="M2219">
        <v>54.64</v>
      </c>
      <c r="N2219">
        <v>430</v>
      </c>
      <c r="O2219">
        <v>5</v>
      </c>
      <c r="P2219">
        <v>27</v>
      </c>
      <c r="Q2219">
        <v>84.63</v>
      </c>
      <c r="R2219">
        <v>70939</v>
      </c>
      <c r="S2219">
        <v>24.62</v>
      </c>
      <c r="T2219">
        <v>67.48</v>
      </c>
      <c r="U2219">
        <v>31.11</v>
      </c>
      <c r="V2219">
        <v>1889</v>
      </c>
      <c r="W2219">
        <v>34.07</v>
      </c>
      <c r="X2219">
        <v>26</v>
      </c>
    </row>
    <row r="2220" spans="1:24" hidden="1" x14ac:dyDescent="0.25">
      <c r="A2220" t="s">
        <v>46</v>
      </c>
      <c r="B2220" t="s">
        <v>33</v>
      </c>
      <c r="C2220">
        <v>2001</v>
      </c>
      <c r="D2220" t="s">
        <v>43</v>
      </c>
      <c r="E2220">
        <v>6.48</v>
      </c>
      <c r="F2220">
        <v>7.29</v>
      </c>
      <c r="G2220">
        <v>4.3899999999999997</v>
      </c>
      <c r="H2220">
        <v>5.36</v>
      </c>
      <c r="I2220">
        <v>27.44</v>
      </c>
      <c r="J2220">
        <v>5.85</v>
      </c>
      <c r="K2220">
        <v>3278</v>
      </c>
      <c r="L2220" t="s">
        <v>27</v>
      </c>
      <c r="M2220">
        <v>95.63</v>
      </c>
      <c r="N2220">
        <v>153</v>
      </c>
      <c r="O2220">
        <v>47</v>
      </c>
      <c r="P2220">
        <v>24</v>
      </c>
      <c r="Q2220">
        <v>82.49</v>
      </c>
      <c r="R2220">
        <v>46103</v>
      </c>
      <c r="S2220">
        <v>47.07</v>
      </c>
      <c r="T2220">
        <v>30.81</v>
      </c>
      <c r="U2220">
        <v>29.52</v>
      </c>
      <c r="V2220">
        <v>2286</v>
      </c>
      <c r="W2220">
        <v>20.07</v>
      </c>
      <c r="X2220">
        <v>653</v>
      </c>
    </row>
    <row r="2221" spans="1:24" hidden="1" x14ac:dyDescent="0.25">
      <c r="A2221" t="s">
        <v>36</v>
      </c>
      <c r="B2221" t="s">
        <v>25</v>
      </c>
      <c r="C2221">
        <v>2010</v>
      </c>
      <c r="D2221" t="s">
        <v>40</v>
      </c>
      <c r="E2221">
        <v>9.2899999999999991</v>
      </c>
      <c r="F2221">
        <v>7.73</v>
      </c>
      <c r="G2221">
        <v>0.4</v>
      </c>
      <c r="H2221">
        <v>4.3499999999999996</v>
      </c>
      <c r="I2221">
        <v>23.29</v>
      </c>
      <c r="J2221">
        <v>16.77</v>
      </c>
      <c r="K2221">
        <v>2366</v>
      </c>
      <c r="L2221" t="s">
        <v>44</v>
      </c>
      <c r="M2221">
        <v>38.42</v>
      </c>
      <c r="N2221">
        <v>197</v>
      </c>
      <c r="O2221">
        <v>4</v>
      </c>
      <c r="P2221">
        <v>64</v>
      </c>
      <c r="Q2221">
        <v>83.95</v>
      </c>
      <c r="R2221">
        <v>52314</v>
      </c>
      <c r="S2221">
        <v>1.83</v>
      </c>
      <c r="T2221">
        <v>43.58</v>
      </c>
      <c r="U2221">
        <v>80.489999999999995</v>
      </c>
      <c r="V2221">
        <v>2294</v>
      </c>
      <c r="W2221">
        <v>28.32</v>
      </c>
      <c r="X2221">
        <v>260</v>
      </c>
    </row>
    <row r="2222" spans="1:24" hidden="1" x14ac:dyDescent="0.25">
      <c r="A2222" t="s">
        <v>28</v>
      </c>
      <c r="B2222" t="s">
        <v>33</v>
      </c>
      <c r="C2222">
        <v>2021</v>
      </c>
      <c r="D2222" t="s">
        <v>30</v>
      </c>
      <c r="E2222">
        <v>1.54</v>
      </c>
      <c r="F2222">
        <v>6.12</v>
      </c>
      <c r="G2222">
        <v>4.0999999999999996</v>
      </c>
      <c r="H2222">
        <v>4.2699999999999996</v>
      </c>
      <c r="I2222">
        <v>36.26</v>
      </c>
      <c r="J2222">
        <v>9.57</v>
      </c>
      <c r="K2222">
        <v>823</v>
      </c>
      <c r="L2222" t="s">
        <v>44</v>
      </c>
      <c r="M2222">
        <v>87.28</v>
      </c>
      <c r="N2222">
        <v>223</v>
      </c>
      <c r="O2222">
        <v>5</v>
      </c>
      <c r="P2222">
        <v>31</v>
      </c>
      <c r="Q2222">
        <v>67.430000000000007</v>
      </c>
      <c r="R2222">
        <v>39509</v>
      </c>
      <c r="S2222">
        <v>8.75</v>
      </c>
      <c r="T2222">
        <v>43.46</v>
      </c>
      <c r="U2222">
        <v>51.44</v>
      </c>
      <c r="V2222">
        <v>1535</v>
      </c>
      <c r="W2222">
        <v>13.33</v>
      </c>
      <c r="X2222">
        <v>606</v>
      </c>
    </row>
    <row r="2223" spans="1:24" hidden="1" x14ac:dyDescent="0.25">
      <c r="A2223" t="s">
        <v>47</v>
      </c>
      <c r="B2223" t="s">
        <v>25</v>
      </c>
      <c r="C2223">
        <v>2009</v>
      </c>
      <c r="D2223" t="s">
        <v>42</v>
      </c>
      <c r="E2223">
        <v>1.8</v>
      </c>
      <c r="F2223">
        <v>7.77</v>
      </c>
      <c r="G2223">
        <v>2.86</v>
      </c>
      <c r="H2223">
        <v>5.25</v>
      </c>
      <c r="I2223">
        <v>42.9</v>
      </c>
      <c r="J2223">
        <v>3.66</v>
      </c>
      <c r="K2223">
        <v>550</v>
      </c>
      <c r="L2223" t="s">
        <v>35</v>
      </c>
      <c r="M2223">
        <v>67.430000000000007</v>
      </c>
      <c r="N2223">
        <v>483</v>
      </c>
      <c r="O2223">
        <v>37</v>
      </c>
      <c r="P2223">
        <v>88</v>
      </c>
      <c r="Q2223">
        <v>41.58</v>
      </c>
      <c r="R2223">
        <v>89357</v>
      </c>
      <c r="S2223">
        <v>72.94</v>
      </c>
      <c r="T2223">
        <v>84.58</v>
      </c>
      <c r="U2223">
        <v>20.010000000000002</v>
      </c>
      <c r="V2223">
        <v>1333</v>
      </c>
      <c r="W2223">
        <v>34.450000000000003</v>
      </c>
      <c r="X2223">
        <v>733</v>
      </c>
    </row>
    <row r="2224" spans="1:24" hidden="1" x14ac:dyDescent="0.25">
      <c r="A2224" t="s">
        <v>41</v>
      </c>
      <c r="B2224" t="s">
        <v>38</v>
      </c>
      <c r="C2224">
        <v>2002</v>
      </c>
      <c r="D2224" t="s">
        <v>42</v>
      </c>
      <c r="E2224">
        <v>4.34</v>
      </c>
      <c r="F2224">
        <v>7.46</v>
      </c>
      <c r="G2224">
        <v>0.16</v>
      </c>
      <c r="H2224">
        <v>9.8699999999999992</v>
      </c>
      <c r="I2224">
        <v>15.15</v>
      </c>
      <c r="J2224">
        <v>16.04</v>
      </c>
      <c r="K2224">
        <v>59</v>
      </c>
      <c r="L2224" t="s">
        <v>27</v>
      </c>
      <c r="M2224">
        <v>74.3</v>
      </c>
      <c r="N2224">
        <v>117</v>
      </c>
      <c r="O2224">
        <v>1</v>
      </c>
      <c r="P2224">
        <v>47</v>
      </c>
      <c r="Q2224">
        <v>67.39</v>
      </c>
      <c r="R2224">
        <v>35240</v>
      </c>
      <c r="S2224">
        <v>41.23</v>
      </c>
      <c r="T2224">
        <v>10.83</v>
      </c>
      <c r="U2224">
        <v>23.88</v>
      </c>
      <c r="V2224">
        <v>385</v>
      </c>
      <c r="W2224">
        <v>34.340000000000003</v>
      </c>
      <c r="X2224">
        <v>886</v>
      </c>
    </row>
    <row r="2225" spans="1:24" hidden="1" x14ac:dyDescent="0.25">
      <c r="A2225" t="s">
        <v>47</v>
      </c>
      <c r="B2225" t="s">
        <v>33</v>
      </c>
      <c r="C2225">
        <v>2019</v>
      </c>
      <c r="D2225" t="s">
        <v>42</v>
      </c>
      <c r="E2225">
        <v>8.07</v>
      </c>
      <c r="F2225">
        <v>6.5</v>
      </c>
      <c r="G2225">
        <v>4.51</v>
      </c>
      <c r="H2225">
        <v>3.65</v>
      </c>
      <c r="I2225">
        <v>11.05</v>
      </c>
      <c r="J2225">
        <v>7.54</v>
      </c>
      <c r="K2225">
        <v>4222</v>
      </c>
      <c r="L2225" t="s">
        <v>31</v>
      </c>
      <c r="M2225">
        <v>41.91</v>
      </c>
      <c r="N2225">
        <v>150</v>
      </c>
      <c r="O2225">
        <v>30</v>
      </c>
      <c r="P2225">
        <v>79</v>
      </c>
      <c r="Q2225">
        <v>84</v>
      </c>
      <c r="R2225">
        <v>35442</v>
      </c>
      <c r="S2225">
        <v>36.03</v>
      </c>
      <c r="T2225">
        <v>39.380000000000003</v>
      </c>
      <c r="U2225">
        <v>85.42</v>
      </c>
      <c r="V2225">
        <v>1123</v>
      </c>
      <c r="W2225">
        <v>2.65</v>
      </c>
      <c r="X2225">
        <v>888</v>
      </c>
    </row>
    <row r="2226" spans="1:24" hidden="1" x14ac:dyDescent="0.25">
      <c r="A2226" t="s">
        <v>36</v>
      </c>
      <c r="B2226" t="s">
        <v>33</v>
      </c>
      <c r="C2226">
        <v>2009</v>
      </c>
      <c r="D2226" t="s">
        <v>42</v>
      </c>
      <c r="E2226">
        <v>2.94</v>
      </c>
      <c r="F2226">
        <v>6.12</v>
      </c>
      <c r="G2226">
        <v>0.2</v>
      </c>
      <c r="H2226">
        <v>4.82</v>
      </c>
      <c r="I2226">
        <v>33.51</v>
      </c>
      <c r="J2226">
        <v>14.15</v>
      </c>
      <c r="K2226">
        <v>4178</v>
      </c>
      <c r="L2226" t="s">
        <v>44</v>
      </c>
      <c r="M2226">
        <v>40.6</v>
      </c>
      <c r="N2226">
        <v>243</v>
      </c>
      <c r="O2226">
        <v>38</v>
      </c>
      <c r="P2226">
        <v>92</v>
      </c>
      <c r="Q2226">
        <v>36.36</v>
      </c>
      <c r="R2226">
        <v>50979</v>
      </c>
      <c r="S2226">
        <v>1.04</v>
      </c>
      <c r="T2226">
        <v>78.19</v>
      </c>
      <c r="U2226">
        <v>69.58</v>
      </c>
      <c r="V2226">
        <v>2206</v>
      </c>
      <c r="W2226">
        <v>13.88</v>
      </c>
      <c r="X2226">
        <v>114</v>
      </c>
    </row>
    <row r="2227" spans="1:24" hidden="1" x14ac:dyDescent="0.25">
      <c r="A2227" t="s">
        <v>28</v>
      </c>
      <c r="B2227" t="s">
        <v>29</v>
      </c>
      <c r="C2227">
        <v>2017</v>
      </c>
      <c r="D2227" t="s">
        <v>34</v>
      </c>
      <c r="E2227">
        <v>2.54</v>
      </c>
      <c r="F2227">
        <v>6.27</v>
      </c>
      <c r="G2227">
        <v>2.58</v>
      </c>
      <c r="H2227">
        <v>3.6</v>
      </c>
      <c r="I2227">
        <v>45.74</v>
      </c>
      <c r="J2227">
        <v>16.739999999999998</v>
      </c>
      <c r="K2227">
        <v>1243</v>
      </c>
      <c r="L2227" t="s">
        <v>27</v>
      </c>
      <c r="M2227">
        <v>41.39</v>
      </c>
      <c r="N2227">
        <v>74</v>
      </c>
      <c r="O2227">
        <v>31</v>
      </c>
      <c r="P2227">
        <v>23</v>
      </c>
      <c r="Q2227">
        <v>31.06</v>
      </c>
      <c r="R2227">
        <v>21774</v>
      </c>
      <c r="S2227">
        <v>29.82</v>
      </c>
      <c r="T2227">
        <v>82.84</v>
      </c>
      <c r="U2227">
        <v>87.56</v>
      </c>
      <c r="V2227">
        <v>2574</v>
      </c>
      <c r="W2227">
        <v>6.86</v>
      </c>
      <c r="X2227">
        <v>858</v>
      </c>
    </row>
    <row r="2228" spans="1:24" hidden="1" x14ac:dyDescent="0.25">
      <c r="A2228" t="s">
        <v>24</v>
      </c>
      <c r="B2228" t="s">
        <v>37</v>
      </c>
      <c r="C2228">
        <v>2013</v>
      </c>
      <c r="D2228" t="s">
        <v>34</v>
      </c>
      <c r="E2228">
        <v>6.2</v>
      </c>
      <c r="F2228">
        <v>7.31</v>
      </c>
      <c r="G2228">
        <v>0.25</v>
      </c>
      <c r="H2228">
        <v>4.92</v>
      </c>
      <c r="I2228">
        <v>17.41</v>
      </c>
      <c r="J2228">
        <v>19.260000000000002</v>
      </c>
      <c r="K2228">
        <v>3479</v>
      </c>
      <c r="L2228" t="s">
        <v>35</v>
      </c>
      <c r="M2228">
        <v>76.69</v>
      </c>
      <c r="N2228">
        <v>439</v>
      </c>
      <c r="O2228">
        <v>8</v>
      </c>
      <c r="P2228">
        <v>80</v>
      </c>
      <c r="Q2228">
        <v>35.68</v>
      </c>
      <c r="R2228">
        <v>28961</v>
      </c>
      <c r="S2228">
        <v>82.12</v>
      </c>
      <c r="T2228">
        <v>34.909999999999997</v>
      </c>
      <c r="U2228">
        <v>41.89</v>
      </c>
      <c r="V2228">
        <v>1951</v>
      </c>
      <c r="W2228">
        <v>5.43</v>
      </c>
      <c r="X2228">
        <v>620</v>
      </c>
    </row>
    <row r="2229" spans="1:24" hidden="1" x14ac:dyDescent="0.25">
      <c r="A2229" t="s">
        <v>36</v>
      </c>
      <c r="B2229" t="s">
        <v>25</v>
      </c>
      <c r="C2229">
        <v>2017</v>
      </c>
      <c r="D2229" t="s">
        <v>40</v>
      </c>
      <c r="E2229">
        <v>5.36</v>
      </c>
      <c r="F2229">
        <v>7.9</v>
      </c>
      <c r="G2229">
        <v>0.36</v>
      </c>
      <c r="H2229">
        <v>3.65</v>
      </c>
      <c r="I2229">
        <v>13.62</v>
      </c>
      <c r="J2229">
        <v>1.72</v>
      </c>
      <c r="K2229">
        <v>945</v>
      </c>
      <c r="L2229" t="s">
        <v>35</v>
      </c>
      <c r="M2229">
        <v>82.35</v>
      </c>
      <c r="N2229">
        <v>212</v>
      </c>
      <c r="O2229">
        <v>14</v>
      </c>
      <c r="P2229">
        <v>41</v>
      </c>
      <c r="Q2229">
        <v>56.03</v>
      </c>
      <c r="R2229">
        <v>63342</v>
      </c>
      <c r="S2229">
        <v>34.04</v>
      </c>
      <c r="T2229">
        <v>29.36</v>
      </c>
      <c r="U2229">
        <v>45.15</v>
      </c>
      <c r="V2229">
        <v>2357</v>
      </c>
      <c r="W2229">
        <v>16.600000000000001</v>
      </c>
      <c r="X2229">
        <v>50</v>
      </c>
    </row>
    <row r="2230" spans="1:24" hidden="1" x14ac:dyDescent="0.25">
      <c r="A2230" t="s">
        <v>39</v>
      </c>
      <c r="B2230" t="s">
        <v>25</v>
      </c>
      <c r="C2230">
        <v>2023</v>
      </c>
      <c r="D2230" t="s">
        <v>34</v>
      </c>
      <c r="E2230">
        <v>0.6</v>
      </c>
      <c r="F2230">
        <v>6.84</v>
      </c>
      <c r="G2230">
        <v>4.4400000000000004</v>
      </c>
      <c r="H2230">
        <v>6.56</v>
      </c>
      <c r="I2230">
        <v>11.31</v>
      </c>
      <c r="J2230">
        <v>0.17</v>
      </c>
      <c r="K2230">
        <v>1640</v>
      </c>
      <c r="L2230" t="s">
        <v>27</v>
      </c>
      <c r="M2230">
        <v>94.42</v>
      </c>
      <c r="N2230">
        <v>274</v>
      </c>
      <c r="O2230">
        <v>20</v>
      </c>
      <c r="P2230">
        <v>69</v>
      </c>
      <c r="Q2230">
        <v>7.14</v>
      </c>
      <c r="R2230">
        <v>89734</v>
      </c>
      <c r="S2230">
        <v>96.37</v>
      </c>
      <c r="T2230">
        <v>46.9</v>
      </c>
      <c r="U2230">
        <v>69.349999999999994</v>
      </c>
      <c r="V2230">
        <v>2420</v>
      </c>
      <c r="W2230">
        <v>25.03</v>
      </c>
      <c r="X2230">
        <v>581</v>
      </c>
    </row>
    <row r="2231" spans="1:24" hidden="1" x14ac:dyDescent="0.25">
      <c r="A2231" t="s">
        <v>28</v>
      </c>
      <c r="B2231" t="s">
        <v>29</v>
      </c>
      <c r="C2231">
        <v>2007</v>
      </c>
      <c r="D2231" t="s">
        <v>40</v>
      </c>
      <c r="E2231">
        <v>0.81</v>
      </c>
      <c r="F2231">
        <v>6.95</v>
      </c>
      <c r="G2231">
        <v>3.83</v>
      </c>
      <c r="H2231">
        <v>6.07</v>
      </c>
      <c r="I2231">
        <v>12.72</v>
      </c>
      <c r="J2231">
        <v>10.97</v>
      </c>
      <c r="K2231">
        <v>1952</v>
      </c>
      <c r="L2231" t="s">
        <v>35</v>
      </c>
      <c r="M2231">
        <v>57.87</v>
      </c>
      <c r="N2231">
        <v>353</v>
      </c>
      <c r="O2231">
        <v>45</v>
      </c>
      <c r="P2231">
        <v>77</v>
      </c>
      <c r="Q2231">
        <v>78.34</v>
      </c>
      <c r="R2231">
        <v>9531</v>
      </c>
      <c r="S2231">
        <v>39</v>
      </c>
      <c r="T2231">
        <v>69.67</v>
      </c>
      <c r="U2231">
        <v>73.209999999999994</v>
      </c>
      <c r="V2231">
        <v>1544</v>
      </c>
      <c r="W2231">
        <v>13.75</v>
      </c>
      <c r="X2231">
        <v>608</v>
      </c>
    </row>
    <row r="2232" spans="1:24" hidden="1" x14ac:dyDescent="0.25">
      <c r="A2232" t="s">
        <v>46</v>
      </c>
      <c r="B2232" t="s">
        <v>29</v>
      </c>
      <c r="C2232">
        <v>2009</v>
      </c>
      <c r="D2232" t="s">
        <v>43</v>
      </c>
      <c r="E2232">
        <v>6.43</v>
      </c>
      <c r="F2232">
        <v>8.34</v>
      </c>
      <c r="G2232">
        <v>0.98</v>
      </c>
      <c r="H2232">
        <v>4.22</v>
      </c>
      <c r="I2232">
        <v>6.75</v>
      </c>
      <c r="J2232">
        <v>5.28</v>
      </c>
      <c r="K2232">
        <v>2633</v>
      </c>
      <c r="L2232" t="s">
        <v>31</v>
      </c>
      <c r="M2232">
        <v>62.34</v>
      </c>
      <c r="N2232">
        <v>496</v>
      </c>
      <c r="O2232">
        <v>27</v>
      </c>
      <c r="P2232">
        <v>89</v>
      </c>
      <c r="Q2232">
        <v>15.61</v>
      </c>
      <c r="R2232">
        <v>45296</v>
      </c>
      <c r="S2232">
        <v>46.41</v>
      </c>
      <c r="T2232">
        <v>22.32</v>
      </c>
      <c r="U2232">
        <v>22.12</v>
      </c>
      <c r="V2232">
        <v>2763</v>
      </c>
      <c r="W2232">
        <v>12.37</v>
      </c>
      <c r="X2232">
        <v>478</v>
      </c>
    </row>
    <row r="2233" spans="1:24" hidden="1" x14ac:dyDescent="0.25">
      <c r="A2233" t="s">
        <v>28</v>
      </c>
      <c r="B2233" t="s">
        <v>37</v>
      </c>
      <c r="C2233">
        <v>2021</v>
      </c>
      <c r="D2233" t="s">
        <v>40</v>
      </c>
      <c r="E2233">
        <v>4.6500000000000004</v>
      </c>
      <c r="F2233">
        <v>6.53</v>
      </c>
      <c r="G2233">
        <v>3.1</v>
      </c>
      <c r="H2233">
        <v>4.22</v>
      </c>
      <c r="I2233">
        <v>29.84</v>
      </c>
      <c r="J2233">
        <v>9.3800000000000008</v>
      </c>
      <c r="K2233">
        <v>3501</v>
      </c>
      <c r="L2233" t="s">
        <v>27</v>
      </c>
      <c r="M2233">
        <v>62.87</v>
      </c>
      <c r="N2233">
        <v>366</v>
      </c>
      <c r="O2233">
        <v>44</v>
      </c>
      <c r="P2233">
        <v>91</v>
      </c>
      <c r="Q2233">
        <v>15.02</v>
      </c>
      <c r="R2233">
        <v>93925</v>
      </c>
      <c r="S2233">
        <v>80.19</v>
      </c>
      <c r="T2233">
        <v>72.760000000000005</v>
      </c>
      <c r="U2233">
        <v>92.58</v>
      </c>
      <c r="V2233">
        <v>2180</v>
      </c>
      <c r="W2233">
        <v>3.78</v>
      </c>
      <c r="X2233">
        <v>564</v>
      </c>
    </row>
    <row r="2234" spans="1:24" hidden="1" x14ac:dyDescent="0.25">
      <c r="A2234" t="s">
        <v>46</v>
      </c>
      <c r="B2234" t="s">
        <v>37</v>
      </c>
      <c r="C2234">
        <v>2012</v>
      </c>
      <c r="D2234" t="s">
        <v>42</v>
      </c>
      <c r="E2234">
        <v>9.7100000000000009</v>
      </c>
      <c r="F2234">
        <v>6.26</v>
      </c>
      <c r="G2234">
        <v>3.97</v>
      </c>
      <c r="H2234">
        <v>7.38</v>
      </c>
      <c r="I2234">
        <v>14.04</v>
      </c>
      <c r="J2234">
        <v>1.45</v>
      </c>
      <c r="K2234">
        <v>889</v>
      </c>
      <c r="L2234" t="s">
        <v>31</v>
      </c>
      <c r="M2234">
        <v>48.89</v>
      </c>
      <c r="N2234">
        <v>243</v>
      </c>
      <c r="O2234">
        <v>26</v>
      </c>
      <c r="P2234">
        <v>35</v>
      </c>
      <c r="Q2234">
        <v>21.37</v>
      </c>
      <c r="R2234">
        <v>94260</v>
      </c>
      <c r="S2234">
        <v>98.3</v>
      </c>
      <c r="T2234">
        <v>51.01</v>
      </c>
      <c r="U2234">
        <v>83.93</v>
      </c>
      <c r="V2234">
        <v>260</v>
      </c>
      <c r="W2234">
        <v>15.32</v>
      </c>
      <c r="X2234">
        <v>959</v>
      </c>
    </row>
    <row r="2235" spans="1:24" hidden="1" x14ac:dyDescent="0.25">
      <c r="A2235" t="s">
        <v>32</v>
      </c>
      <c r="B2235" t="s">
        <v>33</v>
      </c>
      <c r="C2235">
        <v>2020</v>
      </c>
      <c r="D2235" t="s">
        <v>26</v>
      </c>
      <c r="E2235">
        <v>6.79</v>
      </c>
      <c r="F2235">
        <v>6.86</v>
      </c>
      <c r="G2235">
        <v>4.45</v>
      </c>
      <c r="H2235">
        <v>5.71</v>
      </c>
      <c r="I2235">
        <v>30.75</v>
      </c>
      <c r="J2235">
        <v>10.029999999999999</v>
      </c>
      <c r="K2235">
        <v>573</v>
      </c>
      <c r="L2235" t="s">
        <v>35</v>
      </c>
      <c r="M2235">
        <v>52.98</v>
      </c>
      <c r="N2235">
        <v>177</v>
      </c>
      <c r="O2235">
        <v>4</v>
      </c>
      <c r="P2235">
        <v>30</v>
      </c>
      <c r="Q2235">
        <v>58.54</v>
      </c>
      <c r="R2235">
        <v>56378</v>
      </c>
      <c r="S2235">
        <v>37.159999999999997</v>
      </c>
      <c r="T2235">
        <v>21.26</v>
      </c>
      <c r="U2235">
        <v>30.55</v>
      </c>
      <c r="V2235">
        <v>1394</v>
      </c>
      <c r="W2235">
        <v>18.84</v>
      </c>
      <c r="X2235">
        <v>829</v>
      </c>
    </row>
    <row r="2236" spans="1:24" hidden="1" x14ac:dyDescent="0.25">
      <c r="A2236" t="s">
        <v>41</v>
      </c>
      <c r="B2236" t="s">
        <v>38</v>
      </c>
      <c r="C2236">
        <v>2007</v>
      </c>
      <c r="D2236" t="s">
        <v>26</v>
      </c>
      <c r="E2236">
        <v>0.1</v>
      </c>
      <c r="F2236">
        <v>7.86</v>
      </c>
      <c r="G2236">
        <v>2.34</v>
      </c>
      <c r="H2236">
        <v>3.39</v>
      </c>
      <c r="I2236">
        <v>4.1500000000000004</v>
      </c>
      <c r="J2236">
        <v>2.5</v>
      </c>
      <c r="K2236">
        <v>512</v>
      </c>
      <c r="L2236" t="s">
        <v>31</v>
      </c>
      <c r="M2236">
        <v>89.28</v>
      </c>
      <c r="N2236">
        <v>107</v>
      </c>
      <c r="O2236">
        <v>16</v>
      </c>
      <c r="P2236">
        <v>26</v>
      </c>
      <c r="Q2236">
        <v>29.99</v>
      </c>
      <c r="R2236">
        <v>17431</v>
      </c>
      <c r="S2236">
        <v>11.99</v>
      </c>
      <c r="T2236">
        <v>63.74</v>
      </c>
      <c r="U2236">
        <v>20.83</v>
      </c>
      <c r="V2236">
        <v>2091</v>
      </c>
      <c r="W2236">
        <v>15.95</v>
      </c>
      <c r="X2236">
        <v>542</v>
      </c>
    </row>
    <row r="2237" spans="1:24" hidden="1" x14ac:dyDescent="0.25">
      <c r="A2237" t="s">
        <v>48</v>
      </c>
      <c r="B2237" t="s">
        <v>37</v>
      </c>
      <c r="C2237">
        <v>2003</v>
      </c>
      <c r="D2237" t="s">
        <v>30</v>
      </c>
      <c r="E2237">
        <v>4.8099999999999996</v>
      </c>
      <c r="F2237">
        <v>7.57</v>
      </c>
      <c r="G2237">
        <v>4.49</v>
      </c>
      <c r="H2237">
        <v>9.44</v>
      </c>
      <c r="I2237">
        <v>5.77</v>
      </c>
      <c r="J2237">
        <v>16.77</v>
      </c>
      <c r="K2237">
        <v>4160</v>
      </c>
      <c r="L2237" t="s">
        <v>31</v>
      </c>
      <c r="M2237">
        <v>54.06</v>
      </c>
      <c r="N2237">
        <v>290</v>
      </c>
      <c r="O2237">
        <v>36</v>
      </c>
      <c r="P2237">
        <v>65</v>
      </c>
      <c r="Q2237">
        <v>38.07</v>
      </c>
      <c r="R2237">
        <v>45622</v>
      </c>
      <c r="S2237">
        <v>52.31</v>
      </c>
      <c r="T2237">
        <v>60.26</v>
      </c>
      <c r="U2237">
        <v>81.53</v>
      </c>
      <c r="V2237">
        <v>1352</v>
      </c>
      <c r="W2237">
        <v>27.2</v>
      </c>
      <c r="X2237">
        <v>673</v>
      </c>
    </row>
    <row r="2238" spans="1:24" hidden="1" x14ac:dyDescent="0.25">
      <c r="A2238" t="s">
        <v>28</v>
      </c>
      <c r="B2238" t="s">
        <v>29</v>
      </c>
      <c r="C2238">
        <v>2003</v>
      </c>
      <c r="D2238" t="s">
        <v>30</v>
      </c>
      <c r="E2238">
        <v>4.1399999999999997</v>
      </c>
      <c r="F2238">
        <v>7.04</v>
      </c>
      <c r="G2238">
        <v>2.54</v>
      </c>
      <c r="H2238">
        <v>5.83</v>
      </c>
      <c r="I2238">
        <v>26.81</v>
      </c>
      <c r="J2238">
        <v>15.19</v>
      </c>
      <c r="K2238">
        <v>1964</v>
      </c>
      <c r="L2238" t="s">
        <v>31</v>
      </c>
      <c r="M2238">
        <v>90.84</v>
      </c>
      <c r="N2238">
        <v>176</v>
      </c>
      <c r="O2238">
        <v>23</v>
      </c>
      <c r="P2238">
        <v>82</v>
      </c>
      <c r="Q2238">
        <v>93.3</v>
      </c>
      <c r="R2238">
        <v>77894</v>
      </c>
      <c r="S2238">
        <v>59.18</v>
      </c>
      <c r="T2238">
        <v>59.79</v>
      </c>
      <c r="U2238">
        <v>92.23</v>
      </c>
      <c r="V2238">
        <v>2906</v>
      </c>
      <c r="W2238">
        <v>11.53</v>
      </c>
      <c r="X2238">
        <v>430</v>
      </c>
    </row>
    <row r="2239" spans="1:24" hidden="1" x14ac:dyDescent="0.25">
      <c r="A2239" t="s">
        <v>45</v>
      </c>
      <c r="B2239" t="s">
        <v>37</v>
      </c>
      <c r="C2239">
        <v>2004</v>
      </c>
      <c r="D2239" t="s">
        <v>40</v>
      </c>
      <c r="E2239">
        <v>1.07</v>
      </c>
      <c r="F2239">
        <v>8.41</v>
      </c>
      <c r="G2239">
        <v>3.44</v>
      </c>
      <c r="H2239">
        <v>7.14</v>
      </c>
      <c r="I2239">
        <v>25.58</v>
      </c>
      <c r="J2239">
        <v>1.48</v>
      </c>
      <c r="K2239">
        <v>4051</v>
      </c>
      <c r="L2239" t="s">
        <v>31</v>
      </c>
      <c r="M2239">
        <v>51.37</v>
      </c>
      <c r="N2239">
        <v>478</v>
      </c>
      <c r="O2239">
        <v>30</v>
      </c>
      <c r="P2239">
        <v>91</v>
      </c>
      <c r="Q2239">
        <v>85.03</v>
      </c>
      <c r="R2239">
        <v>62621</v>
      </c>
      <c r="S2239">
        <v>95.95</v>
      </c>
      <c r="T2239">
        <v>70.38</v>
      </c>
      <c r="U2239">
        <v>45.77</v>
      </c>
      <c r="V2239">
        <v>1274</v>
      </c>
      <c r="W2239">
        <v>28.64</v>
      </c>
      <c r="X2239">
        <v>643</v>
      </c>
    </row>
    <row r="2240" spans="1:24" x14ac:dyDescent="0.25">
      <c r="A2240" t="s">
        <v>39</v>
      </c>
      <c r="B2240" t="s">
        <v>25</v>
      </c>
      <c r="C2240">
        <v>2000</v>
      </c>
      <c r="D2240" t="s">
        <v>26</v>
      </c>
      <c r="E2240">
        <v>9.23</v>
      </c>
      <c r="F2240">
        <v>7.84</v>
      </c>
      <c r="G2240">
        <v>4.9000000000000004</v>
      </c>
      <c r="H2240">
        <v>9.1999999999999993</v>
      </c>
      <c r="I2240">
        <v>13.58</v>
      </c>
      <c r="J2240">
        <v>16.73</v>
      </c>
      <c r="K2240">
        <v>2230</v>
      </c>
      <c r="L2240" t="s">
        <v>27</v>
      </c>
      <c r="M2240">
        <v>53.79</v>
      </c>
      <c r="N2240">
        <v>173</v>
      </c>
      <c r="O2240">
        <v>34</v>
      </c>
      <c r="P2240">
        <v>44</v>
      </c>
      <c r="Q2240">
        <v>85.51</v>
      </c>
      <c r="R2240">
        <v>63438</v>
      </c>
      <c r="S2240">
        <v>41.39</v>
      </c>
      <c r="T2240">
        <v>24.5</v>
      </c>
      <c r="U2240">
        <v>45.66</v>
      </c>
      <c r="V2240">
        <v>1799</v>
      </c>
      <c r="W2240">
        <v>35.31</v>
      </c>
      <c r="X2240">
        <v>987</v>
      </c>
    </row>
    <row r="2241" spans="1:24" hidden="1" x14ac:dyDescent="0.25">
      <c r="A2241" t="s">
        <v>36</v>
      </c>
      <c r="B2241" t="s">
        <v>38</v>
      </c>
      <c r="C2241">
        <v>2016</v>
      </c>
      <c r="D2241" t="s">
        <v>42</v>
      </c>
      <c r="E2241">
        <v>8.0500000000000007</v>
      </c>
      <c r="F2241">
        <v>6.15</v>
      </c>
      <c r="G2241">
        <v>1.18</v>
      </c>
      <c r="H2241">
        <v>5.82</v>
      </c>
      <c r="I2241">
        <v>41.36</v>
      </c>
      <c r="J2241">
        <v>6.5</v>
      </c>
      <c r="K2241">
        <v>2283</v>
      </c>
      <c r="L2241" t="s">
        <v>35</v>
      </c>
      <c r="M2241">
        <v>69.22</v>
      </c>
      <c r="N2241">
        <v>92</v>
      </c>
      <c r="O2241">
        <v>40</v>
      </c>
      <c r="P2241">
        <v>43</v>
      </c>
      <c r="Q2241">
        <v>58.61</v>
      </c>
      <c r="R2241">
        <v>60470</v>
      </c>
      <c r="S2241">
        <v>9.08</v>
      </c>
      <c r="T2241">
        <v>65.8</v>
      </c>
      <c r="U2241">
        <v>61.17</v>
      </c>
      <c r="V2241">
        <v>2138</v>
      </c>
      <c r="W2241">
        <v>23.65</v>
      </c>
      <c r="X2241">
        <v>513</v>
      </c>
    </row>
    <row r="2242" spans="1:24" hidden="1" x14ac:dyDescent="0.25">
      <c r="A2242" t="s">
        <v>39</v>
      </c>
      <c r="B2242" t="s">
        <v>33</v>
      </c>
      <c r="C2242">
        <v>2001</v>
      </c>
      <c r="D2242" t="s">
        <v>34</v>
      </c>
      <c r="E2242">
        <v>2.2999999999999998</v>
      </c>
      <c r="F2242">
        <v>7.86</v>
      </c>
      <c r="G2242">
        <v>0.84</v>
      </c>
      <c r="H2242">
        <v>8.74</v>
      </c>
      <c r="I2242">
        <v>9.35</v>
      </c>
      <c r="J2242">
        <v>7.06</v>
      </c>
      <c r="K2242">
        <v>4984</v>
      </c>
      <c r="L2242" t="s">
        <v>35</v>
      </c>
      <c r="M2242">
        <v>37.22</v>
      </c>
      <c r="N2242">
        <v>453</v>
      </c>
      <c r="O2242">
        <v>40</v>
      </c>
      <c r="P2242">
        <v>56</v>
      </c>
      <c r="Q2242">
        <v>86.91</v>
      </c>
      <c r="R2242">
        <v>88149</v>
      </c>
      <c r="S2242">
        <v>65.09</v>
      </c>
      <c r="T2242">
        <v>80.98</v>
      </c>
      <c r="U2242">
        <v>73.959999999999994</v>
      </c>
      <c r="V2242">
        <v>1805</v>
      </c>
      <c r="W2242">
        <v>15.55</v>
      </c>
      <c r="X2242">
        <v>693</v>
      </c>
    </row>
    <row r="2243" spans="1:24" hidden="1" x14ac:dyDescent="0.25">
      <c r="A2243" t="s">
        <v>47</v>
      </c>
      <c r="B2243" t="s">
        <v>25</v>
      </c>
      <c r="C2243">
        <v>2007</v>
      </c>
      <c r="D2243" t="s">
        <v>42</v>
      </c>
      <c r="E2243">
        <v>2.56</v>
      </c>
      <c r="F2243">
        <v>6.06</v>
      </c>
      <c r="G2243">
        <v>1.71</v>
      </c>
      <c r="H2243">
        <v>9.4</v>
      </c>
      <c r="I2243">
        <v>18.03</v>
      </c>
      <c r="J2243">
        <v>3.6</v>
      </c>
      <c r="K2243">
        <v>611</v>
      </c>
      <c r="L2243" t="s">
        <v>44</v>
      </c>
      <c r="M2243">
        <v>94.54</v>
      </c>
      <c r="N2243">
        <v>99</v>
      </c>
      <c r="O2243">
        <v>3</v>
      </c>
      <c r="P2243">
        <v>20</v>
      </c>
      <c r="Q2243">
        <v>78.3</v>
      </c>
      <c r="R2243">
        <v>95544</v>
      </c>
      <c r="S2243">
        <v>2.11</v>
      </c>
      <c r="T2243">
        <v>52.42</v>
      </c>
      <c r="U2243">
        <v>71.81</v>
      </c>
      <c r="V2243">
        <v>2208</v>
      </c>
      <c r="W2243">
        <v>7.19</v>
      </c>
      <c r="X2243">
        <v>220</v>
      </c>
    </row>
    <row r="2244" spans="1:24" hidden="1" x14ac:dyDescent="0.25">
      <c r="A2244" t="s">
        <v>48</v>
      </c>
      <c r="B2244" t="s">
        <v>25</v>
      </c>
      <c r="C2244">
        <v>2006</v>
      </c>
      <c r="D2244" t="s">
        <v>42</v>
      </c>
      <c r="E2244">
        <v>0.32</v>
      </c>
      <c r="F2244">
        <v>7.63</v>
      </c>
      <c r="G2244">
        <v>0.82</v>
      </c>
      <c r="H2244">
        <v>4.22</v>
      </c>
      <c r="I2244">
        <v>27.78</v>
      </c>
      <c r="J2244">
        <v>16.71</v>
      </c>
      <c r="K2244">
        <v>437</v>
      </c>
      <c r="L2244" t="s">
        <v>31</v>
      </c>
      <c r="M2244">
        <v>87.43</v>
      </c>
      <c r="N2244">
        <v>180</v>
      </c>
      <c r="O2244">
        <v>19</v>
      </c>
      <c r="P2244">
        <v>54</v>
      </c>
      <c r="Q2244">
        <v>95.42</v>
      </c>
      <c r="R2244">
        <v>38820</v>
      </c>
      <c r="S2244">
        <v>42.54</v>
      </c>
      <c r="T2244">
        <v>48.88</v>
      </c>
      <c r="U2244">
        <v>80.209999999999994</v>
      </c>
      <c r="V2244">
        <v>1246</v>
      </c>
      <c r="W2244">
        <v>37.299999999999997</v>
      </c>
      <c r="X2244">
        <v>142</v>
      </c>
    </row>
    <row r="2245" spans="1:24" hidden="1" x14ac:dyDescent="0.25">
      <c r="A2245" t="s">
        <v>47</v>
      </c>
      <c r="B2245" t="s">
        <v>38</v>
      </c>
      <c r="C2245">
        <v>2014</v>
      </c>
      <c r="D2245" t="s">
        <v>40</v>
      </c>
      <c r="E2245">
        <v>2.97</v>
      </c>
      <c r="F2245">
        <v>6.53</v>
      </c>
      <c r="G2245">
        <v>1.42</v>
      </c>
      <c r="H2245">
        <v>9.25</v>
      </c>
      <c r="I2245">
        <v>43.36</v>
      </c>
      <c r="J2245">
        <v>8.09</v>
      </c>
      <c r="K2245">
        <v>1459</v>
      </c>
      <c r="L2245" t="s">
        <v>31</v>
      </c>
      <c r="M2245">
        <v>76.94</v>
      </c>
      <c r="N2245">
        <v>158</v>
      </c>
      <c r="O2245">
        <v>42</v>
      </c>
      <c r="P2245">
        <v>14</v>
      </c>
      <c r="Q2245">
        <v>8.31</v>
      </c>
      <c r="R2245">
        <v>69912</v>
      </c>
      <c r="S2245">
        <v>40.96</v>
      </c>
      <c r="T2245">
        <v>73.819999999999993</v>
      </c>
      <c r="U2245">
        <v>29.12</v>
      </c>
      <c r="V2245">
        <v>968</v>
      </c>
      <c r="W2245">
        <v>30.07</v>
      </c>
      <c r="X2245">
        <v>966</v>
      </c>
    </row>
    <row r="2246" spans="1:24" hidden="1" x14ac:dyDescent="0.25">
      <c r="A2246" t="s">
        <v>32</v>
      </c>
      <c r="B2246" t="s">
        <v>33</v>
      </c>
      <c r="C2246">
        <v>2024</v>
      </c>
      <c r="D2246" t="s">
        <v>40</v>
      </c>
      <c r="E2246">
        <v>5.85</v>
      </c>
      <c r="F2246">
        <v>7.74</v>
      </c>
      <c r="G2246">
        <v>3.71</v>
      </c>
      <c r="H2246">
        <v>3.84</v>
      </c>
      <c r="I2246">
        <v>20.93</v>
      </c>
      <c r="J2246">
        <v>0.98</v>
      </c>
      <c r="K2246">
        <v>523</v>
      </c>
      <c r="L2246" t="s">
        <v>44</v>
      </c>
      <c r="M2246">
        <v>99.17</v>
      </c>
      <c r="N2246">
        <v>95</v>
      </c>
      <c r="O2246">
        <v>16</v>
      </c>
      <c r="P2246">
        <v>33</v>
      </c>
      <c r="Q2246">
        <v>4.82</v>
      </c>
      <c r="R2246">
        <v>88301</v>
      </c>
      <c r="S2246">
        <v>25.48</v>
      </c>
      <c r="T2246">
        <v>21.7</v>
      </c>
      <c r="U2246">
        <v>61.59</v>
      </c>
      <c r="V2246">
        <v>1284</v>
      </c>
      <c r="W2246">
        <v>9.86</v>
      </c>
      <c r="X2246">
        <v>309</v>
      </c>
    </row>
    <row r="2247" spans="1:24" hidden="1" x14ac:dyDescent="0.25">
      <c r="A2247" t="s">
        <v>48</v>
      </c>
      <c r="B2247" t="s">
        <v>29</v>
      </c>
      <c r="C2247">
        <v>2004</v>
      </c>
      <c r="D2247" t="s">
        <v>43</v>
      </c>
      <c r="E2247">
        <v>4.21</v>
      </c>
      <c r="F2247">
        <v>6.77</v>
      </c>
      <c r="G2247">
        <v>2.39</v>
      </c>
      <c r="H2247">
        <v>4.93</v>
      </c>
      <c r="I2247">
        <v>19.93</v>
      </c>
      <c r="J2247">
        <v>19.32</v>
      </c>
      <c r="K2247">
        <v>3577</v>
      </c>
      <c r="L2247" t="s">
        <v>44</v>
      </c>
      <c r="M2247">
        <v>31.12</v>
      </c>
      <c r="N2247">
        <v>231</v>
      </c>
      <c r="O2247">
        <v>45</v>
      </c>
      <c r="P2247">
        <v>2</v>
      </c>
      <c r="Q2247">
        <v>19.149999999999999</v>
      </c>
      <c r="R2247">
        <v>59169</v>
      </c>
      <c r="S2247">
        <v>96.43</v>
      </c>
      <c r="T2247">
        <v>37.270000000000003</v>
      </c>
      <c r="U2247">
        <v>60.51</v>
      </c>
      <c r="V2247">
        <v>406</v>
      </c>
      <c r="W2247">
        <v>6.03</v>
      </c>
      <c r="X2247">
        <v>228</v>
      </c>
    </row>
    <row r="2248" spans="1:24" hidden="1" x14ac:dyDescent="0.25">
      <c r="A2248" t="s">
        <v>48</v>
      </c>
      <c r="B2248" t="s">
        <v>33</v>
      </c>
      <c r="C2248">
        <v>2001</v>
      </c>
      <c r="D2248" t="s">
        <v>42</v>
      </c>
      <c r="E2248">
        <v>9.69</v>
      </c>
      <c r="F2248">
        <v>8.18</v>
      </c>
      <c r="G2248">
        <v>1.88</v>
      </c>
      <c r="H2248">
        <v>8.66</v>
      </c>
      <c r="I2248">
        <v>28.98</v>
      </c>
      <c r="J2248">
        <v>5.12</v>
      </c>
      <c r="K2248">
        <v>4895</v>
      </c>
      <c r="L2248" t="s">
        <v>31</v>
      </c>
      <c r="M2248">
        <v>58.77</v>
      </c>
      <c r="N2248">
        <v>250</v>
      </c>
      <c r="O2248">
        <v>9</v>
      </c>
      <c r="P2248">
        <v>0</v>
      </c>
      <c r="Q2248">
        <v>93.05</v>
      </c>
      <c r="R2248">
        <v>37059</v>
      </c>
      <c r="S2248">
        <v>40.340000000000003</v>
      </c>
      <c r="T2248">
        <v>78.3</v>
      </c>
      <c r="U2248">
        <v>95.99</v>
      </c>
      <c r="V2248">
        <v>992</v>
      </c>
      <c r="W2248">
        <v>1.97</v>
      </c>
      <c r="X2248">
        <v>399</v>
      </c>
    </row>
    <row r="2249" spans="1:24" hidden="1" x14ac:dyDescent="0.25">
      <c r="A2249" t="s">
        <v>47</v>
      </c>
      <c r="B2249" t="s">
        <v>37</v>
      </c>
      <c r="C2249">
        <v>2006</v>
      </c>
      <c r="D2249" t="s">
        <v>42</v>
      </c>
      <c r="E2249">
        <v>0.56000000000000005</v>
      </c>
      <c r="F2249">
        <v>6.84</v>
      </c>
      <c r="G2249">
        <v>1.84</v>
      </c>
      <c r="H2249">
        <v>9.3000000000000007</v>
      </c>
      <c r="I2249">
        <v>15.83</v>
      </c>
      <c r="J2249">
        <v>18.72</v>
      </c>
      <c r="K2249">
        <v>3398</v>
      </c>
      <c r="L2249" t="s">
        <v>35</v>
      </c>
      <c r="M2249">
        <v>90.08</v>
      </c>
      <c r="N2249">
        <v>339</v>
      </c>
      <c r="O2249">
        <v>36</v>
      </c>
      <c r="P2249">
        <v>23</v>
      </c>
      <c r="Q2249">
        <v>61.35</v>
      </c>
      <c r="R2249">
        <v>85291</v>
      </c>
      <c r="S2249">
        <v>89.47</v>
      </c>
      <c r="T2249">
        <v>49.98</v>
      </c>
      <c r="U2249">
        <v>93.46</v>
      </c>
      <c r="V2249">
        <v>1076</v>
      </c>
      <c r="W2249">
        <v>7.62</v>
      </c>
      <c r="X2249">
        <v>343</v>
      </c>
    </row>
    <row r="2250" spans="1:24" hidden="1" x14ac:dyDescent="0.25">
      <c r="A2250" t="s">
        <v>46</v>
      </c>
      <c r="B2250" t="s">
        <v>25</v>
      </c>
      <c r="C2250">
        <v>2007</v>
      </c>
      <c r="D2250" t="s">
        <v>40</v>
      </c>
      <c r="E2250">
        <v>5.91</v>
      </c>
      <c r="F2250">
        <v>7.55</v>
      </c>
      <c r="G2250">
        <v>0.97</v>
      </c>
      <c r="H2250">
        <v>7.79</v>
      </c>
      <c r="I2250">
        <v>35.46</v>
      </c>
      <c r="J2250">
        <v>6.02</v>
      </c>
      <c r="K2250">
        <v>2261</v>
      </c>
      <c r="L2250" t="s">
        <v>44</v>
      </c>
      <c r="M2250">
        <v>60.31</v>
      </c>
      <c r="N2250">
        <v>405</v>
      </c>
      <c r="O2250">
        <v>20</v>
      </c>
      <c r="P2250">
        <v>42</v>
      </c>
      <c r="Q2250">
        <v>43.76</v>
      </c>
      <c r="R2250">
        <v>1074</v>
      </c>
      <c r="S2250">
        <v>51.51</v>
      </c>
      <c r="T2250">
        <v>77.23</v>
      </c>
      <c r="U2250">
        <v>80.03</v>
      </c>
      <c r="V2250">
        <v>2099</v>
      </c>
      <c r="W2250">
        <v>29.3</v>
      </c>
      <c r="X2250">
        <v>396</v>
      </c>
    </row>
    <row r="2251" spans="1:24" hidden="1" x14ac:dyDescent="0.25">
      <c r="A2251" t="s">
        <v>47</v>
      </c>
      <c r="B2251" t="s">
        <v>37</v>
      </c>
      <c r="C2251">
        <v>2006</v>
      </c>
      <c r="D2251" t="s">
        <v>40</v>
      </c>
      <c r="E2251">
        <v>8.58</v>
      </c>
      <c r="F2251">
        <v>6.71</v>
      </c>
      <c r="G2251">
        <v>2.2400000000000002</v>
      </c>
      <c r="H2251">
        <v>3.73</v>
      </c>
      <c r="I2251">
        <v>12.43</v>
      </c>
      <c r="J2251">
        <v>16.63</v>
      </c>
      <c r="K2251">
        <v>1023</v>
      </c>
      <c r="L2251" t="s">
        <v>31</v>
      </c>
      <c r="M2251">
        <v>30.37</v>
      </c>
      <c r="N2251">
        <v>66</v>
      </c>
      <c r="O2251">
        <v>20</v>
      </c>
      <c r="P2251">
        <v>26</v>
      </c>
      <c r="Q2251">
        <v>52.25</v>
      </c>
      <c r="R2251">
        <v>1601</v>
      </c>
      <c r="S2251">
        <v>82.05</v>
      </c>
      <c r="T2251">
        <v>30.15</v>
      </c>
      <c r="U2251">
        <v>90.15</v>
      </c>
      <c r="V2251">
        <v>1224</v>
      </c>
      <c r="W2251">
        <v>25.18</v>
      </c>
      <c r="X2251">
        <v>586</v>
      </c>
    </row>
    <row r="2252" spans="1:24" hidden="1" x14ac:dyDescent="0.25">
      <c r="A2252" t="s">
        <v>39</v>
      </c>
      <c r="B2252" t="s">
        <v>29</v>
      </c>
      <c r="C2252">
        <v>2006</v>
      </c>
      <c r="D2252" t="s">
        <v>43</v>
      </c>
      <c r="E2252">
        <v>4.8099999999999996</v>
      </c>
      <c r="F2252">
        <v>8.2899999999999991</v>
      </c>
      <c r="G2252">
        <v>3.12</v>
      </c>
      <c r="H2252">
        <v>6.66</v>
      </c>
      <c r="I2252">
        <v>41.16</v>
      </c>
      <c r="J2252">
        <v>13.28</v>
      </c>
      <c r="K2252">
        <v>1579</v>
      </c>
      <c r="L2252" t="s">
        <v>35</v>
      </c>
      <c r="M2252">
        <v>41.04</v>
      </c>
      <c r="N2252">
        <v>391</v>
      </c>
      <c r="O2252">
        <v>48</v>
      </c>
      <c r="P2252">
        <v>8</v>
      </c>
      <c r="Q2252">
        <v>83.3</v>
      </c>
      <c r="R2252">
        <v>18259</v>
      </c>
      <c r="S2252">
        <v>45.14</v>
      </c>
      <c r="T2252">
        <v>41.17</v>
      </c>
      <c r="U2252">
        <v>79.650000000000006</v>
      </c>
      <c r="V2252">
        <v>2799</v>
      </c>
      <c r="W2252">
        <v>38.700000000000003</v>
      </c>
      <c r="X2252">
        <v>680</v>
      </c>
    </row>
    <row r="2253" spans="1:24" hidden="1" x14ac:dyDescent="0.25">
      <c r="A2253" t="s">
        <v>46</v>
      </c>
      <c r="B2253" t="s">
        <v>37</v>
      </c>
      <c r="C2253">
        <v>2013</v>
      </c>
      <c r="D2253" t="s">
        <v>43</v>
      </c>
      <c r="E2253">
        <v>0.03</v>
      </c>
      <c r="F2253">
        <v>7.95</v>
      </c>
      <c r="G2253">
        <v>0.7</v>
      </c>
      <c r="H2253">
        <v>7.01</v>
      </c>
      <c r="I2253">
        <v>13.62</v>
      </c>
      <c r="J2253">
        <v>17.23</v>
      </c>
      <c r="K2253">
        <v>321</v>
      </c>
      <c r="L2253" t="s">
        <v>27</v>
      </c>
      <c r="M2253">
        <v>60.39</v>
      </c>
      <c r="N2253">
        <v>236</v>
      </c>
      <c r="O2253">
        <v>15</v>
      </c>
      <c r="P2253">
        <v>87</v>
      </c>
      <c r="Q2253">
        <v>93.05</v>
      </c>
      <c r="R2253">
        <v>95538</v>
      </c>
      <c r="S2253">
        <v>99.15</v>
      </c>
      <c r="T2253">
        <v>75.89</v>
      </c>
      <c r="U2253">
        <v>77.64</v>
      </c>
      <c r="V2253">
        <v>2240</v>
      </c>
      <c r="W2253">
        <v>12.88</v>
      </c>
      <c r="X2253">
        <v>960</v>
      </c>
    </row>
    <row r="2254" spans="1:24" hidden="1" x14ac:dyDescent="0.25">
      <c r="A2254" t="s">
        <v>39</v>
      </c>
      <c r="B2254" t="s">
        <v>33</v>
      </c>
      <c r="C2254">
        <v>2020</v>
      </c>
      <c r="D2254" t="s">
        <v>30</v>
      </c>
      <c r="E2254">
        <v>2.4300000000000002</v>
      </c>
      <c r="F2254">
        <v>6.61</v>
      </c>
      <c r="G2254">
        <v>4.8600000000000003</v>
      </c>
      <c r="H2254">
        <v>4.97</v>
      </c>
      <c r="I2254">
        <v>49.64</v>
      </c>
      <c r="J2254">
        <v>19.52</v>
      </c>
      <c r="K2254">
        <v>3126</v>
      </c>
      <c r="L2254" t="s">
        <v>44</v>
      </c>
      <c r="M2254">
        <v>76.760000000000005</v>
      </c>
      <c r="N2254">
        <v>18</v>
      </c>
      <c r="O2254">
        <v>32</v>
      </c>
      <c r="P2254">
        <v>16</v>
      </c>
      <c r="Q2254">
        <v>73.510000000000005</v>
      </c>
      <c r="R2254">
        <v>38502</v>
      </c>
      <c r="S2254">
        <v>64</v>
      </c>
      <c r="T2254">
        <v>23.08</v>
      </c>
      <c r="U2254">
        <v>37.26</v>
      </c>
      <c r="V2254">
        <v>2524</v>
      </c>
      <c r="W2254">
        <v>31.46</v>
      </c>
      <c r="X2254">
        <v>310</v>
      </c>
    </row>
    <row r="2255" spans="1:24" hidden="1" x14ac:dyDescent="0.25">
      <c r="A2255" t="s">
        <v>32</v>
      </c>
      <c r="B2255" t="s">
        <v>37</v>
      </c>
      <c r="C2255">
        <v>2017</v>
      </c>
      <c r="D2255" t="s">
        <v>26</v>
      </c>
      <c r="E2255">
        <v>3.24</v>
      </c>
      <c r="F2255">
        <v>8.3699999999999992</v>
      </c>
      <c r="G2255">
        <v>2.2200000000000002</v>
      </c>
      <c r="H2255">
        <v>9.94</v>
      </c>
      <c r="I2255">
        <v>15.82</v>
      </c>
      <c r="J2255">
        <v>17.43</v>
      </c>
      <c r="K2255">
        <v>2831</v>
      </c>
      <c r="L2255" t="s">
        <v>44</v>
      </c>
      <c r="M2255">
        <v>41.39</v>
      </c>
      <c r="N2255">
        <v>286</v>
      </c>
      <c r="O2255">
        <v>9</v>
      </c>
      <c r="P2255">
        <v>91</v>
      </c>
      <c r="Q2255">
        <v>76.47</v>
      </c>
      <c r="R2255">
        <v>86368</v>
      </c>
      <c r="S2255">
        <v>15.59</v>
      </c>
      <c r="T2255">
        <v>81.58</v>
      </c>
      <c r="U2255">
        <v>69.38</v>
      </c>
      <c r="V2255">
        <v>958</v>
      </c>
      <c r="W2255">
        <v>4.82</v>
      </c>
      <c r="X2255">
        <v>123</v>
      </c>
    </row>
    <row r="2256" spans="1:24" hidden="1" x14ac:dyDescent="0.25">
      <c r="A2256" t="s">
        <v>36</v>
      </c>
      <c r="B2256" t="s">
        <v>29</v>
      </c>
      <c r="C2256">
        <v>2005</v>
      </c>
      <c r="D2256" t="s">
        <v>42</v>
      </c>
      <c r="E2256">
        <v>9.66</v>
      </c>
      <c r="F2256">
        <v>6.89</v>
      </c>
      <c r="G2256">
        <v>4.74</v>
      </c>
      <c r="H2256">
        <v>5.35</v>
      </c>
      <c r="I2256">
        <v>43.94</v>
      </c>
      <c r="J2256">
        <v>8.07</v>
      </c>
      <c r="K2256">
        <v>4275</v>
      </c>
      <c r="L2256" t="s">
        <v>35</v>
      </c>
      <c r="M2256">
        <v>61.36</v>
      </c>
      <c r="N2256">
        <v>287</v>
      </c>
      <c r="O2256">
        <v>43</v>
      </c>
      <c r="P2256">
        <v>38</v>
      </c>
      <c r="Q2256">
        <v>33.4</v>
      </c>
      <c r="R2256">
        <v>79852</v>
      </c>
      <c r="S2256">
        <v>0.64</v>
      </c>
      <c r="T2256">
        <v>34.79</v>
      </c>
      <c r="U2256">
        <v>93.28</v>
      </c>
      <c r="V2256">
        <v>2162</v>
      </c>
      <c r="W2256">
        <v>22.5</v>
      </c>
      <c r="X2256">
        <v>595</v>
      </c>
    </row>
    <row r="2257" spans="1:24" hidden="1" x14ac:dyDescent="0.25">
      <c r="A2257" t="s">
        <v>24</v>
      </c>
      <c r="B2257" t="s">
        <v>29</v>
      </c>
      <c r="C2257">
        <v>2003</v>
      </c>
      <c r="D2257" t="s">
        <v>42</v>
      </c>
      <c r="E2257">
        <v>9.1199999999999992</v>
      </c>
      <c r="F2257">
        <v>7.63</v>
      </c>
      <c r="G2257">
        <v>0.67</v>
      </c>
      <c r="H2257">
        <v>4.47</v>
      </c>
      <c r="I2257">
        <v>19.87</v>
      </c>
      <c r="J2257">
        <v>16.29</v>
      </c>
      <c r="K2257">
        <v>2427</v>
      </c>
      <c r="L2257" t="s">
        <v>27</v>
      </c>
      <c r="M2257">
        <v>30.9</v>
      </c>
      <c r="N2257">
        <v>206</v>
      </c>
      <c r="O2257">
        <v>17</v>
      </c>
      <c r="P2257">
        <v>54</v>
      </c>
      <c r="Q2257">
        <v>47.77</v>
      </c>
      <c r="R2257">
        <v>72910</v>
      </c>
      <c r="S2257">
        <v>92.89</v>
      </c>
      <c r="T2257">
        <v>87.82</v>
      </c>
      <c r="U2257">
        <v>80.010000000000005</v>
      </c>
      <c r="V2257">
        <v>1361</v>
      </c>
      <c r="W2257">
        <v>18.670000000000002</v>
      </c>
      <c r="X2257">
        <v>832</v>
      </c>
    </row>
    <row r="2258" spans="1:24" hidden="1" x14ac:dyDescent="0.25">
      <c r="A2258" t="s">
        <v>46</v>
      </c>
      <c r="B2258" t="s">
        <v>29</v>
      </c>
      <c r="C2258">
        <v>2009</v>
      </c>
      <c r="D2258" t="s">
        <v>43</v>
      </c>
      <c r="E2258">
        <v>9.49</v>
      </c>
      <c r="F2258">
        <v>7.86</v>
      </c>
      <c r="G2258">
        <v>3.84</v>
      </c>
      <c r="H2258">
        <v>3.77</v>
      </c>
      <c r="I2258">
        <v>12.3</v>
      </c>
      <c r="J2258">
        <v>14.23</v>
      </c>
      <c r="K2258">
        <v>2980</v>
      </c>
      <c r="L2258" t="s">
        <v>35</v>
      </c>
      <c r="M2258">
        <v>63.43</v>
      </c>
      <c r="N2258">
        <v>310</v>
      </c>
      <c r="O2258">
        <v>32</v>
      </c>
      <c r="P2258">
        <v>67</v>
      </c>
      <c r="Q2258">
        <v>88.75</v>
      </c>
      <c r="R2258">
        <v>48781</v>
      </c>
      <c r="S2258">
        <v>68.680000000000007</v>
      </c>
      <c r="T2258">
        <v>76.22</v>
      </c>
      <c r="U2258">
        <v>68.38</v>
      </c>
      <c r="V2258">
        <v>2569</v>
      </c>
      <c r="W2258">
        <v>33.53</v>
      </c>
      <c r="X2258">
        <v>69</v>
      </c>
    </row>
    <row r="2259" spans="1:24" hidden="1" x14ac:dyDescent="0.25">
      <c r="A2259" t="s">
        <v>32</v>
      </c>
      <c r="B2259" t="s">
        <v>33</v>
      </c>
      <c r="C2259">
        <v>2017</v>
      </c>
      <c r="D2259" t="s">
        <v>43</v>
      </c>
      <c r="E2259">
        <v>8.26</v>
      </c>
      <c r="F2259">
        <v>6.06</v>
      </c>
      <c r="G2259">
        <v>3.09</v>
      </c>
      <c r="H2259">
        <v>5.65</v>
      </c>
      <c r="I2259">
        <v>11.31</v>
      </c>
      <c r="J2259">
        <v>1.23</v>
      </c>
      <c r="K2259">
        <v>3757</v>
      </c>
      <c r="L2259" t="s">
        <v>44</v>
      </c>
      <c r="M2259">
        <v>92.71</v>
      </c>
      <c r="N2259">
        <v>102</v>
      </c>
      <c r="O2259">
        <v>28</v>
      </c>
      <c r="P2259">
        <v>92</v>
      </c>
      <c r="Q2259">
        <v>79.02</v>
      </c>
      <c r="R2259">
        <v>14819</v>
      </c>
      <c r="S2259">
        <v>10.63</v>
      </c>
      <c r="T2259">
        <v>46.45</v>
      </c>
      <c r="U2259">
        <v>40.65</v>
      </c>
      <c r="V2259">
        <v>1859</v>
      </c>
      <c r="W2259">
        <v>28.06</v>
      </c>
      <c r="X2259">
        <v>936</v>
      </c>
    </row>
    <row r="2260" spans="1:24" hidden="1" x14ac:dyDescent="0.25">
      <c r="A2260" t="s">
        <v>45</v>
      </c>
      <c r="B2260" t="s">
        <v>29</v>
      </c>
      <c r="C2260">
        <v>2011</v>
      </c>
      <c r="D2260" t="s">
        <v>30</v>
      </c>
      <c r="E2260">
        <v>3.52</v>
      </c>
      <c r="F2260">
        <v>8.4</v>
      </c>
      <c r="G2260">
        <v>4.0999999999999996</v>
      </c>
      <c r="H2260">
        <v>7.85</v>
      </c>
      <c r="I2260">
        <v>42.51</v>
      </c>
      <c r="J2260">
        <v>18.600000000000001</v>
      </c>
      <c r="K2260">
        <v>449</v>
      </c>
      <c r="L2260" t="s">
        <v>27</v>
      </c>
      <c r="M2260">
        <v>71.77</v>
      </c>
      <c r="N2260">
        <v>158</v>
      </c>
      <c r="O2260">
        <v>30</v>
      </c>
      <c r="P2260">
        <v>44</v>
      </c>
      <c r="Q2260">
        <v>69.06</v>
      </c>
      <c r="R2260">
        <v>86224</v>
      </c>
      <c r="S2260">
        <v>74.349999999999994</v>
      </c>
      <c r="T2260">
        <v>69.38</v>
      </c>
      <c r="U2260">
        <v>74.290000000000006</v>
      </c>
      <c r="V2260">
        <v>1826</v>
      </c>
      <c r="W2260">
        <v>7.77</v>
      </c>
      <c r="X2260">
        <v>775</v>
      </c>
    </row>
    <row r="2261" spans="1:24" hidden="1" x14ac:dyDescent="0.25">
      <c r="A2261" t="s">
        <v>32</v>
      </c>
      <c r="B2261" t="s">
        <v>25</v>
      </c>
      <c r="C2261">
        <v>2015</v>
      </c>
      <c r="D2261" t="s">
        <v>26</v>
      </c>
      <c r="E2261">
        <v>9.06</v>
      </c>
      <c r="F2261">
        <v>6.86</v>
      </c>
      <c r="G2261">
        <v>3</v>
      </c>
      <c r="H2261">
        <v>4.62</v>
      </c>
      <c r="I2261">
        <v>15.44</v>
      </c>
      <c r="J2261">
        <v>9.32</v>
      </c>
      <c r="K2261">
        <v>1284</v>
      </c>
      <c r="L2261" t="s">
        <v>31</v>
      </c>
      <c r="M2261">
        <v>60.85</v>
      </c>
      <c r="N2261">
        <v>194</v>
      </c>
      <c r="O2261">
        <v>23</v>
      </c>
      <c r="P2261">
        <v>27</v>
      </c>
      <c r="Q2261">
        <v>8.39</v>
      </c>
      <c r="R2261">
        <v>86884</v>
      </c>
      <c r="S2261">
        <v>22.71</v>
      </c>
      <c r="T2261">
        <v>54.42</v>
      </c>
      <c r="U2261">
        <v>47.76</v>
      </c>
      <c r="V2261">
        <v>2493</v>
      </c>
      <c r="W2261">
        <v>39.36</v>
      </c>
      <c r="X2261">
        <v>764</v>
      </c>
    </row>
    <row r="2262" spans="1:24" hidden="1" x14ac:dyDescent="0.25">
      <c r="A2262" t="s">
        <v>47</v>
      </c>
      <c r="B2262" t="s">
        <v>29</v>
      </c>
      <c r="C2262">
        <v>2024</v>
      </c>
      <c r="D2262" t="s">
        <v>30</v>
      </c>
      <c r="E2262">
        <v>9.82</v>
      </c>
      <c r="F2262">
        <v>6.47</v>
      </c>
      <c r="G2262">
        <v>4.8099999999999996</v>
      </c>
      <c r="H2262">
        <v>8.39</v>
      </c>
      <c r="I2262">
        <v>16.93</v>
      </c>
      <c r="J2262">
        <v>2.69</v>
      </c>
      <c r="K2262">
        <v>3518</v>
      </c>
      <c r="L2262" t="s">
        <v>44</v>
      </c>
      <c r="M2262">
        <v>41.36</v>
      </c>
      <c r="N2262">
        <v>50</v>
      </c>
      <c r="O2262">
        <v>11</v>
      </c>
      <c r="P2262">
        <v>55</v>
      </c>
      <c r="Q2262">
        <v>5.87</v>
      </c>
      <c r="R2262">
        <v>39113</v>
      </c>
      <c r="S2262">
        <v>80.92</v>
      </c>
      <c r="T2262">
        <v>78.260000000000005</v>
      </c>
      <c r="U2262">
        <v>25.22</v>
      </c>
      <c r="V2262">
        <v>1200</v>
      </c>
      <c r="W2262">
        <v>32.93</v>
      </c>
      <c r="X2262">
        <v>124</v>
      </c>
    </row>
    <row r="2263" spans="1:24" hidden="1" x14ac:dyDescent="0.25">
      <c r="A2263" t="s">
        <v>47</v>
      </c>
      <c r="B2263" t="s">
        <v>37</v>
      </c>
      <c r="C2263">
        <v>2006</v>
      </c>
      <c r="D2263" t="s">
        <v>26</v>
      </c>
      <c r="E2263">
        <v>3.5</v>
      </c>
      <c r="F2263">
        <v>8.1300000000000008</v>
      </c>
      <c r="G2263">
        <v>3.13</v>
      </c>
      <c r="H2263">
        <v>3.95</v>
      </c>
      <c r="I2263">
        <v>9.85</v>
      </c>
      <c r="J2263">
        <v>8.51</v>
      </c>
      <c r="K2263">
        <v>1660</v>
      </c>
      <c r="L2263" t="s">
        <v>35</v>
      </c>
      <c r="M2263">
        <v>44.17</v>
      </c>
      <c r="N2263">
        <v>377</v>
      </c>
      <c r="O2263">
        <v>19</v>
      </c>
      <c r="P2263">
        <v>28</v>
      </c>
      <c r="Q2263">
        <v>14.78</v>
      </c>
      <c r="R2263">
        <v>36999</v>
      </c>
      <c r="S2263">
        <v>60.99</v>
      </c>
      <c r="T2263">
        <v>51.45</v>
      </c>
      <c r="U2263">
        <v>39.15</v>
      </c>
      <c r="V2263">
        <v>1719</v>
      </c>
      <c r="W2263">
        <v>14.19</v>
      </c>
      <c r="X2263">
        <v>986</v>
      </c>
    </row>
    <row r="2264" spans="1:24" hidden="1" x14ac:dyDescent="0.25">
      <c r="A2264" t="s">
        <v>24</v>
      </c>
      <c r="B2264" t="s">
        <v>37</v>
      </c>
      <c r="C2264">
        <v>2005</v>
      </c>
      <c r="D2264" t="s">
        <v>34</v>
      </c>
      <c r="E2264">
        <v>2.61</v>
      </c>
      <c r="F2264">
        <v>7.76</v>
      </c>
      <c r="G2264">
        <v>3.92</v>
      </c>
      <c r="H2264">
        <v>6.08</v>
      </c>
      <c r="I2264">
        <v>48.07</v>
      </c>
      <c r="J2264">
        <v>12.06</v>
      </c>
      <c r="K2264">
        <v>903</v>
      </c>
      <c r="L2264" t="s">
        <v>35</v>
      </c>
      <c r="M2264">
        <v>35.36</v>
      </c>
      <c r="N2264">
        <v>223</v>
      </c>
      <c r="O2264">
        <v>5</v>
      </c>
      <c r="P2264">
        <v>28</v>
      </c>
      <c r="Q2264">
        <v>58.98</v>
      </c>
      <c r="R2264">
        <v>24409</v>
      </c>
      <c r="S2264">
        <v>12.37</v>
      </c>
      <c r="T2264">
        <v>89.04</v>
      </c>
      <c r="U2264">
        <v>51.14</v>
      </c>
      <c r="V2264">
        <v>675</v>
      </c>
      <c r="W2264">
        <v>33.04</v>
      </c>
      <c r="X2264">
        <v>304</v>
      </c>
    </row>
    <row r="2265" spans="1:24" hidden="1" x14ac:dyDescent="0.25">
      <c r="A2265" t="s">
        <v>32</v>
      </c>
      <c r="B2265" t="s">
        <v>37</v>
      </c>
      <c r="C2265">
        <v>2004</v>
      </c>
      <c r="D2265" t="s">
        <v>42</v>
      </c>
      <c r="E2265">
        <v>5.47</v>
      </c>
      <c r="F2265">
        <v>6.22</v>
      </c>
      <c r="G2265">
        <v>4.3899999999999997</v>
      </c>
      <c r="H2265">
        <v>7.92</v>
      </c>
      <c r="I2265">
        <v>12.24</v>
      </c>
      <c r="J2265">
        <v>11.46</v>
      </c>
      <c r="K2265">
        <v>1177</v>
      </c>
      <c r="L2265" t="s">
        <v>35</v>
      </c>
      <c r="M2265">
        <v>81.97</v>
      </c>
      <c r="N2265">
        <v>201</v>
      </c>
      <c r="O2265">
        <v>7</v>
      </c>
      <c r="P2265">
        <v>68</v>
      </c>
      <c r="Q2265">
        <v>54.57</v>
      </c>
      <c r="R2265">
        <v>21281</v>
      </c>
      <c r="S2265">
        <v>7.09</v>
      </c>
      <c r="T2265">
        <v>20.68</v>
      </c>
      <c r="U2265">
        <v>99.73</v>
      </c>
      <c r="V2265">
        <v>325</v>
      </c>
      <c r="W2265">
        <v>38.28</v>
      </c>
      <c r="X2265">
        <v>389</v>
      </c>
    </row>
    <row r="2266" spans="1:24" hidden="1" x14ac:dyDescent="0.25">
      <c r="A2266" t="s">
        <v>41</v>
      </c>
      <c r="B2266" t="s">
        <v>33</v>
      </c>
      <c r="C2266">
        <v>2002</v>
      </c>
      <c r="D2266" t="s">
        <v>30</v>
      </c>
      <c r="E2266">
        <v>1.87</v>
      </c>
      <c r="F2266">
        <v>6.29</v>
      </c>
      <c r="G2266">
        <v>3.57</v>
      </c>
      <c r="H2266">
        <v>3.95</v>
      </c>
      <c r="I2266">
        <v>12.37</v>
      </c>
      <c r="J2266">
        <v>11.5</v>
      </c>
      <c r="K2266">
        <v>329</v>
      </c>
      <c r="L2266" t="s">
        <v>35</v>
      </c>
      <c r="M2266">
        <v>35.4</v>
      </c>
      <c r="N2266">
        <v>91</v>
      </c>
      <c r="O2266">
        <v>13</v>
      </c>
      <c r="P2266">
        <v>10</v>
      </c>
      <c r="Q2266">
        <v>94.38</v>
      </c>
      <c r="R2266">
        <v>90307</v>
      </c>
      <c r="S2266">
        <v>46.61</v>
      </c>
      <c r="T2266">
        <v>64.12</v>
      </c>
      <c r="U2266">
        <v>80.81</v>
      </c>
      <c r="V2266">
        <v>2513</v>
      </c>
      <c r="W2266">
        <v>35.61</v>
      </c>
      <c r="X2266">
        <v>625</v>
      </c>
    </row>
    <row r="2267" spans="1:24" hidden="1" x14ac:dyDescent="0.25">
      <c r="A2267" t="s">
        <v>36</v>
      </c>
      <c r="B2267" t="s">
        <v>37</v>
      </c>
      <c r="C2267">
        <v>2011</v>
      </c>
      <c r="D2267" t="s">
        <v>43</v>
      </c>
      <c r="E2267">
        <v>0.33</v>
      </c>
      <c r="F2267">
        <v>7.79</v>
      </c>
      <c r="G2267">
        <v>2.62</v>
      </c>
      <c r="H2267">
        <v>7.18</v>
      </c>
      <c r="I2267">
        <v>47.19</v>
      </c>
      <c r="J2267">
        <v>5.12</v>
      </c>
      <c r="K2267">
        <v>636</v>
      </c>
      <c r="L2267" t="s">
        <v>35</v>
      </c>
      <c r="M2267">
        <v>56.88</v>
      </c>
      <c r="N2267">
        <v>154</v>
      </c>
      <c r="O2267">
        <v>4</v>
      </c>
      <c r="P2267">
        <v>1</v>
      </c>
      <c r="Q2267">
        <v>70.09</v>
      </c>
      <c r="R2267">
        <v>55442</v>
      </c>
      <c r="S2267">
        <v>93.69</v>
      </c>
      <c r="T2267">
        <v>29.65</v>
      </c>
      <c r="U2267">
        <v>42.37</v>
      </c>
      <c r="V2267">
        <v>2171</v>
      </c>
      <c r="W2267">
        <v>22.25</v>
      </c>
      <c r="X2267">
        <v>569</v>
      </c>
    </row>
    <row r="2268" spans="1:24" hidden="1" x14ac:dyDescent="0.25">
      <c r="A2268" t="s">
        <v>47</v>
      </c>
      <c r="B2268" t="s">
        <v>33</v>
      </c>
      <c r="C2268">
        <v>2014</v>
      </c>
      <c r="D2268" t="s">
        <v>30</v>
      </c>
      <c r="E2268">
        <v>9.4600000000000009</v>
      </c>
      <c r="F2268">
        <v>6.19</v>
      </c>
      <c r="G2268">
        <v>1.36</v>
      </c>
      <c r="H2268">
        <v>8.59</v>
      </c>
      <c r="I2268">
        <v>45.04</v>
      </c>
      <c r="J2268">
        <v>12.65</v>
      </c>
      <c r="K2268">
        <v>1889</v>
      </c>
      <c r="L2268" t="s">
        <v>44</v>
      </c>
      <c r="M2268">
        <v>82.49</v>
      </c>
      <c r="N2268">
        <v>175</v>
      </c>
      <c r="O2268">
        <v>35</v>
      </c>
      <c r="P2268">
        <v>67</v>
      </c>
      <c r="Q2268">
        <v>30.81</v>
      </c>
      <c r="R2268">
        <v>97672</v>
      </c>
      <c r="S2268">
        <v>56.46</v>
      </c>
      <c r="T2268">
        <v>25.3</v>
      </c>
      <c r="U2268">
        <v>80.989999999999995</v>
      </c>
      <c r="V2268">
        <v>2385</v>
      </c>
      <c r="W2268">
        <v>23.09</v>
      </c>
      <c r="X2268">
        <v>89</v>
      </c>
    </row>
    <row r="2269" spans="1:24" hidden="1" x14ac:dyDescent="0.25">
      <c r="A2269" t="s">
        <v>24</v>
      </c>
      <c r="B2269" t="s">
        <v>33</v>
      </c>
      <c r="C2269">
        <v>2009</v>
      </c>
      <c r="D2269" t="s">
        <v>34</v>
      </c>
      <c r="E2269">
        <v>9.26</v>
      </c>
      <c r="F2269">
        <v>8.2899999999999991</v>
      </c>
      <c r="G2269">
        <v>4.2699999999999996</v>
      </c>
      <c r="H2269">
        <v>7.17</v>
      </c>
      <c r="I2269">
        <v>12.45</v>
      </c>
      <c r="J2269">
        <v>18.149999999999999</v>
      </c>
      <c r="K2269">
        <v>1867</v>
      </c>
      <c r="L2269" t="s">
        <v>27</v>
      </c>
      <c r="M2269">
        <v>79.900000000000006</v>
      </c>
      <c r="N2269">
        <v>109</v>
      </c>
      <c r="O2269">
        <v>47</v>
      </c>
      <c r="P2269">
        <v>9</v>
      </c>
      <c r="Q2269">
        <v>17.829999999999998</v>
      </c>
      <c r="R2269">
        <v>43814</v>
      </c>
      <c r="S2269">
        <v>75.91</v>
      </c>
      <c r="T2269">
        <v>42.66</v>
      </c>
      <c r="U2269">
        <v>48.61</v>
      </c>
      <c r="V2269">
        <v>1461</v>
      </c>
      <c r="W2269">
        <v>4.26</v>
      </c>
      <c r="X2269">
        <v>36</v>
      </c>
    </row>
    <row r="2270" spans="1:24" hidden="1" x14ac:dyDescent="0.25">
      <c r="A2270" t="s">
        <v>36</v>
      </c>
      <c r="B2270" t="s">
        <v>29</v>
      </c>
      <c r="C2270">
        <v>2019</v>
      </c>
      <c r="D2270" t="s">
        <v>30</v>
      </c>
      <c r="E2270">
        <v>1.63</v>
      </c>
      <c r="F2270">
        <v>7.85</v>
      </c>
      <c r="G2270">
        <v>2.4</v>
      </c>
      <c r="H2270">
        <v>6.58</v>
      </c>
      <c r="I2270">
        <v>43.24</v>
      </c>
      <c r="J2270">
        <v>7.77</v>
      </c>
      <c r="K2270">
        <v>2515</v>
      </c>
      <c r="L2270" t="s">
        <v>35</v>
      </c>
      <c r="M2270">
        <v>70.430000000000007</v>
      </c>
      <c r="N2270">
        <v>487</v>
      </c>
      <c r="O2270">
        <v>37</v>
      </c>
      <c r="P2270">
        <v>71</v>
      </c>
      <c r="Q2270">
        <v>85.25</v>
      </c>
      <c r="R2270">
        <v>4250</v>
      </c>
      <c r="S2270">
        <v>46.95</v>
      </c>
      <c r="T2270">
        <v>39.4</v>
      </c>
      <c r="U2270">
        <v>68.63</v>
      </c>
      <c r="V2270">
        <v>1526</v>
      </c>
      <c r="W2270">
        <v>6.59</v>
      </c>
      <c r="X2270">
        <v>793</v>
      </c>
    </row>
    <row r="2271" spans="1:24" hidden="1" x14ac:dyDescent="0.25">
      <c r="A2271" t="s">
        <v>32</v>
      </c>
      <c r="B2271" t="s">
        <v>25</v>
      </c>
      <c r="C2271">
        <v>2018</v>
      </c>
      <c r="D2271" t="s">
        <v>42</v>
      </c>
      <c r="E2271">
        <v>4.08</v>
      </c>
      <c r="F2271">
        <v>6.84</v>
      </c>
      <c r="G2271">
        <v>3.1</v>
      </c>
      <c r="H2271">
        <v>8.8699999999999992</v>
      </c>
      <c r="I2271">
        <v>12.49</v>
      </c>
      <c r="J2271">
        <v>12.61</v>
      </c>
      <c r="K2271">
        <v>412</v>
      </c>
      <c r="L2271" t="s">
        <v>35</v>
      </c>
      <c r="M2271">
        <v>69.989999999999995</v>
      </c>
      <c r="N2271">
        <v>298</v>
      </c>
      <c r="O2271">
        <v>2</v>
      </c>
      <c r="P2271">
        <v>86</v>
      </c>
      <c r="Q2271">
        <v>47.04</v>
      </c>
      <c r="R2271">
        <v>52786</v>
      </c>
      <c r="S2271">
        <v>38.409999999999997</v>
      </c>
      <c r="T2271">
        <v>13.71</v>
      </c>
      <c r="U2271">
        <v>81.17</v>
      </c>
      <c r="V2271">
        <v>2768</v>
      </c>
      <c r="W2271">
        <v>39.299999999999997</v>
      </c>
      <c r="X2271">
        <v>445</v>
      </c>
    </row>
    <row r="2272" spans="1:24" hidden="1" x14ac:dyDescent="0.25">
      <c r="A2272" t="s">
        <v>32</v>
      </c>
      <c r="B2272" t="s">
        <v>29</v>
      </c>
      <c r="C2272">
        <v>2015</v>
      </c>
      <c r="D2272" t="s">
        <v>34</v>
      </c>
      <c r="E2272">
        <v>8.31</v>
      </c>
      <c r="F2272">
        <v>6.91</v>
      </c>
      <c r="G2272">
        <v>0.4</v>
      </c>
      <c r="H2272">
        <v>9.9</v>
      </c>
      <c r="I2272">
        <v>4.22</v>
      </c>
      <c r="J2272">
        <v>4.88</v>
      </c>
      <c r="K2272">
        <v>3833</v>
      </c>
      <c r="L2272" t="s">
        <v>31</v>
      </c>
      <c r="M2272">
        <v>36.32</v>
      </c>
      <c r="N2272">
        <v>222</v>
      </c>
      <c r="O2272">
        <v>35</v>
      </c>
      <c r="P2272">
        <v>26</v>
      </c>
      <c r="Q2272">
        <v>66.040000000000006</v>
      </c>
      <c r="R2272">
        <v>79160</v>
      </c>
      <c r="S2272">
        <v>82.22</v>
      </c>
      <c r="T2272">
        <v>44.22</v>
      </c>
      <c r="U2272">
        <v>79.27</v>
      </c>
      <c r="V2272">
        <v>1269</v>
      </c>
      <c r="W2272">
        <v>30.79</v>
      </c>
      <c r="X2272">
        <v>242</v>
      </c>
    </row>
    <row r="2273" spans="1:24" hidden="1" x14ac:dyDescent="0.25">
      <c r="A2273" t="s">
        <v>48</v>
      </c>
      <c r="B2273" t="s">
        <v>29</v>
      </c>
      <c r="C2273">
        <v>2010</v>
      </c>
      <c r="D2273" t="s">
        <v>43</v>
      </c>
      <c r="E2273">
        <v>6.61</v>
      </c>
      <c r="F2273">
        <v>7.27</v>
      </c>
      <c r="G2273">
        <v>2.4900000000000002</v>
      </c>
      <c r="H2273">
        <v>4.2699999999999996</v>
      </c>
      <c r="I2273">
        <v>41.02</v>
      </c>
      <c r="J2273">
        <v>0.97</v>
      </c>
      <c r="K2273">
        <v>2415</v>
      </c>
      <c r="L2273" t="s">
        <v>31</v>
      </c>
      <c r="M2273">
        <v>42.24</v>
      </c>
      <c r="N2273">
        <v>178</v>
      </c>
      <c r="O2273">
        <v>21</v>
      </c>
      <c r="P2273">
        <v>86</v>
      </c>
      <c r="Q2273">
        <v>57.38</v>
      </c>
      <c r="R2273">
        <v>93677</v>
      </c>
      <c r="S2273">
        <v>46.34</v>
      </c>
      <c r="T2273">
        <v>86.15</v>
      </c>
      <c r="U2273">
        <v>31.2</v>
      </c>
      <c r="V2273">
        <v>1596</v>
      </c>
      <c r="W2273">
        <v>1.02</v>
      </c>
      <c r="X2273">
        <v>263</v>
      </c>
    </row>
    <row r="2274" spans="1:24" hidden="1" x14ac:dyDescent="0.25">
      <c r="A2274" t="s">
        <v>24</v>
      </c>
      <c r="B2274" t="s">
        <v>33</v>
      </c>
      <c r="C2274">
        <v>2007</v>
      </c>
      <c r="D2274" t="s">
        <v>43</v>
      </c>
      <c r="E2274">
        <v>3.95</v>
      </c>
      <c r="F2274">
        <v>6.9</v>
      </c>
      <c r="G2274">
        <v>3.49</v>
      </c>
      <c r="H2274">
        <v>7.84</v>
      </c>
      <c r="I2274">
        <v>38.58</v>
      </c>
      <c r="J2274">
        <v>11.71</v>
      </c>
      <c r="K2274">
        <v>2586</v>
      </c>
      <c r="L2274" t="s">
        <v>27</v>
      </c>
      <c r="M2274">
        <v>67.430000000000007</v>
      </c>
      <c r="N2274">
        <v>225</v>
      </c>
      <c r="O2274">
        <v>7</v>
      </c>
      <c r="P2274">
        <v>97</v>
      </c>
      <c r="Q2274">
        <v>12.53</v>
      </c>
      <c r="R2274">
        <v>17770</v>
      </c>
      <c r="S2274">
        <v>14.15</v>
      </c>
      <c r="T2274">
        <v>47.35</v>
      </c>
      <c r="U2274">
        <v>86.04</v>
      </c>
      <c r="V2274">
        <v>2749</v>
      </c>
      <c r="W2274">
        <v>21.9</v>
      </c>
      <c r="X2274">
        <v>374</v>
      </c>
    </row>
    <row r="2275" spans="1:24" hidden="1" x14ac:dyDescent="0.25">
      <c r="A2275" t="s">
        <v>47</v>
      </c>
      <c r="B2275" t="s">
        <v>33</v>
      </c>
      <c r="C2275">
        <v>2002</v>
      </c>
      <c r="D2275" t="s">
        <v>40</v>
      </c>
      <c r="E2275">
        <v>7.44</v>
      </c>
      <c r="F2275">
        <v>7.96</v>
      </c>
      <c r="G2275">
        <v>2.92</v>
      </c>
      <c r="H2275">
        <v>3.56</v>
      </c>
      <c r="I2275">
        <v>14.73</v>
      </c>
      <c r="J2275">
        <v>0.95</v>
      </c>
      <c r="K2275">
        <v>1564</v>
      </c>
      <c r="L2275" t="s">
        <v>44</v>
      </c>
      <c r="M2275">
        <v>54.37</v>
      </c>
      <c r="N2275">
        <v>452</v>
      </c>
      <c r="O2275">
        <v>13</v>
      </c>
      <c r="P2275">
        <v>34</v>
      </c>
      <c r="Q2275">
        <v>7.59</v>
      </c>
      <c r="R2275">
        <v>92170</v>
      </c>
      <c r="S2275">
        <v>27.45</v>
      </c>
      <c r="T2275">
        <v>34.15</v>
      </c>
      <c r="U2275">
        <v>93.84</v>
      </c>
      <c r="V2275">
        <v>1547</v>
      </c>
      <c r="W2275">
        <v>13.81</v>
      </c>
      <c r="X2275">
        <v>397</v>
      </c>
    </row>
    <row r="2276" spans="1:24" hidden="1" x14ac:dyDescent="0.25">
      <c r="A2276" t="s">
        <v>41</v>
      </c>
      <c r="B2276" t="s">
        <v>37</v>
      </c>
      <c r="C2276">
        <v>2022</v>
      </c>
      <c r="D2276" t="s">
        <v>34</v>
      </c>
      <c r="E2276">
        <v>8.9700000000000006</v>
      </c>
      <c r="F2276">
        <v>8.44</v>
      </c>
      <c r="G2276">
        <v>2.2400000000000002</v>
      </c>
      <c r="H2276">
        <v>3.3</v>
      </c>
      <c r="I2276">
        <v>4.51</v>
      </c>
      <c r="J2276">
        <v>14.47</v>
      </c>
      <c r="K2276">
        <v>4610</v>
      </c>
      <c r="L2276" t="s">
        <v>44</v>
      </c>
      <c r="M2276">
        <v>31.33</v>
      </c>
      <c r="N2276">
        <v>74</v>
      </c>
      <c r="O2276">
        <v>6</v>
      </c>
      <c r="P2276">
        <v>80</v>
      </c>
      <c r="Q2276">
        <v>38.950000000000003</v>
      </c>
      <c r="R2276">
        <v>12499</v>
      </c>
      <c r="S2276">
        <v>56.14</v>
      </c>
      <c r="T2276">
        <v>85.93</v>
      </c>
      <c r="U2276">
        <v>38.67</v>
      </c>
      <c r="V2276">
        <v>843</v>
      </c>
      <c r="W2276">
        <v>12.46</v>
      </c>
      <c r="X2276">
        <v>947</v>
      </c>
    </row>
    <row r="2277" spans="1:24" hidden="1" x14ac:dyDescent="0.25">
      <c r="A2277" t="s">
        <v>32</v>
      </c>
      <c r="B2277" t="s">
        <v>37</v>
      </c>
      <c r="C2277">
        <v>2006</v>
      </c>
      <c r="D2277" t="s">
        <v>40</v>
      </c>
      <c r="E2277">
        <v>9.26</v>
      </c>
      <c r="F2277">
        <v>7.46</v>
      </c>
      <c r="G2277">
        <v>1.1200000000000001</v>
      </c>
      <c r="H2277">
        <v>4.97</v>
      </c>
      <c r="I2277">
        <v>10.32</v>
      </c>
      <c r="J2277">
        <v>13.41</v>
      </c>
      <c r="K2277">
        <v>480</v>
      </c>
      <c r="L2277" t="s">
        <v>27</v>
      </c>
      <c r="M2277">
        <v>85.87</v>
      </c>
      <c r="N2277">
        <v>70</v>
      </c>
      <c r="O2277">
        <v>3</v>
      </c>
      <c r="P2277">
        <v>49</v>
      </c>
      <c r="Q2277">
        <v>37.43</v>
      </c>
      <c r="R2277">
        <v>61628</v>
      </c>
      <c r="S2277">
        <v>40.26</v>
      </c>
      <c r="T2277">
        <v>50.46</v>
      </c>
      <c r="U2277">
        <v>46.35</v>
      </c>
      <c r="V2277">
        <v>1608</v>
      </c>
      <c r="W2277">
        <v>22.26</v>
      </c>
      <c r="X2277">
        <v>382</v>
      </c>
    </row>
    <row r="2278" spans="1:24" hidden="1" x14ac:dyDescent="0.25">
      <c r="A2278" t="s">
        <v>41</v>
      </c>
      <c r="B2278" t="s">
        <v>29</v>
      </c>
      <c r="C2278">
        <v>2022</v>
      </c>
      <c r="D2278" t="s">
        <v>40</v>
      </c>
      <c r="E2278">
        <v>3.79</v>
      </c>
      <c r="F2278">
        <v>7.12</v>
      </c>
      <c r="G2278">
        <v>1.55</v>
      </c>
      <c r="H2278">
        <v>9.8000000000000007</v>
      </c>
      <c r="I2278">
        <v>38.549999999999997</v>
      </c>
      <c r="J2278">
        <v>7.39</v>
      </c>
      <c r="K2278">
        <v>2275</v>
      </c>
      <c r="L2278" t="s">
        <v>27</v>
      </c>
      <c r="M2278">
        <v>75.77</v>
      </c>
      <c r="N2278">
        <v>327</v>
      </c>
      <c r="O2278">
        <v>18</v>
      </c>
      <c r="P2278">
        <v>73</v>
      </c>
      <c r="Q2278">
        <v>68.03</v>
      </c>
      <c r="R2278">
        <v>31606</v>
      </c>
      <c r="S2278">
        <v>36.64</v>
      </c>
      <c r="T2278">
        <v>32.97</v>
      </c>
      <c r="U2278">
        <v>95.06</v>
      </c>
      <c r="V2278">
        <v>948</v>
      </c>
      <c r="W2278">
        <v>12.81</v>
      </c>
      <c r="X2278">
        <v>356</v>
      </c>
    </row>
    <row r="2279" spans="1:24" hidden="1" x14ac:dyDescent="0.25">
      <c r="A2279" t="s">
        <v>32</v>
      </c>
      <c r="B2279" t="s">
        <v>38</v>
      </c>
      <c r="C2279">
        <v>2006</v>
      </c>
      <c r="D2279" t="s">
        <v>42</v>
      </c>
      <c r="E2279">
        <v>1.74</v>
      </c>
      <c r="F2279">
        <v>6.56</v>
      </c>
      <c r="G2279">
        <v>3.5</v>
      </c>
      <c r="H2279">
        <v>6.87</v>
      </c>
      <c r="I2279">
        <v>48.24</v>
      </c>
      <c r="J2279">
        <v>8.23</v>
      </c>
      <c r="K2279">
        <v>3840</v>
      </c>
      <c r="L2279" t="s">
        <v>27</v>
      </c>
      <c r="M2279">
        <v>52.8</v>
      </c>
      <c r="N2279">
        <v>208</v>
      </c>
      <c r="O2279">
        <v>42</v>
      </c>
      <c r="P2279">
        <v>1</v>
      </c>
      <c r="Q2279">
        <v>63.96</v>
      </c>
      <c r="R2279">
        <v>87310</v>
      </c>
      <c r="S2279">
        <v>66.88</v>
      </c>
      <c r="T2279">
        <v>72.64</v>
      </c>
      <c r="U2279">
        <v>98.69</v>
      </c>
      <c r="V2279">
        <v>1104</v>
      </c>
      <c r="W2279">
        <v>10.06</v>
      </c>
      <c r="X2279">
        <v>447</v>
      </c>
    </row>
    <row r="2280" spans="1:24" hidden="1" x14ac:dyDescent="0.25">
      <c r="A2280" t="s">
        <v>47</v>
      </c>
      <c r="B2280" t="s">
        <v>38</v>
      </c>
      <c r="C2280">
        <v>2013</v>
      </c>
      <c r="D2280" t="s">
        <v>30</v>
      </c>
      <c r="E2280">
        <v>9.1300000000000008</v>
      </c>
      <c r="F2280">
        <v>7.63</v>
      </c>
      <c r="G2280">
        <v>1.1200000000000001</v>
      </c>
      <c r="H2280">
        <v>4.88</v>
      </c>
      <c r="I2280">
        <v>12.95</v>
      </c>
      <c r="J2280">
        <v>18.36</v>
      </c>
      <c r="K2280">
        <v>3311</v>
      </c>
      <c r="L2280" t="s">
        <v>35</v>
      </c>
      <c r="M2280">
        <v>36.869999999999997</v>
      </c>
      <c r="N2280">
        <v>491</v>
      </c>
      <c r="O2280">
        <v>46</v>
      </c>
      <c r="P2280">
        <v>16</v>
      </c>
      <c r="Q2280">
        <v>96.96</v>
      </c>
      <c r="R2280">
        <v>23485</v>
      </c>
      <c r="S2280">
        <v>63.63</v>
      </c>
      <c r="T2280">
        <v>27.89</v>
      </c>
      <c r="U2280">
        <v>56.28</v>
      </c>
      <c r="V2280">
        <v>2016</v>
      </c>
      <c r="W2280">
        <v>37.51</v>
      </c>
      <c r="X2280">
        <v>146</v>
      </c>
    </row>
    <row r="2281" spans="1:24" hidden="1" x14ac:dyDescent="0.25">
      <c r="A2281" t="s">
        <v>36</v>
      </c>
      <c r="B2281" t="s">
        <v>37</v>
      </c>
      <c r="C2281">
        <v>2001</v>
      </c>
      <c r="D2281" t="s">
        <v>43</v>
      </c>
      <c r="E2281">
        <v>0.93</v>
      </c>
      <c r="F2281">
        <v>7.71</v>
      </c>
      <c r="G2281">
        <v>3.11</v>
      </c>
      <c r="H2281">
        <v>3.93</v>
      </c>
      <c r="I2281">
        <v>40.909999999999997</v>
      </c>
      <c r="J2281">
        <v>0.26</v>
      </c>
      <c r="K2281">
        <v>2882</v>
      </c>
      <c r="L2281" t="s">
        <v>44</v>
      </c>
      <c r="M2281">
        <v>71.38</v>
      </c>
      <c r="N2281">
        <v>433</v>
      </c>
      <c r="O2281">
        <v>23</v>
      </c>
      <c r="P2281">
        <v>94</v>
      </c>
      <c r="Q2281">
        <v>86.09</v>
      </c>
      <c r="R2281">
        <v>6027</v>
      </c>
      <c r="S2281">
        <v>31.4</v>
      </c>
      <c r="T2281">
        <v>29.82</v>
      </c>
      <c r="U2281">
        <v>22.76</v>
      </c>
      <c r="V2281">
        <v>1817</v>
      </c>
      <c r="W2281">
        <v>1.59</v>
      </c>
      <c r="X2281">
        <v>162</v>
      </c>
    </row>
    <row r="2282" spans="1:24" hidden="1" x14ac:dyDescent="0.25">
      <c r="A2282" t="s">
        <v>28</v>
      </c>
      <c r="B2282" t="s">
        <v>38</v>
      </c>
      <c r="C2282">
        <v>2009</v>
      </c>
      <c r="D2282" t="s">
        <v>43</v>
      </c>
      <c r="E2282">
        <v>7.22</v>
      </c>
      <c r="F2282">
        <v>7.71</v>
      </c>
      <c r="G2282">
        <v>2.95</v>
      </c>
      <c r="H2282">
        <v>9.44</v>
      </c>
      <c r="I2282">
        <v>11.4</v>
      </c>
      <c r="J2282">
        <v>11.27</v>
      </c>
      <c r="K2282">
        <v>3743</v>
      </c>
      <c r="L2282" t="s">
        <v>27</v>
      </c>
      <c r="M2282">
        <v>54.4</v>
      </c>
      <c r="N2282">
        <v>444</v>
      </c>
      <c r="O2282">
        <v>15</v>
      </c>
      <c r="P2282">
        <v>79</v>
      </c>
      <c r="Q2282">
        <v>50.67</v>
      </c>
      <c r="R2282">
        <v>55548</v>
      </c>
      <c r="S2282">
        <v>35.94</v>
      </c>
      <c r="T2282">
        <v>35.950000000000003</v>
      </c>
      <c r="U2282">
        <v>94.63</v>
      </c>
      <c r="V2282">
        <v>654</v>
      </c>
      <c r="W2282">
        <v>17.45</v>
      </c>
      <c r="X2282">
        <v>353</v>
      </c>
    </row>
    <row r="2283" spans="1:24" hidden="1" x14ac:dyDescent="0.25">
      <c r="A2283" t="s">
        <v>36</v>
      </c>
      <c r="B2283" t="s">
        <v>37</v>
      </c>
      <c r="C2283">
        <v>2018</v>
      </c>
      <c r="D2283" t="s">
        <v>30</v>
      </c>
      <c r="E2283">
        <v>1.4</v>
      </c>
      <c r="F2283">
        <v>6.07</v>
      </c>
      <c r="G2283">
        <v>4.8499999999999996</v>
      </c>
      <c r="H2283">
        <v>5.54</v>
      </c>
      <c r="I2283">
        <v>33.979999999999997</v>
      </c>
      <c r="J2283">
        <v>18.47</v>
      </c>
      <c r="K2283">
        <v>2519</v>
      </c>
      <c r="L2283" t="s">
        <v>31</v>
      </c>
      <c r="M2283">
        <v>47.88</v>
      </c>
      <c r="N2283">
        <v>102</v>
      </c>
      <c r="O2283">
        <v>5</v>
      </c>
      <c r="P2283">
        <v>23</v>
      </c>
      <c r="Q2283">
        <v>51</v>
      </c>
      <c r="R2283">
        <v>20341</v>
      </c>
      <c r="S2283">
        <v>75.209999999999994</v>
      </c>
      <c r="T2283">
        <v>41.58</v>
      </c>
      <c r="U2283">
        <v>22.03</v>
      </c>
      <c r="V2283">
        <v>1973</v>
      </c>
      <c r="W2283">
        <v>20.45</v>
      </c>
      <c r="X2283">
        <v>67</v>
      </c>
    </row>
    <row r="2284" spans="1:24" hidden="1" x14ac:dyDescent="0.25">
      <c r="A2284" t="s">
        <v>32</v>
      </c>
      <c r="B2284" t="s">
        <v>33</v>
      </c>
      <c r="C2284">
        <v>2008</v>
      </c>
      <c r="D2284" t="s">
        <v>43</v>
      </c>
      <c r="E2284">
        <v>3.89</v>
      </c>
      <c r="F2284">
        <v>8.25</v>
      </c>
      <c r="G2284">
        <v>0.3</v>
      </c>
      <c r="H2284">
        <v>5.15</v>
      </c>
      <c r="I2284">
        <v>4.18</v>
      </c>
      <c r="J2284">
        <v>18.28</v>
      </c>
      <c r="K2284">
        <v>4613</v>
      </c>
      <c r="L2284" t="s">
        <v>35</v>
      </c>
      <c r="M2284">
        <v>80.5</v>
      </c>
      <c r="N2284">
        <v>40</v>
      </c>
      <c r="O2284">
        <v>43</v>
      </c>
      <c r="P2284">
        <v>56</v>
      </c>
      <c r="Q2284">
        <v>68.06</v>
      </c>
      <c r="R2284">
        <v>24441</v>
      </c>
      <c r="S2284">
        <v>92.13</v>
      </c>
      <c r="T2284">
        <v>56.63</v>
      </c>
      <c r="U2284">
        <v>46.42</v>
      </c>
      <c r="V2284">
        <v>1023</v>
      </c>
      <c r="W2284">
        <v>17.600000000000001</v>
      </c>
      <c r="X2284">
        <v>229</v>
      </c>
    </row>
    <row r="2285" spans="1:24" hidden="1" x14ac:dyDescent="0.25">
      <c r="A2285" t="s">
        <v>39</v>
      </c>
      <c r="B2285" t="s">
        <v>29</v>
      </c>
      <c r="C2285">
        <v>2015</v>
      </c>
      <c r="D2285" t="s">
        <v>30</v>
      </c>
      <c r="E2285">
        <v>4.12</v>
      </c>
      <c r="F2285">
        <v>6.85</v>
      </c>
      <c r="G2285">
        <v>0.54</v>
      </c>
      <c r="H2285">
        <v>9.01</v>
      </c>
      <c r="I2285">
        <v>29.26</v>
      </c>
      <c r="J2285">
        <v>11.69</v>
      </c>
      <c r="K2285">
        <v>4400</v>
      </c>
      <c r="L2285" t="s">
        <v>35</v>
      </c>
      <c r="M2285">
        <v>52.97</v>
      </c>
      <c r="N2285">
        <v>434</v>
      </c>
      <c r="O2285">
        <v>7</v>
      </c>
      <c r="P2285">
        <v>70</v>
      </c>
      <c r="Q2285">
        <v>13.18</v>
      </c>
      <c r="R2285">
        <v>36566</v>
      </c>
      <c r="S2285">
        <v>32.42</v>
      </c>
      <c r="T2285">
        <v>51.22</v>
      </c>
      <c r="U2285">
        <v>27.18</v>
      </c>
      <c r="V2285">
        <v>1272</v>
      </c>
      <c r="W2285">
        <v>26.29</v>
      </c>
      <c r="X2285">
        <v>27</v>
      </c>
    </row>
    <row r="2286" spans="1:24" hidden="1" x14ac:dyDescent="0.25">
      <c r="A2286" t="s">
        <v>28</v>
      </c>
      <c r="B2286" t="s">
        <v>25</v>
      </c>
      <c r="C2286">
        <v>2018</v>
      </c>
      <c r="D2286" t="s">
        <v>34</v>
      </c>
      <c r="E2286">
        <v>1.59</v>
      </c>
      <c r="F2286">
        <v>7.86</v>
      </c>
      <c r="G2286">
        <v>2.5299999999999998</v>
      </c>
      <c r="H2286">
        <v>7.23</v>
      </c>
      <c r="I2286">
        <v>13.46</v>
      </c>
      <c r="J2286">
        <v>7.62</v>
      </c>
      <c r="K2286">
        <v>654</v>
      </c>
      <c r="L2286" t="s">
        <v>35</v>
      </c>
      <c r="M2286">
        <v>39.520000000000003</v>
      </c>
      <c r="N2286">
        <v>333</v>
      </c>
      <c r="O2286">
        <v>24</v>
      </c>
      <c r="P2286">
        <v>82</v>
      </c>
      <c r="Q2286">
        <v>99.99</v>
      </c>
      <c r="R2286">
        <v>77626</v>
      </c>
      <c r="S2286">
        <v>29.19</v>
      </c>
      <c r="T2286">
        <v>69.5</v>
      </c>
      <c r="U2286">
        <v>60.94</v>
      </c>
      <c r="V2286">
        <v>2948</v>
      </c>
      <c r="W2286">
        <v>1.03</v>
      </c>
      <c r="X2286">
        <v>437</v>
      </c>
    </row>
    <row r="2287" spans="1:24" hidden="1" x14ac:dyDescent="0.25">
      <c r="A2287" t="s">
        <v>28</v>
      </c>
      <c r="B2287" t="s">
        <v>29</v>
      </c>
      <c r="C2287">
        <v>2017</v>
      </c>
      <c r="D2287" t="s">
        <v>42</v>
      </c>
      <c r="E2287">
        <v>9.23</v>
      </c>
      <c r="F2287">
        <v>7.9</v>
      </c>
      <c r="G2287">
        <v>2.64</v>
      </c>
      <c r="H2287">
        <v>4.18</v>
      </c>
      <c r="I2287">
        <v>46.29</v>
      </c>
      <c r="J2287">
        <v>1.98</v>
      </c>
      <c r="K2287">
        <v>1977</v>
      </c>
      <c r="L2287" t="s">
        <v>35</v>
      </c>
      <c r="M2287">
        <v>63.72</v>
      </c>
      <c r="N2287">
        <v>279</v>
      </c>
      <c r="O2287">
        <v>31</v>
      </c>
      <c r="P2287">
        <v>15</v>
      </c>
      <c r="Q2287">
        <v>52.84</v>
      </c>
      <c r="R2287">
        <v>57154</v>
      </c>
      <c r="S2287">
        <v>26.53</v>
      </c>
      <c r="T2287">
        <v>67.37</v>
      </c>
      <c r="U2287">
        <v>23.01</v>
      </c>
      <c r="V2287">
        <v>720</v>
      </c>
      <c r="W2287">
        <v>35.4</v>
      </c>
      <c r="X2287">
        <v>611</v>
      </c>
    </row>
    <row r="2288" spans="1:24" hidden="1" x14ac:dyDescent="0.25">
      <c r="A2288" t="s">
        <v>41</v>
      </c>
      <c r="B2288" t="s">
        <v>37</v>
      </c>
      <c r="C2288">
        <v>2008</v>
      </c>
      <c r="D2288" t="s">
        <v>42</v>
      </c>
      <c r="E2288">
        <v>0.03</v>
      </c>
      <c r="F2288">
        <v>7.63</v>
      </c>
      <c r="G2288">
        <v>0.2</v>
      </c>
      <c r="H2288">
        <v>5.95</v>
      </c>
      <c r="I2288">
        <v>14.49</v>
      </c>
      <c r="J2288">
        <v>3.48</v>
      </c>
      <c r="K2288">
        <v>180</v>
      </c>
      <c r="L2288" t="s">
        <v>27</v>
      </c>
      <c r="M2288">
        <v>87.99</v>
      </c>
      <c r="N2288">
        <v>29</v>
      </c>
      <c r="O2288">
        <v>24</v>
      </c>
      <c r="P2288">
        <v>96</v>
      </c>
      <c r="Q2288">
        <v>91.17</v>
      </c>
      <c r="R2288">
        <v>45832</v>
      </c>
      <c r="S2288">
        <v>14.15</v>
      </c>
      <c r="T2288">
        <v>13.64</v>
      </c>
      <c r="U2288">
        <v>38.03</v>
      </c>
      <c r="V2288">
        <v>593</v>
      </c>
      <c r="W2288">
        <v>20.010000000000002</v>
      </c>
      <c r="X2288">
        <v>851</v>
      </c>
    </row>
    <row r="2289" spans="1:24" hidden="1" x14ac:dyDescent="0.25">
      <c r="A2289" t="s">
        <v>24</v>
      </c>
      <c r="B2289" t="s">
        <v>37</v>
      </c>
      <c r="C2289">
        <v>2015</v>
      </c>
      <c r="D2289" t="s">
        <v>42</v>
      </c>
      <c r="E2289">
        <v>8.94</v>
      </c>
      <c r="F2289">
        <v>6.99</v>
      </c>
      <c r="G2289">
        <v>4.13</v>
      </c>
      <c r="H2289">
        <v>9.5</v>
      </c>
      <c r="I2289">
        <v>19.920000000000002</v>
      </c>
      <c r="J2289">
        <v>13.59</v>
      </c>
      <c r="K2289">
        <v>4125</v>
      </c>
      <c r="L2289" t="s">
        <v>35</v>
      </c>
      <c r="M2289">
        <v>89.48</v>
      </c>
      <c r="N2289">
        <v>242</v>
      </c>
      <c r="O2289">
        <v>9</v>
      </c>
      <c r="P2289">
        <v>35</v>
      </c>
      <c r="Q2289">
        <v>96.8</v>
      </c>
      <c r="R2289">
        <v>47447</v>
      </c>
      <c r="S2289">
        <v>37.72</v>
      </c>
      <c r="T2289">
        <v>20.71</v>
      </c>
      <c r="U2289">
        <v>56.71</v>
      </c>
      <c r="V2289">
        <v>2642</v>
      </c>
      <c r="W2289">
        <v>22.15</v>
      </c>
      <c r="X2289">
        <v>186</v>
      </c>
    </row>
    <row r="2290" spans="1:24" hidden="1" x14ac:dyDescent="0.25">
      <c r="A2290" t="s">
        <v>41</v>
      </c>
      <c r="B2290" t="s">
        <v>29</v>
      </c>
      <c r="C2290">
        <v>2012</v>
      </c>
      <c r="D2290" t="s">
        <v>30</v>
      </c>
      <c r="E2290">
        <v>8.84</v>
      </c>
      <c r="F2290">
        <v>7.52</v>
      </c>
      <c r="G2290">
        <v>2.4700000000000002</v>
      </c>
      <c r="H2290">
        <v>9.31</v>
      </c>
      <c r="I2290">
        <v>42.03</v>
      </c>
      <c r="J2290">
        <v>0.33</v>
      </c>
      <c r="K2290">
        <v>3019</v>
      </c>
      <c r="L2290" t="s">
        <v>31</v>
      </c>
      <c r="M2290">
        <v>89.45</v>
      </c>
      <c r="N2290">
        <v>51</v>
      </c>
      <c r="O2290">
        <v>42</v>
      </c>
      <c r="P2290">
        <v>44</v>
      </c>
      <c r="Q2290">
        <v>59</v>
      </c>
      <c r="R2290">
        <v>96458</v>
      </c>
      <c r="S2290">
        <v>51.6</v>
      </c>
      <c r="T2290">
        <v>27.22</v>
      </c>
      <c r="U2290">
        <v>25.93</v>
      </c>
      <c r="V2290">
        <v>295</v>
      </c>
      <c r="W2290">
        <v>18.510000000000002</v>
      </c>
      <c r="X2290">
        <v>565</v>
      </c>
    </row>
    <row r="2291" spans="1:24" hidden="1" x14ac:dyDescent="0.25">
      <c r="A2291" t="s">
        <v>41</v>
      </c>
      <c r="B2291" t="s">
        <v>37</v>
      </c>
      <c r="C2291">
        <v>2009</v>
      </c>
      <c r="D2291" t="s">
        <v>30</v>
      </c>
      <c r="E2291">
        <v>3.17</v>
      </c>
      <c r="F2291">
        <v>6.1</v>
      </c>
      <c r="G2291">
        <v>1.73</v>
      </c>
      <c r="H2291">
        <v>3.49</v>
      </c>
      <c r="I2291">
        <v>21.91</v>
      </c>
      <c r="J2291">
        <v>17.670000000000002</v>
      </c>
      <c r="K2291">
        <v>764</v>
      </c>
      <c r="L2291" t="s">
        <v>31</v>
      </c>
      <c r="M2291">
        <v>59.46</v>
      </c>
      <c r="N2291">
        <v>433</v>
      </c>
      <c r="O2291">
        <v>40</v>
      </c>
      <c r="P2291">
        <v>9</v>
      </c>
      <c r="Q2291">
        <v>12.13</v>
      </c>
      <c r="R2291">
        <v>54928</v>
      </c>
      <c r="S2291">
        <v>53.74</v>
      </c>
      <c r="T2291">
        <v>57.81</v>
      </c>
      <c r="U2291">
        <v>58.43</v>
      </c>
      <c r="V2291">
        <v>284</v>
      </c>
      <c r="W2291">
        <v>17.78</v>
      </c>
      <c r="X2291">
        <v>491</v>
      </c>
    </row>
    <row r="2292" spans="1:24" hidden="1" x14ac:dyDescent="0.25">
      <c r="A2292" t="s">
        <v>39</v>
      </c>
      <c r="B2292" t="s">
        <v>38</v>
      </c>
      <c r="C2292">
        <v>2024</v>
      </c>
      <c r="D2292" t="s">
        <v>26</v>
      </c>
      <c r="E2292">
        <v>7.04</v>
      </c>
      <c r="F2292">
        <v>7.9</v>
      </c>
      <c r="G2292">
        <v>1.59</v>
      </c>
      <c r="H2292">
        <v>4.88</v>
      </c>
      <c r="I2292">
        <v>11.92</v>
      </c>
      <c r="J2292">
        <v>11.76</v>
      </c>
      <c r="K2292">
        <v>4135</v>
      </c>
      <c r="L2292" t="s">
        <v>27</v>
      </c>
      <c r="M2292">
        <v>85.37</v>
      </c>
      <c r="N2292">
        <v>56</v>
      </c>
      <c r="O2292">
        <v>16</v>
      </c>
      <c r="P2292">
        <v>62</v>
      </c>
      <c r="Q2292">
        <v>58.19</v>
      </c>
      <c r="R2292">
        <v>51178</v>
      </c>
      <c r="S2292">
        <v>69.099999999999994</v>
      </c>
      <c r="T2292">
        <v>81.62</v>
      </c>
      <c r="U2292">
        <v>41.21</v>
      </c>
      <c r="V2292">
        <v>1259</v>
      </c>
      <c r="W2292">
        <v>7.47</v>
      </c>
      <c r="X2292">
        <v>503</v>
      </c>
    </row>
    <row r="2293" spans="1:24" hidden="1" x14ac:dyDescent="0.25">
      <c r="A2293" t="s">
        <v>36</v>
      </c>
      <c r="B2293" t="s">
        <v>38</v>
      </c>
      <c r="C2293">
        <v>2019</v>
      </c>
      <c r="D2293" t="s">
        <v>43</v>
      </c>
      <c r="E2293">
        <v>2.5299999999999998</v>
      </c>
      <c r="F2293">
        <v>6.25</v>
      </c>
      <c r="G2293">
        <v>4.3099999999999996</v>
      </c>
      <c r="H2293">
        <v>4.08</v>
      </c>
      <c r="I2293">
        <v>27.38</v>
      </c>
      <c r="J2293">
        <v>0.9</v>
      </c>
      <c r="K2293">
        <v>2366</v>
      </c>
      <c r="L2293" t="s">
        <v>35</v>
      </c>
      <c r="M2293">
        <v>89.52</v>
      </c>
      <c r="N2293">
        <v>189</v>
      </c>
      <c r="O2293">
        <v>45</v>
      </c>
      <c r="P2293">
        <v>42</v>
      </c>
      <c r="Q2293">
        <v>60.57</v>
      </c>
      <c r="R2293">
        <v>47800</v>
      </c>
      <c r="S2293">
        <v>5.26</v>
      </c>
      <c r="T2293">
        <v>35.99</v>
      </c>
      <c r="U2293">
        <v>41.35</v>
      </c>
      <c r="V2293">
        <v>615</v>
      </c>
      <c r="W2293">
        <v>20.18</v>
      </c>
      <c r="X2293">
        <v>495</v>
      </c>
    </row>
    <row r="2294" spans="1:24" hidden="1" x14ac:dyDescent="0.25">
      <c r="A2294" t="s">
        <v>36</v>
      </c>
      <c r="B2294" t="s">
        <v>37</v>
      </c>
      <c r="C2294">
        <v>2013</v>
      </c>
      <c r="D2294" t="s">
        <v>43</v>
      </c>
      <c r="E2294">
        <v>7.59</v>
      </c>
      <c r="F2294">
        <v>6.99</v>
      </c>
      <c r="G2294">
        <v>0.98</v>
      </c>
      <c r="H2294">
        <v>6.74</v>
      </c>
      <c r="I2294">
        <v>42</v>
      </c>
      <c r="J2294">
        <v>4.8</v>
      </c>
      <c r="K2294">
        <v>3298</v>
      </c>
      <c r="L2294" t="s">
        <v>31</v>
      </c>
      <c r="M2294">
        <v>62.17</v>
      </c>
      <c r="N2294">
        <v>78</v>
      </c>
      <c r="O2294">
        <v>2</v>
      </c>
      <c r="P2294">
        <v>50</v>
      </c>
      <c r="Q2294">
        <v>79.34</v>
      </c>
      <c r="R2294">
        <v>46749</v>
      </c>
      <c r="S2294">
        <v>56.14</v>
      </c>
      <c r="T2294">
        <v>87.1</v>
      </c>
      <c r="U2294">
        <v>94.96</v>
      </c>
      <c r="V2294">
        <v>794</v>
      </c>
      <c r="W2294">
        <v>16.850000000000001</v>
      </c>
      <c r="X2294">
        <v>724</v>
      </c>
    </row>
    <row r="2295" spans="1:24" hidden="1" x14ac:dyDescent="0.25">
      <c r="A2295" t="s">
        <v>45</v>
      </c>
      <c r="B2295" t="s">
        <v>37</v>
      </c>
      <c r="C2295">
        <v>2011</v>
      </c>
      <c r="D2295" t="s">
        <v>26</v>
      </c>
      <c r="E2295">
        <v>5.61</v>
      </c>
      <c r="F2295">
        <v>6.26</v>
      </c>
      <c r="G2295">
        <v>0.8</v>
      </c>
      <c r="H2295">
        <v>8.25</v>
      </c>
      <c r="I2295">
        <v>21.66</v>
      </c>
      <c r="J2295">
        <v>11.88</v>
      </c>
      <c r="K2295">
        <v>2779</v>
      </c>
      <c r="L2295" t="s">
        <v>44</v>
      </c>
      <c r="M2295">
        <v>52.31</v>
      </c>
      <c r="N2295">
        <v>372</v>
      </c>
      <c r="O2295">
        <v>8</v>
      </c>
      <c r="P2295">
        <v>78</v>
      </c>
      <c r="Q2295">
        <v>6.73</v>
      </c>
      <c r="R2295">
        <v>68192</v>
      </c>
      <c r="S2295">
        <v>25.5</v>
      </c>
      <c r="T2295">
        <v>23.83</v>
      </c>
      <c r="U2295">
        <v>75.22</v>
      </c>
      <c r="V2295">
        <v>2191</v>
      </c>
      <c r="W2295">
        <v>18.72</v>
      </c>
      <c r="X2295">
        <v>983</v>
      </c>
    </row>
    <row r="2296" spans="1:24" hidden="1" x14ac:dyDescent="0.25">
      <c r="A2296" t="s">
        <v>32</v>
      </c>
      <c r="B2296" t="s">
        <v>38</v>
      </c>
      <c r="C2296">
        <v>2024</v>
      </c>
      <c r="D2296" t="s">
        <v>26</v>
      </c>
      <c r="E2296">
        <v>3</v>
      </c>
      <c r="F2296">
        <v>8.09</v>
      </c>
      <c r="G2296">
        <v>1.07</v>
      </c>
      <c r="H2296">
        <v>5.07</v>
      </c>
      <c r="I2296">
        <v>6.64</v>
      </c>
      <c r="J2296">
        <v>0.71</v>
      </c>
      <c r="K2296">
        <v>4987</v>
      </c>
      <c r="L2296" t="s">
        <v>35</v>
      </c>
      <c r="M2296">
        <v>79.14</v>
      </c>
      <c r="N2296">
        <v>436</v>
      </c>
      <c r="O2296">
        <v>17</v>
      </c>
      <c r="P2296">
        <v>2</v>
      </c>
      <c r="Q2296">
        <v>47.7</v>
      </c>
      <c r="R2296">
        <v>76651</v>
      </c>
      <c r="S2296">
        <v>23.91</v>
      </c>
      <c r="T2296">
        <v>83.98</v>
      </c>
      <c r="U2296">
        <v>94.36</v>
      </c>
      <c r="V2296">
        <v>2922</v>
      </c>
      <c r="W2296">
        <v>0.55000000000000004</v>
      </c>
      <c r="X2296">
        <v>512</v>
      </c>
    </row>
    <row r="2297" spans="1:24" hidden="1" x14ac:dyDescent="0.25">
      <c r="A2297" t="s">
        <v>39</v>
      </c>
      <c r="B2297" t="s">
        <v>37</v>
      </c>
      <c r="C2297">
        <v>2018</v>
      </c>
      <c r="D2297" t="s">
        <v>42</v>
      </c>
      <c r="E2297">
        <v>4</v>
      </c>
      <c r="F2297">
        <v>7.38</v>
      </c>
      <c r="G2297">
        <v>3.13</v>
      </c>
      <c r="H2297">
        <v>8.31</v>
      </c>
      <c r="I2297">
        <v>19.149999999999999</v>
      </c>
      <c r="J2297">
        <v>15.6</v>
      </c>
      <c r="K2297">
        <v>2371</v>
      </c>
      <c r="L2297" t="s">
        <v>27</v>
      </c>
      <c r="M2297">
        <v>93.31</v>
      </c>
      <c r="N2297">
        <v>195</v>
      </c>
      <c r="O2297">
        <v>48</v>
      </c>
      <c r="P2297">
        <v>65</v>
      </c>
      <c r="Q2297">
        <v>92.43</v>
      </c>
      <c r="R2297">
        <v>3294</v>
      </c>
      <c r="S2297">
        <v>78.97</v>
      </c>
      <c r="T2297">
        <v>74.08</v>
      </c>
      <c r="U2297">
        <v>66.06</v>
      </c>
      <c r="V2297">
        <v>925</v>
      </c>
      <c r="W2297">
        <v>5.24</v>
      </c>
      <c r="X2297">
        <v>631</v>
      </c>
    </row>
    <row r="2298" spans="1:24" hidden="1" x14ac:dyDescent="0.25">
      <c r="A2298" t="s">
        <v>45</v>
      </c>
      <c r="B2298" t="s">
        <v>37</v>
      </c>
      <c r="C2298">
        <v>2006</v>
      </c>
      <c r="D2298" t="s">
        <v>26</v>
      </c>
      <c r="E2298">
        <v>6.9</v>
      </c>
      <c r="F2298">
        <v>7.73</v>
      </c>
      <c r="G2298">
        <v>4.05</v>
      </c>
      <c r="H2298">
        <v>7.68</v>
      </c>
      <c r="I2298">
        <v>47.72</v>
      </c>
      <c r="J2298">
        <v>18.399999999999999</v>
      </c>
      <c r="K2298">
        <v>3390</v>
      </c>
      <c r="L2298" t="s">
        <v>44</v>
      </c>
      <c r="M2298">
        <v>98.05</v>
      </c>
      <c r="N2298">
        <v>460</v>
      </c>
      <c r="O2298">
        <v>29</v>
      </c>
      <c r="P2298">
        <v>34</v>
      </c>
      <c r="Q2298">
        <v>99.15</v>
      </c>
      <c r="R2298">
        <v>97140</v>
      </c>
      <c r="S2298">
        <v>15.35</v>
      </c>
      <c r="T2298">
        <v>41.12</v>
      </c>
      <c r="U2298">
        <v>92.57</v>
      </c>
      <c r="V2298">
        <v>2123</v>
      </c>
      <c r="W2298">
        <v>30.53</v>
      </c>
      <c r="X2298">
        <v>943</v>
      </c>
    </row>
    <row r="2299" spans="1:24" hidden="1" x14ac:dyDescent="0.25">
      <c r="A2299" t="s">
        <v>47</v>
      </c>
      <c r="B2299" t="s">
        <v>29</v>
      </c>
      <c r="C2299">
        <v>2022</v>
      </c>
      <c r="D2299" t="s">
        <v>30</v>
      </c>
      <c r="E2299">
        <v>9.06</v>
      </c>
      <c r="F2299">
        <v>7.71</v>
      </c>
      <c r="G2299">
        <v>1.65</v>
      </c>
      <c r="H2299">
        <v>8.1</v>
      </c>
      <c r="I2299">
        <v>3.6</v>
      </c>
      <c r="J2299">
        <v>19.22</v>
      </c>
      <c r="K2299">
        <v>1782</v>
      </c>
      <c r="L2299" t="s">
        <v>35</v>
      </c>
      <c r="M2299">
        <v>50.32</v>
      </c>
      <c r="N2299">
        <v>196</v>
      </c>
      <c r="O2299">
        <v>4</v>
      </c>
      <c r="P2299">
        <v>90</v>
      </c>
      <c r="Q2299">
        <v>20.76</v>
      </c>
      <c r="R2299">
        <v>89246</v>
      </c>
      <c r="S2299">
        <v>32.909999999999997</v>
      </c>
      <c r="T2299">
        <v>26.5</v>
      </c>
      <c r="U2299">
        <v>86.99</v>
      </c>
      <c r="V2299">
        <v>420</v>
      </c>
      <c r="W2299">
        <v>16.760000000000002</v>
      </c>
      <c r="X2299">
        <v>714</v>
      </c>
    </row>
    <row r="2300" spans="1:24" hidden="1" x14ac:dyDescent="0.25">
      <c r="A2300" t="s">
        <v>32</v>
      </c>
      <c r="B2300" t="s">
        <v>25</v>
      </c>
      <c r="C2300">
        <v>2014</v>
      </c>
      <c r="D2300" t="s">
        <v>40</v>
      </c>
      <c r="E2300">
        <v>1.31</v>
      </c>
      <c r="F2300">
        <v>8.1</v>
      </c>
      <c r="G2300">
        <v>0.87</v>
      </c>
      <c r="H2300">
        <v>9.64</v>
      </c>
      <c r="I2300">
        <v>20.420000000000002</v>
      </c>
      <c r="J2300">
        <v>14.67</v>
      </c>
      <c r="K2300">
        <v>4780</v>
      </c>
      <c r="L2300" t="s">
        <v>44</v>
      </c>
      <c r="M2300">
        <v>96.93</v>
      </c>
      <c r="N2300">
        <v>30</v>
      </c>
      <c r="O2300">
        <v>31</v>
      </c>
      <c r="P2300">
        <v>68</v>
      </c>
      <c r="Q2300">
        <v>87.32</v>
      </c>
      <c r="R2300">
        <v>48628</v>
      </c>
      <c r="S2300">
        <v>63.76</v>
      </c>
      <c r="T2300">
        <v>41.3</v>
      </c>
      <c r="U2300">
        <v>99.83</v>
      </c>
      <c r="V2300">
        <v>1542</v>
      </c>
      <c r="W2300">
        <v>29.72</v>
      </c>
      <c r="X2300">
        <v>858</v>
      </c>
    </row>
    <row r="2301" spans="1:24" hidden="1" x14ac:dyDescent="0.25">
      <c r="A2301" t="s">
        <v>32</v>
      </c>
      <c r="B2301" t="s">
        <v>38</v>
      </c>
      <c r="C2301">
        <v>2015</v>
      </c>
      <c r="D2301" t="s">
        <v>30</v>
      </c>
      <c r="E2301">
        <v>5.71</v>
      </c>
      <c r="F2301">
        <v>6.33</v>
      </c>
      <c r="G2301">
        <v>1.05</v>
      </c>
      <c r="H2301">
        <v>5.97</v>
      </c>
      <c r="I2301">
        <v>32.4</v>
      </c>
      <c r="J2301">
        <v>17.14</v>
      </c>
      <c r="K2301">
        <v>1064</v>
      </c>
      <c r="L2301" t="s">
        <v>35</v>
      </c>
      <c r="M2301">
        <v>64.95</v>
      </c>
      <c r="N2301">
        <v>331</v>
      </c>
      <c r="O2301">
        <v>26</v>
      </c>
      <c r="P2301">
        <v>78</v>
      </c>
      <c r="Q2301">
        <v>16.329999999999998</v>
      </c>
      <c r="R2301">
        <v>69078</v>
      </c>
      <c r="S2301">
        <v>64.290000000000006</v>
      </c>
      <c r="T2301">
        <v>27.1</v>
      </c>
      <c r="U2301">
        <v>60.25</v>
      </c>
      <c r="V2301">
        <v>678</v>
      </c>
      <c r="W2301">
        <v>6.84</v>
      </c>
      <c r="X2301">
        <v>986</v>
      </c>
    </row>
    <row r="2302" spans="1:24" hidden="1" x14ac:dyDescent="0.25">
      <c r="A2302" t="s">
        <v>48</v>
      </c>
      <c r="B2302" t="s">
        <v>29</v>
      </c>
      <c r="C2302">
        <v>2007</v>
      </c>
      <c r="D2302" t="s">
        <v>26</v>
      </c>
      <c r="E2302">
        <v>2.54</v>
      </c>
      <c r="F2302">
        <v>7.65</v>
      </c>
      <c r="G2302">
        <v>3.1</v>
      </c>
      <c r="H2302">
        <v>5.4</v>
      </c>
      <c r="I2302">
        <v>3.93</v>
      </c>
      <c r="J2302">
        <v>12.21</v>
      </c>
      <c r="K2302">
        <v>2456</v>
      </c>
      <c r="L2302" t="s">
        <v>35</v>
      </c>
      <c r="M2302">
        <v>51.42</v>
      </c>
      <c r="N2302">
        <v>29</v>
      </c>
      <c r="O2302">
        <v>20</v>
      </c>
      <c r="P2302">
        <v>35</v>
      </c>
      <c r="Q2302">
        <v>84.44</v>
      </c>
      <c r="R2302">
        <v>89115</v>
      </c>
      <c r="S2302">
        <v>4.8099999999999996</v>
      </c>
      <c r="T2302">
        <v>54.89</v>
      </c>
      <c r="U2302">
        <v>75.69</v>
      </c>
      <c r="V2302">
        <v>2639</v>
      </c>
      <c r="W2302">
        <v>27.93</v>
      </c>
      <c r="X2302">
        <v>649</v>
      </c>
    </row>
    <row r="2303" spans="1:24" hidden="1" x14ac:dyDescent="0.25">
      <c r="A2303" t="s">
        <v>48</v>
      </c>
      <c r="B2303" t="s">
        <v>25</v>
      </c>
      <c r="C2303">
        <v>2009</v>
      </c>
      <c r="D2303" t="s">
        <v>43</v>
      </c>
      <c r="E2303">
        <v>8.01</v>
      </c>
      <c r="F2303">
        <v>7.44</v>
      </c>
      <c r="G2303">
        <v>1.23</v>
      </c>
      <c r="H2303">
        <v>7.79</v>
      </c>
      <c r="I2303">
        <v>17.25</v>
      </c>
      <c r="J2303">
        <v>9.17</v>
      </c>
      <c r="K2303">
        <v>1346</v>
      </c>
      <c r="L2303" t="s">
        <v>31</v>
      </c>
      <c r="M2303">
        <v>99.19</v>
      </c>
      <c r="N2303">
        <v>112</v>
      </c>
      <c r="O2303">
        <v>23</v>
      </c>
      <c r="P2303">
        <v>48</v>
      </c>
      <c r="Q2303">
        <v>29.17</v>
      </c>
      <c r="R2303">
        <v>72928</v>
      </c>
      <c r="S2303">
        <v>7.26</v>
      </c>
      <c r="T2303">
        <v>55.99</v>
      </c>
      <c r="U2303">
        <v>32.85</v>
      </c>
      <c r="V2303">
        <v>2692</v>
      </c>
      <c r="W2303">
        <v>11.56</v>
      </c>
      <c r="X2303">
        <v>19</v>
      </c>
    </row>
    <row r="2304" spans="1:24" hidden="1" x14ac:dyDescent="0.25">
      <c r="A2304" t="s">
        <v>46</v>
      </c>
      <c r="B2304" t="s">
        <v>37</v>
      </c>
      <c r="C2304">
        <v>2003</v>
      </c>
      <c r="D2304" t="s">
        <v>30</v>
      </c>
      <c r="E2304">
        <v>0.7</v>
      </c>
      <c r="F2304">
        <v>6.08</v>
      </c>
      <c r="G2304">
        <v>4.3899999999999997</v>
      </c>
      <c r="H2304">
        <v>8.65</v>
      </c>
      <c r="I2304">
        <v>47.03</v>
      </c>
      <c r="J2304">
        <v>14.26</v>
      </c>
      <c r="K2304">
        <v>2227</v>
      </c>
      <c r="L2304" t="s">
        <v>44</v>
      </c>
      <c r="M2304">
        <v>91.45</v>
      </c>
      <c r="N2304">
        <v>137</v>
      </c>
      <c r="O2304">
        <v>37</v>
      </c>
      <c r="P2304">
        <v>96</v>
      </c>
      <c r="Q2304">
        <v>96.04</v>
      </c>
      <c r="R2304">
        <v>4591</v>
      </c>
      <c r="S2304">
        <v>65.540000000000006</v>
      </c>
      <c r="T2304">
        <v>71.459999999999994</v>
      </c>
      <c r="U2304">
        <v>95.16</v>
      </c>
      <c r="V2304">
        <v>518</v>
      </c>
      <c r="W2304">
        <v>28.2</v>
      </c>
      <c r="X2304">
        <v>328</v>
      </c>
    </row>
    <row r="2305" spans="1:24" hidden="1" x14ac:dyDescent="0.25">
      <c r="A2305" t="s">
        <v>46</v>
      </c>
      <c r="B2305" t="s">
        <v>37</v>
      </c>
      <c r="C2305">
        <v>2018</v>
      </c>
      <c r="D2305" t="s">
        <v>43</v>
      </c>
      <c r="E2305">
        <v>6.89</v>
      </c>
      <c r="F2305">
        <v>6.5</v>
      </c>
      <c r="G2305">
        <v>0.52</v>
      </c>
      <c r="H2305">
        <v>4.34</v>
      </c>
      <c r="I2305">
        <v>1.53</v>
      </c>
      <c r="J2305">
        <v>4.4800000000000004</v>
      </c>
      <c r="K2305">
        <v>1182</v>
      </c>
      <c r="L2305" t="s">
        <v>44</v>
      </c>
      <c r="M2305">
        <v>78.47</v>
      </c>
      <c r="N2305">
        <v>221</v>
      </c>
      <c r="O2305">
        <v>2</v>
      </c>
      <c r="P2305">
        <v>0</v>
      </c>
      <c r="Q2305">
        <v>70.16</v>
      </c>
      <c r="R2305">
        <v>20118</v>
      </c>
      <c r="S2305">
        <v>95.32</v>
      </c>
      <c r="T2305">
        <v>52.23</v>
      </c>
      <c r="U2305">
        <v>51.9</v>
      </c>
      <c r="V2305">
        <v>1540</v>
      </c>
      <c r="W2305">
        <v>3.47</v>
      </c>
      <c r="X2305">
        <v>615</v>
      </c>
    </row>
    <row r="2306" spans="1:24" hidden="1" x14ac:dyDescent="0.25">
      <c r="A2306" t="s">
        <v>41</v>
      </c>
      <c r="B2306" t="s">
        <v>29</v>
      </c>
      <c r="C2306">
        <v>2018</v>
      </c>
      <c r="D2306" t="s">
        <v>30</v>
      </c>
      <c r="E2306">
        <v>1.75</v>
      </c>
      <c r="F2306">
        <v>6.67</v>
      </c>
      <c r="G2306">
        <v>0.16</v>
      </c>
      <c r="H2306">
        <v>8.93</v>
      </c>
      <c r="I2306">
        <v>37.590000000000003</v>
      </c>
      <c r="J2306">
        <v>2.2000000000000002</v>
      </c>
      <c r="K2306">
        <v>4132</v>
      </c>
      <c r="L2306" t="s">
        <v>27</v>
      </c>
      <c r="M2306">
        <v>92.65</v>
      </c>
      <c r="N2306">
        <v>473</v>
      </c>
      <c r="O2306">
        <v>15</v>
      </c>
      <c r="P2306">
        <v>75</v>
      </c>
      <c r="Q2306">
        <v>41.11</v>
      </c>
      <c r="R2306">
        <v>99239</v>
      </c>
      <c r="S2306">
        <v>99.85</v>
      </c>
      <c r="T2306">
        <v>37.61</v>
      </c>
      <c r="U2306">
        <v>93.33</v>
      </c>
      <c r="V2306">
        <v>492</v>
      </c>
      <c r="W2306">
        <v>13.35</v>
      </c>
      <c r="X2306">
        <v>499</v>
      </c>
    </row>
    <row r="2307" spans="1:24" hidden="1" x14ac:dyDescent="0.25">
      <c r="A2307" t="s">
        <v>47</v>
      </c>
      <c r="B2307" t="s">
        <v>37</v>
      </c>
      <c r="C2307">
        <v>2020</v>
      </c>
      <c r="D2307" t="s">
        <v>43</v>
      </c>
      <c r="E2307">
        <v>5.96</v>
      </c>
      <c r="F2307">
        <v>6.18</v>
      </c>
      <c r="G2307">
        <v>0.44</v>
      </c>
      <c r="H2307">
        <v>3.4</v>
      </c>
      <c r="I2307">
        <v>42.07</v>
      </c>
      <c r="J2307">
        <v>15.24</v>
      </c>
      <c r="K2307">
        <v>2453</v>
      </c>
      <c r="L2307" t="s">
        <v>27</v>
      </c>
      <c r="M2307">
        <v>77.7</v>
      </c>
      <c r="N2307">
        <v>171</v>
      </c>
      <c r="O2307">
        <v>14</v>
      </c>
      <c r="P2307">
        <v>41</v>
      </c>
      <c r="Q2307">
        <v>29.54</v>
      </c>
      <c r="R2307">
        <v>32021</v>
      </c>
      <c r="S2307">
        <v>98.71</v>
      </c>
      <c r="T2307">
        <v>82.93</v>
      </c>
      <c r="U2307">
        <v>28.06</v>
      </c>
      <c r="V2307">
        <v>715</v>
      </c>
      <c r="W2307">
        <v>4.7699999999999996</v>
      </c>
      <c r="X2307">
        <v>823</v>
      </c>
    </row>
    <row r="2308" spans="1:24" hidden="1" x14ac:dyDescent="0.25">
      <c r="A2308" t="s">
        <v>28</v>
      </c>
      <c r="B2308" t="s">
        <v>33</v>
      </c>
      <c r="C2308">
        <v>2014</v>
      </c>
      <c r="D2308" t="s">
        <v>34</v>
      </c>
      <c r="E2308">
        <v>8.36</v>
      </c>
      <c r="F2308">
        <v>6.89</v>
      </c>
      <c r="G2308">
        <v>4.2300000000000004</v>
      </c>
      <c r="H2308">
        <v>3.04</v>
      </c>
      <c r="I2308">
        <v>13.85</v>
      </c>
      <c r="J2308">
        <v>19.16</v>
      </c>
      <c r="K2308">
        <v>538</v>
      </c>
      <c r="L2308" t="s">
        <v>44</v>
      </c>
      <c r="M2308">
        <v>60.83</v>
      </c>
      <c r="N2308">
        <v>389</v>
      </c>
      <c r="O2308">
        <v>24</v>
      </c>
      <c r="P2308">
        <v>40</v>
      </c>
      <c r="Q2308">
        <v>25.05</v>
      </c>
      <c r="R2308">
        <v>92069</v>
      </c>
      <c r="S2308">
        <v>35.159999999999997</v>
      </c>
      <c r="T2308">
        <v>16.239999999999998</v>
      </c>
      <c r="U2308">
        <v>61.22</v>
      </c>
      <c r="V2308">
        <v>1279</v>
      </c>
      <c r="W2308">
        <v>25.19</v>
      </c>
      <c r="X2308">
        <v>746</v>
      </c>
    </row>
    <row r="2309" spans="1:24" hidden="1" x14ac:dyDescent="0.25">
      <c r="A2309" t="s">
        <v>28</v>
      </c>
      <c r="B2309" t="s">
        <v>29</v>
      </c>
      <c r="C2309">
        <v>2013</v>
      </c>
      <c r="D2309" t="s">
        <v>30</v>
      </c>
      <c r="E2309">
        <v>7.55</v>
      </c>
      <c r="F2309">
        <v>6.07</v>
      </c>
      <c r="G2309">
        <v>3.26</v>
      </c>
      <c r="H2309">
        <v>4.1100000000000003</v>
      </c>
      <c r="I2309">
        <v>10.74</v>
      </c>
      <c r="J2309">
        <v>11.55</v>
      </c>
      <c r="K2309">
        <v>2423</v>
      </c>
      <c r="L2309" t="s">
        <v>31</v>
      </c>
      <c r="M2309">
        <v>96.36</v>
      </c>
      <c r="N2309">
        <v>154</v>
      </c>
      <c r="O2309">
        <v>7</v>
      </c>
      <c r="P2309">
        <v>72</v>
      </c>
      <c r="Q2309">
        <v>68.72</v>
      </c>
      <c r="R2309">
        <v>35640</v>
      </c>
      <c r="S2309">
        <v>24.18</v>
      </c>
      <c r="T2309">
        <v>74.7</v>
      </c>
      <c r="U2309">
        <v>20.11</v>
      </c>
      <c r="V2309">
        <v>769</v>
      </c>
      <c r="W2309">
        <v>15.7</v>
      </c>
      <c r="X2309">
        <v>267</v>
      </c>
    </row>
    <row r="2310" spans="1:24" x14ac:dyDescent="0.25">
      <c r="A2310" t="s">
        <v>48</v>
      </c>
      <c r="B2310" t="s">
        <v>25</v>
      </c>
      <c r="C2310">
        <v>2000</v>
      </c>
      <c r="D2310" t="s">
        <v>43</v>
      </c>
      <c r="E2310">
        <v>7.53</v>
      </c>
      <c r="F2310">
        <v>7.38</v>
      </c>
      <c r="G2310">
        <v>4.79</v>
      </c>
      <c r="H2310">
        <v>9.85</v>
      </c>
      <c r="I2310">
        <v>45.74</v>
      </c>
      <c r="J2310">
        <v>9.65</v>
      </c>
      <c r="K2310">
        <v>2303</v>
      </c>
      <c r="L2310" t="s">
        <v>31</v>
      </c>
      <c r="M2310">
        <v>97.43</v>
      </c>
      <c r="N2310">
        <v>275</v>
      </c>
      <c r="O2310">
        <v>40</v>
      </c>
      <c r="P2310">
        <v>56</v>
      </c>
      <c r="Q2310">
        <v>89.79</v>
      </c>
      <c r="R2310">
        <v>10896</v>
      </c>
      <c r="S2310">
        <v>9.86</v>
      </c>
      <c r="T2310">
        <v>42.77</v>
      </c>
      <c r="U2310">
        <v>53.28</v>
      </c>
      <c r="V2310">
        <v>961</v>
      </c>
      <c r="W2310">
        <v>2.97</v>
      </c>
      <c r="X2310">
        <v>891</v>
      </c>
    </row>
    <row r="2311" spans="1:24" hidden="1" x14ac:dyDescent="0.25">
      <c r="A2311" t="s">
        <v>48</v>
      </c>
      <c r="B2311" t="s">
        <v>29</v>
      </c>
      <c r="C2311">
        <v>2015</v>
      </c>
      <c r="D2311" t="s">
        <v>40</v>
      </c>
      <c r="E2311">
        <v>5.18</v>
      </c>
      <c r="F2311">
        <v>6.53</v>
      </c>
      <c r="G2311">
        <v>1.68</v>
      </c>
      <c r="H2311">
        <v>6.66</v>
      </c>
      <c r="I2311">
        <v>38.200000000000003</v>
      </c>
      <c r="J2311">
        <v>10.69</v>
      </c>
      <c r="K2311">
        <v>248</v>
      </c>
      <c r="L2311" t="s">
        <v>35</v>
      </c>
      <c r="M2311">
        <v>51.99</v>
      </c>
      <c r="N2311">
        <v>219</v>
      </c>
      <c r="O2311">
        <v>3</v>
      </c>
      <c r="P2311">
        <v>19</v>
      </c>
      <c r="Q2311">
        <v>75.98</v>
      </c>
      <c r="R2311">
        <v>32357</v>
      </c>
      <c r="S2311">
        <v>32.58</v>
      </c>
      <c r="T2311">
        <v>24.49</v>
      </c>
      <c r="U2311">
        <v>26.65</v>
      </c>
      <c r="V2311">
        <v>343</v>
      </c>
      <c r="W2311">
        <v>21.05</v>
      </c>
      <c r="X2311">
        <v>413</v>
      </c>
    </row>
    <row r="2312" spans="1:24" hidden="1" x14ac:dyDescent="0.25">
      <c r="A2312" t="s">
        <v>48</v>
      </c>
      <c r="B2312" t="s">
        <v>38</v>
      </c>
      <c r="C2312">
        <v>2009</v>
      </c>
      <c r="D2312" t="s">
        <v>42</v>
      </c>
      <c r="E2312">
        <v>8.91</v>
      </c>
      <c r="F2312">
        <v>6.72</v>
      </c>
      <c r="G2312">
        <v>1.06</v>
      </c>
      <c r="H2312">
        <v>3.33</v>
      </c>
      <c r="I2312">
        <v>5.67</v>
      </c>
      <c r="J2312">
        <v>9.57</v>
      </c>
      <c r="K2312">
        <v>4788</v>
      </c>
      <c r="L2312" t="s">
        <v>27</v>
      </c>
      <c r="M2312">
        <v>54.81</v>
      </c>
      <c r="N2312">
        <v>275</v>
      </c>
      <c r="O2312">
        <v>31</v>
      </c>
      <c r="P2312">
        <v>93</v>
      </c>
      <c r="Q2312">
        <v>83.81</v>
      </c>
      <c r="R2312">
        <v>98915</v>
      </c>
      <c r="S2312">
        <v>27.69</v>
      </c>
      <c r="T2312">
        <v>19.63</v>
      </c>
      <c r="U2312">
        <v>55.93</v>
      </c>
      <c r="V2312">
        <v>508</v>
      </c>
      <c r="W2312">
        <v>1</v>
      </c>
      <c r="X2312">
        <v>233</v>
      </c>
    </row>
    <row r="2313" spans="1:24" hidden="1" x14ac:dyDescent="0.25">
      <c r="A2313" t="s">
        <v>39</v>
      </c>
      <c r="B2313" t="s">
        <v>29</v>
      </c>
      <c r="C2313">
        <v>2018</v>
      </c>
      <c r="D2313" t="s">
        <v>30</v>
      </c>
      <c r="E2313">
        <v>5.88</v>
      </c>
      <c r="F2313">
        <v>8.2799999999999994</v>
      </c>
      <c r="G2313">
        <v>2.81</v>
      </c>
      <c r="H2313">
        <v>9.98</v>
      </c>
      <c r="I2313">
        <v>10.61</v>
      </c>
      <c r="J2313">
        <v>8.84</v>
      </c>
      <c r="K2313">
        <v>1040</v>
      </c>
      <c r="L2313" t="s">
        <v>27</v>
      </c>
      <c r="M2313">
        <v>56.79</v>
      </c>
      <c r="N2313">
        <v>11</v>
      </c>
      <c r="O2313">
        <v>44</v>
      </c>
      <c r="P2313">
        <v>13</v>
      </c>
      <c r="Q2313">
        <v>78.58</v>
      </c>
      <c r="R2313">
        <v>36302</v>
      </c>
      <c r="S2313">
        <v>57.68</v>
      </c>
      <c r="T2313">
        <v>27.66</v>
      </c>
      <c r="U2313">
        <v>64.459999999999994</v>
      </c>
      <c r="V2313">
        <v>217</v>
      </c>
      <c r="W2313">
        <v>32.74</v>
      </c>
      <c r="X2313">
        <v>780</v>
      </c>
    </row>
    <row r="2314" spans="1:24" hidden="1" x14ac:dyDescent="0.25">
      <c r="A2314" t="s">
        <v>24</v>
      </c>
      <c r="B2314" t="s">
        <v>37</v>
      </c>
      <c r="C2314">
        <v>2021</v>
      </c>
      <c r="D2314" t="s">
        <v>40</v>
      </c>
      <c r="E2314">
        <v>9.18</v>
      </c>
      <c r="F2314">
        <v>7.26</v>
      </c>
      <c r="G2314">
        <v>2.69</v>
      </c>
      <c r="H2314">
        <v>8.2100000000000009</v>
      </c>
      <c r="I2314">
        <v>31.07</v>
      </c>
      <c r="J2314">
        <v>18.940000000000001</v>
      </c>
      <c r="K2314">
        <v>1391</v>
      </c>
      <c r="L2314" t="s">
        <v>27</v>
      </c>
      <c r="M2314">
        <v>87.55</v>
      </c>
      <c r="N2314">
        <v>492</v>
      </c>
      <c r="O2314">
        <v>34</v>
      </c>
      <c r="P2314">
        <v>86</v>
      </c>
      <c r="Q2314">
        <v>97.96</v>
      </c>
      <c r="R2314">
        <v>38842</v>
      </c>
      <c r="S2314">
        <v>36.880000000000003</v>
      </c>
      <c r="T2314">
        <v>19.760000000000002</v>
      </c>
      <c r="U2314">
        <v>88.18</v>
      </c>
      <c r="V2314">
        <v>1574</v>
      </c>
      <c r="W2314">
        <v>37.53</v>
      </c>
      <c r="X2314">
        <v>557</v>
      </c>
    </row>
    <row r="2315" spans="1:24" hidden="1" x14ac:dyDescent="0.25">
      <c r="A2315" t="s">
        <v>46</v>
      </c>
      <c r="B2315" t="s">
        <v>37</v>
      </c>
      <c r="C2315">
        <v>2002</v>
      </c>
      <c r="D2315" t="s">
        <v>42</v>
      </c>
      <c r="E2315">
        <v>5.47</v>
      </c>
      <c r="F2315">
        <v>6.67</v>
      </c>
      <c r="G2315">
        <v>2.96</v>
      </c>
      <c r="H2315">
        <v>8.8699999999999992</v>
      </c>
      <c r="I2315">
        <v>20.97</v>
      </c>
      <c r="J2315">
        <v>9.6</v>
      </c>
      <c r="K2315">
        <v>2172</v>
      </c>
      <c r="L2315" t="s">
        <v>35</v>
      </c>
      <c r="M2315">
        <v>85.38</v>
      </c>
      <c r="N2315">
        <v>84</v>
      </c>
      <c r="O2315">
        <v>29</v>
      </c>
      <c r="P2315">
        <v>92</v>
      </c>
      <c r="Q2315">
        <v>76.260000000000005</v>
      </c>
      <c r="R2315">
        <v>71924</v>
      </c>
      <c r="S2315">
        <v>23.15</v>
      </c>
      <c r="T2315">
        <v>46.71</v>
      </c>
      <c r="U2315">
        <v>43.63</v>
      </c>
      <c r="V2315">
        <v>1389</v>
      </c>
      <c r="W2315">
        <v>32.4</v>
      </c>
      <c r="X2315">
        <v>270</v>
      </c>
    </row>
    <row r="2316" spans="1:24" hidden="1" x14ac:dyDescent="0.25">
      <c r="A2316" t="s">
        <v>39</v>
      </c>
      <c r="B2316" t="s">
        <v>33</v>
      </c>
      <c r="C2316">
        <v>2004</v>
      </c>
      <c r="D2316" t="s">
        <v>30</v>
      </c>
      <c r="E2316">
        <v>5.0599999999999996</v>
      </c>
      <c r="F2316">
        <v>7.5</v>
      </c>
      <c r="G2316">
        <v>1.74</v>
      </c>
      <c r="H2316">
        <v>4.49</v>
      </c>
      <c r="I2316">
        <v>25.21</v>
      </c>
      <c r="J2316">
        <v>1.62</v>
      </c>
      <c r="K2316">
        <v>1335</v>
      </c>
      <c r="L2316" t="s">
        <v>31</v>
      </c>
      <c r="M2316">
        <v>98.82</v>
      </c>
      <c r="N2316">
        <v>221</v>
      </c>
      <c r="O2316">
        <v>38</v>
      </c>
      <c r="P2316">
        <v>98</v>
      </c>
      <c r="Q2316">
        <v>22.6</v>
      </c>
      <c r="R2316">
        <v>75324</v>
      </c>
      <c r="S2316">
        <v>61.25</v>
      </c>
      <c r="T2316">
        <v>37.979999999999997</v>
      </c>
      <c r="U2316">
        <v>65.34</v>
      </c>
      <c r="V2316">
        <v>1767</v>
      </c>
      <c r="W2316">
        <v>38.06</v>
      </c>
      <c r="X2316">
        <v>285</v>
      </c>
    </row>
    <row r="2317" spans="1:24" hidden="1" x14ac:dyDescent="0.25">
      <c r="A2317" t="s">
        <v>36</v>
      </c>
      <c r="B2317" t="s">
        <v>33</v>
      </c>
      <c r="C2317">
        <v>2008</v>
      </c>
      <c r="D2317" t="s">
        <v>40</v>
      </c>
      <c r="E2317">
        <v>2.2200000000000002</v>
      </c>
      <c r="F2317">
        <v>6.5</v>
      </c>
      <c r="G2317">
        <v>0.03</v>
      </c>
      <c r="H2317">
        <v>3.74</v>
      </c>
      <c r="I2317">
        <v>47.58</v>
      </c>
      <c r="J2317">
        <v>15.31</v>
      </c>
      <c r="K2317">
        <v>2259</v>
      </c>
      <c r="L2317" t="s">
        <v>27</v>
      </c>
      <c r="M2317">
        <v>62.56</v>
      </c>
      <c r="N2317">
        <v>48</v>
      </c>
      <c r="O2317">
        <v>47</v>
      </c>
      <c r="P2317">
        <v>51</v>
      </c>
      <c r="Q2317">
        <v>79.58</v>
      </c>
      <c r="R2317">
        <v>57826</v>
      </c>
      <c r="S2317">
        <v>32.31</v>
      </c>
      <c r="T2317">
        <v>38.53</v>
      </c>
      <c r="U2317">
        <v>25.32</v>
      </c>
      <c r="V2317">
        <v>1335</v>
      </c>
      <c r="W2317">
        <v>35.880000000000003</v>
      </c>
      <c r="X2317">
        <v>780</v>
      </c>
    </row>
    <row r="2318" spans="1:24" hidden="1" x14ac:dyDescent="0.25">
      <c r="A2318" t="s">
        <v>28</v>
      </c>
      <c r="B2318" t="s">
        <v>33</v>
      </c>
      <c r="C2318">
        <v>2017</v>
      </c>
      <c r="D2318" t="s">
        <v>40</v>
      </c>
      <c r="E2318">
        <v>5.45</v>
      </c>
      <c r="F2318">
        <v>6.19</v>
      </c>
      <c r="G2318">
        <v>0.18</v>
      </c>
      <c r="H2318">
        <v>6.61</v>
      </c>
      <c r="I2318">
        <v>21.01</v>
      </c>
      <c r="J2318">
        <v>7.83</v>
      </c>
      <c r="K2318">
        <v>499</v>
      </c>
      <c r="L2318" t="s">
        <v>35</v>
      </c>
      <c r="M2318">
        <v>81.569999999999993</v>
      </c>
      <c r="N2318">
        <v>179</v>
      </c>
      <c r="O2318">
        <v>48</v>
      </c>
      <c r="P2318">
        <v>90</v>
      </c>
      <c r="Q2318">
        <v>33.56</v>
      </c>
      <c r="R2318">
        <v>71085</v>
      </c>
      <c r="S2318">
        <v>35.36</v>
      </c>
      <c r="T2318">
        <v>22.55</v>
      </c>
      <c r="U2318">
        <v>93.08</v>
      </c>
      <c r="V2318">
        <v>2472</v>
      </c>
      <c r="W2318">
        <v>35.799999999999997</v>
      </c>
      <c r="X2318">
        <v>780</v>
      </c>
    </row>
    <row r="2319" spans="1:24" hidden="1" x14ac:dyDescent="0.25">
      <c r="A2319" t="s">
        <v>32</v>
      </c>
      <c r="B2319" t="s">
        <v>25</v>
      </c>
      <c r="C2319">
        <v>2010</v>
      </c>
      <c r="D2319" t="s">
        <v>34</v>
      </c>
      <c r="E2319">
        <v>1.41</v>
      </c>
      <c r="F2319">
        <v>6.05</v>
      </c>
      <c r="G2319">
        <v>3.32</v>
      </c>
      <c r="H2319">
        <v>8.41</v>
      </c>
      <c r="I2319">
        <v>44.08</v>
      </c>
      <c r="J2319">
        <v>14.21</v>
      </c>
      <c r="K2319">
        <v>810</v>
      </c>
      <c r="L2319" t="s">
        <v>44</v>
      </c>
      <c r="M2319">
        <v>89.97</v>
      </c>
      <c r="N2319">
        <v>9</v>
      </c>
      <c r="O2319">
        <v>29</v>
      </c>
      <c r="P2319">
        <v>53</v>
      </c>
      <c r="Q2319">
        <v>99.59</v>
      </c>
      <c r="R2319">
        <v>26372</v>
      </c>
      <c r="S2319">
        <v>59.84</v>
      </c>
      <c r="T2319">
        <v>62.78</v>
      </c>
      <c r="U2319">
        <v>56.14</v>
      </c>
      <c r="V2319">
        <v>1051</v>
      </c>
      <c r="W2319">
        <v>9.82</v>
      </c>
      <c r="X2319">
        <v>365</v>
      </c>
    </row>
    <row r="2320" spans="1:24" hidden="1" x14ac:dyDescent="0.25">
      <c r="A2320" t="s">
        <v>46</v>
      </c>
      <c r="B2320" t="s">
        <v>33</v>
      </c>
      <c r="C2320">
        <v>2015</v>
      </c>
      <c r="D2320" t="s">
        <v>40</v>
      </c>
      <c r="E2320">
        <v>8.6999999999999993</v>
      </c>
      <c r="F2320">
        <v>8.3800000000000008</v>
      </c>
      <c r="G2320">
        <v>2.62</v>
      </c>
      <c r="H2320">
        <v>7.46</v>
      </c>
      <c r="I2320">
        <v>33.04</v>
      </c>
      <c r="J2320">
        <v>11.59</v>
      </c>
      <c r="K2320">
        <v>4984</v>
      </c>
      <c r="L2320" t="s">
        <v>31</v>
      </c>
      <c r="M2320">
        <v>45.49</v>
      </c>
      <c r="N2320">
        <v>498</v>
      </c>
      <c r="O2320">
        <v>16</v>
      </c>
      <c r="P2320">
        <v>48</v>
      </c>
      <c r="Q2320">
        <v>38.909999999999997</v>
      </c>
      <c r="R2320">
        <v>83377</v>
      </c>
      <c r="S2320">
        <v>11.82</v>
      </c>
      <c r="T2320">
        <v>58.62</v>
      </c>
      <c r="U2320">
        <v>40.21</v>
      </c>
      <c r="V2320">
        <v>2039</v>
      </c>
      <c r="W2320">
        <v>9.25</v>
      </c>
      <c r="X2320">
        <v>335</v>
      </c>
    </row>
    <row r="2321" spans="1:24" hidden="1" x14ac:dyDescent="0.25">
      <c r="A2321" t="s">
        <v>45</v>
      </c>
      <c r="B2321" t="s">
        <v>25</v>
      </c>
      <c r="C2321">
        <v>2001</v>
      </c>
      <c r="D2321" t="s">
        <v>34</v>
      </c>
      <c r="E2321">
        <v>6.76</v>
      </c>
      <c r="F2321">
        <v>7.81</v>
      </c>
      <c r="G2321">
        <v>4.1100000000000003</v>
      </c>
      <c r="H2321">
        <v>7.42</v>
      </c>
      <c r="I2321">
        <v>6.08</v>
      </c>
      <c r="J2321">
        <v>14.26</v>
      </c>
      <c r="K2321">
        <v>3713</v>
      </c>
      <c r="L2321" t="s">
        <v>44</v>
      </c>
      <c r="M2321">
        <v>73.44</v>
      </c>
      <c r="N2321">
        <v>260</v>
      </c>
      <c r="O2321">
        <v>18</v>
      </c>
      <c r="P2321">
        <v>90</v>
      </c>
      <c r="Q2321">
        <v>30.69</v>
      </c>
      <c r="R2321">
        <v>21715</v>
      </c>
      <c r="S2321">
        <v>77.42</v>
      </c>
      <c r="T2321">
        <v>88.58</v>
      </c>
      <c r="U2321">
        <v>57.06</v>
      </c>
      <c r="V2321">
        <v>353</v>
      </c>
      <c r="W2321">
        <v>32.380000000000003</v>
      </c>
      <c r="X2321">
        <v>237</v>
      </c>
    </row>
    <row r="2322" spans="1:24" hidden="1" x14ac:dyDescent="0.25">
      <c r="A2322" t="s">
        <v>36</v>
      </c>
      <c r="B2322" t="s">
        <v>33</v>
      </c>
      <c r="C2322">
        <v>2011</v>
      </c>
      <c r="D2322" t="s">
        <v>26</v>
      </c>
      <c r="E2322">
        <v>9.94</v>
      </c>
      <c r="F2322">
        <v>8</v>
      </c>
      <c r="G2322">
        <v>1.5</v>
      </c>
      <c r="H2322">
        <v>8.3000000000000007</v>
      </c>
      <c r="I2322">
        <v>37.229999999999997</v>
      </c>
      <c r="J2322">
        <v>1.24</v>
      </c>
      <c r="K2322">
        <v>3704</v>
      </c>
      <c r="L2322" t="s">
        <v>27</v>
      </c>
      <c r="M2322">
        <v>68.34</v>
      </c>
      <c r="N2322">
        <v>319</v>
      </c>
      <c r="O2322">
        <v>30</v>
      </c>
      <c r="P2322">
        <v>29</v>
      </c>
      <c r="Q2322">
        <v>25.44</v>
      </c>
      <c r="R2322">
        <v>5468</v>
      </c>
      <c r="S2322">
        <v>96.54</v>
      </c>
      <c r="T2322">
        <v>23.41</v>
      </c>
      <c r="U2322">
        <v>58.52</v>
      </c>
      <c r="V2322">
        <v>309</v>
      </c>
      <c r="W2322">
        <v>19.66</v>
      </c>
      <c r="X2322">
        <v>609</v>
      </c>
    </row>
    <row r="2323" spans="1:24" hidden="1" x14ac:dyDescent="0.25">
      <c r="A2323" t="s">
        <v>46</v>
      </c>
      <c r="B2323" t="s">
        <v>25</v>
      </c>
      <c r="C2323">
        <v>2021</v>
      </c>
      <c r="D2323" t="s">
        <v>43</v>
      </c>
      <c r="E2323">
        <v>0.92</v>
      </c>
      <c r="F2323">
        <v>8.4499999999999993</v>
      </c>
      <c r="G2323">
        <v>4.08</v>
      </c>
      <c r="H2323">
        <v>4.59</v>
      </c>
      <c r="I2323">
        <v>26.01</v>
      </c>
      <c r="J2323">
        <v>0.68</v>
      </c>
      <c r="K2323">
        <v>1210</v>
      </c>
      <c r="L2323" t="s">
        <v>35</v>
      </c>
      <c r="M2323">
        <v>82</v>
      </c>
      <c r="N2323">
        <v>185</v>
      </c>
      <c r="O2323">
        <v>16</v>
      </c>
      <c r="P2323">
        <v>2</v>
      </c>
      <c r="Q2323">
        <v>66.53</v>
      </c>
      <c r="R2323">
        <v>94698</v>
      </c>
      <c r="S2323">
        <v>49.08</v>
      </c>
      <c r="T2323">
        <v>76.72</v>
      </c>
      <c r="U2323">
        <v>79.459999999999994</v>
      </c>
      <c r="V2323">
        <v>537</v>
      </c>
      <c r="W2323">
        <v>37.69</v>
      </c>
      <c r="X2323">
        <v>905</v>
      </c>
    </row>
    <row r="2324" spans="1:24" hidden="1" x14ac:dyDescent="0.25">
      <c r="A2324" t="s">
        <v>39</v>
      </c>
      <c r="B2324" t="s">
        <v>29</v>
      </c>
      <c r="C2324">
        <v>2005</v>
      </c>
      <c r="D2324" t="s">
        <v>42</v>
      </c>
      <c r="E2324">
        <v>2.41</v>
      </c>
      <c r="F2324">
        <v>8.33</v>
      </c>
      <c r="G2324">
        <v>2.13</v>
      </c>
      <c r="H2324">
        <v>7.63</v>
      </c>
      <c r="I2324">
        <v>11.25</v>
      </c>
      <c r="J2324">
        <v>7.57</v>
      </c>
      <c r="K2324">
        <v>3745</v>
      </c>
      <c r="L2324" t="s">
        <v>31</v>
      </c>
      <c r="M2324">
        <v>78.680000000000007</v>
      </c>
      <c r="N2324">
        <v>228</v>
      </c>
      <c r="O2324">
        <v>1</v>
      </c>
      <c r="P2324">
        <v>11</v>
      </c>
      <c r="Q2324">
        <v>12.7</v>
      </c>
      <c r="R2324">
        <v>41553</v>
      </c>
      <c r="S2324">
        <v>55.99</v>
      </c>
      <c r="T2324">
        <v>12.71</v>
      </c>
      <c r="U2324">
        <v>97.97</v>
      </c>
      <c r="V2324">
        <v>2164</v>
      </c>
      <c r="W2324">
        <v>35.89</v>
      </c>
      <c r="X2324">
        <v>312</v>
      </c>
    </row>
    <row r="2325" spans="1:24" hidden="1" x14ac:dyDescent="0.25">
      <c r="A2325" t="s">
        <v>47</v>
      </c>
      <c r="B2325" t="s">
        <v>29</v>
      </c>
      <c r="C2325">
        <v>2010</v>
      </c>
      <c r="D2325" t="s">
        <v>43</v>
      </c>
      <c r="E2325">
        <v>8.77</v>
      </c>
      <c r="F2325">
        <v>7.84</v>
      </c>
      <c r="G2325">
        <v>0.48</v>
      </c>
      <c r="H2325">
        <v>5.74</v>
      </c>
      <c r="I2325">
        <v>14.48</v>
      </c>
      <c r="J2325">
        <v>13.86</v>
      </c>
      <c r="K2325">
        <v>1986</v>
      </c>
      <c r="L2325" t="s">
        <v>27</v>
      </c>
      <c r="M2325">
        <v>86.9</v>
      </c>
      <c r="N2325">
        <v>391</v>
      </c>
      <c r="O2325">
        <v>36</v>
      </c>
      <c r="P2325">
        <v>30</v>
      </c>
      <c r="Q2325">
        <v>95.45</v>
      </c>
      <c r="R2325">
        <v>19650</v>
      </c>
      <c r="S2325">
        <v>38.46</v>
      </c>
      <c r="T2325">
        <v>15.87</v>
      </c>
      <c r="U2325">
        <v>34.89</v>
      </c>
      <c r="V2325">
        <v>706</v>
      </c>
      <c r="W2325">
        <v>35.729999999999997</v>
      </c>
      <c r="X2325">
        <v>111</v>
      </c>
    </row>
    <row r="2326" spans="1:24" hidden="1" x14ac:dyDescent="0.25">
      <c r="A2326" t="s">
        <v>32</v>
      </c>
      <c r="B2326" t="s">
        <v>37</v>
      </c>
      <c r="C2326">
        <v>2007</v>
      </c>
      <c r="D2326" t="s">
        <v>43</v>
      </c>
      <c r="E2326">
        <v>3.95</v>
      </c>
      <c r="F2326">
        <v>7.73</v>
      </c>
      <c r="G2326">
        <v>4.8899999999999997</v>
      </c>
      <c r="H2326">
        <v>3.49</v>
      </c>
      <c r="I2326">
        <v>27.87</v>
      </c>
      <c r="J2326">
        <v>4.47</v>
      </c>
      <c r="K2326">
        <v>1491</v>
      </c>
      <c r="L2326" t="s">
        <v>31</v>
      </c>
      <c r="M2326">
        <v>51.78</v>
      </c>
      <c r="N2326">
        <v>157</v>
      </c>
      <c r="O2326">
        <v>47</v>
      </c>
      <c r="P2326">
        <v>36</v>
      </c>
      <c r="Q2326">
        <v>30.84</v>
      </c>
      <c r="R2326">
        <v>1167</v>
      </c>
      <c r="S2326">
        <v>95.67</v>
      </c>
      <c r="T2326">
        <v>61.84</v>
      </c>
      <c r="U2326">
        <v>24.36</v>
      </c>
      <c r="V2326">
        <v>2420</v>
      </c>
      <c r="W2326">
        <v>13.04</v>
      </c>
      <c r="X2326">
        <v>302</v>
      </c>
    </row>
    <row r="2327" spans="1:24" hidden="1" x14ac:dyDescent="0.25">
      <c r="A2327" t="s">
        <v>46</v>
      </c>
      <c r="B2327" t="s">
        <v>25</v>
      </c>
      <c r="C2327">
        <v>2011</v>
      </c>
      <c r="D2327" t="s">
        <v>34</v>
      </c>
      <c r="E2327">
        <v>4.66</v>
      </c>
      <c r="F2327">
        <v>6.84</v>
      </c>
      <c r="G2327">
        <v>2.56</v>
      </c>
      <c r="H2327">
        <v>4.41</v>
      </c>
      <c r="I2327">
        <v>30.09</v>
      </c>
      <c r="J2327">
        <v>8.67</v>
      </c>
      <c r="K2327">
        <v>4270</v>
      </c>
      <c r="L2327" t="s">
        <v>35</v>
      </c>
      <c r="M2327">
        <v>45.14</v>
      </c>
      <c r="N2327">
        <v>272</v>
      </c>
      <c r="O2327">
        <v>28</v>
      </c>
      <c r="P2327">
        <v>26</v>
      </c>
      <c r="Q2327">
        <v>30.95</v>
      </c>
      <c r="R2327">
        <v>33782</v>
      </c>
      <c r="S2327">
        <v>13.29</v>
      </c>
      <c r="T2327">
        <v>42.52</v>
      </c>
      <c r="U2327">
        <v>72.459999999999994</v>
      </c>
      <c r="V2327">
        <v>2006</v>
      </c>
      <c r="W2327">
        <v>5.32</v>
      </c>
      <c r="X2327">
        <v>17</v>
      </c>
    </row>
    <row r="2328" spans="1:24" hidden="1" x14ac:dyDescent="0.25">
      <c r="A2328" t="s">
        <v>24</v>
      </c>
      <c r="B2328" t="s">
        <v>38</v>
      </c>
      <c r="C2328">
        <v>2001</v>
      </c>
      <c r="D2328" t="s">
        <v>43</v>
      </c>
      <c r="E2328">
        <v>8.61</v>
      </c>
      <c r="F2328">
        <v>6.26</v>
      </c>
      <c r="G2328">
        <v>3.15</v>
      </c>
      <c r="H2328">
        <v>8.56</v>
      </c>
      <c r="I2328">
        <v>48.41</v>
      </c>
      <c r="J2328">
        <v>19.62</v>
      </c>
      <c r="K2328">
        <v>3048</v>
      </c>
      <c r="L2328" t="s">
        <v>35</v>
      </c>
      <c r="M2328">
        <v>86.36</v>
      </c>
      <c r="N2328">
        <v>322</v>
      </c>
      <c r="O2328">
        <v>29</v>
      </c>
      <c r="P2328">
        <v>23</v>
      </c>
      <c r="Q2328">
        <v>6.51</v>
      </c>
      <c r="R2328">
        <v>37557</v>
      </c>
      <c r="S2328">
        <v>81.349999999999994</v>
      </c>
      <c r="T2328">
        <v>28.44</v>
      </c>
      <c r="U2328">
        <v>90.77</v>
      </c>
      <c r="V2328">
        <v>998</v>
      </c>
      <c r="W2328">
        <v>27.12</v>
      </c>
      <c r="X2328">
        <v>623</v>
      </c>
    </row>
    <row r="2329" spans="1:24" hidden="1" x14ac:dyDescent="0.25">
      <c r="A2329" t="s">
        <v>48</v>
      </c>
      <c r="B2329" t="s">
        <v>37</v>
      </c>
      <c r="C2329">
        <v>2008</v>
      </c>
      <c r="D2329" t="s">
        <v>40</v>
      </c>
      <c r="E2329">
        <v>5.22</v>
      </c>
      <c r="F2329">
        <v>7.43</v>
      </c>
      <c r="G2329">
        <v>3.35</v>
      </c>
      <c r="H2329">
        <v>9.27</v>
      </c>
      <c r="I2329">
        <v>42.74</v>
      </c>
      <c r="J2329">
        <v>4.3</v>
      </c>
      <c r="K2329">
        <v>4919</v>
      </c>
      <c r="L2329" t="s">
        <v>27</v>
      </c>
      <c r="M2329">
        <v>55.24</v>
      </c>
      <c r="N2329">
        <v>20</v>
      </c>
      <c r="O2329">
        <v>42</v>
      </c>
      <c r="P2329">
        <v>40</v>
      </c>
      <c r="Q2329">
        <v>26.11</v>
      </c>
      <c r="R2329">
        <v>62873</v>
      </c>
      <c r="S2329">
        <v>65.040000000000006</v>
      </c>
      <c r="T2329">
        <v>10.220000000000001</v>
      </c>
      <c r="U2329">
        <v>65.2</v>
      </c>
      <c r="V2329">
        <v>2646</v>
      </c>
      <c r="W2329">
        <v>17.62</v>
      </c>
      <c r="X2329">
        <v>634</v>
      </c>
    </row>
    <row r="2330" spans="1:24" hidden="1" x14ac:dyDescent="0.25">
      <c r="A2330" t="s">
        <v>48</v>
      </c>
      <c r="B2330" t="s">
        <v>29</v>
      </c>
      <c r="C2330">
        <v>2014</v>
      </c>
      <c r="D2330" t="s">
        <v>34</v>
      </c>
      <c r="E2330">
        <v>1.93</v>
      </c>
      <c r="F2330">
        <v>7.44</v>
      </c>
      <c r="G2330">
        <v>1.81</v>
      </c>
      <c r="H2330">
        <v>4.9800000000000004</v>
      </c>
      <c r="I2330">
        <v>10.29</v>
      </c>
      <c r="J2330">
        <v>16.96</v>
      </c>
      <c r="K2330">
        <v>2934</v>
      </c>
      <c r="L2330" t="s">
        <v>31</v>
      </c>
      <c r="M2330">
        <v>50.13</v>
      </c>
      <c r="N2330">
        <v>15</v>
      </c>
      <c r="O2330">
        <v>21</v>
      </c>
      <c r="P2330">
        <v>63</v>
      </c>
      <c r="Q2330">
        <v>43.06</v>
      </c>
      <c r="R2330">
        <v>93635</v>
      </c>
      <c r="S2330">
        <v>79.150000000000006</v>
      </c>
      <c r="T2330">
        <v>63.05</v>
      </c>
      <c r="U2330">
        <v>26.39</v>
      </c>
      <c r="V2330">
        <v>2349</v>
      </c>
      <c r="W2330">
        <v>37.36</v>
      </c>
      <c r="X2330">
        <v>217</v>
      </c>
    </row>
    <row r="2331" spans="1:24" hidden="1" x14ac:dyDescent="0.25">
      <c r="A2331" t="s">
        <v>32</v>
      </c>
      <c r="B2331" t="s">
        <v>25</v>
      </c>
      <c r="C2331">
        <v>2001</v>
      </c>
      <c r="D2331" t="s">
        <v>43</v>
      </c>
      <c r="E2331">
        <v>8.92</v>
      </c>
      <c r="F2331">
        <v>8.3800000000000008</v>
      </c>
      <c r="G2331">
        <v>3.74</v>
      </c>
      <c r="H2331">
        <v>4.33</v>
      </c>
      <c r="I2331">
        <v>38.700000000000003</v>
      </c>
      <c r="J2331">
        <v>16.510000000000002</v>
      </c>
      <c r="K2331">
        <v>4364</v>
      </c>
      <c r="L2331" t="s">
        <v>35</v>
      </c>
      <c r="M2331">
        <v>53.58</v>
      </c>
      <c r="N2331">
        <v>479</v>
      </c>
      <c r="O2331">
        <v>37</v>
      </c>
      <c r="P2331">
        <v>10</v>
      </c>
      <c r="Q2331">
        <v>38.22</v>
      </c>
      <c r="R2331">
        <v>34079</v>
      </c>
      <c r="S2331">
        <v>95.05</v>
      </c>
      <c r="T2331">
        <v>45.27</v>
      </c>
      <c r="U2331">
        <v>53.74</v>
      </c>
      <c r="V2331">
        <v>1188</v>
      </c>
      <c r="W2331">
        <v>34.15</v>
      </c>
      <c r="X2331">
        <v>372</v>
      </c>
    </row>
    <row r="2332" spans="1:24" x14ac:dyDescent="0.25">
      <c r="A2332" t="s">
        <v>39</v>
      </c>
      <c r="B2332" t="s">
        <v>33</v>
      </c>
      <c r="C2332">
        <v>2000</v>
      </c>
      <c r="D2332" t="s">
        <v>34</v>
      </c>
      <c r="E2332">
        <v>0.31</v>
      </c>
      <c r="F2332">
        <v>7.11</v>
      </c>
      <c r="G2332">
        <v>4.3499999999999996</v>
      </c>
      <c r="H2332">
        <v>3.19</v>
      </c>
      <c r="I2332">
        <v>0.41</v>
      </c>
      <c r="J2332">
        <v>17.829999999999998</v>
      </c>
      <c r="K2332">
        <v>1817</v>
      </c>
      <c r="L2332" t="s">
        <v>31</v>
      </c>
      <c r="M2332">
        <v>34.64</v>
      </c>
      <c r="N2332">
        <v>282</v>
      </c>
      <c r="O2332">
        <v>10</v>
      </c>
      <c r="P2332">
        <v>90</v>
      </c>
      <c r="Q2332">
        <v>28.76</v>
      </c>
      <c r="R2332">
        <v>48836</v>
      </c>
      <c r="S2332">
        <v>49.62</v>
      </c>
      <c r="T2332">
        <v>23.66</v>
      </c>
      <c r="U2332">
        <v>72.38</v>
      </c>
      <c r="V2332">
        <v>2225</v>
      </c>
      <c r="W2332">
        <v>37.15</v>
      </c>
      <c r="X2332">
        <v>906</v>
      </c>
    </row>
    <row r="2333" spans="1:24" hidden="1" x14ac:dyDescent="0.25">
      <c r="A2333" t="s">
        <v>48</v>
      </c>
      <c r="B2333" t="s">
        <v>38</v>
      </c>
      <c r="C2333">
        <v>2009</v>
      </c>
      <c r="D2333" t="s">
        <v>26</v>
      </c>
      <c r="E2333">
        <v>8.9499999999999993</v>
      </c>
      <c r="F2333">
        <v>7.73</v>
      </c>
      <c r="G2333">
        <v>1.94</v>
      </c>
      <c r="H2333">
        <v>9.6300000000000008</v>
      </c>
      <c r="I2333">
        <v>6.49</v>
      </c>
      <c r="J2333">
        <v>18.3</v>
      </c>
      <c r="K2333">
        <v>4319</v>
      </c>
      <c r="L2333" t="s">
        <v>31</v>
      </c>
      <c r="M2333">
        <v>84.12</v>
      </c>
      <c r="N2333">
        <v>114</v>
      </c>
      <c r="O2333">
        <v>32</v>
      </c>
      <c r="P2333">
        <v>72</v>
      </c>
      <c r="Q2333">
        <v>5.99</v>
      </c>
      <c r="R2333">
        <v>22591</v>
      </c>
      <c r="S2333">
        <v>28.83</v>
      </c>
      <c r="T2333">
        <v>87.78</v>
      </c>
      <c r="U2333">
        <v>46.24</v>
      </c>
      <c r="V2333">
        <v>1472</v>
      </c>
      <c r="W2333">
        <v>22.71</v>
      </c>
      <c r="X2333">
        <v>983</v>
      </c>
    </row>
    <row r="2334" spans="1:24" hidden="1" x14ac:dyDescent="0.25">
      <c r="A2334" t="s">
        <v>46</v>
      </c>
      <c r="B2334" t="s">
        <v>29</v>
      </c>
      <c r="C2334">
        <v>2001</v>
      </c>
      <c r="D2334" t="s">
        <v>34</v>
      </c>
      <c r="E2334">
        <v>0.51</v>
      </c>
      <c r="F2334">
        <v>7.44</v>
      </c>
      <c r="G2334">
        <v>3.29</v>
      </c>
      <c r="H2334">
        <v>7.79</v>
      </c>
      <c r="I2334">
        <v>9.99</v>
      </c>
      <c r="J2334">
        <v>10.15</v>
      </c>
      <c r="K2334">
        <v>1275</v>
      </c>
      <c r="L2334" t="s">
        <v>44</v>
      </c>
      <c r="M2334">
        <v>80.06</v>
      </c>
      <c r="N2334">
        <v>5</v>
      </c>
      <c r="O2334">
        <v>18</v>
      </c>
      <c r="P2334">
        <v>15</v>
      </c>
      <c r="Q2334">
        <v>31.46</v>
      </c>
      <c r="R2334">
        <v>55501</v>
      </c>
      <c r="S2334">
        <v>77.95</v>
      </c>
      <c r="T2334">
        <v>38.07</v>
      </c>
      <c r="U2334">
        <v>87.59</v>
      </c>
      <c r="V2334">
        <v>684</v>
      </c>
      <c r="W2334">
        <v>21.05</v>
      </c>
      <c r="X2334">
        <v>54</v>
      </c>
    </row>
    <row r="2335" spans="1:24" hidden="1" x14ac:dyDescent="0.25">
      <c r="A2335" t="s">
        <v>45</v>
      </c>
      <c r="B2335" t="s">
        <v>37</v>
      </c>
      <c r="C2335">
        <v>2011</v>
      </c>
      <c r="D2335" t="s">
        <v>30</v>
      </c>
      <c r="E2335">
        <v>6.66</v>
      </c>
      <c r="F2335">
        <v>6.44</v>
      </c>
      <c r="G2335">
        <v>3.79</v>
      </c>
      <c r="H2335">
        <v>9.6999999999999993</v>
      </c>
      <c r="I2335">
        <v>29.86</v>
      </c>
      <c r="J2335">
        <v>13.64</v>
      </c>
      <c r="K2335">
        <v>3022</v>
      </c>
      <c r="L2335" t="s">
        <v>27</v>
      </c>
      <c r="M2335">
        <v>68.69</v>
      </c>
      <c r="N2335">
        <v>297</v>
      </c>
      <c r="O2335">
        <v>2</v>
      </c>
      <c r="P2335">
        <v>13</v>
      </c>
      <c r="Q2335">
        <v>78.28</v>
      </c>
      <c r="R2335">
        <v>22956</v>
      </c>
      <c r="S2335">
        <v>84.46</v>
      </c>
      <c r="T2335">
        <v>34.24</v>
      </c>
      <c r="U2335">
        <v>37.979999999999997</v>
      </c>
      <c r="V2335">
        <v>2242</v>
      </c>
      <c r="W2335">
        <v>33.880000000000003</v>
      </c>
      <c r="X2335">
        <v>467</v>
      </c>
    </row>
    <row r="2336" spans="1:24" hidden="1" x14ac:dyDescent="0.25">
      <c r="A2336" t="s">
        <v>28</v>
      </c>
      <c r="B2336" t="s">
        <v>25</v>
      </c>
      <c r="C2336">
        <v>2022</v>
      </c>
      <c r="D2336" t="s">
        <v>40</v>
      </c>
      <c r="E2336">
        <v>0.72</v>
      </c>
      <c r="F2336">
        <v>7.48</v>
      </c>
      <c r="G2336">
        <v>0.95</v>
      </c>
      <c r="H2336">
        <v>9.0500000000000007</v>
      </c>
      <c r="I2336">
        <v>9.73</v>
      </c>
      <c r="J2336">
        <v>12.38</v>
      </c>
      <c r="K2336">
        <v>2877</v>
      </c>
      <c r="L2336" t="s">
        <v>27</v>
      </c>
      <c r="M2336">
        <v>80.13</v>
      </c>
      <c r="N2336">
        <v>399</v>
      </c>
      <c r="O2336">
        <v>39</v>
      </c>
      <c r="P2336">
        <v>46</v>
      </c>
      <c r="Q2336">
        <v>45</v>
      </c>
      <c r="R2336">
        <v>51172</v>
      </c>
      <c r="S2336">
        <v>68.63</v>
      </c>
      <c r="T2336">
        <v>50.83</v>
      </c>
      <c r="U2336">
        <v>49.16</v>
      </c>
      <c r="V2336">
        <v>2206</v>
      </c>
      <c r="W2336">
        <v>20.48</v>
      </c>
      <c r="X2336">
        <v>531</v>
      </c>
    </row>
    <row r="2337" spans="1:24" hidden="1" x14ac:dyDescent="0.25">
      <c r="A2337" t="s">
        <v>28</v>
      </c>
      <c r="B2337" t="s">
        <v>38</v>
      </c>
      <c r="C2337">
        <v>2007</v>
      </c>
      <c r="D2337" t="s">
        <v>42</v>
      </c>
      <c r="E2337">
        <v>7.06</v>
      </c>
      <c r="F2337">
        <v>7.35</v>
      </c>
      <c r="G2337">
        <v>1.66</v>
      </c>
      <c r="H2337">
        <v>5.38</v>
      </c>
      <c r="I2337">
        <v>18.260000000000002</v>
      </c>
      <c r="J2337">
        <v>6.18</v>
      </c>
      <c r="K2337">
        <v>4014</v>
      </c>
      <c r="L2337" t="s">
        <v>31</v>
      </c>
      <c r="M2337">
        <v>56.12</v>
      </c>
      <c r="N2337">
        <v>428</v>
      </c>
      <c r="O2337">
        <v>21</v>
      </c>
      <c r="P2337">
        <v>29</v>
      </c>
      <c r="Q2337">
        <v>30.5</v>
      </c>
      <c r="R2337">
        <v>6249</v>
      </c>
      <c r="S2337">
        <v>84.9</v>
      </c>
      <c r="T2337">
        <v>32.18</v>
      </c>
      <c r="U2337">
        <v>93.31</v>
      </c>
      <c r="V2337">
        <v>373</v>
      </c>
      <c r="W2337">
        <v>36</v>
      </c>
      <c r="X2337">
        <v>351</v>
      </c>
    </row>
    <row r="2338" spans="1:24" hidden="1" x14ac:dyDescent="0.25">
      <c r="A2338" t="s">
        <v>36</v>
      </c>
      <c r="B2338" t="s">
        <v>25</v>
      </c>
      <c r="C2338">
        <v>2004</v>
      </c>
      <c r="D2338" t="s">
        <v>30</v>
      </c>
      <c r="E2338">
        <v>0.34</v>
      </c>
      <c r="F2338">
        <v>7.23</v>
      </c>
      <c r="G2338">
        <v>0.54</v>
      </c>
      <c r="H2338">
        <v>3.79</v>
      </c>
      <c r="I2338">
        <v>12.14</v>
      </c>
      <c r="J2338">
        <v>5.6</v>
      </c>
      <c r="K2338">
        <v>4087</v>
      </c>
      <c r="L2338" t="s">
        <v>44</v>
      </c>
      <c r="M2338">
        <v>50.68</v>
      </c>
      <c r="N2338">
        <v>258</v>
      </c>
      <c r="O2338">
        <v>17</v>
      </c>
      <c r="P2338">
        <v>23</v>
      </c>
      <c r="Q2338">
        <v>31.87</v>
      </c>
      <c r="R2338">
        <v>18362</v>
      </c>
      <c r="S2338">
        <v>73.03</v>
      </c>
      <c r="T2338">
        <v>31.82</v>
      </c>
      <c r="U2338">
        <v>65.88</v>
      </c>
      <c r="V2338">
        <v>2066</v>
      </c>
      <c r="W2338">
        <v>1.38</v>
      </c>
      <c r="X2338">
        <v>241</v>
      </c>
    </row>
    <row r="2339" spans="1:24" hidden="1" x14ac:dyDescent="0.25">
      <c r="A2339" t="s">
        <v>41</v>
      </c>
      <c r="B2339" t="s">
        <v>33</v>
      </c>
      <c r="C2339">
        <v>2021</v>
      </c>
      <c r="D2339" t="s">
        <v>30</v>
      </c>
      <c r="E2339">
        <v>8.42</v>
      </c>
      <c r="F2339">
        <v>7.28</v>
      </c>
      <c r="G2339">
        <v>3.01</v>
      </c>
      <c r="H2339">
        <v>6.49</v>
      </c>
      <c r="I2339">
        <v>16.87</v>
      </c>
      <c r="J2339">
        <v>6.83</v>
      </c>
      <c r="K2339">
        <v>1147</v>
      </c>
      <c r="L2339" t="s">
        <v>31</v>
      </c>
      <c r="M2339">
        <v>90.36</v>
      </c>
      <c r="N2339">
        <v>39</v>
      </c>
      <c r="O2339">
        <v>44</v>
      </c>
      <c r="P2339">
        <v>12</v>
      </c>
      <c r="Q2339">
        <v>56.33</v>
      </c>
      <c r="R2339">
        <v>48707</v>
      </c>
      <c r="S2339">
        <v>95.75</v>
      </c>
      <c r="T2339">
        <v>87.3</v>
      </c>
      <c r="U2339">
        <v>20.5</v>
      </c>
      <c r="V2339">
        <v>1581</v>
      </c>
      <c r="W2339">
        <v>14.35</v>
      </c>
      <c r="X2339">
        <v>754</v>
      </c>
    </row>
    <row r="2340" spans="1:24" x14ac:dyDescent="0.25">
      <c r="A2340" t="s">
        <v>47</v>
      </c>
      <c r="B2340" t="s">
        <v>37</v>
      </c>
      <c r="C2340">
        <v>2000</v>
      </c>
      <c r="D2340" t="s">
        <v>30</v>
      </c>
      <c r="E2340">
        <v>4.66</v>
      </c>
      <c r="F2340">
        <v>6.41</v>
      </c>
      <c r="G2340">
        <v>4</v>
      </c>
      <c r="H2340">
        <v>3.19</v>
      </c>
      <c r="I2340">
        <v>47.12</v>
      </c>
      <c r="J2340">
        <v>4.37</v>
      </c>
      <c r="K2340">
        <v>237</v>
      </c>
      <c r="L2340" t="s">
        <v>27</v>
      </c>
      <c r="M2340">
        <v>59.57</v>
      </c>
      <c r="N2340">
        <v>275</v>
      </c>
      <c r="O2340">
        <v>29</v>
      </c>
      <c r="P2340">
        <v>96</v>
      </c>
      <c r="Q2340">
        <v>31.62</v>
      </c>
      <c r="R2340">
        <v>88238</v>
      </c>
      <c r="S2340">
        <v>57.07</v>
      </c>
      <c r="T2340">
        <v>30.89</v>
      </c>
      <c r="U2340">
        <v>39.520000000000003</v>
      </c>
      <c r="V2340">
        <v>1662</v>
      </c>
      <c r="W2340">
        <v>33.39</v>
      </c>
      <c r="X2340">
        <v>488</v>
      </c>
    </row>
    <row r="2341" spans="1:24" hidden="1" x14ac:dyDescent="0.25">
      <c r="A2341" t="s">
        <v>32</v>
      </c>
      <c r="B2341" t="s">
        <v>25</v>
      </c>
      <c r="C2341">
        <v>2014</v>
      </c>
      <c r="D2341" t="s">
        <v>43</v>
      </c>
      <c r="E2341">
        <v>0.93</v>
      </c>
      <c r="F2341">
        <v>7.16</v>
      </c>
      <c r="G2341">
        <v>3.05</v>
      </c>
      <c r="H2341">
        <v>4.05</v>
      </c>
      <c r="I2341">
        <v>49.87</v>
      </c>
      <c r="J2341">
        <v>15.15</v>
      </c>
      <c r="K2341">
        <v>2122</v>
      </c>
      <c r="L2341" t="s">
        <v>27</v>
      </c>
      <c r="M2341">
        <v>43.71</v>
      </c>
      <c r="N2341">
        <v>231</v>
      </c>
      <c r="O2341">
        <v>0</v>
      </c>
      <c r="P2341">
        <v>8</v>
      </c>
      <c r="Q2341">
        <v>63.82</v>
      </c>
      <c r="R2341">
        <v>26107</v>
      </c>
      <c r="S2341">
        <v>38.049999999999997</v>
      </c>
      <c r="T2341">
        <v>58.44</v>
      </c>
      <c r="U2341">
        <v>80.27</v>
      </c>
      <c r="V2341">
        <v>1253</v>
      </c>
      <c r="W2341">
        <v>8.4</v>
      </c>
      <c r="X2341">
        <v>973</v>
      </c>
    </row>
    <row r="2342" spans="1:24" hidden="1" x14ac:dyDescent="0.25">
      <c r="A2342" t="s">
        <v>36</v>
      </c>
      <c r="B2342" t="s">
        <v>29</v>
      </c>
      <c r="C2342">
        <v>2005</v>
      </c>
      <c r="D2342" t="s">
        <v>34</v>
      </c>
      <c r="E2342">
        <v>7.07</v>
      </c>
      <c r="F2342">
        <v>7.51</v>
      </c>
      <c r="G2342">
        <v>0.9</v>
      </c>
      <c r="H2342">
        <v>4.63</v>
      </c>
      <c r="I2342">
        <v>34.29</v>
      </c>
      <c r="J2342">
        <v>19.29</v>
      </c>
      <c r="K2342">
        <v>4595</v>
      </c>
      <c r="L2342" t="s">
        <v>31</v>
      </c>
      <c r="M2342">
        <v>82.43</v>
      </c>
      <c r="N2342">
        <v>6</v>
      </c>
      <c r="O2342">
        <v>19</v>
      </c>
      <c r="P2342">
        <v>48</v>
      </c>
      <c r="Q2342">
        <v>98.97</v>
      </c>
      <c r="R2342">
        <v>51790</v>
      </c>
      <c r="S2342">
        <v>68.05</v>
      </c>
      <c r="T2342">
        <v>13</v>
      </c>
      <c r="U2342">
        <v>24.16</v>
      </c>
      <c r="V2342">
        <v>2800</v>
      </c>
      <c r="W2342">
        <v>15.96</v>
      </c>
      <c r="X2342">
        <v>948</v>
      </c>
    </row>
    <row r="2343" spans="1:24" hidden="1" x14ac:dyDescent="0.25">
      <c r="A2343" t="s">
        <v>41</v>
      </c>
      <c r="B2343" t="s">
        <v>37</v>
      </c>
      <c r="C2343">
        <v>2011</v>
      </c>
      <c r="D2343" t="s">
        <v>34</v>
      </c>
      <c r="E2343">
        <v>4.8899999999999997</v>
      </c>
      <c r="F2343">
        <v>7.22</v>
      </c>
      <c r="G2343">
        <v>2.73</v>
      </c>
      <c r="H2343">
        <v>7.66</v>
      </c>
      <c r="I2343">
        <v>28.62</v>
      </c>
      <c r="J2343">
        <v>17.36</v>
      </c>
      <c r="K2343">
        <v>1545</v>
      </c>
      <c r="L2343" t="s">
        <v>31</v>
      </c>
      <c r="M2343">
        <v>53.51</v>
      </c>
      <c r="N2343">
        <v>314</v>
      </c>
      <c r="O2343">
        <v>48</v>
      </c>
      <c r="P2343">
        <v>25</v>
      </c>
      <c r="Q2343">
        <v>6.04</v>
      </c>
      <c r="R2343">
        <v>62285</v>
      </c>
      <c r="S2343">
        <v>6.91</v>
      </c>
      <c r="T2343">
        <v>22.35</v>
      </c>
      <c r="U2343">
        <v>99.44</v>
      </c>
      <c r="V2343">
        <v>266</v>
      </c>
      <c r="W2343">
        <v>0.4</v>
      </c>
      <c r="X2343">
        <v>352</v>
      </c>
    </row>
    <row r="2344" spans="1:24" hidden="1" x14ac:dyDescent="0.25">
      <c r="A2344" t="s">
        <v>39</v>
      </c>
      <c r="B2344" t="s">
        <v>29</v>
      </c>
      <c r="C2344">
        <v>2007</v>
      </c>
      <c r="D2344" t="s">
        <v>43</v>
      </c>
      <c r="E2344">
        <v>1.91</v>
      </c>
      <c r="F2344">
        <v>7.22</v>
      </c>
      <c r="G2344">
        <v>4.17</v>
      </c>
      <c r="H2344">
        <v>6.57</v>
      </c>
      <c r="I2344">
        <v>35.42</v>
      </c>
      <c r="J2344">
        <v>4.3600000000000003</v>
      </c>
      <c r="K2344">
        <v>3983</v>
      </c>
      <c r="L2344" t="s">
        <v>31</v>
      </c>
      <c r="M2344">
        <v>44.83</v>
      </c>
      <c r="N2344">
        <v>394</v>
      </c>
      <c r="O2344">
        <v>4</v>
      </c>
      <c r="P2344">
        <v>48</v>
      </c>
      <c r="Q2344">
        <v>18.54</v>
      </c>
      <c r="R2344">
        <v>69105</v>
      </c>
      <c r="S2344">
        <v>49.84</v>
      </c>
      <c r="T2344">
        <v>11.77</v>
      </c>
      <c r="U2344">
        <v>91.83</v>
      </c>
      <c r="V2344">
        <v>687</v>
      </c>
      <c r="W2344">
        <v>12.07</v>
      </c>
      <c r="X2344">
        <v>178</v>
      </c>
    </row>
    <row r="2345" spans="1:24" hidden="1" x14ac:dyDescent="0.25">
      <c r="A2345" t="s">
        <v>24</v>
      </c>
      <c r="B2345" t="s">
        <v>25</v>
      </c>
      <c r="C2345">
        <v>2012</v>
      </c>
      <c r="D2345" t="s">
        <v>40</v>
      </c>
      <c r="E2345">
        <v>0.16</v>
      </c>
      <c r="F2345">
        <v>6.19</v>
      </c>
      <c r="G2345">
        <v>1.51</v>
      </c>
      <c r="H2345">
        <v>5.12</v>
      </c>
      <c r="I2345">
        <v>38.58</v>
      </c>
      <c r="J2345">
        <v>1.04</v>
      </c>
      <c r="K2345">
        <v>4363</v>
      </c>
      <c r="L2345" t="s">
        <v>27</v>
      </c>
      <c r="M2345">
        <v>31.9</v>
      </c>
      <c r="N2345">
        <v>92</v>
      </c>
      <c r="O2345">
        <v>11</v>
      </c>
      <c r="P2345">
        <v>41</v>
      </c>
      <c r="Q2345">
        <v>19.55</v>
      </c>
      <c r="R2345">
        <v>50002</v>
      </c>
      <c r="S2345">
        <v>77.34</v>
      </c>
      <c r="T2345">
        <v>52.76</v>
      </c>
      <c r="U2345">
        <v>37.909999999999997</v>
      </c>
      <c r="V2345">
        <v>984</v>
      </c>
      <c r="W2345">
        <v>12.75</v>
      </c>
      <c r="X2345">
        <v>277</v>
      </c>
    </row>
    <row r="2346" spans="1:24" hidden="1" x14ac:dyDescent="0.25">
      <c r="A2346" t="s">
        <v>24</v>
      </c>
      <c r="B2346" t="s">
        <v>37</v>
      </c>
      <c r="C2346">
        <v>2018</v>
      </c>
      <c r="D2346" t="s">
        <v>43</v>
      </c>
      <c r="E2346">
        <v>4.18</v>
      </c>
      <c r="F2346">
        <v>6.48</v>
      </c>
      <c r="G2346">
        <v>4.16</v>
      </c>
      <c r="H2346">
        <v>6.95</v>
      </c>
      <c r="I2346">
        <v>36.950000000000003</v>
      </c>
      <c r="J2346">
        <v>15.14</v>
      </c>
      <c r="K2346">
        <v>986</v>
      </c>
      <c r="L2346" t="s">
        <v>31</v>
      </c>
      <c r="M2346">
        <v>97.94</v>
      </c>
      <c r="N2346">
        <v>307</v>
      </c>
      <c r="O2346">
        <v>10</v>
      </c>
      <c r="P2346">
        <v>44</v>
      </c>
      <c r="Q2346">
        <v>45.81</v>
      </c>
      <c r="R2346">
        <v>19189</v>
      </c>
      <c r="S2346">
        <v>16.899999999999999</v>
      </c>
      <c r="T2346">
        <v>49.33</v>
      </c>
      <c r="U2346">
        <v>91.64</v>
      </c>
      <c r="V2346">
        <v>1761</v>
      </c>
      <c r="W2346">
        <v>29.3</v>
      </c>
      <c r="X2346">
        <v>758</v>
      </c>
    </row>
    <row r="2347" spans="1:24" x14ac:dyDescent="0.25">
      <c r="A2347" t="s">
        <v>47</v>
      </c>
      <c r="B2347" t="s">
        <v>29</v>
      </c>
      <c r="C2347">
        <v>2000</v>
      </c>
      <c r="D2347" t="s">
        <v>43</v>
      </c>
      <c r="E2347">
        <v>0.86</v>
      </c>
      <c r="F2347">
        <v>6.8</v>
      </c>
      <c r="G2347">
        <v>3.92</v>
      </c>
      <c r="H2347">
        <v>3.88</v>
      </c>
      <c r="I2347">
        <v>4.09</v>
      </c>
      <c r="J2347">
        <v>7.8</v>
      </c>
      <c r="K2347">
        <v>1623</v>
      </c>
      <c r="L2347" t="s">
        <v>31</v>
      </c>
      <c r="M2347">
        <v>62.71</v>
      </c>
      <c r="N2347">
        <v>386</v>
      </c>
      <c r="O2347">
        <v>23</v>
      </c>
      <c r="P2347">
        <v>76</v>
      </c>
      <c r="Q2347">
        <v>6.06</v>
      </c>
      <c r="R2347">
        <v>89628</v>
      </c>
      <c r="S2347">
        <v>40.04</v>
      </c>
      <c r="T2347">
        <v>36.47</v>
      </c>
      <c r="U2347">
        <v>75.959999999999994</v>
      </c>
      <c r="V2347">
        <v>1341</v>
      </c>
      <c r="W2347">
        <v>27.09</v>
      </c>
      <c r="X2347">
        <v>273</v>
      </c>
    </row>
    <row r="2348" spans="1:24" hidden="1" x14ac:dyDescent="0.25">
      <c r="A2348" t="s">
        <v>48</v>
      </c>
      <c r="B2348" t="s">
        <v>33</v>
      </c>
      <c r="C2348">
        <v>2010</v>
      </c>
      <c r="D2348" t="s">
        <v>43</v>
      </c>
      <c r="E2348">
        <v>0.94</v>
      </c>
      <c r="F2348">
        <v>7.05</v>
      </c>
      <c r="G2348">
        <v>0.11</v>
      </c>
      <c r="H2348">
        <v>8.2899999999999991</v>
      </c>
      <c r="I2348">
        <v>15.51</v>
      </c>
      <c r="J2348">
        <v>16.489999999999998</v>
      </c>
      <c r="K2348">
        <v>3121</v>
      </c>
      <c r="L2348" t="s">
        <v>35</v>
      </c>
      <c r="M2348">
        <v>41.32</v>
      </c>
      <c r="N2348">
        <v>20</v>
      </c>
      <c r="O2348">
        <v>17</v>
      </c>
      <c r="P2348">
        <v>20</v>
      </c>
      <c r="Q2348">
        <v>48.8</v>
      </c>
      <c r="R2348">
        <v>89290</v>
      </c>
      <c r="S2348">
        <v>35.03</v>
      </c>
      <c r="T2348">
        <v>66.02</v>
      </c>
      <c r="U2348">
        <v>54.03</v>
      </c>
      <c r="V2348">
        <v>920</v>
      </c>
      <c r="W2348">
        <v>17.8</v>
      </c>
      <c r="X2348">
        <v>901</v>
      </c>
    </row>
    <row r="2349" spans="1:24" hidden="1" x14ac:dyDescent="0.25">
      <c r="A2349" t="s">
        <v>46</v>
      </c>
      <c r="B2349" t="s">
        <v>33</v>
      </c>
      <c r="C2349">
        <v>2019</v>
      </c>
      <c r="D2349" t="s">
        <v>40</v>
      </c>
      <c r="E2349">
        <v>2.67</v>
      </c>
      <c r="F2349">
        <v>7.48</v>
      </c>
      <c r="G2349">
        <v>1.2</v>
      </c>
      <c r="H2349">
        <v>7.98</v>
      </c>
      <c r="I2349">
        <v>17.170000000000002</v>
      </c>
      <c r="J2349">
        <v>15.58</v>
      </c>
      <c r="K2349">
        <v>3726</v>
      </c>
      <c r="L2349" t="s">
        <v>27</v>
      </c>
      <c r="M2349">
        <v>83.05</v>
      </c>
      <c r="N2349">
        <v>436</v>
      </c>
      <c r="O2349">
        <v>7</v>
      </c>
      <c r="P2349">
        <v>28</v>
      </c>
      <c r="Q2349">
        <v>93.03</v>
      </c>
      <c r="R2349">
        <v>54443</v>
      </c>
      <c r="S2349">
        <v>33.5</v>
      </c>
      <c r="T2349">
        <v>60.06</v>
      </c>
      <c r="U2349">
        <v>35.69</v>
      </c>
      <c r="V2349">
        <v>1580</v>
      </c>
      <c r="W2349">
        <v>29.14</v>
      </c>
      <c r="X2349">
        <v>310</v>
      </c>
    </row>
    <row r="2350" spans="1:24" x14ac:dyDescent="0.25">
      <c r="A2350" t="s">
        <v>36</v>
      </c>
      <c r="B2350" t="s">
        <v>25</v>
      </c>
      <c r="C2350">
        <v>2000</v>
      </c>
      <c r="D2350" t="s">
        <v>40</v>
      </c>
      <c r="E2350">
        <v>6.3</v>
      </c>
      <c r="F2350">
        <v>8.16</v>
      </c>
      <c r="G2350">
        <v>2.71</v>
      </c>
      <c r="H2350">
        <v>4.5199999999999996</v>
      </c>
      <c r="I2350">
        <v>18.46</v>
      </c>
      <c r="J2350">
        <v>12.51</v>
      </c>
      <c r="K2350">
        <v>3901</v>
      </c>
      <c r="L2350" t="s">
        <v>31</v>
      </c>
      <c r="M2350">
        <v>92.14</v>
      </c>
      <c r="N2350">
        <v>479</v>
      </c>
      <c r="O2350">
        <v>28</v>
      </c>
      <c r="P2350">
        <v>91</v>
      </c>
      <c r="Q2350">
        <v>3.13</v>
      </c>
      <c r="R2350">
        <v>34532</v>
      </c>
      <c r="S2350">
        <v>65.06</v>
      </c>
      <c r="T2350">
        <v>58.03</v>
      </c>
      <c r="U2350">
        <v>36.020000000000003</v>
      </c>
      <c r="V2350">
        <v>447</v>
      </c>
      <c r="W2350">
        <v>17.13</v>
      </c>
      <c r="X2350">
        <v>609</v>
      </c>
    </row>
    <row r="2351" spans="1:24" hidden="1" x14ac:dyDescent="0.25">
      <c r="A2351" t="s">
        <v>36</v>
      </c>
      <c r="B2351" t="s">
        <v>37</v>
      </c>
      <c r="C2351">
        <v>2007</v>
      </c>
      <c r="D2351" t="s">
        <v>26</v>
      </c>
      <c r="E2351">
        <v>5.3</v>
      </c>
      <c r="F2351">
        <v>6.4</v>
      </c>
      <c r="G2351">
        <v>3.59</v>
      </c>
      <c r="H2351">
        <v>7.24</v>
      </c>
      <c r="I2351">
        <v>17.22</v>
      </c>
      <c r="J2351">
        <v>5.1100000000000003</v>
      </c>
      <c r="K2351">
        <v>722</v>
      </c>
      <c r="L2351" t="s">
        <v>44</v>
      </c>
      <c r="M2351">
        <v>66.959999999999994</v>
      </c>
      <c r="N2351">
        <v>413</v>
      </c>
      <c r="O2351">
        <v>21</v>
      </c>
      <c r="P2351">
        <v>23</v>
      </c>
      <c r="Q2351">
        <v>37.76</v>
      </c>
      <c r="R2351">
        <v>63581</v>
      </c>
      <c r="S2351">
        <v>49.75</v>
      </c>
      <c r="T2351">
        <v>36.9</v>
      </c>
      <c r="U2351">
        <v>67.53</v>
      </c>
      <c r="V2351">
        <v>2183</v>
      </c>
      <c r="W2351">
        <v>17.38</v>
      </c>
      <c r="X2351">
        <v>906</v>
      </c>
    </row>
    <row r="2352" spans="1:24" hidden="1" x14ac:dyDescent="0.25">
      <c r="A2352" t="s">
        <v>32</v>
      </c>
      <c r="B2352" t="s">
        <v>38</v>
      </c>
      <c r="C2352">
        <v>2004</v>
      </c>
      <c r="D2352" t="s">
        <v>26</v>
      </c>
      <c r="E2352">
        <v>0.69</v>
      </c>
      <c r="F2352">
        <v>6.04</v>
      </c>
      <c r="G2352">
        <v>4.4000000000000004</v>
      </c>
      <c r="H2352">
        <v>6.52</v>
      </c>
      <c r="I2352">
        <v>39.35</v>
      </c>
      <c r="J2352">
        <v>2.08</v>
      </c>
      <c r="K2352">
        <v>1095</v>
      </c>
      <c r="L2352" t="s">
        <v>27</v>
      </c>
      <c r="M2352">
        <v>31.99</v>
      </c>
      <c r="N2352">
        <v>486</v>
      </c>
      <c r="O2352">
        <v>44</v>
      </c>
      <c r="P2352">
        <v>76</v>
      </c>
      <c r="Q2352">
        <v>76.569999999999993</v>
      </c>
      <c r="R2352">
        <v>56040</v>
      </c>
      <c r="S2352">
        <v>79.73</v>
      </c>
      <c r="T2352">
        <v>36.17</v>
      </c>
      <c r="U2352">
        <v>53.28</v>
      </c>
      <c r="V2352">
        <v>1830</v>
      </c>
      <c r="W2352">
        <v>25.82</v>
      </c>
      <c r="X2352">
        <v>675</v>
      </c>
    </row>
    <row r="2353" spans="1:24" hidden="1" x14ac:dyDescent="0.25">
      <c r="A2353" t="s">
        <v>32</v>
      </c>
      <c r="B2353" t="s">
        <v>37</v>
      </c>
      <c r="C2353">
        <v>2016</v>
      </c>
      <c r="D2353" t="s">
        <v>26</v>
      </c>
      <c r="E2353">
        <v>9.68</v>
      </c>
      <c r="F2353">
        <v>7.12</v>
      </c>
      <c r="G2353">
        <v>3.21</v>
      </c>
      <c r="H2353">
        <v>3.43</v>
      </c>
      <c r="I2353">
        <v>37.380000000000003</v>
      </c>
      <c r="J2353">
        <v>5.05</v>
      </c>
      <c r="K2353">
        <v>3827</v>
      </c>
      <c r="L2353" t="s">
        <v>31</v>
      </c>
      <c r="M2353">
        <v>55.56</v>
      </c>
      <c r="N2353">
        <v>10</v>
      </c>
      <c r="O2353">
        <v>1</v>
      </c>
      <c r="P2353">
        <v>41</v>
      </c>
      <c r="Q2353">
        <v>17.14</v>
      </c>
      <c r="R2353">
        <v>7234</v>
      </c>
      <c r="S2353">
        <v>5.78</v>
      </c>
      <c r="T2353">
        <v>79.88</v>
      </c>
      <c r="U2353">
        <v>67.62</v>
      </c>
      <c r="V2353">
        <v>2706</v>
      </c>
      <c r="W2353">
        <v>28.92</v>
      </c>
      <c r="X2353">
        <v>351</v>
      </c>
    </row>
    <row r="2354" spans="1:24" hidden="1" x14ac:dyDescent="0.25">
      <c r="A2354" t="s">
        <v>24</v>
      </c>
      <c r="B2354" t="s">
        <v>33</v>
      </c>
      <c r="C2354">
        <v>2007</v>
      </c>
      <c r="D2354" t="s">
        <v>26</v>
      </c>
      <c r="E2354">
        <v>8.8699999999999992</v>
      </c>
      <c r="F2354">
        <v>7.08</v>
      </c>
      <c r="G2354">
        <v>1.9</v>
      </c>
      <c r="H2354">
        <v>4.95</v>
      </c>
      <c r="I2354">
        <v>0.23</v>
      </c>
      <c r="J2354">
        <v>10.199999999999999</v>
      </c>
      <c r="K2354">
        <v>4285</v>
      </c>
      <c r="L2354" t="s">
        <v>31</v>
      </c>
      <c r="M2354">
        <v>47.02</v>
      </c>
      <c r="N2354">
        <v>464</v>
      </c>
      <c r="O2354">
        <v>22</v>
      </c>
      <c r="P2354">
        <v>83</v>
      </c>
      <c r="Q2354">
        <v>9.6</v>
      </c>
      <c r="R2354">
        <v>31132</v>
      </c>
      <c r="S2354">
        <v>45.39</v>
      </c>
      <c r="T2354">
        <v>53.52</v>
      </c>
      <c r="U2354">
        <v>46.42</v>
      </c>
      <c r="V2354">
        <v>925</v>
      </c>
      <c r="W2354">
        <v>33.880000000000003</v>
      </c>
      <c r="X2354">
        <v>116</v>
      </c>
    </row>
    <row r="2355" spans="1:24" hidden="1" x14ac:dyDescent="0.25">
      <c r="A2355" t="s">
        <v>24</v>
      </c>
      <c r="B2355" t="s">
        <v>29</v>
      </c>
      <c r="C2355">
        <v>2024</v>
      </c>
      <c r="D2355" t="s">
        <v>34</v>
      </c>
      <c r="E2355">
        <v>2.59</v>
      </c>
      <c r="F2355">
        <v>7.38</v>
      </c>
      <c r="G2355">
        <v>0.92</v>
      </c>
      <c r="H2355">
        <v>10</v>
      </c>
      <c r="I2355">
        <v>14.82</v>
      </c>
      <c r="J2355">
        <v>19.59</v>
      </c>
      <c r="K2355">
        <v>995</v>
      </c>
      <c r="L2355" t="s">
        <v>35</v>
      </c>
      <c r="M2355">
        <v>74.55</v>
      </c>
      <c r="N2355">
        <v>408</v>
      </c>
      <c r="O2355">
        <v>15</v>
      </c>
      <c r="P2355">
        <v>70</v>
      </c>
      <c r="Q2355">
        <v>63.82</v>
      </c>
      <c r="R2355">
        <v>86326</v>
      </c>
      <c r="S2355">
        <v>1.4</v>
      </c>
      <c r="T2355">
        <v>31.78</v>
      </c>
      <c r="U2355">
        <v>38.409999999999997</v>
      </c>
      <c r="V2355">
        <v>2623</v>
      </c>
      <c r="W2355">
        <v>30.06</v>
      </c>
      <c r="X2355">
        <v>738</v>
      </c>
    </row>
    <row r="2356" spans="1:24" hidden="1" x14ac:dyDescent="0.25">
      <c r="A2356" t="s">
        <v>45</v>
      </c>
      <c r="B2356" t="s">
        <v>38</v>
      </c>
      <c r="C2356">
        <v>2009</v>
      </c>
      <c r="D2356" t="s">
        <v>30</v>
      </c>
      <c r="E2356">
        <v>1.22</v>
      </c>
      <c r="F2356">
        <v>8.08</v>
      </c>
      <c r="G2356">
        <v>3.8</v>
      </c>
      <c r="H2356">
        <v>3.7</v>
      </c>
      <c r="I2356">
        <v>31.18</v>
      </c>
      <c r="J2356">
        <v>1.27</v>
      </c>
      <c r="K2356">
        <v>4661</v>
      </c>
      <c r="L2356" t="s">
        <v>35</v>
      </c>
      <c r="M2356">
        <v>66.319999999999993</v>
      </c>
      <c r="N2356">
        <v>49</v>
      </c>
      <c r="O2356">
        <v>43</v>
      </c>
      <c r="P2356">
        <v>40</v>
      </c>
      <c r="Q2356">
        <v>2.98</v>
      </c>
      <c r="R2356">
        <v>80675</v>
      </c>
      <c r="S2356">
        <v>22.09</v>
      </c>
      <c r="T2356">
        <v>53.46</v>
      </c>
      <c r="U2356">
        <v>86.92</v>
      </c>
      <c r="V2356">
        <v>1093</v>
      </c>
      <c r="W2356">
        <v>26.81</v>
      </c>
      <c r="X2356">
        <v>168</v>
      </c>
    </row>
    <row r="2357" spans="1:24" hidden="1" x14ac:dyDescent="0.25">
      <c r="A2357" t="s">
        <v>45</v>
      </c>
      <c r="B2357" t="s">
        <v>25</v>
      </c>
      <c r="C2357">
        <v>2001</v>
      </c>
      <c r="D2357" t="s">
        <v>30</v>
      </c>
      <c r="E2357">
        <v>9.42</v>
      </c>
      <c r="F2357">
        <v>8.01</v>
      </c>
      <c r="G2357">
        <v>1.03</v>
      </c>
      <c r="H2357">
        <v>6.54</v>
      </c>
      <c r="I2357">
        <v>6.01</v>
      </c>
      <c r="J2357">
        <v>4</v>
      </c>
      <c r="K2357">
        <v>992</v>
      </c>
      <c r="L2357" t="s">
        <v>27</v>
      </c>
      <c r="M2357">
        <v>54.9</v>
      </c>
      <c r="N2357">
        <v>472</v>
      </c>
      <c r="O2357">
        <v>7</v>
      </c>
      <c r="P2357">
        <v>47</v>
      </c>
      <c r="Q2357">
        <v>80.569999999999993</v>
      </c>
      <c r="R2357">
        <v>47114</v>
      </c>
      <c r="S2357">
        <v>77.540000000000006</v>
      </c>
      <c r="T2357">
        <v>31.34</v>
      </c>
      <c r="U2357">
        <v>93.6</v>
      </c>
      <c r="V2357">
        <v>2727</v>
      </c>
      <c r="W2357">
        <v>22.46</v>
      </c>
      <c r="X2357">
        <v>833</v>
      </c>
    </row>
    <row r="2358" spans="1:24" hidden="1" x14ac:dyDescent="0.25">
      <c r="A2358" t="s">
        <v>48</v>
      </c>
      <c r="B2358" t="s">
        <v>38</v>
      </c>
      <c r="C2358">
        <v>2008</v>
      </c>
      <c r="D2358" t="s">
        <v>26</v>
      </c>
      <c r="E2358">
        <v>4.6100000000000003</v>
      </c>
      <c r="F2358">
        <v>6.25</v>
      </c>
      <c r="G2358">
        <v>3.48</v>
      </c>
      <c r="H2358">
        <v>8.9499999999999993</v>
      </c>
      <c r="I2358">
        <v>3.56</v>
      </c>
      <c r="J2358">
        <v>12.55</v>
      </c>
      <c r="K2358">
        <v>2783</v>
      </c>
      <c r="L2358" t="s">
        <v>35</v>
      </c>
      <c r="M2358">
        <v>75.400000000000006</v>
      </c>
      <c r="N2358">
        <v>264</v>
      </c>
      <c r="O2358">
        <v>3</v>
      </c>
      <c r="P2358">
        <v>78</v>
      </c>
      <c r="Q2358">
        <v>8.5500000000000007</v>
      </c>
      <c r="R2358">
        <v>53085</v>
      </c>
      <c r="S2358">
        <v>10.61</v>
      </c>
      <c r="T2358">
        <v>24.82</v>
      </c>
      <c r="U2358">
        <v>76.42</v>
      </c>
      <c r="V2358">
        <v>2891</v>
      </c>
      <c r="W2358">
        <v>12.32</v>
      </c>
      <c r="X2358">
        <v>363</v>
      </c>
    </row>
    <row r="2359" spans="1:24" hidden="1" x14ac:dyDescent="0.25">
      <c r="A2359" t="s">
        <v>45</v>
      </c>
      <c r="B2359" t="s">
        <v>25</v>
      </c>
      <c r="C2359">
        <v>2023</v>
      </c>
      <c r="D2359" t="s">
        <v>26</v>
      </c>
      <c r="E2359">
        <v>3.11</v>
      </c>
      <c r="F2359">
        <v>8.33</v>
      </c>
      <c r="G2359">
        <v>0.91</v>
      </c>
      <c r="H2359">
        <v>5.0999999999999996</v>
      </c>
      <c r="I2359">
        <v>41.42</v>
      </c>
      <c r="J2359">
        <v>6.09</v>
      </c>
      <c r="K2359">
        <v>155</v>
      </c>
      <c r="L2359" t="s">
        <v>35</v>
      </c>
      <c r="M2359">
        <v>70.91</v>
      </c>
      <c r="N2359">
        <v>44</v>
      </c>
      <c r="O2359">
        <v>13</v>
      </c>
      <c r="P2359">
        <v>88</v>
      </c>
      <c r="Q2359">
        <v>53.39</v>
      </c>
      <c r="R2359">
        <v>10999</v>
      </c>
      <c r="S2359">
        <v>10.56</v>
      </c>
      <c r="T2359">
        <v>32.57</v>
      </c>
      <c r="U2359">
        <v>32.93</v>
      </c>
      <c r="V2359">
        <v>2349</v>
      </c>
      <c r="W2359">
        <v>10.44</v>
      </c>
      <c r="X2359">
        <v>558</v>
      </c>
    </row>
    <row r="2360" spans="1:24" hidden="1" x14ac:dyDescent="0.25">
      <c r="A2360" t="s">
        <v>46</v>
      </c>
      <c r="B2360" t="s">
        <v>38</v>
      </c>
      <c r="C2360">
        <v>2022</v>
      </c>
      <c r="D2360" t="s">
        <v>42</v>
      </c>
      <c r="E2360">
        <v>4.9000000000000004</v>
      </c>
      <c r="F2360">
        <v>6.28</v>
      </c>
      <c r="G2360">
        <v>0.46</v>
      </c>
      <c r="H2360">
        <v>4.82</v>
      </c>
      <c r="I2360">
        <v>22.63</v>
      </c>
      <c r="J2360">
        <v>17.170000000000002</v>
      </c>
      <c r="K2360">
        <v>1895</v>
      </c>
      <c r="L2360" t="s">
        <v>27</v>
      </c>
      <c r="M2360">
        <v>93.45</v>
      </c>
      <c r="N2360">
        <v>284</v>
      </c>
      <c r="O2360">
        <v>8</v>
      </c>
      <c r="P2360">
        <v>98</v>
      </c>
      <c r="Q2360">
        <v>74.53</v>
      </c>
      <c r="R2360">
        <v>66701</v>
      </c>
      <c r="S2360">
        <v>40.14</v>
      </c>
      <c r="T2360">
        <v>60.31</v>
      </c>
      <c r="U2360">
        <v>27.38</v>
      </c>
      <c r="V2360">
        <v>2194</v>
      </c>
      <c r="W2360">
        <v>33.729999999999997</v>
      </c>
      <c r="X2360">
        <v>468</v>
      </c>
    </row>
    <row r="2361" spans="1:24" hidden="1" x14ac:dyDescent="0.25">
      <c r="A2361" t="s">
        <v>46</v>
      </c>
      <c r="B2361" t="s">
        <v>25</v>
      </c>
      <c r="C2361">
        <v>2002</v>
      </c>
      <c r="D2361" t="s">
        <v>30</v>
      </c>
      <c r="E2361">
        <v>7.73</v>
      </c>
      <c r="F2361">
        <v>7.59</v>
      </c>
      <c r="G2361">
        <v>1.26</v>
      </c>
      <c r="H2361">
        <v>9.24</v>
      </c>
      <c r="I2361">
        <v>42.78</v>
      </c>
      <c r="J2361">
        <v>2.79</v>
      </c>
      <c r="K2361">
        <v>1776</v>
      </c>
      <c r="L2361" t="s">
        <v>44</v>
      </c>
      <c r="M2361">
        <v>71.78</v>
      </c>
      <c r="N2361">
        <v>317</v>
      </c>
      <c r="O2361">
        <v>10</v>
      </c>
      <c r="P2361">
        <v>76</v>
      </c>
      <c r="Q2361">
        <v>25.72</v>
      </c>
      <c r="R2361">
        <v>80902</v>
      </c>
      <c r="S2361">
        <v>77.69</v>
      </c>
      <c r="T2361">
        <v>51.27</v>
      </c>
      <c r="U2361">
        <v>63.13</v>
      </c>
      <c r="V2361">
        <v>256</v>
      </c>
      <c r="W2361">
        <v>28.69</v>
      </c>
      <c r="X2361">
        <v>909</v>
      </c>
    </row>
    <row r="2362" spans="1:24" hidden="1" x14ac:dyDescent="0.25">
      <c r="A2362" t="s">
        <v>36</v>
      </c>
      <c r="B2362" t="s">
        <v>25</v>
      </c>
      <c r="C2362">
        <v>2017</v>
      </c>
      <c r="D2362" t="s">
        <v>42</v>
      </c>
      <c r="E2362">
        <v>1.68</v>
      </c>
      <c r="F2362">
        <v>7.68</v>
      </c>
      <c r="G2362">
        <v>1.42</v>
      </c>
      <c r="H2362">
        <v>5.13</v>
      </c>
      <c r="I2362">
        <v>41.18</v>
      </c>
      <c r="J2362">
        <v>19.260000000000002</v>
      </c>
      <c r="K2362">
        <v>4768</v>
      </c>
      <c r="L2362" t="s">
        <v>31</v>
      </c>
      <c r="M2362">
        <v>65.540000000000006</v>
      </c>
      <c r="N2362">
        <v>270</v>
      </c>
      <c r="O2362">
        <v>47</v>
      </c>
      <c r="P2362">
        <v>42</v>
      </c>
      <c r="Q2362">
        <v>12.15</v>
      </c>
      <c r="R2362">
        <v>69693</v>
      </c>
      <c r="S2362">
        <v>63.8</v>
      </c>
      <c r="T2362">
        <v>23.16</v>
      </c>
      <c r="U2362">
        <v>64.03</v>
      </c>
      <c r="V2362">
        <v>630</v>
      </c>
      <c r="W2362">
        <v>26.62</v>
      </c>
      <c r="X2362">
        <v>81</v>
      </c>
    </row>
    <row r="2363" spans="1:24" hidden="1" x14ac:dyDescent="0.25">
      <c r="A2363" t="s">
        <v>28</v>
      </c>
      <c r="B2363" t="s">
        <v>38</v>
      </c>
      <c r="C2363">
        <v>2006</v>
      </c>
      <c r="D2363" t="s">
        <v>42</v>
      </c>
      <c r="E2363">
        <v>7.67</v>
      </c>
      <c r="F2363">
        <v>7.7</v>
      </c>
      <c r="G2363">
        <v>3.24</v>
      </c>
      <c r="H2363">
        <v>7.56</v>
      </c>
      <c r="I2363">
        <v>44.67</v>
      </c>
      <c r="J2363">
        <v>18.25</v>
      </c>
      <c r="K2363">
        <v>2116</v>
      </c>
      <c r="L2363" t="s">
        <v>31</v>
      </c>
      <c r="M2363">
        <v>87.66</v>
      </c>
      <c r="N2363">
        <v>274</v>
      </c>
      <c r="O2363">
        <v>37</v>
      </c>
      <c r="P2363">
        <v>7</v>
      </c>
      <c r="Q2363">
        <v>19.21</v>
      </c>
      <c r="R2363">
        <v>48841</v>
      </c>
      <c r="S2363">
        <v>78.180000000000007</v>
      </c>
      <c r="T2363">
        <v>82.63</v>
      </c>
      <c r="U2363">
        <v>71.14</v>
      </c>
      <c r="V2363">
        <v>2711</v>
      </c>
      <c r="W2363">
        <v>10.35</v>
      </c>
      <c r="X2363">
        <v>642</v>
      </c>
    </row>
    <row r="2364" spans="1:24" hidden="1" x14ac:dyDescent="0.25">
      <c r="A2364" t="s">
        <v>46</v>
      </c>
      <c r="B2364" t="s">
        <v>38</v>
      </c>
      <c r="C2364">
        <v>2014</v>
      </c>
      <c r="D2364" t="s">
        <v>43</v>
      </c>
      <c r="E2364">
        <v>7.49</v>
      </c>
      <c r="F2364">
        <v>6.66</v>
      </c>
      <c r="G2364">
        <v>0.8</v>
      </c>
      <c r="H2364">
        <v>8.18</v>
      </c>
      <c r="I2364">
        <v>2.41</v>
      </c>
      <c r="J2364">
        <v>17.75</v>
      </c>
      <c r="K2364">
        <v>2420</v>
      </c>
      <c r="L2364" t="s">
        <v>35</v>
      </c>
      <c r="M2364">
        <v>44.17</v>
      </c>
      <c r="N2364">
        <v>398</v>
      </c>
      <c r="O2364">
        <v>43</v>
      </c>
      <c r="P2364">
        <v>84</v>
      </c>
      <c r="Q2364">
        <v>85.76</v>
      </c>
      <c r="R2364">
        <v>86568</v>
      </c>
      <c r="S2364">
        <v>4.95</v>
      </c>
      <c r="T2364">
        <v>49.86</v>
      </c>
      <c r="U2364">
        <v>92.49</v>
      </c>
      <c r="V2364">
        <v>361</v>
      </c>
      <c r="W2364">
        <v>38.79</v>
      </c>
      <c r="X2364">
        <v>181</v>
      </c>
    </row>
    <row r="2365" spans="1:24" hidden="1" x14ac:dyDescent="0.25">
      <c r="A2365" t="s">
        <v>41</v>
      </c>
      <c r="B2365" t="s">
        <v>25</v>
      </c>
      <c r="C2365">
        <v>2020</v>
      </c>
      <c r="D2365" t="s">
        <v>34</v>
      </c>
      <c r="E2365">
        <v>5.39</v>
      </c>
      <c r="F2365">
        <v>6.83</v>
      </c>
      <c r="G2365">
        <v>4.6500000000000004</v>
      </c>
      <c r="H2365">
        <v>8.52</v>
      </c>
      <c r="I2365">
        <v>9.31</v>
      </c>
      <c r="J2365">
        <v>3.46</v>
      </c>
      <c r="K2365">
        <v>54</v>
      </c>
      <c r="L2365" t="s">
        <v>31</v>
      </c>
      <c r="M2365">
        <v>47.05</v>
      </c>
      <c r="N2365">
        <v>422</v>
      </c>
      <c r="O2365">
        <v>15</v>
      </c>
      <c r="P2365">
        <v>62</v>
      </c>
      <c r="Q2365">
        <v>71.17</v>
      </c>
      <c r="R2365">
        <v>62841</v>
      </c>
      <c r="S2365">
        <v>56.37</v>
      </c>
      <c r="T2365">
        <v>73.5</v>
      </c>
      <c r="U2365">
        <v>71.739999999999995</v>
      </c>
      <c r="V2365">
        <v>2164</v>
      </c>
      <c r="W2365">
        <v>3.25</v>
      </c>
      <c r="X2365">
        <v>236</v>
      </c>
    </row>
    <row r="2366" spans="1:24" hidden="1" x14ac:dyDescent="0.25">
      <c r="A2366" t="s">
        <v>24</v>
      </c>
      <c r="B2366" t="s">
        <v>33</v>
      </c>
      <c r="C2366">
        <v>2021</v>
      </c>
      <c r="D2366" t="s">
        <v>40</v>
      </c>
      <c r="E2366">
        <v>8.66</v>
      </c>
      <c r="F2366">
        <v>7.37</v>
      </c>
      <c r="G2366">
        <v>2.77</v>
      </c>
      <c r="H2366">
        <v>9.9600000000000009</v>
      </c>
      <c r="I2366">
        <v>14.81</v>
      </c>
      <c r="J2366">
        <v>6.59</v>
      </c>
      <c r="K2366">
        <v>84</v>
      </c>
      <c r="L2366" t="s">
        <v>35</v>
      </c>
      <c r="M2366">
        <v>84.85</v>
      </c>
      <c r="N2366">
        <v>34</v>
      </c>
      <c r="O2366">
        <v>12</v>
      </c>
      <c r="P2366">
        <v>62</v>
      </c>
      <c r="Q2366">
        <v>21.41</v>
      </c>
      <c r="R2366">
        <v>79988</v>
      </c>
      <c r="S2366">
        <v>45.33</v>
      </c>
      <c r="T2366">
        <v>36.46</v>
      </c>
      <c r="U2366">
        <v>93.29</v>
      </c>
      <c r="V2366">
        <v>2279</v>
      </c>
      <c r="W2366">
        <v>33.53</v>
      </c>
      <c r="X2366">
        <v>738</v>
      </c>
    </row>
    <row r="2367" spans="1:24" hidden="1" x14ac:dyDescent="0.25">
      <c r="A2367" t="s">
        <v>32</v>
      </c>
      <c r="B2367" t="s">
        <v>38</v>
      </c>
      <c r="C2367">
        <v>2019</v>
      </c>
      <c r="D2367" t="s">
        <v>30</v>
      </c>
      <c r="E2367">
        <v>1.32</v>
      </c>
      <c r="F2367">
        <v>6.5</v>
      </c>
      <c r="G2367">
        <v>2.4500000000000002</v>
      </c>
      <c r="H2367">
        <v>8.6199999999999992</v>
      </c>
      <c r="I2367">
        <v>6.81</v>
      </c>
      <c r="J2367">
        <v>16.079999999999998</v>
      </c>
      <c r="K2367">
        <v>2888</v>
      </c>
      <c r="L2367" t="s">
        <v>27</v>
      </c>
      <c r="M2367">
        <v>60.96</v>
      </c>
      <c r="N2367">
        <v>487</v>
      </c>
      <c r="O2367">
        <v>35</v>
      </c>
      <c r="P2367">
        <v>5</v>
      </c>
      <c r="Q2367">
        <v>72.180000000000007</v>
      </c>
      <c r="R2367">
        <v>30686</v>
      </c>
      <c r="S2367">
        <v>89.6</v>
      </c>
      <c r="T2367">
        <v>86.6</v>
      </c>
      <c r="U2367">
        <v>29.42</v>
      </c>
      <c r="V2367">
        <v>1395</v>
      </c>
      <c r="W2367">
        <v>8.43</v>
      </c>
      <c r="X2367">
        <v>616</v>
      </c>
    </row>
    <row r="2368" spans="1:24" hidden="1" x14ac:dyDescent="0.25">
      <c r="A2368" t="s">
        <v>45</v>
      </c>
      <c r="B2368" t="s">
        <v>37</v>
      </c>
      <c r="C2368">
        <v>2017</v>
      </c>
      <c r="D2368" t="s">
        <v>26</v>
      </c>
      <c r="E2368">
        <v>5.95</v>
      </c>
      <c r="F2368">
        <v>6.05</v>
      </c>
      <c r="G2368">
        <v>2.17</v>
      </c>
      <c r="H2368">
        <v>7.6</v>
      </c>
      <c r="I2368">
        <v>24.27</v>
      </c>
      <c r="J2368">
        <v>16.16</v>
      </c>
      <c r="K2368">
        <v>4687</v>
      </c>
      <c r="L2368" t="s">
        <v>27</v>
      </c>
      <c r="M2368">
        <v>58.65</v>
      </c>
      <c r="N2368">
        <v>140</v>
      </c>
      <c r="O2368">
        <v>43</v>
      </c>
      <c r="P2368">
        <v>73</v>
      </c>
      <c r="Q2368">
        <v>71.44</v>
      </c>
      <c r="R2368">
        <v>72939</v>
      </c>
      <c r="S2368">
        <v>73.73</v>
      </c>
      <c r="T2368">
        <v>70.17</v>
      </c>
      <c r="U2368">
        <v>76.739999999999995</v>
      </c>
      <c r="V2368">
        <v>1205</v>
      </c>
      <c r="W2368">
        <v>15.69</v>
      </c>
      <c r="X2368">
        <v>186</v>
      </c>
    </row>
    <row r="2369" spans="1:24" hidden="1" x14ac:dyDescent="0.25">
      <c r="A2369" t="s">
        <v>36</v>
      </c>
      <c r="B2369" t="s">
        <v>29</v>
      </c>
      <c r="C2369">
        <v>2024</v>
      </c>
      <c r="D2369" t="s">
        <v>26</v>
      </c>
      <c r="E2369">
        <v>4.49</v>
      </c>
      <c r="F2369">
        <v>7.41</v>
      </c>
      <c r="G2369">
        <v>2.83</v>
      </c>
      <c r="H2369">
        <v>9.27</v>
      </c>
      <c r="I2369">
        <v>39.950000000000003</v>
      </c>
      <c r="J2369">
        <v>14.1</v>
      </c>
      <c r="K2369">
        <v>2779</v>
      </c>
      <c r="L2369" t="s">
        <v>27</v>
      </c>
      <c r="M2369">
        <v>92.1</v>
      </c>
      <c r="N2369">
        <v>143</v>
      </c>
      <c r="O2369">
        <v>35</v>
      </c>
      <c r="P2369">
        <v>51</v>
      </c>
      <c r="Q2369">
        <v>99.78</v>
      </c>
      <c r="R2369">
        <v>51194</v>
      </c>
      <c r="S2369">
        <v>42.43</v>
      </c>
      <c r="T2369">
        <v>46.36</v>
      </c>
      <c r="U2369">
        <v>94.2</v>
      </c>
      <c r="V2369">
        <v>2344</v>
      </c>
      <c r="W2369">
        <v>17.12</v>
      </c>
      <c r="X2369">
        <v>608</v>
      </c>
    </row>
    <row r="2370" spans="1:24" hidden="1" x14ac:dyDescent="0.25">
      <c r="A2370" t="s">
        <v>47</v>
      </c>
      <c r="B2370" t="s">
        <v>25</v>
      </c>
      <c r="C2370">
        <v>2002</v>
      </c>
      <c r="D2370" t="s">
        <v>40</v>
      </c>
      <c r="E2370">
        <v>4.22</v>
      </c>
      <c r="F2370">
        <v>7.16</v>
      </c>
      <c r="G2370">
        <v>0.11</v>
      </c>
      <c r="H2370">
        <v>9.34</v>
      </c>
      <c r="I2370">
        <v>47.56</v>
      </c>
      <c r="J2370">
        <v>8.9600000000000009</v>
      </c>
      <c r="K2370">
        <v>2669</v>
      </c>
      <c r="L2370" t="s">
        <v>31</v>
      </c>
      <c r="M2370">
        <v>72.709999999999994</v>
      </c>
      <c r="N2370">
        <v>322</v>
      </c>
      <c r="O2370">
        <v>16</v>
      </c>
      <c r="P2370">
        <v>20</v>
      </c>
      <c r="Q2370">
        <v>40.369999999999997</v>
      </c>
      <c r="R2370">
        <v>16715</v>
      </c>
      <c r="S2370">
        <v>55.38</v>
      </c>
      <c r="T2370">
        <v>82.18</v>
      </c>
      <c r="U2370">
        <v>57.02</v>
      </c>
      <c r="V2370">
        <v>338</v>
      </c>
      <c r="W2370">
        <v>26.51</v>
      </c>
      <c r="X2370">
        <v>945</v>
      </c>
    </row>
    <row r="2371" spans="1:24" hidden="1" x14ac:dyDescent="0.25">
      <c r="A2371" t="s">
        <v>32</v>
      </c>
      <c r="B2371" t="s">
        <v>25</v>
      </c>
      <c r="C2371">
        <v>2022</v>
      </c>
      <c r="D2371" t="s">
        <v>30</v>
      </c>
      <c r="E2371">
        <v>2.5299999999999998</v>
      </c>
      <c r="F2371">
        <v>7.64</v>
      </c>
      <c r="G2371">
        <v>4.95</v>
      </c>
      <c r="H2371">
        <v>9.81</v>
      </c>
      <c r="I2371">
        <v>44.48</v>
      </c>
      <c r="J2371">
        <v>6.23</v>
      </c>
      <c r="K2371">
        <v>3836</v>
      </c>
      <c r="L2371" t="s">
        <v>35</v>
      </c>
      <c r="M2371">
        <v>86.2</v>
      </c>
      <c r="N2371">
        <v>244</v>
      </c>
      <c r="O2371">
        <v>13</v>
      </c>
      <c r="P2371">
        <v>13</v>
      </c>
      <c r="Q2371">
        <v>86.76</v>
      </c>
      <c r="R2371">
        <v>93462</v>
      </c>
      <c r="S2371">
        <v>42.48</v>
      </c>
      <c r="T2371">
        <v>67.400000000000006</v>
      </c>
      <c r="U2371">
        <v>97.4</v>
      </c>
      <c r="V2371">
        <v>2539</v>
      </c>
      <c r="W2371">
        <v>21.87</v>
      </c>
      <c r="X2371">
        <v>111</v>
      </c>
    </row>
    <row r="2372" spans="1:24" hidden="1" x14ac:dyDescent="0.25">
      <c r="A2372" t="s">
        <v>41</v>
      </c>
      <c r="B2372" t="s">
        <v>29</v>
      </c>
      <c r="C2372">
        <v>2013</v>
      </c>
      <c r="D2372" t="s">
        <v>26</v>
      </c>
      <c r="E2372">
        <v>3.72</v>
      </c>
      <c r="F2372">
        <v>6.37</v>
      </c>
      <c r="G2372">
        <v>2.79</v>
      </c>
      <c r="H2372">
        <v>8.44</v>
      </c>
      <c r="I2372">
        <v>22.87</v>
      </c>
      <c r="J2372">
        <v>19.260000000000002</v>
      </c>
      <c r="K2372">
        <v>1008</v>
      </c>
      <c r="L2372" t="s">
        <v>35</v>
      </c>
      <c r="M2372">
        <v>86.69</v>
      </c>
      <c r="N2372">
        <v>350</v>
      </c>
      <c r="O2372">
        <v>28</v>
      </c>
      <c r="P2372">
        <v>57</v>
      </c>
      <c r="Q2372">
        <v>45.75</v>
      </c>
      <c r="R2372">
        <v>99521</v>
      </c>
      <c r="S2372">
        <v>44.11</v>
      </c>
      <c r="T2372">
        <v>44.44</v>
      </c>
      <c r="U2372">
        <v>64.2</v>
      </c>
      <c r="V2372">
        <v>340</v>
      </c>
      <c r="W2372">
        <v>7.44</v>
      </c>
      <c r="X2372">
        <v>333</v>
      </c>
    </row>
    <row r="2373" spans="1:24" hidden="1" x14ac:dyDescent="0.25">
      <c r="A2373" t="s">
        <v>45</v>
      </c>
      <c r="B2373" t="s">
        <v>33</v>
      </c>
      <c r="C2373">
        <v>2023</v>
      </c>
      <c r="D2373" t="s">
        <v>26</v>
      </c>
      <c r="E2373">
        <v>1.08</v>
      </c>
      <c r="F2373">
        <v>8.1</v>
      </c>
      <c r="G2373">
        <v>0.18</v>
      </c>
      <c r="H2373">
        <v>4.3600000000000003</v>
      </c>
      <c r="I2373">
        <v>31.82</v>
      </c>
      <c r="J2373">
        <v>2.79</v>
      </c>
      <c r="K2373">
        <v>2364</v>
      </c>
      <c r="L2373" t="s">
        <v>31</v>
      </c>
      <c r="M2373">
        <v>38.4</v>
      </c>
      <c r="N2373">
        <v>310</v>
      </c>
      <c r="O2373">
        <v>16</v>
      </c>
      <c r="P2373">
        <v>96</v>
      </c>
      <c r="Q2373">
        <v>89.98</v>
      </c>
      <c r="R2373">
        <v>3420</v>
      </c>
      <c r="S2373">
        <v>63.41</v>
      </c>
      <c r="T2373">
        <v>87.93</v>
      </c>
      <c r="U2373">
        <v>95.44</v>
      </c>
      <c r="V2373">
        <v>1536</v>
      </c>
      <c r="W2373">
        <v>1.2</v>
      </c>
      <c r="X2373">
        <v>365</v>
      </c>
    </row>
    <row r="2374" spans="1:24" hidden="1" x14ac:dyDescent="0.25">
      <c r="A2374" t="s">
        <v>41</v>
      </c>
      <c r="B2374" t="s">
        <v>29</v>
      </c>
      <c r="C2374">
        <v>2001</v>
      </c>
      <c r="D2374" t="s">
        <v>43</v>
      </c>
      <c r="E2374">
        <v>2.52</v>
      </c>
      <c r="F2374">
        <v>6.37</v>
      </c>
      <c r="G2374">
        <v>2.95</v>
      </c>
      <c r="H2374">
        <v>7.97</v>
      </c>
      <c r="I2374">
        <v>11.53</v>
      </c>
      <c r="J2374">
        <v>0.88</v>
      </c>
      <c r="K2374">
        <v>3686</v>
      </c>
      <c r="L2374" t="s">
        <v>27</v>
      </c>
      <c r="M2374">
        <v>75.760000000000005</v>
      </c>
      <c r="N2374">
        <v>192</v>
      </c>
      <c r="O2374">
        <v>0</v>
      </c>
      <c r="P2374">
        <v>24</v>
      </c>
      <c r="Q2374">
        <v>10.98</v>
      </c>
      <c r="R2374">
        <v>33922</v>
      </c>
      <c r="S2374">
        <v>21.65</v>
      </c>
      <c r="T2374">
        <v>33.880000000000003</v>
      </c>
      <c r="U2374">
        <v>79.88</v>
      </c>
      <c r="V2374">
        <v>1888</v>
      </c>
      <c r="W2374">
        <v>28.69</v>
      </c>
      <c r="X2374">
        <v>976</v>
      </c>
    </row>
    <row r="2375" spans="1:24" hidden="1" x14ac:dyDescent="0.25">
      <c r="A2375" t="s">
        <v>24</v>
      </c>
      <c r="B2375" t="s">
        <v>38</v>
      </c>
      <c r="C2375">
        <v>2013</v>
      </c>
      <c r="D2375" t="s">
        <v>42</v>
      </c>
      <c r="E2375">
        <v>2.72</v>
      </c>
      <c r="F2375">
        <v>8.23</v>
      </c>
      <c r="G2375">
        <v>2.19</v>
      </c>
      <c r="H2375">
        <v>3.53</v>
      </c>
      <c r="I2375">
        <v>20.149999999999999</v>
      </c>
      <c r="J2375">
        <v>0.18</v>
      </c>
      <c r="K2375">
        <v>4347</v>
      </c>
      <c r="L2375" t="s">
        <v>44</v>
      </c>
      <c r="M2375">
        <v>96.68</v>
      </c>
      <c r="N2375">
        <v>34</v>
      </c>
      <c r="O2375">
        <v>19</v>
      </c>
      <c r="P2375">
        <v>55</v>
      </c>
      <c r="Q2375">
        <v>19.18</v>
      </c>
      <c r="R2375">
        <v>91743</v>
      </c>
      <c r="S2375">
        <v>33.32</v>
      </c>
      <c r="T2375">
        <v>30.53</v>
      </c>
      <c r="U2375">
        <v>56.62</v>
      </c>
      <c r="V2375">
        <v>397</v>
      </c>
      <c r="W2375">
        <v>20.2</v>
      </c>
      <c r="X2375">
        <v>136</v>
      </c>
    </row>
    <row r="2376" spans="1:24" hidden="1" x14ac:dyDescent="0.25">
      <c r="A2376" t="s">
        <v>24</v>
      </c>
      <c r="B2376" t="s">
        <v>29</v>
      </c>
      <c r="C2376">
        <v>2021</v>
      </c>
      <c r="D2376" t="s">
        <v>26</v>
      </c>
      <c r="E2376">
        <v>7.21</v>
      </c>
      <c r="F2376">
        <v>7.12</v>
      </c>
      <c r="G2376">
        <v>0.12</v>
      </c>
      <c r="H2376">
        <v>5.23</v>
      </c>
      <c r="I2376">
        <v>43.56</v>
      </c>
      <c r="J2376">
        <v>15.5</v>
      </c>
      <c r="K2376">
        <v>2199</v>
      </c>
      <c r="L2376" t="s">
        <v>35</v>
      </c>
      <c r="M2376">
        <v>63.6</v>
      </c>
      <c r="N2376">
        <v>271</v>
      </c>
      <c r="O2376">
        <v>32</v>
      </c>
      <c r="P2376">
        <v>82</v>
      </c>
      <c r="Q2376">
        <v>85.3</v>
      </c>
      <c r="R2376">
        <v>6828</v>
      </c>
      <c r="S2376">
        <v>27.92</v>
      </c>
      <c r="T2376">
        <v>81.569999999999993</v>
      </c>
      <c r="U2376">
        <v>22.74</v>
      </c>
      <c r="V2376">
        <v>1644</v>
      </c>
      <c r="W2376">
        <v>14.47</v>
      </c>
      <c r="X2376">
        <v>403</v>
      </c>
    </row>
    <row r="2377" spans="1:24" hidden="1" x14ac:dyDescent="0.25">
      <c r="A2377" t="s">
        <v>48</v>
      </c>
      <c r="B2377" t="s">
        <v>25</v>
      </c>
      <c r="C2377">
        <v>2010</v>
      </c>
      <c r="D2377" t="s">
        <v>34</v>
      </c>
      <c r="E2377">
        <v>0.49</v>
      </c>
      <c r="F2377">
        <v>7.37</v>
      </c>
      <c r="G2377">
        <v>4.62</v>
      </c>
      <c r="H2377">
        <v>3.81</v>
      </c>
      <c r="I2377">
        <v>1.46</v>
      </c>
      <c r="J2377">
        <v>1.1299999999999999</v>
      </c>
      <c r="K2377">
        <v>1359</v>
      </c>
      <c r="L2377" t="s">
        <v>35</v>
      </c>
      <c r="M2377">
        <v>81.25</v>
      </c>
      <c r="N2377">
        <v>384</v>
      </c>
      <c r="O2377">
        <v>1</v>
      </c>
      <c r="P2377">
        <v>8</v>
      </c>
      <c r="Q2377">
        <v>82.29</v>
      </c>
      <c r="R2377">
        <v>59619</v>
      </c>
      <c r="S2377">
        <v>80.08</v>
      </c>
      <c r="T2377">
        <v>66.59</v>
      </c>
      <c r="U2377">
        <v>72.59</v>
      </c>
      <c r="V2377">
        <v>2081</v>
      </c>
      <c r="W2377">
        <v>11.38</v>
      </c>
      <c r="X2377">
        <v>591</v>
      </c>
    </row>
    <row r="2378" spans="1:24" hidden="1" x14ac:dyDescent="0.25">
      <c r="A2378" t="s">
        <v>36</v>
      </c>
      <c r="B2378" t="s">
        <v>29</v>
      </c>
      <c r="C2378">
        <v>2015</v>
      </c>
      <c r="D2378" t="s">
        <v>30</v>
      </c>
      <c r="E2378">
        <v>6.51</v>
      </c>
      <c r="F2378">
        <v>8.24</v>
      </c>
      <c r="G2378">
        <v>0.05</v>
      </c>
      <c r="H2378">
        <v>9.65</v>
      </c>
      <c r="I2378">
        <v>26.64</v>
      </c>
      <c r="J2378">
        <v>10.77</v>
      </c>
      <c r="K2378">
        <v>909</v>
      </c>
      <c r="L2378" t="s">
        <v>31</v>
      </c>
      <c r="M2378">
        <v>69.67</v>
      </c>
      <c r="N2378">
        <v>177</v>
      </c>
      <c r="O2378">
        <v>16</v>
      </c>
      <c r="P2378">
        <v>99</v>
      </c>
      <c r="Q2378">
        <v>31.93</v>
      </c>
      <c r="R2378">
        <v>28298</v>
      </c>
      <c r="S2378">
        <v>94.19</v>
      </c>
      <c r="T2378">
        <v>37.64</v>
      </c>
      <c r="U2378">
        <v>40.340000000000003</v>
      </c>
      <c r="V2378">
        <v>2379</v>
      </c>
      <c r="W2378">
        <v>32.92</v>
      </c>
      <c r="X2378">
        <v>744</v>
      </c>
    </row>
    <row r="2379" spans="1:24" hidden="1" x14ac:dyDescent="0.25">
      <c r="A2379" t="s">
        <v>32</v>
      </c>
      <c r="B2379" t="s">
        <v>37</v>
      </c>
      <c r="C2379">
        <v>2007</v>
      </c>
      <c r="D2379" t="s">
        <v>34</v>
      </c>
      <c r="E2379">
        <v>2.21</v>
      </c>
      <c r="F2379">
        <v>6.75</v>
      </c>
      <c r="G2379">
        <v>2.89</v>
      </c>
      <c r="H2379">
        <v>5.37</v>
      </c>
      <c r="I2379">
        <v>43.64</v>
      </c>
      <c r="J2379">
        <v>7.35</v>
      </c>
      <c r="K2379">
        <v>3439</v>
      </c>
      <c r="L2379" t="s">
        <v>44</v>
      </c>
      <c r="M2379">
        <v>44.34</v>
      </c>
      <c r="N2379">
        <v>269</v>
      </c>
      <c r="O2379">
        <v>22</v>
      </c>
      <c r="P2379">
        <v>35</v>
      </c>
      <c r="Q2379">
        <v>60.49</v>
      </c>
      <c r="R2379">
        <v>37079</v>
      </c>
      <c r="S2379">
        <v>41.43</v>
      </c>
      <c r="T2379">
        <v>28.54</v>
      </c>
      <c r="U2379">
        <v>43.09</v>
      </c>
      <c r="V2379">
        <v>2612</v>
      </c>
      <c r="W2379">
        <v>31.82</v>
      </c>
      <c r="X2379">
        <v>269</v>
      </c>
    </row>
    <row r="2380" spans="1:24" hidden="1" x14ac:dyDescent="0.25">
      <c r="A2380" t="s">
        <v>39</v>
      </c>
      <c r="B2380" t="s">
        <v>38</v>
      </c>
      <c r="C2380">
        <v>2006</v>
      </c>
      <c r="D2380" t="s">
        <v>40</v>
      </c>
      <c r="E2380">
        <v>0.82</v>
      </c>
      <c r="F2380">
        <v>6.45</v>
      </c>
      <c r="G2380">
        <v>4.8099999999999996</v>
      </c>
      <c r="H2380">
        <v>7.99</v>
      </c>
      <c r="I2380">
        <v>6.1</v>
      </c>
      <c r="J2380">
        <v>2.94</v>
      </c>
      <c r="K2380">
        <v>2913</v>
      </c>
      <c r="L2380" t="s">
        <v>27</v>
      </c>
      <c r="M2380">
        <v>43.66</v>
      </c>
      <c r="N2380">
        <v>317</v>
      </c>
      <c r="O2380">
        <v>21</v>
      </c>
      <c r="P2380">
        <v>56</v>
      </c>
      <c r="Q2380">
        <v>39.5</v>
      </c>
      <c r="R2380">
        <v>64746</v>
      </c>
      <c r="S2380">
        <v>7.71</v>
      </c>
      <c r="T2380">
        <v>24.24</v>
      </c>
      <c r="U2380">
        <v>21.58</v>
      </c>
      <c r="V2380">
        <v>737</v>
      </c>
      <c r="W2380">
        <v>33.04</v>
      </c>
      <c r="X2380">
        <v>286</v>
      </c>
    </row>
    <row r="2381" spans="1:24" hidden="1" x14ac:dyDescent="0.25">
      <c r="A2381" t="s">
        <v>39</v>
      </c>
      <c r="B2381" t="s">
        <v>29</v>
      </c>
      <c r="C2381">
        <v>2010</v>
      </c>
      <c r="D2381" t="s">
        <v>43</v>
      </c>
      <c r="E2381">
        <v>3.01</v>
      </c>
      <c r="F2381">
        <v>7.11</v>
      </c>
      <c r="G2381">
        <v>1.19</v>
      </c>
      <c r="H2381">
        <v>7</v>
      </c>
      <c r="I2381">
        <v>49.13</v>
      </c>
      <c r="J2381">
        <v>14.81</v>
      </c>
      <c r="K2381">
        <v>4695</v>
      </c>
      <c r="L2381" t="s">
        <v>35</v>
      </c>
      <c r="M2381">
        <v>60.37</v>
      </c>
      <c r="N2381">
        <v>390</v>
      </c>
      <c r="O2381">
        <v>0</v>
      </c>
      <c r="P2381">
        <v>78</v>
      </c>
      <c r="Q2381">
        <v>3.01</v>
      </c>
      <c r="R2381">
        <v>98672</v>
      </c>
      <c r="S2381">
        <v>9.36</v>
      </c>
      <c r="T2381">
        <v>35.08</v>
      </c>
      <c r="U2381">
        <v>64.61</v>
      </c>
      <c r="V2381">
        <v>1492</v>
      </c>
      <c r="W2381">
        <v>8.76</v>
      </c>
      <c r="X2381">
        <v>819</v>
      </c>
    </row>
    <row r="2382" spans="1:24" hidden="1" x14ac:dyDescent="0.25">
      <c r="A2382" t="s">
        <v>32</v>
      </c>
      <c r="B2382" t="s">
        <v>25</v>
      </c>
      <c r="C2382">
        <v>2002</v>
      </c>
      <c r="D2382" t="s">
        <v>30</v>
      </c>
      <c r="E2382">
        <v>2.2400000000000002</v>
      </c>
      <c r="F2382">
        <v>6.61</v>
      </c>
      <c r="G2382">
        <v>1.27</v>
      </c>
      <c r="H2382">
        <v>3.75</v>
      </c>
      <c r="I2382">
        <v>0.62</v>
      </c>
      <c r="J2382">
        <v>1.1000000000000001</v>
      </c>
      <c r="K2382">
        <v>1006</v>
      </c>
      <c r="L2382" t="s">
        <v>31</v>
      </c>
      <c r="M2382">
        <v>63.81</v>
      </c>
      <c r="N2382">
        <v>150</v>
      </c>
      <c r="O2382">
        <v>11</v>
      </c>
      <c r="P2382">
        <v>4</v>
      </c>
      <c r="Q2382">
        <v>4.5599999999999996</v>
      </c>
      <c r="R2382">
        <v>80473</v>
      </c>
      <c r="S2382">
        <v>39.96</v>
      </c>
      <c r="T2382">
        <v>20.04</v>
      </c>
      <c r="U2382">
        <v>43.14</v>
      </c>
      <c r="V2382">
        <v>2319</v>
      </c>
      <c r="W2382">
        <v>34.08</v>
      </c>
      <c r="X2382">
        <v>605</v>
      </c>
    </row>
    <row r="2383" spans="1:24" hidden="1" x14ac:dyDescent="0.25">
      <c r="A2383" t="s">
        <v>47</v>
      </c>
      <c r="B2383" t="s">
        <v>38</v>
      </c>
      <c r="C2383">
        <v>2016</v>
      </c>
      <c r="D2383" t="s">
        <v>43</v>
      </c>
      <c r="E2383">
        <v>5.52</v>
      </c>
      <c r="F2383">
        <v>7.32</v>
      </c>
      <c r="G2383">
        <v>0</v>
      </c>
      <c r="H2383">
        <v>6.93</v>
      </c>
      <c r="I2383">
        <v>44.31</v>
      </c>
      <c r="J2383">
        <v>6.37</v>
      </c>
      <c r="K2383">
        <v>3052</v>
      </c>
      <c r="L2383" t="s">
        <v>44</v>
      </c>
      <c r="M2383">
        <v>65.22</v>
      </c>
      <c r="N2383">
        <v>98</v>
      </c>
      <c r="O2383">
        <v>12</v>
      </c>
      <c r="P2383">
        <v>80</v>
      </c>
      <c r="Q2383">
        <v>7.32</v>
      </c>
      <c r="R2383">
        <v>61054</v>
      </c>
      <c r="S2383">
        <v>39.5</v>
      </c>
      <c r="T2383">
        <v>21.63</v>
      </c>
      <c r="U2383">
        <v>98.59</v>
      </c>
      <c r="V2383">
        <v>502</v>
      </c>
      <c r="W2383">
        <v>39.42</v>
      </c>
      <c r="X2383">
        <v>474</v>
      </c>
    </row>
    <row r="2384" spans="1:24" hidden="1" x14ac:dyDescent="0.25">
      <c r="A2384" t="s">
        <v>36</v>
      </c>
      <c r="B2384" t="s">
        <v>25</v>
      </c>
      <c r="C2384">
        <v>2013</v>
      </c>
      <c r="D2384" t="s">
        <v>42</v>
      </c>
      <c r="E2384">
        <v>3.57</v>
      </c>
      <c r="F2384">
        <v>6.69</v>
      </c>
      <c r="G2384">
        <v>0.33</v>
      </c>
      <c r="H2384">
        <v>7.63</v>
      </c>
      <c r="I2384">
        <v>17.68</v>
      </c>
      <c r="J2384">
        <v>11.24</v>
      </c>
      <c r="K2384">
        <v>1143</v>
      </c>
      <c r="L2384" t="s">
        <v>31</v>
      </c>
      <c r="M2384">
        <v>96.85</v>
      </c>
      <c r="N2384">
        <v>446</v>
      </c>
      <c r="O2384">
        <v>13</v>
      </c>
      <c r="P2384">
        <v>93</v>
      </c>
      <c r="Q2384">
        <v>60.22</v>
      </c>
      <c r="R2384">
        <v>49015</v>
      </c>
      <c r="S2384">
        <v>14.62</v>
      </c>
      <c r="T2384">
        <v>72.13</v>
      </c>
      <c r="U2384">
        <v>79.92</v>
      </c>
      <c r="V2384">
        <v>2628</v>
      </c>
      <c r="W2384">
        <v>23.97</v>
      </c>
      <c r="X2384">
        <v>381</v>
      </c>
    </row>
    <row r="2385" spans="1:24" hidden="1" x14ac:dyDescent="0.25">
      <c r="A2385" t="s">
        <v>41</v>
      </c>
      <c r="B2385" t="s">
        <v>33</v>
      </c>
      <c r="C2385">
        <v>2005</v>
      </c>
      <c r="D2385" t="s">
        <v>26</v>
      </c>
      <c r="E2385">
        <v>9.66</v>
      </c>
      <c r="F2385">
        <v>8.16</v>
      </c>
      <c r="G2385">
        <v>0.22</v>
      </c>
      <c r="H2385">
        <v>9.17</v>
      </c>
      <c r="I2385">
        <v>6.63</v>
      </c>
      <c r="J2385">
        <v>8.0500000000000007</v>
      </c>
      <c r="K2385">
        <v>4398</v>
      </c>
      <c r="L2385" t="s">
        <v>44</v>
      </c>
      <c r="M2385">
        <v>37.020000000000003</v>
      </c>
      <c r="N2385">
        <v>28</v>
      </c>
      <c r="O2385">
        <v>9</v>
      </c>
      <c r="P2385">
        <v>6</v>
      </c>
      <c r="Q2385">
        <v>29.36</v>
      </c>
      <c r="R2385">
        <v>6611</v>
      </c>
      <c r="S2385">
        <v>80.709999999999994</v>
      </c>
      <c r="T2385">
        <v>15.1</v>
      </c>
      <c r="U2385">
        <v>48.6</v>
      </c>
      <c r="V2385">
        <v>2226</v>
      </c>
      <c r="W2385">
        <v>1.89</v>
      </c>
      <c r="X2385">
        <v>143</v>
      </c>
    </row>
    <row r="2386" spans="1:24" hidden="1" x14ac:dyDescent="0.25">
      <c r="A2386" t="s">
        <v>47</v>
      </c>
      <c r="B2386" t="s">
        <v>37</v>
      </c>
      <c r="C2386">
        <v>2007</v>
      </c>
      <c r="D2386" t="s">
        <v>30</v>
      </c>
      <c r="E2386">
        <v>9.64</v>
      </c>
      <c r="F2386">
        <v>7.52</v>
      </c>
      <c r="G2386">
        <v>4.1100000000000003</v>
      </c>
      <c r="H2386">
        <v>3.49</v>
      </c>
      <c r="I2386">
        <v>7.87</v>
      </c>
      <c r="J2386">
        <v>5.18</v>
      </c>
      <c r="K2386">
        <v>3220</v>
      </c>
      <c r="L2386" t="s">
        <v>31</v>
      </c>
      <c r="M2386">
        <v>56.64</v>
      </c>
      <c r="N2386">
        <v>149</v>
      </c>
      <c r="O2386">
        <v>11</v>
      </c>
      <c r="P2386">
        <v>5</v>
      </c>
      <c r="Q2386">
        <v>16.11</v>
      </c>
      <c r="R2386">
        <v>11419</v>
      </c>
      <c r="S2386">
        <v>50.01</v>
      </c>
      <c r="T2386">
        <v>45.14</v>
      </c>
      <c r="U2386">
        <v>43.56</v>
      </c>
      <c r="V2386">
        <v>1393</v>
      </c>
      <c r="W2386">
        <v>28.09</v>
      </c>
      <c r="X2386">
        <v>264</v>
      </c>
    </row>
    <row r="2387" spans="1:24" hidden="1" x14ac:dyDescent="0.25">
      <c r="A2387" t="s">
        <v>28</v>
      </c>
      <c r="B2387" t="s">
        <v>33</v>
      </c>
      <c r="C2387">
        <v>2021</v>
      </c>
      <c r="D2387" t="s">
        <v>40</v>
      </c>
      <c r="E2387">
        <v>4.4400000000000004</v>
      </c>
      <c r="F2387">
        <v>6</v>
      </c>
      <c r="G2387">
        <v>4.18</v>
      </c>
      <c r="H2387">
        <v>5.07</v>
      </c>
      <c r="I2387">
        <v>35.06</v>
      </c>
      <c r="J2387">
        <v>18.52</v>
      </c>
      <c r="K2387">
        <v>1224</v>
      </c>
      <c r="L2387" t="s">
        <v>44</v>
      </c>
      <c r="M2387">
        <v>66.02</v>
      </c>
      <c r="N2387">
        <v>207</v>
      </c>
      <c r="O2387">
        <v>21</v>
      </c>
      <c r="P2387">
        <v>78</v>
      </c>
      <c r="Q2387">
        <v>94.23</v>
      </c>
      <c r="R2387">
        <v>83501</v>
      </c>
      <c r="S2387">
        <v>10.91</v>
      </c>
      <c r="T2387">
        <v>42.4</v>
      </c>
      <c r="U2387">
        <v>77.2</v>
      </c>
      <c r="V2387">
        <v>2534</v>
      </c>
      <c r="W2387">
        <v>21.52</v>
      </c>
      <c r="X2387">
        <v>532</v>
      </c>
    </row>
    <row r="2388" spans="1:24" hidden="1" x14ac:dyDescent="0.25">
      <c r="A2388" t="s">
        <v>32</v>
      </c>
      <c r="B2388" t="s">
        <v>37</v>
      </c>
      <c r="C2388">
        <v>2004</v>
      </c>
      <c r="D2388" t="s">
        <v>42</v>
      </c>
      <c r="E2388">
        <v>7.95</v>
      </c>
      <c r="F2388">
        <v>8.01</v>
      </c>
      <c r="G2388">
        <v>3.63</v>
      </c>
      <c r="H2388">
        <v>7.85</v>
      </c>
      <c r="I2388">
        <v>43.54</v>
      </c>
      <c r="J2388">
        <v>18.62</v>
      </c>
      <c r="K2388">
        <v>3878</v>
      </c>
      <c r="L2388" t="s">
        <v>35</v>
      </c>
      <c r="M2388">
        <v>97.42</v>
      </c>
      <c r="N2388">
        <v>348</v>
      </c>
      <c r="O2388">
        <v>17</v>
      </c>
      <c r="P2388">
        <v>51</v>
      </c>
      <c r="Q2388">
        <v>13.89</v>
      </c>
      <c r="R2388">
        <v>56426</v>
      </c>
      <c r="S2388">
        <v>9.8699999999999992</v>
      </c>
      <c r="T2388">
        <v>86.82</v>
      </c>
      <c r="U2388">
        <v>40.340000000000003</v>
      </c>
      <c r="V2388">
        <v>367</v>
      </c>
      <c r="W2388">
        <v>28.48</v>
      </c>
      <c r="X2388">
        <v>731</v>
      </c>
    </row>
    <row r="2389" spans="1:24" hidden="1" x14ac:dyDescent="0.25">
      <c r="A2389" t="s">
        <v>41</v>
      </c>
      <c r="B2389" t="s">
        <v>29</v>
      </c>
      <c r="C2389">
        <v>2007</v>
      </c>
      <c r="D2389" t="s">
        <v>42</v>
      </c>
      <c r="E2389">
        <v>0.13</v>
      </c>
      <c r="F2389">
        <v>6.83</v>
      </c>
      <c r="G2389">
        <v>1.76</v>
      </c>
      <c r="H2389">
        <v>3.24</v>
      </c>
      <c r="I2389">
        <v>32.049999999999997</v>
      </c>
      <c r="J2389">
        <v>8.32</v>
      </c>
      <c r="K2389">
        <v>4495</v>
      </c>
      <c r="L2389" t="s">
        <v>44</v>
      </c>
      <c r="M2389">
        <v>65.3</v>
      </c>
      <c r="N2389">
        <v>261</v>
      </c>
      <c r="O2389">
        <v>38</v>
      </c>
      <c r="P2389">
        <v>73</v>
      </c>
      <c r="Q2389">
        <v>68.05</v>
      </c>
      <c r="R2389">
        <v>78411</v>
      </c>
      <c r="S2389">
        <v>44.6</v>
      </c>
      <c r="T2389">
        <v>47.24</v>
      </c>
      <c r="U2389">
        <v>55.84</v>
      </c>
      <c r="V2389">
        <v>414</v>
      </c>
      <c r="W2389">
        <v>7.53</v>
      </c>
      <c r="X2389">
        <v>896</v>
      </c>
    </row>
    <row r="2390" spans="1:24" hidden="1" x14ac:dyDescent="0.25">
      <c r="A2390" t="s">
        <v>39</v>
      </c>
      <c r="B2390" t="s">
        <v>38</v>
      </c>
      <c r="C2390">
        <v>2001</v>
      </c>
      <c r="D2390" t="s">
        <v>43</v>
      </c>
      <c r="E2390">
        <v>5.48</v>
      </c>
      <c r="F2390">
        <v>6.8</v>
      </c>
      <c r="G2390">
        <v>4.1100000000000003</v>
      </c>
      <c r="H2390">
        <v>4.42</v>
      </c>
      <c r="I2390">
        <v>46.44</v>
      </c>
      <c r="J2390">
        <v>7.87</v>
      </c>
      <c r="K2390">
        <v>67</v>
      </c>
      <c r="L2390" t="s">
        <v>27</v>
      </c>
      <c r="M2390">
        <v>84.27</v>
      </c>
      <c r="N2390">
        <v>209</v>
      </c>
      <c r="O2390">
        <v>18</v>
      </c>
      <c r="P2390">
        <v>69</v>
      </c>
      <c r="Q2390">
        <v>89.63</v>
      </c>
      <c r="R2390">
        <v>28117</v>
      </c>
      <c r="S2390">
        <v>11.68</v>
      </c>
      <c r="T2390">
        <v>22.87</v>
      </c>
      <c r="U2390">
        <v>32.83</v>
      </c>
      <c r="V2390">
        <v>1339</v>
      </c>
      <c r="W2390">
        <v>24.23</v>
      </c>
      <c r="X2390">
        <v>82</v>
      </c>
    </row>
    <row r="2391" spans="1:24" hidden="1" x14ac:dyDescent="0.25">
      <c r="A2391" t="s">
        <v>46</v>
      </c>
      <c r="B2391" t="s">
        <v>29</v>
      </c>
      <c r="C2391">
        <v>2014</v>
      </c>
      <c r="D2391" t="s">
        <v>42</v>
      </c>
      <c r="E2391">
        <v>7.43</v>
      </c>
      <c r="F2391">
        <v>6.96</v>
      </c>
      <c r="G2391">
        <v>2.7</v>
      </c>
      <c r="H2391">
        <v>4.53</v>
      </c>
      <c r="I2391">
        <v>42.12</v>
      </c>
      <c r="J2391">
        <v>6.15</v>
      </c>
      <c r="K2391">
        <v>4249</v>
      </c>
      <c r="L2391" t="s">
        <v>35</v>
      </c>
      <c r="M2391">
        <v>82.45</v>
      </c>
      <c r="N2391">
        <v>412</v>
      </c>
      <c r="O2391">
        <v>29</v>
      </c>
      <c r="P2391">
        <v>54</v>
      </c>
      <c r="Q2391">
        <v>18.059999999999999</v>
      </c>
      <c r="R2391">
        <v>71399</v>
      </c>
      <c r="S2391">
        <v>56.12</v>
      </c>
      <c r="T2391">
        <v>17.07</v>
      </c>
      <c r="U2391">
        <v>40.33</v>
      </c>
      <c r="V2391">
        <v>343</v>
      </c>
      <c r="W2391">
        <v>21.57</v>
      </c>
      <c r="X2391">
        <v>661</v>
      </c>
    </row>
    <row r="2392" spans="1:24" hidden="1" x14ac:dyDescent="0.25">
      <c r="A2392" t="s">
        <v>48</v>
      </c>
      <c r="B2392" t="s">
        <v>37</v>
      </c>
      <c r="C2392">
        <v>2011</v>
      </c>
      <c r="D2392" t="s">
        <v>30</v>
      </c>
      <c r="E2392">
        <v>2.17</v>
      </c>
      <c r="F2392">
        <v>7.58</v>
      </c>
      <c r="G2392">
        <v>1.52</v>
      </c>
      <c r="H2392">
        <v>7.69</v>
      </c>
      <c r="I2392">
        <v>0.45</v>
      </c>
      <c r="J2392">
        <v>17.12</v>
      </c>
      <c r="K2392">
        <v>1014</v>
      </c>
      <c r="L2392" t="s">
        <v>27</v>
      </c>
      <c r="M2392">
        <v>69.650000000000006</v>
      </c>
      <c r="N2392">
        <v>88</v>
      </c>
      <c r="O2392">
        <v>14</v>
      </c>
      <c r="P2392">
        <v>76</v>
      </c>
      <c r="Q2392">
        <v>23.04</v>
      </c>
      <c r="R2392">
        <v>63030</v>
      </c>
      <c r="S2392">
        <v>38.5</v>
      </c>
      <c r="T2392">
        <v>68.599999999999994</v>
      </c>
      <c r="U2392">
        <v>27.87</v>
      </c>
      <c r="V2392">
        <v>2577</v>
      </c>
      <c r="W2392">
        <v>24.1</v>
      </c>
      <c r="X2392">
        <v>296</v>
      </c>
    </row>
    <row r="2393" spans="1:24" hidden="1" x14ac:dyDescent="0.25">
      <c r="A2393" t="s">
        <v>39</v>
      </c>
      <c r="B2393" t="s">
        <v>37</v>
      </c>
      <c r="C2393">
        <v>2016</v>
      </c>
      <c r="D2393" t="s">
        <v>43</v>
      </c>
      <c r="E2393">
        <v>0.61</v>
      </c>
      <c r="F2393">
        <v>7.11</v>
      </c>
      <c r="G2393">
        <v>2.19</v>
      </c>
      <c r="H2393">
        <v>5</v>
      </c>
      <c r="I2393">
        <v>33.47</v>
      </c>
      <c r="J2393">
        <v>11.36</v>
      </c>
      <c r="K2393">
        <v>181</v>
      </c>
      <c r="L2393" t="s">
        <v>35</v>
      </c>
      <c r="M2393">
        <v>39.15</v>
      </c>
      <c r="N2393">
        <v>236</v>
      </c>
      <c r="O2393">
        <v>38</v>
      </c>
      <c r="P2393">
        <v>13</v>
      </c>
      <c r="Q2393">
        <v>58.23</v>
      </c>
      <c r="R2393">
        <v>76569</v>
      </c>
      <c r="S2393">
        <v>91.97</v>
      </c>
      <c r="T2393">
        <v>21.82</v>
      </c>
      <c r="U2393">
        <v>54.17</v>
      </c>
      <c r="V2393">
        <v>2483</v>
      </c>
      <c r="W2393">
        <v>29.11</v>
      </c>
      <c r="X2393">
        <v>680</v>
      </c>
    </row>
    <row r="2394" spans="1:24" x14ac:dyDescent="0.25">
      <c r="A2394" t="s">
        <v>36</v>
      </c>
      <c r="B2394" t="s">
        <v>37</v>
      </c>
      <c r="C2394">
        <v>2000</v>
      </c>
      <c r="D2394" t="s">
        <v>42</v>
      </c>
      <c r="E2394">
        <v>1.56</v>
      </c>
      <c r="F2394">
        <v>7.57</v>
      </c>
      <c r="G2394">
        <v>0.33</v>
      </c>
      <c r="H2394">
        <v>7.2</v>
      </c>
      <c r="I2394">
        <v>15.23</v>
      </c>
      <c r="J2394">
        <v>1.79</v>
      </c>
      <c r="K2394">
        <v>4620</v>
      </c>
      <c r="L2394" t="s">
        <v>44</v>
      </c>
      <c r="M2394">
        <v>45.31</v>
      </c>
      <c r="N2394">
        <v>247</v>
      </c>
      <c r="O2394">
        <v>13</v>
      </c>
      <c r="P2394">
        <v>0</v>
      </c>
      <c r="Q2394">
        <v>51.83</v>
      </c>
      <c r="R2394">
        <v>3701</v>
      </c>
      <c r="S2394">
        <v>41.89</v>
      </c>
      <c r="T2394">
        <v>85.04</v>
      </c>
      <c r="U2394">
        <v>94.14</v>
      </c>
      <c r="V2394">
        <v>2087</v>
      </c>
      <c r="W2394">
        <v>21.77</v>
      </c>
      <c r="X2394">
        <v>180</v>
      </c>
    </row>
    <row r="2395" spans="1:24" hidden="1" x14ac:dyDescent="0.25">
      <c r="A2395" t="s">
        <v>24</v>
      </c>
      <c r="B2395" t="s">
        <v>25</v>
      </c>
      <c r="C2395">
        <v>2014</v>
      </c>
      <c r="D2395" t="s">
        <v>40</v>
      </c>
      <c r="E2395">
        <v>4.42</v>
      </c>
      <c r="F2395">
        <v>6.37</v>
      </c>
      <c r="G2395">
        <v>4.72</v>
      </c>
      <c r="H2395">
        <v>9.76</v>
      </c>
      <c r="I2395">
        <v>22.73</v>
      </c>
      <c r="J2395">
        <v>17.07</v>
      </c>
      <c r="K2395">
        <v>4115</v>
      </c>
      <c r="L2395" t="s">
        <v>35</v>
      </c>
      <c r="M2395">
        <v>46.81</v>
      </c>
      <c r="N2395">
        <v>257</v>
      </c>
      <c r="O2395">
        <v>8</v>
      </c>
      <c r="P2395">
        <v>96</v>
      </c>
      <c r="Q2395">
        <v>53.06</v>
      </c>
      <c r="R2395">
        <v>7498</v>
      </c>
      <c r="S2395">
        <v>61.44</v>
      </c>
      <c r="T2395">
        <v>54.74</v>
      </c>
      <c r="U2395">
        <v>28.07</v>
      </c>
      <c r="V2395">
        <v>668</v>
      </c>
      <c r="W2395">
        <v>12.87</v>
      </c>
      <c r="X2395">
        <v>707</v>
      </c>
    </row>
    <row r="2396" spans="1:24" hidden="1" x14ac:dyDescent="0.25">
      <c r="A2396" t="s">
        <v>46</v>
      </c>
      <c r="B2396" t="s">
        <v>38</v>
      </c>
      <c r="C2396">
        <v>2013</v>
      </c>
      <c r="D2396" t="s">
        <v>34</v>
      </c>
      <c r="E2396">
        <v>5.0599999999999996</v>
      </c>
      <c r="F2396">
        <v>8.43</v>
      </c>
      <c r="G2396">
        <v>3.1</v>
      </c>
      <c r="H2396">
        <v>8.5500000000000007</v>
      </c>
      <c r="I2396">
        <v>4.7</v>
      </c>
      <c r="J2396">
        <v>10.7</v>
      </c>
      <c r="K2396">
        <v>4946</v>
      </c>
      <c r="L2396" t="s">
        <v>31</v>
      </c>
      <c r="M2396">
        <v>32.71</v>
      </c>
      <c r="N2396">
        <v>491</v>
      </c>
      <c r="O2396">
        <v>4</v>
      </c>
      <c r="P2396">
        <v>82</v>
      </c>
      <c r="Q2396">
        <v>56.36</v>
      </c>
      <c r="R2396">
        <v>27163</v>
      </c>
      <c r="S2396">
        <v>81.14</v>
      </c>
      <c r="T2396">
        <v>42.14</v>
      </c>
      <c r="U2396">
        <v>54.99</v>
      </c>
      <c r="V2396">
        <v>2943</v>
      </c>
      <c r="W2396">
        <v>12.36</v>
      </c>
      <c r="X2396">
        <v>571</v>
      </c>
    </row>
    <row r="2397" spans="1:24" hidden="1" x14ac:dyDescent="0.25">
      <c r="A2397" t="s">
        <v>48</v>
      </c>
      <c r="B2397" t="s">
        <v>29</v>
      </c>
      <c r="C2397">
        <v>2019</v>
      </c>
      <c r="D2397" t="s">
        <v>30</v>
      </c>
      <c r="E2397">
        <v>3.81</v>
      </c>
      <c r="F2397">
        <v>7.82</v>
      </c>
      <c r="G2397">
        <v>3.66</v>
      </c>
      <c r="H2397">
        <v>5.33</v>
      </c>
      <c r="I2397">
        <v>14.1</v>
      </c>
      <c r="J2397">
        <v>8.31</v>
      </c>
      <c r="K2397">
        <v>2945</v>
      </c>
      <c r="L2397" t="s">
        <v>44</v>
      </c>
      <c r="M2397">
        <v>56.55</v>
      </c>
      <c r="N2397">
        <v>191</v>
      </c>
      <c r="O2397">
        <v>32</v>
      </c>
      <c r="P2397">
        <v>72</v>
      </c>
      <c r="Q2397">
        <v>95.09</v>
      </c>
      <c r="R2397">
        <v>38599</v>
      </c>
      <c r="S2397">
        <v>30.29</v>
      </c>
      <c r="T2397">
        <v>64.75</v>
      </c>
      <c r="U2397">
        <v>43.87</v>
      </c>
      <c r="V2397">
        <v>2212</v>
      </c>
      <c r="W2397">
        <v>27.8</v>
      </c>
      <c r="X2397">
        <v>256</v>
      </c>
    </row>
    <row r="2398" spans="1:24" hidden="1" x14ac:dyDescent="0.25">
      <c r="A2398" t="s">
        <v>48</v>
      </c>
      <c r="B2398" t="s">
        <v>29</v>
      </c>
      <c r="C2398">
        <v>2021</v>
      </c>
      <c r="D2398" t="s">
        <v>40</v>
      </c>
      <c r="E2398">
        <v>4.4000000000000004</v>
      </c>
      <c r="F2398">
        <v>6.63</v>
      </c>
      <c r="G2398">
        <v>3.38</v>
      </c>
      <c r="H2398">
        <v>6.31</v>
      </c>
      <c r="I2398">
        <v>31.63</v>
      </c>
      <c r="J2398">
        <v>6.76</v>
      </c>
      <c r="K2398">
        <v>2057</v>
      </c>
      <c r="L2398" t="s">
        <v>31</v>
      </c>
      <c r="M2398">
        <v>72.739999999999995</v>
      </c>
      <c r="N2398">
        <v>95</v>
      </c>
      <c r="O2398">
        <v>47</v>
      </c>
      <c r="P2398">
        <v>36</v>
      </c>
      <c r="Q2398">
        <v>7.28</v>
      </c>
      <c r="R2398">
        <v>17174</v>
      </c>
      <c r="S2398">
        <v>51.19</v>
      </c>
      <c r="T2398">
        <v>25.91</v>
      </c>
      <c r="U2398">
        <v>49.04</v>
      </c>
      <c r="V2398">
        <v>1527</v>
      </c>
      <c r="W2398">
        <v>26.55</v>
      </c>
      <c r="X2398">
        <v>363</v>
      </c>
    </row>
    <row r="2399" spans="1:24" hidden="1" x14ac:dyDescent="0.25">
      <c r="A2399" t="s">
        <v>28</v>
      </c>
      <c r="B2399" t="s">
        <v>33</v>
      </c>
      <c r="C2399">
        <v>2015</v>
      </c>
      <c r="D2399" t="s">
        <v>40</v>
      </c>
      <c r="E2399">
        <v>4.7</v>
      </c>
      <c r="F2399">
        <v>7.81</v>
      </c>
      <c r="G2399">
        <v>3.34</v>
      </c>
      <c r="H2399">
        <v>4.4000000000000004</v>
      </c>
      <c r="I2399">
        <v>10.92</v>
      </c>
      <c r="J2399">
        <v>1.99</v>
      </c>
      <c r="K2399">
        <v>2747</v>
      </c>
      <c r="L2399" t="s">
        <v>31</v>
      </c>
      <c r="M2399">
        <v>40.1</v>
      </c>
      <c r="N2399">
        <v>35</v>
      </c>
      <c r="O2399">
        <v>4</v>
      </c>
      <c r="P2399">
        <v>48</v>
      </c>
      <c r="Q2399">
        <v>76.52</v>
      </c>
      <c r="R2399">
        <v>7460</v>
      </c>
      <c r="S2399">
        <v>12.09</v>
      </c>
      <c r="T2399">
        <v>40.58</v>
      </c>
      <c r="U2399">
        <v>81.72</v>
      </c>
      <c r="V2399">
        <v>1716</v>
      </c>
      <c r="W2399">
        <v>16.88</v>
      </c>
      <c r="X2399">
        <v>729</v>
      </c>
    </row>
    <row r="2400" spans="1:24" hidden="1" x14ac:dyDescent="0.25">
      <c r="A2400" t="s">
        <v>28</v>
      </c>
      <c r="B2400" t="s">
        <v>37</v>
      </c>
      <c r="C2400">
        <v>2008</v>
      </c>
      <c r="D2400" t="s">
        <v>43</v>
      </c>
      <c r="E2400">
        <v>7.69</v>
      </c>
      <c r="F2400">
        <v>7.44</v>
      </c>
      <c r="G2400">
        <v>0.09</v>
      </c>
      <c r="H2400">
        <v>3.11</v>
      </c>
      <c r="I2400">
        <v>32.380000000000003</v>
      </c>
      <c r="J2400">
        <v>19.13</v>
      </c>
      <c r="K2400">
        <v>1880</v>
      </c>
      <c r="L2400" t="s">
        <v>31</v>
      </c>
      <c r="M2400">
        <v>42.25</v>
      </c>
      <c r="N2400">
        <v>95</v>
      </c>
      <c r="O2400">
        <v>23</v>
      </c>
      <c r="P2400">
        <v>11</v>
      </c>
      <c r="Q2400">
        <v>24.79</v>
      </c>
      <c r="R2400">
        <v>39006</v>
      </c>
      <c r="S2400">
        <v>43.28</v>
      </c>
      <c r="T2400">
        <v>12.67</v>
      </c>
      <c r="U2400">
        <v>54.8</v>
      </c>
      <c r="V2400">
        <v>1943</v>
      </c>
      <c r="W2400">
        <v>14.14</v>
      </c>
      <c r="X2400">
        <v>50</v>
      </c>
    </row>
    <row r="2401" spans="1:24" x14ac:dyDescent="0.25">
      <c r="A2401" t="s">
        <v>45</v>
      </c>
      <c r="B2401" t="s">
        <v>37</v>
      </c>
      <c r="C2401">
        <v>2000</v>
      </c>
      <c r="D2401" t="s">
        <v>26</v>
      </c>
      <c r="E2401">
        <v>1.05</v>
      </c>
      <c r="F2401">
        <v>6.27</v>
      </c>
      <c r="G2401">
        <v>2.63</v>
      </c>
      <c r="H2401">
        <v>5.03</v>
      </c>
      <c r="I2401">
        <v>46.15</v>
      </c>
      <c r="J2401">
        <v>14.82</v>
      </c>
      <c r="K2401">
        <v>3602</v>
      </c>
      <c r="L2401" t="s">
        <v>31</v>
      </c>
      <c r="M2401">
        <v>79.489999999999995</v>
      </c>
      <c r="N2401">
        <v>488</v>
      </c>
      <c r="O2401">
        <v>7</v>
      </c>
      <c r="P2401">
        <v>4</v>
      </c>
      <c r="Q2401">
        <v>38.619999999999997</v>
      </c>
      <c r="R2401">
        <v>69459</v>
      </c>
      <c r="S2401">
        <v>37.58</v>
      </c>
      <c r="T2401">
        <v>80.209999999999994</v>
      </c>
      <c r="U2401">
        <v>72.03</v>
      </c>
      <c r="V2401">
        <v>2817</v>
      </c>
      <c r="W2401">
        <v>24.81</v>
      </c>
      <c r="X2401">
        <v>121</v>
      </c>
    </row>
    <row r="2402" spans="1:24" hidden="1" x14ac:dyDescent="0.25">
      <c r="A2402" t="s">
        <v>39</v>
      </c>
      <c r="B2402" t="s">
        <v>37</v>
      </c>
      <c r="C2402">
        <v>2016</v>
      </c>
      <c r="D2402" t="s">
        <v>43</v>
      </c>
      <c r="E2402">
        <v>7.69</v>
      </c>
      <c r="F2402">
        <v>6.45</v>
      </c>
      <c r="G2402">
        <v>4.1100000000000003</v>
      </c>
      <c r="H2402">
        <v>5.59</v>
      </c>
      <c r="I2402">
        <v>0.25</v>
      </c>
      <c r="J2402">
        <v>2.64</v>
      </c>
      <c r="K2402">
        <v>654</v>
      </c>
      <c r="L2402" t="s">
        <v>27</v>
      </c>
      <c r="M2402">
        <v>41.85</v>
      </c>
      <c r="N2402">
        <v>403</v>
      </c>
      <c r="O2402">
        <v>18</v>
      </c>
      <c r="P2402">
        <v>69</v>
      </c>
      <c r="Q2402">
        <v>10.75</v>
      </c>
      <c r="R2402">
        <v>77394</v>
      </c>
      <c r="S2402">
        <v>42.82</v>
      </c>
      <c r="T2402">
        <v>44.02</v>
      </c>
      <c r="U2402">
        <v>97.78</v>
      </c>
      <c r="V2402">
        <v>1167</v>
      </c>
      <c r="W2402">
        <v>12.49</v>
      </c>
      <c r="X2402">
        <v>725</v>
      </c>
    </row>
    <row r="2403" spans="1:24" hidden="1" x14ac:dyDescent="0.25">
      <c r="A2403" t="s">
        <v>39</v>
      </c>
      <c r="B2403" t="s">
        <v>29</v>
      </c>
      <c r="C2403">
        <v>2012</v>
      </c>
      <c r="D2403" t="s">
        <v>30</v>
      </c>
      <c r="E2403">
        <v>6.89</v>
      </c>
      <c r="F2403">
        <v>6.1</v>
      </c>
      <c r="G2403">
        <v>0.22</v>
      </c>
      <c r="H2403">
        <v>6.95</v>
      </c>
      <c r="I2403">
        <v>39.29</v>
      </c>
      <c r="J2403">
        <v>10.23</v>
      </c>
      <c r="K2403">
        <v>3686</v>
      </c>
      <c r="L2403" t="s">
        <v>44</v>
      </c>
      <c r="M2403">
        <v>39.47</v>
      </c>
      <c r="N2403">
        <v>438</v>
      </c>
      <c r="O2403">
        <v>11</v>
      </c>
      <c r="P2403">
        <v>10</v>
      </c>
      <c r="Q2403">
        <v>45.67</v>
      </c>
      <c r="R2403">
        <v>3999</v>
      </c>
      <c r="S2403">
        <v>10.74</v>
      </c>
      <c r="T2403">
        <v>70.709999999999994</v>
      </c>
      <c r="U2403">
        <v>69.319999999999993</v>
      </c>
      <c r="V2403">
        <v>2134</v>
      </c>
      <c r="W2403">
        <v>38.53</v>
      </c>
      <c r="X2403">
        <v>890</v>
      </c>
    </row>
    <row r="2404" spans="1:24" hidden="1" x14ac:dyDescent="0.25">
      <c r="A2404" t="s">
        <v>39</v>
      </c>
      <c r="B2404" t="s">
        <v>33</v>
      </c>
      <c r="C2404">
        <v>2020</v>
      </c>
      <c r="D2404" t="s">
        <v>30</v>
      </c>
      <c r="E2404">
        <v>7.42</v>
      </c>
      <c r="F2404">
        <v>8.02</v>
      </c>
      <c r="G2404">
        <v>4.78</v>
      </c>
      <c r="H2404">
        <v>9.61</v>
      </c>
      <c r="I2404">
        <v>32.07</v>
      </c>
      <c r="J2404">
        <v>11.11</v>
      </c>
      <c r="K2404">
        <v>2288</v>
      </c>
      <c r="L2404" t="s">
        <v>31</v>
      </c>
      <c r="M2404">
        <v>98.45</v>
      </c>
      <c r="N2404">
        <v>36</v>
      </c>
      <c r="O2404">
        <v>7</v>
      </c>
      <c r="P2404">
        <v>52</v>
      </c>
      <c r="Q2404">
        <v>80.81</v>
      </c>
      <c r="R2404">
        <v>25057</v>
      </c>
      <c r="S2404">
        <v>39.840000000000003</v>
      </c>
      <c r="T2404">
        <v>83.35</v>
      </c>
      <c r="U2404">
        <v>46.99</v>
      </c>
      <c r="V2404">
        <v>2396</v>
      </c>
      <c r="W2404">
        <v>23.86</v>
      </c>
      <c r="X2404">
        <v>470</v>
      </c>
    </row>
    <row r="2405" spans="1:24" hidden="1" x14ac:dyDescent="0.25">
      <c r="A2405" t="s">
        <v>45</v>
      </c>
      <c r="B2405" t="s">
        <v>25</v>
      </c>
      <c r="C2405">
        <v>2020</v>
      </c>
      <c r="D2405" t="s">
        <v>43</v>
      </c>
      <c r="E2405">
        <v>7.34</v>
      </c>
      <c r="F2405">
        <v>7.38</v>
      </c>
      <c r="G2405">
        <v>2.12</v>
      </c>
      <c r="H2405">
        <v>9.6300000000000008</v>
      </c>
      <c r="I2405">
        <v>2.33</v>
      </c>
      <c r="J2405">
        <v>3.36</v>
      </c>
      <c r="K2405">
        <v>2199</v>
      </c>
      <c r="L2405" t="s">
        <v>27</v>
      </c>
      <c r="M2405">
        <v>31.03</v>
      </c>
      <c r="N2405">
        <v>233</v>
      </c>
      <c r="O2405">
        <v>7</v>
      </c>
      <c r="P2405">
        <v>54</v>
      </c>
      <c r="Q2405">
        <v>11.68</v>
      </c>
      <c r="R2405">
        <v>46354</v>
      </c>
      <c r="S2405">
        <v>87.03</v>
      </c>
      <c r="T2405">
        <v>62.22</v>
      </c>
      <c r="U2405">
        <v>51.81</v>
      </c>
      <c r="V2405">
        <v>2823</v>
      </c>
      <c r="W2405">
        <v>23.68</v>
      </c>
      <c r="X2405">
        <v>941</v>
      </c>
    </row>
    <row r="2406" spans="1:24" hidden="1" x14ac:dyDescent="0.25">
      <c r="A2406" t="s">
        <v>47</v>
      </c>
      <c r="B2406" t="s">
        <v>38</v>
      </c>
      <c r="C2406">
        <v>2004</v>
      </c>
      <c r="D2406" t="s">
        <v>26</v>
      </c>
      <c r="E2406">
        <v>4.71</v>
      </c>
      <c r="F2406">
        <v>6.79</v>
      </c>
      <c r="G2406">
        <v>1.45</v>
      </c>
      <c r="H2406">
        <v>3.49</v>
      </c>
      <c r="I2406">
        <v>39.51</v>
      </c>
      <c r="J2406">
        <v>8.5399999999999991</v>
      </c>
      <c r="K2406">
        <v>2831</v>
      </c>
      <c r="L2406" t="s">
        <v>35</v>
      </c>
      <c r="M2406">
        <v>52.78</v>
      </c>
      <c r="N2406">
        <v>101</v>
      </c>
      <c r="O2406">
        <v>37</v>
      </c>
      <c r="P2406">
        <v>73</v>
      </c>
      <c r="Q2406">
        <v>29.01</v>
      </c>
      <c r="R2406">
        <v>90224</v>
      </c>
      <c r="S2406">
        <v>93.71</v>
      </c>
      <c r="T2406">
        <v>40.06</v>
      </c>
      <c r="U2406">
        <v>75.67</v>
      </c>
      <c r="V2406">
        <v>2716</v>
      </c>
      <c r="W2406">
        <v>5.45</v>
      </c>
      <c r="X2406">
        <v>214</v>
      </c>
    </row>
    <row r="2407" spans="1:24" hidden="1" x14ac:dyDescent="0.25">
      <c r="A2407" t="s">
        <v>48</v>
      </c>
      <c r="B2407" t="s">
        <v>25</v>
      </c>
      <c r="C2407">
        <v>2009</v>
      </c>
      <c r="D2407" t="s">
        <v>43</v>
      </c>
      <c r="E2407">
        <v>2.11</v>
      </c>
      <c r="F2407">
        <v>6.32</v>
      </c>
      <c r="G2407">
        <v>2.66</v>
      </c>
      <c r="H2407">
        <v>7.3</v>
      </c>
      <c r="I2407">
        <v>11.23</v>
      </c>
      <c r="J2407">
        <v>12.91</v>
      </c>
      <c r="K2407">
        <v>3408</v>
      </c>
      <c r="L2407" t="s">
        <v>31</v>
      </c>
      <c r="M2407">
        <v>32.450000000000003</v>
      </c>
      <c r="N2407">
        <v>480</v>
      </c>
      <c r="O2407">
        <v>19</v>
      </c>
      <c r="P2407">
        <v>78</v>
      </c>
      <c r="Q2407">
        <v>38.56</v>
      </c>
      <c r="R2407">
        <v>22452</v>
      </c>
      <c r="S2407">
        <v>24.17</v>
      </c>
      <c r="T2407">
        <v>59.56</v>
      </c>
      <c r="U2407">
        <v>75.55</v>
      </c>
      <c r="V2407">
        <v>334</v>
      </c>
      <c r="W2407">
        <v>24.39</v>
      </c>
      <c r="X2407">
        <v>693</v>
      </c>
    </row>
    <row r="2408" spans="1:24" hidden="1" x14ac:dyDescent="0.25">
      <c r="A2408" t="s">
        <v>46</v>
      </c>
      <c r="B2408" t="s">
        <v>29</v>
      </c>
      <c r="C2408">
        <v>2005</v>
      </c>
      <c r="D2408" t="s">
        <v>30</v>
      </c>
      <c r="E2408">
        <v>5.37</v>
      </c>
      <c r="F2408">
        <v>7.21</v>
      </c>
      <c r="G2408">
        <v>4.01</v>
      </c>
      <c r="H2408">
        <v>3.3</v>
      </c>
      <c r="I2408">
        <v>13.29</v>
      </c>
      <c r="J2408">
        <v>5.68</v>
      </c>
      <c r="K2408">
        <v>2235</v>
      </c>
      <c r="L2408" t="s">
        <v>31</v>
      </c>
      <c r="M2408">
        <v>88.66</v>
      </c>
      <c r="N2408">
        <v>179</v>
      </c>
      <c r="O2408">
        <v>28</v>
      </c>
      <c r="P2408">
        <v>49</v>
      </c>
      <c r="Q2408">
        <v>12.18</v>
      </c>
      <c r="R2408">
        <v>83263</v>
      </c>
      <c r="S2408">
        <v>30.05</v>
      </c>
      <c r="T2408">
        <v>38.83</v>
      </c>
      <c r="U2408">
        <v>49.45</v>
      </c>
      <c r="V2408">
        <v>1019</v>
      </c>
      <c r="W2408">
        <v>11.8</v>
      </c>
      <c r="X2408">
        <v>648</v>
      </c>
    </row>
    <row r="2409" spans="1:24" hidden="1" x14ac:dyDescent="0.25">
      <c r="A2409" t="s">
        <v>36</v>
      </c>
      <c r="B2409" t="s">
        <v>37</v>
      </c>
      <c r="C2409">
        <v>2023</v>
      </c>
      <c r="D2409" t="s">
        <v>26</v>
      </c>
      <c r="E2409">
        <v>9.58</v>
      </c>
      <c r="F2409">
        <v>7.31</v>
      </c>
      <c r="G2409">
        <v>2.37</v>
      </c>
      <c r="H2409">
        <v>7.54</v>
      </c>
      <c r="I2409">
        <v>4.68</v>
      </c>
      <c r="J2409">
        <v>6.63</v>
      </c>
      <c r="K2409">
        <v>2511</v>
      </c>
      <c r="L2409" t="s">
        <v>27</v>
      </c>
      <c r="M2409">
        <v>70.849999999999994</v>
      </c>
      <c r="N2409">
        <v>324</v>
      </c>
      <c r="O2409">
        <v>40</v>
      </c>
      <c r="P2409">
        <v>52</v>
      </c>
      <c r="Q2409">
        <v>76.709999999999994</v>
      </c>
      <c r="R2409">
        <v>83333</v>
      </c>
      <c r="S2409">
        <v>0.96</v>
      </c>
      <c r="T2409">
        <v>55.39</v>
      </c>
      <c r="U2409">
        <v>77.959999999999994</v>
      </c>
      <c r="V2409">
        <v>218</v>
      </c>
      <c r="W2409">
        <v>18.07</v>
      </c>
      <c r="X2409">
        <v>75</v>
      </c>
    </row>
    <row r="2410" spans="1:24" hidden="1" x14ac:dyDescent="0.25">
      <c r="A2410" t="s">
        <v>48</v>
      </c>
      <c r="B2410" t="s">
        <v>38</v>
      </c>
      <c r="C2410">
        <v>2018</v>
      </c>
      <c r="D2410" t="s">
        <v>30</v>
      </c>
      <c r="E2410">
        <v>5.89</v>
      </c>
      <c r="F2410">
        <v>7.75</v>
      </c>
      <c r="G2410">
        <v>3.23</v>
      </c>
      <c r="H2410">
        <v>3.82</v>
      </c>
      <c r="I2410">
        <v>26.72</v>
      </c>
      <c r="J2410">
        <v>2.44</v>
      </c>
      <c r="K2410">
        <v>721</v>
      </c>
      <c r="L2410" t="s">
        <v>35</v>
      </c>
      <c r="M2410">
        <v>33.36</v>
      </c>
      <c r="N2410">
        <v>69</v>
      </c>
      <c r="O2410">
        <v>33</v>
      </c>
      <c r="P2410">
        <v>54</v>
      </c>
      <c r="Q2410">
        <v>79.12</v>
      </c>
      <c r="R2410">
        <v>21323</v>
      </c>
      <c r="S2410">
        <v>11.56</v>
      </c>
      <c r="T2410">
        <v>44.57</v>
      </c>
      <c r="U2410">
        <v>64.05</v>
      </c>
      <c r="V2410">
        <v>1092</v>
      </c>
      <c r="W2410">
        <v>21.53</v>
      </c>
      <c r="X2410">
        <v>378</v>
      </c>
    </row>
    <row r="2411" spans="1:24" hidden="1" x14ac:dyDescent="0.25">
      <c r="A2411" t="s">
        <v>28</v>
      </c>
      <c r="B2411" t="s">
        <v>29</v>
      </c>
      <c r="C2411">
        <v>2024</v>
      </c>
      <c r="D2411" t="s">
        <v>26</v>
      </c>
      <c r="E2411">
        <v>0.11</v>
      </c>
      <c r="F2411">
        <v>8.42</v>
      </c>
      <c r="G2411">
        <v>2.5</v>
      </c>
      <c r="H2411">
        <v>9.6199999999999992</v>
      </c>
      <c r="I2411">
        <v>24.91</v>
      </c>
      <c r="J2411">
        <v>8.26</v>
      </c>
      <c r="K2411">
        <v>3248</v>
      </c>
      <c r="L2411" t="s">
        <v>35</v>
      </c>
      <c r="M2411">
        <v>73.08</v>
      </c>
      <c r="N2411">
        <v>405</v>
      </c>
      <c r="O2411">
        <v>17</v>
      </c>
      <c r="P2411">
        <v>91</v>
      </c>
      <c r="Q2411">
        <v>83.92</v>
      </c>
      <c r="R2411">
        <v>88087</v>
      </c>
      <c r="S2411">
        <v>34.51</v>
      </c>
      <c r="T2411">
        <v>21.99</v>
      </c>
      <c r="U2411">
        <v>98.43</v>
      </c>
      <c r="V2411">
        <v>2845</v>
      </c>
      <c r="W2411">
        <v>19.12</v>
      </c>
      <c r="X2411">
        <v>792</v>
      </c>
    </row>
    <row r="2412" spans="1:24" hidden="1" x14ac:dyDescent="0.25">
      <c r="A2412" t="s">
        <v>41</v>
      </c>
      <c r="B2412" t="s">
        <v>29</v>
      </c>
      <c r="C2412">
        <v>2012</v>
      </c>
      <c r="D2412" t="s">
        <v>26</v>
      </c>
      <c r="E2412">
        <v>0.6</v>
      </c>
      <c r="F2412">
        <v>7.09</v>
      </c>
      <c r="G2412">
        <v>3.16</v>
      </c>
      <c r="H2412">
        <v>9.0500000000000007</v>
      </c>
      <c r="I2412">
        <v>17.36</v>
      </c>
      <c r="J2412">
        <v>11.68</v>
      </c>
      <c r="K2412">
        <v>1200</v>
      </c>
      <c r="L2412" t="s">
        <v>27</v>
      </c>
      <c r="M2412">
        <v>38.619999999999997</v>
      </c>
      <c r="N2412">
        <v>468</v>
      </c>
      <c r="O2412">
        <v>0</v>
      </c>
      <c r="P2412">
        <v>2</v>
      </c>
      <c r="Q2412">
        <v>59.22</v>
      </c>
      <c r="R2412">
        <v>33201</v>
      </c>
      <c r="S2412">
        <v>68.510000000000005</v>
      </c>
      <c r="T2412">
        <v>72.41</v>
      </c>
      <c r="U2412">
        <v>92.65</v>
      </c>
      <c r="V2412">
        <v>2933</v>
      </c>
      <c r="W2412">
        <v>32.380000000000003</v>
      </c>
      <c r="X2412">
        <v>470</v>
      </c>
    </row>
    <row r="2413" spans="1:24" x14ac:dyDescent="0.25">
      <c r="A2413" t="s">
        <v>24</v>
      </c>
      <c r="B2413" t="s">
        <v>29</v>
      </c>
      <c r="C2413">
        <v>2000</v>
      </c>
      <c r="D2413" t="s">
        <v>43</v>
      </c>
      <c r="E2413">
        <v>9.93</v>
      </c>
      <c r="F2413">
        <v>7.02</v>
      </c>
      <c r="G2413">
        <v>0.69</v>
      </c>
      <c r="H2413">
        <v>3.16</v>
      </c>
      <c r="I2413">
        <v>8.44</v>
      </c>
      <c r="J2413">
        <v>2.33</v>
      </c>
      <c r="K2413">
        <v>4976</v>
      </c>
      <c r="L2413" t="s">
        <v>31</v>
      </c>
      <c r="M2413">
        <v>64.7</v>
      </c>
      <c r="N2413">
        <v>466</v>
      </c>
      <c r="O2413">
        <v>10</v>
      </c>
      <c r="P2413">
        <v>15</v>
      </c>
      <c r="Q2413">
        <v>51.71</v>
      </c>
      <c r="R2413">
        <v>65936</v>
      </c>
      <c r="S2413">
        <v>29.22</v>
      </c>
      <c r="T2413">
        <v>49.71</v>
      </c>
      <c r="U2413">
        <v>85.91</v>
      </c>
      <c r="V2413">
        <v>2797</v>
      </c>
      <c r="W2413">
        <v>3.98</v>
      </c>
      <c r="X2413">
        <v>555</v>
      </c>
    </row>
    <row r="2414" spans="1:24" hidden="1" x14ac:dyDescent="0.25">
      <c r="A2414" t="s">
        <v>45</v>
      </c>
      <c r="B2414" t="s">
        <v>38</v>
      </c>
      <c r="C2414">
        <v>2019</v>
      </c>
      <c r="D2414" t="s">
        <v>43</v>
      </c>
      <c r="E2414">
        <v>0.72</v>
      </c>
      <c r="F2414">
        <v>6.92</v>
      </c>
      <c r="G2414">
        <v>0.19</v>
      </c>
      <c r="H2414">
        <v>8.4700000000000006</v>
      </c>
      <c r="I2414">
        <v>41.9</v>
      </c>
      <c r="J2414">
        <v>12.3</v>
      </c>
      <c r="K2414">
        <v>2462</v>
      </c>
      <c r="L2414" t="s">
        <v>44</v>
      </c>
      <c r="M2414">
        <v>76.86</v>
      </c>
      <c r="N2414">
        <v>106</v>
      </c>
      <c r="O2414">
        <v>46</v>
      </c>
      <c r="P2414">
        <v>44</v>
      </c>
      <c r="Q2414">
        <v>27.73</v>
      </c>
      <c r="R2414">
        <v>90316</v>
      </c>
      <c r="S2414">
        <v>7.54</v>
      </c>
      <c r="T2414">
        <v>25.21</v>
      </c>
      <c r="U2414">
        <v>22.75</v>
      </c>
      <c r="V2414">
        <v>340</v>
      </c>
      <c r="W2414">
        <v>6.69</v>
      </c>
      <c r="X2414">
        <v>483</v>
      </c>
    </row>
    <row r="2415" spans="1:24" hidden="1" x14ac:dyDescent="0.25">
      <c r="A2415" t="s">
        <v>32</v>
      </c>
      <c r="B2415" t="s">
        <v>38</v>
      </c>
      <c r="C2415">
        <v>2024</v>
      </c>
      <c r="D2415" t="s">
        <v>43</v>
      </c>
      <c r="E2415">
        <v>0.46</v>
      </c>
      <c r="F2415">
        <v>8.07</v>
      </c>
      <c r="G2415">
        <v>0.68</v>
      </c>
      <c r="H2415">
        <v>7.45</v>
      </c>
      <c r="I2415">
        <v>43.82</v>
      </c>
      <c r="J2415">
        <v>7.96</v>
      </c>
      <c r="K2415">
        <v>4673</v>
      </c>
      <c r="L2415" t="s">
        <v>27</v>
      </c>
      <c r="M2415">
        <v>40.4</v>
      </c>
      <c r="N2415">
        <v>270</v>
      </c>
      <c r="O2415">
        <v>43</v>
      </c>
      <c r="P2415">
        <v>80</v>
      </c>
      <c r="Q2415">
        <v>66.209999999999994</v>
      </c>
      <c r="R2415">
        <v>20874</v>
      </c>
      <c r="S2415">
        <v>73.09</v>
      </c>
      <c r="T2415">
        <v>81.349999999999994</v>
      </c>
      <c r="U2415">
        <v>50.43</v>
      </c>
      <c r="V2415">
        <v>2209</v>
      </c>
      <c r="W2415">
        <v>6.28</v>
      </c>
      <c r="X2415">
        <v>719</v>
      </c>
    </row>
    <row r="2416" spans="1:24" hidden="1" x14ac:dyDescent="0.25">
      <c r="A2416" t="s">
        <v>41</v>
      </c>
      <c r="B2416" t="s">
        <v>33</v>
      </c>
      <c r="C2416">
        <v>2014</v>
      </c>
      <c r="D2416" t="s">
        <v>26</v>
      </c>
      <c r="E2416">
        <v>3.53</v>
      </c>
      <c r="F2416">
        <v>6.39</v>
      </c>
      <c r="G2416">
        <v>1.43</v>
      </c>
      <c r="H2416">
        <v>6.47</v>
      </c>
      <c r="I2416">
        <v>27.03</v>
      </c>
      <c r="J2416">
        <v>13.56</v>
      </c>
      <c r="K2416">
        <v>309</v>
      </c>
      <c r="L2416" t="s">
        <v>44</v>
      </c>
      <c r="M2416">
        <v>64.790000000000006</v>
      </c>
      <c r="N2416">
        <v>353</v>
      </c>
      <c r="O2416">
        <v>34</v>
      </c>
      <c r="P2416">
        <v>35</v>
      </c>
      <c r="Q2416">
        <v>45.57</v>
      </c>
      <c r="R2416">
        <v>65041</v>
      </c>
      <c r="S2416">
        <v>46.68</v>
      </c>
      <c r="T2416">
        <v>78.260000000000005</v>
      </c>
      <c r="U2416">
        <v>65.86</v>
      </c>
      <c r="V2416">
        <v>1523</v>
      </c>
      <c r="W2416">
        <v>32.67</v>
      </c>
      <c r="X2416">
        <v>990</v>
      </c>
    </row>
    <row r="2417" spans="1:24" hidden="1" x14ac:dyDescent="0.25">
      <c r="A2417" t="s">
        <v>36</v>
      </c>
      <c r="B2417" t="s">
        <v>33</v>
      </c>
      <c r="C2417">
        <v>2013</v>
      </c>
      <c r="D2417" t="s">
        <v>26</v>
      </c>
      <c r="E2417">
        <v>9.69</v>
      </c>
      <c r="F2417">
        <v>6.86</v>
      </c>
      <c r="G2417">
        <v>1.27</v>
      </c>
      <c r="H2417">
        <v>7.22</v>
      </c>
      <c r="I2417">
        <v>12.21</v>
      </c>
      <c r="J2417">
        <v>6.3</v>
      </c>
      <c r="K2417">
        <v>1025</v>
      </c>
      <c r="L2417" t="s">
        <v>31</v>
      </c>
      <c r="M2417">
        <v>62.02</v>
      </c>
      <c r="N2417">
        <v>46</v>
      </c>
      <c r="O2417">
        <v>31</v>
      </c>
      <c r="P2417">
        <v>18</v>
      </c>
      <c r="Q2417">
        <v>97.14</v>
      </c>
      <c r="R2417">
        <v>42436</v>
      </c>
      <c r="S2417">
        <v>51.92</v>
      </c>
      <c r="T2417">
        <v>54.71</v>
      </c>
      <c r="U2417">
        <v>61.73</v>
      </c>
      <c r="V2417">
        <v>605</v>
      </c>
      <c r="W2417">
        <v>4.7300000000000004</v>
      </c>
      <c r="X2417">
        <v>53</v>
      </c>
    </row>
    <row r="2418" spans="1:24" hidden="1" x14ac:dyDescent="0.25">
      <c r="A2418" t="s">
        <v>39</v>
      </c>
      <c r="B2418" t="s">
        <v>25</v>
      </c>
      <c r="C2418">
        <v>2007</v>
      </c>
      <c r="D2418" t="s">
        <v>30</v>
      </c>
      <c r="E2418">
        <v>3.19</v>
      </c>
      <c r="F2418">
        <v>7.81</v>
      </c>
      <c r="G2418">
        <v>3.08</v>
      </c>
      <c r="H2418">
        <v>7.75</v>
      </c>
      <c r="I2418">
        <v>4.8099999999999996</v>
      </c>
      <c r="J2418">
        <v>11.37</v>
      </c>
      <c r="K2418">
        <v>4412</v>
      </c>
      <c r="L2418" t="s">
        <v>31</v>
      </c>
      <c r="M2418">
        <v>94.1</v>
      </c>
      <c r="N2418">
        <v>454</v>
      </c>
      <c r="O2418">
        <v>41</v>
      </c>
      <c r="P2418">
        <v>3</v>
      </c>
      <c r="Q2418">
        <v>96.88</v>
      </c>
      <c r="R2418">
        <v>61170</v>
      </c>
      <c r="S2418">
        <v>32.6</v>
      </c>
      <c r="T2418">
        <v>87.63</v>
      </c>
      <c r="U2418">
        <v>81.09</v>
      </c>
      <c r="V2418">
        <v>699</v>
      </c>
      <c r="W2418">
        <v>38.86</v>
      </c>
      <c r="X2418">
        <v>774</v>
      </c>
    </row>
    <row r="2419" spans="1:24" hidden="1" x14ac:dyDescent="0.25">
      <c r="A2419" t="s">
        <v>28</v>
      </c>
      <c r="B2419" t="s">
        <v>38</v>
      </c>
      <c r="C2419">
        <v>2009</v>
      </c>
      <c r="D2419" t="s">
        <v>40</v>
      </c>
      <c r="E2419">
        <v>4.0999999999999996</v>
      </c>
      <c r="F2419">
        <v>6.04</v>
      </c>
      <c r="G2419">
        <v>2.2799999999999998</v>
      </c>
      <c r="H2419">
        <v>9.19</v>
      </c>
      <c r="I2419">
        <v>43.43</v>
      </c>
      <c r="J2419">
        <v>12.26</v>
      </c>
      <c r="K2419">
        <v>1532</v>
      </c>
      <c r="L2419" t="s">
        <v>35</v>
      </c>
      <c r="M2419">
        <v>99.7</v>
      </c>
      <c r="N2419">
        <v>464</v>
      </c>
      <c r="O2419">
        <v>15</v>
      </c>
      <c r="P2419">
        <v>58</v>
      </c>
      <c r="Q2419">
        <v>90.71</v>
      </c>
      <c r="R2419">
        <v>27168</v>
      </c>
      <c r="S2419">
        <v>61.3</v>
      </c>
      <c r="T2419">
        <v>84.17</v>
      </c>
      <c r="U2419">
        <v>92.73</v>
      </c>
      <c r="V2419">
        <v>234</v>
      </c>
      <c r="W2419">
        <v>38.770000000000003</v>
      </c>
      <c r="X2419">
        <v>682</v>
      </c>
    </row>
    <row r="2420" spans="1:24" hidden="1" x14ac:dyDescent="0.25">
      <c r="A2420" t="s">
        <v>28</v>
      </c>
      <c r="B2420" t="s">
        <v>38</v>
      </c>
      <c r="C2420">
        <v>2008</v>
      </c>
      <c r="D2420" t="s">
        <v>43</v>
      </c>
      <c r="E2420">
        <v>6.34</v>
      </c>
      <c r="F2420">
        <v>6.72</v>
      </c>
      <c r="G2420">
        <v>0.19</v>
      </c>
      <c r="H2420">
        <v>8.3699999999999992</v>
      </c>
      <c r="I2420">
        <v>4.8</v>
      </c>
      <c r="J2420">
        <v>13.81</v>
      </c>
      <c r="K2420">
        <v>3643</v>
      </c>
      <c r="L2420" t="s">
        <v>31</v>
      </c>
      <c r="M2420">
        <v>75.81</v>
      </c>
      <c r="N2420">
        <v>107</v>
      </c>
      <c r="O2420">
        <v>5</v>
      </c>
      <c r="P2420">
        <v>88</v>
      </c>
      <c r="Q2420">
        <v>37.29</v>
      </c>
      <c r="R2420">
        <v>1700</v>
      </c>
      <c r="S2420">
        <v>89.08</v>
      </c>
      <c r="T2420">
        <v>81.760000000000005</v>
      </c>
      <c r="U2420">
        <v>82.97</v>
      </c>
      <c r="V2420">
        <v>1962</v>
      </c>
      <c r="W2420">
        <v>39.67</v>
      </c>
      <c r="X2420">
        <v>344</v>
      </c>
    </row>
    <row r="2421" spans="1:24" hidden="1" x14ac:dyDescent="0.25">
      <c r="A2421" t="s">
        <v>28</v>
      </c>
      <c r="B2421" t="s">
        <v>38</v>
      </c>
      <c r="C2421">
        <v>2016</v>
      </c>
      <c r="D2421" t="s">
        <v>34</v>
      </c>
      <c r="E2421">
        <v>0.24</v>
      </c>
      <c r="F2421">
        <v>7.6</v>
      </c>
      <c r="G2421">
        <v>0.17</v>
      </c>
      <c r="H2421">
        <v>7.03</v>
      </c>
      <c r="I2421">
        <v>0.66</v>
      </c>
      <c r="J2421">
        <v>15.14</v>
      </c>
      <c r="K2421">
        <v>367</v>
      </c>
      <c r="L2421" t="s">
        <v>35</v>
      </c>
      <c r="M2421">
        <v>89.84</v>
      </c>
      <c r="N2421">
        <v>363</v>
      </c>
      <c r="O2421">
        <v>8</v>
      </c>
      <c r="P2421">
        <v>90</v>
      </c>
      <c r="Q2421">
        <v>38.06</v>
      </c>
      <c r="R2421">
        <v>89809</v>
      </c>
      <c r="S2421">
        <v>55.38</v>
      </c>
      <c r="T2421">
        <v>20.66</v>
      </c>
      <c r="U2421">
        <v>37.619999999999997</v>
      </c>
      <c r="V2421">
        <v>855</v>
      </c>
      <c r="W2421">
        <v>39.19</v>
      </c>
      <c r="X2421">
        <v>364</v>
      </c>
    </row>
    <row r="2422" spans="1:24" hidden="1" x14ac:dyDescent="0.25">
      <c r="A2422" t="s">
        <v>39</v>
      </c>
      <c r="B2422" t="s">
        <v>33</v>
      </c>
      <c r="C2422">
        <v>2008</v>
      </c>
      <c r="D2422" t="s">
        <v>30</v>
      </c>
      <c r="E2422">
        <v>8.98</v>
      </c>
      <c r="F2422">
        <v>6.46</v>
      </c>
      <c r="G2422">
        <v>0.45</v>
      </c>
      <c r="H2422">
        <v>8.77</v>
      </c>
      <c r="I2422">
        <v>23.47</v>
      </c>
      <c r="J2422">
        <v>2.73</v>
      </c>
      <c r="K2422">
        <v>4650</v>
      </c>
      <c r="L2422" t="s">
        <v>35</v>
      </c>
      <c r="M2422">
        <v>75.28</v>
      </c>
      <c r="N2422">
        <v>68</v>
      </c>
      <c r="O2422">
        <v>39</v>
      </c>
      <c r="P2422">
        <v>11</v>
      </c>
      <c r="Q2422">
        <v>85.56</v>
      </c>
      <c r="R2422">
        <v>18532</v>
      </c>
      <c r="S2422">
        <v>58.75</v>
      </c>
      <c r="T2422">
        <v>33.57</v>
      </c>
      <c r="U2422">
        <v>58.85</v>
      </c>
      <c r="V2422">
        <v>1652</v>
      </c>
      <c r="W2422">
        <v>5.96</v>
      </c>
      <c r="X2422">
        <v>357</v>
      </c>
    </row>
    <row r="2423" spans="1:24" hidden="1" x14ac:dyDescent="0.25">
      <c r="A2423" t="s">
        <v>32</v>
      </c>
      <c r="B2423" t="s">
        <v>29</v>
      </c>
      <c r="C2423">
        <v>2002</v>
      </c>
      <c r="D2423" t="s">
        <v>30</v>
      </c>
      <c r="E2423">
        <v>5.19</v>
      </c>
      <c r="F2423">
        <v>6.76</v>
      </c>
      <c r="G2423">
        <v>1.77</v>
      </c>
      <c r="H2423">
        <v>9.91</v>
      </c>
      <c r="I2423">
        <v>36.56</v>
      </c>
      <c r="J2423">
        <v>19.3</v>
      </c>
      <c r="K2423">
        <v>2652</v>
      </c>
      <c r="L2423" t="s">
        <v>31</v>
      </c>
      <c r="M2423">
        <v>91.34</v>
      </c>
      <c r="N2423">
        <v>307</v>
      </c>
      <c r="O2423">
        <v>21</v>
      </c>
      <c r="P2423">
        <v>62</v>
      </c>
      <c r="Q2423">
        <v>73.459999999999994</v>
      </c>
      <c r="R2423">
        <v>66157</v>
      </c>
      <c r="S2423">
        <v>37.36</v>
      </c>
      <c r="T2423">
        <v>42.82</v>
      </c>
      <c r="U2423">
        <v>51.49</v>
      </c>
      <c r="V2423">
        <v>855</v>
      </c>
      <c r="W2423">
        <v>26.3</v>
      </c>
      <c r="X2423">
        <v>371</v>
      </c>
    </row>
    <row r="2424" spans="1:24" hidden="1" x14ac:dyDescent="0.25">
      <c r="A2424" t="s">
        <v>45</v>
      </c>
      <c r="B2424" t="s">
        <v>37</v>
      </c>
      <c r="C2424">
        <v>2010</v>
      </c>
      <c r="D2424" t="s">
        <v>42</v>
      </c>
      <c r="E2424">
        <v>4.67</v>
      </c>
      <c r="F2424">
        <v>7.22</v>
      </c>
      <c r="G2424">
        <v>0.03</v>
      </c>
      <c r="H2424">
        <v>5.0999999999999996</v>
      </c>
      <c r="I2424">
        <v>22.88</v>
      </c>
      <c r="J2424">
        <v>16.87</v>
      </c>
      <c r="K2424">
        <v>1249</v>
      </c>
      <c r="L2424" t="s">
        <v>35</v>
      </c>
      <c r="M2424">
        <v>60.33</v>
      </c>
      <c r="N2424">
        <v>422</v>
      </c>
      <c r="O2424">
        <v>47</v>
      </c>
      <c r="P2424">
        <v>55</v>
      </c>
      <c r="Q2424">
        <v>71.03</v>
      </c>
      <c r="R2424">
        <v>70406</v>
      </c>
      <c r="S2424">
        <v>8.26</v>
      </c>
      <c r="T2424">
        <v>76.55</v>
      </c>
      <c r="U2424">
        <v>81.3</v>
      </c>
      <c r="V2424">
        <v>2605</v>
      </c>
      <c r="W2424">
        <v>15.99</v>
      </c>
      <c r="X2424">
        <v>399</v>
      </c>
    </row>
    <row r="2425" spans="1:24" hidden="1" x14ac:dyDescent="0.25">
      <c r="A2425" t="s">
        <v>41</v>
      </c>
      <c r="B2425" t="s">
        <v>33</v>
      </c>
      <c r="C2425">
        <v>2011</v>
      </c>
      <c r="D2425" t="s">
        <v>43</v>
      </c>
      <c r="E2425">
        <v>8.61</v>
      </c>
      <c r="F2425">
        <v>7.06</v>
      </c>
      <c r="G2425">
        <v>2.4700000000000002</v>
      </c>
      <c r="H2425">
        <v>3.83</v>
      </c>
      <c r="I2425">
        <v>2.57</v>
      </c>
      <c r="J2425">
        <v>11.25</v>
      </c>
      <c r="K2425">
        <v>2983</v>
      </c>
      <c r="L2425" t="s">
        <v>31</v>
      </c>
      <c r="M2425">
        <v>72.56</v>
      </c>
      <c r="N2425">
        <v>1</v>
      </c>
      <c r="O2425">
        <v>7</v>
      </c>
      <c r="P2425">
        <v>26</v>
      </c>
      <c r="Q2425">
        <v>29.4</v>
      </c>
      <c r="R2425">
        <v>64888</v>
      </c>
      <c r="S2425">
        <v>42.85</v>
      </c>
      <c r="T2425">
        <v>79.7</v>
      </c>
      <c r="U2425">
        <v>91.61</v>
      </c>
      <c r="V2425">
        <v>223</v>
      </c>
      <c r="W2425">
        <v>29.27</v>
      </c>
      <c r="X2425">
        <v>494</v>
      </c>
    </row>
    <row r="2426" spans="1:24" hidden="1" x14ac:dyDescent="0.25">
      <c r="A2426" t="s">
        <v>39</v>
      </c>
      <c r="B2426" t="s">
        <v>38</v>
      </c>
      <c r="C2426">
        <v>2009</v>
      </c>
      <c r="D2426" t="s">
        <v>30</v>
      </c>
      <c r="E2426">
        <v>9.5299999999999994</v>
      </c>
      <c r="F2426">
        <v>6.27</v>
      </c>
      <c r="G2426">
        <v>1.8</v>
      </c>
      <c r="H2426">
        <v>8.1199999999999992</v>
      </c>
      <c r="I2426">
        <v>34.5</v>
      </c>
      <c r="J2426">
        <v>17.809999999999999</v>
      </c>
      <c r="K2426">
        <v>4575</v>
      </c>
      <c r="L2426" t="s">
        <v>35</v>
      </c>
      <c r="M2426">
        <v>89.16</v>
      </c>
      <c r="N2426">
        <v>218</v>
      </c>
      <c r="O2426">
        <v>31</v>
      </c>
      <c r="P2426">
        <v>67</v>
      </c>
      <c r="Q2426">
        <v>83.67</v>
      </c>
      <c r="R2426">
        <v>4315</v>
      </c>
      <c r="S2426">
        <v>92.46</v>
      </c>
      <c r="T2426">
        <v>70.12</v>
      </c>
      <c r="U2426">
        <v>42.95</v>
      </c>
      <c r="V2426">
        <v>633</v>
      </c>
      <c r="W2426">
        <v>16.239999999999998</v>
      </c>
      <c r="X2426">
        <v>639</v>
      </c>
    </row>
    <row r="2427" spans="1:24" hidden="1" x14ac:dyDescent="0.25">
      <c r="A2427" t="s">
        <v>36</v>
      </c>
      <c r="B2427" t="s">
        <v>33</v>
      </c>
      <c r="C2427">
        <v>2024</v>
      </c>
      <c r="D2427" t="s">
        <v>42</v>
      </c>
      <c r="E2427">
        <v>4.2300000000000004</v>
      </c>
      <c r="F2427">
        <v>8.35</v>
      </c>
      <c r="G2427">
        <v>2.78</v>
      </c>
      <c r="H2427">
        <v>9.85</v>
      </c>
      <c r="I2427">
        <v>32.119999999999997</v>
      </c>
      <c r="J2427">
        <v>7.65</v>
      </c>
      <c r="K2427">
        <v>3028</v>
      </c>
      <c r="L2427" t="s">
        <v>35</v>
      </c>
      <c r="M2427">
        <v>94.27</v>
      </c>
      <c r="N2427">
        <v>44</v>
      </c>
      <c r="O2427">
        <v>25</v>
      </c>
      <c r="P2427">
        <v>23</v>
      </c>
      <c r="Q2427">
        <v>58.78</v>
      </c>
      <c r="R2427">
        <v>37675</v>
      </c>
      <c r="S2427">
        <v>68.02</v>
      </c>
      <c r="T2427">
        <v>47.79</v>
      </c>
      <c r="U2427">
        <v>59.11</v>
      </c>
      <c r="V2427">
        <v>2462</v>
      </c>
      <c r="W2427">
        <v>15.33</v>
      </c>
      <c r="X2427">
        <v>817</v>
      </c>
    </row>
    <row r="2428" spans="1:24" hidden="1" x14ac:dyDescent="0.25">
      <c r="A2428" t="s">
        <v>45</v>
      </c>
      <c r="B2428" t="s">
        <v>25</v>
      </c>
      <c r="C2428">
        <v>2016</v>
      </c>
      <c r="D2428" t="s">
        <v>34</v>
      </c>
      <c r="E2428">
        <v>1.72</v>
      </c>
      <c r="F2428">
        <v>6.11</v>
      </c>
      <c r="G2428">
        <v>3.6</v>
      </c>
      <c r="H2428">
        <v>3.82</v>
      </c>
      <c r="I2428">
        <v>34.08</v>
      </c>
      <c r="J2428">
        <v>0.69</v>
      </c>
      <c r="K2428">
        <v>3134</v>
      </c>
      <c r="L2428" t="s">
        <v>31</v>
      </c>
      <c r="M2428">
        <v>31.73</v>
      </c>
      <c r="N2428">
        <v>407</v>
      </c>
      <c r="O2428">
        <v>17</v>
      </c>
      <c r="P2428">
        <v>80</v>
      </c>
      <c r="Q2428">
        <v>45.79</v>
      </c>
      <c r="R2428">
        <v>48021</v>
      </c>
      <c r="S2428">
        <v>49.02</v>
      </c>
      <c r="T2428">
        <v>22.95</v>
      </c>
      <c r="U2428">
        <v>78.55</v>
      </c>
      <c r="V2428">
        <v>563</v>
      </c>
      <c r="W2428">
        <v>36.159999999999997</v>
      </c>
      <c r="X2428">
        <v>271</v>
      </c>
    </row>
    <row r="2429" spans="1:24" hidden="1" x14ac:dyDescent="0.25">
      <c r="A2429" t="s">
        <v>36</v>
      </c>
      <c r="B2429" t="s">
        <v>38</v>
      </c>
      <c r="C2429">
        <v>2016</v>
      </c>
      <c r="D2429" t="s">
        <v>34</v>
      </c>
      <c r="E2429">
        <v>8.16</v>
      </c>
      <c r="F2429">
        <v>7.87</v>
      </c>
      <c r="G2429">
        <v>1.25</v>
      </c>
      <c r="H2429">
        <v>6.02</v>
      </c>
      <c r="I2429">
        <v>10.56</v>
      </c>
      <c r="J2429">
        <v>14.54</v>
      </c>
      <c r="K2429">
        <v>4095</v>
      </c>
      <c r="L2429" t="s">
        <v>44</v>
      </c>
      <c r="M2429">
        <v>37.28</v>
      </c>
      <c r="N2429">
        <v>232</v>
      </c>
      <c r="O2429">
        <v>36</v>
      </c>
      <c r="P2429">
        <v>25</v>
      </c>
      <c r="Q2429">
        <v>86.81</v>
      </c>
      <c r="R2429">
        <v>64748</v>
      </c>
      <c r="S2429">
        <v>62.09</v>
      </c>
      <c r="T2429">
        <v>12.82</v>
      </c>
      <c r="U2429">
        <v>24</v>
      </c>
      <c r="V2429">
        <v>2714</v>
      </c>
      <c r="W2429">
        <v>19.78</v>
      </c>
      <c r="X2429">
        <v>84</v>
      </c>
    </row>
    <row r="2430" spans="1:24" hidden="1" x14ac:dyDescent="0.25">
      <c r="A2430" t="s">
        <v>45</v>
      </c>
      <c r="B2430" t="s">
        <v>25</v>
      </c>
      <c r="C2430">
        <v>2024</v>
      </c>
      <c r="D2430" t="s">
        <v>43</v>
      </c>
      <c r="E2430">
        <v>4.03</v>
      </c>
      <c r="F2430">
        <v>6.18</v>
      </c>
      <c r="G2430">
        <v>0.79</v>
      </c>
      <c r="H2430">
        <v>3.44</v>
      </c>
      <c r="I2430">
        <v>39.78</v>
      </c>
      <c r="J2430">
        <v>18.87</v>
      </c>
      <c r="K2430">
        <v>939</v>
      </c>
      <c r="L2430" t="s">
        <v>27</v>
      </c>
      <c r="M2430">
        <v>95.18</v>
      </c>
      <c r="N2430">
        <v>188</v>
      </c>
      <c r="O2430">
        <v>11</v>
      </c>
      <c r="P2430">
        <v>81</v>
      </c>
      <c r="Q2430">
        <v>40.630000000000003</v>
      </c>
      <c r="R2430">
        <v>18236</v>
      </c>
      <c r="S2430">
        <v>55.85</v>
      </c>
      <c r="T2430">
        <v>65.94</v>
      </c>
      <c r="U2430">
        <v>97.05</v>
      </c>
      <c r="V2430">
        <v>1024</v>
      </c>
      <c r="W2430">
        <v>29.59</v>
      </c>
      <c r="X2430">
        <v>535</v>
      </c>
    </row>
    <row r="2431" spans="1:24" hidden="1" x14ac:dyDescent="0.25">
      <c r="A2431" t="s">
        <v>32</v>
      </c>
      <c r="B2431" t="s">
        <v>38</v>
      </c>
      <c r="C2431">
        <v>2010</v>
      </c>
      <c r="D2431" t="s">
        <v>26</v>
      </c>
      <c r="E2431">
        <v>9.36</v>
      </c>
      <c r="F2431">
        <v>7.17</v>
      </c>
      <c r="G2431">
        <v>1.39</v>
      </c>
      <c r="H2431">
        <v>8.44</v>
      </c>
      <c r="I2431">
        <v>23.96</v>
      </c>
      <c r="J2431">
        <v>3.24</v>
      </c>
      <c r="K2431">
        <v>4109</v>
      </c>
      <c r="L2431" t="s">
        <v>31</v>
      </c>
      <c r="M2431">
        <v>69.8</v>
      </c>
      <c r="N2431">
        <v>366</v>
      </c>
      <c r="O2431">
        <v>37</v>
      </c>
      <c r="P2431">
        <v>21</v>
      </c>
      <c r="Q2431">
        <v>66.08</v>
      </c>
      <c r="R2431">
        <v>87642</v>
      </c>
      <c r="S2431">
        <v>91.24</v>
      </c>
      <c r="T2431">
        <v>89.53</v>
      </c>
      <c r="U2431">
        <v>84</v>
      </c>
      <c r="V2431">
        <v>2483</v>
      </c>
      <c r="W2431">
        <v>26</v>
      </c>
      <c r="X2431">
        <v>990</v>
      </c>
    </row>
    <row r="2432" spans="1:24" hidden="1" x14ac:dyDescent="0.25">
      <c r="A2432" t="s">
        <v>24</v>
      </c>
      <c r="B2432" t="s">
        <v>33</v>
      </c>
      <c r="C2432">
        <v>2021</v>
      </c>
      <c r="D2432" t="s">
        <v>42</v>
      </c>
      <c r="E2432">
        <v>9.5</v>
      </c>
      <c r="F2432">
        <v>6.44</v>
      </c>
      <c r="G2432">
        <v>0.01</v>
      </c>
      <c r="H2432">
        <v>9.64</v>
      </c>
      <c r="I2432">
        <v>26.82</v>
      </c>
      <c r="J2432">
        <v>12.88</v>
      </c>
      <c r="K2432">
        <v>4237</v>
      </c>
      <c r="L2432" t="s">
        <v>35</v>
      </c>
      <c r="M2432">
        <v>99.31</v>
      </c>
      <c r="N2432">
        <v>347</v>
      </c>
      <c r="O2432">
        <v>33</v>
      </c>
      <c r="P2432">
        <v>69</v>
      </c>
      <c r="Q2432">
        <v>47.66</v>
      </c>
      <c r="R2432">
        <v>66723</v>
      </c>
      <c r="S2432">
        <v>22.38</v>
      </c>
      <c r="T2432">
        <v>37.64</v>
      </c>
      <c r="U2432">
        <v>63.42</v>
      </c>
      <c r="V2432">
        <v>1346</v>
      </c>
      <c r="W2432">
        <v>26.31</v>
      </c>
      <c r="X2432">
        <v>900</v>
      </c>
    </row>
    <row r="2433" spans="1:24" hidden="1" x14ac:dyDescent="0.25">
      <c r="A2433" t="s">
        <v>36</v>
      </c>
      <c r="B2433" t="s">
        <v>29</v>
      </c>
      <c r="C2433">
        <v>2003</v>
      </c>
      <c r="D2433" t="s">
        <v>26</v>
      </c>
      <c r="E2433">
        <v>1.1499999999999999</v>
      </c>
      <c r="F2433">
        <v>6.35</v>
      </c>
      <c r="G2433">
        <v>0.6</v>
      </c>
      <c r="H2433">
        <v>6.49</v>
      </c>
      <c r="I2433">
        <v>27.29</v>
      </c>
      <c r="J2433">
        <v>16.27</v>
      </c>
      <c r="K2433">
        <v>4023</v>
      </c>
      <c r="L2433" t="s">
        <v>27</v>
      </c>
      <c r="M2433">
        <v>85.48</v>
      </c>
      <c r="N2433">
        <v>121</v>
      </c>
      <c r="O2433">
        <v>3</v>
      </c>
      <c r="P2433">
        <v>18</v>
      </c>
      <c r="Q2433">
        <v>60.09</v>
      </c>
      <c r="R2433">
        <v>27405</v>
      </c>
      <c r="S2433">
        <v>88.87</v>
      </c>
      <c r="T2433">
        <v>55.5</v>
      </c>
      <c r="U2433">
        <v>82.29</v>
      </c>
      <c r="V2433">
        <v>767</v>
      </c>
      <c r="W2433">
        <v>13.96</v>
      </c>
      <c r="X2433">
        <v>477</v>
      </c>
    </row>
    <row r="2434" spans="1:24" hidden="1" x14ac:dyDescent="0.25">
      <c r="A2434" t="s">
        <v>39</v>
      </c>
      <c r="B2434" t="s">
        <v>37</v>
      </c>
      <c r="C2434">
        <v>2006</v>
      </c>
      <c r="D2434" t="s">
        <v>34</v>
      </c>
      <c r="E2434">
        <v>9.57</v>
      </c>
      <c r="F2434">
        <v>6.31</v>
      </c>
      <c r="G2434">
        <v>3.75</v>
      </c>
      <c r="H2434">
        <v>5.87</v>
      </c>
      <c r="I2434">
        <v>14.34</v>
      </c>
      <c r="J2434">
        <v>18.100000000000001</v>
      </c>
      <c r="K2434">
        <v>3691</v>
      </c>
      <c r="L2434" t="s">
        <v>44</v>
      </c>
      <c r="M2434">
        <v>87.27</v>
      </c>
      <c r="N2434">
        <v>494</v>
      </c>
      <c r="O2434">
        <v>15</v>
      </c>
      <c r="P2434">
        <v>33</v>
      </c>
      <c r="Q2434">
        <v>5.97</v>
      </c>
      <c r="R2434">
        <v>14056</v>
      </c>
      <c r="S2434">
        <v>68.849999999999994</v>
      </c>
      <c r="T2434">
        <v>74.849999999999994</v>
      </c>
      <c r="U2434">
        <v>86.91</v>
      </c>
      <c r="V2434">
        <v>797</v>
      </c>
      <c r="W2434">
        <v>10.1</v>
      </c>
      <c r="X2434">
        <v>14</v>
      </c>
    </row>
    <row r="2435" spans="1:24" hidden="1" x14ac:dyDescent="0.25">
      <c r="A2435" t="s">
        <v>45</v>
      </c>
      <c r="B2435" t="s">
        <v>25</v>
      </c>
      <c r="C2435">
        <v>2020</v>
      </c>
      <c r="D2435" t="s">
        <v>34</v>
      </c>
      <c r="E2435">
        <v>3.68</v>
      </c>
      <c r="F2435">
        <v>7.13</v>
      </c>
      <c r="G2435">
        <v>1.1100000000000001</v>
      </c>
      <c r="H2435">
        <v>9.35</v>
      </c>
      <c r="I2435">
        <v>12.51</v>
      </c>
      <c r="J2435">
        <v>5.53</v>
      </c>
      <c r="K2435">
        <v>589</v>
      </c>
      <c r="L2435" t="s">
        <v>31</v>
      </c>
      <c r="M2435">
        <v>57.03</v>
      </c>
      <c r="N2435">
        <v>64</v>
      </c>
      <c r="O2435">
        <v>23</v>
      </c>
      <c r="P2435">
        <v>10</v>
      </c>
      <c r="Q2435">
        <v>47.19</v>
      </c>
      <c r="R2435">
        <v>13944</v>
      </c>
      <c r="S2435">
        <v>12.77</v>
      </c>
      <c r="T2435">
        <v>24.92</v>
      </c>
      <c r="U2435">
        <v>59.51</v>
      </c>
      <c r="V2435">
        <v>2712</v>
      </c>
      <c r="W2435">
        <v>35.42</v>
      </c>
      <c r="X2435">
        <v>310</v>
      </c>
    </row>
    <row r="2436" spans="1:24" hidden="1" x14ac:dyDescent="0.25">
      <c r="A2436" t="s">
        <v>28</v>
      </c>
      <c r="B2436" t="s">
        <v>33</v>
      </c>
      <c r="C2436">
        <v>2013</v>
      </c>
      <c r="D2436" t="s">
        <v>40</v>
      </c>
      <c r="E2436">
        <v>6.46</v>
      </c>
      <c r="F2436">
        <v>7.29</v>
      </c>
      <c r="G2436">
        <v>4.97</v>
      </c>
      <c r="H2436">
        <v>3.93</v>
      </c>
      <c r="I2436">
        <v>0.24</v>
      </c>
      <c r="J2436">
        <v>2.57</v>
      </c>
      <c r="K2436">
        <v>1782</v>
      </c>
      <c r="L2436" t="s">
        <v>35</v>
      </c>
      <c r="M2436">
        <v>48.03</v>
      </c>
      <c r="N2436">
        <v>436</v>
      </c>
      <c r="O2436">
        <v>13</v>
      </c>
      <c r="P2436">
        <v>87</v>
      </c>
      <c r="Q2436">
        <v>56.54</v>
      </c>
      <c r="R2436">
        <v>50507</v>
      </c>
      <c r="S2436">
        <v>37.19</v>
      </c>
      <c r="T2436">
        <v>76.36</v>
      </c>
      <c r="U2436">
        <v>55.21</v>
      </c>
      <c r="V2436">
        <v>803</v>
      </c>
      <c r="W2436">
        <v>0.98</v>
      </c>
      <c r="X2436">
        <v>196</v>
      </c>
    </row>
    <row r="2437" spans="1:24" hidden="1" x14ac:dyDescent="0.25">
      <c r="A2437" t="s">
        <v>48</v>
      </c>
      <c r="B2437" t="s">
        <v>29</v>
      </c>
      <c r="C2437">
        <v>2006</v>
      </c>
      <c r="D2437" t="s">
        <v>40</v>
      </c>
      <c r="E2437">
        <v>0.35</v>
      </c>
      <c r="F2437">
        <v>6.33</v>
      </c>
      <c r="G2437">
        <v>0.84</v>
      </c>
      <c r="H2437">
        <v>9.24</v>
      </c>
      <c r="I2437">
        <v>19.829999999999998</v>
      </c>
      <c r="J2437">
        <v>4.96</v>
      </c>
      <c r="K2437">
        <v>4568</v>
      </c>
      <c r="L2437" t="s">
        <v>35</v>
      </c>
      <c r="M2437">
        <v>71.88</v>
      </c>
      <c r="N2437">
        <v>371</v>
      </c>
      <c r="O2437">
        <v>16</v>
      </c>
      <c r="P2437">
        <v>44</v>
      </c>
      <c r="Q2437">
        <v>50.29</v>
      </c>
      <c r="R2437">
        <v>48274</v>
      </c>
      <c r="S2437">
        <v>43.63</v>
      </c>
      <c r="T2437">
        <v>60.03</v>
      </c>
      <c r="U2437">
        <v>87.02</v>
      </c>
      <c r="V2437">
        <v>1556</v>
      </c>
      <c r="W2437">
        <v>6.92</v>
      </c>
      <c r="X2437">
        <v>210</v>
      </c>
    </row>
    <row r="2438" spans="1:24" hidden="1" x14ac:dyDescent="0.25">
      <c r="A2438" t="s">
        <v>28</v>
      </c>
      <c r="B2438" t="s">
        <v>33</v>
      </c>
      <c r="C2438">
        <v>2023</v>
      </c>
      <c r="D2438" t="s">
        <v>40</v>
      </c>
      <c r="E2438">
        <v>8.89</v>
      </c>
      <c r="F2438">
        <v>8.4499999999999993</v>
      </c>
      <c r="G2438">
        <v>3.94</v>
      </c>
      <c r="H2438">
        <v>5.74</v>
      </c>
      <c r="I2438">
        <v>24.26</v>
      </c>
      <c r="J2438">
        <v>11.55</v>
      </c>
      <c r="K2438">
        <v>1207</v>
      </c>
      <c r="L2438" t="s">
        <v>31</v>
      </c>
      <c r="M2438">
        <v>91.53</v>
      </c>
      <c r="N2438">
        <v>148</v>
      </c>
      <c r="O2438">
        <v>30</v>
      </c>
      <c r="P2438">
        <v>36</v>
      </c>
      <c r="Q2438">
        <v>85.05</v>
      </c>
      <c r="R2438">
        <v>14603</v>
      </c>
      <c r="S2438">
        <v>8.2899999999999991</v>
      </c>
      <c r="T2438">
        <v>55.59</v>
      </c>
      <c r="U2438">
        <v>88.77</v>
      </c>
      <c r="V2438">
        <v>1471</v>
      </c>
      <c r="W2438">
        <v>5.31</v>
      </c>
      <c r="X2438">
        <v>487</v>
      </c>
    </row>
    <row r="2439" spans="1:24" hidden="1" x14ac:dyDescent="0.25">
      <c r="A2439" t="s">
        <v>47</v>
      </c>
      <c r="B2439" t="s">
        <v>25</v>
      </c>
      <c r="C2439">
        <v>2007</v>
      </c>
      <c r="D2439" t="s">
        <v>40</v>
      </c>
      <c r="E2439">
        <v>6.42</v>
      </c>
      <c r="F2439">
        <v>6.64</v>
      </c>
      <c r="G2439">
        <v>3.53</v>
      </c>
      <c r="H2439">
        <v>6.92</v>
      </c>
      <c r="I2439">
        <v>37.14</v>
      </c>
      <c r="J2439">
        <v>18.37</v>
      </c>
      <c r="K2439">
        <v>4412</v>
      </c>
      <c r="L2439" t="s">
        <v>35</v>
      </c>
      <c r="M2439">
        <v>80.8</v>
      </c>
      <c r="N2439">
        <v>248</v>
      </c>
      <c r="O2439">
        <v>3</v>
      </c>
      <c r="P2439">
        <v>22</v>
      </c>
      <c r="Q2439">
        <v>32.49</v>
      </c>
      <c r="R2439">
        <v>521</v>
      </c>
      <c r="S2439">
        <v>55.42</v>
      </c>
      <c r="T2439">
        <v>70.98</v>
      </c>
      <c r="U2439">
        <v>29.89</v>
      </c>
      <c r="V2439">
        <v>1560</v>
      </c>
      <c r="W2439">
        <v>37.979999999999997</v>
      </c>
      <c r="X2439">
        <v>499</v>
      </c>
    </row>
    <row r="2440" spans="1:24" x14ac:dyDescent="0.25">
      <c r="A2440" t="s">
        <v>24</v>
      </c>
      <c r="B2440" t="s">
        <v>37</v>
      </c>
      <c r="C2440">
        <v>2000</v>
      </c>
      <c r="D2440" t="s">
        <v>30</v>
      </c>
      <c r="E2440">
        <v>6.44</v>
      </c>
      <c r="F2440">
        <v>7.15</v>
      </c>
      <c r="G2440">
        <v>1.61</v>
      </c>
      <c r="H2440">
        <v>6.7</v>
      </c>
      <c r="I2440">
        <v>3.33</v>
      </c>
      <c r="J2440">
        <v>11.65</v>
      </c>
      <c r="K2440">
        <v>4540</v>
      </c>
      <c r="L2440" t="s">
        <v>27</v>
      </c>
      <c r="M2440">
        <v>63.05</v>
      </c>
      <c r="N2440">
        <v>382</v>
      </c>
      <c r="O2440">
        <v>49</v>
      </c>
      <c r="P2440">
        <v>39</v>
      </c>
      <c r="Q2440">
        <v>88.64</v>
      </c>
      <c r="R2440">
        <v>16473</v>
      </c>
      <c r="S2440">
        <v>25.94</v>
      </c>
      <c r="T2440">
        <v>29.28</v>
      </c>
      <c r="U2440">
        <v>92.63</v>
      </c>
      <c r="V2440">
        <v>2320</v>
      </c>
      <c r="W2440">
        <v>0.2</v>
      </c>
      <c r="X2440">
        <v>308</v>
      </c>
    </row>
    <row r="2441" spans="1:24" hidden="1" x14ac:dyDescent="0.25">
      <c r="A2441" t="s">
        <v>24</v>
      </c>
      <c r="B2441" t="s">
        <v>33</v>
      </c>
      <c r="C2441">
        <v>2023</v>
      </c>
      <c r="D2441" t="s">
        <v>40</v>
      </c>
      <c r="E2441">
        <v>9.02</v>
      </c>
      <c r="F2441">
        <v>6.54</v>
      </c>
      <c r="G2441">
        <v>1.65</v>
      </c>
      <c r="H2441">
        <v>7.31</v>
      </c>
      <c r="I2441">
        <v>46.2</v>
      </c>
      <c r="J2441">
        <v>18.39</v>
      </c>
      <c r="K2441">
        <v>2343</v>
      </c>
      <c r="L2441" t="s">
        <v>35</v>
      </c>
      <c r="M2441">
        <v>82.72</v>
      </c>
      <c r="N2441">
        <v>475</v>
      </c>
      <c r="O2441">
        <v>43</v>
      </c>
      <c r="P2441">
        <v>42</v>
      </c>
      <c r="Q2441">
        <v>41.54</v>
      </c>
      <c r="R2441">
        <v>40585</v>
      </c>
      <c r="S2441">
        <v>45.81</v>
      </c>
      <c r="T2441">
        <v>59.18</v>
      </c>
      <c r="U2441">
        <v>42.14</v>
      </c>
      <c r="V2441">
        <v>943</v>
      </c>
      <c r="W2441">
        <v>0.32</v>
      </c>
      <c r="X2441">
        <v>495</v>
      </c>
    </row>
    <row r="2442" spans="1:24" hidden="1" x14ac:dyDescent="0.25">
      <c r="A2442" t="s">
        <v>28</v>
      </c>
      <c r="B2442" t="s">
        <v>38</v>
      </c>
      <c r="C2442">
        <v>2021</v>
      </c>
      <c r="D2442" t="s">
        <v>30</v>
      </c>
      <c r="E2442">
        <v>5.08</v>
      </c>
      <c r="F2442">
        <v>7.23</v>
      </c>
      <c r="G2442">
        <v>2.82</v>
      </c>
      <c r="H2442">
        <v>9.59</v>
      </c>
      <c r="I2442">
        <v>13.2</v>
      </c>
      <c r="J2442">
        <v>15.4</v>
      </c>
      <c r="K2442">
        <v>846</v>
      </c>
      <c r="L2442" t="s">
        <v>27</v>
      </c>
      <c r="M2442">
        <v>78.33</v>
      </c>
      <c r="N2442">
        <v>66</v>
      </c>
      <c r="O2442">
        <v>33</v>
      </c>
      <c r="P2442">
        <v>3</v>
      </c>
      <c r="Q2442">
        <v>70.06</v>
      </c>
      <c r="R2442">
        <v>18888</v>
      </c>
      <c r="S2442">
        <v>43.88</v>
      </c>
      <c r="T2442">
        <v>29.23</v>
      </c>
      <c r="U2442">
        <v>73.37</v>
      </c>
      <c r="V2442">
        <v>1929</v>
      </c>
      <c r="W2442">
        <v>9.07</v>
      </c>
      <c r="X2442">
        <v>958</v>
      </c>
    </row>
    <row r="2443" spans="1:24" hidden="1" x14ac:dyDescent="0.25">
      <c r="A2443" t="s">
        <v>41</v>
      </c>
      <c r="B2443" t="s">
        <v>29</v>
      </c>
      <c r="C2443">
        <v>2003</v>
      </c>
      <c r="D2443" t="s">
        <v>30</v>
      </c>
      <c r="E2443">
        <v>4.1100000000000003</v>
      </c>
      <c r="F2443">
        <v>7.89</v>
      </c>
      <c r="G2443">
        <v>4.26</v>
      </c>
      <c r="H2443">
        <v>9.66</v>
      </c>
      <c r="I2443">
        <v>18.34</v>
      </c>
      <c r="J2443">
        <v>11.97</v>
      </c>
      <c r="K2443">
        <v>2424</v>
      </c>
      <c r="L2443" t="s">
        <v>27</v>
      </c>
      <c r="M2443">
        <v>93.91</v>
      </c>
      <c r="N2443">
        <v>349</v>
      </c>
      <c r="O2443">
        <v>37</v>
      </c>
      <c r="P2443">
        <v>81</v>
      </c>
      <c r="Q2443">
        <v>10.5</v>
      </c>
      <c r="R2443">
        <v>7212</v>
      </c>
      <c r="S2443">
        <v>52.17</v>
      </c>
      <c r="T2443">
        <v>24.36</v>
      </c>
      <c r="U2443">
        <v>76.739999999999995</v>
      </c>
      <c r="V2443">
        <v>433</v>
      </c>
      <c r="W2443">
        <v>11.16</v>
      </c>
      <c r="X2443">
        <v>260</v>
      </c>
    </row>
    <row r="2444" spans="1:24" hidden="1" x14ac:dyDescent="0.25">
      <c r="A2444" t="s">
        <v>32</v>
      </c>
      <c r="B2444" t="s">
        <v>33</v>
      </c>
      <c r="C2444">
        <v>2011</v>
      </c>
      <c r="D2444" t="s">
        <v>43</v>
      </c>
      <c r="E2444">
        <v>8.66</v>
      </c>
      <c r="F2444">
        <v>7.3</v>
      </c>
      <c r="G2444">
        <v>1.93</v>
      </c>
      <c r="H2444">
        <v>8.82</v>
      </c>
      <c r="I2444">
        <v>2.42</v>
      </c>
      <c r="J2444">
        <v>0.44</v>
      </c>
      <c r="K2444">
        <v>4680</v>
      </c>
      <c r="L2444" t="s">
        <v>31</v>
      </c>
      <c r="M2444">
        <v>48.45</v>
      </c>
      <c r="N2444">
        <v>384</v>
      </c>
      <c r="O2444">
        <v>37</v>
      </c>
      <c r="P2444">
        <v>93</v>
      </c>
      <c r="Q2444">
        <v>21.62</v>
      </c>
      <c r="R2444">
        <v>56465</v>
      </c>
      <c r="S2444">
        <v>84.62</v>
      </c>
      <c r="T2444">
        <v>59.87</v>
      </c>
      <c r="U2444">
        <v>42.38</v>
      </c>
      <c r="V2444">
        <v>1411</v>
      </c>
      <c r="W2444">
        <v>22.39</v>
      </c>
      <c r="X2444">
        <v>676</v>
      </c>
    </row>
    <row r="2445" spans="1:24" hidden="1" x14ac:dyDescent="0.25">
      <c r="A2445" t="s">
        <v>36</v>
      </c>
      <c r="B2445" t="s">
        <v>29</v>
      </c>
      <c r="C2445">
        <v>2023</v>
      </c>
      <c r="D2445" t="s">
        <v>30</v>
      </c>
      <c r="E2445">
        <v>7.42</v>
      </c>
      <c r="F2445">
        <v>6.71</v>
      </c>
      <c r="G2445">
        <v>0.31</v>
      </c>
      <c r="H2445">
        <v>4.34</v>
      </c>
      <c r="I2445">
        <v>32.659999999999997</v>
      </c>
      <c r="J2445">
        <v>6.66</v>
      </c>
      <c r="K2445">
        <v>798</v>
      </c>
      <c r="L2445" t="s">
        <v>35</v>
      </c>
      <c r="M2445">
        <v>38.35</v>
      </c>
      <c r="N2445">
        <v>58</v>
      </c>
      <c r="O2445">
        <v>2</v>
      </c>
      <c r="P2445">
        <v>14</v>
      </c>
      <c r="Q2445">
        <v>76.59</v>
      </c>
      <c r="R2445">
        <v>12644</v>
      </c>
      <c r="S2445">
        <v>78.08</v>
      </c>
      <c r="T2445">
        <v>31.54</v>
      </c>
      <c r="U2445">
        <v>44.33</v>
      </c>
      <c r="V2445">
        <v>1500</v>
      </c>
      <c r="W2445">
        <v>38.450000000000003</v>
      </c>
      <c r="X2445">
        <v>385</v>
      </c>
    </row>
    <row r="2446" spans="1:24" hidden="1" x14ac:dyDescent="0.25">
      <c r="A2446" t="s">
        <v>39</v>
      </c>
      <c r="B2446" t="s">
        <v>38</v>
      </c>
      <c r="C2446">
        <v>2002</v>
      </c>
      <c r="D2446" t="s">
        <v>30</v>
      </c>
      <c r="E2446">
        <v>9.49</v>
      </c>
      <c r="F2446">
        <v>6.62</v>
      </c>
      <c r="G2446">
        <v>1.87</v>
      </c>
      <c r="H2446">
        <v>5.33</v>
      </c>
      <c r="I2446">
        <v>35.450000000000003</v>
      </c>
      <c r="J2446">
        <v>1.1499999999999999</v>
      </c>
      <c r="K2446">
        <v>470</v>
      </c>
      <c r="L2446" t="s">
        <v>27</v>
      </c>
      <c r="M2446">
        <v>62.9</v>
      </c>
      <c r="N2446">
        <v>114</v>
      </c>
      <c r="O2446">
        <v>7</v>
      </c>
      <c r="P2446">
        <v>22</v>
      </c>
      <c r="Q2446">
        <v>3.21</v>
      </c>
      <c r="R2446">
        <v>28962</v>
      </c>
      <c r="S2446">
        <v>87.3</v>
      </c>
      <c r="T2446">
        <v>67.150000000000006</v>
      </c>
      <c r="U2446">
        <v>76.5</v>
      </c>
      <c r="V2446">
        <v>2666</v>
      </c>
      <c r="W2446">
        <v>18.600000000000001</v>
      </c>
      <c r="X2446">
        <v>206</v>
      </c>
    </row>
    <row r="2447" spans="1:24" hidden="1" x14ac:dyDescent="0.25">
      <c r="A2447" t="s">
        <v>24</v>
      </c>
      <c r="B2447" t="s">
        <v>37</v>
      </c>
      <c r="C2447">
        <v>2012</v>
      </c>
      <c r="D2447" t="s">
        <v>40</v>
      </c>
      <c r="E2447">
        <v>9.4</v>
      </c>
      <c r="F2447">
        <v>7.9</v>
      </c>
      <c r="G2447">
        <v>1.04</v>
      </c>
      <c r="H2447">
        <v>6.41</v>
      </c>
      <c r="I2447">
        <v>46.44</v>
      </c>
      <c r="J2447">
        <v>6.44</v>
      </c>
      <c r="K2447">
        <v>3909</v>
      </c>
      <c r="L2447" t="s">
        <v>35</v>
      </c>
      <c r="M2447">
        <v>55.28</v>
      </c>
      <c r="N2447">
        <v>115</v>
      </c>
      <c r="O2447">
        <v>11</v>
      </c>
      <c r="P2447">
        <v>11</v>
      </c>
      <c r="Q2447">
        <v>96.92</v>
      </c>
      <c r="R2447">
        <v>34237</v>
      </c>
      <c r="S2447">
        <v>57.23</v>
      </c>
      <c r="T2447">
        <v>51.16</v>
      </c>
      <c r="U2447">
        <v>34.01</v>
      </c>
      <c r="V2447">
        <v>2200</v>
      </c>
      <c r="W2447">
        <v>11.55</v>
      </c>
      <c r="X2447">
        <v>78</v>
      </c>
    </row>
    <row r="2448" spans="1:24" hidden="1" x14ac:dyDescent="0.25">
      <c r="A2448" t="s">
        <v>28</v>
      </c>
      <c r="B2448" t="s">
        <v>37</v>
      </c>
      <c r="C2448">
        <v>2019</v>
      </c>
      <c r="D2448" t="s">
        <v>30</v>
      </c>
      <c r="E2448">
        <v>3.82</v>
      </c>
      <c r="F2448">
        <v>6.3</v>
      </c>
      <c r="G2448">
        <v>4.7</v>
      </c>
      <c r="H2448">
        <v>9.34</v>
      </c>
      <c r="I2448">
        <v>16.84</v>
      </c>
      <c r="J2448">
        <v>1.25</v>
      </c>
      <c r="K2448">
        <v>4827</v>
      </c>
      <c r="L2448" t="s">
        <v>27</v>
      </c>
      <c r="M2448">
        <v>98.24</v>
      </c>
      <c r="N2448">
        <v>236</v>
      </c>
      <c r="O2448">
        <v>34</v>
      </c>
      <c r="P2448">
        <v>67</v>
      </c>
      <c r="Q2448">
        <v>20.68</v>
      </c>
      <c r="R2448">
        <v>69814</v>
      </c>
      <c r="S2448">
        <v>61.58</v>
      </c>
      <c r="T2448">
        <v>65.599999999999994</v>
      </c>
      <c r="U2448">
        <v>88.67</v>
      </c>
      <c r="V2448">
        <v>622</v>
      </c>
      <c r="W2448">
        <v>32.68</v>
      </c>
      <c r="X2448">
        <v>569</v>
      </c>
    </row>
    <row r="2449" spans="1:24" hidden="1" x14ac:dyDescent="0.25">
      <c r="A2449" t="s">
        <v>28</v>
      </c>
      <c r="B2449" t="s">
        <v>38</v>
      </c>
      <c r="C2449">
        <v>2005</v>
      </c>
      <c r="D2449" t="s">
        <v>26</v>
      </c>
      <c r="E2449">
        <v>4.47</v>
      </c>
      <c r="F2449">
        <v>6.92</v>
      </c>
      <c r="G2449">
        <v>3.49</v>
      </c>
      <c r="H2449">
        <v>6.65</v>
      </c>
      <c r="I2449">
        <v>12.87</v>
      </c>
      <c r="J2449">
        <v>3.36</v>
      </c>
      <c r="K2449">
        <v>2094</v>
      </c>
      <c r="L2449" t="s">
        <v>44</v>
      </c>
      <c r="M2449">
        <v>30.53</v>
      </c>
      <c r="N2449">
        <v>46</v>
      </c>
      <c r="O2449">
        <v>1</v>
      </c>
      <c r="P2449">
        <v>67</v>
      </c>
      <c r="Q2449">
        <v>90.33</v>
      </c>
      <c r="R2449">
        <v>31184</v>
      </c>
      <c r="S2449">
        <v>43.05</v>
      </c>
      <c r="T2449">
        <v>81.33</v>
      </c>
      <c r="U2449">
        <v>37.83</v>
      </c>
      <c r="V2449">
        <v>2272</v>
      </c>
      <c r="W2449">
        <v>15.43</v>
      </c>
      <c r="X2449">
        <v>258</v>
      </c>
    </row>
    <row r="2450" spans="1:24" hidden="1" x14ac:dyDescent="0.25">
      <c r="A2450" t="s">
        <v>32</v>
      </c>
      <c r="B2450" t="s">
        <v>29</v>
      </c>
      <c r="C2450">
        <v>2010</v>
      </c>
      <c r="D2450" t="s">
        <v>40</v>
      </c>
      <c r="E2450">
        <v>2.56</v>
      </c>
      <c r="F2450">
        <v>6.38</v>
      </c>
      <c r="G2450">
        <v>0.25</v>
      </c>
      <c r="H2450">
        <v>9.84</v>
      </c>
      <c r="I2450">
        <v>36.299999999999997</v>
      </c>
      <c r="J2450">
        <v>8.2100000000000009</v>
      </c>
      <c r="K2450">
        <v>2994</v>
      </c>
      <c r="L2450" t="s">
        <v>31</v>
      </c>
      <c r="M2450">
        <v>95.34</v>
      </c>
      <c r="N2450">
        <v>108</v>
      </c>
      <c r="O2450">
        <v>28</v>
      </c>
      <c r="P2450">
        <v>51</v>
      </c>
      <c r="Q2450">
        <v>52.56</v>
      </c>
      <c r="R2450">
        <v>9036</v>
      </c>
      <c r="S2450">
        <v>71.72</v>
      </c>
      <c r="T2450">
        <v>21.06</v>
      </c>
      <c r="U2450">
        <v>48.09</v>
      </c>
      <c r="V2450">
        <v>1651</v>
      </c>
      <c r="W2450">
        <v>5.67</v>
      </c>
      <c r="X2450">
        <v>241</v>
      </c>
    </row>
    <row r="2451" spans="1:24" hidden="1" x14ac:dyDescent="0.25">
      <c r="A2451" t="s">
        <v>32</v>
      </c>
      <c r="B2451" t="s">
        <v>33</v>
      </c>
      <c r="C2451">
        <v>2022</v>
      </c>
      <c r="D2451" t="s">
        <v>42</v>
      </c>
      <c r="E2451">
        <v>6.61</v>
      </c>
      <c r="F2451">
        <v>6.64</v>
      </c>
      <c r="G2451">
        <v>1.46</v>
      </c>
      <c r="H2451">
        <v>9.89</v>
      </c>
      <c r="I2451">
        <v>35.340000000000003</v>
      </c>
      <c r="J2451">
        <v>10.3</v>
      </c>
      <c r="K2451">
        <v>3129</v>
      </c>
      <c r="L2451" t="s">
        <v>31</v>
      </c>
      <c r="M2451">
        <v>96.86</v>
      </c>
      <c r="N2451">
        <v>273</v>
      </c>
      <c r="O2451">
        <v>22</v>
      </c>
      <c r="P2451">
        <v>40</v>
      </c>
      <c r="Q2451">
        <v>57.33</v>
      </c>
      <c r="R2451">
        <v>92341</v>
      </c>
      <c r="S2451">
        <v>20.49</v>
      </c>
      <c r="T2451">
        <v>15.34</v>
      </c>
      <c r="U2451">
        <v>41.33</v>
      </c>
      <c r="V2451">
        <v>1410</v>
      </c>
      <c r="W2451">
        <v>31.78</v>
      </c>
      <c r="X2451">
        <v>472</v>
      </c>
    </row>
    <row r="2452" spans="1:24" hidden="1" x14ac:dyDescent="0.25">
      <c r="A2452" t="s">
        <v>46</v>
      </c>
      <c r="B2452" t="s">
        <v>38</v>
      </c>
      <c r="C2452">
        <v>2003</v>
      </c>
      <c r="D2452" t="s">
        <v>40</v>
      </c>
      <c r="E2452">
        <v>3.65</v>
      </c>
      <c r="F2452">
        <v>6.38</v>
      </c>
      <c r="G2452">
        <v>0.25</v>
      </c>
      <c r="H2452">
        <v>7.19</v>
      </c>
      <c r="I2452">
        <v>46.86</v>
      </c>
      <c r="J2452">
        <v>4.34</v>
      </c>
      <c r="K2452">
        <v>1313</v>
      </c>
      <c r="L2452" t="s">
        <v>31</v>
      </c>
      <c r="M2452">
        <v>33.57</v>
      </c>
      <c r="N2452">
        <v>112</v>
      </c>
      <c r="O2452">
        <v>32</v>
      </c>
      <c r="P2452">
        <v>77</v>
      </c>
      <c r="Q2452">
        <v>10.24</v>
      </c>
      <c r="R2452">
        <v>90497</v>
      </c>
      <c r="S2452">
        <v>47.52</v>
      </c>
      <c r="T2452">
        <v>41.99</v>
      </c>
      <c r="U2452">
        <v>39.619999999999997</v>
      </c>
      <c r="V2452">
        <v>1966</v>
      </c>
      <c r="W2452">
        <v>0.1</v>
      </c>
      <c r="X2452">
        <v>632</v>
      </c>
    </row>
    <row r="2453" spans="1:24" hidden="1" x14ac:dyDescent="0.25">
      <c r="A2453" t="s">
        <v>46</v>
      </c>
      <c r="B2453" t="s">
        <v>25</v>
      </c>
      <c r="C2453">
        <v>2019</v>
      </c>
      <c r="D2453" t="s">
        <v>30</v>
      </c>
      <c r="E2453">
        <v>7.86</v>
      </c>
      <c r="F2453">
        <v>8.2200000000000006</v>
      </c>
      <c r="G2453">
        <v>4.1500000000000004</v>
      </c>
      <c r="H2453">
        <v>9.14</v>
      </c>
      <c r="I2453">
        <v>10.27</v>
      </c>
      <c r="J2453">
        <v>14.65</v>
      </c>
      <c r="K2453">
        <v>2878</v>
      </c>
      <c r="L2453" t="s">
        <v>27</v>
      </c>
      <c r="M2453">
        <v>92.27</v>
      </c>
      <c r="N2453">
        <v>32</v>
      </c>
      <c r="O2453">
        <v>49</v>
      </c>
      <c r="P2453">
        <v>58</v>
      </c>
      <c r="Q2453">
        <v>37.79</v>
      </c>
      <c r="R2453">
        <v>3831</v>
      </c>
      <c r="S2453">
        <v>71.42</v>
      </c>
      <c r="T2453">
        <v>67.34</v>
      </c>
      <c r="U2453">
        <v>98.31</v>
      </c>
      <c r="V2453">
        <v>2602</v>
      </c>
      <c r="W2453">
        <v>8.1999999999999993</v>
      </c>
      <c r="X2453">
        <v>338</v>
      </c>
    </row>
    <row r="2454" spans="1:24" hidden="1" x14ac:dyDescent="0.25">
      <c r="A2454" t="s">
        <v>41</v>
      </c>
      <c r="B2454" t="s">
        <v>29</v>
      </c>
      <c r="C2454">
        <v>2015</v>
      </c>
      <c r="D2454" t="s">
        <v>26</v>
      </c>
      <c r="E2454">
        <v>1.22</v>
      </c>
      <c r="F2454">
        <v>7.83</v>
      </c>
      <c r="G2454">
        <v>4.53</v>
      </c>
      <c r="H2454">
        <v>9.99</v>
      </c>
      <c r="I2454">
        <v>35.26</v>
      </c>
      <c r="J2454">
        <v>11.81</v>
      </c>
      <c r="K2454">
        <v>3515</v>
      </c>
      <c r="L2454" t="s">
        <v>44</v>
      </c>
      <c r="M2454">
        <v>62.95</v>
      </c>
      <c r="N2454">
        <v>398</v>
      </c>
      <c r="O2454">
        <v>17</v>
      </c>
      <c r="P2454">
        <v>57</v>
      </c>
      <c r="Q2454">
        <v>17.309999999999999</v>
      </c>
      <c r="R2454">
        <v>70331</v>
      </c>
      <c r="S2454">
        <v>77.790000000000006</v>
      </c>
      <c r="T2454">
        <v>80.89</v>
      </c>
      <c r="U2454">
        <v>40.270000000000003</v>
      </c>
      <c r="V2454">
        <v>2359</v>
      </c>
      <c r="W2454">
        <v>25.41</v>
      </c>
      <c r="X2454">
        <v>888</v>
      </c>
    </row>
    <row r="2455" spans="1:24" hidden="1" x14ac:dyDescent="0.25">
      <c r="A2455" t="s">
        <v>41</v>
      </c>
      <c r="B2455" t="s">
        <v>37</v>
      </c>
      <c r="C2455">
        <v>2006</v>
      </c>
      <c r="D2455" t="s">
        <v>40</v>
      </c>
      <c r="E2455">
        <v>1.1599999999999999</v>
      </c>
      <c r="F2455">
        <v>7.4</v>
      </c>
      <c r="G2455">
        <v>0.56000000000000005</v>
      </c>
      <c r="H2455">
        <v>8.9499999999999993</v>
      </c>
      <c r="I2455">
        <v>3.34</v>
      </c>
      <c r="J2455">
        <v>13.84</v>
      </c>
      <c r="K2455">
        <v>1047</v>
      </c>
      <c r="L2455" t="s">
        <v>27</v>
      </c>
      <c r="M2455">
        <v>83.63</v>
      </c>
      <c r="N2455">
        <v>279</v>
      </c>
      <c r="O2455">
        <v>39</v>
      </c>
      <c r="P2455">
        <v>58</v>
      </c>
      <c r="Q2455">
        <v>53.54</v>
      </c>
      <c r="R2455">
        <v>55800</v>
      </c>
      <c r="S2455">
        <v>24.79</v>
      </c>
      <c r="T2455">
        <v>12.78</v>
      </c>
      <c r="U2455">
        <v>66.27</v>
      </c>
      <c r="V2455">
        <v>2102</v>
      </c>
      <c r="W2455">
        <v>4.0999999999999996</v>
      </c>
      <c r="X2455">
        <v>802</v>
      </c>
    </row>
    <row r="2456" spans="1:24" hidden="1" x14ac:dyDescent="0.25">
      <c r="A2456" t="s">
        <v>47</v>
      </c>
      <c r="B2456" t="s">
        <v>38</v>
      </c>
      <c r="C2456">
        <v>2021</v>
      </c>
      <c r="D2456" t="s">
        <v>26</v>
      </c>
      <c r="E2456">
        <v>2.04</v>
      </c>
      <c r="F2456">
        <v>6.56</v>
      </c>
      <c r="G2456">
        <v>2.2000000000000002</v>
      </c>
      <c r="H2456">
        <v>7.6</v>
      </c>
      <c r="I2456">
        <v>24.02</v>
      </c>
      <c r="J2456">
        <v>14.66</v>
      </c>
      <c r="K2456">
        <v>1087</v>
      </c>
      <c r="L2456" t="s">
        <v>31</v>
      </c>
      <c r="M2456">
        <v>35.549999999999997</v>
      </c>
      <c r="N2456">
        <v>291</v>
      </c>
      <c r="O2456">
        <v>21</v>
      </c>
      <c r="P2456">
        <v>71</v>
      </c>
      <c r="Q2456">
        <v>55.97</v>
      </c>
      <c r="R2456">
        <v>88863</v>
      </c>
      <c r="S2456">
        <v>18.149999999999999</v>
      </c>
      <c r="T2456">
        <v>73.44</v>
      </c>
      <c r="U2456">
        <v>79.63</v>
      </c>
      <c r="V2456">
        <v>840</v>
      </c>
      <c r="W2456">
        <v>10.23</v>
      </c>
      <c r="X2456">
        <v>145</v>
      </c>
    </row>
    <row r="2457" spans="1:24" hidden="1" x14ac:dyDescent="0.25">
      <c r="A2457" t="s">
        <v>41</v>
      </c>
      <c r="B2457" t="s">
        <v>37</v>
      </c>
      <c r="C2457">
        <v>2010</v>
      </c>
      <c r="D2457" t="s">
        <v>42</v>
      </c>
      <c r="E2457">
        <v>0.84</v>
      </c>
      <c r="F2457">
        <v>7.28</v>
      </c>
      <c r="G2457">
        <v>4.66</v>
      </c>
      <c r="H2457">
        <v>8.92</v>
      </c>
      <c r="I2457">
        <v>5.97</v>
      </c>
      <c r="J2457">
        <v>14.54</v>
      </c>
      <c r="K2457">
        <v>3681</v>
      </c>
      <c r="L2457" t="s">
        <v>27</v>
      </c>
      <c r="M2457">
        <v>96.86</v>
      </c>
      <c r="N2457">
        <v>315</v>
      </c>
      <c r="O2457">
        <v>13</v>
      </c>
      <c r="P2457">
        <v>22</v>
      </c>
      <c r="Q2457">
        <v>71.55</v>
      </c>
      <c r="R2457">
        <v>81998</v>
      </c>
      <c r="S2457">
        <v>28.85</v>
      </c>
      <c r="T2457">
        <v>16.03</v>
      </c>
      <c r="U2457">
        <v>23.36</v>
      </c>
      <c r="V2457">
        <v>1641</v>
      </c>
      <c r="W2457">
        <v>15.73</v>
      </c>
      <c r="X2457">
        <v>599</v>
      </c>
    </row>
    <row r="2458" spans="1:24" hidden="1" x14ac:dyDescent="0.25">
      <c r="A2458" t="s">
        <v>45</v>
      </c>
      <c r="B2458" t="s">
        <v>29</v>
      </c>
      <c r="C2458">
        <v>2023</v>
      </c>
      <c r="D2458" t="s">
        <v>34</v>
      </c>
      <c r="E2458">
        <v>6.2</v>
      </c>
      <c r="F2458">
        <v>7.3</v>
      </c>
      <c r="G2458">
        <v>0.73</v>
      </c>
      <c r="H2458">
        <v>3.58</v>
      </c>
      <c r="I2458">
        <v>32.659999999999997</v>
      </c>
      <c r="J2458">
        <v>18.72</v>
      </c>
      <c r="K2458">
        <v>282</v>
      </c>
      <c r="L2458" t="s">
        <v>31</v>
      </c>
      <c r="M2458">
        <v>72.53</v>
      </c>
      <c r="N2458">
        <v>161</v>
      </c>
      <c r="O2458">
        <v>28</v>
      </c>
      <c r="P2458">
        <v>0</v>
      </c>
      <c r="Q2458">
        <v>88.07</v>
      </c>
      <c r="R2458">
        <v>85727</v>
      </c>
      <c r="S2458">
        <v>92.02</v>
      </c>
      <c r="T2458">
        <v>56.45</v>
      </c>
      <c r="U2458">
        <v>90.53</v>
      </c>
      <c r="V2458">
        <v>776</v>
      </c>
      <c r="W2458">
        <v>15.86</v>
      </c>
      <c r="X2458">
        <v>752</v>
      </c>
    </row>
    <row r="2459" spans="1:24" x14ac:dyDescent="0.25">
      <c r="A2459" t="s">
        <v>32</v>
      </c>
      <c r="B2459" t="s">
        <v>37</v>
      </c>
      <c r="C2459">
        <v>2000</v>
      </c>
      <c r="D2459" t="s">
        <v>42</v>
      </c>
      <c r="E2459">
        <v>1.47</v>
      </c>
      <c r="F2459">
        <v>7.48</v>
      </c>
      <c r="G2459">
        <v>1.46</v>
      </c>
      <c r="H2459">
        <v>7.44</v>
      </c>
      <c r="I2459">
        <v>30.07</v>
      </c>
      <c r="J2459">
        <v>4.74</v>
      </c>
      <c r="K2459">
        <v>3648</v>
      </c>
      <c r="L2459" t="s">
        <v>35</v>
      </c>
      <c r="M2459">
        <v>92.91</v>
      </c>
      <c r="N2459">
        <v>89</v>
      </c>
      <c r="O2459">
        <v>44</v>
      </c>
      <c r="P2459">
        <v>55</v>
      </c>
      <c r="Q2459">
        <v>47.88</v>
      </c>
      <c r="R2459">
        <v>55518</v>
      </c>
      <c r="S2459">
        <v>12.91</v>
      </c>
      <c r="T2459">
        <v>37.53</v>
      </c>
      <c r="U2459">
        <v>32.229999999999997</v>
      </c>
      <c r="V2459">
        <v>225</v>
      </c>
      <c r="W2459">
        <v>38.909999999999997</v>
      </c>
      <c r="X2459">
        <v>776</v>
      </c>
    </row>
    <row r="2460" spans="1:24" hidden="1" x14ac:dyDescent="0.25">
      <c r="A2460" t="s">
        <v>39</v>
      </c>
      <c r="B2460" t="s">
        <v>38</v>
      </c>
      <c r="C2460">
        <v>2006</v>
      </c>
      <c r="D2460" t="s">
        <v>34</v>
      </c>
      <c r="E2460">
        <v>1.6</v>
      </c>
      <c r="F2460">
        <v>6.15</v>
      </c>
      <c r="G2460">
        <v>1.52</v>
      </c>
      <c r="H2460">
        <v>4.5199999999999996</v>
      </c>
      <c r="I2460">
        <v>2.44</v>
      </c>
      <c r="J2460">
        <v>5.4</v>
      </c>
      <c r="K2460">
        <v>1398</v>
      </c>
      <c r="L2460" t="s">
        <v>27</v>
      </c>
      <c r="M2460">
        <v>77.11</v>
      </c>
      <c r="N2460">
        <v>50</v>
      </c>
      <c r="O2460">
        <v>14</v>
      </c>
      <c r="P2460">
        <v>74</v>
      </c>
      <c r="Q2460">
        <v>24.87</v>
      </c>
      <c r="R2460">
        <v>81109</v>
      </c>
      <c r="S2460">
        <v>95.31</v>
      </c>
      <c r="T2460">
        <v>11.41</v>
      </c>
      <c r="U2460">
        <v>67.05</v>
      </c>
      <c r="V2460">
        <v>729</v>
      </c>
      <c r="W2460">
        <v>27.02</v>
      </c>
      <c r="X2460">
        <v>681</v>
      </c>
    </row>
    <row r="2461" spans="1:24" hidden="1" x14ac:dyDescent="0.25">
      <c r="A2461" t="s">
        <v>45</v>
      </c>
      <c r="B2461" t="s">
        <v>29</v>
      </c>
      <c r="C2461">
        <v>2011</v>
      </c>
      <c r="D2461" t="s">
        <v>43</v>
      </c>
      <c r="E2461">
        <v>0.14000000000000001</v>
      </c>
      <c r="F2461">
        <v>8.43</v>
      </c>
      <c r="G2461">
        <v>0.15</v>
      </c>
      <c r="H2461">
        <v>3.81</v>
      </c>
      <c r="I2461">
        <v>15.98</v>
      </c>
      <c r="J2461">
        <v>1.88</v>
      </c>
      <c r="K2461">
        <v>2733</v>
      </c>
      <c r="L2461" t="s">
        <v>35</v>
      </c>
      <c r="M2461">
        <v>67.58</v>
      </c>
      <c r="N2461">
        <v>423</v>
      </c>
      <c r="O2461">
        <v>14</v>
      </c>
      <c r="P2461">
        <v>90</v>
      </c>
      <c r="Q2461">
        <v>34.69</v>
      </c>
      <c r="R2461">
        <v>50191</v>
      </c>
      <c r="S2461">
        <v>99.48</v>
      </c>
      <c r="T2461">
        <v>17.77</v>
      </c>
      <c r="U2461">
        <v>71.290000000000006</v>
      </c>
      <c r="V2461">
        <v>1131</v>
      </c>
      <c r="W2461">
        <v>1.48</v>
      </c>
      <c r="X2461">
        <v>488</v>
      </c>
    </row>
    <row r="2462" spans="1:24" hidden="1" x14ac:dyDescent="0.25">
      <c r="A2462" t="s">
        <v>36</v>
      </c>
      <c r="B2462" t="s">
        <v>25</v>
      </c>
      <c r="C2462">
        <v>2006</v>
      </c>
      <c r="D2462" t="s">
        <v>34</v>
      </c>
      <c r="E2462">
        <v>7.82</v>
      </c>
      <c r="F2462">
        <v>7.16</v>
      </c>
      <c r="G2462">
        <v>0.18</v>
      </c>
      <c r="H2462">
        <v>9.25</v>
      </c>
      <c r="I2462">
        <v>19.75</v>
      </c>
      <c r="J2462">
        <v>11.85</v>
      </c>
      <c r="K2462">
        <v>4067</v>
      </c>
      <c r="L2462" t="s">
        <v>27</v>
      </c>
      <c r="M2462">
        <v>42.07</v>
      </c>
      <c r="N2462">
        <v>405</v>
      </c>
      <c r="O2462">
        <v>44</v>
      </c>
      <c r="P2462">
        <v>3</v>
      </c>
      <c r="Q2462">
        <v>85.01</v>
      </c>
      <c r="R2462">
        <v>54923</v>
      </c>
      <c r="S2462">
        <v>78.34</v>
      </c>
      <c r="T2462">
        <v>38.299999999999997</v>
      </c>
      <c r="U2462">
        <v>70.37</v>
      </c>
      <c r="V2462">
        <v>1989</v>
      </c>
      <c r="W2462">
        <v>8.85</v>
      </c>
      <c r="X2462">
        <v>70</v>
      </c>
    </row>
    <row r="2463" spans="1:24" hidden="1" x14ac:dyDescent="0.25">
      <c r="A2463" t="s">
        <v>28</v>
      </c>
      <c r="B2463" t="s">
        <v>38</v>
      </c>
      <c r="C2463">
        <v>2022</v>
      </c>
      <c r="D2463" t="s">
        <v>43</v>
      </c>
      <c r="E2463">
        <v>8.1199999999999992</v>
      </c>
      <c r="F2463">
        <v>8.32</v>
      </c>
      <c r="G2463">
        <v>4.76</v>
      </c>
      <c r="H2463">
        <v>7.48</v>
      </c>
      <c r="I2463">
        <v>12.4</v>
      </c>
      <c r="J2463">
        <v>7.9</v>
      </c>
      <c r="K2463">
        <v>2357</v>
      </c>
      <c r="L2463" t="s">
        <v>31</v>
      </c>
      <c r="M2463">
        <v>42.46</v>
      </c>
      <c r="N2463">
        <v>143</v>
      </c>
      <c r="O2463">
        <v>3</v>
      </c>
      <c r="P2463">
        <v>28</v>
      </c>
      <c r="Q2463">
        <v>16.29</v>
      </c>
      <c r="R2463">
        <v>48499</v>
      </c>
      <c r="S2463">
        <v>76.040000000000006</v>
      </c>
      <c r="T2463">
        <v>86.3</v>
      </c>
      <c r="U2463">
        <v>78.680000000000007</v>
      </c>
      <c r="V2463">
        <v>1139</v>
      </c>
      <c r="W2463">
        <v>24.66</v>
      </c>
      <c r="X2463">
        <v>96</v>
      </c>
    </row>
    <row r="2464" spans="1:24" hidden="1" x14ac:dyDescent="0.25">
      <c r="A2464" t="s">
        <v>41</v>
      </c>
      <c r="B2464" t="s">
        <v>33</v>
      </c>
      <c r="C2464">
        <v>2006</v>
      </c>
      <c r="D2464" t="s">
        <v>40</v>
      </c>
      <c r="E2464">
        <v>1.62</v>
      </c>
      <c r="F2464">
        <v>6.02</v>
      </c>
      <c r="G2464">
        <v>2.86</v>
      </c>
      <c r="H2464">
        <v>4.7</v>
      </c>
      <c r="I2464">
        <v>1.93</v>
      </c>
      <c r="J2464">
        <v>9.92</v>
      </c>
      <c r="K2464">
        <v>2935</v>
      </c>
      <c r="L2464" t="s">
        <v>35</v>
      </c>
      <c r="M2464">
        <v>63.08</v>
      </c>
      <c r="N2464">
        <v>103</v>
      </c>
      <c r="O2464">
        <v>35</v>
      </c>
      <c r="P2464">
        <v>16</v>
      </c>
      <c r="Q2464">
        <v>63.47</v>
      </c>
      <c r="R2464">
        <v>10985</v>
      </c>
      <c r="S2464">
        <v>95.33</v>
      </c>
      <c r="T2464">
        <v>22.39</v>
      </c>
      <c r="U2464">
        <v>94.5</v>
      </c>
      <c r="V2464">
        <v>1775</v>
      </c>
      <c r="W2464">
        <v>28.54</v>
      </c>
      <c r="X2464">
        <v>522</v>
      </c>
    </row>
    <row r="2465" spans="1:24" hidden="1" x14ac:dyDescent="0.25">
      <c r="A2465" t="s">
        <v>28</v>
      </c>
      <c r="B2465" t="s">
        <v>38</v>
      </c>
      <c r="C2465">
        <v>2009</v>
      </c>
      <c r="D2465" t="s">
        <v>43</v>
      </c>
      <c r="E2465">
        <v>7.4</v>
      </c>
      <c r="F2465">
        <v>6.62</v>
      </c>
      <c r="G2465">
        <v>1.53</v>
      </c>
      <c r="H2465">
        <v>5.71</v>
      </c>
      <c r="I2465">
        <v>15.94</v>
      </c>
      <c r="J2465">
        <v>3.4</v>
      </c>
      <c r="K2465">
        <v>3818</v>
      </c>
      <c r="L2465" t="s">
        <v>27</v>
      </c>
      <c r="M2465">
        <v>90.93</v>
      </c>
      <c r="N2465">
        <v>169</v>
      </c>
      <c r="O2465">
        <v>4</v>
      </c>
      <c r="P2465">
        <v>48</v>
      </c>
      <c r="Q2465">
        <v>3.28</v>
      </c>
      <c r="R2465">
        <v>13765</v>
      </c>
      <c r="S2465">
        <v>29.05</v>
      </c>
      <c r="T2465">
        <v>31.76</v>
      </c>
      <c r="U2465">
        <v>94.15</v>
      </c>
      <c r="V2465">
        <v>2837</v>
      </c>
      <c r="W2465">
        <v>15.22</v>
      </c>
      <c r="X2465">
        <v>632</v>
      </c>
    </row>
    <row r="2466" spans="1:24" hidden="1" x14ac:dyDescent="0.25">
      <c r="A2466" t="s">
        <v>24</v>
      </c>
      <c r="B2466" t="s">
        <v>29</v>
      </c>
      <c r="C2466">
        <v>2015</v>
      </c>
      <c r="D2466" t="s">
        <v>26</v>
      </c>
      <c r="E2466">
        <v>4.34</v>
      </c>
      <c r="F2466">
        <v>6.26</v>
      </c>
      <c r="G2466">
        <v>1.89</v>
      </c>
      <c r="H2466">
        <v>9.81</v>
      </c>
      <c r="I2466">
        <v>39.630000000000003</v>
      </c>
      <c r="J2466">
        <v>12.98</v>
      </c>
      <c r="K2466">
        <v>3238</v>
      </c>
      <c r="L2466" t="s">
        <v>31</v>
      </c>
      <c r="M2466">
        <v>38.07</v>
      </c>
      <c r="N2466">
        <v>15</v>
      </c>
      <c r="O2466">
        <v>2</v>
      </c>
      <c r="P2466">
        <v>82</v>
      </c>
      <c r="Q2466">
        <v>26.08</v>
      </c>
      <c r="R2466">
        <v>67524</v>
      </c>
      <c r="S2466">
        <v>12.9</v>
      </c>
      <c r="T2466">
        <v>89.53</v>
      </c>
      <c r="U2466">
        <v>66.25</v>
      </c>
      <c r="V2466">
        <v>2065</v>
      </c>
      <c r="W2466">
        <v>34.26</v>
      </c>
      <c r="X2466">
        <v>168</v>
      </c>
    </row>
    <row r="2467" spans="1:24" hidden="1" x14ac:dyDescent="0.25">
      <c r="A2467" t="s">
        <v>47</v>
      </c>
      <c r="B2467" t="s">
        <v>38</v>
      </c>
      <c r="C2467">
        <v>2007</v>
      </c>
      <c r="D2467" t="s">
        <v>43</v>
      </c>
      <c r="E2467">
        <v>2.4</v>
      </c>
      <c r="F2467">
        <v>7.92</v>
      </c>
      <c r="G2467">
        <v>3.57</v>
      </c>
      <c r="H2467">
        <v>9.0399999999999991</v>
      </c>
      <c r="I2467">
        <v>18.010000000000002</v>
      </c>
      <c r="J2467">
        <v>12.38</v>
      </c>
      <c r="K2467">
        <v>1772</v>
      </c>
      <c r="L2467" t="s">
        <v>27</v>
      </c>
      <c r="M2467">
        <v>99.89</v>
      </c>
      <c r="N2467">
        <v>132</v>
      </c>
      <c r="O2467">
        <v>11</v>
      </c>
      <c r="P2467">
        <v>50</v>
      </c>
      <c r="Q2467">
        <v>59.96</v>
      </c>
      <c r="R2467">
        <v>33553</v>
      </c>
      <c r="S2467">
        <v>82.31</v>
      </c>
      <c r="T2467">
        <v>48.45</v>
      </c>
      <c r="U2467">
        <v>49.59</v>
      </c>
      <c r="V2467">
        <v>1510</v>
      </c>
      <c r="W2467">
        <v>37.74</v>
      </c>
      <c r="X2467">
        <v>976</v>
      </c>
    </row>
    <row r="2468" spans="1:24" hidden="1" x14ac:dyDescent="0.25">
      <c r="A2468" t="s">
        <v>24</v>
      </c>
      <c r="B2468" t="s">
        <v>25</v>
      </c>
      <c r="C2468">
        <v>2008</v>
      </c>
      <c r="D2468" t="s">
        <v>26</v>
      </c>
      <c r="E2468">
        <v>6.21</v>
      </c>
      <c r="F2468">
        <v>6.8</v>
      </c>
      <c r="G2468">
        <v>1.83</v>
      </c>
      <c r="H2468">
        <v>3.11</v>
      </c>
      <c r="I2468">
        <v>16.170000000000002</v>
      </c>
      <c r="J2468">
        <v>5.3</v>
      </c>
      <c r="K2468">
        <v>4077</v>
      </c>
      <c r="L2468" t="s">
        <v>35</v>
      </c>
      <c r="M2468">
        <v>91.31</v>
      </c>
      <c r="N2468">
        <v>498</v>
      </c>
      <c r="O2468">
        <v>19</v>
      </c>
      <c r="P2468">
        <v>48</v>
      </c>
      <c r="Q2468">
        <v>46.73</v>
      </c>
      <c r="R2468">
        <v>6233</v>
      </c>
      <c r="S2468">
        <v>17.09</v>
      </c>
      <c r="T2468">
        <v>30.98</v>
      </c>
      <c r="U2468">
        <v>45.72</v>
      </c>
      <c r="V2468">
        <v>1665</v>
      </c>
      <c r="W2468">
        <v>24.56</v>
      </c>
      <c r="X2468">
        <v>408</v>
      </c>
    </row>
    <row r="2469" spans="1:24" hidden="1" x14ac:dyDescent="0.25">
      <c r="A2469" t="s">
        <v>47</v>
      </c>
      <c r="B2469" t="s">
        <v>25</v>
      </c>
      <c r="C2469">
        <v>2008</v>
      </c>
      <c r="D2469" t="s">
        <v>34</v>
      </c>
      <c r="E2469">
        <v>1.78</v>
      </c>
      <c r="F2469">
        <v>8.1</v>
      </c>
      <c r="G2469">
        <v>1.1399999999999999</v>
      </c>
      <c r="H2469">
        <v>9.86</v>
      </c>
      <c r="I2469">
        <v>47.09</v>
      </c>
      <c r="J2469">
        <v>9.31</v>
      </c>
      <c r="K2469">
        <v>4102</v>
      </c>
      <c r="L2469" t="s">
        <v>27</v>
      </c>
      <c r="M2469">
        <v>57.48</v>
      </c>
      <c r="N2469">
        <v>389</v>
      </c>
      <c r="O2469">
        <v>43</v>
      </c>
      <c r="P2469">
        <v>23</v>
      </c>
      <c r="Q2469">
        <v>50.37</v>
      </c>
      <c r="R2469">
        <v>56134</v>
      </c>
      <c r="S2469">
        <v>4.54</v>
      </c>
      <c r="T2469">
        <v>59.28</v>
      </c>
      <c r="U2469">
        <v>90.93</v>
      </c>
      <c r="V2469">
        <v>2411</v>
      </c>
      <c r="W2469">
        <v>22.5</v>
      </c>
      <c r="X2469">
        <v>755</v>
      </c>
    </row>
    <row r="2470" spans="1:24" hidden="1" x14ac:dyDescent="0.25">
      <c r="A2470" t="s">
        <v>46</v>
      </c>
      <c r="B2470" t="s">
        <v>33</v>
      </c>
      <c r="C2470">
        <v>2001</v>
      </c>
      <c r="D2470" t="s">
        <v>34</v>
      </c>
      <c r="E2470">
        <v>7.57</v>
      </c>
      <c r="F2470">
        <v>8.08</v>
      </c>
      <c r="G2470">
        <v>0.51</v>
      </c>
      <c r="H2470">
        <v>5.58</v>
      </c>
      <c r="I2470">
        <v>2.08</v>
      </c>
      <c r="J2470">
        <v>17.89</v>
      </c>
      <c r="K2470">
        <v>787</v>
      </c>
      <c r="L2470" t="s">
        <v>27</v>
      </c>
      <c r="M2470">
        <v>47.72</v>
      </c>
      <c r="N2470">
        <v>169</v>
      </c>
      <c r="O2470">
        <v>19</v>
      </c>
      <c r="P2470">
        <v>43</v>
      </c>
      <c r="Q2470">
        <v>66.739999999999995</v>
      </c>
      <c r="R2470">
        <v>50889</v>
      </c>
      <c r="S2470">
        <v>19.649999999999999</v>
      </c>
      <c r="T2470">
        <v>44.88</v>
      </c>
      <c r="U2470">
        <v>88.25</v>
      </c>
      <c r="V2470">
        <v>534</v>
      </c>
      <c r="W2470">
        <v>30.03</v>
      </c>
      <c r="X2470">
        <v>591</v>
      </c>
    </row>
    <row r="2471" spans="1:24" hidden="1" x14ac:dyDescent="0.25">
      <c r="A2471" t="s">
        <v>28</v>
      </c>
      <c r="B2471" t="s">
        <v>37</v>
      </c>
      <c r="C2471">
        <v>2012</v>
      </c>
      <c r="D2471" t="s">
        <v>34</v>
      </c>
      <c r="E2471">
        <v>0.48</v>
      </c>
      <c r="F2471">
        <v>7.67</v>
      </c>
      <c r="G2471">
        <v>3.64</v>
      </c>
      <c r="H2471">
        <v>7.87</v>
      </c>
      <c r="I2471">
        <v>38.36</v>
      </c>
      <c r="J2471">
        <v>15.47</v>
      </c>
      <c r="K2471">
        <v>3224</v>
      </c>
      <c r="L2471" t="s">
        <v>35</v>
      </c>
      <c r="M2471">
        <v>94.54</v>
      </c>
      <c r="N2471">
        <v>471</v>
      </c>
      <c r="O2471">
        <v>38</v>
      </c>
      <c r="P2471">
        <v>40</v>
      </c>
      <c r="Q2471">
        <v>24.99</v>
      </c>
      <c r="R2471">
        <v>82532</v>
      </c>
      <c r="S2471">
        <v>43.79</v>
      </c>
      <c r="T2471">
        <v>78.66</v>
      </c>
      <c r="U2471">
        <v>43.67</v>
      </c>
      <c r="V2471">
        <v>2661</v>
      </c>
      <c r="W2471">
        <v>31.28</v>
      </c>
      <c r="X2471">
        <v>409</v>
      </c>
    </row>
    <row r="2472" spans="1:24" hidden="1" x14ac:dyDescent="0.25">
      <c r="A2472" t="s">
        <v>47</v>
      </c>
      <c r="B2472" t="s">
        <v>29</v>
      </c>
      <c r="C2472">
        <v>2012</v>
      </c>
      <c r="D2472" t="s">
        <v>43</v>
      </c>
      <c r="E2472">
        <v>9.59</v>
      </c>
      <c r="F2472">
        <v>7.66</v>
      </c>
      <c r="G2472">
        <v>0.9</v>
      </c>
      <c r="H2472">
        <v>7.99</v>
      </c>
      <c r="I2472">
        <v>24.15</v>
      </c>
      <c r="J2472">
        <v>4.54</v>
      </c>
      <c r="K2472">
        <v>42</v>
      </c>
      <c r="L2472" t="s">
        <v>31</v>
      </c>
      <c r="M2472">
        <v>38.619999999999997</v>
      </c>
      <c r="N2472">
        <v>29</v>
      </c>
      <c r="O2472">
        <v>38</v>
      </c>
      <c r="P2472">
        <v>56</v>
      </c>
      <c r="Q2472">
        <v>29.52</v>
      </c>
      <c r="R2472">
        <v>7426</v>
      </c>
      <c r="S2472">
        <v>49.51</v>
      </c>
      <c r="T2472">
        <v>10.64</v>
      </c>
      <c r="U2472">
        <v>32.19</v>
      </c>
      <c r="V2472">
        <v>1783</v>
      </c>
      <c r="W2472">
        <v>8.6199999999999992</v>
      </c>
      <c r="X2472">
        <v>471</v>
      </c>
    </row>
    <row r="2473" spans="1:24" hidden="1" x14ac:dyDescent="0.25">
      <c r="A2473" t="s">
        <v>48</v>
      </c>
      <c r="B2473" t="s">
        <v>29</v>
      </c>
      <c r="C2473">
        <v>2022</v>
      </c>
      <c r="D2473" t="s">
        <v>34</v>
      </c>
      <c r="E2473">
        <v>0.72</v>
      </c>
      <c r="F2473">
        <v>7.75</v>
      </c>
      <c r="G2473">
        <v>0.35</v>
      </c>
      <c r="H2473">
        <v>9.3800000000000008</v>
      </c>
      <c r="I2473">
        <v>47.22</v>
      </c>
      <c r="J2473">
        <v>17.579999999999998</v>
      </c>
      <c r="K2473">
        <v>4296</v>
      </c>
      <c r="L2473" t="s">
        <v>27</v>
      </c>
      <c r="M2473">
        <v>54.31</v>
      </c>
      <c r="N2473">
        <v>484</v>
      </c>
      <c r="O2473">
        <v>0</v>
      </c>
      <c r="P2473">
        <v>55</v>
      </c>
      <c r="Q2473">
        <v>69.08</v>
      </c>
      <c r="R2473">
        <v>44266</v>
      </c>
      <c r="S2473">
        <v>6.25</v>
      </c>
      <c r="T2473">
        <v>89.74</v>
      </c>
      <c r="U2473">
        <v>88.89</v>
      </c>
      <c r="V2473">
        <v>789</v>
      </c>
      <c r="W2473">
        <v>19.34</v>
      </c>
      <c r="X2473">
        <v>373</v>
      </c>
    </row>
    <row r="2474" spans="1:24" hidden="1" x14ac:dyDescent="0.25">
      <c r="A2474" t="s">
        <v>45</v>
      </c>
      <c r="B2474" t="s">
        <v>37</v>
      </c>
      <c r="C2474">
        <v>2022</v>
      </c>
      <c r="D2474" t="s">
        <v>43</v>
      </c>
      <c r="E2474">
        <v>5.79</v>
      </c>
      <c r="F2474">
        <v>7.68</v>
      </c>
      <c r="G2474">
        <v>2.13</v>
      </c>
      <c r="H2474">
        <v>9.1999999999999993</v>
      </c>
      <c r="I2474">
        <v>19.670000000000002</v>
      </c>
      <c r="J2474">
        <v>1.35</v>
      </c>
      <c r="K2474">
        <v>2942</v>
      </c>
      <c r="L2474" t="s">
        <v>27</v>
      </c>
      <c r="M2474">
        <v>35.869999999999997</v>
      </c>
      <c r="N2474">
        <v>159</v>
      </c>
      <c r="O2474">
        <v>43</v>
      </c>
      <c r="P2474">
        <v>31</v>
      </c>
      <c r="Q2474">
        <v>54.75</v>
      </c>
      <c r="R2474">
        <v>92111</v>
      </c>
      <c r="S2474">
        <v>44.34</v>
      </c>
      <c r="T2474">
        <v>15.3</v>
      </c>
      <c r="U2474">
        <v>68.67</v>
      </c>
      <c r="V2474">
        <v>2870</v>
      </c>
      <c r="W2474">
        <v>17.899999999999999</v>
      </c>
      <c r="X2474">
        <v>90</v>
      </c>
    </row>
    <row r="2475" spans="1:24" hidden="1" x14ac:dyDescent="0.25">
      <c r="A2475" t="s">
        <v>47</v>
      </c>
      <c r="B2475" t="s">
        <v>25</v>
      </c>
      <c r="C2475">
        <v>2003</v>
      </c>
      <c r="D2475" t="s">
        <v>43</v>
      </c>
      <c r="E2475">
        <v>9.02</v>
      </c>
      <c r="F2475">
        <v>6.97</v>
      </c>
      <c r="G2475">
        <v>0.2</v>
      </c>
      <c r="H2475">
        <v>4.97</v>
      </c>
      <c r="I2475">
        <v>35.4</v>
      </c>
      <c r="J2475">
        <v>8.2799999999999994</v>
      </c>
      <c r="K2475">
        <v>4643</v>
      </c>
      <c r="L2475" t="s">
        <v>44</v>
      </c>
      <c r="M2475">
        <v>96.74</v>
      </c>
      <c r="N2475">
        <v>436</v>
      </c>
      <c r="O2475">
        <v>2</v>
      </c>
      <c r="P2475">
        <v>30</v>
      </c>
      <c r="Q2475">
        <v>3.43</v>
      </c>
      <c r="R2475">
        <v>2063</v>
      </c>
      <c r="S2475">
        <v>60.43</v>
      </c>
      <c r="T2475">
        <v>52.97</v>
      </c>
      <c r="U2475">
        <v>45.05</v>
      </c>
      <c r="V2475">
        <v>1566</v>
      </c>
      <c r="W2475">
        <v>37.659999999999997</v>
      </c>
      <c r="X2475">
        <v>723</v>
      </c>
    </row>
    <row r="2476" spans="1:24" hidden="1" x14ac:dyDescent="0.25">
      <c r="A2476" t="s">
        <v>47</v>
      </c>
      <c r="B2476" t="s">
        <v>25</v>
      </c>
      <c r="C2476">
        <v>2024</v>
      </c>
      <c r="D2476" t="s">
        <v>30</v>
      </c>
      <c r="E2476">
        <v>0.12</v>
      </c>
      <c r="F2476">
        <v>7.71</v>
      </c>
      <c r="G2476">
        <v>4.82</v>
      </c>
      <c r="H2476">
        <v>7.5</v>
      </c>
      <c r="I2476">
        <v>3.5</v>
      </c>
      <c r="J2476">
        <v>1.6</v>
      </c>
      <c r="K2476">
        <v>4321</v>
      </c>
      <c r="L2476" t="s">
        <v>44</v>
      </c>
      <c r="M2476">
        <v>73.23</v>
      </c>
      <c r="N2476">
        <v>146</v>
      </c>
      <c r="O2476">
        <v>46</v>
      </c>
      <c r="P2476">
        <v>15</v>
      </c>
      <c r="Q2476">
        <v>67.69</v>
      </c>
      <c r="R2476">
        <v>81863</v>
      </c>
      <c r="S2476">
        <v>93.18</v>
      </c>
      <c r="T2476">
        <v>65.790000000000006</v>
      </c>
      <c r="U2476">
        <v>68.849999999999994</v>
      </c>
      <c r="V2476">
        <v>2530</v>
      </c>
      <c r="W2476">
        <v>4.47</v>
      </c>
      <c r="X2476">
        <v>102</v>
      </c>
    </row>
    <row r="2477" spans="1:24" hidden="1" x14ac:dyDescent="0.25">
      <c r="A2477" t="s">
        <v>45</v>
      </c>
      <c r="B2477" t="s">
        <v>38</v>
      </c>
      <c r="C2477">
        <v>2023</v>
      </c>
      <c r="D2477" t="s">
        <v>30</v>
      </c>
      <c r="E2477">
        <v>4.99</v>
      </c>
      <c r="F2477">
        <v>8.24</v>
      </c>
      <c r="G2477">
        <v>3.14</v>
      </c>
      <c r="H2477">
        <v>5.76</v>
      </c>
      <c r="I2477">
        <v>46.44</v>
      </c>
      <c r="J2477">
        <v>18.48</v>
      </c>
      <c r="K2477">
        <v>3905</v>
      </c>
      <c r="L2477" t="s">
        <v>31</v>
      </c>
      <c r="M2477">
        <v>53.53</v>
      </c>
      <c r="N2477">
        <v>306</v>
      </c>
      <c r="O2477">
        <v>8</v>
      </c>
      <c r="P2477">
        <v>31</v>
      </c>
      <c r="Q2477">
        <v>62.77</v>
      </c>
      <c r="R2477">
        <v>79927</v>
      </c>
      <c r="S2477">
        <v>22.73</v>
      </c>
      <c r="T2477">
        <v>53.99</v>
      </c>
      <c r="U2477">
        <v>25.3</v>
      </c>
      <c r="V2477">
        <v>2611</v>
      </c>
      <c r="W2477">
        <v>37.74</v>
      </c>
      <c r="X2477">
        <v>883</v>
      </c>
    </row>
    <row r="2478" spans="1:24" hidden="1" x14ac:dyDescent="0.25">
      <c r="A2478" t="s">
        <v>28</v>
      </c>
      <c r="B2478" t="s">
        <v>33</v>
      </c>
      <c r="C2478">
        <v>2011</v>
      </c>
      <c r="D2478" t="s">
        <v>43</v>
      </c>
      <c r="E2478">
        <v>3.5</v>
      </c>
      <c r="F2478">
        <v>6.83</v>
      </c>
      <c r="G2478">
        <v>0.76</v>
      </c>
      <c r="H2478">
        <v>6.68</v>
      </c>
      <c r="I2478">
        <v>17.23</v>
      </c>
      <c r="J2478">
        <v>0.81</v>
      </c>
      <c r="K2478">
        <v>4728</v>
      </c>
      <c r="L2478" t="s">
        <v>35</v>
      </c>
      <c r="M2478">
        <v>49.28</v>
      </c>
      <c r="N2478">
        <v>236</v>
      </c>
      <c r="O2478">
        <v>19</v>
      </c>
      <c r="P2478">
        <v>41</v>
      </c>
      <c r="Q2478">
        <v>9.6999999999999993</v>
      </c>
      <c r="R2478">
        <v>25432</v>
      </c>
      <c r="S2478">
        <v>21.1</v>
      </c>
      <c r="T2478">
        <v>34.06</v>
      </c>
      <c r="U2478">
        <v>35.21</v>
      </c>
      <c r="V2478">
        <v>2501</v>
      </c>
      <c r="W2478">
        <v>22.9</v>
      </c>
      <c r="X2478">
        <v>81</v>
      </c>
    </row>
    <row r="2479" spans="1:24" hidden="1" x14ac:dyDescent="0.25">
      <c r="A2479" t="s">
        <v>28</v>
      </c>
      <c r="B2479" t="s">
        <v>33</v>
      </c>
      <c r="C2479">
        <v>2016</v>
      </c>
      <c r="D2479" t="s">
        <v>26</v>
      </c>
      <c r="E2479">
        <v>5.8</v>
      </c>
      <c r="F2479">
        <v>8.36</v>
      </c>
      <c r="G2479">
        <v>0.86</v>
      </c>
      <c r="H2479">
        <v>6.88</v>
      </c>
      <c r="I2479">
        <v>26.2</v>
      </c>
      <c r="J2479">
        <v>3.02</v>
      </c>
      <c r="K2479">
        <v>3410</v>
      </c>
      <c r="L2479" t="s">
        <v>31</v>
      </c>
      <c r="M2479">
        <v>61.09</v>
      </c>
      <c r="N2479">
        <v>411</v>
      </c>
      <c r="O2479">
        <v>8</v>
      </c>
      <c r="P2479">
        <v>33</v>
      </c>
      <c r="Q2479">
        <v>75.260000000000005</v>
      </c>
      <c r="R2479">
        <v>86974</v>
      </c>
      <c r="S2479">
        <v>38.94</v>
      </c>
      <c r="T2479">
        <v>78.430000000000007</v>
      </c>
      <c r="U2479">
        <v>63.66</v>
      </c>
      <c r="V2479">
        <v>1670</v>
      </c>
      <c r="W2479">
        <v>11.52</v>
      </c>
      <c r="X2479">
        <v>66</v>
      </c>
    </row>
    <row r="2480" spans="1:24" hidden="1" x14ac:dyDescent="0.25">
      <c r="A2480" t="s">
        <v>45</v>
      </c>
      <c r="B2480" t="s">
        <v>33</v>
      </c>
      <c r="C2480">
        <v>2001</v>
      </c>
      <c r="D2480" t="s">
        <v>40</v>
      </c>
      <c r="E2480">
        <v>2.25</v>
      </c>
      <c r="F2480">
        <v>6.03</v>
      </c>
      <c r="G2480">
        <v>2.85</v>
      </c>
      <c r="H2480">
        <v>5.77</v>
      </c>
      <c r="I2480">
        <v>6.92</v>
      </c>
      <c r="J2480">
        <v>18.3</v>
      </c>
      <c r="K2480">
        <v>1358</v>
      </c>
      <c r="L2480" t="s">
        <v>31</v>
      </c>
      <c r="M2480">
        <v>36.4</v>
      </c>
      <c r="N2480">
        <v>174</v>
      </c>
      <c r="O2480">
        <v>30</v>
      </c>
      <c r="P2480">
        <v>98</v>
      </c>
      <c r="Q2480">
        <v>53.17</v>
      </c>
      <c r="R2480">
        <v>74698</v>
      </c>
      <c r="S2480">
        <v>98.37</v>
      </c>
      <c r="T2480">
        <v>44.43</v>
      </c>
      <c r="U2480">
        <v>63.13</v>
      </c>
      <c r="V2480">
        <v>1121</v>
      </c>
      <c r="W2480">
        <v>34.770000000000003</v>
      </c>
      <c r="X2480">
        <v>532</v>
      </c>
    </row>
    <row r="2481" spans="1:24" hidden="1" x14ac:dyDescent="0.25">
      <c r="A2481" t="s">
        <v>24</v>
      </c>
      <c r="B2481" t="s">
        <v>38</v>
      </c>
      <c r="C2481">
        <v>2012</v>
      </c>
      <c r="D2481" t="s">
        <v>42</v>
      </c>
      <c r="E2481">
        <v>0.65</v>
      </c>
      <c r="F2481">
        <v>6.87</v>
      </c>
      <c r="G2481">
        <v>1.78</v>
      </c>
      <c r="H2481">
        <v>6.25</v>
      </c>
      <c r="I2481">
        <v>47.28</v>
      </c>
      <c r="J2481">
        <v>11.64</v>
      </c>
      <c r="K2481">
        <v>1204</v>
      </c>
      <c r="L2481" t="s">
        <v>31</v>
      </c>
      <c r="M2481">
        <v>92.25</v>
      </c>
      <c r="N2481">
        <v>71</v>
      </c>
      <c r="O2481">
        <v>45</v>
      </c>
      <c r="P2481">
        <v>36</v>
      </c>
      <c r="Q2481">
        <v>22.07</v>
      </c>
      <c r="R2481">
        <v>85334</v>
      </c>
      <c r="S2481">
        <v>33.619999999999997</v>
      </c>
      <c r="T2481">
        <v>34.06</v>
      </c>
      <c r="U2481">
        <v>39.729999999999997</v>
      </c>
      <c r="V2481">
        <v>370</v>
      </c>
      <c r="W2481">
        <v>2.02</v>
      </c>
      <c r="X2481">
        <v>516</v>
      </c>
    </row>
    <row r="2482" spans="1:24" hidden="1" x14ac:dyDescent="0.25">
      <c r="A2482" t="s">
        <v>48</v>
      </c>
      <c r="B2482" t="s">
        <v>33</v>
      </c>
      <c r="C2482">
        <v>2017</v>
      </c>
      <c r="D2482" t="s">
        <v>30</v>
      </c>
      <c r="E2482">
        <v>6.26</v>
      </c>
      <c r="F2482">
        <v>6.33</v>
      </c>
      <c r="G2482">
        <v>3.87</v>
      </c>
      <c r="H2482">
        <v>4.46</v>
      </c>
      <c r="I2482">
        <v>33.65</v>
      </c>
      <c r="J2482">
        <v>15.9</v>
      </c>
      <c r="K2482">
        <v>3604</v>
      </c>
      <c r="L2482" t="s">
        <v>27</v>
      </c>
      <c r="M2482">
        <v>65.77</v>
      </c>
      <c r="N2482">
        <v>383</v>
      </c>
      <c r="O2482">
        <v>27</v>
      </c>
      <c r="P2482">
        <v>15</v>
      </c>
      <c r="Q2482">
        <v>56.82</v>
      </c>
      <c r="R2482">
        <v>16086</v>
      </c>
      <c r="S2482">
        <v>4.3899999999999997</v>
      </c>
      <c r="T2482">
        <v>71.47</v>
      </c>
      <c r="U2482">
        <v>98.57</v>
      </c>
      <c r="V2482">
        <v>402</v>
      </c>
      <c r="W2482">
        <v>12.76</v>
      </c>
      <c r="X2482">
        <v>667</v>
      </c>
    </row>
    <row r="2483" spans="1:24" hidden="1" x14ac:dyDescent="0.25">
      <c r="A2483" t="s">
        <v>39</v>
      </c>
      <c r="B2483" t="s">
        <v>37</v>
      </c>
      <c r="C2483">
        <v>2014</v>
      </c>
      <c r="D2483" t="s">
        <v>43</v>
      </c>
      <c r="E2483">
        <v>4.17</v>
      </c>
      <c r="F2483">
        <v>6.32</v>
      </c>
      <c r="G2483">
        <v>2.73</v>
      </c>
      <c r="H2483">
        <v>7.25</v>
      </c>
      <c r="I2483">
        <v>2.7</v>
      </c>
      <c r="J2483">
        <v>0.33</v>
      </c>
      <c r="K2483">
        <v>2993</v>
      </c>
      <c r="L2483" t="s">
        <v>27</v>
      </c>
      <c r="M2483">
        <v>80.760000000000005</v>
      </c>
      <c r="N2483">
        <v>362</v>
      </c>
      <c r="O2483">
        <v>34</v>
      </c>
      <c r="P2483">
        <v>84</v>
      </c>
      <c r="Q2483">
        <v>60.35</v>
      </c>
      <c r="R2483">
        <v>14526</v>
      </c>
      <c r="S2483">
        <v>26.56</v>
      </c>
      <c r="T2483">
        <v>21.67</v>
      </c>
      <c r="U2483">
        <v>52.99</v>
      </c>
      <c r="V2483">
        <v>2733</v>
      </c>
      <c r="W2483">
        <v>30.1</v>
      </c>
      <c r="X2483">
        <v>438</v>
      </c>
    </row>
    <row r="2484" spans="1:24" hidden="1" x14ac:dyDescent="0.25">
      <c r="A2484" t="s">
        <v>36</v>
      </c>
      <c r="B2484" t="s">
        <v>38</v>
      </c>
      <c r="C2484">
        <v>2007</v>
      </c>
      <c r="D2484" t="s">
        <v>42</v>
      </c>
      <c r="E2484">
        <v>6.22</v>
      </c>
      <c r="F2484">
        <v>8.0399999999999991</v>
      </c>
      <c r="G2484">
        <v>2.17</v>
      </c>
      <c r="H2484">
        <v>8.31</v>
      </c>
      <c r="I2484">
        <v>7.76</v>
      </c>
      <c r="J2484">
        <v>8.3800000000000008</v>
      </c>
      <c r="K2484">
        <v>2241</v>
      </c>
      <c r="L2484" t="s">
        <v>31</v>
      </c>
      <c r="M2484">
        <v>46.36</v>
      </c>
      <c r="N2484">
        <v>126</v>
      </c>
      <c r="O2484">
        <v>39</v>
      </c>
      <c r="P2484">
        <v>12</v>
      </c>
      <c r="Q2484">
        <v>92.17</v>
      </c>
      <c r="R2484">
        <v>35888</v>
      </c>
      <c r="S2484">
        <v>55.83</v>
      </c>
      <c r="T2484">
        <v>26.4</v>
      </c>
      <c r="U2484">
        <v>76.680000000000007</v>
      </c>
      <c r="V2484">
        <v>1864</v>
      </c>
      <c r="W2484">
        <v>33.11</v>
      </c>
      <c r="X2484">
        <v>669</v>
      </c>
    </row>
    <row r="2485" spans="1:24" hidden="1" x14ac:dyDescent="0.25">
      <c r="A2485" t="s">
        <v>48</v>
      </c>
      <c r="B2485" t="s">
        <v>37</v>
      </c>
      <c r="C2485">
        <v>2014</v>
      </c>
      <c r="D2485" t="s">
        <v>30</v>
      </c>
      <c r="E2485">
        <v>2.11</v>
      </c>
      <c r="F2485">
        <v>8.3000000000000007</v>
      </c>
      <c r="G2485">
        <v>4.8099999999999996</v>
      </c>
      <c r="H2485">
        <v>6.01</v>
      </c>
      <c r="I2485">
        <v>19.989999999999998</v>
      </c>
      <c r="J2485">
        <v>19.690000000000001</v>
      </c>
      <c r="K2485">
        <v>537</v>
      </c>
      <c r="L2485" t="s">
        <v>31</v>
      </c>
      <c r="M2485">
        <v>65.260000000000005</v>
      </c>
      <c r="N2485">
        <v>384</v>
      </c>
      <c r="O2485">
        <v>37</v>
      </c>
      <c r="P2485">
        <v>81</v>
      </c>
      <c r="Q2485">
        <v>74.73</v>
      </c>
      <c r="R2485">
        <v>11954</v>
      </c>
      <c r="S2485">
        <v>41.25</v>
      </c>
      <c r="T2485">
        <v>30.22</v>
      </c>
      <c r="U2485">
        <v>40.68</v>
      </c>
      <c r="V2485">
        <v>479</v>
      </c>
      <c r="W2485">
        <v>6.7</v>
      </c>
      <c r="X2485">
        <v>729</v>
      </c>
    </row>
    <row r="2486" spans="1:24" x14ac:dyDescent="0.25">
      <c r="A2486" t="s">
        <v>28</v>
      </c>
      <c r="B2486" t="s">
        <v>38</v>
      </c>
      <c r="C2486">
        <v>2000</v>
      </c>
      <c r="D2486" t="s">
        <v>40</v>
      </c>
      <c r="E2486">
        <v>3.39</v>
      </c>
      <c r="F2486">
        <v>7.94</v>
      </c>
      <c r="G2486">
        <v>1.95</v>
      </c>
      <c r="H2486">
        <v>9.84</v>
      </c>
      <c r="I2486">
        <v>10.84</v>
      </c>
      <c r="J2486">
        <v>11.6</v>
      </c>
      <c r="K2486">
        <v>4011</v>
      </c>
      <c r="L2486" t="s">
        <v>44</v>
      </c>
      <c r="M2486">
        <v>44.78</v>
      </c>
      <c r="N2486">
        <v>195</v>
      </c>
      <c r="O2486">
        <v>43</v>
      </c>
      <c r="P2486">
        <v>65</v>
      </c>
      <c r="Q2486">
        <v>31.59</v>
      </c>
      <c r="R2486">
        <v>75369</v>
      </c>
      <c r="S2486">
        <v>77.42</v>
      </c>
      <c r="T2486">
        <v>44.79</v>
      </c>
      <c r="U2486">
        <v>53.96</v>
      </c>
      <c r="V2486">
        <v>603</v>
      </c>
      <c r="W2486">
        <v>37.67</v>
      </c>
      <c r="X2486">
        <v>612</v>
      </c>
    </row>
    <row r="2487" spans="1:24" hidden="1" x14ac:dyDescent="0.25">
      <c r="A2487" t="s">
        <v>39</v>
      </c>
      <c r="B2487" t="s">
        <v>33</v>
      </c>
      <c r="C2487">
        <v>2019</v>
      </c>
      <c r="D2487" t="s">
        <v>26</v>
      </c>
      <c r="E2487">
        <v>5.62</v>
      </c>
      <c r="F2487">
        <v>8.44</v>
      </c>
      <c r="G2487">
        <v>2</v>
      </c>
      <c r="H2487">
        <v>3.4</v>
      </c>
      <c r="I2487">
        <v>15.23</v>
      </c>
      <c r="J2487">
        <v>16.989999999999998</v>
      </c>
      <c r="K2487">
        <v>3868</v>
      </c>
      <c r="L2487" t="s">
        <v>35</v>
      </c>
      <c r="M2487">
        <v>87.13</v>
      </c>
      <c r="N2487">
        <v>184</v>
      </c>
      <c r="O2487">
        <v>1</v>
      </c>
      <c r="P2487">
        <v>32</v>
      </c>
      <c r="Q2487">
        <v>13.58</v>
      </c>
      <c r="R2487">
        <v>37671</v>
      </c>
      <c r="S2487">
        <v>60.73</v>
      </c>
      <c r="T2487">
        <v>11.63</v>
      </c>
      <c r="U2487">
        <v>86.5</v>
      </c>
      <c r="V2487">
        <v>1231</v>
      </c>
      <c r="W2487">
        <v>2.15</v>
      </c>
      <c r="X2487">
        <v>608</v>
      </c>
    </row>
    <row r="2488" spans="1:24" hidden="1" x14ac:dyDescent="0.25">
      <c r="A2488" t="s">
        <v>46</v>
      </c>
      <c r="B2488" t="s">
        <v>37</v>
      </c>
      <c r="C2488">
        <v>2009</v>
      </c>
      <c r="D2488" t="s">
        <v>43</v>
      </c>
      <c r="E2488">
        <v>5.93</v>
      </c>
      <c r="F2488">
        <v>6.54</v>
      </c>
      <c r="G2488">
        <v>3.33</v>
      </c>
      <c r="H2488">
        <v>7.12</v>
      </c>
      <c r="I2488">
        <v>49.87</v>
      </c>
      <c r="J2488">
        <v>19.27</v>
      </c>
      <c r="K2488">
        <v>4576</v>
      </c>
      <c r="L2488" t="s">
        <v>31</v>
      </c>
      <c r="M2488">
        <v>84.27</v>
      </c>
      <c r="N2488">
        <v>149</v>
      </c>
      <c r="O2488">
        <v>2</v>
      </c>
      <c r="P2488">
        <v>81</v>
      </c>
      <c r="Q2488">
        <v>85.61</v>
      </c>
      <c r="R2488">
        <v>21543</v>
      </c>
      <c r="S2488">
        <v>55.95</v>
      </c>
      <c r="T2488">
        <v>89.34</v>
      </c>
      <c r="U2488">
        <v>87.89</v>
      </c>
      <c r="V2488">
        <v>997</v>
      </c>
      <c r="W2488">
        <v>17.34</v>
      </c>
      <c r="X2488">
        <v>407</v>
      </c>
    </row>
    <row r="2489" spans="1:24" hidden="1" x14ac:dyDescent="0.25">
      <c r="A2489" t="s">
        <v>41</v>
      </c>
      <c r="B2489" t="s">
        <v>37</v>
      </c>
      <c r="C2489">
        <v>2011</v>
      </c>
      <c r="D2489" t="s">
        <v>40</v>
      </c>
      <c r="E2489">
        <v>3.72</v>
      </c>
      <c r="F2489">
        <v>6.35</v>
      </c>
      <c r="G2489">
        <v>4.05</v>
      </c>
      <c r="H2489">
        <v>7.09</v>
      </c>
      <c r="I2489">
        <v>32.93</v>
      </c>
      <c r="J2489">
        <v>13.7</v>
      </c>
      <c r="K2489">
        <v>4525</v>
      </c>
      <c r="L2489" t="s">
        <v>44</v>
      </c>
      <c r="M2489">
        <v>40.369999999999997</v>
      </c>
      <c r="N2489">
        <v>213</v>
      </c>
      <c r="O2489">
        <v>13</v>
      </c>
      <c r="P2489">
        <v>91</v>
      </c>
      <c r="Q2489">
        <v>84.91</v>
      </c>
      <c r="R2489">
        <v>17922</v>
      </c>
      <c r="S2489">
        <v>32.299999999999997</v>
      </c>
      <c r="T2489">
        <v>58.01</v>
      </c>
      <c r="U2489">
        <v>30.82</v>
      </c>
      <c r="V2489">
        <v>1605</v>
      </c>
      <c r="W2489">
        <v>3.9</v>
      </c>
      <c r="X2489">
        <v>469</v>
      </c>
    </row>
    <row r="2490" spans="1:24" hidden="1" x14ac:dyDescent="0.25">
      <c r="A2490" t="s">
        <v>47</v>
      </c>
      <c r="B2490" t="s">
        <v>37</v>
      </c>
      <c r="C2490">
        <v>2004</v>
      </c>
      <c r="D2490" t="s">
        <v>30</v>
      </c>
      <c r="E2490">
        <v>2.8</v>
      </c>
      <c r="F2490">
        <v>7.3</v>
      </c>
      <c r="G2490">
        <v>3.13</v>
      </c>
      <c r="H2490">
        <v>3.25</v>
      </c>
      <c r="I2490">
        <v>46.11</v>
      </c>
      <c r="J2490">
        <v>6.55</v>
      </c>
      <c r="K2490">
        <v>3583</v>
      </c>
      <c r="L2490" t="s">
        <v>31</v>
      </c>
      <c r="M2490">
        <v>35.22</v>
      </c>
      <c r="N2490">
        <v>93</v>
      </c>
      <c r="O2490">
        <v>16</v>
      </c>
      <c r="P2490">
        <v>34</v>
      </c>
      <c r="Q2490">
        <v>19.18</v>
      </c>
      <c r="R2490">
        <v>23451</v>
      </c>
      <c r="S2490">
        <v>55.18</v>
      </c>
      <c r="T2490">
        <v>87.66</v>
      </c>
      <c r="U2490">
        <v>48.37</v>
      </c>
      <c r="V2490">
        <v>2265</v>
      </c>
      <c r="W2490">
        <v>3.91</v>
      </c>
      <c r="X2490">
        <v>630</v>
      </c>
    </row>
    <row r="2491" spans="1:24" hidden="1" x14ac:dyDescent="0.25">
      <c r="A2491" t="s">
        <v>45</v>
      </c>
      <c r="B2491" t="s">
        <v>38</v>
      </c>
      <c r="C2491">
        <v>2008</v>
      </c>
      <c r="D2491" t="s">
        <v>43</v>
      </c>
      <c r="E2491">
        <v>2.74</v>
      </c>
      <c r="F2491">
        <v>8.07</v>
      </c>
      <c r="G2491">
        <v>3.49</v>
      </c>
      <c r="H2491">
        <v>4.57</v>
      </c>
      <c r="I2491">
        <v>21.79</v>
      </c>
      <c r="J2491">
        <v>6.17</v>
      </c>
      <c r="K2491">
        <v>1350</v>
      </c>
      <c r="L2491" t="s">
        <v>35</v>
      </c>
      <c r="M2491">
        <v>87.69</v>
      </c>
      <c r="N2491">
        <v>57</v>
      </c>
      <c r="O2491">
        <v>34</v>
      </c>
      <c r="P2491">
        <v>36</v>
      </c>
      <c r="Q2491">
        <v>8.09</v>
      </c>
      <c r="R2491">
        <v>28943</v>
      </c>
      <c r="S2491">
        <v>61.56</v>
      </c>
      <c r="T2491">
        <v>74.599999999999994</v>
      </c>
      <c r="U2491">
        <v>36.25</v>
      </c>
      <c r="V2491">
        <v>2068</v>
      </c>
      <c r="W2491">
        <v>36.56</v>
      </c>
      <c r="X2491">
        <v>292</v>
      </c>
    </row>
    <row r="2492" spans="1:24" hidden="1" x14ac:dyDescent="0.25">
      <c r="A2492" t="s">
        <v>45</v>
      </c>
      <c r="B2492" t="s">
        <v>29</v>
      </c>
      <c r="C2492">
        <v>2022</v>
      </c>
      <c r="D2492" t="s">
        <v>42</v>
      </c>
      <c r="E2492">
        <v>1.75</v>
      </c>
      <c r="F2492">
        <v>6.1</v>
      </c>
      <c r="G2492">
        <v>1.86</v>
      </c>
      <c r="H2492">
        <v>9.34</v>
      </c>
      <c r="I2492">
        <v>35.51</v>
      </c>
      <c r="J2492">
        <v>1.43</v>
      </c>
      <c r="K2492">
        <v>944</v>
      </c>
      <c r="L2492" t="s">
        <v>31</v>
      </c>
      <c r="M2492">
        <v>37.68</v>
      </c>
      <c r="N2492">
        <v>218</v>
      </c>
      <c r="O2492">
        <v>3</v>
      </c>
      <c r="P2492">
        <v>75</v>
      </c>
      <c r="Q2492">
        <v>71.760000000000005</v>
      </c>
      <c r="R2492">
        <v>12242</v>
      </c>
      <c r="S2492">
        <v>17.920000000000002</v>
      </c>
      <c r="T2492">
        <v>20.74</v>
      </c>
      <c r="U2492">
        <v>91.22</v>
      </c>
      <c r="V2492">
        <v>1345</v>
      </c>
      <c r="W2492">
        <v>36.159999999999997</v>
      </c>
      <c r="X2492">
        <v>214</v>
      </c>
    </row>
    <row r="2493" spans="1:24" hidden="1" x14ac:dyDescent="0.25">
      <c r="A2493" t="s">
        <v>47</v>
      </c>
      <c r="B2493" t="s">
        <v>33</v>
      </c>
      <c r="C2493">
        <v>2007</v>
      </c>
      <c r="D2493" t="s">
        <v>34</v>
      </c>
      <c r="E2493">
        <v>3.25</v>
      </c>
      <c r="F2493">
        <v>8.49</v>
      </c>
      <c r="G2493">
        <v>2.4</v>
      </c>
      <c r="H2493">
        <v>6.81</v>
      </c>
      <c r="I2493">
        <v>22.98</v>
      </c>
      <c r="J2493">
        <v>8.56</v>
      </c>
      <c r="K2493">
        <v>3856</v>
      </c>
      <c r="L2493" t="s">
        <v>35</v>
      </c>
      <c r="M2493">
        <v>68.39</v>
      </c>
      <c r="N2493">
        <v>218</v>
      </c>
      <c r="O2493">
        <v>46</v>
      </c>
      <c r="P2493">
        <v>39</v>
      </c>
      <c r="Q2493">
        <v>72.81</v>
      </c>
      <c r="R2493">
        <v>30291</v>
      </c>
      <c r="S2493">
        <v>73.59</v>
      </c>
      <c r="T2493">
        <v>26.73</v>
      </c>
      <c r="U2493">
        <v>80.31</v>
      </c>
      <c r="V2493">
        <v>1349</v>
      </c>
      <c r="W2493">
        <v>24.61</v>
      </c>
      <c r="X2493">
        <v>985</v>
      </c>
    </row>
    <row r="2494" spans="1:24" hidden="1" x14ac:dyDescent="0.25">
      <c r="A2494" t="s">
        <v>41</v>
      </c>
      <c r="B2494" t="s">
        <v>37</v>
      </c>
      <c r="C2494">
        <v>2015</v>
      </c>
      <c r="D2494" t="s">
        <v>26</v>
      </c>
      <c r="E2494">
        <v>1.99</v>
      </c>
      <c r="F2494">
        <v>7.51</v>
      </c>
      <c r="G2494">
        <v>0.99</v>
      </c>
      <c r="H2494">
        <v>6.05</v>
      </c>
      <c r="I2494">
        <v>16.41</v>
      </c>
      <c r="J2494">
        <v>18.309999999999999</v>
      </c>
      <c r="K2494">
        <v>1823</v>
      </c>
      <c r="L2494" t="s">
        <v>27</v>
      </c>
      <c r="M2494">
        <v>67.41</v>
      </c>
      <c r="N2494">
        <v>12</v>
      </c>
      <c r="O2494">
        <v>29</v>
      </c>
      <c r="P2494">
        <v>7</v>
      </c>
      <c r="Q2494">
        <v>19.36</v>
      </c>
      <c r="R2494">
        <v>82474</v>
      </c>
      <c r="S2494">
        <v>39.29</v>
      </c>
      <c r="T2494">
        <v>12.76</v>
      </c>
      <c r="U2494">
        <v>65.06</v>
      </c>
      <c r="V2494">
        <v>2102</v>
      </c>
      <c r="W2494">
        <v>38.65</v>
      </c>
      <c r="X2494">
        <v>106</v>
      </c>
    </row>
    <row r="2495" spans="1:24" hidden="1" x14ac:dyDescent="0.25">
      <c r="A2495" t="s">
        <v>36</v>
      </c>
      <c r="B2495" t="s">
        <v>29</v>
      </c>
      <c r="C2495">
        <v>2013</v>
      </c>
      <c r="D2495" t="s">
        <v>30</v>
      </c>
      <c r="E2495">
        <v>6.34</v>
      </c>
      <c r="F2495">
        <v>8.4499999999999993</v>
      </c>
      <c r="G2495">
        <v>3.4</v>
      </c>
      <c r="H2495">
        <v>5.91</v>
      </c>
      <c r="I2495">
        <v>25.96</v>
      </c>
      <c r="J2495">
        <v>9.56</v>
      </c>
      <c r="K2495">
        <v>2625</v>
      </c>
      <c r="L2495" t="s">
        <v>35</v>
      </c>
      <c r="M2495">
        <v>44.21</v>
      </c>
      <c r="N2495">
        <v>422</v>
      </c>
      <c r="O2495">
        <v>38</v>
      </c>
      <c r="P2495">
        <v>53</v>
      </c>
      <c r="Q2495">
        <v>67.48</v>
      </c>
      <c r="R2495">
        <v>57765</v>
      </c>
      <c r="S2495">
        <v>74.23</v>
      </c>
      <c r="T2495">
        <v>76.7</v>
      </c>
      <c r="U2495">
        <v>72.010000000000005</v>
      </c>
      <c r="V2495">
        <v>1963</v>
      </c>
      <c r="W2495">
        <v>19.64</v>
      </c>
      <c r="X2495">
        <v>481</v>
      </c>
    </row>
    <row r="2496" spans="1:24" hidden="1" x14ac:dyDescent="0.25">
      <c r="A2496" t="s">
        <v>41</v>
      </c>
      <c r="B2496" t="s">
        <v>33</v>
      </c>
      <c r="C2496">
        <v>2024</v>
      </c>
      <c r="D2496" t="s">
        <v>26</v>
      </c>
      <c r="E2496">
        <v>5.69</v>
      </c>
      <c r="F2496">
        <v>6.91</v>
      </c>
      <c r="G2496">
        <v>1.1100000000000001</v>
      </c>
      <c r="H2496">
        <v>9.2200000000000006</v>
      </c>
      <c r="I2496">
        <v>21.37</v>
      </c>
      <c r="J2496">
        <v>18.22</v>
      </c>
      <c r="K2496">
        <v>3898</v>
      </c>
      <c r="L2496" t="s">
        <v>31</v>
      </c>
      <c r="M2496">
        <v>71.39</v>
      </c>
      <c r="N2496">
        <v>282</v>
      </c>
      <c r="O2496">
        <v>13</v>
      </c>
      <c r="P2496">
        <v>88</v>
      </c>
      <c r="Q2496">
        <v>29.33</v>
      </c>
      <c r="R2496">
        <v>26377</v>
      </c>
      <c r="S2496">
        <v>17.77</v>
      </c>
      <c r="T2496">
        <v>57.48</v>
      </c>
      <c r="U2496">
        <v>93.13</v>
      </c>
      <c r="V2496">
        <v>794</v>
      </c>
      <c r="W2496">
        <v>31.31</v>
      </c>
      <c r="X2496">
        <v>469</v>
      </c>
    </row>
    <row r="2497" spans="1:24" hidden="1" x14ac:dyDescent="0.25">
      <c r="A2497" t="s">
        <v>39</v>
      </c>
      <c r="B2497" t="s">
        <v>33</v>
      </c>
      <c r="C2497">
        <v>2012</v>
      </c>
      <c r="D2497" t="s">
        <v>43</v>
      </c>
      <c r="E2497">
        <v>3.83</v>
      </c>
      <c r="F2497">
        <v>7.15</v>
      </c>
      <c r="G2497">
        <v>0.01</v>
      </c>
      <c r="H2497">
        <v>5.57</v>
      </c>
      <c r="I2497">
        <v>49.03</v>
      </c>
      <c r="J2497">
        <v>16.34</v>
      </c>
      <c r="K2497">
        <v>3487</v>
      </c>
      <c r="L2497" t="s">
        <v>44</v>
      </c>
      <c r="M2497">
        <v>65.19</v>
      </c>
      <c r="N2497">
        <v>422</v>
      </c>
      <c r="O2497">
        <v>47</v>
      </c>
      <c r="P2497">
        <v>6</v>
      </c>
      <c r="Q2497">
        <v>27.54</v>
      </c>
      <c r="R2497">
        <v>40680</v>
      </c>
      <c r="S2497">
        <v>65.650000000000006</v>
      </c>
      <c r="T2497">
        <v>27.21</v>
      </c>
      <c r="U2497">
        <v>44.26</v>
      </c>
      <c r="V2497">
        <v>1620</v>
      </c>
      <c r="W2497">
        <v>3.89</v>
      </c>
      <c r="X2497">
        <v>274</v>
      </c>
    </row>
    <row r="2498" spans="1:24" hidden="1" x14ac:dyDescent="0.25">
      <c r="A2498" t="s">
        <v>41</v>
      </c>
      <c r="B2498" t="s">
        <v>37</v>
      </c>
      <c r="C2498">
        <v>2022</v>
      </c>
      <c r="D2498" t="s">
        <v>34</v>
      </c>
      <c r="E2498">
        <v>3.26</v>
      </c>
      <c r="F2498">
        <v>7.88</v>
      </c>
      <c r="G2498">
        <v>4.67</v>
      </c>
      <c r="H2498">
        <v>9.01</v>
      </c>
      <c r="I2498">
        <v>24.81</v>
      </c>
      <c r="J2498">
        <v>19.68</v>
      </c>
      <c r="K2498">
        <v>4206</v>
      </c>
      <c r="L2498" t="s">
        <v>27</v>
      </c>
      <c r="M2498">
        <v>65.64</v>
      </c>
      <c r="N2498">
        <v>485</v>
      </c>
      <c r="O2498">
        <v>26</v>
      </c>
      <c r="P2498">
        <v>1</v>
      </c>
      <c r="Q2498">
        <v>33.799999999999997</v>
      </c>
      <c r="R2498">
        <v>12603</v>
      </c>
      <c r="S2498">
        <v>2.69</v>
      </c>
      <c r="T2498">
        <v>87.61</v>
      </c>
      <c r="U2498">
        <v>21.09</v>
      </c>
      <c r="V2498">
        <v>688</v>
      </c>
      <c r="W2498">
        <v>15.82</v>
      </c>
      <c r="X2498">
        <v>278</v>
      </c>
    </row>
    <row r="2499" spans="1:24" hidden="1" x14ac:dyDescent="0.25">
      <c r="A2499" t="s">
        <v>39</v>
      </c>
      <c r="B2499" t="s">
        <v>37</v>
      </c>
      <c r="C2499">
        <v>2020</v>
      </c>
      <c r="D2499" t="s">
        <v>40</v>
      </c>
      <c r="E2499">
        <v>2.38</v>
      </c>
      <c r="F2499">
        <v>7.98</v>
      </c>
      <c r="G2499">
        <v>1.53</v>
      </c>
      <c r="H2499">
        <v>5.16</v>
      </c>
      <c r="I2499">
        <v>40.56</v>
      </c>
      <c r="J2499">
        <v>18.95</v>
      </c>
      <c r="K2499">
        <v>4307</v>
      </c>
      <c r="L2499" t="s">
        <v>44</v>
      </c>
      <c r="M2499">
        <v>55.18</v>
      </c>
      <c r="N2499">
        <v>376</v>
      </c>
      <c r="O2499">
        <v>12</v>
      </c>
      <c r="P2499">
        <v>96</v>
      </c>
      <c r="Q2499">
        <v>53</v>
      </c>
      <c r="R2499">
        <v>69503</v>
      </c>
      <c r="S2499">
        <v>15.9</v>
      </c>
      <c r="T2499">
        <v>68.94</v>
      </c>
      <c r="U2499">
        <v>22.11</v>
      </c>
      <c r="V2499">
        <v>2679</v>
      </c>
      <c r="W2499">
        <v>20.6</v>
      </c>
      <c r="X2499">
        <v>950</v>
      </c>
    </row>
    <row r="2500" spans="1:24" hidden="1" x14ac:dyDescent="0.25">
      <c r="A2500" t="s">
        <v>41</v>
      </c>
      <c r="B2500" t="s">
        <v>38</v>
      </c>
      <c r="C2500">
        <v>2012</v>
      </c>
      <c r="D2500" t="s">
        <v>26</v>
      </c>
      <c r="E2500">
        <v>5.35</v>
      </c>
      <c r="F2500">
        <v>6.58</v>
      </c>
      <c r="G2500">
        <v>0.98</v>
      </c>
      <c r="H2500">
        <v>6.72</v>
      </c>
      <c r="I2500">
        <v>33.340000000000003</v>
      </c>
      <c r="J2500">
        <v>14.13</v>
      </c>
      <c r="K2500">
        <v>850</v>
      </c>
      <c r="L2500" t="s">
        <v>31</v>
      </c>
      <c r="M2500">
        <v>88.69</v>
      </c>
      <c r="N2500">
        <v>455</v>
      </c>
      <c r="O2500">
        <v>19</v>
      </c>
      <c r="P2500">
        <v>55</v>
      </c>
      <c r="Q2500">
        <v>80.84</v>
      </c>
      <c r="R2500">
        <v>1994</v>
      </c>
      <c r="S2500">
        <v>89.11</v>
      </c>
      <c r="T2500">
        <v>66.44</v>
      </c>
      <c r="U2500">
        <v>23.73</v>
      </c>
      <c r="V2500">
        <v>2435</v>
      </c>
      <c r="W2500">
        <v>31.13</v>
      </c>
      <c r="X2500">
        <v>273</v>
      </c>
    </row>
    <row r="2501" spans="1:24" hidden="1" x14ac:dyDescent="0.25">
      <c r="A2501" t="s">
        <v>36</v>
      </c>
      <c r="B2501" t="s">
        <v>29</v>
      </c>
      <c r="C2501">
        <v>2004</v>
      </c>
      <c r="D2501" t="s">
        <v>42</v>
      </c>
      <c r="E2501">
        <v>9.19</v>
      </c>
      <c r="F2501">
        <v>8.32</v>
      </c>
      <c r="G2501">
        <v>1.34</v>
      </c>
      <c r="H2501">
        <v>4.01</v>
      </c>
      <c r="I2501">
        <v>23.98</v>
      </c>
      <c r="J2501">
        <v>17.420000000000002</v>
      </c>
      <c r="K2501">
        <v>2925</v>
      </c>
      <c r="L2501" t="s">
        <v>27</v>
      </c>
      <c r="M2501">
        <v>35.909999999999997</v>
      </c>
      <c r="N2501">
        <v>139</v>
      </c>
      <c r="O2501">
        <v>48</v>
      </c>
      <c r="P2501">
        <v>96</v>
      </c>
      <c r="Q2501">
        <v>50.87</v>
      </c>
      <c r="R2501">
        <v>37401</v>
      </c>
      <c r="S2501">
        <v>46.15</v>
      </c>
      <c r="T2501">
        <v>31.36</v>
      </c>
      <c r="U2501">
        <v>30.28</v>
      </c>
      <c r="V2501">
        <v>1377</v>
      </c>
      <c r="W2501">
        <v>13.38</v>
      </c>
      <c r="X2501">
        <v>635</v>
      </c>
    </row>
    <row r="2502" spans="1:24" hidden="1" x14ac:dyDescent="0.25">
      <c r="A2502" t="s">
        <v>36</v>
      </c>
      <c r="B2502" t="s">
        <v>29</v>
      </c>
      <c r="C2502">
        <v>2015</v>
      </c>
      <c r="D2502" t="s">
        <v>30</v>
      </c>
      <c r="E2502">
        <v>6.86</v>
      </c>
      <c r="F2502">
        <v>8.17</v>
      </c>
      <c r="G2502">
        <v>1.65</v>
      </c>
      <c r="H2502">
        <v>8.7799999999999994</v>
      </c>
      <c r="I2502">
        <v>23.71</v>
      </c>
      <c r="J2502">
        <v>14.96</v>
      </c>
      <c r="K2502">
        <v>995</v>
      </c>
      <c r="L2502" t="s">
        <v>44</v>
      </c>
      <c r="M2502">
        <v>60.7</v>
      </c>
      <c r="N2502">
        <v>407</v>
      </c>
      <c r="O2502">
        <v>48</v>
      </c>
      <c r="P2502">
        <v>56</v>
      </c>
      <c r="Q2502">
        <v>31.21</v>
      </c>
      <c r="R2502">
        <v>69739</v>
      </c>
      <c r="S2502">
        <v>50.79</v>
      </c>
      <c r="T2502">
        <v>35.07</v>
      </c>
      <c r="U2502">
        <v>65.67</v>
      </c>
      <c r="V2502">
        <v>323</v>
      </c>
      <c r="W2502">
        <v>39.21</v>
      </c>
      <c r="X2502">
        <v>833</v>
      </c>
    </row>
    <row r="2503" spans="1:24" hidden="1" x14ac:dyDescent="0.25">
      <c r="A2503" t="s">
        <v>28</v>
      </c>
      <c r="B2503" t="s">
        <v>37</v>
      </c>
      <c r="C2503">
        <v>2010</v>
      </c>
      <c r="D2503" t="s">
        <v>42</v>
      </c>
      <c r="E2503">
        <v>7.44</v>
      </c>
      <c r="F2503">
        <v>6.05</v>
      </c>
      <c r="G2503">
        <v>2.37</v>
      </c>
      <c r="H2503">
        <v>8.15</v>
      </c>
      <c r="I2503">
        <v>17.09</v>
      </c>
      <c r="J2503">
        <v>14.07</v>
      </c>
      <c r="K2503">
        <v>4761</v>
      </c>
      <c r="L2503" t="s">
        <v>31</v>
      </c>
      <c r="M2503">
        <v>48.19</v>
      </c>
      <c r="N2503">
        <v>273</v>
      </c>
      <c r="O2503">
        <v>23</v>
      </c>
      <c r="P2503">
        <v>48</v>
      </c>
      <c r="Q2503">
        <v>88.63</v>
      </c>
      <c r="R2503">
        <v>87285</v>
      </c>
      <c r="S2503">
        <v>90.76</v>
      </c>
      <c r="T2503">
        <v>63.44</v>
      </c>
      <c r="U2503">
        <v>98.49</v>
      </c>
      <c r="V2503">
        <v>2128</v>
      </c>
      <c r="W2503">
        <v>29.39</v>
      </c>
      <c r="X2503">
        <v>475</v>
      </c>
    </row>
    <row r="2504" spans="1:24" hidden="1" x14ac:dyDescent="0.25">
      <c r="A2504" t="s">
        <v>47</v>
      </c>
      <c r="B2504" t="s">
        <v>33</v>
      </c>
      <c r="C2504">
        <v>2021</v>
      </c>
      <c r="D2504" t="s">
        <v>26</v>
      </c>
      <c r="E2504">
        <v>8.34</v>
      </c>
      <c r="F2504">
        <v>6.32</v>
      </c>
      <c r="G2504">
        <v>0.35</v>
      </c>
      <c r="H2504">
        <v>6.71</v>
      </c>
      <c r="I2504">
        <v>5.35</v>
      </c>
      <c r="J2504">
        <v>14.31</v>
      </c>
      <c r="K2504">
        <v>349</v>
      </c>
      <c r="L2504" t="s">
        <v>44</v>
      </c>
      <c r="M2504">
        <v>89.39</v>
      </c>
      <c r="N2504">
        <v>118</v>
      </c>
      <c r="O2504">
        <v>9</v>
      </c>
      <c r="P2504">
        <v>86</v>
      </c>
      <c r="Q2504">
        <v>7.4</v>
      </c>
      <c r="R2504">
        <v>48767</v>
      </c>
      <c r="S2504">
        <v>48.49</v>
      </c>
      <c r="T2504">
        <v>57.48</v>
      </c>
      <c r="U2504">
        <v>53.59</v>
      </c>
      <c r="V2504">
        <v>806</v>
      </c>
      <c r="W2504">
        <v>21.32</v>
      </c>
      <c r="X2504">
        <v>740</v>
      </c>
    </row>
    <row r="2505" spans="1:24" hidden="1" x14ac:dyDescent="0.25">
      <c r="A2505" t="s">
        <v>36</v>
      </c>
      <c r="B2505" t="s">
        <v>37</v>
      </c>
      <c r="C2505">
        <v>2004</v>
      </c>
      <c r="D2505" t="s">
        <v>34</v>
      </c>
      <c r="E2505">
        <v>3.52</v>
      </c>
      <c r="F2505">
        <v>7.24</v>
      </c>
      <c r="G2505">
        <v>0.26</v>
      </c>
      <c r="H2505">
        <v>3.18</v>
      </c>
      <c r="I2505">
        <v>38.07</v>
      </c>
      <c r="J2505">
        <v>14.42</v>
      </c>
      <c r="K2505">
        <v>1537</v>
      </c>
      <c r="L2505" t="s">
        <v>35</v>
      </c>
      <c r="M2505">
        <v>45.76</v>
      </c>
      <c r="N2505">
        <v>270</v>
      </c>
      <c r="O2505">
        <v>6</v>
      </c>
      <c r="P2505">
        <v>68</v>
      </c>
      <c r="Q2505">
        <v>80.11</v>
      </c>
      <c r="R2505">
        <v>49834</v>
      </c>
      <c r="S2505">
        <v>65.459999999999994</v>
      </c>
      <c r="T2505">
        <v>61.78</v>
      </c>
      <c r="U2505">
        <v>76.989999999999995</v>
      </c>
      <c r="V2505">
        <v>321</v>
      </c>
      <c r="W2505">
        <v>13.23</v>
      </c>
      <c r="X2505">
        <v>754</v>
      </c>
    </row>
    <row r="2506" spans="1:24" hidden="1" x14ac:dyDescent="0.25">
      <c r="A2506" t="s">
        <v>39</v>
      </c>
      <c r="B2506" t="s">
        <v>33</v>
      </c>
      <c r="C2506">
        <v>2012</v>
      </c>
      <c r="D2506" t="s">
        <v>40</v>
      </c>
      <c r="E2506">
        <v>0.63</v>
      </c>
      <c r="F2506">
        <v>7.15</v>
      </c>
      <c r="G2506">
        <v>1.46</v>
      </c>
      <c r="H2506">
        <v>6.37</v>
      </c>
      <c r="I2506">
        <v>45.9</v>
      </c>
      <c r="J2506">
        <v>7.59</v>
      </c>
      <c r="K2506">
        <v>2977</v>
      </c>
      <c r="L2506" t="s">
        <v>35</v>
      </c>
      <c r="M2506">
        <v>83.69</v>
      </c>
      <c r="N2506">
        <v>443</v>
      </c>
      <c r="O2506">
        <v>16</v>
      </c>
      <c r="P2506">
        <v>77</v>
      </c>
      <c r="Q2506">
        <v>78.87</v>
      </c>
      <c r="R2506">
        <v>34504</v>
      </c>
      <c r="S2506">
        <v>22.2</v>
      </c>
      <c r="T2506">
        <v>80.31</v>
      </c>
      <c r="U2506">
        <v>83.37</v>
      </c>
      <c r="V2506">
        <v>1294</v>
      </c>
      <c r="W2506">
        <v>25.68</v>
      </c>
      <c r="X2506">
        <v>618</v>
      </c>
    </row>
    <row r="2507" spans="1:24" hidden="1" x14ac:dyDescent="0.25">
      <c r="A2507" t="s">
        <v>36</v>
      </c>
      <c r="B2507" t="s">
        <v>33</v>
      </c>
      <c r="C2507">
        <v>2010</v>
      </c>
      <c r="D2507" t="s">
        <v>40</v>
      </c>
      <c r="E2507">
        <v>6.23</v>
      </c>
      <c r="F2507">
        <v>7.77</v>
      </c>
      <c r="G2507">
        <v>1.48</v>
      </c>
      <c r="H2507">
        <v>4.58</v>
      </c>
      <c r="I2507">
        <v>10.9</v>
      </c>
      <c r="J2507">
        <v>8.4700000000000006</v>
      </c>
      <c r="K2507">
        <v>2728</v>
      </c>
      <c r="L2507" t="s">
        <v>31</v>
      </c>
      <c r="M2507">
        <v>72.81</v>
      </c>
      <c r="N2507">
        <v>399</v>
      </c>
      <c r="O2507">
        <v>21</v>
      </c>
      <c r="P2507">
        <v>7</v>
      </c>
      <c r="Q2507">
        <v>26.85</v>
      </c>
      <c r="R2507">
        <v>94833</v>
      </c>
      <c r="S2507">
        <v>8.16</v>
      </c>
      <c r="T2507">
        <v>22.83</v>
      </c>
      <c r="U2507">
        <v>84.11</v>
      </c>
      <c r="V2507">
        <v>1104</v>
      </c>
      <c r="W2507">
        <v>26.92</v>
      </c>
      <c r="X2507">
        <v>16</v>
      </c>
    </row>
    <row r="2508" spans="1:24" hidden="1" x14ac:dyDescent="0.25">
      <c r="A2508" t="s">
        <v>28</v>
      </c>
      <c r="B2508" t="s">
        <v>37</v>
      </c>
      <c r="C2508">
        <v>2024</v>
      </c>
      <c r="D2508" t="s">
        <v>42</v>
      </c>
      <c r="E2508">
        <v>1.89</v>
      </c>
      <c r="F2508">
        <v>6.22</v>
      </c>
      <c r="G2508">
        <v>0.59</v>
      </c>
      <c r="H2508">
        <v>5.89</v>
      </c>
      <c r="I2508">
        <v>46.28</v>
      </c>
      <c r="J2508">
        <v>5.88</v>
      </c>
      <c r="K2508">
        <v>4346</v>
      </c>
      <c r="L2508" t="s">
        <v>44</v>
      </c>
      <c r="M2508">
        <v>91.24</v>
      </c>
      <c r="N2508">
        <v>96</v>
      </c>
      <c r="O2508">
        <v>43</v>
      </c>
      <c r="P2508">
        <v>83</v>
      </c>
      <c r="Q2508">
        <v>21.43</v>
      </c>
      <c r="R2508">
        <v>12927</v>
      </c>
      <c r="S2508">
        <v>35.340000000000003</v>
      </c>
      <c r="T2508">
        <v>19.309999999999999</v>
      </c>
      <c r="U2508">
        <v>55.46</v>
      </c>
      <c r="V2508">
        <v>2351</v>
      </c>
      <c r="W2508">
        <v>27.17</v>
      </c>
      <c r="X2508">
        <v>598</v>
      </c>
    </row>
    <row r="2509" spans="1:24" hidden="1" x14ac:dyDescent="0.25">
      <c r="A2509" t="s">
        <v>45</v>
      </c>
      <c r="B2509" t="s">
        <v>25</v>
      </c>
      <c r="C2509">
        <v>2018</v>
      </c>
      <c r="D2509" t="s">
        <v>43</v>
      </c>
      <c r="E2509">
        <v>5.69</v>
      </c>
      <c r="F2509">
        <v>7.61</v>
      </c>
      <c r="G2509">
        <v>2.02</v>
      </c>
      <c r="H2509">
        <v>8.99</v>
      </c>
      <c r="I2509">
        <v>11.62</v>
      </c>
      <c r="J2509">
        <v>2.97</v>
      </c>
      <c r="K2509">
        <v>2366</v>
      </c>
      <c r="L2509" t="s">
        <v>31</v>
      </c>
      <c r="M2509">
        <v>71.569999999999993</v>
      </c>
      <c r="N2509">
        <v>329</v>
      </c>
      <c r="O2509">
        <v>10</v>
      </c>
      <c r="P2509">
        <v>62</v>
      </c>
      <c r="Q2509">
        <v>87.72</v>
      </c>
      <c r="R2509">
        <v>42080</v>
      </c>
      <c r="S2509">
        <v>79.87</v>
      </c>
      <c r="T2509">
        <v>55.17</v>
      </c>
      <c r="U2509">
        <v>64</v>
      </c>
      <c r="V2509">
        <v>2913</v>
      </c>
      <c r="W2509">
        <v>23.45</v>
      </c>
      <c r="X2509">
        <v>137</v>
      </c>
    </row>
    <row r="2510" spans="1:24" hidden="1" x14ac:dyDescent="0.25">
      <c r="A2510" t="s">
        <v>39</v>
      </c>
      <c r="B2510" t="s">
        <v>29</v>
      </c>
      <c r="C2510">
        <v>2002</v>
      </c>
      <c r="D2510" t="s">
        <v>43</v>
      </c>
      <c r="E2510">
        <v>7.4</v>
      </c>
      <c r="F2510">
        <v>7.54</v>
      </c>
      <c r="G2510">
        <v>1.42</v>
      </c>
      <c r="H2510">
        <v>8.39</v>
      </c>
      <c r="I2510">
        <v>26.5</v>
      </c>
      <c r="J2510">
        <v>9.17</v>
      </c>
      <c r="K2510">
        <v>2236</v>
      </c>
      <c r="L2510" t="s">
        <v>44</v>
      </c>
      <c r="M2510">
        <v>68.95</v>
      </c>
      <c r="N2510">
        <v>46</v>
      </c>
      <c r="O2510">
        <v>41</v>
      </c>
      <c r="P2510">
        <v>81</v>
      </c>
      <c r="Q2510">
        <v>56.77</v>
      </c>
      <c r="R2510">
        <v>49106</v>
      </c>
      <c r="S2510">
        <v>44.68</v>
      </c>
      <c r="T2510">
        <v>50.01</v>
      </c>
      <c r="U2510">
        <v>46.3</v>
      </c>
      <c r="V2510">
        <v>872</v>
      </c>
      <c r="W2510">
        <v>16.02</v>
      </c>
      <c r="X2510">
        <v>408</v>
      </c>
    </row>
    <row r="2511" spans="1:24" hidden="1" x14ac:dyDescent="0.25">
      <c r="A2511" t="s">
        <v>28</v>
      </c>
      <c r="B2511" t="s">
        <v>33</v>
      </c>
      <c r="C2511">
        <v>2014</v>
      </c>
      <c r="D2511" t="s">
        <v>34</v>
      </c>
      <c r="E2511">
        <v>7.84</v>
      </c>
      <c r="F2511">
        <v>6.58</v>
      </c>
      <c r="G2511">
        <v>0.13</v>
      </c>
      <c r="H2511">
        <v>4.6900000000000004</v>
      </c>
      <c r="I2511">
        <v>17.18</v>
      </c>
      <c r="J2511">
        <v>18</v>
      </c>
      <c r="K2511">
        <v>3875</v>
      </c>
      <c r="L2511" t="s">
        <v>27</v>
      </c>
      <c r="M2511">
        <v>86.08</v>
      </c>
      <c r="N2511">
        <v>151</v>
      </c>
      <c r="O2511">
        <v>22</v>
      </c>
      <c r="P2511">
        <v>86</v>
      </c>
      <c r="Q2511">
        <v>6.51</v>
      </c>
      <c r="R2511">
        <v>59388</v>
      </c>
      <c r="S2511">
        <v>16.82</v>
      </c>
      <c r="T2511">
        <v>42.23</v>
      </c>
      <c r="U2511">
        <v>75.03</v>
      </c>
      <c r="V2511">
        <v>1384</v>
      </c>
      <c r="W2511">
        <v>32.67</v>
      </c>
      <c r="X2511">
        <v>193</v>
      </c>
    </row>
    <row r="2512" spans="1:24" hidden="1" x14ac:dyDescent="0.25">
      <c r="A2512" t="s">
        <v>24</v>
      </c>
      <c r="B2512" t="s">
        <v>33</v>
      </c>
      <c r="C2512">
        <v>2006</v>
      </c>
      <c r="D2512" t="s">
        <v>40</v>
      </c>
      <c r="E2512">
        <v>3.02</v>
      </c>
      <c r="F2512">
        <v>7.36</v>
      </c>
      <c r="G2512">
        <v>4.43</v>
      </c>
      <c r="H2512">
        <v>9.89</v>
      </c>
      <c r="I2512">
        <v>5.73</v>
      </c>
      <c r="J2512">
        <v>13.03</v>
      </c>
      <c r="K2512">
        <v>3094</v>
      </c>
      <c r="L2512" t="s">
        <v>31</v>
      </c>
      <c r="M2512">
        <v>69.37</v>
      </c>
      <c r="N2512">
        <v>172</v>
      </c>
      <c r="O2512">
        <v>21</v>
      </c>
      <c r="P2512">
        <v>92</v>
      </c>
      <c r="Q2512">
        <v>89.3</v>
      </c>
      <c r="R2512">
        <v>96194</v>
      </c>
      <c r="S2512">
        <v>54.51</v>
      </c>
      <c r="T2512">
        <v>82.38</v>
      </c>
      <c r="U2512">
        <v>50.63</v>
      </c>
      <c r="V2512">
        <v>1088</v>
      </c>
      <c r="W2512">
        <v>10.33</v>
      </c>
      <c r="X2512">
        <v>625</v>
      </c>
    </row>
    <row r="2513" spans="1:24" hidden="1" x14ac:dyDescent="0.25">
      <c r="A2513" t="s">
        <v>24</v>
      </c>
      <c r="B2513" t="s">
        <v>25</v>
      </c>
      <c r="C2513">
        <v>2006</v>
      </c>
      <c r="D2513" t="s">
        <v>42</v>
      </c>
      <c r="E2513">
        <v>5.12</v>
      </c>
      <c r="F2513">
        <v>6.56</v>
      </c>
      <c r="G2513">
        <v>4.43</v>
      </c>
      <c r="H2513">
        <v>9.32</v>
      </c>
      <c r="I2513">
        <v>2.64</v>
      </c>
      <c r="J2513">
        <v>1.1200000000000001</v>
      </c>
      <c r="K2513">
        <v>3601</v>
      </c>
      <c r="L2513" t="s">
        <v>31</v>
      </c>
      <c r="M2513">
        <v>89.12</v>
      </c>
      <c r="N2513">
        <v>274</v>
      </c>
      <c r="O2513">
        <v>39</v>
      </c>
      <c r="P2513">
        <v>70</v>
      </c>
      <c r="Q2513">
        <v>36.200000000000003</v>
      </c>
      <c r="R2513">
        <v>66270</v>
      </c>
      <c r="S2513">
        <v>26.38</v>
      </c>
      <c r="T2513">
        <v>54.67</v>
      </c>
      <c r="U2513">
        <v>44.89</v>
      </c>
      <c r="V2513">
        <v>1915</v>
      </c>
      <c r="W2513">
        <v>25.02</v>
      </c>
      <c r="X2513">
        <v>93</v>
      </c>
    </row>
    <row r="2514" spans="1:24" hidden="1" x14ac:dyDescent="0.25">
      <c r="A2514" t="s">
        <v>46</v>
      </c>
      <c r="B2514" t="s">
        <v>38</v>
      </c>
      <c r="C2514">
        <v>2005</v>
      </c>
      <c r="D2514" t="s">
        <v>42</v>
      </c>
      <c r="E2514">
        <v>6.21</v>
      </c>
      <c r="F2514">
        <v>6.37</v>
      </c>
      <c r="G2514">
        <v>1.05</v>
      </c>
      <c r="H2514">
        <v>6.7</v>
      </c>
      <c r="I2514">
        <v>18.27</v>
      </c>
      <c r="J2514">
        <v>16.22</v>
      </c>
      <c r="K2514">
        <v>4174</v>
      </c>
      <c r="L2514" t="s">
        <v>44</v>
      </c>
      <c r="M2514">
        <v>33.450000000000003</v>
      </c>
      <c r="N2514">
        <v>346</v>
      </c>
      <c r="O2514">
        <v>46</v>
      </c>
      <c r="P2514">
        <v>87</v>
      </c>
      <c r="Q2514">
        <v>35.53</v>
      </c>
      <c r="R2514">
        <v>572</v>
      </c>
      <c r="S2514">
        <v>94.67</v>
      </c>
      <c r="T2514">
        <v>55.38</v>
      </c>
      <c r="U2514">
        <v>70.180000000000007</v>
      </c>
      <c r="V2514">
        <v>1903</v>
      </c>
      <c r="W2514">
        <v>18.87</v>
      </c>
      <c r="X2514">
        <v>449</v>
      </c>
    </row>
    <row r="2515" spans="1:24" hidden="1" x14ac:dyDescent="0.25">
      <c r="A2515" t="s">
        <v>41</v>
      </c>
      <c r="B2515" t="s">
        <v>25</v>
      </c>
      <c r="C2515">
        <v>2002</v>
      </c>
      <c r="D2515" t="s">
        <v>42</v>
      </c>
      <c r="E2515">
        <v>8.19</v>
      </c>
      <c r="F2515">
        <v>7.43</v>
      </c>
      <c r="G2515">
        <v>0.81</v>
      </c>
      <c r="H2515">
        <v>6.71</v>
      </c>
      <c r="I2515">
        <v>2.37</v>
      </c>
      <c r="J2515">
        <v>18.71</v>
      </c>
      <c r="K2515">
        <v>4641</v>
      </c>
      <c r="L2515" t="s">
        <v>31</v>
      </c>
      <c r="M2515">
        <v>64.66</v>
      </c>
      <c r="N2515">
        <v>236</v>
      </c>
      <c r="O2515">
        <v>17</v>
      </c>
      <c r="P2515">
        <v>45</v>
      </c>
      <c r="Q2515">
        <v>65.040000000000006</v>
      </c>
      <c r="R2515">
        <v>95179</v>
      </c>
      <c r="S2515">
        <v>57.74</v>
      </c>
      <c r="T2515">
        <v>39.31</v>
      </c>
      <c r="U2515">
        <v>47.3</v>
      </c>
      <c r="V2515">
        <v>1277</v>
      </c>
      <c r="W2515">
        <v>35.71</v>
      </c>
      <c r="X2515">
        <v>814</v>
      </c>
    </row>
    <row r="2516" spans="1:24" hidden="1" x14ac:dyDescent="0.25">
      <c r="A2516" t="s">
        <v>47</v>
      </c>
      <c r="B2516" t="s">
        <v>25</v>
      </c>
      <c r="C2516">
        <v>2012</v>
      </c>
      <c r="D2516" t="s">
        <v>26</v>
      </c>
      <c r="E2516">
        <v>7.61</v>
      </c>
      <c r="F2516">
        <v>8.44</v>
      </c>
      <c r="G2516">
        <v>2.74</v>
      </c>
      <c r="H2516">
        <v>9.31</v>
      </c>
      <c r="I2516">
        <v>5.21</v>
      </c>
      <c r="J2516">
        <v>16.59</v>
      </c>
      <c r="K2516">
        <v>923</v>
      </c>
      <c r="L2516" t="s">
        <v>27</v>
      </c>
      <c r="M2516">
        <v>86.89</v>
      </c>
      <c r="N2516">
        <v>424</v>
      </c>
      <c r="O2516">
        <v>44</v>
      </c>
      <c r="P2516">
        <v>88</v>
      </c>
      <c r="Q2516">
        <v>66.81</v>
      </c>
      <c r="R2516">
        <v>22651</v>
      </c>
      <c r="S2516">
        <v>98.3</v>
      </c>
      <c r="T2516">
        <v>37.53</v>
      </c>
      <c r="U2516">
        <v>52.64</v>
      </c>
      <c r="V2516">
        <v>2699</v>
      </c>
      <c r="W2516">
        <v>23.62</v>
      </c>
      <c r="X2516">
        <v>585</v>
      </c>
    </row>
    <row r="2517" spans="1:24" hidden="1" x14ac:dyDescent="0.25">
      <c r="A2517" t="s">
        <v>32</v>
      </c>
      <c r="B2517" t="s">
        <v>33</v>
      </c>
      <c r="C2517">
        <v>2006</v>
      </c>
      <c r="D2517" t="s">
        <v>34</v>
      </c>
      <c r="E2517">
        <v>9.8800000000000008</v>
      </c>
      <c r="F2517">
        <v>6.59</v>
      </c>
      <c r="G2517">
        <v>3.15</v>
      </c>
      <c r="H2517">
        <v>7.45</v>
      </c>
      <c r="I2517">
        <v>7.11</v>
      </c>
      <c r="J2517">
        <v>14.55</v>
      </c>
      <c r="K2517">
        <v>618</v>
      </c>
      <c r="L2517" t="s">
        <v>44</v>
      </c>
      <c r="M2517">
        <v>89.39</v>
      </c>
      <c r="N2517">
        <v>30</v>
      </c>
      <c r="O2517">
        <v>25</v>
      </c>
      <c r="P2517">
        <v>77</v>
      </c>
      <c r="Q2517">
        <v>36.619999999999997</v>
      </c>
      <c r="R2517">
        <v>67825</v>
      </c>
      <c r="S2517">
        <v>4.3099999999999996</v>
      </c>
      <c r="T2517">
        <v>89.01</v>
      </c>
      <c r="U2517">
        <v>76.87</v>
      </c>
      <c r="V2517">
        <v>2998</v>
      </c>
      <c r="W2517">
        <v>34.229999999999997</v>
      </c>
      <c r="X2517">
        <v>242</v>
      </c>
    </row>
    <row r="2518" spans="1:24" hidden="1" x14ac:dyDescent="0.25">
      <c r="A2518" t="s">
        <v>48</v>
      </c>
      <c r="B2518" t="s">
        <v>29</v>
      </c>
      <c r="C2518">
        <v>2004</v>
      </c>
      <c r="D2518" t="s">
        <v>43</v>
      </c>
      <c r="E2518">
        <v>0.08</v>
      </c>
      <c r="F2518">
        <v>6.89</v>
      </c>
      <c r="G2518">
        <v>4.79</v>
      </c>
      <c r="H2518">
        <v>6.76</v>
      </c>
      <c r="I2518">
        <v>0.1</v>
      </c>
      <c r="J2518">
        <v>3</v>
      </c>
      <c r="K2518">
        <v>4400</v>
      </c>
      <c r="L2518" t="s">
        <v>44</v>
      </c>
      <c r="M2518">
        <v>88.38</v>
      </c>
      <c r="N2518">
        <v>212</v>
      </c>
      <c r="O2518">
        <v>47</v>
      </c>
      <c r="P2518">
        <v>66</v>
      </c>
      <c r="Q2518">
        <v>16.04</v>
      </c>
      <c r="R2518">
        <v>58471</v>
      </c>
      <c r="S2518">
        <v>1.1599999999999999</v>
      </c>
      <c r="T2518">
        <v>59.85</v>
      </c>
      <c r="U2518">
        <v>88.27</v>
      </c>
      <c r="V2518">
        <v>2089</v>
      </c>
      <c r="W2518">
        <v>38.130000000000003</v>
      </c>
      <c r="X2518">
        <v>538</v>
      </c>
    </row>
    <row r="2519" spans="1:24" hidden="1" x14ac:dyDescent="0.25">
      <c r="A2519" t="s">
        <v>28</v>
      </c>
      <c r="B2519" t="s">
        <v>25</v>
      </c>
      <c r="C2519">
        <v>2022</v>
      </c>
      <c r="D2519" t="s">
        <v>43</v>
      </c>
      <c r="E2519">
        <v>4.37</v>
      </c>
      <c r="F2519">
        <v>6.64</v>
      </c>
      <c r="G2519">
        <v>1.89</v>
      </c>
      <c r="H2519">
        <v>8.24</v>
      </c>
      <c r="I2519">
        <v>7.66</v>
      </c>
      <c r="J2519">
        <v>6.98</v>
      </c>
      <c r="K2519">
        <v>3262</v>
      </c>
      <c r="L2519" t="s">
        <v>44</v>
      </c>
      <c r="M2519">
        <v>72.31</v>
      </c>
      <c r="N2519">
        <v>271</v>
      </c>
      <c r="O2519">
        <v>29</v>
      </c>
      <c r="P2519">
        <v>45</v>
      </c>
      <c r="Q2519">
        <v>56.12</v>
      </c>
      <c r="R2519">
        <v>37291</v>
      </c>
      <c r="S2519">
        <v>47.71</v>
      </c>
      <c r="T2519">
        <v>76.010000000000005</v>
      </c>
      <c r="U2519">
        <v>54.78</v>
      </c>
      <c r="V2519">
        <v>760</v>
      </c>
      <c r="W2519">
        <v>5.08</v>
      </c>
      <c r="X2519">
        <v>102</v>
      </c>
    </row>
    <row r="2520" spans="1:24" hidden="1" x14ac:dyDescent="0.25">
      <c r="A2520" t="s">
        <v>45</v>
      </c>
      <c r="B2520" t="s">
        <v>38</v>
      </c>
      <c r="C2520">
        <v>2017</v>
      </c>
      <c r="D2520" t="s">
        <v>26</v>
      </c>
      <c r="E2520">
        <v>2.56</v>
      </c>
      <c r="F2520">
        <v>6.67</v>
      </c>
      <c r="G2520">
        <v>3.09</v>
      </c>
      <c r="H2520">
        <v>4.6500000000000004</v>
      </c>
      <c r="I2520">
        <v>28.86</v>
      </c>
      <c r="J2520">
        <v>11.31</v>
      </c>
      <c r="K2520">
        <v>3303</v>
      </c>
      <c r="L2520" t="s">
        <v>27</v>
      </c>
      <c r="M2520">
        <v>99.58</v>
      </c>
      <c r="N2520">
        <v>406</v>
      </c>
      <c r="O2520">
        <v>12</v>
      </c>
      <c r="P2520">
        <v>77</v>
      </c>
      <c r="Q2520">
        <v>63.27</v>
      </c>
      <c r="R2520">
        <v>60510</v>
      </c>
      <c r="S2520">
        <v>86.2</v>
      </c>
      <c r="T2520">
        <v>45.8</v>
      </c>
      <c r="U2520">
        <v>61.78</v>
      </c>
      <c r="V2520">
        <v>2095</v>
      </c>
      <c r="W2520">
        <v>22.21</v>
      </c>
      <c r="X2520">
        <v>798</v>
      </c>
    </row>
    <row r="2521" spans="1:24" hidden="1" x14ac:dyDescent="0.25">
      <c r="A2521" t="s">
        <v>48</v>
      </c>
      <c r="B2521" t="s">
        <v>37</v>
      </c>
      <c r="C2521">
        <v>2021</v>
      </c>
      <c r="D2521" t="s">
        <v>30</v>
      </c>
      <c r="E2521">
        <v>1.2</v>
      </c>
      <c r="F2521">
        <v>7.01</v>
      </c>
      <c r="G2521">
        <v>4.3899999999999997</v>
      </c>
      <c r="H2521">
        <v>9.15</v>
      </c>
      <c r="I2521">
        <v>40.98</v>
      </c>
      <c r="J2521">
        <v>1.54</v>
      </c>
      <c r="K2521">
        <v>2601</v>
      </c>
      <c r="L2521" t="s">
        <v>27</v>
      </c>
      <c r="M2521">
        <v>42.7</v>
      </c>
      <c r="N2521">
        <v>77</v>
      </c>
      <c r="O2521">
        <v>3</v>
      </c>
      <c r="P2521">
        <v>66</v>
      </c>
      <c r="Q2521">
        <v>86.3</v>
      </c>
      <c r="R2521">
        <v>78040</v>
      </c>
      <c r="S2521">
        <v>52.44</v>
      </c>
      <c r="T2521">
        <v>25.35</v>
      </c>
      <c r="U2521">
        <v>79.709999999999994</v>
      </c>
      <c r="V2521">
        <v>2893</v>
      </c>
      <c r="W2521">
        <v>35.36</v>
      </c>
      <c r="X2521">
        <v>599</v>
      </c>
    </row>
    <row r="2522" spans="1:24" hidden="1" x14ac:dyDescent="0.25">
      <c r="A2522" t="s">
        <v>45</v>
      </c>
      <c r="B2522" t="s">
        <v>25</v>
      </c>
      <c r="C2522">
        <v>2007</v>
      </c>
      <c r="D2522" t="s">
        <v>26</v>
      </c>
      <c r="E2522">
        <v>9.1199999999999992</v>
      </c>
      <c r="F2522">
        <v>7.75</v>
      </c>
      <c r="G2522">
        <v>2.25</v>
      </c>
      <c r="H2522">
        <v>6.72</v>
      </c>
      <c r="I2522">
        <v>9.67</v>
      </c>
      <c r="J2522">
        <v>2.13</v>
      </c>
      <c r="K2522">
        <v>1047</v>
      </c>
      <c r="L2522" t="s">
        <v>31</v>
      </c>
      <c r="M2522">
        <v>42.21</v>
      </c>
      <c r="N2522">
        <v>278</v>
      </c>
      <c r="O2522">
        <v>42</v>
      </c>
      <c r="P2522">
        <v>41</v>
      </c>
      <c r="Q2522">
        <v>49.48</v>
      </c>
      <c r="R2522">
        <v>11031</v>
      </c>
      <c r="S2522">
        <v>87.62</v>
      </c>
      <c r="T2522">
        <v>35.99</v>
      </c>
      <c r="U2522">
        <v>38</v>
      </c>
      <c r="V2522">
        <v>1356</v>
      </c>
      <c r="W2522">
        <v>34.880000000000003</v>
      </c>
      <c r="X2522">
        <v>486</v>
      </c>
    </row>
    <row r="2523" spans="1:24" hidden="1" x14ac:dyDescent="0.25">
      <c r="A2523" t="s">
        <v>48</v>
      </c>
      <c r="B2523" t="s">
        <v>25</v>
      </c>
      <c r="C2523">
        <v>2016</v>
      </c>
      <c r="D2523" t="s">
        <v>34</v>
      </c>
      <c r="E2523">
        <v>9.98</v>
      </c>
      <c r="F2523">
        <v>6.1</v>
      </c>
      <c r="G2523">
        <v>0.61</v>
      </c>
      <c r="H2523">
        <v>7.22</v>
      </c>
      <c r="I2523">
        <v>4.04</v>
      </c>
      <c r="J2523">
        <v>18.690000000000001</v>
      </c>
      <c r="K2523">
        <v>1698</v>
      </c>
      <c r="L2523" t="s">
        <v>44</v>
      </c>
      <c r="M2523">
        <v>32.299999999999997</v>
      </c>
      <c r="N2523">
        <v>40</v>
      </c>
      <c r="O2523">
        <v>26</v>
      </c>
      <c r="P2523">
        <v>63</v>
      </c>
      <c r="Q2523">
        <v>65.28</v>
      </c>
      <c r="R2523">
        <v>31848</v>
      </c>
      <c r="S2523">
        <v>13.06</v>
      </c>
      <c r="T2523">
        <v>37.69</v>
      </c>
      <c r="U2523">
        <v>53.2</v>
      </c>
      <c r="V2523">
        <v>1178</v>
      </c>
      <c r="W2523">
        <v>7.84</v>
      </c>
      <c r="X2523">
        <v>370</v>
      </c>
    </row>
    <row r="2524" spans="1:24" hidden="1" x14ac:dyDescent="0.25">
      <c r="A2524" t="s">
        <v>28</v>
      </c>
      <c r="B2524" t="s">
        <v>38</v>
      </c>
      <c r="C2524">
        <v>2019</v>
      </c>
      <c r="D2524" t="s">
        <v>42</v>
      </c>
      <c r="E2524">
        <v>1.81</v>
      </c>
      <c r="F2524">
        <v>8.39</v>
      </c>
      <c r="G2524">
        <v>1.89</v>
      </c>
      <c r="H2524">
        <v>3.63</v>
      </c>
      <c r="I2524">
        <v>36.479999999999997</v>
      </c>
      <c r="J2524">
        <v>14.05</v>
      </c>
      <c r="K2524">
        <v>2230</v>
      </c>
      <c r="L2524" t="s">
        <v>27</v>
      </c>
      <c r="M2524">
        <v>99.25</v>
      </c>
      <c r="N2524">
        <v>145</v>
      </c>
      <c r="O2524">
        <v>39</v>
      </c>
      <c r="P2524">
        <v>72</v>
      </c>
      <c r="Q2524">
        <v>7.33</v>
      </c>
      <c r="R2524">
        <v>77587</v>
      </c>
      <c r="S2524">
        <v>69.930000000000007</v>
      </c>
      <c r="T2524">
        <v>55.19</v>
      </c>
      <c r="U2524">
        <v>84.92</v>
      </c>
      <c r="V2524">
        <v>345</v>
      </c>
      <c r="W2524">
        <v>19.25</v>
      </c>
      <c r="X2524">
        <v>120</v>
      </c>
    </row>
    <row r="2525" spans="1:24" x14ac:dyDescent="0.25">
      <c r="A2525" t="s">
        <v>32</v>
      </c>
      <c r="B2525" t="s">
        <v>29</v>
      </c>
      <c r="C2525">
        <v>2000</v>
      </c>
      <c r="D2525" t="s">
        <v>26</v>
      </c>
      <c r="E2525">
        <v>0.38</v>
      </c>
      <c r="F2525">
        <v>6.12</v>
      </c>
      <c r="G2525">
        <v>0.68</v>
      </c>
      <c r="H2525">
        <v>5.17</v>
      </c>
      <c r="I2525">
        <v>0.41</v>
      </c>
      <c r="J2525">
        <v>5.5</v>
      </c>
      <c r="K2525">
        <v>1868</v>
      </c>
      <c r="L2525" t="s">
        <v>35</v>
      </c>
      <c r="M2525">
        <v>54.36</v>
      </c>
      <c r="N2525">
        <v>419</v>
      </c>
      <c r="O2525">
        <v>9</v>
      </c>
      <c r="P2525">
        <v>52</v>
      </c>
      <c r="Q2525">
        <v>89.66</v>
      </c>
      <c r="R2525">
        <v>35528</v>
      </c>
      <c r="S2525">
        <v>65.989999999999995</v>
      </c>
      <c r="T2525">
        <v>22.37</v>
      </c>
      <c r="U2525">
        <v>91.56</v>
      </c>
      <c r="V2525">
        <v>1354</v>
      </c>
      <c r="W2525">
        <v>8.92</v>
      </c>
      <c r="X2525">
        <v>351</v>
      </c>
    </row>
    <row r="2526" spans="1:24" hidden="1" x14ac:dyDescent="0.25">
      <c r="A2526" t="s">
        <v>48</v>
      </c>
      <c r="B2526" t="s">
        <v>25</v>
      </c>
      <c r="C2526">
        <v>2013</v>
      </c>
      <c r="D2526" t="s">
        <v>42</v>
      </c>
      <c r="E2526">
        <v>2.75</v>
      </c>
      <c r="F2526">
        <v>8.1999999999999993</v>
      </c>
      <c r="G2526">
        <v>0.08</v>
      </c>
      <c r="H2526">
        <v>5.99</v>
      </c>
      <c r="I2526">
        <v>36.71</v>
      </c>
      <c r="J2526">
        <v>6.55</v>
      </c>
      <c r="K2526">
        <v>2654</v>
      </c>
      <c r="L2526" t="s">
        <v>31</v>
      </c>
      <c r="M2526">
        <v>83.34</v>
      </c>
      <c r="N2526">
        <v>11</v>
      </c>
      <c r="O2526">
        <v>43</v>
      </c>
      <c r="P2526">
        <v>70</v>
      </c>
      <c r="Q2526">
        <v>34.07</v>
      </c>
      <c r="R2526">
        <v>37530</v>
      </c>
      <c r="S2526">
        <v>54.5</v>
      </c>
      <c r="T2526">
        <v>40.96</v>
      </c>
      <c r="U2526">
        <v>71.59</v>
      </c>
      <c r="V2526">
        <v>2761</v>
      </c>
      <c r="W2526">
        <v>35.869999999999997</v>
      </c>
      <c r="X2526">
        <v>317</v>
      </c>
    </row>
    <row r="2527" spans="1:24" hidden="1" x14ac:dyDescent="0.25">
      <c r="A2527" t="s">
        <v>28</v>
      </c>
      <c r="B2527" t="s">
        <v>25</v>
      </c>
      <c r="C2527">
        <v>2016</v>
      </c>
      <c r="D2527" t="s">
        <v>34</v>
      </c>
      <c r="E2527">
        <v>8.35</v>
      </c>
      <c r="F2527">
        <v>8.24</v>
      </c>
      <c r="G2527">
        <v>3.76</v>
      </c>
      <c r="H2527">
        <v>5.9</v>
      </c>
      <c r="I2527">
        <v>6.56</v>
      </c>
      <c r="J2527">
        <v>7.69</v>
      </c>
      <c r="K2527">
        <v>82</v>
      </c>
      <c r="L2527" t="s">
        <v>27</v>
      </c>
      <c r="M2527">
        <v>34.18</v>
      </c>
      <c r="N2527">
        <v>247</v>
      </c>
      <c r="O2527">
        <v>27</v>
      </c>
      <c r="P2527">
        <v>89</v>
      </c>
      <c r="Q2527">
        <v>63.96</v>
      </c>
      <c r="R2527">
        <v>32292</v>
      </c>
      <c r="S2527">
        <v>40.51</v>
      </c>
      <c r="T2527">
        <v>18.05</v>
      </c>
      <c r="U2527">
        <v>51.47</v>
      </c>
      <c r="V2527">
        <v>1288</v>
      </c>
      <c r="W2527">
        <v>0.13</v>
      </c>
      <c r="X2527">
        <v>426</v>
      </c>
    </row>
    <row r="2528" spans="1:24" hidden="1" x14ac:dyDescent="0.25">
      <c r="A2528" t="s">
        <v>36</v>
      </c>
      <c r="B2528" t="s">
        <v>29</v>
      </c>
      <c r="C2528">
        <v>2009</v>
      </c>
      <c r="D2528" t="s">
        <v>34</v>
      </c>
      <c r="E2528">
        <v>2.94</v>
      </c>
      <c r="F2528">
        <v>7.31</v>
      </c>
      <c r="G2528">
        <v>1.19</v>
      </c>
      <c r="H2528">
        <v>8.4499999999999993</v>
      </c>
      <c r="I2528">
        <v>11.41</v>
      </c>
      <c r="J2528">
        <v>1.5</v>
      </c>
      <c r="K2528">
        <v>92</v>
      </c>
      <c r="L2528" t="s">
        <v>27</v>
      </c>
      <c r="M2528">
        <v>50.91</v>
      </c>
      <c r="N2528">
        <v>228</v>
      </c>
      <c r="O2528">
        <v>20</v>
      </c>
      <c r="P2528">
        <v>6</v>
      </c>
      <c r="Q2528">
        <v>91.77</v>
      </c>
      <c r="R2528">
        <v>7888</v>
      </c>
      <c r="S2528">
        <v>64.709999999999994</v>
      </c>
      <c r="T2528">
        <v>49.72</v>
      </c>
      <c r="U2528">
        <v>68.47</v>
      </c>
      <c r="V2528">
        <v>2026</v>
      </c>
      <c r="W2528">
        <v>8.74</v>
      </c>
      <c r="X2528">
        <v>86</v>
      </c>
    </row>
    <row r="2529" spans="1:24" hidden="1" x14ac:dyDescent="0.25">
      <c r="A2529" t="s">
        <v>32</v>
      </c>
      <c r="B2529" t="s">
        <v>38</v>
      </c>
      <c r="C2529">
        <v>2011</v>
      </c>
      <c r="D2529" t="s">
        <v>40</v>
      </c>
      <c r="E2529">
        <v>0.56999999999999995</v>
      </c>
      <c r="F2529">
        <v>6.34</v>
      </c>
      <c r="G2529">
        <v>0.01</v>
      </c>
      <c r="H2529">
        <v>4.9800000000000004</v>
      </c>
      <c r="I2529">
        <v>6</v>
      </c>
      <c r="J2529">
        <v>14.78</v>
      </c>
      <c r="K2529">
        <v>3156</v>
      </c>
      <c r="L2529" t="s">
        <v>27</v>
      </c>
      <c r="M2529">
        <v>73.67</v>
      </c>
      <c r="N2529">
        <v>330</v>
      </c>
      <c r="O2529">
        <v>10</v>
      </c>
      <c r="P2529">
        <v>6</v>
      </c>
      <c r="Q2529">
        <v>81.430000000000007</v>
      </c>
      <c r="R2529">
        <v>56197</v>
      </c>
      <c r="S2529">
        <v>55.01</v>
      </c>
      <c r="T2529">
        <v>85.79</v>
      </c>
      <c r="U2529">
        <v>34.31</v>
      </c>
      <c r="V2529">
        <v>1035</v>
      </c>
      <c r="W2529">
        <v>16.36</v>
      </c>
      <c r="X2529">
        <v>755</v>
      </c>
    </row>
    <row r="2530" spans="1:24" hidden="1" x14ac:dyDescent="0.25">
      <c r="A2530" t="s">
        <v>39</v>
      </c>
      <c r="B2530" t="s">
        <v>25</v>
      </c>
      <c r="C2530">
        <v>2015</v>
      </c>
      <c r="D2530" t="s">
        <v>42</v>
      </c>
      <c r="E2530">
        <v>0.52</v>
      </c>
      <c r="F2530">
        <v>7.41</v>
      </c>
      <c r="G2530">
        <v>4.3600000000000003</v>
      </c>
      <c r="H2530">
        <v>4.2699999999999996</v>
      </c>
      <c r="I2530">
        <v>12.37</v>
      </c>
      <c r="J2530">
        <v>3.54</v>
      </c>
      <c r="K2530">
        <v>3048</v>
      </c>
      <c r="L2530" t="s">
        <v>31</v>
      </c>
      <c r="M2530">
        <v>66.73</v>
      </c>
      <c r="N2530">
        <v>452</v>
      </c>
      <c r="O2530">
        <v>19</v>
      </c>
      <c r="P2530">
        <v>35</v>
      </c>
      <c r="Q2530">
        <v>64.489999999999995</v>
      </c>
      <c r="R2530">
        <v>40724</v>
      </c>
      <c r="S2530">
        <v>27.26</v>
      </c>
      <c r="T2530">
        <v>37.11</v>
      </c>
      <c r="U2530">
        <v>22.34</v>
      </c>
      <c r="V2530">
        <v>527</v>
      </c>
      <c r="W2530">
        <v>8.85</v>
      </c>
      <c r="X2530">
        <v>616</v>
      </c>
    </row>
    <row r="2531" spans="1:24" hidden="1" x14ac:dyDescent="0.25">
      <c r="A2531" t="s">
        <v>45</v>
      </c>
      <c r="B2531" t="s">
        <v>29</v>
      </c>
      <c r="C2531">
        <v>2013</v>
      </c>
      <c r="D2531" t="s">
        <v>43</v>
      </c>
      <c r="E2531">
        <v>4.2699999999999996</v>
      </c>
      <c r="F2531">
        <v>7.57</v>
      </c>
      <c r="G2531">
        <v>2.2200000000000002</v>
      </c>
      <c r="H2531">
        <v>7.08</v>
      </c>
      <c r="I2531">
        <v>39.909999999999997</v>
      </c>
      <c r="J2531">
        <v>16.100000000000001</v>
      </c>
      <c r="K2531">
        <v>1467</v>
      </c>
      <c r="L2531" t="s">
        <v>27</v>
      </c>
      <c r="M2531">
        <v>44.54</v>
      </c>
      <c r="N2531">
        <v>178</v>
      </c>
      <c r="O2531">
        <v>35</v>
      </c>
      <c r="P2531">
        <v>12</v>
      </c>
      <c r="Q2531">
        <v>70.95</v>
      </c>
      <c r="R2531">
        <v>47459</v>
      </c>
      <c r="S2531">
        <v>10.46</v>
      </c>
      <c r="T2531">
        <v>13.98</v>
      </c>
      <c r="U2531">
        <v>25.97</v>
      </c>
      <c r="V2531">
        <v>2675</v>
      </c>
      <c r="W2531">
        <v>38.94</v>
      </c>
      <c r="X2531">
        <v>277</v>
      </c>
    </row>
    <row r="2532" spans="1:24" hidden="1" x14ac:dyDescent="0.25">
      <c r="A2532" t="s">
        <v>24</v>
      </c>
      <c r="B2532" t="s">
        <v>25</v>
      </c>
      <c r="C2532">
        <v>2015</v>
      </c>
      <c r="D2532" t="s">
        <v>26</v>
      </c>
      <c r="E2532">
        <v>9.32</v>
      </c>
      <c r="F2532">
        <v>8.14</v>
      </c>
      <c r="G2532">
        <v>1.19</v>
      </c>
      <c r="H2532">
        <v>7.31</v>
      </c>
      <c r="I2532">
        <v>6.63</v>
      </c>
      <c r="J2532">
        <v>16.920000000000002</v>
      </c>
      <c r="K2532">
        <v>2024</v>
      </c>
      <c r="L2532" t="s">
        <v>27</v>
      </c>
      <c r="M2532">
        <v>62.31</v>
      </c>
      <c r="N2532">
        <v>340</v>
      </c>
      <c r="O2532">
        <v>18</v>
      </c>
      <c r="P2532">
        <v>66</v>
      </c>
      <c r="Q2532">
        <v>92.25</v>
      </c>
      <c r="R2532">
        <v>26044</v>
      </c>
      <c r="S2532">
        <v>38.659999999999997</v>
      </c>
      <c r="T2532">
        <v>58.7</v>
      </c>
      <c r="U2532">
        <v>28.65</v>
      </c>
      <c r="V2532">
        <v>2581</v>
      </c>
      <c r="W2532">
        <v>9.76</v>
      </c>
      <c r="X2532">
        <v>361</v>
      </c>
    </row>
    <row r="2533" spans="1:24" hidden="1" x14ac:dyDescent="0.25">
      <c r="A2533" t="s">
        <v>41</v>
      </c>
      <c r="B2533" t="s">
        <v>37</v>
      </c>
      <c r="C2533">
        <v>2007</v>
      </c>
      <c r="D2533" t="s">
        <v>34</v>
      </c>
      <c r="E2533">
        <v>2.86</v>
      </c>
      <c r="F2533">
        <v>7.38</v>
      </c>
      <c r="G2533">
        <v>1.31</v>
      </c>
      <c r="H2533">
        <v>3.85</v>
      </c>
      <c r="I2533">
        <v>49.71</v>
      </c>
      <c r="J2533">
        <v>12.77</v>
      </c>
      <c r="K2533">
        <v>4869</v>
      </c>
      <c r="L2533" t="s">
        <v>35</v>
      </c>
      <c r="M2533">
        <v>37.61</v>
      </c>
      <c r="N2533">
        <v>159</v>
      </c>
      <c r="O2533">
        <v>9</v>
      </c>
      <c r="P2533">
        <v>19</v>
      </c>
      <c r="Q2533">
        <v>81.59</v>
      </c>
      <c r="R2533">
        <v>41638</v>
      </c>
      <c r="S2533">
        <v>51.24</v>
      </c>
      <c r="T2533">
        <v>60.78</v>
      </c>
      <c r="U2533">
        <v>38.049999999999997</v>
      </c>
      <c r="V2533">
        <v>1521</v>
      </c>
      <c r="W2533">
        <v>14.49</v>
      </c>
      <c r="X2533">
        <v>55</v>
      </c>
    </row>
    <row r="2534" spans="1:24" hidden="1" x14ac:dyDescent="0.25">
      <c r="A2534" t="s">
        <v>24</v>
      </c>
      <c r="B2534" t="s">
        <v>33</v>
      </c>
      <c r="C2534">
        <v>2022</v>
      </c>
      <c r="D2534" t="s">
        <v>42</v>
      </c>
      <c r="E2534">
        <v>4.2699999999999996</v>
      </c>
      <c r="F2534">
        <v>7.03</v>
      </c>
      <c r="G2534">
        <v>1.2</v>
      </c>
      <c r="H2534">
        <v>3.02</v>
      </c>
      <c r="I2534">
        <v>16.350000000000001</v>
      </c>
      <c r="J2534">
        <v>15.4</v>
      </c>
      <c r="K2534">
        <v>3817</v>
      </c>
      <c r="L2534" t="s">
        <v>35</v>
      </c>
      <c r="M2534">
        <v>67.989999999999995</v>
      </c>
      <c r="N2534">
        <v>220</v>
      </c>
      <c r="O2534">
        <v>14</v>
      </c>
      <c r="P2534">
        <v>72</v>
      </c>
      <c r="Q2534">
        <v>61.77</v>
      </c>
      <c r="R2534">
        <v>23198</v>
      </c>
      <c r="S2534">
        <v>50.85</v>
      </c>
      <c r="T2534">
        <v>48.37</v>
      </c>
      <c r="U2534">
        <v>56.94</v>
      </c>
      <c r="V2534">
        <v>825</v>
      </c>
      <c r="W2534">
        <v>6.96</v>
      </c>
      <c r="X2534">
        <v>335</v>
      </c>
    </row>
    <row r="2535" spans="1:24" hidden="1" x14ac:dyDescent="0.25">
      <c r="A2535" t="s">
        <v>32</v>
      </c>
      <c r="B2535" t="s">
        <v>37</v>
      </c>
      <c r="C2535">
        <v>2009</v>
      </c>
      <c r="D2535" t="s">
        <v>30</v>
      </c>
      <c r="E2535">
        <v>1.02</v>
      </c>
      <c r="F2535">
        <v>8.1</v>
      </c>
      <c r="G2535">
        <v>0.97</v>
      </c>
      <c r="H2535">
        <v>9.42</v>
      </c>
      <c r="I2535">
        <v>46.1</v>
      </c>
      <c r="J2535">
        <v>3.44</v>
      </c>
      <c r="K2535">
        <v>2698</v>
      </c>
      <c r="L2535" t="s">
        <v>35</v>
      </c>
      <c r="M2535">
        <v>36.79</v>
      </c>
      <c r="N2535">
        <v>326</v>
      </c>
      <c r="O2535">
        <v>44</v>
      </c>
      <c r="P2535">
        <v>52</v>
      </c>
      <c r="Q2535">
        <v>66.55</v>
      </c>
      <c r="R2535">
        <v>68087</v>
      </c>
      <c r="S2535">
        <v>42.56</v>
      </c>
      <c r="T2535">
        <v>41.75</v>
      </c>
      <c r="U2535">
        <v>38.58</v>
      </c>
      <c r="V2535">
        <v>2644</v>
      </c>
      <c r="W2535">
        <v>37.07</v>
      </c>
      <c r="X2535">
        <v>468</v>
      </c>
    </row>
    <row r="2536" spans="1:24" hidden="1" x14ac:dyDescent="0.25">
      <c r="A2536" t="s">
        <v>39</v>
      </c>
      <c r="B2536" t="s">
        <v>25</v>
      </c>
      <c r="C2536">
        <v>2016</v>
      </c>
      <c r="D2536" t="s">
        <v>40</v>
      </c>
      <c r="E2536">
        <v>4.9400000000000004</v>
      </c>
      <c r="F2536">
        <v>8.4499999999999993</v>
      </c>
      <c r="G2536">
        <v>4.21</v>
      </c>
      <c r="H2536">
        <v>3.56</v>
      </c>
      <c r="I2536">
        <v>9.5</v>
      </c>
      <c r="J2536">
        <v>11.52</v>
      </c>
      <c r="K2536">
        <v>791</v>
      </c>
      <c r="L2536" t="s">
        <v>27</v>
      </c>
      <c r="M2536">
        <v>74.52</v>
      </c>
      <c r="N2536">
        <v>163</v>
      </c>
      <c r="O2536">
        <v>44</v>
      </c>
      <c r="P2536">
        <v>85</v>
      </c>
      <c r="Q2536">
        <v>16.43</v>
      </c>
      <c r="R2536">
        <v>86851</v>
      </c>
      <c r="S2536">
        <v>32.74</v>
      </c>
      <c r="T2536">
        <v>81.41</v>
      </c>
      <c r="U2536">
        <v>66.8</v>
      </c>
      <c r="V2536">
        <v>733</v>
      </c>
      <c r="W2536">
        <v>16.45</v>
      </c>
      <c r="X2536">
        <v>391</v>
      </c>
    </row>
    <row r="2537" spans="1:24" hidden="1" x14ac:dyDescent="0.25">
      <c r="A2537" t="s">
        <v>45</v>
      </c>
      <c r="B2537" t="s">
        <v>38</v>
      </c>
      <c r="C2537">
        <v>2017</v>
      </c>
      <c r="D2537" t="s">
        <v>30</v>
      </c>
      <c r="E2537">
        <v>6.97</v>
      </c>
      <c r="F2537">
        <v>7.61</v>
      </c>
      <c r="G2537">
        <v>0.85</v>
      </c>
      <c r="H2537">
        <v>9.2899999999999991</v>
      </c>
      <c r="I2537">
        <v>9.39</v>
      </c>
      <c r="J2537">
        <v>13.54</v>
      </c>
      <c r="K2537">
        <v>475</v>
      </c>
      <c r="L2537" t="s">
        <v>35</v>
      </c>
      <c r="M2537">
        <v>40.880000000000003</v>
      </c>
      <c r="N2537">
        <v>167</v>
      </c>
      <c r="O2537">
        <v>17</v>
      </c>
      <c r="P2537">
        <v>51</v>
      </c>
      <c r="Q2537">
        <v>48.08</v>
      </c>
      <c r="R2537">
        <v>58038</v>
      </c>
      <c r="S2537">
        <v>35.049999999999997</v>
      </c>
      <c r="T2537">
        <v>85.07</v>
      </c>
      <c r="U2537">
        <v>99.86</v>
      </c>
      <c r="V2537">
        <v>256</v>
      </c>
      <c r="W2537">
        <v>10.47</v>
      </c>
      <c r="X2537">
        <v>224</v>
      </c>
    </row>
    <row r="2538" spans="1:24" hidden="1" x14ac:dyDescent="0.25">
      <c r="A2538" t="s">
        <v>39</v>
      </c>
      <c r="B2538" t="s">
        <v>33</v>
      </c>
      <c r="C2538">
        <v>2019</v>
      </c>
      <c r="D2538" t="s">
        <v>34</v>
      </c>
      <c r="E2538">
        <v>2.71</v>
      </c>
      <c r="F2538">
        <v>8.19</v>
      </c>
      <c r="G2538">
        <v>2.81</v>
      </c>
      <c r="H2538">
        <v>5.79</v>
      </c>
      <c r="I2538">
        <v>28.27</v>
      </c>
      <c r="J2538">
        <v>13.23</v>
      </c>
      <c r="K2538">
        <v>503</v>
      </c>
      <c r="L2538" t="s">
        <v>44</v>
      </c>
      <c r="M2538">
        <v>68.3</v>
      </c>
      <c r="N2538">
        <v>381</v>
      </c>
      <c r="O2538">
        <v>6</v>
      </c>
      <c r="P2538">
        <v>96</v>
      </c>
      <c r="Q2538">
        <v>31.5</v>
      </c>
      <c r="R2538">
        <v>47547</v>
      </c>
      <c r="S2538">
        <v>26.58</v>
      </c>
      <c r="T2538">
        <v>63.85</v>
      </c>
      <c r="U2538">
        <v>59.85</v>
      </c>
      <c r="V2538">
        <v>893</v>
      </c>
      <c r="W2538">
        <v>9.84</v>
      </c>
      <c r="X2538">
        <v>848</v>
      </c>
    </row>
    <row r="2539" spans="1:24" hidden="1" x14ac:dyDescent="0.25">
      <c r="A2539" t="s">
        <v>48</v>
      </c>
      <c r="B2539" t="s">
        <v>37</v>
      </c>
      <c r="C2539">
        <v>2015</v>
      </c>
      <c r="D2539" t="s">
        <v>30</v>
      </c>
      <c r="E2539">
        <v>2.97</v>
      </c>
      <c r="F2539">
        <v>7.5</v>
      </c>
      <c r="G2539">
        <v>0.39</v>
      </c>
      <c r="H2539">
        <v>7.57</v>
      </c>
      <c r="I2539">
        <v>2.5299999999999998</v>
      </c>
      <c r="J2539">
        <v>2.35</v>
      </c>
      <c r="K2539">
        <v>230</v>
      </c>
      <c r="L2539" t="s">
        <v>35</v>
      </c>
      <c r="M2539">
        <v>39.04</v>
      </c>
      <c r="N2539">
        <v>218</v>
      </c>
      <c r="O2539">
        <v>29</v>
      </c>
      <c r="P2539">
        <v>60</v>
      </c>
      <c r="Q2539">
        <v>44.33</v>
      </c>
      <c r="R2539">
        <v>77045</v>
      </c>
      <c r="S2539">
        <v>57.99</v>
      </c>
      <c r="T2539">
        <v>50.1</v>
      </c>
      <c r="U2539">
        <v>80.55</v>
      </c>
      <c r="V2539">
        <v>2703</v>
      </c>
      <c r="W2539">
        <v>23.42</v>
      </c>
      <c r="X2539">
        <v>450</v>
      </c>
    </row>
    <row r="2540" spans="1:24" hidden="1" x14ac:dyDescent="0.25">
      <c r="A2540" t="s">
        <v>45</v>
      </c>
      <c r="B2540" t="s">
        <v>29</v>
      </c>
      <c r="C2540">
        <v>2016</v>
      </c>
      <c r="D2540" t="s">
        <v>30</v>
      </c>
      <c r="E2540">
        <v>8.42</v>
      </c>
      <c r="F2540">
        <v>7.72</v>
      </c>
      <c r="G2540">
        <v>4.75</v>
      </c>
      <c r="H2540">
        <v>4.3</v>
      </c>
      <c r="I2540">
        <v>40.049999999999997</v>
      </c>
      <c r="J2540">
        <v>6.89</v>
      </c>
      <c r="K2540">
        <v>1586</v>
      </c>
      <c r="L2540" t="s">
        <v>35</v>
      </c>
      <c r="M2540">
        <v>58.05</v>
      </c>
      <c r="N2540">
        <v>69</v>
      </c>
      <c r="O2540">
        <v>13</v>
      </c>
      <c r="P2540">
        <v>86</v>
      </c>
      <c r="Q2540">
        <v>66.900000000000006</v>
      </c>
      <c r="R2540">
        <v>4128</v>
      </c>
      <c r="S2540">
        <v>84.99</v>
      </c>
      <c r="T2540">
        <v>15.4</v>
      </c>
      <c r="U2540">
        <v>43.39</v>
      </c>
      <c r="V2540">
        <v>317</v>
      </c>
      <c r="W2540">
        <v>39.11</v>
      </c>
      <c r="X2540">
        <v>797</v>
      </c>
    </row>
    <row r="2541" spans="1:24" hidden="1" x14ac:dyDescent="0.25">
      <c r="A2541" t="s">
        <v>48</v>
      </c>
      <c r="B2541" t="s">
        <v>38</v>
      </c>
      <c r="C2541">
        <v>2015</v>
      </c>
      <c r="D2541" t="s">
        <v>40</v>
      </c>
      <c r="E2541">
        <v>0.1</v>
      </c>
      <c r="F2541">
        <v>7.72</v>
      </c>
      <c r="G2541">
        <v>3.02</v>
      </c>
      <c r="H2541">
        <v>8.77</v>
      </c>
      <c r="I2541">
        <v>21.98</v>
      </c>
      <c r="J2541">
        <v>6.5</v>
      </c>
      <c r="K2541">
        <v>1774</v>
      </c>
      <c r="L2541" t="s">
        <v>27</v>
      </c>
      <c r="M2541">
        <v>54.63</v>
      </c>
      <c r="N2541">
        <v>421</v>
      </c>
      <c r="O2541">
        <v>36</v>
      </c>
      <c r="P2541">
        <v>86</v>
      </c>
      <c r="Q2541">
        <v>16.62</v>
      </c>
      <c r="R2541">
        <v>40902</v>
      </c>
      <c r="S2541">
        <v>87.97</v>
      </c>
      <c r="T2541">
        <v>34.08</v>
      </c>
      <c r="U2541">
        <v>97.03</v>
      </c>
      <c r="V2541">
        <v>1819</v>
      </c>
      <c r="W2541">
        <v>38.97</v>
      </c>
      <c r="X2541">
        <v>589</v>
      </c>
    </row>
    <row r="2542" spans="1:24" hidden="1" x14ac:dyDescent="0.25">
      <c r="A2542" t="s">
        <v>28</v>
      </c>
      <c r="B2542" t="s">
        <v>37</v>
      </c>
      <c r="C2542">
        <v>2018</v>
      </c>
      <c r="D2542" t="s">
        <v>40</v>
      </c>
      <c r="E2542">
        <v>6.36</v>
      </c>
      <c r="F2542">
        <v>7.76</v>
      </c>
      <c r="G2542">
        <v>4.5199999999999996</v>
      </c>
      <c r="H2542">
        <v>4.26</v>
      </c>
      <c r="I2542">
        <v>34.96</v>
      </c>
      <c r="J2542">
        <v>11.45</v>
      </c>
      <c r="K2542">
        <v>3090</v>
      </c>
      <c r="L2542" t="s">
        <v>44</v>
      </c>
      <c r="M2542">
        <v>82.95</v>
      </c>
      <c r="N2542">
        <v>437</v>
      </c>
      <c r="O2542">
        <v>40</v>
      </c>
      <c r="P2542">
        <v>89</v>
      </c>
      <c r="Q2542">
        <v>3.7</v>
      </c>
      <c r="R2542">
        <v>42691</v>
      </c>
      <c r="S2542">
        <v>99.37</v>
      </c>
      <c r="T2542">
        <v>32.81</v>
      </c>
      <c r="U2542">
        <v>39.93</v>
      </c>
      <c r="V2542">
        <v>2803</v>
      </c>
      <c r="W2542">
        <v>39.270000000000003</v>
      </c>
      <c r="X2542">
        <v>350</v>
      </c>
    </row>
    <row r="2543" spans="1:24" hidden="1" x14ac:dyDescent="0.25">
      <c r="A2543" t="s">
        <v>32</v>
      </c>
      <c r="B2543" t="s">
        <v>29</v>
      </c>
      <c r="C2543">
        <v>2023</v>
      </c>
      <c r="D2543" t="s">
        <v>40</v>
      </c>
      <c r="E2543">
        <v>3.94</v>
      </c>
      <c r="F2543">
        <v>6.8</v>
      </c>
      <c r="G2543">
        <v>1.99</v>
      </c>
      <c r="H2543">
        <v>5.71</v>
      </c>
      <c r="I2543">
        <v>8.73</v>
      </c>
      <c r="J2543">
        <v>15.3</v>
      </c>
      <c r="K2543">
        <v>2256</v>
      </c>
      <c r="L2543" t="s">
        <v>35</v>
      </c>
      <c r="M2543">
        <v>74.88</v>
      </c>
      <c r="N2543">
        <v>259</v>
      </c>
      <c r="O2543">
        <v>29</v>
      </c>
      <c r="P2543">
        <v>95</v>
      </c>
      <c r="Q2543">
        <v>40.9</v>
      </c>
      <c r="R2543">
        <v>35227</v>
      </c>
      <c r="S2543">
        <v>8.8800000000000008</v>
      </c>
      <c r="T2543">
        <v>14.66</v>
      </c>
      <c r="U2543">
        <v>67.73</v>
      </c>
      <c r="V2543">
        <v>764</v>
      </c>
      <c r="W2543">
        <v>15.47</v>
      </c>
      <c r="X2543">
        <v>309</v>
      </c>
    </row>
    <row r="2544" spans="1:24" hidden="1" x14ac:dyDescent="0.25">
      <c r="A2544" t="s">
        <v>28</v>
      </c>
      <c r="B2544" t="s">
        <v>25</v>
      </c>
      <c r="C2544">
        <v>2023</v>
      </c>
      <c r="D2544" t="s">
        <v>40</v>
      </c>
      <c r="E2544">
        <v>2.98</v>
      </c>
      <c r="F2544">
        <v>7.44</v>
      </c>
      <c r="G2544">
        <v>4.05</v>
      </c>
      <c r="H2544">
        <v>4.67</v>
      </c>
      <c r="I2544">
        <v>32.119999999999997</v>
      </c>
      <c r="J2544">
        <v>11.41</v>
      </c>
      <c r="K2544">
        <v>3970</v>
      </c>
      <c r="L2544" t="s">
        <v>27</v>
      </c>
      <c r="M2544">
        <v>95.6</v>
      </c>
      <c r="N2544">
        <v>429</v>
      </c>
      <c r="O2544">
        <v>26</v>
      </c>
      <c r="P2544">
        <v>60</v>
      </c>
      <c r="Q2544">
        <v>33.57</v>
      </c>
      <c r="R2544">
        <v>34794</v>
      </c>
      <c r="S2544">
        <v>21.43</v>
      </c>
      <c r="T2544">
        <v>77.47</v>
      </c>
      <c r="U2544">
        <v>98.67</v>
      </c>
      <c r="V2544">
        <v>695</v>
      </c>
      <c r="W2544">
        <v>36.58</v>
      </c>
      <c r="X2544">
        <v>295</v>
      </c>
    </row>
    <row r="2545" spans="1:24" hidden="1" x14ac:dyDescent="0.25">
      <c r="A2545" t="s">
        <v>46</v>
      </c>
      <c r="B2545" t="s">
        <v>29</v>
      </c>
      <c r="C2545">
        <v>2007</v>
      </c>
      <c r="D2545" t="s">
        <v>30</v>
      </c>
      <c r="E2545">
        <v>6.58</v>
      </c>
      <c r="F2545">
        <v>7.49</v>
      </c>
      <c r="G2545">
        <v>4.2699999999999996</v>
      </c>
      <c r="H2545">
        <v>8.86</v>
      </c>
      <c r="I2545">
        <v>29.7</v>
      </c>
      <c r="J2545">
        <v>15.1</v>
      </c>
      <c r="K2545">
        <v>4226</v>
      </c>
      <c r="L2545" t="s">
        <v>44</v>
      </c>
      <c r="M2545">
        <v>94.53</v>
      </c>
      <c r="N2545">
        <v>62</v>
      </c>
      <c r="O2545">
        <v>48</v>
      </c>
      <c r="P2545">
        <v>55</v>
      </c>
      <c r="Q2545">
        <v>43.2</v>
      </c>
      <c r="R2545">
        <v>24723</v>
      </c>
      <c r="S2545">
        <v>73.02</v>
      </c>
      <c r="T2545">
        <v>79.36</v>
      </c>
      <c r="U2545">
        <v>84.66</v>
      </c>
      <c r="V2545">
        <v>2085</v>
      </c>
      <c r="W2545">
        <v>17.78</v>
      </c>
      <c r="X2545">
        <v>418</v>
      </c>
    </row>
    <row r="2546" spans="1:24" hidden="1" x14ac:dyDescent="0.25">
      <c r="A2546" t="s">
        <v>39</v>
      </c>
      <c r="B2546" t="s">
        <v>37</v>
      </c>
      <c r="C2546">
        <v>2005</v>
      </c>
      <c r="D2546" t="s">
        <v>43</v>
      </c>
      <c r="E2546">
        <v>8.35</v>
      </c>
      <c r="F2546">
        <v>6.79</v>
      </c>
      <c r="G2546">
        <v>3.51</v>
      </c>
      <c r="H2546">
        <v>9.01</v>
      </c>
      <c r="I2546">
        <v>37.78</v>
      </c>
      <c r="J2546">
        <v>1.98</v>
      </c>
      <c r="K2546">
        <v>4838</v>
      </c>
      <c r="L2546" t="s">
        <v>35</v>
      </c>
      <c r="M2546">
        <v>80.75</v>
      </c>
      <c r="N2546">
        <v>482</v>
      </c>
      <c r="O2546">
        <v>36</v>
      </c>
      <c r="P2546">
        <v>91</v>
      </c>
      <c r="Q2546">
        <v>93.26</v>
      </c>
      <c r="R2546">
        <v>28148</v>
      </c>
      <c r="S2546">
        <v>64.52</v>
      </c>
      <c r="T2546">
        <v>82.99</v>
      </c>
      <c r="U2546">
        <v>99.36</v>
      </c>
      <c r="V2546">
        <v>1000</v>
      </c>
      <c r="W2546">
        <v>20.420000000000002</v>
      </c>
      <c r="X2546">
        <v>808</v>
      </c>
    </row>
    <row r="2547" spans="1:24" hidden="1" x14ac:dyDescent="0.25">
      <c r="A2547" t="s">
        <v>48</v>
      </c>
      <c r="B2547" t="s">
        <v>37</v>
      </c>
      <c r="C2547">
        <v>2005</v>
      </c>
      <c r="D2547" t="s">
        <v>43</v>
      </c>
      <c r="E2547">
        <v>5.58</v>
      </c>
      <c r="F2547">
        <v>6.87</v>
      </c>
      <c r="G2547">
        <v>0.46</v>
      </c>
      <c r="H2547">
        <v>5.6</v>
      </c>
      <c r="I2547">
        <v>14.87</v>
      </c>
      <c r="J2547">
        <v>17.559999999999999</v>
      </c>
      <c r="K2547">
        <v>383</v>
      </c>
      <c r="L2547" t="s">
        <v>27</v>
      </c>
      <c r="M2547">
        <v>83.94</v>
      </c>
      <c r="N2547">
        <v>457</v>
      </c>
      <c r="O2547">
        <v>47</v>
      </c>
      <c r="P2547">
        <v>93</v>
      </c>
      <c r="Q2547">
        <v>71.290000000000006</v>
      </c>
      <c r="R2547">
        <v>96740</v>
      </c>
      <c r="S2547">
        <v>13.39</v>
      </c>
      <c r="T2547">
        <v>69.34</v>
      </c>
      <c r="U2547">
        <v>50.38</v>
      </c>
      <c r="V2547">
        <v>1735</v>
      </c>
      <c r="W2547">
        <v>20.8</v>
      </c>
      <c r="X2547">
        <v>648</v>
      </c>
    </row>
    <row r="2548" spans="1:24" hidden="1" x14ac:dyDescent="0.25">
      <c r="A2548" t="s">
        <v>36</v>
      </c>
      <c r="B2548" t="s">
        <v>25</v>
      </c>
      <c r="C2548">
        <v>2020</v>
      </c>
      <c r="D2548" t="s">
        <v>40</v>
      </c>
      <c r="E2548">
        <v>0.31</v>
      </c>
      <c r="F2548">
        <v>7.91</v>
      </c>
      <c r="G2548">
        <v>0.08</v>
      </c>
      <c r="H2548">
        <v>5.15</v>
      </c>
      <c r="I2548">
        <v>46.66</v>
      </c>
      <c r="J2548">
        <v>10.73</v>
      </c>
      <c r="K2548">
        <v>3163</v>
      </c>
      <c r="L2548" t="s">
        <v>44</v>
      </c>
      <c r="M2548">
        <v>73.739999999999995</v>
      </c>
      <c r="N2548">
        <v>245</v>
      </c>
      <c r="O2548">
        <v>40</v>
      </c>
      <c r="P2548">
        <v>39</v>
      </c>
      <c r="Q2548">
        <v>34.090000000000003</v>
      </c>
      <c r="R2548">
        <v>72965</v>
      </c>
      <c r="S2548">
        <v>63.1</v>
      </c>
      <c r="T2548">
        <v>66.84</v>
      </c>
      <c r="U2548">
        <v>26.21</v>
      </c>
      <c r="V2548">
        <v>840</v>
      </c>
      <c r="W2548">
        <v>2.54</v>
      </c>
      <c r="X2548">
        <v>395</v>
      </c>
    </row>
    <row r="2549" spans="1:24" hidden="1" x14ac:dyDescent="0.25">
      <c r="A2549" t="s">
        <v>28</v>
      </c>
      <c r="B2549" t="s">
        <v>29</v>
      </c>
      <c r="C2549">
        <v>2008</v>
      </c>
      <c r="D2549" t="s">
        <v>26</v>
      </c>
      <c r="E2549">
        <v>4.6100000000000003</v>
      </c>
      <c r="F2549">
        <v>7.46</v>
      </c>
      <c r="G2549">
        <v>0.84</v>
      </c>
      <c r="H2549">
        <v>8.41</v>
      </c>
      <c r="I2549">
        <v>48.07</v>
      </c>
      <c r="J2549">
        <v>0.75</v>
      </c>
      <c r="K2549">
        <v>2409</v>
      </c>
      <c r="L2549" t="s">
        <v>35</v>
      </c>
      <c r="M2549">
        <v>78.42</v>
      </c>
      <c r="N2549">
        <v>485</v>
      </c>
      <c r="O2549">
        <v>16</v>
      </c>
      <c r="P2549">
        <v>80</v>
      </c>
      <c r="Q2549">
        <v>19.57</v>
      </c>
      <c r="R2549">
        <v>64474</v>
      </c>
      <c r="S2549">
        <v>40.65</v>
      </c>
      <c r="T2549">
        <v>48.23</v>
      </c>
      <c r="U2549">
        <v>39.479999999999997</v>
      </c>
      <c r="V2549">
        <v>362</v>
      </c>
      <c r="W2549">
        <v>7.08</v>
      </c>
      <c r="X2549">
        <v>477</v>
      </c>
    </row>
    <row r="2550" spans="1:24" hidden="1" x14ac:dyDescent="0.25">
      <c r="A2550" t="s">
        <v>46</v>
      </c>
      <c r="B2550" t="s">
        <v>29</v>
      </c>
      <c r="C2550">
        <v>2003</v>
      </c>
      <c r="D2550" t="s">
        <v>42</v>
      </c>
      <c r="E2550">
        <v>4.63</v>
      </c>
      <c r="F2550">
        <v>6.37</v>
      </c>
      <c r="G2550">
        <v>0.59</v>
      </c>
      <c r="H2550">
        <v>9.15</v>
      </c>
      <c r="I2550">
        <v>43.41</v>
      </c>
      <c r="J2550">
        <v>12.86</v>
      </c>
      <c r="K2550">
        <v>760</v>
      </c>
      <c r="L2550" t="s">
        <v>44</v>
      </c>
      <c r="M2550">
        <v>73.209999999999994</v>
      </c>
      <c r="N2550">
        <v>49</v>
      </c>
      <c r="O2550">
        <v>29</v>
      </c>
      <c r="P2550">
        <v>62</v>
      </c>
      <c r="Q2550">
        <v>62.61</v>
      </c>
      <c r="R2550">
        <v>4019</v>
      </c>
      <c r="S2550">
        <v>95.69</v>
      </c>
      <c r="T2550">
        <v>78.59</v>
      </c>
      <c r="U2550">
        <v>96.61</v>
      </c>
      <c r="V2550">
        <v>450</v>
      </c>
      <c r="W2550">
        <v>35.44</v>
      </c>
      <c r="X2550">
        <v>503</v>
      </c>
    </row>
    <row r="2551" spans="1:24" hidden="1" x14ac:dyDescent="0.25">
      <c r="A2551" t="s">
        <v>47</v>
      </c>
      <c r="B2551" t="s">
        <v>25</v>
      </c>
      <c r="C2551">
        <v>2011</v>
      </c>
      <c r="D2551" t="s">
        <v>34</v>
      </c>
      <c r="E2551">
        <v>5.44</v>
      </c>
      <c r="F2551">
        <v>8.09</v>
      </c>
      <c r="G2551">
        <v>3.63</v>
      </c>
      <c r="H2551">
        <v>7.37</v>
      </c>
      <c r="I2551">
        <v>28.6</v>
      </c>
      <c r="J2551">
        <v>10.35</v>
      </c>
      <c r="K2551">
        <v>3952</v>
      </c>
      <c r="L2551" t="s">
        <v>44</v>
      </c>
      <c r="M2551">
        <v>51.82</v>
      </c>
      <c r="N2551">
        <v>285</v>
      </c>
      <c r="O2551">
        <v>17</v>
      </c>
      <c r="P2551">
        <v>56</v>
      </c>
      <c r="Q2551">
        <v>66.44</v>
      </c>
      <c r="R2551">
        <v>84115</v>
      </c>
      <c r="S2551">
        <v>85.52</v>
      </c>
      <c r="T2551">
        <v>50.81</v>
      </c>
      <c r="U2551">
        <v>49.65</v>
      </c>
      <c r="V2551">
        <v>843</v>
      </c>
      <c r="W2551">
        <v>35.85</v>
      </c>
      <c r="X2551">
        <v>754</v>
      </c>
    </row>
    <row r="2552" spans="1:24" hidden="1" x14ac:dyDescent="0.25">
      <c r="A2552" t="s">
        <v>24</v>
      </c>
      <c r="B2552" t="s">
        <v>29</v>
      </c>
      <c r="C2552">
        <v>2011</v>
      </c>
      <c r="D2552" t="s">
        <v>26</v>
      </c>
      <c r="E2552">
        <v>6.71</v>
      </c>
      <c r="F2552">
        <v>8.2100000000000009</v>
      </c>
      <c r="G2552">
        <v>2.79</v>
      </c>
      <c r="H2552">
        <v>9.49</v>
      </c>
      <c r="I2552">
        <v>21.01</v>
      </c>
      <c r="J2552">
        <v>4.41</v>
      </c>
      <c r="K2552">
        <v>942</v>
      </c>
      <c r="L2552" t="s">
        <v>27</v>
      </c>
      <c r="M2552">
        <v>54.55</v>
      </c>
      <c r="N2552">
        <v>233</v>
      </c>
      <c r="O2552">
        <v>2</v>
      </c>
      <c r="P2552">
        <v>81</v>
      </c>
      <c r="Q2552">
        <v>49.4</v>
      </c>
      <c r="R2552">
        <v>22780</v>
      </c>
      <c r="S2552">
        <v>7.32</v>
      </c>
      <c r="T2552">
        <v>12.37</v>
      </c>
      <c r="U2552">
        <v>29.98</v>
      </c>
      <c r="V2552">
        <v>528</v>
      </c>
      <c r="W2552">
        <v>8.08</v>
      </c>
      <c r="X2552">
        <v>703</v>
      </c>
    </row>
    <row r="2553" spans="1:24" hidden="1" x14ac:dyDescent="0.25">
      <c r="A2553" t="s">
        <v>45</v>
      </c>
      <c r="B2553" t="s">
        <v>25</v>
      </c>
      <c r="C2553">
        <v>2022</v>
      </c>
      <c r="D2553" t="s">
        <v>34</v>
      </c>
      <c r="E2553">
        <v>0.19</v>
      </c>
      <c r="F2553">
        <v>7.17</v>
      </c>
      <c r="G2553">
        <v>2.63</v>
      </c>
      <c r="H2553">
        <v>5.68</v>
      </c>
      <c r="I2553">
        <v>2.9</v>
      </c>
      <c r="J2553">
        <v>15.29</v>
      </c>
      <c r="K2553">
        <v>2695</v>
      </c>
      <c r="L2553" t="s">
        <v>31</v>
      </c>
      <c r="M2553">
        <v>70.23</v>
      </c>
      <c r="N2553">
        <v>456</v>
      </c>
      <c r="O2553">
        <v>27</v>
      </c>
      <c r="P2553">
        <v>88</v>
      </c>
      <c r="Q2553">
        <v>22.85</v>
      </c>
      <c r="R2553">
        <v>90410</v>
      </c>
      <c r="S2553">
        <v>9</v>
      </c>
      <c r="T2553">
        <v>56.79</v>
      </c>
      <c r="U2553">
        <v>67.45</v>
      </c>
      <c r="V2553">
        <v>2365</v>
      </c>
      <c r="W2553">
        <v>12.11</v>
      </c>
      <c r="X2553">
        <v>535</v>
      </c>
    </row>
    <row r="2554" spans="1:24" hidden="1" x14ac:dyDescent="0.25">
      <c r="A2554" t="s">
        <v>46</v>
      </c>
      <c r="B2554" t="s">
        <v>38</v>
      </c>
      <c r="C2554">
        <v>2016</v>
      </c>
      <c r="D2554" t="s">
        <v>26</v>
      </c>
      <c r="E2554">
        <v>5.0199999999999996</v>
      </c>
      <c r="F2554">
        <v>6.52</v>
      </c>
      <c r="G2554">
        <v>1.26</v>
      </c>
      <c r="H2554">
        <v>4.0599999999999996</v>
      </c>
      <c r="I2554">
        <v>47.36</v>
      </c>
      <c r="J2554">
        <v>18.670000000000002</v>
      </c>
      <c r="K2554">
        <v>1296</v>
      </c>
      <c r="L2554" t="s">
        <v>44</v>
      </c>
      <c r="M2554">
        <v>80.41</v>
      </c>
      <c r="N2554">
        <v>15</v>
      </c>
      <c r="O2554">
        <v>36</v>
      </c>
      <c r="P2554">
        <v>3</v>
      </c>
      <c r="Q2554">
        <v>4.8</v>
      </c>
      <c r="R2554">
        <v>56118</v>
      </c>
      <c r="S2554">
        <v>41.71</v>
      </c>
      <c r="T2554">
        <v>41.24</v>
      </c>
      <c r="U2554">
        <v>60.03</v>
      </c>
      <c r="V2554">
        <v>568</v>
      </c>
      <c r="W2554">
        <v>33.19</v>
      </c>
      <c r="X2554">
        <v>623</v>
      </c>
    </row>
    <row r="2555" spans="1:24" hidden="1" x14ac:dyDescent="0.25">
      <c r="A2555" t="s">
        <v>32</v>
      </c>
      <c r="B2555" t="s">
        <v>37</v>
      </c>
      <c r="C2555">
        <v>2014</v>
      </c>
      <c r="D2555" t="s">
        <v>26</v>
      </c>
      <c r="E2555">
        <v>5.88</v>
      </c>
      <c r="F2555">
        <v>8.3699999999999992</v>
      </c>
      <c r="G2555">
        <v>0.77</v>
      </c>
      <c r="H2555">
        <v>4.26</v>
      </c>
      <c r="I2555">
        <v>47.59</v>
      </c>
      <c r="J2555">
        <v>6.45</v>
      </c>
      <c r="K2555">
        <v>2402</v>
      </c>
      <c r="L2555" t="s">
        <v>44</v>
      </c>
      <c r="M2555">
        <v>58.43</v>
      </c>
      <c r="N2555">
        <v>435</v>
      </c>
      <c r="O2555">
        <v>29</v>
      </c>
      <c r="P2555">
        <v>25</v>
      </c>
      <c r="Q2555">
        <v>28.03</v>
      </c>
      <c r="R2555">
        <v>47339</v>
      </c>
      <c r="S2555">
        <v>0.84</v>
      </c>
      <c r="T2555">
        <v>51.7</v>
      </c>
      <c r="U2555">
        <v>25</v>
      </c>
      <c r="V2555">
        <v>2995</v>
      </c>
      <c r="W2555">
        <v>8.17</v>
      </c>
      <c r="X2555">
        <v>160</v>
      </c>
    </row>
    <row r="2556" spans="1:24" hidden="1" x14ac:dyDescent="0.25">
      <c r="A2556" t="s">
        <v>28</v>
      </c>
      <c r="B2556" t="s">
        <v>38</v>
      </c>
      <c r="C2556">
        <v>2008</v>
      </c>
      <c r="D2556" t="s">
        <v>43</v>
      </c>
      <c r="E2556">
        <v>3.43</v>
      </c>
      <c r="F2556">
        <v>8.2100000000000009</v>
      </c>
      <c r="G2556">
        <v>1.03</v>
      </c>
      <c r="H2556">
        <v>7.69</v>
      </c>
      <c r="I2556">
        <v>0.93</v>
      </c>
      <c r="J2556">
        <v>9.8800000000000008</v>
      </c>
      <c r="K2556">
        <v>2147</v>
      </c>
      <c r="L2556" t="s">
        <v>44</v>
      </c>
      <c r="M2556">
        <v>39.99</v>
      </c>
      <c r="N2556">
        <v>3</v>
      </c>
      <c r="O2556">
        <v>20</v>
      </c>
      <c r="P2556">
        <v>94</v>
      </c>
      <c r="Q2556">
        <v>46.8</v>
      </c>
      <c r="R2556">
        <v>45579</v>
      </c>
      <c r="S2556">
        <v>9.44</v>
      </c>
      <c r="T2556">
        <v>45.26</v>
      </c>
      <c r="U2556">
        <v>56.24</v>
      </c>
      <c r="V2556">
        <v>1338</v>
      </c>
      <c r="W2556">
        <v>35.229999999999997</v>
      </c>
      <c r="X2556">
        <v>846</v>
      </c>
    </row>
    <row r="2557" spans="1:24" hidden="1" x14ac:dyDescent="0.25">
      <c r="A2557" t="s">
        <v>32</v>
      </c>
      <c r="B2557" t="s">
        <v>33</v>
      </c>
      <c r="C2557">
        <v>2006</v>
      </c>
      <c r="D2557" t="s">
        <v>42</v>
      </c>
      <c r="E2557">
        <v>6.68</v>
      </c>
      <c r="F2557">
        <v>6.61</v>
      </c>
      <c r="G2557">
        <v>2</v>
      </c>
      <c r="H2557">
        <v>5.85</v>
      </c>
      <c r="I2557">
        <v>17.84</v>
      </c>
      <c r="J2557">
        <v>2.56</v>
      </c>
      <c r="K2557">
        <v>1639</v>
      </c>
      <c r="L2557" t="s">
        <v>44</v>
      </c>
      <c r="M2557">
        <v>62.16</v>
      </c>
      <c r="N2557">
        <v>281</v>
      </c>
      <c r="O2557">
        <v>48</v>
      </c>
      <c r="P2557">
        <v>61</v>
      </c>
      <c r="Q2557">
        <v>79.22</v>
      </c>
      <c r="R2557">
        <v>876</v>
      </c>
      <c r="S2557">
        <v>93.26</v>
      </c>
      <c r="T2557">
        <v>49.74</v>
      </c>
      <c r="U2557">
        <v>70.63</v>
      </c>
      <c r="V2557">
        <v>394</v>
      </c>
      <c r="W2557">
        <v>32.93</v>
      </c>
      <c r="X2557">
        <v>701</v>
      </c>
    </row>
    <row r="2558" spans="1:24" hidden="1" x14ac:dyDescent="0.25">
      <c r="A2558" t="s">
        <v>24</v>
      </c>
      <c r="B2558" t="s">
        <v>33</v>
      </c>
      <c r="C2558">
        <v>2009</v>
      </c>
      <c r="D2558" t="s">
        <v>26</v>
      </c>
      <c r="E2558">
        <v>2.2799999999999998</v>
      </c>
      <c r="F2558">
        <v>6.24</v>
      </c>
      <c r="G2558">
        <v>3.7</v>
      </c>
      <c r="H2558">
        <v>4.09</v>
      </c>
      <c r="I2558">
        <v>44</v>
      </c>
      <c r="J2558">
        <v>18.600000000000001</v>
      </c>
      <c r="K2558">
        <v>4396</v>
      </c>
      <c r="L2558" t="s">
        <v>44</v>
      </c>
      <c r="M2558">
        <v>97.42</v>
      </c>
      <c r="N2558">
        <v>156</v>
      </c>
      <c r="O2558">
        <v>19</v>
      </c>
      <c r="P2558">
        <v>75</v>
      </c>
      <c r="Q2558">
        <v>85.67</v>
      </c>
      <c r="R2558">
        <v>1278</v>
      </c>
      <c r="S2558">
        <v>79.239999999999995</v>
      </c>
      <c r="T2558">
        <v>18.690000000000001</v>
      </c>
      <c r="U2558">
        <v>38.619999999999997</v>
      </c>
      <c r="V2558">
        <v>2853</v>
      </c>
      <c r="W2558">
        <v>32.299999999999997</v>
      </c>
      <c r="X2558">
        <v>900</v>
      </c>
    </row>
    <row r="2559" spans="1:24" hidden="1" x14ac:dyDescent="0.25">
      <c r="A2559" t="s">
        <v>36</v>
      </c>
      <c r="B2559" t="s">
        <v>33</v>
      </c>
      <c r="C2559">
        <v>2015</v>
      </c>
      <c r="D2559" t="s">
        <v>40</v>
      </c>
      <c r="E2559">
        <v>3.17</v>
      </c>
      <c r="F2559">
        <v>7.1</v>
      </c>
      <c r="G2559">
        <v>1.27</v>
      </c>
      <c r="H2559">
        <v>5.05</v>
      </c>
      <c r="I2559">
        <v>4.04</v>
      </c>
      <c r="J2559">
        <v>6.38</v>
      </c>
      <c r="K2559">
        <v>608</v>
      </c>
      <c r="L2559" t="s">
        <v>31</v>
      </c>
      <c r="M2559">
        <v>44.99</v>
      </c>
      <c r="N2559">
        <v>219</v>
      </c>
      <c r="O2559">
        <v>21</v>
      </c>
      <c r="P2559">
        <v>53</v>
      </c>
      <c r="Q2559">
        <v>42.47</v>
      </c>
      <c r="R2559">
        <v>36611</v>
      </c>
      <c r="S2559">
        <v>67.27</v>
      </c>
      <c r="T2559">
        <v>11.16</v>
      </c>
      <c r="U2559">
        <v>29.96</v>
      </c>
      <c r="V2559">
        <v>923</v>
      </c>
      <c r="W2559">
        <v>35.67</v>
      </c>
      <c r="X2559">
        <v>988</v>
      </c>
    </row>
    <row r="2560" spans="1:24" hidden="1" x14ac:dyDescent="0.25">
      <c r="A2560" t="s">
        <v>39</v>
      </c>
      <c r="B2560" t="s">
        <v>25</v>
      </c>
      <c r="C2560">
        <v>2011</v>
      </c>
      <c r="D2560" t="s">
        <v>34</v>
      </c>
      <c r="E2560">
        <v>9.6300000000000008</v>
      </c>
      <c r="F2560">
        <v>7.69</v>
      </c>
      <c r="G2560">
        <v>3.49</v>
      </c>
      <c r="H2560">
        <v>6.71</v>
      </c>
      <c r="I2560">
        <v>9.83</v>
      </c>
      <c r="J2560">
        <v>3.9</v>
      </c>
      <c r="K2560">
        <v>881</v>
      </c>
      <c r="L2560" t="s">
        <v>27</v>
      </c>
      <c r="M2560">
        <v>75.430000000000007</v>
      </c>
      <c r="N2560">
        <v>394</v>
      </c>
      <c r="O2560">
        <v>35</v>
      </c>
      <c r="P2560">
        <v>61</v>
      </c>
      <c r="Q2560">
        <v>80.02</v>
      </c>
      <c r="R2560">
        <v>80464</v>
      </c>
      <c r="S2560">
        <v>83.02</v>
      </c>
      <c r="T2560">
        <v>37.21</v>
      </c>
      <c r="U2560">
        <v>89.18</v>
      </c>
      <c r="V2560">
        <v>1862</v>
      </c>
      <c r="W2560">
        <v>35.479999999999997</v>
      </c>
      <c r="X2560">
        <v>187</v>
      </c>
    </row>
    <row r="2561" spans="1:24" hidden="1" x14ac:dyDescent="0.25">
      <c r="A2561" t="s">
        <v>39</v>
      </c>
      <c r="B2561" t="s">
        <v>29</v>
      </c>
      <c r="C2561">
        <v>2024</v>
      </c>
      <c r="D2561" t="s">
        <v>43</v>
      </c>
      <c r="E2561">
        <v>3.48</v>
      </c>
      <c r="F2561">
        <v>6.44</v>
      </c>
      <c r="G2561">
        <v>2.46</v>
      </c>
      <c r="H2561">
        <v>3.85</v>
      </c>
      <c r="I2561">
        <v>48.93</v>
      </c>
      <c r="J2561">
        <v>9.57</v>
      </c>
      <c r="K2561">
        <v>2250</v>
      </c>
      <c r="L2561" t="s">
        <v>31</v>
      </c>
      <c r="M2561">
        <v>98.78</v>
      </c>
      <c r="N2561">
        <v>347</v>
      </c>
      <c r="O2561">
        <v>35</v>
      </c>
      <c r="P2561">
        <v>17</v>
      </c>
      <c r="Q2561">
        <v>99.35</v>
      </c>
      <c r="R2561">
        <v>22876</v>
      </c>
      <c r="S2561">
        <v>25.01</v>
      </c>
      <c r="T2561">
        <v>30.36</v>
      </c>
      <c r="U2561">
        <v>70.040000000000006</v>
      </c>
      <c r="V2561">
        <v>337</v>
      </c>
      <c r="W2561">
        <v>36.69</v>
      </c>
      <c r="X2561">
        <v>976</v>
      </c>
    </row>
    <row r="2562" spans="1:24" hidden="1" x14ac:dyDescent="0.25">
      <c r="A2562" t="s">
        <v>32</v>
      </c>
      <c r="B2562" t="s">
        <v>38</v>
      </c>
      <c r="C2562">
        <v>2006</v>
      </c>
      <c r="D2562" t="s">
        <v>34</v>
      </c>
      <c r="E2562">
        <v>3.47</v>
      </c>
      <c r="F2562">
        <v>7.28</v>
      </c>
      <c r="G2562">
        <v>4.43</v>
      </c>
      <c r="H2562">
        <v>3.02</v>
      </c>
      <c r="I2562">
        <v>42.36</v>
      </c>
      <c r="J2562">
        <v>0.87</v>
      </c>
      <c r="K2562">
        <v>3092</v>
      </c>
      <c r="L2562" t="s">
        <v>27</v>
      </c>
      <c r="M2562">
        <v>56.34</v>
      </c>
      <c r="N2562">
        <v>363</v>
      </c>
      <c r="O2562">
        <v>20</v>
      </c>
      <c r="P2562">
        <v>9</v>
      </c>
      <c r="Q2562">
        <v>72.23</v>
      </c>
      <c r="R2562">
        <v>4095</v>
      </c>
      <c r="S2562">
        <v>72.56</v>
      </c>
      <c r="T2562">
        <v>30</v>
      </c>
      <c r="U2562">
        <v>32.42</v>
      </c>
      <c r="V2562">
        <v>1883</v>
      </c>
      <c r="W2562">
        <v>35.18</v>
      </c>
      <c r="X2562">
        <v>734</v>
      </c>
    </row>
    <row r="2563" spans="1:24" hidden="1" x14ac:dyDescent="0.25">
      <c r="A2563" t="s">
        <v>48</v>
      </c>
      <c r="B2563" t="s">
        <v>38</v>
      </c>
      <c r="C2563">
        <v>2017</v>
      </c>
      <c r="D2563" t="s">
        <v>40</v>
      </c>
      <c r="E2563">
        <v>5.96</v>
      </c>
      <c r="F2563">
        <v>7.06</v>
      </c>
      <c r="G2563">
        <v>1.1599999999999999</v>
      </c>
      <c r="H2563">
        <v>9.42</v>
      </c>
      <c r="I2563">
        <v>45.6</v>
      </c>
      <c r="J2563">
        <v>5.0599999999999996</v>
      </c>
      <c r="K2563">
        <v>2159</v>
      </c>
      <c r="L2563" t="s">
        <v>31</v>
      </c>
      <c r="M2563">
        <v>92.15</v>
      </c>
      <c r="N2563">
        <v>479</v>
      </c>
      <c r="O2563">
        <v>23</v>
      </c>
      <c r="P2563">
        <v>35</v>
      </c>
      <c r="Q2563">
        <v>73.400000000000006</v>
      </c>
      <c r="R2563">
        <v>80097</v>
      </c>
      <c r="S2563">
        <v>61.56</v>
      </c>
      <c r="T2563">
        <v>84.97</v>
      </c>
      <c r="U2563">
        <v>70.33</v>
      </c>
      <c r="V2563">
        <v>1519</v>
      </c>
      <c r="W2563">
        <v>24.28</v>
      </c>
      <c r="X2563">
        <v>554</v>
      </c>
    </row>
    <row r="2564" spans="1:24" hidden="1" x14ac:dyDescent="0.25">
      <c r="A2564" t="s">
        <v>36</v>
      </c>
      <c r="B2564" t="s">
        <v>38</v>
      </c>
      <c r="C2564">
        <v>2014</v>
      </c>
      <c r="D2564" t="s">
        <v>40</v>
      </c>
      <c r="E2564">
        <v>9.7100000000000009</v>
      </c>
      <c r="F2564">
        <v>8.23</v>
      </c>
      <c r="G2564">
        <v>2.25</v>
      </c>
      <c r="H2564">
        <v>5.13</v>
      </c>
      <c r="I2564">
        <v>7.11</v>
      </c>
      <c r="J2564">
        <v>1.35</v>
      </c>
      <c r="K2564">
        <v>2428</v>
      </c>
      <c r="L2564" t="s">
        <v>27</v>
      </c>
      <c r="M2564">
        <v>90.48</v>
      </c>
      <c r="N2564">
        <v>407</v>
      </c>
      <c r="O2564">
        <v>20</v>
      </c>
      <c r="P2564">
        <v>1</v>
      </c>
      <c r="Q2564">
        <v>91.13</v>
      </c>
      <c r="R2564">
        <v>80492</v>
      </c>
      <c r="S2564">
        <v>84.86</v>
      </c>
      <c r="T2564">
        <v>75.52</v>
      </c>
      <c r="U2564">
        <v>78.819999999999993</v>
      </c>
      <c r="V2564">
        <v>355</v>
      </c>
      <c r="W2564">
        <v>6.31</v>
      </c>
      <c r="X2564">
        <v>989</v>
      </c>
    </row>
    <row r="2565" spans="1:24" hidden="1" x14ac:dyDescent="0.25">
      <c r="A2565" t="s">
        <v>39</v>
      </c>
      <c r="B2565" t="s">
        <v>38</v>
      </c>
      <c r="C2565">
        <v>2005</v>
      </c>
      <c r="D2565" t="s">
        <v>26</v>
      </c>
      <c r="E2565">
        <v>9.83</v>
      </c>
      <c r="F2565">
        <v>7.07</v>
      </c>
      <c r="G2565">
        <v>0.48</v>
      </c>
      <c r="H2565">
        <v>4.55</v>
      </c>
      <c r="I2565">
        <v>10.57</v>
      </c>
      <c r="J2565">
        <v>2.5499999999999998</v>
      </c>
      <c r="K2565">
        <v>4850</v>
      </c>
      <c r="L2565" t="s">
        <v>35</v>
      </c>
      <c r="M2565">
        <v>53.73</v>
      </c>
      <c r="N2565">
        <v>50</v>
      </c>
      <c r="O2565">
        <v>6</v>
      </c>
      <c r="P2565">
        <v>59</v>
      </c>
      <c r="Q2565">
        <v>35.14</v>
      </c>
      <c r="R2565">
        <v>19383</v>
      </c>
      <c r="S2565">
        <v>28.27</v>
      </c>
      <c r="T2565">
        <v>11.07</v>
      </c>
      <c r="U2565">
        <v>67.8</v>
      </c>
      <c r="V2565">
        <v>1258</v>
      </c>
      <c r="W2565">
        <v>24.37</v>
      </c>
      <c r="X2565">
        <v>18</v>
      </c>
    </row>
    <row r="2566" spans="1:24" hidden="1" x14ac:dyDescent="0.25">
      <c r="A2566" t="s">
        <v>36</v>
      </c>
      <c r="B2566" t="s">
        <v>33</v>
      </c>
      <c r="C2566">
        <v>2011</v>
      </c>
      <c r="D2566" t="s">
        <v>40</v>
      </c>
      <c r="E2566">
        <v>5.8</v>
      </c>
      <c r="F2566">
        <v>7.33</v>
      </c>
      <c r="G2566">
        <v>1.68</v>
      </c>
      <c r="H2566">
        <v>7.89</v>
      </c>
      <c r="I2566">
        <v>30.27</v>
      </c>
      <c r="J2566">
        <v>2.2400000000000002</v>
      </c>
      <c r="K2566">
        <v>3001</v>
      </c>
      <c r="L2566" t="s">
        <v>44</v>
      </c>
      <c r="M2566">
        <v>36.9</v>
      </c>
      <c r="N2566">
        <v>41</v>
      </c>
      <c r="O2566">
        <v>7</v>
      </c>
      <c r="P2566">
        <v>88</v>
      </c>
      <c r="Q2566">
        <v>3.1</v>
      </c>
      <c r="R2566">
        <v>79223</v>
      </c>
      <c r="S2566">
        <v>76.37</v>
      </c>
      <c r="T2566">
        <v>10.7</v>
      </c>
      <c r="U2566">
        <v>29.29</v>
      </c>
      <c r="V2566">
        <v>718</v>
      </c>
      <c r="W2566">
        <v>37.69</v>
      </c>
      <c r="X2566">
        <v>360</v>
      </c>
    </row>
    <row r="2567" spans="1:24" hidden="1" x14ac:dyDescent="0.25">
      <c r="A2567" t="s">
        <v>46</v>
      </c>
      <c r="B2567" t="s">
        <v>38</v>
      </c>
      <c r="C2567">
        <v>2010</v>
      </c>
      <c r="D2567" t="s">
        <v>42</v>
      </c>
      <c r="E2567">
        <v>0.01</v>
      </c>
      <c r="F2567">
        <v>8.39</v>
      </c>
      <c r="G2567">
        <v>2.5299999999999998</v>
      </c>
      <c r="H2567">
        <v>8.9700000000000006</v>
      </c>
      <c r="I2567">
        <v>25.09</v>
      </c>
      <c r="J2567">
        <v>17.45</v>
      </c>
      <c r="K2567">
        <v>4891</v>
      </c>
      <c r="L2567" t="s">
        <v>27</v>
      </c>
      <c r="M2567">
        <v>42.5</v>
      </c>
      <c r="N2567">
        <v>422</v>
      </c>
      <c r="O2567">
        <v>21</v>
      </c>
      <c r="P2567">
        <v>46</v>
      </c>
      <c r="Q2567">
        <v>98.72</v>
      </c>
      <c r="R2567">
        <v>83006</v>
      </c>
      <c r="S2567">
        <v>85.27</v>
      </c>
      <c r="T2567">
        <v>72.150000000000006</v>
      </c>
      <c r="U2567">
        <v>29.98</v>
      </c>
      <c r="V2567">
        <v>381</v>
      </c>
      <c r="W2567">
        <v>38.71</v>
      </c>
      <c r="X2567">
        <v>785</v>
      </c>
    </row>
    <row r="2568" spans="1:24" hidden="1" x14ac:dyDescent="0.25">
      <c r="A2568" t="s">
        <v>36</v>
      </c>
      <c r="B2568" t="s">
        <v>29</v>
      </c>
      <c r="C2568">
        <v>2019</v>
      </c>
      <c r="D2568" t="s">
        <v>40</v>
      </c>
      <c r="E2568">
        <v>9.01</v>
      </c>
      <c r="F2568">
        <v>6.75</v>
      </c>
      <c r="G2568">
        <v>3.66</v>
      </c>
      <c r="H2568">
        <v>7.43</v>
      </c>
      <c r="I2568">
        <v>14.93</v>
      </c>
      <c r="J2568">
        <v>18.61</v>
      </c>
      <c r="K2568">
        <v>1994</v>
      </c>
      <c r="L2568" t="s">
        <v>27</v>
      </c>
      <c r="M2568">
        <v>55.6</v>
      </c>
      <c r="N2568">
        <v>134</v>
      </c>
      <c r="O2568">
        <v>21</v>
      </c>
      <c r="P2568">
        <v>72</v>
      </c>
      <c r="Q2568">
        <v>50.07</v>
      </c>
      <c r="R2568">
        <v>73525</v>
      </c>
      <c r="S2568">
        <v>54.9</v>
      </c>
      <c r="T2568">
        <v>88.79</v>
      </c>
      <c r="U2568">
        <v>23.61</v>
      </c>
      <c r="V2568">
        <v>2216</v>
      </c>
      <c r="W2568">
        <v>29.14</v>
      </c>
      <c r="X2568">
        <v>212</v>
      </c>
    </row>
    <row r="2569" spans="1:24" hidden="1" x14ac:dyDescent="0.25">
      <c r="A2569" t="s">
        <v>41</v>
      </c>
      <c r="B2569" t="s">
        <v>33</v>
      </c>
      <c r="C2569">
        <v>2002</v>
      </c>
      <c r="D2569" t="s">
        <v>26</v>
      </c>
      <c r="E2569">
        <v>5.7</v>
      </c>
      <c r="F2569">
        <v>6.72</v>
      </c>
      <c r="G2569">
        <v>0.99</v>
      </c>
      <c r="H2569">
        <v>4.78</v>
      </c>
      <c r="I2569">
        <v>44.19</v>
      </c>
      <c r="J2569">
        <v>9.49</v>
      </c>
      <c r="K2569">
        <v>1323</v>
      </c>
      <c r="L2569" t="s">
        <v>44</v>
      </c>
      <c r="M2569">
        <v>97.14</v>
      </c>
      <c r="N2569">
        <v>273</v>
      </c>
      <c r="O2569">
        <v>29</v>
      </c>
      <c r="P2569">
        <v>31</v>
      </c>
      <c r="Q2569">
        <v>79</v>
      </c>
      <c r="R2569">
        <v>52651</v>
      </c>
      <c r="S2569">
        <v>41.38</v>
      </c>
      <c r="T2569">
        <v>47.22</v>
      </c>
      <c r="U2569">
        <v>38.72</v>
      </c>
      <c r="V2569">
        <v>369</v>
      </c>
      <c r="W2569">
        <v>27.75</v>
      </c>
      <c r="X2569">
        <v>272</v>
      </c>
    </row>
    <row r="2570" spans="1:24" hidden="1" x14ac:dyDescent="0.25">
      <c r="A2570" t="s">
        <v>24</v>
      </c>
      <c r="B2570" t="s">
        <v>38</v>
      </c>
      <c r="C2570">
        <v>2001</v>
      </c>
      <c r="D2570" t="s">
        <v>34</v>
      </c>
      <c r="E2570">
        <v>3.66</v>
      </c>
      <c r="F2570">
        <v>8</v>
      </c>
      <c r="G2570">
        <v>1.0900000000000001</v>
      </c>
      <c r="H2570">
        <v>9.0299999999999994</v>
      </c>
      <c r="I2570">
        <v>45.07</v>
      </c>
      <c r="J2570">
        <v>12.61</v>
      </c>
      <c r="K2570">
        <v>4317</v>
      </c>
      <c r="L2570" t="s">
        <v>35</v>
      </c>
      <c r="M2570">
        <v>49.21</v>
      </c>
      <c r="N2570">
        <v>258</v>
      </c>
      <c r="O2570">
        <v>33</v>
      </c>
      <c r="P2570">
        <v>68</v>
      </c>
      <c r="Q2570">
        <v>81.62</v>
      </c>
      <c r="R2570">
        <v>32677</v>
      </c>
      <c r="S2570">
        <v>94.87</v>
      </c>
      <c r="T2570">
        <v>44.65</v>
      </c>
      <c r="U2570">
        <v>24.77</v>
      </c>
      <c r="V2570">
        <v>2744</v>
      </c>
      <c r="W2570">
        <v>37.54</v>
      </c>
      <c r="X2570">
        <v>158</v>
      </c>
    </row>
    <row r="2571" spans="1:24" hidden="1" x14ac:dyDescent="0.25">
      <c r="A2571" t="s">
        <v>39</v>
      </c>
      <c r="B2571" t="s">
        <v>25</v>
      </c>
      <c r="C2571">
        <v>2005</v>
      </c>
      <c r="D2571" t="s">
        <v>40</v>
      </c>
      <c r="E2571">
        <v>8.2899999999999991</v>
      </c>
      <c r="F2571">
        <v>6.69</v>
      </c>
      <c r="G2571">
        <v>3.16</v>
      </c>
      <c r="H2571">
        <v>6.57</v>
      </c>
      <c r="I2571">
        <v>14.58</v>
      </c>
      <c r="J2571">
        <v>13.92</v>
      </c>
      <c r="K2571">
        <v>1011</v>
      </c>
      <c r="L2571" t="s">
        <v>44</v>
      </c>
      <c r="M2571">
        <v>94.88</v>
      </c>
      <c r="N2571">
        <v>190</v>
      </c>
      <c r="O2571">
        <v>28</v>
      </c>
      <c r="P2571">
        <v>50</v>
      </c>
      <c r="Q2571">
        <v>40.96</v>
      </c>
      <c r="R2571">
        <v>97462</v>
      </c>
      <c r="S2571">
        <v>16.899999999999999</v>
      </c>
      <c r="T2571">
        <v>32.07</v>
      </c>
      <c r="U2571">
        <v>84.42</v>
      </c>
      <c r="V2571">
        <v>1517</v>
      </c>
      <c r="W2571">
        <v>11.65</v>
      </c>
      <c r="X2571">
        <v>101</v>
      </c>
    </row>
    <row r="2572" spans="1:24" hidden="1" x14ac:dyDescent="0.25">
      <c r="A2572" t="s">
        <v>36</v>
      </c>
      <c r="B2572" t="s">
        <v>37</v>
      </c>
      <c r="C2572">
        <v>2023</v>
      </c>
      <c r="D2572" t="s">
        <v>43</v>
      </c>
      <c r="E2572">
        <v>4</v>
      </c>
      <c r="F2572">
        <v>8.08</v>
      </c>
      <c r="G2572">
        <v>1.91</v>
      </c>
      <c r="H2572">
        <v>5.67</v>
      </c>
      <c r="I2572">
        <v>7.79</v>
      </c>
      <c r="J2572">
        <v>7.83</v>
      </c>
      <c r="K2572">
        <v>4038</v>
      </c>
      <c r="L2572" t="s">
        <v>27</v>
      </c>
      <c r="M2572">
        <v>42.7</v>
      </c>
      <c r="N2572">
        <v>255</v>
      </c>
      <c r="O2572">
        <v>9</v>
      </c>
      <c r="P2572">
        <v>66</v>
      </c>
      <c r="Q2572">
        <v>55.04</v>
      </c>
      <c r="R2572">
        <v>72780</v>
      </c>
      <c r="S2572">
        <v>3.63</v>
      </c>
      <c r="T2572">
        <v>63.33</v>
      </c>
      <c r="U2572">
        <v>21.23</v>
      </c>
      <c r="V2572">
        <v>1946</v>
      </c>
      <c r="W2572">
        <v>6.04</v>
      </c>
      <c r="X2572">
        <v>574</v>
      </c>
    </row>
    <row r="2573" spans="1:24" hidden="1" x14ac:dyDescent="0.25">
      <c r="A2573" t="s">
        <v>32</v>
      </c>
      <c r="B2573" t="s">
        <v>37</v>
      </c>
      <c r="C2573">
        <v>2021</v>
      </c>
      <c r="D2573" t="s">
        <v>43</v>
      </c>
      <c r="E2573">
        <v>0.34</v>
      </c>
      <c r="F2573">
        <v>6.24</v>
      </c>
      <c r="G2573">
        <v>2.41</v>
      </c>
      <c r="H2573">
        <v>7.23</v>
      </c>
      <c r="I2573">
        <v>7.45</v>
      </c>
      <c r="J2573">
        <v>7.4</v>
      </c>
      <c r="K2573">
        <v>688</v>
      </c>
      <c r="L2573" t="s">
        <v>27</v>
      </c>
      <c r="M2573">
        <v>97.89</v>
      </c>
      <c r="N2573">
        <v>235</v>
      </c>
      <c r="O2573">
        <v>4</v>
      </c>
      <c r="P2573">
        <v>80</v>
      </c>
      <c r="Q2573">
        <v>54.91</v>
      </c>
      <c r="R2573">
        <v>74837</v>
      </c>
      <c r="S2573">
        <v>17.91</v>
      </c>
      <c r="T2573">
        <v>47.73</v>
      </c>
      <c r="U2573">
        <v>66.48</v>
      </c>
      <c r="V2573">
        <v>1587</v>
      </c>
      <c r="W2573">
        <v>11.6</v>
      </c>
      <c r="X2573">
        <v>536</v>
      </c>
    </row>
    <row r="2574" spans="1:24" hidden="1" x14ac:dyDescent="0.25">
      <c r="A2574" t="s">
        <v>47</v>
      </c>
      <c r="B2574" t="s">
        <v>37</v>
      </c>
      <c r="C2574">
        <v>2024</v>
      </c>
      <c r="D2574" t="s">
        <v>43</v>
      </c>
      <c r="E2574">
        <v>8.2100000000000009</v>
      </c>
      <c r="F2574">
        <v>6.28</v>
      </c>
      <c r="G2574">
        <v>4.18</v>
      </c>
      <c r="H2574">
        <v>7.9</v>
      </c>
      <c r="I2574">
        <v>24.22</v>
      </c>
      <c r="J2574">
        <v>13.51</v>
      </c>
      <c r="K2574">
        <v>4068</v>
      </c>
      <c r="L2574" t="s">
        <v>44</v>
      </c>
      <c r="M2574">
        <v>50.55</v>
      </c>
      <c r="N2574">
        <v>493</v>
      </c>
      <c r="O2574">
        <v>48</v>
      </c>
      <c r="P2574">
        <v>76</v>
      </c>
      <c r="Q2574">
        <v>23.58</v>
      </c>
      <c r="R2574">
        <v>60020</v>
      </c>
      <c r="S2574">
        <v>68.349999999999994</v>
      </c>
      <c r="T2574">
        <v>23.4</v>
      </c>
      <c r="U2574">
        <v>84.79</v>
      </c>
      <c r="V2574">
        <v>2960</v>
      </c>
      <c r="W2574">
        <v>37.96</v>
      </c>
      <c r="X2574">
        <v>465</v>
      </c>
    </row>
    <row r="2575" spans="1:24" hidden="1" x14ac:dyDescent="0.25">
      <c r="A2575" t="s">
        <v>41</v>
      </c>
      <c r="B2575" t="s">
        <v>33</v>
      </c>
      <c r="C2575">
        <v>2004</v>
      </c>
      <c r="D2575" t="s">
        <v>34</v>
      </c>
      <c r="E2575">
        <v>5.46</v>
      </c>
      <c r="F2575">
        <v>8.25</v>
      </c>
      <c r="G2575">
        <v>2.5</v>
      </c>
      <c r="H2575">
        <v>7.16</v>
      </c>
      <c r="I2575">
        <v>6.65</v>
      </c>
      <c r="J2575">
        <v>7.53</v>
      </c>
      <c r="K2575">
        <v>4213</v>
      </c>
      <c r="L2575" t="s">
        <v>31</v>
      </c>
      <c r="M2575">
        <v>74.319999999999993</v>
      </c>
      <c r="N2575">
        <v>275</v>
      </c>
      <c r="O2575">
        <v>38</v>
      </c>
      <c r="P2575">
        <v>66</v>
      </c>
      <c r="Q2575">
        <v>13.53</v>
      </c>
      <c r="R2575">
        <v>76728</v>
      </c>
      <c r="S2575">
        <v>78.89</v>
      </c>
      <c r="T2575">
        <v>48.51</v>
      </c>
      <c r="U2575">
        <v>91.59</v>
      </c>
      <c r="V2575">
        <v>1560</v>
      </c>
      <c r="W2575">
        <v>8.49</v>
      </c>
      <c r="X2575">
        <v>573</v>
      </c>
    </row>
    <row r="2576" spans="1:24" hidden="1" x14ac:dyDescent="0.25">
      <c r="A2576" t="s">
        <v>41</v>
      </c>
      <c r="B2576" t="s">
        <v>38</v>
      </c>
      <c r="C2576">
        <v>2017</v>
      </c>
      <c r="D2576" t="s">
        <v>30</v>
      </c>
      <c r="E2576">
        <v>3.38</v>
      </c>
      <c r="F2576">
        <v>7.35</v>
      </c>
      <c r="G2576">
        <v>3.26</v>
      </c>
      <c r="H2576">
        <v>9.44</v>
      </c>
      <c r="I2576">
        <v>23.67</v>
      </c>
      <c r="J2576">
        <v>11.62</v>
      </c>
      <c r="K2576">
        <v>4269</v>
      </c>
      <c r="L2576" t="s">
        <v>44</v>
      </c>
      <c r="M2576">
        <v>34.880000000000003</v>
      </c>
      <c r="N2576">
        <v>353</v>
      </c>
      <c r="O2576">
        <v>33</v>
      </c>
      <c r="P2576">
        <v>91</v>
      </c>
      <c r="Q2576">
        <v>55.27</v>
      </c>
      <c r="R2576">
        <v>58650</v>
      </c>
      <c r="S2576">
        <v>71.680000000000007</v>
      </c>
      <c r="T2576">
        <v>40.11</v>
      </c>
      <c r="U2576">
        <v>52.76</v>
      </c>
      <c r="V2576">
        <v>2249</v>
      </c>
      <c r="W2576">
        <v>8.99</v>
      </c>
      <c r="X2576">
        <v>469</v>
      </c>
    </row>
    <row r="2577" spans="1:24" hidden="1" x14ac:dyDescent="0.25">
      <c r="A2577" t="s">
        <v>48</v>
      </c>
      <c r="B2577" t="s">
        <v>33</v>
      </c>
      <c r="C2577">
        <v>2015</v>
      </c>
      <c r="D2577" t="s">
        <v>43</v>
      </c>
      <c r="E2577">
        <v>2.5099999999999998</v>
      </c>
      <c r="F2577">
        <v>7.8</v>
      </c>
      <c r="G2577">
        <v>3.28</v>
      </c>
      <c r="H2577">
        <v>7.4</v>
      </c>
      <c r="I2577">
        <v>23.1</v>
      </c>
      <c r="J2577">
        <v>10.3</v>
      </c>
      <c r="K2577">
        <v>1242</v>
      </c>
      <c r="L2577" t="s">
        <v>27</v>
      </c>
      <c r="M2577">
        <v>50.98</v>
      </c>
      <c r="N2577">
        <v>477</v>
      </c>
      <c r="O2577">
        <v>37</v>
      </c>
      <c r="P2577">
        <v>67</v>
      </c>
      <c r="Q2577">
        <v>13.77</v>
      </c>
      <c r="R2577">
        <v>84903</v>
      </c>
      <c r="S2577">
        <v>41.99</v>
      </c>
      <c r="T2577">
        <v>81.180000000000007</v>
      </c>
      <c r="U2577">
        <v>69.67</v>
      </c>
      <c r="V2577">
        <v>622</v>
      </c>
      <c r="W2577">
        <v>7.72</v>
      </c>
      <c r="X2577">
        <v>462</v>
      </c>
    </row>
    <row r="2578" spans="1:24" hidden="1" x14ac:dyDescent="0.25">
      <c r="A2578" t="s">
        <v>36</v>
      </c>
      <c r="B2578" t="s">
        <v>29</v>
      </c>
      <c r="C2578">
        <v>2007</v>
      </c>
      <c r="D2578" t="s">
        <v>43</v>
      </c>
      <c r="E2578">
        <v>5.94</v>
      </c>
      <c r="F2578">
        <v>6.56</v>
      </c>
      <c r="G2578">
        <v>4.0199999999999996</v>
      </c>
      <c r="H2578">
        <v>9.15</v>
      </c>
      <c r="I2578">
        <v>44.21</v>
      </c>
      <c r="J2578">
        <v>10.49</v>
      </c>
      <c r="K2578">
        <v>3447</v>
      </c>
      <c r="L2578" t="s">
        <v>27</v>
      </c>
      <c r="M2578">
        <v>44.75</v>
      </c>
      <c r="N2578">
        <v>72</v>
      </c>
      <c r="O2578">
        <v>9</v>
      </c>
      <c r="P2578">
        <v>81</v>
      </c>
      <c r="Q2578">
        <v>35.92</v>
      </c>
      <c r="R2578">
        <v>47186</v>
      </c>
      <c r="S2578">
        <v>96.76</v>
      </c>
      <c r="T2578">
        <v>71.73</v>
      </c>
      <c r="U2578">
        <v>96.09</v>
      </c>
      <c r="V2578">
        <v>2721</v>
      </c>
      <c r="W2578">
        <v>19.39</v>
      </c>
      <c r="X2578">
        <v>209</v>
      </c>
    </row>
    <row r="2579" spans="1:24" hidden="1" x14ac:dyDescent="0.25">
      <c r="A2579" t="s">
        <v>48</v>
      </c>
      <c r="B2579" t="s">
        <v>25</v>
      </c>
      <c r="C2579">
        <v>2024</v>
      </c>
      <c r="D2579" t="s">
        <v>30</v>
      </c>
      <c r="E2579">
        <v>2.08</v>
      </c>
      <c r="F2579">
        <v>6.42</v>
      </c>
      <c r="G2579">
        <v>3.19</v>
      </c>
      <c r="H2579">
        <v>7.11</v>
      </c>
      <c r="I2579">
        <v>14.81</v>
      </c>
      <c r="J2579">
        <v>16.59</v>
      </c>
      <c r="K2579">
        <v>2044</v>
      </c>
      <c r="L2579" t="s">
        <v>27</v>
      </c>
      <c r="M2579">
        <v>30.24</v>
      </c>
      <c r="N2579">
        <v>73</v>
      </c>
      <c r="O2579">
        <v>8</v>
      </c>
      <c r="P2579">
        <v>55</v>
      </c>
      <c r="Q2579">
        <v>20.239999999999998</v>
      </c>
      <c r="R2579">
        <v>55447</v>
      </c>
      <c r="S2579">
        <v>44.43</v>
      </c>
      <c r="T2579">
        <v>66.099999999999994</v>
      </c>
      <c r="U2579">
        <v>73.73</v>
      </c>
      <c r="V2579">
        <v>345</v>
      </c>
      <c r="W2579">
        <v>31.86</v>
      </c>
      <c r="X2579">
        <v>46</v>
      </c>
    </row>
    <row r="2580" spans="1:24" hidden="1" x14ac:dyDescent="0.25">
      <c r="A2580" t="s">
        <v>48</v>
      </c>
      <c r="B2580" t="s">
        <v>25</v>
      </c>
      <c r="C2580">
        <v>2019</v>
      </c>
      <c r="D2580" t="s">
        <v>34</v>
      </c>
      <c r="E2580">
        <v>3.24</v>
      </c>
      <c r="F2580">
        <v>8.09</v>
      </c>
      <c r="G2580">
        <v>0.32</v>
      </c>
      <c r="H2580">
        <v>5.31</v>
      </c>
      <c r="I2580">
        <v>28.03</v>
      </c>
      <c r="J2580">
        <v>14.08</v>
      </c>
      <c r="K2580">
        <v>440</v>
      </c>
      <c r="L2580" t="s">
        <v>35</v>
      </c>
      <c r="M2580">
        <v>40.97</v>
      </c>
      <c r="N2580">
        <v>122</v>
      </c>
      <c r="O2580">
        <v>31</v>
      </c>
      <c r="P2580">
        <v>98</v>
      </c>
      <c r="Q2580">
        <v>71.28</v>
      </c>
      <c r="R2580">
        <v>31726</v>
      </c>
      <c r="S2580">
        <v>98.13</v>
      </c>
      <c r="T2580">
        <v>36.17</v>
      </c>
      <c r="U2580">
        <v>92.09</v>
      </c>
      <c r="V2580">
        <v>2573</v>
      </c>
      <c r="W2580">
        <v>15.27</v>
      </c>
      <c r="X2580">
        <v>983</v>
      </c>
    </row>
    <row r="2581" spans="1:24" hidden="1" x14ac:dyDescent="0.25">
      <c r="A2581" t="s">
        <v>47</v>
      </c>
      <c r="B2581" t="s">
        <v>37</v>
      </c>
      <c r="C2581">
        <v>2021</v>
      </c>
      <c r="D2581" t="s">
        <v>43</v>
      </c>
      <c r="E2581">
        <v>6.37</v>
      </c>
      <c r="F2581">
        <v>6.9</v>
      </c>
      <c r="G2581">
        <v>1.71</v>
      </c>
      <c r="H2581">
        <v>6.73</v>
      </c>
      <c r="I2581">
        <v>37.17</v>
      </c>
      <c r="J2581">
        <v>19.21</v>
      </c>
      <c r="K2581">
        <v>1224</v>
      </c>
      <c r="L2581" t="s">
        <v>44</v>
      </c>
      <c r="M2581">
        <v>71.52</v>
      </c>
      <c r="N2581">
        <v>69</v>
      </c>
      <c r="O2581">
        <v>4</v>
      </c>
      <c r="P2581">
        <v>13</v>
      </c>
      <c r="Q2581">
        <v>87.46</v>
      </c>
      <c r="R2581">
        <v>63926</v>
      </c>
      <c r="S2581">
        <v>91.81</v>
      </c>
      <c r="T2581">
        <v>21.17</v>
      </c>
      <c r="U2581">
        <v>74.739999999999995</v>
      </c>
      <c r="V2581">
        <v>787</v>
      </c>
      <c r="W2581">
        <v>4</v>
      </c>
      <c r="X2581">
        <v>397</v>
      </c>
    </row>
    <row r="2582" spans="1:24" hidden="1" x14ac:dyDescent="0.25">
      <c r="A2582" t="s">
        <v>46</v>
      </c>
      <c r="B2582" t="s">
        <v>37</v>
      </c>
      <c r="C2582">
        <v>2010</v>
      </c>
      <c r="D2582" t="s">
        <v>26</v>
      </c>
      <c r="E2582">
        <v>8.82</v>
      </c>
      <c r="F2582">
        <v>7.14</v>
      </c>
      <c r="G2582">
        <v>4.95</v>
      </c>
      <c r="H2582">
        <v>3.6</v>
      </c>
      <c r="I2582">
        <v>29.8</v>
      </c>
      <c r="J2582">
        <v>15.82</v>
      </c>
      <c r="K2582">
        <v>2462</v>
      </c>
      <c r="L2582" t="s">
        <v>35</v>
      </c>
      <c r="M2582">
        <v>57.29</v>
      </c>
      <c r="N2582">
        <v>400</v>
      </c>
      <c r="O2582">
        <v>34</v>
      </c>
      <c r="P2582">
        <v>15</v>
      </c>
      <c r="Q2582">
        <v>58.64</v>
      </c>
      <c r="R2582">
        <v>40752</v>
      </c>
      <c r="S2582">
        <v>40.71</v>
      </c>
      <c r="T2582">
        <v>79.17</v>
      </c>
      <c r="U2582">
        <v>25.44</v>
      </c>
      <c r="V2582">
        <v>429</v>
      </c>
      <c r="W2582">
        <v>29.61</v>
      </c>
      <c r="X2582">
        <v>868</v>
      </c>
    </row>
    <row r="2583" spans="1:24" hidden="1" x14ac:dyDescent="0.25">
      <c r="A2583" t="s">
        <v>36</v>
      </c>
      <c r="B2583" t="s">
        <v>37</v>
      </c>
      <c r="C2583">
        <v>2009</v>
      </c>
      <c r="D2583" t="s">
        <v>34</v>
      </c>
      <c r="E2583">
        <v>5.33</v>
      </c>
      <c r="F2583">
        <v>6.07</v>
      </c>
      <c r="G2583">
        <v>0.98</v>
      </c>
      <c r="H2583">
        <v>4.6100000000000003</v>
      </c>
      <c r="I2583">
        <v>47.7</v>
      </c>
      <c r="J2583">
        <v>2.92</v>
      </c>
      <c r="K2583">
        <v>4178</v>
      </c>
      <c r="L2583" t="s">
        <v>44</v>
      </c>
      <c r="M2583">
        <v>80.58</v>
      </c>
      <c r="N2583">
        <v>78</v>
      </c>
      <c r="O2583">
        <v>10</v>
      </c>
      <c r="P2583">
        <v>75</v>
      </c>
      <c r="Q2583">
        <v>42.2</v>
      </c>
      <c r="R2583">
        <v>16323</v>
      </c>
      <c r="S2583">
        <v>16.100000000000001</v>
      </c>
      <c r="T2583">
        <v>37.42</v>
      </c>
      <c r="U2583">
        <v>35.75</v>
      </c>
      <c r="V2583">
        <v>2141</v>
      </c>
      <c r="W2583">
        <v>24.39</v>
      </c>
      <c r="X2583">
        <v>600</v>
      </c>
    </row>
    <row r="2584" spans="1:24" hidden="1" x14ac:dyDescent="0.25">
      <c r="A2584" t="s">
        <v>28</v>
      </c>
      <c r="B2584" t="s">
        <v>38</v>
      </c>
      <c r="C2584">
        <v>2023</v>
      </c>
      <c r="D2584" t="s">
        <v>43</v>
      </c>
      <c r="E2584">
        <v>7.59</v>
      </c>
      <c r="F2584">
        <v>6.96</v>
      </c>
      <c r="G2584">
        <v>2.93</v>
      </c>
      <c r="H2584">
        <v>8.36</v>
      </c>
      <c r="I2584">
        <v>30.11</v>
      </c>
      <c r="J2584">
        <v>14.77</v>
      </c>
      <c r="K2584">
        <v>2752</v>
      </c>
      <c r="L2584" t="s">
        <v>35</v>
      </c>
      <c r="M2584">
        <v>76.98</v>
      </c>
      <c r="N2584">
        <v>480</v>
      </c>
      <c r="O2584">
        <v>41</v>
      </c>
      <c r="P2584">
        <v>74</v>
      </c>
      <c r="Q2584">
        <v>99.67</v>
      </c>
      <c r="R2584">
        <v>26427</v>
      </c>
      <c r="S2584">
        <v>8.98</v>
      </c>
      <c r="T2584">
        <v>57.44</v>
      </c>
      <c r="U2584">
        <v>95.24</v>
      </c>
      <c r="V2584">
        <v>2069</v>
      </c>
      <c r="W2584">
        <v>19.170000000000002</v>
      </c>
      <c r="X2584">
        <v>989</v>
      </c>
    </row>
    <row r="2585" spans="1:24" hidden="1" x14ac:dyDescent="0.25">
      <c r="A2585" t="s">
        <v>39</v>
      </c>
      <c r="B2585" t="s">
        <v>29</v>
      </c>
      <c r="C2585">
        <v>2024</v>
      </c>
      <c r="D2585" t="s">
        <v>43</v>
      </c>
      <c r="E2585">
        <v>7.63</v>
      </c>
      <c r="F2585">
        <v>7.93</v>
      </c>
      <c r="G2585">
        <v>4.21</v>
      </c>
      <c r="H2585">
        <v>7.63</v>
      </c>
      <c r="I2585">
        <v>45.09</v>
      </c>
      <c r="J2585">
        <v>13.31</v>
      </c>
      <c r="K2585">
        <v>1752</v>
      </c>
      <c r="L2585" t="s">
        <v>31</v>
      </c>
      <c r="M2585">
        <v>85.95</v>
      </c>
      <c r="N2585">
        <v>247</v>
      </c>
      <c r="O2585">
        <v>15</v>
      </c>
      <c r="P2585">
        <v>65</v>
      </c>
      <c r="Q2585">
        <v>4.08</v>
      </c>
      <c r="R2585">
        <v>66144</v>
      </c>
      <c r="S2585">
        <v>53.15</v>
      </c>
      <c r="T2585">
        <v>57.27</v>
      </c>
      <c r="U2585">
        <v>87.54</v>
      </c>
      <c r="V2585">
        <v>1492</v>
      </c>
      <c r="W2585">
        <v>38.56</v>
      </c>
      <c r="X2585">
        <v>838</v>
      </c>
    </row>
    <row r="2586" spans="1:24" hidden="1" x14ac:dyDescent="0.25">
      <c r="A2586" t="s">
        <v>48</v>
      </c>
      <c r="B2586" t="s">
        <v>29</v>
      </c>
      <c r="C2586">
        <v>2011</v>
      </c>
      <c r="D2586" t="s">
        <v>30</v>
      </c>
      <c r="E2586">
        <v>6.64</v>
      </c>
      <c r="F2586">
        <v>8.0500000000000007</v>
      </c>
      <c r="G2586">
        <v>2.93</v>
      </c>
      <c r="H2586">
        <v>4.17</v>
      </c>
      <c r="I2586">
        <v>12.25</v>
      </c>
      <c r="J2586">
        <v>12.92</v>
      </c>
      <c r="K2586">
        <v>4442</v>
      </c>
      <c r="L2586" t="s">
        <v>27</v>
      </c>
      <c r="M2586">
        <v>90.69</v>
      </c>
      <c r="N2586">
        <v>186</v>
      </c>
      <c r="O2586">
        <v>26</v>
      </c>
      <c r="P2586">
        <v>32</v>
      </c>
      <c r="Q2586">
        <v>31.83</v>
      </c>
      <c r="R2586">
        <v>25601</v>
      </c>
      <c r="S2586">
        <v>76.319999999999993</v>
      </c>
      <c r="T2586">
        <v>84.24</v>
      </c>
      <c r="U2586">
        <v>53.82</v>
      </c>
      <c r="V2586">
        <v>784</v>
      </c>
      <c r="W2586">
        <v>18.82</v>
      </c>
      <c r="X2586">
        <v>671</v>
      </c>
    </row>
    <row r="2587" spans="1:24" hidden="1" x14ac:dyDescent="0.25">
      <c r="A2587" t="s">
        <v>24</v>
      </c>
      <c r="B2587" t="s">
        <v>29</v>
      </c>
      <c r="C2587">
        <v>2020</v>
      </c>
      <c r="D2587" t="s">
        <v>26</v>
      </c>
      <c r="E2587">
        <v>2.46</v>
      </c>
      <c r="F2587">
        <v>7.75</v>
      </c>
      <c r="G2587">
        <v>1.86</v>
      </c>
      <c r="H2587">
        <v>6.07</v>
      </c>
      <c r="I2587">
        <v>28.04</v>
      </c>
      <c r="J2587">
        <v>9.61</v>
      </c>
      <c r="K2587">
        <v>4629</v>
      </c>
      <c r="L2587" t="s">
        <v>27</v>
      </c>
      <c r="M2587">
        <v>87.39</v>
      </c>
      <c r="N2587">
        <v>437</v>
      </c>
      <c r="O2587">
        <v>19</v>
      </c>
      <c r="P2587">
        <v>12</v>
      </c>
      <c r="Q2587">
        <v>29.31</v>
      </c>
      <c r="R2587">
        <v>67534</v>
      </c>
      <c r="S2587">
        <v>17.600000000000001</v>
      </c>
      <c r="T2587">
        <v>23.74</v>
      </c>
      <c r="U2587">
        <v>32.89</v>
      </c>
      <c r="V2587">
        <v>2865</v>
      </c>
      <c r="W2587">
        <v>29.3</v>
      </c>
      <c r="X2587">
        <v>442</v>
      </c>
    </row>
    <row r="2588" spans="1:24" hidden="1" x14ac:dyDescent="0.25">
      <c r="A2588" t="s">
        <v>45</v>
      </c>
      <c r="B2588" t="s">
        <v>29</v>
      </c>
      <c r="C2588">
        <v>2005</v>
      </c>
      <c r="D2588" t="s">
        <v>34</v>
      </c>
      <c r="E2588">
        <v>8.67</v>
      </c>
      <c r="F2588">
        <v>7.73</v>
      </c>
      <c r="G2588">
        <v>0.4</v>
      </c>
      <c r="H2588">
        <v>3.99</v>
      </c>
      <c r="I2588">
        <v>27.17</v>
      </c>
      <c r="J2588">
        <v>1.25</v>
      </c>
      <c r="K2588">
        <v>3002</v>
      </c>
      <c r="L2588" t="s">
        <v>44</v>
      </c>
      <c r="M2588">
        <v>61.36</v>
      </c>
      <c r="N2588">
        <v>140</v>
      </c>
      <c r="O2588">
        <v>0</v>
      </c>
      <c r="P2588">
        <v>29</v>
      </c>
      <c r="Q2588">
        <v>36.909999999999997</v>
      </c>
      <c r="R2588">
        <v>97147</v>
      </c>
      <c r="S2588">
        <v>31.82</v>
      </c>
      <c r="T2588">
        <v>71.73</v>
      </c>
      <c r="U2588">
        <v>32.57</v>
      </c>
      <c r="V2588">
        <v>2983</v>
      </c>
      <c r="W2588">
        <v>6.34</v>
      </c>
      <c r="X2588">
        <v>557</v>
      </c>
    </row>
    <row r="2589" spans="1:24" hidden="1" x14ac:dyDescent="0.25">
      <c r="A2589" t="s">
        <v>24</v>
      </c>
      <c r="B2589" t="s">
        <v>37</v>
      </c>
      <c r="C2589">
        <v>2019</v>
      </c>
      <c r="D2589" t="s">
        <v>40</v>
      </c>
      <c r="E2589">
        <v>4.3600000000000003</v>
      </c>
      <c r="F2589">
        <v>7.27</v>
      </c>
      <c r="G2589">
        <v>1.81</v>
      </c>
      <c r="H2589">
        <v>8.99</v>
      </c>
      <c r="I2589">
        <v>49.47</v>
      </c>
      <c r="J2589">
        <v>19.03</v>
      </c>
      <c r="K2589">
        <v>4546</v>
      </c>
      <c r="L2589" t="s">
        <v>27</v>
      </c>
      <c r="M2589">
        <v>51.61</v>
      </c>
      <c r="N2589">
        <v>297</v>
      </c>
      <c r="O2589">
        <v>25</v>
      </c>
      <c r="P2589">
        <v>25</v>
      </c>
      <c r="Q2589">
        <v>24.6</v>
      </c>
      <c r="R2589">
        <v>48276</v>
      </c>
      <c r="S2589">
        <v>63.05</v>
      </c>
      <c r="T2589">
        <v>47.01</v>
      </c>
      <c r="U2589">
        <v>92.39</v>
      </c>
      <c r="V2589">
        <v>1441</v>
      </c>
      <c r="W2589">
        <v>16.66</v>
      </c>
      <c r="X2589">
        <v>103</v>
      </c>
    </row>
    <row r="2590" spans="1:24" hidden="1" x14ac:dyDescent="0.25">
      <c r="A2590" t="s">
        <v>47</v>
      </c>
      <c r="B2590" t="s">
        <v>25</v>
      </c>
      <c r="C2590">
        <v>2004</v>
      </c>
      <c r="D2590" t="s">
        <v>42</v>
      </c>
      <c r="E2590">
        <v>0.44</v>
      </c>
      <c r="F2590">
        <v>7.35</v>
      </c>
      <c r="G2590">
        <v>0.91</v>
      </c>
      <c r="H2590">
        <v>3.76</v>
      </c>
      <c r="I2590">
        <v>10.23</v>
      </c>
      <c r="J2590">
        <v>17.04</v>
      </c>
      <c r="K2590">
        <v>3216</v>
      </c>
      <c r="L2590" t="s">
        <v>35</v>
      </c>
      <c r="M2590">
        <v>65.16</v>
      </c>
      <c r="N2590">
        <v>43</v>
      </c>
      <c r="O2590">
        <v>10</v>
      </c>
      <c r="P2590">
        <v>81</v>
      </c>
      <c r="Q2590">
        <v>27.9</v>
      </c>
      <c r="R2590">
        <v>51319</v>
      </c>
      <c r="S2590">
        <v>46.09</v>
      </c>
      <c r="T2590">
        <v>23.98</v>
      </c>
      <c r="U2590">
        <v>33.299999999999997</v>
      </c>
      <c r="V2590">
        <v>1152</v>
      </c>
      <c r="W2590">
        <v>8.49</v>
      </c>
      <c r="X2590">
        <v>874</v>
      </c>
    </row>
    <row r="2591" spans="1:24" hidden="1" x14ac:dyDescent="0.25">
      <c r="A2591" t="s">
        <v>47</v>
      </c>
      <c r="B2591" t="s">
        <v>37</v>
      </c>
      <c r="C2591">
        <v>2022</v>
      </c>
      <c r="D2591" t="s">
        <v>26</v>
      </c>
      <c r="E2591">
        <v>2.4500000000000002</v>
      </c>
      <c r="F2591">
        <v>7.86</v>
      </c>
      <c r="G2591">
        <v>4.8</v>
      </c>
      <c r="H2591">
        <v>7.58</v>
      </c>
      <c r="I2591">
        <v>7.05</v>
      </c>
      <c r="J2591">
        <v>9.74</v>
      </c>
      <c r="K2591">
        <v>3359</v>
      </c>
      <c r="L2591" t="s">
        <v>31</v>
      </c>
      <c r="M2591">
        <v>67.459999999999994</v>
      </c>
      <c r="N2591">
        <v>246</v>
      </c>
      <c r="O2591">
        <v>14</v>
      </c>
      <c r="P2591">
        <v>12</v>
      </c>
      <c r="Q2591">
        <v>27.25</v>
      </c>
      <c r="R2591">
        <v>52836</v>
      </c>
      <c r="S2591">
        <v>60.39</v>
      </c>
      <c r="T2591">
        <v>76.849999999999994</v>
      </c>
      <c r="U2591">
        <v>50.9</v>
      </c>
      <c r="V2591">
        <v>1584</v>
      </c>
      <c r="W2591">
        <v>13.93</v>
      </c>
      <c r="X2591">
        <v>200</v>
      </c>
    </row>
    <row r="2592" spans="1:24" hidden="1" x14ac:dyDescent="0.25">
      <c r="A2592" t="s">
        <v>32</v>
      </c>
      <c r="B2592" t="s">
        <v>29</v>
      </c>
      <c r="C2592">
        <v>2008</v>
      </c>
      <c r="D2592" t="s">
        <v>40</v>
      </c>
      <c r="E2592">
        <v>7.66</v>
      </c>
      <c r="F2592">
        <v>6.62</v>
      </c>
      <c r="G2592">
        <v>3.58</v>
      </c>
      <c r="H2592">
        <v>7.25</v>
      </c>
      <c r="I2592">
        <v>30.58</v>
      </c>
      <c r="J2592">
        <v>3.17</v>
      </c>
      <c r="K2592">
        <v>3942</v>
      </c>
      <c r="L2592" t="s">
        <v>35</v>
      </c>
      <c r="M2592">
        <v>51.92</v>
      </c>
      <c r="N2592">
        <v>469</v>
      </c>
      <c r="O2592">
        <v>38</v>
      </c>
      <c r="P2592">
        <v>67</v>
      </c>
      <c r="Q2592">
        <v>51.56</v>
      </c>
      <c r="R2592">
        <v>87367</v>
      </c>
      <c r="S2592">
        <v>67.64</v>
      </c>
      <c r="T2592">
        <v>75.61</v>
      </c>
      <c r="U2592">
        <v>92.06</v>
      </c>
      <c r="V2592">
        <v>2928</v>
      </c>
      <c r="W2592">
        <v>19.190000000000001</v>
      </c>
      <c r="X2592">
        <v>485</v>
      </c>
    </row>
    <row r="2593" spans="1:24" hidden="1" x14ac:dyDescent="0.25">
      <c r="A2593" t="s">
        <v>46</v>
      </c>
      <c r="B2593" t="s">
        <v>37</v>
      </c>
      <c r="C2593">
        <v>2015</v>
      </c>
      <c r="D2593" t="s">
        <v>26</v>
      </c>
      <c r="E2593">
        <v>0.69</v>
      </c>
      <c r="F2593">
        <v>6.58</v>
      </c>
      <c r="G2593">
        <v>3.75</v>
      </c>
      <c r="H2593">
        <v>6.31</v>
      </c>
      <c r="I2593">
        <v>11.18</v>
      </c>
      <c r="J2593">
        <v>16.489999999999998</v>
      </c>
      <c r="K2593">
        <v>3296</v>
      </c>
      <c r="L2593" t="s">
        <v>35</v>
      </c>
      <c r="M2593">
        <v>67.8</v>
      </c>
      <c r="N2593">
        <v>335</v>
      </c>
      <c r="O2593">
        <v>39</v>
      </c>
      <c r="P2593">
        <v>32</v>
      </c>
      <c r="Q2593">
        <v>40.32</v>
      </c>
      <c r="R2593">
        <v>58449</v>
      </c>
      <c r="S2593">
        <v>38.07</v>
      </c>
      <c r="T2593">
        <v>13.21</v>
      </c>
      <c r="U2593">
        <v>22.67</v>
      </c>
      <c r="V2593">
        <v>1588</v>
      </c>
      <c r="W2593">
        <v>6.98</v>
      </c>
      <c r="X2593">
        <v>175</v>
      </c>
    </row>
    <row r="2594" spans="1:24" hidden="1" x14ac:dyDescent="0.25">
      <c r="A2594" t="s">
        <v>39</v>
      </c>
      <c r="B2594" t="s">
        <v>29</v>
      </c>
      <c r="C2594">
        <v>2021</v>
      </c>
      <c r="D2594" t="s">
        <v>40</v>
      </c>
      <c r="E2594">
        <v>1.47</v>
      </c>
      <c r="F2594">
        <v>8.3699999999999992</v>
      </c>
      <c r="G2594">
        <v>2.1800000000000002</v>
      </c>
      <c r="H2594">
        <v>4.95</v>
      </c>
      <c r="I2594">
        <v>31.96</v>
      </c>
      <c r="J2594">
        <v>8.61</v>
      </c>
      <c r="K2594">
        <v>4309</v>
      </c>
      <c r="L2594" t="s">
        <v>44</v>
      </c>
      <c r="M2594">
        <v>37.4</v>
      </c>
      <c r="N2594">
        <v>225</v>
      </c>
      <c r="O2594">
        <v>47</v>
      </c>
      <c r="P2594">
        <v>14</v>
      </c>
      <c r="Q2594">
        <v>64.650000000000006</v>
      </c>
      <c r="R2594">
        <v>59468</v>
      </c>
      <c r="S2594">
        <v>78.599999999999994</v>
      </c>
      <c r="T2594">
        <v>66.760000000000005</v>
      </c>
      <c r="U2594">
        <v>70.459999999999994</v>
      </c>
      <c r="V2594">
        <v>305</v>
      </c>
      <c r="W2594">
        <v>32.119999999999997</v>
      </c>
      <c r="X2594">
        <v>49</v>
      </c>
    </row>
    <row r="2595" spans="1:24" hidden="1" x14ac:dyDescent="0.25">
      <c r="A2595" t="s">
        <v>48</v>
      </c>
      <c r="B2595" t="s">
        <v>33</v>
      </c>
      <c r="C2595">
        <v>2013</v>
      </c>
      <c r="D2595" t="s">
        <v>40</v>
      </c>
      <c r="E2595">
        <v>6.94</v>
      </c>
      <c r="F2595">
        <v>6.07</v>
      </c>
      <c r="G2595">
        <v>0.55000000000000004</v>
      </c>
      <c r="H2595">
        <v>5.83</v>
      </c>
      <c r="I2595">
        <v>48.62</v>
      </c>
      <c r="J2595">
        <v>7.8</v>
      </c>
      <c r="K2595">
        <v>4014</v>
      </c>
      <c r="L2595" t="s">
        <v>27</v>
      </c>
      <c r="M2595">
        <v>46.17</v>
      </c>
      <c r="N2595">
        <v>66</v>
      </c>
      <c r="O2595">
        <v>17</v>
      </c>
      <c r="P2595">
        <v>16</v>
      </c>
      <c r="Q2595">
        <v>52.41</v>
      </c>
      <c r="R2595">
        <v>49273</v>
      </c>
      <c r="S2595">
        <v>70.290000000000006</v>
      </c>
      <c r="T2595">
        <v>22.28</v>
      </c>
      <c r="U2595">
        <v>48.05</v>
      </c>
      <c r="V2595">
        <v>1856</v>
      </c>
      <c r="W2595">
        <v>15.04</v>
      </c>
      <c r="X2595">
        <v>73</v>
      </c>
    </row>
    <row r="2596" spans="1:24" hidden="1" x14ac:dyDescent="0.25">
      <c r="A2596" t="s">
        <v>24</v>
      </c>
      <c r="B2596" t="s">
        <v>25</v>
      </c>
      <c r="C2596">
        <v>2021</v>
      </c>
      <c r="D2596" t="s">
        <v>26</v>
      </c>
      <c r="E2596">
        <v>8.93</v>
      </c>
      <c r="F2596">
        <v>6.35</v>
      </c>
      <c r="G2596">
        <v>1.33</v>
      </c>
      <c r="H2596">
        <v>8.64</v>
      </c>
      <c r="I2596">
        <v>47.33</v>
      </c>
      <c r="J2596">
        <v>13.31</v>
      </c>
      <c r="K2596">
        <v>899</v>
      </c>
      <c r="L2596" t="s">
        <v>35</v>
      </c>
      <c r="M2596">
        <v>82.22</v>
      </c>
      <c r="N2596">
        <v>455</v>
      </c>
      <c r="O2596">
        <v>23</v>
      </c>
      <c r="P2596">
        <v>5</v>
      </c>
      <c r="Q2596">
        <v>19.98</v>
      </c>
      <c r="R2596">
        <v>73464</v>
      </c>
      <c r="S2596">
        <v>68.760000000000005</v>
      </c>
      <c r="T2596">
        <v>58.83</v>
      </c>
      <c r="U2596">
        <v>28.62</v>
      </c>
      <c r="V2596">
        <v>2021</v>
      </c>
      <c r="W2596">
        <v>35.86</v>
      </c>
      <c r="X2596">
        <v>461</v>
      </c>
    </row>
    <row r="2597" spans="1:24" hidden="1" x14ac:dyDescent="0.25">
      <c r="A2597" t="s">
        <v>45</v>
      </c>
      <c r="B2597" t="s">
        <v>33</v>
      </c>
      <c r="C2597">
        <v>2007</v>
      </c>
      <c r="D2597" t="s">
        <v>30</v>
      </c>
      <c r="E2597">
        <v>6.34</v>
      </c>
      <c r="F2597">
        <v>7.43</v>
      </c>
      <c r="G2597">
        <v>1.3</v>
      </c>
      <c r="H2597">
        <v>8.33</v>
      </c>
      <c r="I2597">
        <v>11.56</v>
      </c>
      <c r="J2597">
        <v>15.17</v>
      </c>
      <c r="K2597">
        <v>1189</v>
      </c>
      <c r="L2597" t="s">
        <v>44</v>
      </c>
      <c r="M2597">
        <v>42.8</v>
      </c>
      <c r="N2597">
        <v>275</v>
      </c>
      <c r="O2597">
        <v>27</v>
      </c>
      <c r="P2597">
        <v>4</v>
      </c>
      <c r="Q2597">
        <v>81.38</v>
      </c>
      <c r="R2597">
        <v>89281</v>
      </c>
      <c r="S2597">
        <v>14.95</v>
      </c>
      <c r="T2597">
        <v>61.5</v>
      </c>
      <c r="U2597">
        <v>65.400000000000006</v>
      </c>
      <c r="V2597">
        <v>484</v>
      </c>
      <c r="W2597">
        <v>26.99</v>
      </c>
      <c r="X2597">
        <v>705</v>
      </c>
    </row>
    <row r="2598" spans="1:24" hidden="1" x14ac:dyDescent="0.25">
      <c r="A2598" t="s">
        <v>47</v>
      </c>
      <c r="B2598" t="s">
        <v>38</v>
      </c>
      <c r="C2598">
        <v>2019</v>
      </c>
      <c r="D2598" t="s">
        <v>26</v>
      </c>
      <c r="E2598">
        <v>2.2200000000000002</v>
      </c>
      <c r="F2598">
        <v>7.84</v>
      </c>
      <c r="G2598">
        <v>2.4300000000000002</v>
      </c>
      <c r="H2598">
        <v>8.17</v>
      </c>
      <c r="I2598">
        <v>8.5399999999999991</v>
      </c>
      <c r="J2598">
        <v>1.26</v>
      </c>
      <c r="K2598">
        <v>652</v>
      </c>
      <c r="L2598" t="s">
        <v>35</v>
      </c>
      <c r="M2598">
        <v>39.729999999999997</v>
      </c>
      <c r="N2598">
        <v>252</v>
      </c>
      <c r="O2598">
        <v>24</v>
      </c>
      <c r="P2598">
        <v>32</v>
      </c>
      <c r="Q2598">
        <v>48.28</v>
      </c>
      <c r="R2598">
        <v>54054</v>
      </c>
      <c r="S2598">
        <v>47.42</v>
      </c>
      <c r="T2598">
        <v>63.22</v>
      </c>
      <c r="U2598">
        <v>58.79</v>
      </c>
      <c r="V2598">
        <v>795</v>
      </c>
      <c r="W2598">
        <v>7.06</v>
      </c>
      <c r="X2598">
        <v>791</v>
      </c>
    </row>
    <row r="2599" spans="1:24" hidden="1" x14ac:dyDescent="0.25">
      <c r="A2599" t="s">
        <v>47</v>
      </c>
      <c r="B2599" t="s">
        <v>37</v>
      </c>
      <c r="C2599">
        <v>2018</v>
      </c>
      <c r="D2599" t="s">
        <v>26</v>
      </c>
      <c r="E2599">
        <v>0.53</v>
      </c>
      <c r="F2599">
        <v>7.34</v>
      </c>
      <c r="G2599">
        <v>2.2999999999999998</v>
      </c>
      <c r="H2599">
        <v>8.25</v>
      </c>
      <c r="I2599">
        <v>28.04</v>
      </c>
      <c r="J2599">
        <v>15.35</v>
      </c>
      <c r="K2599">
        <v>982</v>
      </c>
      <c r="L2599" t="s">
        <v>35</v>
      </c>
      <c r="M2599">
        <v>50.11</v>
      </c>
      <c r="N2599">
        <v>302</v>
      </c>
      <c r="O2599">
        <v>22</v>
      </c>
      <c r="P2599">
        <v>53</v>
      </c>
      <c r="Q2599">
        <v>17.02</v>
      </c>
      <c r="R2599">
        <v>30081</v>
      </c>
      <c r="S2599">
        <v>57.72</v>
      </c>
      <c r="T2599">
        <v>19.61</v>
      </c>
      <c r="U2599">
        <v>27.94</v>
      </c>
      <c r="V2599">
        <v>725</v>
      </c>
      <c r="W2599">
        <v>25.68</v>
      </c>
      <c r="X2599">
        <v>651</v>
      </c>
    </row>
    <row r="2600" spans="1:24" hidden="1" x14ac:dyDescent="0.25">
      <c r="A2600" t="s">
        <v>46</v>
      </c>
      <c r="B2600" t="s">
        <v>38</v>
      </c>
      <c r="C2600">
        <v>2013</v>
      </c>
      <c r="D2600" t="s">
        <v>40</v>
      </c>
      <c r="E2600">
        <v>6.15</v>
      </c>
      <c r="F2600">
        <v>6.89</v>
      </c>
      <c r="G2600">
        <v>2.17</v>
      </c>
      <c r="H2600">
        <v>4.01</v>
      </c>
      <c r="I2600">
        <v>29.34</v>
      </c>
      <c r="J2600">
        <v>14.68</v>
      </c>
      <c r="K2600">
        <v>575</v>
      </c>
      <c r="L2600" t="s">
        <v>35</v>
      </c>
      <c r="M2600">
        <v>55.97</v>
      </c>
      <c r="N2600">
        <v>279</v>
      </c>
      <c r="O2600">
        <v>10</v>
      </c>
      <c r="P2600">
        <v>15</v>
      </c>
      <c r="Q2600">
        <v>18.350000000000001</v>
      </c>
      <c r="R2600">
        <v>99861</v>
      </c>
      <c r="S2600">
        <v>22.64</v>
      </c>
      <c r="T2600">
        <v>57.87</v>
      </c>
      <c r="U2600">
        <v>41.38</v>
      </c>
      <c r="V2600">
        <v>1076</v>
      </c>
      <c r="W2600">
        <v>0.93</v>
      </c>
      <c r="X2600">
        <v>760</v>
      </c>
    </row>
    <row r="2601" spans="1:24" hidden="1" x14ac:dyDescent="0.25">
      <c r="A2601" t="s">
        <v>45</v>
      </c>
      <c r="B2601" t="s">
        <v>37</v>
      </c>
      <c r="C2601">
        <v>2006</v>
      </c>
      <c r="D2601" t="s">
        <v>42</v>
      </c>
      <c r="E2601">
        <v>0.47</v>
      </c>
      <c r="F2601">
        <v>8.44</v>
      </c>
      <c r="G2601">
        <v>2.48</v>
      </c>
      <c r="H2601">
        <v>3.69</v>
      </c>
      <c r="I2601">
        <v>33.11</v>
      </c>
      <c r="J2601">
        <v>11.78</v>
      </c>
      <c r="K2601">
        <v>332</v>
      </c>
      <c r="L2601" t="s">
        <v>44</v>
      </c>
      <c r="M2601">
        <v>53</v>
      </c>
      <c r="N2601">
        <v>178</v>
      </c>
      <c r="O2601">
        <v>32</v>
      </c>
      <c r="P2601">
        <v>45</v>
      </c>
      <c r="Q2601">
        <v>80.099999999999994</v>
      </c>
      <c r="R2601">
        <v>88732</v>
      </c>
      <c r="S2601">
        <v>75.86</v>
      </c>
      <c r="T2601">
        <v>17.989999999999998</v>
      </c>
      <c r="U2601">
        <v>79.23</v>
      </c>
      <c r="V2601">
        <v>2427</v>
      </c>
      <c r="W2601">
        <v>32.299999999999997</v>
      </c>
      <c r="X2601">
        <v>391</v>
      </c>
    </row>
    <row r="2602" spans="1:24" hidden="1" x14ac:dyDescent="0.25">
      <c r="A2602" t="s">
        <v>45</v>
      </c>
      <c r="B2602" t="s">
        <v>33</v>
      </c>
      <c r="C2602">
        <v>2004</v>
      </c>
      <c r="D2602" t="s">
        <v>40</v>
      </c>
      <c r="E2602">
        <v>6.13</v>
      </c>
      <c r="F2602">
        <v>7.76</v>
      </c>
      <c r="G2602">
        <v>4.9400000000000004</v>
      </c>
      <c r="H2602">
        <v>9.0299999999999994</v>
      </c>
      <c r="I2602">
        <v>37.07</v>
      </c>
      <c r="J2602">
        <v>6.77</v>
      </c>
      <c r="K2602">
        <v>4307</v>
      </c>
      <c r="L2602" t="s">
        <v>31</v>
      </c>
      <c r="M2602">
        <v>56.22</v>
      </c>
      <c r="N2602">
        <v>401</v>
      </c>
      <c r="O2602">
        <v>15</v>
      </c>
      <c r="P2602">
        <v>23</v>
      </c>
      <c r="Q2602">
        <v>70.89</v>
      </c>
      <c r="R2602">
        <v>18252</v>
      </c>
      <c r="S2602">
        <v>12.11</v>
      </c>
      <c r="T2602">
        <v>69.64</v>
      </c>
      <c r="U2602">
        <v>80.47</v>
      </c>
      <c r="V2602">
        <v>1262</v>
      </c>
      <c r="W2602">
        <v>38.97</v>
      </c>
      <c r="X2602">
        <v>456</v>
      </c>
    </row>
    <row r="2603" spans="1:24" hidden="1" x14ac:dyDescent="0.25">
      <c r="A2603" t="s">
        <v>46</v>
      </c>
      <c r="B2603" t="s">
        <v>29</v>
      </c>
      <c r="C2603">
        <v>2017</v>
      </c>
      <c r="D2603" t="s">
        <v>43</v>
      </c>
      <c r="E2603">
        <v>2.2599999999999998</v>
      </c>
      <c r="F2603">
        <v>8.08</v>
      </c>
      <c r="G2603">
        <v>1.49</v>
      </c>
      <c r="H2603">
        <v>8.86</v>
      </c>
      <c r="I2603">
        <v>30.05</v>
      </c>
      <c r="J2603">
        <v>3.3</v>
      </c>
      <c r="K2603">
        <v>288</v>
      </c>
      <c r="L2603" t="s">
        <v>35</v>
      </c>
      <c r="M2603">
        <v>39.79</v>
      </c>
      <c r="N2603">
        <v>278</v>
      </c>
      <c r="O2603">
        <v>35</v>
      </c>
      <c r="P2603">
        <v>4</v>
      </c>
      <c r="Q2603">
        <v>51.64</v>
      </c>
      <c r="R2603">
        <v>24986</v>
      </c>
      <c r="S2603">
        <v>14.99</v>
      </c>
      <c r="T2603">
        <v>15.1</v>
      </c>
      <c r="U2603">
        <v>67.89</v>
      </c>
      <c r="V2603">
        <v>2759</v>
      </c>
      <c r="W2603">
        <v>27.11</v>
      </c>
      <c r="X2603">
        <v>284</v>
      </c>
    </row>
    <row r="2604" spans="1:24" hidden="1" x14ac:dyDescent="0.25">
      <c r="A2604" t="s">
        <v>47</v>
      </c>
      <c r="B2604" t="s">
        <v>29</v>
      </c>
      <c r="C2604">
        <v>2001</v>
      </c>
      <c r="D2604" t="s">
        <v>26</v>
      </c>
      <c r="E2604">
        <v>9.0500000000000007</v>
      </c>
      <c r="F2604">
        <v>6.1</v>
      </c>
      <c r="G2604">
        <v>3.08</v>
      </c>
      <c r="H2604">
        <v>7.77</v>
      </c>
      <c r="I2604">
        <v>5.59</v>
      </c>
      <c r="J2604">
        <v>2.0499999999999998</v>
      </c>
      <c r="K2604">
        <v>2213</v>
      </c>
      <c r="L2604" t="s">
        <v>35</v>
      </c>
      <c r="M2604">
        <v>41.58</v>
      </c>
      <c r="N2604">
        <v>128</v>
      </c>
      <c r="O2604">
        <v>22</v>
      </c>
      <c r="P2604">
        <v>66</v>
      </c>
      <c r="Q2604">
        <v>32</v>
      </c>
      <c r="R2604">
        <v>97925</v>
      </c>
      <c r="S2604">
        <v>41.33</v>
      </c>
      <c r="T2604">
        <v>70.62</v>
      </c>
      <c r="U2604">
        <v>28.84</v>
      </c>
      <c r="V2604">
        <v>1406</v>
      </c>
      <c r="W2604">
        <v>37.06</v>
      </c>
      <c r="X2604">
        <v>87</v>
      </c>
    </row>
    <row r="2605" spans="1:24" hidden="1" x14ac:dyDescent="0.25">
      <c r="A2605" t="s">
        <v>39</v>
      </c>
      <c r="B2605" t="s">
        <v>37</v>
      </c>
      <c r="C2605">
        <v>2010</v>
      </c>
      <c r="D2605" t="s">
        <v>34</v>
      </c>
      <c r="E2605">
        <v>4.75</v>
      </c>
      <c r="F2605">
        <v>6.59</v>
      </c>
      <c r="G2605">
        <v>1.2</v>
      </c>
      <c r="H2605">
        <v>7.24</v>
      </c>
      <c r="I2605">
        <v>39.51</v>
      </c>
      <c r="J2605">
        <v>0.02</v>
      </c>
      <c r="K2605">
        <v>2173</v>
      </c>
      <c r="L2605" t="s">
        <v>44</v>
      </c>
      <c r="M2605">
        <v>46.51</v>
      </c>
      <c r="N2605">
        <v>378</v>
      </c>
      <c r="O2605">
        <v>5</v>
      </c>
      <c r="P2605">
        <v>98</v>
      </c>
      <c r="Q2605">
        <v>47.13</v>
      </c>
      <c r="R2605">
        <v>80903</v>
      </c>
      <c r="S2605">
        <v>13.53</v>
      </c>
      <c r="T2605">
        <v>80.680000000000007</v>
      </c>
      <c r="U2605">
        <v>88.25</v>
      </c>
      <c r="V2605">
        <v>751</v>
      </c>
      <c r="W2605">
        <v>11.79</v>
      </c>
      <c r="X2605">
        <v>848</v>
      </c>
    </row>
    <row r="2606" spans="1:24" hidden="1" x14ac:dyDescent="0.25">
      <c r="A2606" t="s">
        <v>36</v>
      </c>
      <c r="B2606" t="s">
        <v>29</v>
      </c>
      <c r="C2606">
        <v>2021</v>
      </c>
      <c r="D2606" t="s">
        <v>26</v>
      </c>
      <c r="E2606">
        <v>2.2400000000000002</v>
      </c>
      <c r="F2606">
        <v>6.94</v>
      </c>
      <c r="G2606">
        <v>2.33</v>
      </c>
      <c r="H2606">
        <v>5.57</v>
      </c>
      <c r="I2606">
        <v>3.98</v>
      </c>
      <c r="J2606">
        <v>4.13</v>
      </c>
      <c r="K2606">
        <v>3833</v>
      </c>
      <c r="L2606" t="s">
        <v>27</v>
      </c>
      <c r="M2606">
        <v>58.14</v>
      </c>
      <c r="N2606">
        <v>114</v>
      </c>
      <c r="O2606">
        <v>42</v>
      </c>
      <c r="P2606">
        <v>90</v>
      </c>
      <c r="Q2606">
        <v>64.38</v>
      </c>
      <c r="R2606">
        <v>54285</v>
      </c>
      <c r="S2606">
        <v>1.1599999999999999</v>
      </c>
      <c r="T2606">
        <v>33.880000000000003</v>
      </c>
      <c r="U2606">
        <v>33.82</v>
      </c>
      <c r="V2606">
        <v>1888</v>
      </c>
      <c r="W2606">
        <v>16.940000000000001</v>
      </c>
      <c r="X2606">
        <v>134</v>
      </c>
    </row>
    <row r="2607" spans="1:24" hidden="1" x14ac:dyDescent="0.25">
      <c r="A2607" t="s">
        <v>36</v>
      </c>
      <c r="B2607" t="s">
        <v>33</v>
      </c>
      <c r="C2607">
        <v>2007</v>
      </c>
      <c r="D2607" t="s">
        <v>30</v>
      </c>
      <c r="E2607">
        <v>8.5299999999999994</v>
      </c>
      <c r="F2607">
        <v>6.46</v>
      </c>
      <c r="G2607">
        <v>1</v>
      </c>
      <c r="H2607">
        <v>4.57</v>
      </c>
      <c r="I2607">
        <v>1</v>
      </c>
      <c r="J2607">
        <v>8.23</v>
      </c>
      <c r="K2607">
        <v>1055</v>
      </c>
      <c r="L2607" t="s">
        <v>31</v>
      </c>
      <c r="M2607">
        <v>53.51</v>
      </c>
      <c r="N2607">
        <v>321</v>
      </c>
      <c r="O2607">
        <v>23</v>
      </c>
      <c r="P2607">
        <v>75</v>
      </c>
      <c r="Q2607">
        <v>88.17</v>
      </c>
      <c r="R2607">
        <v>81641</v>
      </c>
      <c r="S2607">
        <v>41.14</v>
      </c>
      <c r="T2607">
        <v>72.260000000000005</v>
      </c>
      <c r="U2607">
        <v>77.680000000000007</v>
      </c>
      <c r="V2607">
        <v>963</v>
      </c>
      <c r="W2607">
        <v>16.98</v>
      </c>
      <c r="X2607">
        <v>530</v>
      </c>
    </row>
    <row r="2608" spans="1:24" x14ac:dyDescent="0.25">
      <c r="A2608" t="s">
        <v>46</v>
      </c>
      <c r="B2608" t="s">
        <v>29</v>
      </c>
      <c r="C2608">
        <v>2000</v>
      </c>
      <c r="D2608" t="s">
        <v>34</v>
      </c>
      <c r="E2608">
        <v>2.54</v>
      </c>
      <c r="F2608">
        <v>6.18</v>
      </c>
      <c r="G2608">
        <v>2.79</v>
      </c>
      <c r="H2608">
        <v>7.67</v>
      </c>
      <c r="I2608">
        <v>38.479999999999997</v>
      </c>
      <c r="J2608">
        <v>4.87</v>
      </c>
      <c r="K2608">
        <v>4369</v>
      </c>
      <c r="L2608" t="s">
        <v>44</v>
      </c>
      <c r="M2608">
        <v>85.39</v>
      </c>
      <c r="N2608">
        <v>388</v>
      </c>
      <c r="O2608">
        <v>37</v>
      </c>
      <c r="P2608">
        <v>49</v>
      </c>
      <c r="Q2608">
        <v>56.48</v>
      </c>
      <c r="R2608">
        <v>98120</v>
      </c>
      <c r="S2608">
        <v>64.86</v>
      </c>
      <c r="T2608">
        <v>43.4</v>
      </c>
      <c r="U2608">
        <v>23.41</v>
      </c>
      <c r="V2608">
        <v>2988</v>
      </c>
      <c r="W2608">
        <v>4.4800000000000004</v>
      </c>
      <c r="X2608">
        <v>298</v>
      </c>
    </row>
    <row r="2609" spans="1:24" hidden="1" x14ac:dyDescent="0.25">
      <c r="A2609" t="s">
        <v>45</v>
      </c>
      <c r="B2609" t="s">
        <v>33</v>
      </c>
      <c r="C2609">
        <v>2021</v>
      </c>
      <c r="D2609" t="s">
        <v>40</v>
      </c>
      <c r="E2609">
        <v>3.07</v>
      </c>
      <c r="F2609">
        <v>6.56</v>
      </c>
      <c r="G2609">
        <v>1.33</v>
      </c>
      <c r="H2609">
        <v>9.39</v>
      </c>
      <c r="I2609">
        <v>27.42</v>
      </c>
      <c r="J2609">
        <v>6.18</v>
      </c>
      <c r="K2609">
        <v>1324</v>
      </c>
      <c r="L2609" t="s">
        <v>27</v>
      </c>
      <c r="M2609">
        <v>66.790000000000006</v>
      </c>
      <c r="N2609">
        <v>273</v>
      </c>
      <c r="O2609">
        <v>41</v>
      </c>
      <c r="P2609">
        <v>40</v>
      </c>
      <c r="Q2609">
        <v>29.12</v>
      </c>
      <c r="R2609">
        <v>53390</v>
      </c>
      <c r="S2609">
        <v>49.51</v>
      </c>
      <c r="T2609">
        <v>73.819999999999993</v>
      </c>
      <c r="U2609">
        <v>46.55</v>
      </c>
      <c r="V2609">
        <v>1216</v>
      </c>
      <c r="W2609">
        <v>31.86</v>
      </c>
      <c r="X2609">
        <v>136</v>
      </c>
    </row>
    <row r="2610" spans="1:24" hidden="1" x14ac:dyDescent="0.25">
      <c r="A2610" t="s">
        <v>48</v>
      </c>
      <c r="B2610" t="s">
        <v>38</v>
      </c>
      <c r="C2610">
        <v>2011</v>
      </c>
      <c r="D2610" t="s">
        <v>30</v>
      </c>
      <c r="E2610">
        <v>8.34</v>
      </c>
      <c r="F2610">
        <v>7.33</v>
      </c>
      <c r="G2610">
        <v>0.18</v>
      </c>
      <c r="H2610">
        <v>6.06</v>
      </c>
      <c r="I2610">
        <v>34.93</v>
      </c>
      <c r="J2610">
        <v>7.81</v>
      </c>
      <c r="K2610">
        <v>3595</v>
      </c>
      <c r="L2610" t="s">
        <v>44</v>
      </c>
      <c r="M2610">
        <v>70.3</v>
      </c>
      <c r="N2610">
        <v>463</v>
      </c>
      <c r="O2610">
        <v>5</v>
      </c>
      <c r="P2610">
        <v>88</v>
      </c>
      <c r="Q2610">
        <v>6.19</v>
      </c>
      <c r="R2610">
        <v>26003</v>
      </c>
      <c r="S2610">
        <v>5.22</v>
      </c>
      <c r="T2610">
        <v>64.900000000000006</v>
      </c>
      <c r="U2610">
        <v>58.27</v>
      </c>
      <c r="V2610">
        <v>2720</v>
      </c>
      <c r="W2610">
        <v>19.8</v>
      </c>
      <c r="X2610">
        <v>225</v>
      </c>
    </row>
    <row r="2611" spans="1:24" hidden="1" x14ac:dyDescent="0.25">
      <c r="A2611" t="s">
        <v>46</v>
      </c>
      <c r="B2611" t="s">
        <v>33</v>
      </c>
      <c r="C2611">
        <v>2001</v>
      </c>
      <c r="D2611" t="s">
        <v>26</v>
      </c>
      <c r="E2611">
        <v>3.09</v>
      </c>
      <c r="F2611">
        <v>7.74</v>
      </c>
      <c r="G2611">
        <v>4.08</v>
      </c>
      <c r="H2611">
        <v>5.12</v>
      </c>
      <c r="I2611">
        <v>19.14</v>
      </c>
      <c r="J2611">
        <v>6.17</v>
      </c>
      <c r="K2611">
        <v>3827</v>
      </c>
      <c r="L2611" t="s">
        <v>44</v>
      </c>
      <c r="M2611">
        <v>69.239999999999995</v>
      </c>
      <c r="N2611">
        <v>201</v>
      </c>
      <c r="O2611">
        <v>9</v>
      </c>
      <c r="P2611">
        <v>54</v>
      </c>
      <c r="Q2611">
        <v>19.190000000000001</v>
      </c>
      <c r="R2611">
        <v>69661</v>
      </c>
      <c r="S2611">
        <v>23.25</v>
      </c>
      <c r="T2611">
        <v>33.130000000000003</v>
      </c>
      <c r="U2611">
        <v>22.24</v>
      </c>
      <c r="V2611">
        <v>665</v>
      </c>
      <c r="W2611">
        <v>19.62</v>
      </c>
      <c r="X2611">
        <v>637</v>
      </c>
    </row>
    <row r="2612" spans="1:24" hidden="1" x14ac:dyDescent="0.25">
      <c r="A2612" t="s">
        <v>39</v>
      </c>
      <c r="B2612" t="s">
        <v>25</v>
      </c>
      <c r="C2612">
        <v>2017</v>
      </c>
      <c r="D2612" t="s">
        <v>40</v>
      </c>
      <c r="E2612">
        <v>4.0999999999999996</v>
      </c>
      <c r="F2612">
        <v>7.94</v>
      </c>
      <c r="G2612">
        <v>0.64</v>
      </c>
      <c r="H2612">
        <v>4.9000000000000004</v>
      </c>
      <c r="I2612">
        <v>0.55000000000000004</v>
      </c>
      <c r="J2612">
        <v>14.49</v>
      </c>
      <c r="K2612">
        <v>2662</v>
      </c>
      <c r="L2612" t="s">
        <v>31</v>
      </c>
      <c r="M2612">
        <v>57.91</v>
      </c>
      <c r="N2612">
        <v>116</v>
      </c>
      <c r="O2612">
        <v>21</v>
      </c>
      <c r="P2612">
        <v>80</v>
      </c>
      <c r="Q2612">
        <v>65.72</v>
      </c>
      <c r="R2612">
        <v>22084</v>
      </c>
      <c r="S2612">
        <v>52.43</v>
      </c>
      <c r="T2612">
        <v>25.5</v>
      </c>
      <c r="U2612">
        <v>33.72</v>
      </c>
      <c r="V2612">
        <v>2153</v>
      </c>
      <c r="W2612">
        <v>26.74</v>
      </c>
      <c r="X2612">
        <v>838</v>
      </c>
    </row>
    <row r="2613" spans="1:24" hidden="1" x14ac:dyDescent="0.25">
      <c r="A2613" t="s">
        <v>46</v>
      </c>
      <c r="B2613" t="s">
        <v>25</v>
      </c>
      <c r="C2613">
        <v>2006</v>
      </c>
      <c r="D2613" t="s">
        <v>40</v>
      </c>
      <c r="E2613">
        <v>3.48</v>
      </c>
      <c r="F2613">
        <v>6.11</v>
      </c>
      <c r="G2613">
        <v>1.84</v>
      </c>
      <c r="H2613">
        <v>3.17</v>
      </c>
      <c r="I2613">
        <v>16.55</v>
      </c>
      <c r="J2613">
        <v>9.83</v>
      </c>
      <c r="K2613">
        <v>2323</v>
      </c>
      <c r="L2613" t="s">
        <v>31</v>
      </c>
      <c r="M2613">
        <v>98.63</v>
      </c>
      <c r="N2613">
        <v>476</v>
      </c>
      <c r="O2613">
        <v>22</v>
      </c>
      <c r="P2613">
        <v>19</v>
      </c>
      <c r="Q2613">
        <v>17.72</v>
      </c>
      <c r="R2613">
        <v>52388</v>
      </c>
      <c r="S2613">
        <v>73.81</v>
      </c>
      <c r="T2613">
        <v>83.18</v>
      </c>
      <c r="U2613">
        <v>45.51</v>
      </c>
      <c r="V2613">
        <v>1535</v>
      </c>
      <c r="W2613">
        <v>6.84</v>
      </c>
      <c r="X2613">
        <v>115</v>
      </c>
    </row>
    <row r="2614" spans="1:24" hidden="1" x14ac:dyDescent="0.25">
      <c r="A2614" t="s">
        <v>41</v>
      </c>
      <c r="B2614" t="s">
        <v>25</v>
      </c>
      <c r="C2614">
        <v>2016</v>
      </c>
      <c r="D2614" t="s">
        <v>43</v>
      </c>
      <c r="E2614">
        <v>1.1599999999999999</v>
      </c>
      <c r="F2614">
        <v>7.07</v>
      </c>
      <c r="G2614">
        <v>2.39</v>
      </c>
      <c r="H2614">
        <v>6.64</v>
      </c>
      <c r="I2614">
        <v>30.41</v>
      </c>
      <c r="J2614">
        <v>0.39</v>
      </c>
      <c r="K2614">
        <v>1882</v>
      </c>
      <c r="L2614" t="s">
        <v>31</v>
      </c>
      <c r="M2614">
        <v>32.61</v>
      </c>
      <c r="N2614">
        <v>34</v>
      </c>
      <c r="O2614">
        <v>4</v>
      </c>
      <c r="P2614">
        <v>91</v>
      </c>
      <c r="Q2614">
        <v>49.19</v>
      </c>
      <c r="R2614">
        <v>42164</v>
      </c>
      <c r="S2614">
        <v>79.39</v>
      </c>
      <c r="T2614">
        <v>77.12</v>
      </c>
      <c r="U2614">
        <v>98.6</v>
      </c>
      <c r="V2614">
        <v>501</v>
      </c>
      <c r="W2614">
        <v>32.409999999999997</v>
      </c>
      <c r="X2614">
        <v>500</v>
      </c>
    </row>
    <row r="2615" spans="1:24" hidden="1" x14ac:dyDescent="0.25">
      <c r="A2615" t="s">
        <v>24</v>
      </c>
      <c r="B2615" t="s">
        <v>37</v>
      </c>
      <c r="C2615">
        <v>2021</v>
      </c>
      <c r="D2615" t="s">
        <v>43</v>
      </c>
      <c r="E2615">
        <v>0.39</v>
      </c>
      <c r="F2615">
        <v>6.31</v>
      </c>
      <c r="G2615">
        <v>2.16</v>
      </c>
      <c r="H2615">
        <v>9.92</v>
      </c>
      <c r="I2615">
        <v>11.29</v>
      </c>
      <c r="J2615">
        <v>4.53</v>
      </c>
      <c r="K2615">
        <v>3063</v>
      </c>
      <c r="L2615" t="s">
        <v>31</v>
      </c>
      <c r="M2615">
        <v>45.11</v>
      </c>
      <c r="N2615">
        <v>408</v>
      </c>
      <c r="O2615">
        <v>27</v>
      </c>
      <c r="P2615">
        <v>49</v>
      </c>
      <c r="Q2615">
        <v>70.5</v>
      </c>
      <c r="R2615">
        <v>58126</v>
      </c>
      <c r="S2615">
        <v>51.94</v>
      </c>
      <c r="T2615">
        <v>62.79</v>
      </c>
      <c r="U2615">
        <v>82.36</v>
      </c>
      <c r="V2615">
        <v>895</v>
      </c>
      <c r="W2615">
        <v>14.63</v>
      </c>
      <c r="X2615">
        <v>734</v>
      </c>
    </row>
    <row r="2616" spans="1:24" hidden="1" x14ac:dyDescent="0.25">
      <c r="A2616" t="s">
        <v>45</v>
      </c>
      <c r="B2616" t="s">
        <v>37</v>
      </c>
      <c r="C2616">
        <v>2022</v>
      </c>
      <c r="D2616" t="s">
        <v>42</v>
      </c>
      <c r="E2616">
        <v>7.25</v>
      </c>
      <c r="F2616">
        <v>7.08</v>
      </c>
      <c r="G2616">
        <v>3.63</v>
      </c>
      <c r="H2616">
        <v>8.7100000000000009</v>
      </c>
      <c r="I2616">
        <v>34.39</v>
      </c>
      <c r="J2616">
        <v>14.19</v>
      </c>
      <c r="K2616">
        <v>1153</v>
      </c>
      <c r="L2616" t="s">
        <v>27</v>
      </c>
      <c r="M2616">
        <v>49.93</v>
      </c>
      <c r="N2616">
        <v>105</v>
      </c>
      <c r="O2616">
        <v>8</v>
      </c>
      <c r="P2616">
        <v>34</v>
      </c>
      <c r="Q2616">
        <v>32.21</v>
      </c>
      <c r="R2616">
        <v>12521</v>
      </c>
      <c r="S2616">
        <v>64.61</v>
      </c>
      <c r="T2616">
        <v>37.950000000000003</v>
      </c>
      <c r="U2616">
        <v>87.26</v>
      </c>
      <c r="V2616">
        <v>2965</v>
      </c>
      <c r="W2616">
        <v>3.19</v>
      </c>
      <c r="X2616">
        <v>565</v>
      </c>
    </row>
    <row r="2617" spans="1:24" hidden="1" x14ac:dyDescent="0.25">
      <c r="A2617" t="s">
        <v>32</v>
      </c>
      <c r="B2617" t="s">
        <v>37</v>
      </c>
      <c r="C2617">
        <v>2013</v>
      </c>
      <c r="D2617" t="s">
        <v>43</v>
      </c>
      <c r="E2617">
        <v>6.45</v>
      </c>
      <c r="F2617">
        <v>7.08</v>
      </c>
      <c r="G2617">
        <v>2.98</v>
      </c>
      <c r="H2617">
        <v>9.2799999999999994</v>
      </c>
      <c r="I2617">
        <v>39.72</v>
      </c>
      <c r="J2617">
        <v>6.02</v>
      </c>
      <c r="K2617">
        <v>3370</v>
      </c>
      <c r="L2617" t="s">
        <v>35</v>
      </c>
      <c r="M2617">
        <v>91.69</v>
      </c>
      <c r="N2617">
        <v>248</v>
      </c>
      <c r="O2617">
        <v>38</v>
      </c>
      <c r="P2617">
        <v>49</v>
      </c>
      <c r="Q2617">
        <v>67.569999999999993</v>
      </c>
      <c r="R2617">
        <v>86103</v>
      </c>
      <c r="S2617">
        <v>90.34</v>
      </c>
      <c r="T2617">
        <v>50.84</v>
      </c>
      <c r="U2617">
        <v>73.400000000000006</v>
      </c>
      <c r="V2617">
        <v>658</v>
      </c>
      <c r="W2617">
        <v>7.61</v>
      </c>
      <c r="X2617">
        <v>586</v>
      </c>
    </row>
    <row r="2618" spans="1:24" hidden="1" x14ac:dyDescent="0.25">
      <c r="A2618" t="s">
        <v>32</v>
      </c>
      <c r="B2618" t="s">
        <v>33</v>
      </c>
      <c r="C2618">
        <v>2023</v>
      </c>
      <c r="D2618" t="s">
        <v>34</v>
      </c>
      <c r="E2618">
        <v>2.82</v>
      </c>
      <c r="F2618">
        <v>7.25</v>
      </c>
      <c r="G2618">
        <v>1.48</v>
      </c>
      <c r="H2618">
        <v>7.35</v>
      </c>
      <c r="I2618">
        <v>22.71</v>
      </c>
      <c r="J2618">
        <v>18.399999999999999</v>
      </c>
      <c r="K2618">
        <v>96</v>
      </c>
      <c r="L2618" t="s">
        <v>44</v>
      </c>
      <c r="M2618">
        <v>94.32</v>
      </c>
      <c r="N2618">
        <v>151</v>
      </c>
      <c r="O2618">
        <v>48</v>
      </c>
      <c r="P2618">
        <v>78</v>
      </c>
      <c r="Q2618">
        <v>58.95</v>
      </c>
      <c r="R2618">
        <v>82908</v>
      </c>
      <c r="S2618">
        <v>6.52</v>
      </c>
      <c r="T2618">
        <v>54.63</v>
      </c>
      <c r="U2618">
        <v>43.39</v>
      </c>
      <c r="V2618">
        <v>2146</v>
      </c>
      <c r="W2618">
        <v>10.11</v>
      </c>
      <c r="X2618">
        <v>606</v>
      </c>
    </row>
    <row r="2619" spans="1:24" hidden="1" x14ac:dyDescent="0.25">
      <c r="A2619" t="s">
        <v>45</v>
      </c>
      <c r="B2619" t="s">
        <v>37</v>
      </c>
      <c r="C2619">
        <v>2006</v>
      </c>
      <c r="D2619" t="s">
        <v>40</v>
      </c>
      <c r="E2619">
        <v>2.96</v>
      </c>
      <c r="F2619">
        <v>8.23</v>
      </c>
      <c r="G2619">
        <v>0.26</v>
      </c>
      <c r="H2619">
        <v>6.37</v>
      </c>
      <c r="I2619">
        <v>43.79</v>
      </c>
      <c r="J2619">
        <v>14.25</v>
      </c>
      <c r="K2619">
        <v>276</v>
      </c>
      <c r="L2619" t="s">
        <v>31</v>
      </c>
      <c r="M2619">
        <v>89.23</v>
      </c>
      <c r="N2619">
        <v>140</v>
      </c>
      <c r="O2619">
        <v>43</v>
      </c>
      <c r="P2619">
        <v>32</v>
      </c>
      <c r="Q2619">
        <v>45.02</v>
      </c>
      <c r="R2619">
        <v>11798</v>
      </c>
      <c r="S2619">
        <v>9.92</v>
      </c>
      <c r="T2619">
        <v>16.89</v>
      </c>
      <c r="U2619">
        <v>76.760000000000005</v>
      </c>
      <c r="V2619">
        <v>2337</v>
      </c>
      <c r="W2619">
        <v>7.12</v>
      </c>
      <c r="X2619">
        <v>66</v>
      </c>
    </row>
    <row r="2620" spans="1:24" hidden="1" x14ac:dyDescent="0.25">
      <c r="A2620" t="s">
        <v>39</v>
      </c>
      <c r="B2620" t="s">
        <v>38</v>
      </c>
      <c r="C2620">
        <v>2021</v>
      </c>
      <c r="D2620" t="s">
        <v>43</v>
      </c>
      <c r="E2620">
        <v>9.4499999999999993</v>
      </c>
      <c r="F2620">
        <v>8.01</v>
      </c>
      <c r="G2620">
        <v>3.84</v>
      </c>
      <c r="H2620">
        <v>9.93</v>
      </c>
      <c r="I2620">
        <v>42.74</v>
      </c>
      <c r="J2620">
        <v>5.8</v>
      </c>
      <c r="K2620">
        <v>2847</v>
      </c>
      <c r="L2620" t="s">
        <v>35</v>
      </c>
      <c r="M2620">
        <v>59.19</v>
      </c>
      <c r="N2620">
        <v>404</v>
      </c>
      <c r="O2620">
        <v>27</v>
      </c>
      <c r="P2620">
        <v>66</v>
      </c>
      <c r="Q2620">
        <v>89.93</v>
      </c>
      <c r="R2620">
        <v>24345</v>
      </c>
      <c r="S2620">
        <v>45.79</v>
      </c>
      <c r="T2620">
        <v>87.78</v>
      </c>
      <c r="U2620">
        <v>73.900000000000006</v>
      </c>
      <c r="V2620">
        <v>2363</v>
      </c>
      <c r="W2620">
        <v>9.69</v>
      </c>
      <c r="X2620">
        <v>753</v>
      </c>
    </row>
    <row r="2621" spans="1:24" hidden="1" x14ac:dyDescent="0.25">
      <c r="A2621" t="s">
        <v>41</v>
      </c>
      <c r="B2621" t="s">
        <v>25</v>
      </c>
      <c r="C2621">
        <v>2024</v>
      </c>
      <c r="D2621" t="s">
        <v>42</v>
      </c>
      <c r="E2621">
        <v>9.8800000000000008</v>
      </c>
      <c r="F2621">
        <v>7.59</v>
      </c>
      <c r="G2621">
        <v>1.76</v>
      </c>
      <c r="H2621">
        <v>6.13</v>
      </c>
      <c r="I2621">
        <v>43.9</v>
      </c>
      <c r="J2621">
        <v>10.33</v>
      </c>
      <c r="K2621">
        <v>331</v>
      </c>
      <c r="L2621" t="s">
        <v>27</v>
      </c>
      <c r="M2621">
        <v>94.02</v>
      </c>
      <c r="N2621">
        <v>489</v>
      </c>
      <c r="O2621">
        <v>24</v>
      </c>
      <c r="P2621">
        <v>70</v>
      </c>
      <c r="Q2621">
        <v>69.819999999999993</v>
      </c>
      <c r="R2621">
        <v>60697</v>
      </c>
      <c r="S2621">
        <v>60.97</v>
      </c>
      <c r="T2621">
        <v>17.350000000000001</v>
      </c>
      <c r="U2621">
        <v>68.8</v>
      </c>
      <c r="V2621">
        <v>2922</v>
      </c>
      <c r="W2621">
        <v>39.83</v>
      </c>
      <c r="X2621">
        <v>289</v>
      </c>
    </row>
    <row r="2622" spans="1:24" hidden="1" x14ac:dyDescent="0.25">
      <c r="A2622" t="s">
        <v>41</v>
      </c>
      <c r="B2622" t="s">
        <v>33</v>
      </c>
      <c r="C2622">
        <v>2002</v>
      </c>
      <c r="D2622" t="s">
        <v>26</v>
      </c>
      <c r="E2622">
        <v>4.7300000000000004</v>
      </c>
      <c r="F2622">
        <v>8.2100000000000009</v>
      </c>
      <c r="G2622">
        <v>4.45</v>
      </c>
      <c r="H2622">
        <v>9.42</v>
      </c>
      <c r="I2622">
        <v>33.049999999999997</v>
      </c>
      <c r="J2622">
        <v>13.34</v>
      </c>
      <c r="K2622">
        <v>2252</v>
      </c>
      <c r="L2622" t="s">
        <v>31</v>
      </c>
      <c r="M2622">
        <v>36.9</v>
      </c>
      <c r="N2622">
        <v>490</v>
      </c>
      <c r="O2622">
        <v>42</v>
      </c>
      <c r="P2622">
        <v>9</v>
      </c>
      <c r="Q2622">
        <v>37.340000000000003</v>
      </c>
      <c r="R2622">
        <v>74397</v>
      </c>
      <c r="S2622">
        <v>0.46</v>
      </c>
      <c r="T2622">
        <v>67.73</v>
      </c>
      <c r="U2622">
        <v>43.87</v>
      </c>
      <c r="V2622">
        <v>2647</v>
      </c>
      <c r="W2622">
        <v>21.51</v>
      </c>
      <c r="X2622">
        <v>623</v>
      </c>
    </row>
    <row r="2623" spans="1:24" hidden="1" x14ac:dyDescent="0.25">
      <c r="A2623" t="s">
        <v>47</v>
      </c>
      <c r="B2623" t="s">
        <v>25</v>
      </c>
      <c r="C2623">
        <v>2005</v>
      </c>
      <c r="D2623" t="s">
        <v>34</v>
      </c>
      <c r="E2623">
        <v>8.02</v>
      </c>
      <c r="F2623">
        <v>7.7</v>
      </c>
      <c r="G2623">
        <v>1.98</v>
      </c>
      <c r="H2623">
        <v>8.33</v>
      </c>
      <c r="I2623">
        <v>15.24</v>
      </c>
      <c r="J2623">
        <v>3.87</v>
      </c>
      <c r="K2623">
        <v>4198</v>
      </c>
      <c r="L2623" t="s">
        <v>44</v>
      </c>
      <c r="M2623">
        <v>75.67</v>
      </c>
      <c r="N2623">
        <v>294</v>
      </c>
      <c r="O2623">
        <v>37</v>
      </c>
      <c r="P2623">
        <v>89</v>
      </c>
      <c r="Q2623">
        <v>80.819999999999993</v>
      </c>
      <c r="R2623">
        <v>45476</v>
      </c>
      <c r="S2623">
        <v>45.25</v>
      </c>
      <c r="T2623">
        <v>49.42</v>
      </c>
      <c r="U2623">
        <v>41.06</v>
      </c>
      <c r="V2623">
        <v>1723</v>
      </c>
      <c r="W2623">
        <v>24.12</v>
      </c>
      <c r="X2623">
        <v>181</v>
      </c>
    </row>
    <row r="2624" spans="1:24" hidden="1" x14ac:dyDescent="0.25">
      <c r="A2624" t="s">
        <v>24</v>
      </c>
      <c r="B2624" t="s">
        <v>37</v>
      </c>
      <c r="C2624">
        <v>2019</v>
      </c>
      <c r="D2624" t="s">
        <v>43</v>
      </c>
      <c r="E2624">
        <v>7.37</v>
      </c>
      <c r="F2624">
        <v>8.0500000000000007</v>
      </c>
      <c r="G2624">
        <v>3.59</v>
      </c>
      <c r="H2624">
        <v>5.32</v>
      </c>
      <c r="I2624">
        <v>24.06</v>
      </c>
      <c r="J2624">
        <v>4.92</v>
      </c>
      <c r="K2624">
        <v>3051</v>
      </c>
      <c r="L2624" t="s">
        <v>35</v>
      </c>
      <c r="M2624">
        <v>95.61</v>
      </c>
      <c r="N2624">
        <v>161</v>
      </c>
      <c r="O2624">
        <v>26</v>
      </c>
      <c r="P2624">
        <v>40</v>
      </c>
      <c r="Q2624">
        <v>74.33</v>
      </c>
      <c r="R2624">
        <v>73186</v>
      </c>
      <c r="S2624">
        <v>17.28</v>
      </c>
      <c r="T2624">
        <v>70.790000000000006</v>
      </c>
      <c r="U2624">
        <v>46.9</v>
      </c>
      <c r="V2624">
        <v>1883</v>
      </c>
      <c r="W2624">
        <v>6.64</v>
      </c>
      <c r="X2624">
        <v>114</v>
      </c>
    </row>
    <row r="2625" spans="1:24" hidden="1" x14ac:dyDescent="0.25">
      <c r="A2625" t="s">
        <v>36</v>
      </c>
      <c r="B2625" t="s">
        <v>33</v>
      </c>
      <c r="C2625">
        <v>2001</v>
      </c>
      <c r="D2625" t="s">
        <v>40</v>
      </c>
      <c r="E2625">
        <v>2.97</v>
      </c>
      <c r="F2625">
        <v>7.41</v>
      </c>
      <c r="G2625">
        <v>4.7</v>
      </c>
      <c r="H2625">
        <v>6.52</v>
      </c>
      <c r="I2625">
        <v>35.53</v>
      </c>
      <c r="J2625">
        <v>10.14</v>
      </c>
      <c r="K2625">
        <v>3696</v>
      </c>
      <c r="L2625" t="s">
        <v>31</v>
      </c>
      <c r="M2625">
        <v>82.84</v>
      </c>
      <c r="N2625">
        <v>146</v>
      </c>
      <c r="O2625">
        <v>23</v>
      </c>
      <c r="P2625">
        <v>39</v>
      </c>
      <c r="Q2625">
        <v>79.59</v>
      </c>
      <c r="R2625">
        <v>43052</v>
      </c>
      <c r="S2625">
        <v>64.510000000000005</v>
      </c>
      <c r="T2625">
        <v>30.87</v>
      </c>
      <c r="U2625">
        <v>44.99</v>
      </c>
      <c r="V2625">
        <v>2006</v>
      </c>
      <c r="W2625">
        <v>1.76</v>
      </c>
      <c r="X2625">
        <v>973</v>
      </c>
    </row>
    <row r="2626" spans="1:24" hidden="1" x14ac:dyDescent="0.25">
      <c r="A2626" t="s">
        <v>28</v>
      </c>
      <c r="B2626" t="s">
        <v>29</v>
      </c>
      <c r="C2626">
        <v>2016</v>
      </c>
      <c r="D2626" t="s">
        <v>26</v>
      </c>
      <c r="E2626">
        <v>0.59</v>
      </c>
      <c r="F2626">
        <v>7.31</v>
      </c>
      <c r="G2626">
        <v>3.26</v>
      </c>
      <c r="H2626">
        <v>5.69</v>
      </c>
      <c r="I2626">
        <v>10.53</v>
      </c>
      <c r="J2626">
        <v>18.5</v>
      </c>
      <c r="K2626">
        <v>2407</v>
      </c>
      <c r="L2626" t="s">
        <v>44</v>
      </c>
      <c r="M2626">
        <v>49.45</v>
      </c>
      <c r="N2626">
        <v>411</v>
      </c>
      <c r="O2626">
        <v>42</v>
      </c>
      <c r="P2626">
        <v>5</v>
      </c>
      <c r="Q2626">
        <v>64.81</v>
      </c>
      <c r="R2626">
        <v>46423</v>
      </c>
      <c r="S2626">
        <v>26.77</v>
      </c>
      <c r="T2626">
        <v>41.61</v>
      </c>
      <c r="U2626">
        <v>26.23</v>
      </c>
      <c r="V2626">
        <v>309</v>
      </c>
      <c r="W2626">
        <v>12.41</v>
      </c>
      <c r="X2626">
        <v>15</v>
      </c>
    </row>
    <row r="2627" spans="1:24" hidden="1" x14ac:dyDescent="0.25">
      <c r="A2627" t="s">
        <v>39</v>
      </c>
      <c r="B2627" t="s">
        <v>38</v>
      </c>
      <c r="C2627">
        <v>2011</v>
      </c>
      <c r="D2627" t="s">
        <v>40</v>
      </c>
      <c r="E2627">
        <v>1.43</v>
      </c>
      <c r="F2627">
        <v>7.81</v>
      </c>
      <c r="G2627">
        <v>2.0699999999999998</v>
      </c>
      <c r="H2627">
        <v>3.95</v>
      </c>
      <c r="I2627">
        <v>36.94</v>
      </c>
      <c r="J2627">
        <v>6.88</v>
      </c>
      <c r="K2627">
        <v>3202</v>
      </c>
      <c r="L2627" t="s">
        <v>35</v>
      </c>
      <c r="M2627">
        <v>80.23</v>
      </c>
      <c r="N2627">
        <v>255</v>
      </c>
      <c r="O2627">
        <v>42</v>
      </c>
      <c r="P2627">
        <v>32</v>
      </c>
      <c r="Q2627">
        <v>39.18</v>
      </c>
      <c r="R2627">
        <v>42025</v>
      </c>
      <c r="S2627">
        <v>90.19</v>
      </c>
      <c r="T2627">
        <v>52.04</v>
      </c>
      <c r="U2627">
        <v>84.18</v>
      </c>
      <c r="V2627">
        <v>2447</v>
      </c>
      <c r="W2627">
        <v>30.79</v>
      </c>
      <c r="X2627">
        <v>972</v>
      </c>
    </row>
    <row r="2628" spans="1:24" hidden="1" x14ac:dyDescent="0.25">
      <c r="A2628" t="s">
        <v>28</v>
      </c>
      <c r="B2628" t="s">
        <v>37</v>
      </c>
      <c r="C2628">
        <v>2011</v>
      </c>
      <c r="D2628" t="s">
        <v>26</v>
      </c>
      <c r="E2628">
        <v>8.3800000000000008</v>
      </c>
      <c r="F2628">
        <v>6.05</v>
      </c>
      <c r="G2628">
        <v>2.84</v>
      </c>
      <c r="H2628">
        <v>5.5</v>
      </c>
      <c r="I2628">
        <v>27.4</v>
      </c>
      <c r="J2628">
        <v>8.0399999999999991</v>
      </c>
      <c r="K2628">
        <v>2086</v>
      </c>
      <c r="L2628" t="s">
        <v>44</v>
      </c>
      <c r="M2628">
        <v>50.63</v>
      </c>
      <c r="N2628">
        <v>90</v>
      </c>
      <c r="O2628">
        <v>45</v>
      </c>
      <c r="P2628">
        <v>15</v>
      </c>
      <c r="Q2628">
        <v>36.159999999999997</v>
      </c>
      <c r="R2628">
        <v>42877</v>
      </c>
      <c r="S2628">
        <v>6.38</v>
      </c>
      <c r="T2628">
        <v>19.66</v>
      </c>
      <c r="U2628">
        <v>49.54</v>
      </c>
      <c r="V2628">
        <v>991</v>
      </c>
      <c r="W2628">
        <v>22.35</v>
      </c>
      <c r="X2628">
        <v>43</v>
      </c>
    </row>
    <row r="2629" spans="1:24" hidden="1" x14ac:dyDescent="0.25">
      <c r="A2629" t="s">
        <v>28</v>
      </c>
      <c r="B2629" t="s">
        <v>37</v>
      </c>
      <c r="C2629">
        <v>2016</v>
      </c>
      <c r="D2629" t="s">
        <v>34</v>
      </c>
      <c r="E2629">
        <v>7.31</v>
      </c>
      <c r="F2629">
        <v>7.73</v>
      </c>
      <c r="G2629">
        <v>2.72</v>
      </c>
      <c r="H2629">
        <v>9.2200000000000006</v>
      </c>
      <c r="I2629">
        <v>4.8</v>
      </c>
      <c r="J2629">
        <v>3.81</v>
      </c>
      <c r="K2629">
        <v>306</v>
      </c>
      <c r="L2629" t="s">
        <v>27</v>
      </c>
      <c r="M2629">
        <v>37.81</v>
      </c>
      <c r="N2629">
        <v>369</v>
      </c>
      <c r="O2629">
        <v>15</v>
      </c>
      <c r="P2629">
        <v>23</v>
      </c>
      <c r="Q2629">
        <v>66.11</v>
      </c>
      <c r="R2629">
        <v>40623</v>
      </c>
      <c r="S2629">
        <v>80.92</v>
      </c>
      <c r="T2629">
        <v>78.150000000000006</v>
      </c>
      <c r="U2629">
        <v>76.53</v>
      </c>
      <c r="V2629">
        <v>2839</v>
      </c>
      <c r="W2629">
        <v>0.43</v>
      </c>
      <c r="X2629">
        <v>930</v>
      </c>
    </row>
    <row r="2630" spans="1:24" hidden="1" x14ac:dyDescent="0.25">
      <c r="A2630" t="s">
        <v>45</v>
      </c>
      <c r="B2630" t="s">
        <v>38</v>
      </c>
      <c r="C2630">
        <v>2009</v>
      </c>
      <c r="D2630" t="s">
        <v>40</v>
      </c>
      <c r="E2630">
        <v>6.64</v>
      </c>
      <c r="F2630">
        <v>8.34</v>
      </c>
      <c r="G2630">
        <v>2.92</v>
      </c>
      <c r="H2630">
        <v>8.27</v>
      </c>
      <c r="I2630">
        <v>27.86</v>
      </c>
      <c r="J2630">
        <v>11.86</v>
      </c>
      <c r="K2630">
        <v>883</v>
      </c>
      <c r="L2630" t="s">
        <v>31</v>
      </c>
      <c r="M2630">
        <v>80.209999999999994</v>
      </c>
      <c r="N2630">
        <v>217</v>
      </c>
      <c r="O2630">
        <v>1</v>
      </c>
      <c r="P2630">
        <v>93</v>
      </c>
      <c r="Q2630">
        <v>14.83</v>
      </c>
      <c r="R2630">
        <v>93979</v>
      </c>
      <c r="S2630">
        <v>39.229999999999997</v>
      </c>
      <c r="T2630">
        <v>89.32</v>
      </c>
      <c r="U2630">
        <v>42.39</v>
      </c>
      <c r="V2630">
        <v>1186</v>
      </c>
      <c r="W2630">
        <v>31.55</v>
      </c>
      <c r="X2630">
        <v>894</v>
      </c>
    </row>
    <row r="2631" spans="1:24" hidden="1" x14ac:dyDescent="0.25">
      <c r="A2631" t="s">
        <v>32</v>
      </c>
      <c r="B2631" t="s">
        <v>38</v>
      </c>
      <c r="C2631">
        <v>2002</v>
      </c>
      <c r="D2631" t="s">
        <v>43</v>
      </c>
      <c r="E2631">
        <v>1.31</v>
      </c>
      <c r="F2631">
        <v>7.78</v>
      </c>
      <c r="G2631">
        <v>0.73</v>
      </c>
      <c r="H2631">
        <v>4.9400000000000004</v>
      </c>
      <c r="I2631">
        <v>3.34</v>
      </c>
      <c r="J2631">
        <v>14.8</v>
      </c>
      <c r="K2631">
        <v>4289</v>
      </c>
      <c r="L2631" t="s">
        <v>31</v>
      </c>
      <c r="M2631">
        <v>42.55</v>
      </c>
      <c r="N2631">
        <v>138</v>
      </c>
      <c r="O2631">
        <v>1</v>
      </c>
      <c r="P2631">
        <v>59</v>
      </c>
      <c r="Q2631">
        <v>82.35</v>
      </c>
      <c r="R2631">
        <v>90996</v>
      </c>
      <c r="S2631">
        <v>85.72</v>
      </c>
      <c r="T2631">
        <v>43.41</v>
      </c>
      <c r="U2631">
        <v>68.16</v>
      </c>
      <c r="V2631">
        <v>1443</v>
      </c>
      <c r="W2631">
        <v>4.16</v>
      </c>
      <c r="X2631">
        <v>548</v>
      </c>
    </row>
    <row r="2632" spans="1:24" hidden="1" x14ac:dyDescent="0.25">
      <c r="A2632" t="s">
        <v>32</v>
      </c>
      <c r="B2632" t="s">
        <v>29</v>
      </c>
      <c r="C2632">
        <v>2019</v>
      </c>
      <c r="D2632" t="s">
        <v>43</v>
      </c>
      <c r="E2632">
        <v>6.4</v>
      </c>
      <c r="F2632">
        <v>6.09</v>
      </c>
      <c r="G2632">
        <v>3.49</v>
      </c>
      <c r="H2632">
        <v>5.58</v>
      </c>
      <c r="I2632">
        <v>0.72</v>
      </c>
      <c r="J2632">
        <v>8.81</v>
      </c>
      <c r="K2632">
        <v>3589</v>
      </c>
      <c r="L2632" t="s">
        <v>44</v>
      </c>
      <c r="M2632">
        <v>37.770000000000003</v>
      </c>
      <c r="N2632">
        <v>176</v>
      </c>
      <c r="O2632">
        <v>4</v>
      </c>
      <c r="P2632">
        <v>73</v>
      </c>
      <c r="Q2632">
        <v>38.29</v>
      </c>
      <c r="R2632">
        <v>47467</v>
      </c>
      <c r="S2632">
        <v>81.510000000000005</v>
      </c>
      <c r="T2632">
        <v>40.15</v>
      </c>
      <c r="U2632">
        <v>22.77</v>
      </c>
      <c r="V2632">
        <v>272</v>
      </c>
      <c r="W2632">
        <v>17.62</v>
      </c>
      <c r="X2632">
        <v>539</v>
      </c>
    </row>
    <row r="2633" spans="1:24" hidden="1" x14ac:dyDescent="0.25">
      <c r="A2633" t="s">
        <v>36</v>
      </c>
      <c r="B2633" t="s">
        <v>37</v>
      </c>
      <c r="C2633">
        <v>2017</v>
      </c>
      <c r="D2633" t="s">
        <v>42</v>
      </c>
      <c r="E2633">
        <v>7.72</v>
      </c>
      <c r="F2633">
        <v>6.94</v>
      </c>
      <c r="G2633">
        <v>0.73</v>
      </c>
      <c r="H2633">
        <v>7.32</v>
      </c>
      <c r="I2633">
        <v>44.48</v>
      </c>
      <c r="J2633">
        <v>15</v>
      </c>
      <c r="K2633">
        <v>3641</v>
      </c>
      <c r="L2633" t="s">
        <v>35</v>
      </c>
      <c r="M2633">
        <v>68.62</v>
      </c>
      <c r="N2633">
        <v>290</v>
      </c>
      <c r="O2633">
        <v>45</v>
      </c>
      <c r="P2633">
        <v>10</v>
      </c>
      <c r="Q2633">
        <v>63.78</v>
      </c>
      <c r="R2633">
        <v>11337</v>
      </c>
      <c r="S2633">
        <v>23.93</v>
      </c>
      <c r="T2633">
        <v>57.53</v>
      </c>
      <c r="U2633">
        <v>28.48</v>
      </c>
      <c r="V2633">
        <v>1077</v>
      </c>
      <c r="W2633">
        <v>39.979999999999997</v>
      </c>
      <c r="X2633">
        <v>526</v>
      </c>
    </row>
    <row r="2634" spans="1:24" hidden="1" x14ac:dyDescent="0.25">
      <c r="A2634" t="s">
        <v>45</v>
      </c>
      <c r="B2634" t="s">
        <v>37</v>
      </c>
      <c r="C2634">
        <v>2012</v>
      </c>
      <c r="D2634" t="s">
        <v>26</v>
      </c>
      <c r="E2634">
        <v>8.61</v>
      </c>
      <c r="F2634">
        <v>8.02</v>
      </c>
      <c r="G2634">
        <v>7.0000000000000007E-2</v>
      </c>
      <c r="H2634">
        <v>5.91</v>
      </c>
      <c r="I2634">
        <v>24.5</v>
      </c>
      <c r="J2634">
        <v>6.05</v>
      </c>
      <c r="K2634">
        <v>4344</v>
      </c>
      <c r="L2634" t="s">
        <v>31</v>
      </c>
      <c r="M2634">
        <v>73.44</v>
      </c>
      <c r="N2634">
        <v>339</v>
      </c>
      <c r="O2634">
        <v>20</v>
      </c>
      <c r="P2634">
        <v>43</v>
      </c>
      <c r="Q2634">
        <v>50.91</v>
      </c>
      <c r="R2634">
        <v>20019</v>
      </c>
      <c r="S2634">
        <v>5.0599999999999996</v>
      </c>
      <c r="T2634">
        <v>65.09</v>
      </c>
      <c r="U2634">
        <v>49.16</v>
      </c>
      <c r="V2634">
        <v>2964</v>
      </c>
      <c r="W2634">
        <v>4.8499999999999996</v>
      </c>
      <c r="X2634">
        <v>639</v>
      </c>
    </row>
    <row r="2635" spans="1:24" hidden="1" x14ac:dyDescent="0.25">
      <c r="A2635" t="s">
        <v>28</v>
      </c>
      <c r="B2635" t="s">
        <v>25</v>
      </c>
      <c r="C2635">
        <v>2011</v>
      </c>
      <c r="D2635" t="s">
        <v>42</v>
      </c>
      <c r="E2635">
        <v>0.13</v>
      </c>
      <c r="F2635">
        <v>8.4</v>
      </c>
      <c r="G2635">
        <v>3.12</v>
      </c>
      <c r="H2635">
        <v>6.52</v>
      </c>
      <c r="I2635">
        <v>27.16</v>
      </c>
      <c r="J2635">
        <v>14.14</v>
      </c>
      <c r="K2635">
        <v>2162</v>
      </c>
      <c r="L2635" t="s">
        <v>44</v>
      </c>
      <c r="M2635">
        <v>33.57</v>
      </c>
      <c r="N2635">
        <v>75</v>
      </c>
      <c r="O2635">
        <v>9</v>
      </c>
      <c r="P2635">
        <v>85</v>
      </c>
      <c r="Q2635">
        <v>52.89</v>
      </c>
      <c r="R2635">
        <v>86596</v>
      </c>
      <c r="S2635">
        <v>69.55</v>
      </c>
      <c r="T2635">
        <v>79.489999999999995</v>
      </c>
      <c r="U2635">
        <v>41.5</v>
      </c>
      <c r="V2635">
        <v>2682</v>
      </c>
      <c r="W2635">
        <v>32.6</v>
      </c>
      <c r="X2635">
        <v>481</v>
      </c>
    </row>
    <row r="2636" spans="1:24" hidden="1" x14ac:dyDescent="0.25">
      <c r="A2636" t="s">
        <v>48</v>
      </c>
      <c r="B2636" t="s">
        <v>33</v>
      </c>
      <c r="C2636">
        <v>2016</v>
      </c>
      <c r="D2636" t="s">
        <v>30</v>
      </c>
      <c r="E2636">
        <v>6.84</v>
      </c>
      <c r="F2636">
        <v>6.93</v>
      </c>
      <c r="G2636">
        <v>0.57999999999999996</v>
      </c>
      <c r="H2636">
        <v>7.89</v>
      </c>
      <c r="I2636">
        <v>14</v>
      </c>
      <c r="J2636">
        <v>5.17</v>
      </c>
      <c r="K2636">
        <v>3147</v>
      </c>
      <c r="L2636" t="s">
        <v>27</v>
      </c>
      <c r="M2636">
        <v>30.31</v>
      </c>
      <c r="N2636">
        <v>56</v>
      </c>
      <c r="O2636">
        <v>41</v>
      </c>
      <c r="P2636">
        <v>2</v>
      </c>
      <c r="Q2636">
        <v>74.319999999999993</v>
      </c>
      <c r="R2636">
        <v>23807</v>
      </c>
      <c r="S2636">
        <v>20.440000000000001</v>
      </c>
      <c r="T2636">
        <v>39.83</v>
      </c>
      <c r="U2636">
        <v>48.27</v>
      </c>
      <c r="V2636">
        <v>1895</v>
      </c>
      <c r="W2636">
        <v>31.97</v>
      </c>
      <c r="X2636">
        <v>617</v>
      </c>
    </row>
    <row r="2637" spans="1:24" hidden="1" x14ac:dyDescent="0.25">
      <c r="A2637" t="s">
        <v>32</v>
      </c>
      <c r="B2637" t="s">
        <v>33</v>
      </c>
      <c r="C2637">
        <v>2003</v>
      </c>
      <c r="D2637" t="s">
        <v>43</v>
      </c>
      <c r="E2637">
        <v>0.19</v>
      </c>
      <c r="F2637">
        <v>8.1</v>
      </c>
      <c r="G2637">
        <v>3.85</v>
      </c>
      <c r="H2637">
        <v>6.27</v>
      </c>
      <c r="I2637">
        <v>27.14</v>
      </c>
      <c r="J2637">
        <v>15.61</v>
      </c>
      <c r="K2637">
        <v>2783</v>
      </c>
      <c r="L2637" t="s">
        <v>31</v>
      </c>
      <c r="M2637">
        <v>91.74</v>
      </c>
      <c r="N2637">
        <v>27</v>
      </c>
      <c r="O2637">
        <v>17</v>
      </c>
      <c r="P2637">
        <v>37</v>
      </c>
      <c r="Q2637">
        <v>63.41</v>
      </c>
      <c r="R2637">
        <v>82399</v>
      </c>
      <c r="S2637">
        <v>93.05</v>
      </c>
      <c r="T2637">
        <v>71.19</v>
      </c>
      <c r="U2637">
        <v>94.46</v>
      </c>
      <c r="V2637">
        <v>791</v>
      </c>
      <c r="W2637">
        <v>17.8</v>
      </c>
      <c r="X2637">
        <v>734</v>
      </c>
    </row>
    <row r="2638" spans="1:24" hidden="1" x14ac:dyDescent="0.25">
      <c r="A2638" t="s">
        <v>39</v>
      </c>
      <c r="B2638" t="s">
        <v>25</v>
      </c>
      <c r="C2638">
        <v>2022</v>
      </c>
      <c r="D2638" t="s">
        <v>26</v>
      </c>
      <c r="E2638">
        <v>7.07</v>
      </c>
      <c r="F2638">
        <v>8.16</v>
      </c>
      <c r="G2638">
        <v>4.33</v>
      </c>
      <c r="H2638">
        <v>4.34</v>
      </c>
      <c r="I2638">
        <v>8.44</v>
      </c>
      <c r="J2638">
        <v>16.61</v>
      </c>
      <c r="K2638">
        <v>3141</v>
      </c>
      <c r="L2638" t="s">
        <v>44</v>
      </c>
      <c r="M2638">
        <v>38.07</v>
      </c>
      <c r="N2638">
        <v>321</v>
      </c>
      <c r="O2638">
        <v>25</v>
      </c>
      <c r="P2638">
        <v>39</v>
      </c>
      <c r="Q2638">
        <v>26.53</v>
      </c>
      <c r="R2638">
        <v>20140</v>
      </c>
      <c r="S2638">
        <v>6.72</v>
      </c>
      <c r="T2638">
        <v>29.21</v>
      </c>
      <c r="U2638">
        <v>25.91</v>
      </c>
      <c r="V2638">
        <v>314</v>
      </c>
      <c r="W2638">
        <v>39.53</v>
      </c>
      <c r="X2638">
        <v>264</v>
      </c>
    </row>
    <row r="2639" spans="1:24" hidden="1" x14ac:dyDescent="0.25">
      <c r="A2639" t="s">
        <v>39</v>
      </c>
      <c r="B2639" t="s">
        <v>33</v>
      </c>
      <c r="C2639">
        <v>2009</v>
      </c>
      <c r="D2639" t="s">
        <v>34</v>
      </c>
      <c r="E2639">
        <v>6.36</v>
      </c>
      <c r="F2639">
        <v>6.31</v>
      </c>
      <c r="G2639">
        <v>4.72</v>
      </c>
      <c r="H2639">
        <v>6.64</v>
      </c>
      <c r="I2639">
        <v>37.28</v>
      </c>
      <c r="J2639">
        <v>15.95</v>
      </c>
      <c r="K2639">
        <v>4603</v>
      </c>
      <c r="L2639" t="s">
        <v>35</v>
      </c>
      <c r="M2639">
        <v>70.87</v>
      </c>
      <c r="N2639">
        <v>320</v>
      </c>
      <c r="O2639">
        <v>19</v>
      </c>
      <c r="P2639">
        <v>86</v>
      </c>
      <c r="Q2639">
        <v>9.27</v>
      </c>
      <c r="R2639">
        <v>97216</v>
      </c>
      <c r="S2639">
        <v>32.4</v>
      </c>
      <c r="T2639">
        <v>64.44</v>
      </c>
      <c r="U2639">
        <v>57.02</v>
      </c>
      <c r="V2639">
        <v>224</v>
      </c>
      <c r="W2639">
        <v>12.32</v>
      </c>
      <c r="X2639">
        <v>565</v>
      </c>
    </row>
    <row r="2640" spans="1:24" hidden="1" x14ac:dyDescent="0.25">
      <c r="A2640" t="s">
        <v>47</v>
      </c>
      <c r="B2640" t="s">
        <v>38</v>
      </c>
      <c r="C2640">
        <v>2010</v>
      </c>
      <c r="D2640" t="s">
        <v>42</v>
      </c>
      <c r="E2640">
        <v>1.48</v>
      </c>
      <c r="F2640">
        <v>8.11</v>
      </c>
      <c r="G2640">
        <v>3.32</v>
      </c>
      <c r="H2640">
        <v>5.49</v>
      </c>
      <c r="I2640">
        <v>41.17</v>
      </c>
      <c r="J2640">
        <v>4.3099999999999996</v>
      </c>
      <c r="K2640">
        <v>154</v>
      </c>
      <c r="L2640" t="s">
        <v>31</v>
      </c>
      <c r="M2640">
        <v>96.75</v>
      </c>
      <c r="N2640">
        <v>456</v>
      </c>
      <c r="O2640">
        <v>40</v>
      </c>
      <c r="P2640">
        <v>18</v>
      </c>
      <c r="Q2640">
        <v>84.34</v>
      </c>
      <c r="R2640">
        <v>24396</v>
      </c>
      <c r="S2640">
        <v>1.26</v>
      </c>
      <c r="T2640">
        <v>47.34</v>
      </c>
      <c r="U2640">
        <v>35.86</v>
      </c>
      <c r="V2640">
        <v>2424</v>
      </c>
      <c r="W2640">
        <v>12.63</v>
      </c>
      <c r="X2640">
        <v>875</v>
      </c>
    </row>
    <row r="2641" spans="1:24" hidden="1" x14ac:dyDescent="0.25">
      <c r="A2641" t="s">
        <v>46</v>
      </c>
      <c r="B2641" t="s">
        <v>33</v>
      </c>
      <c r="C2641">
        <v>2005</v>
      </c>
      <c r="D2641" t="s">
        <v>34</v>
      </c>
      <c r="E2641">
        <v>7.66</v>
      </c>
      <c r="F2641">
        <v>6.81</v>
      </c>
      <c r="G2641">
        <v>2.41</v>
      </c>
      <c r="H2641">
        <v>5.04</v>
      </c>
      <c r="I2641">
        <v>42.79</v>
      </c>
      <c r="J2641">
        <v>13.88</v>
      </c>
      <c r="K2641">
        <v>3630</v>
      </c>
      <c r="L2641" t="s">
        <v>31</v>
      </c>
      <c r="M2641">
        <v>65.83</v>
      </c>
      <c r="N2641">
        <v>149</v>
      </c>
      <c r="O2641">
        <v>35</v>
      </c>
      <c r="P2641">
        <v>39</v>
      </c>
      <c r="Q2641">
        <v>88.72</v>
      </c>
      <c r="R2641">
        <v>63501</v>
      </c>
      <c r="S2641">
        <v>31.7</v>
      </c>
      <c r="T2641">
        <v>62.93</v>
      </c>
      <c r="U2641">
        <v>48.47</v>
      </c>
      <c r="V2641">
        <v>1502</v>
      </c>
      <c r="W2641">
        <v>6.1</v>
      </c>
      <c r="X2641">
        <v>614</v>
      </c>
    </row>
    <row r="2642" spans="1:24" hidden="1" x14ac:dyDescent="0.25">
      <c r="A2642" t="s">
        <v>48</v>
      </c>
      <c r="B2642" t="s">
        <v>33</v>
      </c>
      <c r="C2642">
        <v>2005</v>
      </c>
      <c r="D2642" t="s">
        <v>34</v>
      </c>
      <c r="E2642">
        <v>0.68</v>
      </c>
      <c r="F2642">
        <v>7.48</v>
      </c>
      <c r="G2642">
        <v>1.76</v>
      </c>
      <c r="H2642">
        <v>5.3</v>
      </c>
      <c r="I2642">
        <v>5.33</v>
      </c>
      <c r="J2642">
        <v>10.77</v>
      </c>
      <c r="K2642">
        <v>460</v>
      </c>
      <c r="L2642" t="s">
        <v>27</v>
      </c>
      <c r="M2642">
        <v>39.79</v>
      </c>
      <c r="N2642">
        <v>306</v>
      </c>
      <c r="O2642">
        <v>48</v>
      </c>
      <c r="P2642">
        <v>52</v>
      </c>
      <c r="Q2642">
        <v>18.12</v>
      </c>
      <c r="R2642">
        <v>57115</v>
      </c>
      <c r="S2642">
        <v>54.13</v>
      </c>
      <c r="T2642">
        <v>40.380000000000003</v>
      </c>
      <c r="U2642">
        <v>74.16</v>
      </c>
      <c r="V2642">
        <v>2540</v>
      </c>
      <c r="W2642">
        <v>14.79</v>
      </c>
      <c r="X2642">
        <v>256</v>
      </c>
    </row>
    <row r="2643" spans="1:24" hidden="1" x14ac:dyDescent="0.25">
      <c r="A2643" t="s">
        <v>32</v>
      </c>
      <c r="B2643" t="s">
        <v>25</v>
      </c>
      <c r="C2643">
        <v>2008</v>
      </c>
      <c r="D2643" t="s">
        <v>34</v>
      </c>
      <c r="E2643">
        <v>8.26</v>
      </c>
      <c r="F2643">
        <v>7.35</v>
      </c>
      <c r="G2643">
        <v>2.4500000000000002</v>
      </c>
      <c r="H2643">
        <v>6.07</v>
      </c>
      <c r="I2643">
        <v>27.89</v>
      </c>
      <c r="J2643">
        <v>19.72</v>
      </c>
      <c r="K2643">
        <v>1396</v>
      </c>
      <c r="L2643" t="s">
        <v>44</v>
      </c>
      <c r="M2643">
        <v>57.54</v>
      </c>
      <c r="N2643">
        <v>487</v>
      </c>
      <c r="O2643">
        <v>20</v>
      </c>
      <c r="P2643">
        <v>76</v>
      </c>
      <c r="Q2643">
        <v>32.33</v>
      </c>
      <c r="R2643">
        <v>12132</v>
      </c>
      <c r="S2643">
        <v>65.489999999999995</v>
      </c>
      <c r="T2643">
        <v>33.549999999999997</v>
      </c>
      <c r="U2643">
        <v>97.84</v>
      </c>
      <c r="V2643">
        <v>1443</v>
      </c>
      <c r="W2643">
        <v>11.86</v>
      </c>
      <c r="X2643">
        <v>782</v>
      </c>
    </row>
    <row r="2644" spans="1:24" hidden="1" x14ac:dyDescent="0.25">
      <c r="A2644" t="s">
        <v>41</v>
      </c>
      <c r="B2644" t="s">
        <v>29</v>
      </c>
      <c r="C2644">
        <v>2014</v>
      </c>
      <c r="D2644" t="s">
        <v>42</v>
      </c>
      <c r="E2644">
        <v>2.62</v>
      </c>
      <c r="F2644">
        <v>7.66</v>
      </c>
      <c r="G2644">
        <v>0.95</v>
      </c>
      <c r="H2644">
        <v>9.2100000000000009</v>
      </c>
      <c r="I2644">
        <v>40.44</v>
      </c>
      <c r="J2644">
        <v>7.23</v>
      </c>
      <c r="K2644">
        <v>790</v>
      </c>
      <c r="L2644" t="s">
        <v>35</v>
      </c>
      <c r="M2644">
        <v>73.680000000000007</v>
      </c>
      <c r="N2644">
        <v>346</v>
      </c>
      <c r="O2644">
        <v>1</v>
      </c>
      <c r="P2644">
        <v>35</v>
      </c>
      <c r="Q2644">
        <v>29.67</v>
      </c>
      <c r="R2644">
        <v>88862</v>
      </c>
      <c r="S2644">
        <v>72.64</v>
      </c>
      <c r="T2644">
        <v>48.88</v>
      </c>
      <c r="U2644">
        <v>75.58</v>
      </c>
      <c r="V2644">
        <v>1226</v>
      </c>
      <c r="W2644">
        <v>24.18</v>
      </c>
      <c r="X2644">
        <v>326</v>
      </c>
    </row>
    <row r="2645" spans="1:24" hidden="1" x14ac:dyDescent="0.25">
      <c r="A2645" t="s">
        <v>32</v>
      </c>
      <c r="B2645" t="s">
        <v>33</v>
      </c>
      <c r="C2645">
        <v>2001</v>
      </c>
      <c r="D2645" t="s">
        <v>30</v>
      </c>
      <c r="E2645">
        <v>6.89</v>
      </c>
      <c r="F2645">
        <v>7.85</v>
      </c>
      <c r="G2645">
        <v>1.74</v>
      </c>
      <c r="H2645">
        <v>8.14</v>
      </c>
      <c r="I2645">
        <v>6.41</v>
      </c>
      <c r="J2645">
        <v>15.43</v>
      </c>
      <c r="K2645">
        <v>3709</v>
      </c>
      <c r="L2645" t="s">
        <v>27</v>
      </c>
      <c r="M2645">
        <v>83.4</v>
      </c>
      <c r="N2645">
        <v>392</v>
      </c>
      <c r="O2645">
        <v>45</v>
      </c>
      <c r="P2645">
        <v>66</v>
      </c>
      <c r="Q2645">
        <v>93.87</v>
      </c>
      <c r="R2645">
        <v>21716</v>
      </c>
      <c r="S2645">
        <v>83.35</v>
      </c>
      <c r="T2645">
        <v>81.61</v>
      </c>
      <c r="U2645">
        <v>90.79</v>
      </c>
      <c r="V2645">
        <v>514</v>
      </c>
      <c r="W2645">
        <v>1.63</v>
      </c>
      <c r="X2645">
        <v>260</v>
      </c>
    </row>
    <row r="2646" spans="1:24" hidden="1" x14ac:dyDescent="0.25">
      <c r="A2646" t="s">
        <v>47</v>
      </c>
      <c r="B2646" t="s">
        <v>33</v>
      </c>
      <c r="C2646">
        <v>2003</v>
      </c>
      <c r="D2646" t="s">
        <v>42</v>
      </c>
      <c r="E2646">
        <v>9.24</v>
      </c>
      <c r="F2646">
        <v>7.1</v>
      </c>
      <c r="G2646">
        <v>3.59</v>
      </c>
      <c r="H2646">
        <v>7.68</v>
      </c>
      <c r="I2646">
        <v>4.9800000000000004</v>
      </c>
      <c r="J2646">
        <v>7.4</v>
      </c>
      <c r="K2646">
        <v>1867</v>
      </c>
      <c r="L2646" t="s">
        <v>27</v>
      </c>
      <c r="M2646">
        <v>72.489999999999995</v>
      </c>
      <c r="N2646">
        <v>198</v>
      </c>
      <c r="O2646">
        <v>32</v>
      </c>
      <c r="P2646">
        <v>85</v>
      </c>
      <c r="Q2646">
        <v>22.07</v>
      </c>
      <c r="R2646">
        <v>10624</v>
      </c>
      <c r="S2646">
        <v>11.08</v>
      </c>
      <c r="T2646">
        <v>63.99</v>
      </c>
      <c r="U2646">
        <v>31.78</v>
      </c>
      <c r="V2646">
        <v>1630</v>
      </c>
      <c r="W2646">
        <v>12.41</v>
      </c>
      <c r="X2646">
        <v>763</v>
      </c>
    </row>
    <row r="2647" spans="1:24" hidden="1" x14ac:dyDescent="0.25">
      <c r="A2647" t="s">
        <v>39</v>
      </c>
      <c r="B2647" t="s">
        <v>29</v>
      </c>
      <c r="C2647">
        <v>2004</v>
      </c>
      <c r="D2647" t="s">
        <v>40</v>
      </c>
      <c r="E2647">
        <v>3.4</v>
      </c>
      <c r="F2647">
        <v>8.2200000000000006</v>
      </c>
      <c r="G2647">
        <v>1.0900000000000001</v>
      </c>
      <c r="H2647">
        <v>6.3</v>
      </c>
      <c r="I2647">
        <v>40.85</v>
      </c>
      <c r="J2647">
        <v>7.94</v>
      </c>
      <c r="K2647">
        <v>1688</v>
      </c>
      <c r="L2647" t="s">
        <v>27</v>
      </c>
      <c r="M2647">
        <v>32.4</v>
      </c>
      <c r="N2647">
        <v>163</v>
      </c>
      <c r="O2647">
        <v>22</v>
      </c>
      <c r="P2647">
        <v>88</v>
      </c>
      <c r="Q2647">
        <v>18.32</v>
      </c>
      <c r="R2647">
        <v>28237</v>
      </c>
      <c r="S2647">
        <v>76.19</v>
      </c>
      <c r="T2647">
        <v>58.93</v>
      </c>
      <c r="U2647">
        <v>34.51</v>
      </c>
      <c r="V2647">
        <v>1768</v>
      </c>
      <c r="W2647">
        <v>0.19</v>
      </c>
      <c r="X2647">
        <v>357</v>
      </c>
    </row>
    <row r="2648" spans="1:24" hidden="1" x14ac:dyDescent="0.25">
      <c r="A2648" t="s">
        <v>28</v>
      </c>
      <c r="B2648" t="s">
        <v>25</v>
      </c>
      <c r="C2648">
        <v>2016</v>
      </c>
      <c r="D2648" t="s">
        <v>43</v>
      </c>
      <c r="E2648">
        <v>5.03</v>
      </c>
      <c r="F2648">
        <v>8.02</v>
      </c>
      <c r="G2648">
        <v>1.32</v>
      </c>
      <c r="H2648">
        <v>3.01</v>
      </c>
      <c r="I2648">
        <v>39.840000000000003</v>
      </c>
      <c r="J2648">
        <v>2.2200000000000002</v>
      </c>
      <c r="K2648">
        <v>576</v>
      </c>
      <c r="L2648" t="s">
        <v>44</v>
      </c>
      <c r="M2648">
        <v>40.020000000000003</v>
      </c>
      <c r="N2648">
        <v>181</v>
      </c>
      <c r="O2648">
        <v>38</v>
      </c>
      <c r="P2648">
        <v>19</v>
      </c>
      <c r="Q2648">
        <v>19.82</v>
      </c>
      <c r="R2648">
        <v>30635</v>
      </c>
      <c r="S2648">
        <v>27.84</v>
      </c>
      <c r="T2648">
        <v>67.59</v>
      </c>
      <c r="U2648">
        <v>90.14</v>
      </c>
      <c r="V2648">
        <v>2941</v>
      </c>
      <c r="W2648">
        <v>0.25</v>
      </c>
      <c r="X2648">
        <v>655</v>
      </c>
    </row>
    <row r="2649" spans="1:24" hidden="1" x14ac:dyDescent="0.25">
      <c r="A2649" t="s">
        <v>41</v>
      </c>
      <c r="B2649" t="s">
        <v>29</v>
      </c>
      <c r="C2649">
        <v>2007</v>
      </c>
      <c r="D2649" t="s">
        <v>42</v>
      </c>
      <c r="E2649">
        <v>4.63</v>
      </c>
      <c r="F2649">
        <v>7.96</v>
      </c>
      <c r="G2649">
        <v>3.75</v>
      </c>
      <c r="H2649">
        <v>5.38</v>
      </c>
      <c r="I2649">
        <v>22.43</v>
      </c>
      <c r="J2649">
        <v>4.79</v>
      </c>
      <c r="K2649">
        <v>3764</v>
      </c>
      <c r="L2649" t="s">
        <v>44</v>
      </c>
      <c r="M2649">
        <v>56.03</v>
      </c>
      <c r="N2649">
        <v>239</v>
      </c>
      <c r="O2649">
        <v>30</v>
      </c>
      <c r="P2649">
        <v>27</v>
      </c>
      <c r="Q2649">
        <v>73.53</v>
      </c>
      <c r="R2649">
        <v>68612</v>
      </c>
      <c r="S2649">
        <v>13.82</v>
      </c>
      <c r="T2649">
        <v>68.33</v>
      </c>
      <c r="U2649">
        <v>68.599999999999994</v>
      </c>
      <c r="V2649">
        <v>2798</v>
      </c>
      <c r="W2649">
        <v>32.81</v>
      </c>
      <c r="X2649">
        <v>84</v>
      </c>
    </row>
    <row r="2650" spans="1:24" hidden="1" x14ac:dyDescent="0.25">
      <c r="A2650" t="s">
        <v>45</v>
      </c>
      <c r="B2650" t="s">
        <v>25</v>
      </c>
      <c r="C2650">
        <v>2007</v>
      </c>
      <c r="D2650" t="s">
        <v>42</v>
      </c>
      <c r="E2650">
        <v>1.58</v>
      </c>
      <c r="F2650">
        <v>7.15</v>
      </c>
      <c r="G2650">
        <v>0.89</v>
      </c>
      <c r="H2650">
        <v>8.69</v>
      </c>
      <c r="I2650">
        <v>5.49</v>
      </c>
      <c r="J2650">
        <v>3.29</v>
      </c>
      <c r="K2650">
        <v>2543</v>
      </c>
      <c r="L2650" t="s">
        <v>31</v>
      </c>
      <c r="M2650">
        <v>79.400000000000006</v>
      </c>
      <c r="N2650">
        <v>421</v>
      </c>
      <c r="O2650">
        <v>3</v>
      </c>
      <c r="P2650">
        <v>56</v>
      </c>
      <c r="Q2650">
        <v>89.03</v>
      </c>
      <c r="R2650">
        <v>35339</v>
      </c>
      <c r="S2650">
        <v>26.57</v>
      </c>
      <c r="T2650">
        <v>33.58</v>
      </c>
      <c r="U2650">
        <v>83.37</v>
      </c>
      <c r="V2650">
        <v>2310</v>
      </c>
      <c r="W2650">
        <v>29.99</v>
      </c>
      <c r="X2650">
        <v>816</v>
      </c>
    </row>
    <row r="2651" spans="1:24" hidden="1" x14ac:dyDescent="0.25">
      <c r="A2651" t="s">
        <v>24</v>
      </c>
      <c r="B2651" t="s">
        <v>38</v>
      </c>
      <c r="C2651">
        <v>2021</v>
      </c>
      <c r="D2651" t="s">
        <v>30</v>
      </c>
      <c r="E2651">
        <v>5.9</v>
      </c>
      <c r="F2651">
        <v>6.09</v>
      </c>
      <c r="G2651">
        <v>1.23</v>
      </c>
      <c r="H2651">
        <v>5.72</v>
      </c>
      <c r="I2651">
        <v>25.81</v>
      </c>
      <c r="J2651">
        <v>3.18</v>
      </c>
      <c r="K2651">
        <v>361</v>
      </c>
      <c r="L2651" t="s">
        <v>44</v>
      </c>
      <c r="M2651">
        <v>70.900000000000006</v>
      </c>
      <c r="N2651">
        <v>241</v>
      </c>
      <c r="O2651">
        <v>40</v>
      </c>
      <c r="P2651">
        <v>2</v>
      </c>
      <c r="Q2651">
        <v>40.549999999999997</v>
      </c>
      <c r="R2651">
        <v>20013</v>
      </c>
      <c r="S2651">
        <v>85.8</v>
      </c>
      <c r="T2651">
        <v>28.62</v>
      </c>
      <c r="U2651">
        <v>37.83</v>
      </c>
      <c r="V2651">
        <v>1312</v>
      </c>
      <c r="W2651">
        <v>29.77</v>
      </c>
      <c r="X2651">
        <v>249</v>
      </c>
    </row>
    <row r="2652" spans="1:24" hidden="1" x14ac:dyDescent="0.25">
      <c r="A2652" t="s">
        <v>28</v>
      </c>
      <c r="B2652" t="s">
        <v>25</v>
      </c>
      <c r="C2652">
        <v>2011</v>
      </c>
      <c r="D2652" t="s">
        <v>40</v>
      </c>
      <c r="E2652">
        <v>7.43</v>
      </c>
      <c r="F2652">
        <v>7.23</v>
      </c>
      <c r="G2652">
        <v>0.09</v>
      </c>
      <c r="H2652">
        <v>6.95</v>
      </c>
      <c r="I2652">
        <v>19.739999999999998</v>
      </c>
      <c r="J2652">
        <v>0.18</v>
      </c>
      <c r="K2652">
        <v>456</v>
      </c>
      <c r="L2652" t="s">
        <v>27</v>
      </c>
      <c r="M2652">
        <v>33.130000000000003</v>
      </c>
      <c r="N2652">
        <v>65</v>
      </c>
      <c r="O2652">
        <v>2</v>
      </c>
      <c r="P2652">
        <v>85</v>
      </c>
      <c r="Q2652">
        <v>15.34</v>
      </c>
      <c r="R2652">
        <v>44509</v>
      </c>
      <c r="S2652">
        <v>62.74</v>
      </c>
      <c r="T2652">
        <v>50.73</v>
      </c>
      <c r="U2652">
        <v>47.89</v>
      </c>
      <c r="V2652">
        <v>302</v>
      </c>
      <c r="W2652">
        <v>14.15</v>
      </c>
      <c r="X2652">
        <v>145</v>
      </c>
    </row>
    <row r="2653" spans="1:24" hidden="1" x14ac:dyDescent="0.25">
      <c r="A2653" t="s">
        <v>24</v>
      </c>
      <c r="B2653" t="s">
        <v>38</v>
      </c>
      <c r="C2653">
        <v>2020</v>
      </c>
      <c r="D2653" t="s">
        <v>42</v>
      </c>
      <c r="E2653">
        <v>9.17</v>
      </c>
      <c r="F2653">
        <v>8.25</v>
      </c>
      <c r="G2653">
        <v>3.6</v>
      </c>
      <c r="H2653">
        <v>4.43</v>
      </c>
      <c r="I2653">
        <v>25.93</v>
      </c>
      <c r="J2653">
        <v>15.88</v>
      </c>
      <c r="K2653">
        <v>3249</v>
      </c>
      <c r="L2653" t="s">
        <v>44</v>
      </c>
      <c r="M2653">
        <v>85.78</v>
      </c>
      <c r="N2653">
        <v>170</v>
      </c>
      <c r="O2653">
        <v>36</v>
      </c>
      <c r="P2653">
        <v>36</v>
      </c>
      <c r="Q2653">
        <v>59.4</v>
      </c>
      <c r="R2653">
        <v>4784</v>
      </c>
      <c r="S2653">
        <v>59.74</v>
      </c>
      <c r="T2653">
        <v>21.83</v>
      </c>
      <c r="U2653">
        <v>26.48</v>
      </c>
      <c r="V2653">
        <v>2076</v>
      </c>
      <c r="W2653">
        <v>27.97</v>
      </c>
      <c r="X2653">
        <v>236</v>
      </c>
    </row>
    <row r="2654" spans="1:24" hidden="1" x14ac:dyDescent="0.25">
      <c r="A2654" t="s">
        <v>48</v>
      </c>
      <c r="B2654" t="s">
        <v>38</v>
      </c>
      <c r="C2654">
        <v>2007</v>
      </c>
      <c r="D2654" t="s">
        <v>43</v>
      </c>
      <c r="E2654">
        <v>8.51</v>
      </c>
      <c r="F2654">
        <v>6.48</v>
      </c>
      <c r="G2654">
        <v>3.09</v>
      </c>
      <c r="H2654">
        <v>9.41</v>
      </c>
      <c r="I2654">
        <v>21.99</v>
      </c>
      <c r="J2654">
        <v>9.36</v>
      </c>
      <c r="K2654">
        <v>4224</v>
      </c>
      <c r="L2654" t="s">
        <v>35</v>
      </c>
      <c r="M2654">
        <v>72.36</v>
      </c>
      <c r="N2654">
        <v>132</v>
      </c>
      <c r="O2654">
        <v>9</v>
      </c>
      <c r="P2654">
        <v>17</v>
      </c>
      <c r="Q2654">
        <v>22.57</v>
      </c>
      <c r="R2654">
        <v>36803</v>
      </c>
      <c r="S2654">
        <v>58.46</v>
      </c>
      <c r="T2654">
        <v>47.98</v>
      </c>
      <c r="U2654">
        <v>91.65</v>
      </c>
      <c r="V2654">
        <v>1922</v>
      </c>
      <c r="W2654">
        <v>10.26</v>
      </c>
      <c r="X2654">
        <v>468</v>
      </c>
    </row>
    <row r="2655" spans="1:24" hidden="1" x14ac:dyDescent="0.25">
      <c r="A2655" t="s">
        <v>46</v>
      </c>
      <c r="B2655" t="s">
        <v>25</v>
      </c>
      <c r="C2655">
        <v>2018</v>
      </c>
      <c r="D2655" t="s">
        <v>43</v>
      </c>
      <c r="E2655">
        <v>5.0999999999999996</v>
      </c>
      <c r="F2655">
        <v>8.4600000000000009</v>
      </c>
      <c r="G2655">
        <v>3.47</v>
      </c>
      <c r="H2655">
        <v>9.4600000000000009</v>
      </c>
      <c r="I2655">
        <v>28.43</v>
      </c>
      <c r="J2655">
        <v>16.079999999999998</v>
      </c>
      <c r="K2655">
        <v>3561</v>
      </c>
      <c r="L2655" t="s">
        <v>31</v>
      </c>
      <c r="M2655">
        <v>92.1</v>
      </c>
      <c r="N2655">
        <v>80</v>
      </c>
      <c r="O2655">
        <v>41</v>
      </c>
      <c r="P2655">
        <v>83</v>
      </c>
      <c r="Q2655">
        <v>8.2899999999999991</v>
      </c>
      <c r="R2655">
        <v>39633</v>
      </c>
      <c r="S2655">
        <v>40.86</v>
      </c>
      <c r="T2655">
        <v>65.44</v>
      </c>
      <c r="U2655">
        <v>96.51</v>
      </c>
      <c r="V2655">
        <v>358</v>
      </c>
      <c r="W2655">
        <v>12.38</v>
      </c>
      <c r="X2655">
        <v>605</v>
      </c>
    </row>
    <row r="2656" spans="1:24" hidden="1" x14ac:dyDescent="0.25">
      <c r="A2656" t="s">
        <v>41</v>
      </c>
      <c r="B2656" t="s">
        <v>37</v>
      </c>
      <c r="C2656">
        <v>2002</v>
      </c>
      <c r="D2656" t="s">
        <v>42</v>
      </c>
      <c r="E2656">
        <v>7.19</v>
      </c>
      <c r="F2656">
        <v>8.02</v>
      </c>
      <c r="G2656">
        <v>1.07</v>
      </c>
      <c r="H2656">
        <v>4.0199999999999996</v>
      </c>
      <c r="I2656">
        <v>36.36</v>
      </c>
      <c r="J2656">
        <v>12.25</v>
      </c>
      <c r="K2656">
        <v>3110</v>
      </c>
      <c r="L2656" t="s">
        <v>27</v>
      </c>
      <c r="M2656">
        <v>59.24</v>
      </c>
      <c r="N2656">
        <v>164</v>
      </c>
      <c r="O2656">
        <v>31</v>
      </c>
      <c r="P2656">
        <v>45</v>
      </c>
      <c r="Q2656">
        <v>88.85</v>
      </c>
      <c r="R2656">
        <v>82319</v>
      </c>
      <c r="S2656">
        <v>41.7</v>
      </c>
      <c r="T2656">
        <v>10.59</v>
      </c>
      <c r="U2656">
        <v>88.6</v>
      </c>
      <c r="V2656">
        <v>2808</v>
      </c>
      <c r="W2656">
        <v>22.5</v>
      </c>
      <c r="X2656">
        <v>901</v>
      </c>
    </row>
    <row r="2657" spans="1:24" hidden="1" x14ac:dyDescent="0.25">
      <c r="A2657" t="s">
        <v>36</v>
      </c>
      <c r="B2657" t="s">
        <v>25</v>
      </c>
      <c r="C2657">
        <v>2017</v>
      </c>
      <c r="D2657" t="s">
        <v>34</v>
      </c>
      <c r="E2657">
        <v>8.01</v>
      </c>
      <c r="F2657">
        <v>7.77</v>
      </c>
      <c r="G2657">
        <v>3.44</v>
      </c>
      <c r="H2657">
        <v>8.07</v>
      </c>
      <c r="I2657">
        <v>38.74</v>
      </c>
      <c r="J2657">
        <v>16.63</v>
      </c>
      <c r="K2657">
        <v>3529</v>
      </c>
      <c r="L2657" t="s">
        <v>31</v>
      </c>
      <c r="M2657">
        <v>64.31</v>
      </c>
      <c r="N2657">
        <v>441</v>
      </c>
      <c r="O2657">
        <v>35</v>
      </c>
      <c r="P2657">
        <v>4</v>
      </c>
      <c r="Q2657">
        <v>87.34</v>
      </c>
      <c r="R2657">
        <v>15798</v>
      </c>
      <c r="S2657">
        <v>14.83</v>
      </c>
      <c r="T2657">
        <v>18.89</v>
      </c>
      <c r="U2657">
        <v>54.97</v>
      </c>
      <c r="V2657">
        <v>933</v>
      </c>
      <c r="W2657">
        <v>27.98</v>
      </c>
      <c r="X2657">
        <v>767</v>
      </c>
    </row>
    <row r="2658" spans="1:24" hidden="1" x14ac:dyDescent="0.25">
      <c r="A2658" t="s">
        <v>41</v>
      </c>
      <c r="B2658" t="s">
        <v>33</v>
      </c>
      <c r="C2658">
        <v>2020</v>
      </c>
      <c r="D2658" t="s">
        <v>34</v>
      </c>
      <c r="E2658">
        <v>4.93</v>
      </c>
      <c r="F2658">
        <v>7.69</v>
      </c>
      <c r="G2658">
        <v>2.98</v>
      </c>
      <c r="H2658">
        <v>3.53</v>
      </c>
      <c r="I2658">
        <v>32.450000000000003</v>
      </c>
      <c r="J2658">
        <v>10.08</v>
      </c>
      <c r="K2658">
        <v>4907</v>
      </c>
      <c r="L2658" t="s">
        <v>44</v>
      </c>
      <c r="M2658">
        <v>58.39</v>
      </c>
      <c r="N2658">
        <v>62</v>
      </c>
      <c r="O2658">
        <v>48</v>
      </c>
      <c r="P2658">
        <v>72</v>
      </c>
      <c r="Q2658">
        <v>97.64</v>
      </c>
      <c r="R2658">
        <v>852</v>
      </c>
      <c r="S2658">
        <v>33.26</v>
      </c>
      <c r="T2658">
        <v>86.97</v>
      </c>
      <c r="U2658">
        <v>47.29</v>
      </c>
      <c r="V2658">
        <v>558</v>
      </c>
      <c r="W2658">
        <v>10.63</v>
      </c>
      <c r="X2658">
        <v>764</v>
      </c>
    </row>
    <row r="2659" spans="1:24" hidden="1" x14ac:dyDescent="0.25">
      <c r="A2659" t="s">
        <v>32</v>
      </c>
      <c r="B2659" t="s">
        <v>33</v>
      </c>
      <c r="C2659">
        <v>2018</v>
      </c>
      <c r="D2659" t="s">
        <v>40</v>
      </c>
      <c r="E2659">
        <v>1.1499999999999999</v>
      </c>
      <c r="F2659">
        <v>7.47</v>
      </c>
      <c r="G2659">
        <v>1.83</v>
      </c>
      <c r="H2659">
        <v>7.19</v>
      </c>
      <c r="I2659">
        <v>9.9499999999999993</v>
      </c>
      <c r="J2659">
        <v>1.88</v>
      </c>
      <c r="K2659">
        <v>4968</v>
      </c>
      <c r="L2659" t="s">
        <v>31</v>
      </c>
      <c r="M2659">
        <v>80.569999999999993</v>
      </c>
      <c r="N2659">
        <v>354</v>
      </c>
      <c r="O2659">
        <v>26</v>
      </c>
      <c r="P2659">
        <v>92</v>
      </c>
      <c r="Q2659">
        <v>48.45</v>
      </c>
      <c r="R2659">
        <v>3622</v>
      </c>
      <c r="S2659">
        <v>51.2</v>
      </c>
      <c r="T2659">
        <v>84.24</v>
      </c>
      <c r="U2659">
        <v>57.01</v>
      </c>
      <c r="V2659">
        <v>2228</v>
      </c>
      <c r="W2659">
        <v>27.17</v>
      </c>
      <c r="X2659">
        <v>948</v>
      </c>
    </row>
    <row r="2660" spans="1:24" hidden="1" x14ac:dyDescent="0.25">
      <c r="A2660" t="s">
        <v>39</v>
      </c>
      <c r="B2660" t="s">
        <v>37</v>
      </c>
      <c r="C2660">
        <v>2018</v>
      </c>
      <c r="D2660" t="s">
        <v>43</v>
      </c>
      <c r="E2660">
        <v>4.38</v>
      </c>
      <c r="F2660">
        <v>7.8</v>
      </c>
      <c r="G2660">
        <v>2.19</v>
      </c>
      <c r="H2660">
        <v>4.25</v>
      </c>
      <c r="I2660">
        <v>19.86</v>
      </c>
      <c r="J2660">
        <v>12.34</v>
      </c>
      <c r="K2660">
        <v>349</v>
      </c>
      <c r="L2660" t="s">
        <v>31</v>
      </c>
      <c r="M2660">
        <v>82.65</v>
      </c>
      <c r="N2660">
        <v>50</v>
      </c>
      <c r="O2660">
        <v>48</v>
      </c>
      <c r="P2660">
        <v>80</v>
      </c>
      <c r="Q2660">
        <v>30.81</v>
      </c>
      <c r="R2660">
        <v>5707</v>
      </c>
      <c r="S2660">
        <v>60.6</v>
      </c>
      <c r="T2660">
        <v>43.43</v>
      </c>
      <c r="U2660">
        <v>71.010000000000005</v>
      </c>
      <c r="V2660">
        <v>2947</v>
      </c>
      <c r="W2660">
        <v>38.5</v>
      </c>
      <c r="X2660">
        <v>95</v>
      </c>
    </row>
    <row r="2661" spans="1:24" hidden="1" x14ac:dyDescent="0.25">
      <c r="A2661" t="s">
        <v>32</v>
      </c>
      <c r="B2661" t="s">
        <v>38</v>
      </c>
      <c r="C2661">
        <v>2014</v>
      </c>
      <c r="D2661" t="s">
        <v>34</v>
      </c>
      <c r="E2661">
        <v>8.42</v>
      </c>
      <c r="F2661">
        <v>7.05</v>
      </c>
      <c r="G2661">
        <v>2.84</v>
      </c>
      <c r="H2661">
        <v>4.0199999999999996</v>
      </c>
      <c r="I2661">
        <v>3.56</v>
      </c>
      <c r="J2661">
        <v>13.56</v>
      </c>
      <c r="K2661">
        <v>2692</v>
      </c>
      <c r="L2661" t="s">
        <v>44</v>
      </c>
      <c r="M2661">
        <v>80.63</v>
      </c>
      <c r="N2661">
        <v>71</v>
      </c>
      <c r="O2661">
        <v>18</v>
      </c>
      <c r="P2661">
        <v>75</v>
      </c>
      <c r="Q2661">
        <v>77.44</v>
      </c>
      <c r="R2661">
        <v>31441</v>
      </c>
      <c r="S2661">
        <v>7.16</v>
      </c>
      <c r="T2661">
        <v>57.2</v>
      </c>
      <c r="U2661">
        <v>54.52</v>
      </c>
      <c r="V2661">
        <v>964</v>
      </c>
      <c r="W2661">
        <v>19.75</v>
      </c>
      <c r="X2661">
        <v>946</v>
      </c>
    </row>
    <row r="2662" spans="1:24" hidden="1" x14ac:dyDescent="0.25">
      <c r="A2662" t="s">
        <v>32</v>
      </c>
      <c r="B2662" t="s">
        <v>37</v>
      </c>
      <c r="C2662">
        <v>2005</v>
      </c>
      <c r="D2662" t="s">
        <v>43</v>
      </c>
      <c r="E2662">
        <v>5.97</v>
      </c>
      <c r="F2662">
        <v>8.11</v>
      </c>
      <c r="G2662">
        <v>2.4700000000000002</v>
      </c>
      <c r="H2662">
        <v>3.03</v>
      </c>
      <c r="I2662">
        <v>22.58</v>
      </c>
      <c r="J2662">
        <v>12.53</v>
      </c>
      <c r="K2662">
        <v>4547</v>
      </c>
      <c r="L2662" t="s">
        <v>31</v>
      </c>
      <c r="M2662">
        <v>50.41</v>
      </c>
      <c r="N2662">
        <v>42</v>
      </c>
      <c r="O2662">
        <v>37</v>
      </c>
      <c r="P2662">
        <v>56</v>
      </c>
      <c r="Q2662">
        <v>19.690000000000001</v>
      </c>
      <c r="R2662">
        <v>48091</v>
      </c>
      <c r="S2662">
        <v>33.380000000000003</v>
      </c>
      <c r="T2662">
        <v>22.42</v>
      </c>
      <c r="U2662">
        <v>53.73</v>
      </c>
      <c r="V2662">
        <v>2737</v>
      </c>
      <c r="W2662">
        <v>16.28</v>
      </c>
      <c r="X2662">
        <v>469</v>
      </c>
    </row>
    <row r="2663" spans="1:24" hidden="1" x14ac:dyDescent="0.25">
      <c r="A2663" t="s">
        <v>48</v>
      </c>
      <c r="B2663" t="s">
        <v>33</v>
      </c>
      <c r="C2663">
        <v>2015</v>
      </c>
      <c r="D2663" t="s">
        <v>40</v>
      </c>
      <c r="E2663">
        <v>7.24</v>
      </c>
      <c r="F2663">
        <v>7.74</v>
      </c>
      <c r="G2663">
        <v>3.21</v>
      </c>
      <c r="H2663">
        <v>9.59</v>
      </c>
      <c r="I2663">
        <v>48.52</v>
      </c>
      <c r="J2663">
        <v>16.03</v>
      </c>
      <c r="K2663">
        <v>4083</v>
      </c>
      <c r="L2663" t="s">
        <v>44</v>
      </c>
      <c r="M2663">
        <v>74.52</v>
      </c>
      <c r="N2663">
        <v>322</v>
      </c>
      <c r="O2663">
        <v>0</v>
      </c>
      <c r="P2663">
        <v>25</v>
      </c>
      <c r="Q2663">
        <v>25.84</v>
      </c>
      <c r="R2663">
        <v>18915</v>
      </c>
      <c r="S2663">
        <v>33.94</v>
      </c>
      <c r="T2663">
        <v>36.479999999999997</v>
      </c>
      <c r="U2663">
        <v>54.48</v>
      </c>
      <c r="V2663">
        <v>391</v>
      </c>
      <c r="W2663">
        <v>9.3000000000000007</v>
      </c>
      <c r="X2663">
        <v>121</v>
      </c>
    </row>
    <row r="2664" spans="1:24" hidden="1" x14ac:dyDescent="0.25">
      <c r="A2664" t="s">
        <v>28</v>
      </c>
      <c r="B2664" t="s">
        <v>37</v>
      </c>
      <c r="C2664">
        <v>2007</v>
      </c>
      <c r="D2664" t="s">
        <v>40</v>
      </c>
      <c r="E2664">
        <v>1.85</v>
      </c>
      <c r="F2664">
        <v>7.93</v>
      </c>
      <c r="G2664">
        <v>0.9</v>
      </c>
      <c r="H2664">
        <v>8.8000000000000007</v>
      </c>
      <c r="I2664">
        <v>32.090000000000003</v>
      </c>
      <c r="J2664">
        <v>14.63</v>
      </c>
      <c r="K2664">
        <v>108</v>
      </c>
      <c r="L2664" t="s">
        <v>27</v>
      </c>
      <c r="M2664">
        <v>53.7</v>
      </c>
      <c r="N2664">
        <v>450</v>
      </c>
      <c r="O2664">
        <v>25</v>
      </c>
      <c r="P2664">
        <v>32</v>
      </c>
      <c r="Q2664">
        <v>27.06</v>
      </c>
      <c r="R2664">
        <v>39093</v>
      </c>
      <c r="S2664">
        <v>51.51</v>
      </c>
      <c r="T2664">
        <v>73.430000000000007</v>
      </c>
      <c r="U2664">
        <v>79.569999999999993</v>
      </c>
      <c r="V2664">
        <v>443</v>
      </c>
      <c r="W2664">
        <v>14.25</v>
      </c>
      <c r="X2664">
        <v>78</v>
      </c>
    </row>
    <row r="2665" spans="1:24" hidden="1" x14ac:dyDescent="0.25">
      <c r="A2665" t="s">
        <v>36</v>
      </c>
      <c r="B2665" t="s">
        <v>25</v>
      </c>
      <c r="C2665">
        <v>2015</v>
      </c>
      <c r="D2665" t="s">
        <v>34</v>
      </c>
      <c r="E2665">
        <v>9.64</v>
      </c>
      <c r="F2665">
        <v>7.98</v>
      </c>
      <c r="G2665">
        <v>2.7</v>
      </c>
      <c r="H2665">
        <v>3.54</v>
      </c>
      <c r="I2665">
        <v>7.73</v>
      </c>
      <c r="J2665">
        <v>8.65</v>
      </c>
      <c r="K2665">
        <v>1231</v>
      </c>
      <c r="L2665" t="s">
        <v>31</v>
      </c>
      <c r="M2665">
        <v>88.39</v>
      </c>
      <c r="N2665">
        <v>320</v>
      </c>
      <c r="O2665">
        <v>45</v>
      </c>
      <c r="P2665">
        <v>96</v>
      </c>
      <c r="Q2665">
        <v>95.26</v>
      </c>
      <c r="R2665">
        <v>70080</v>
      </c>
      <c r="S2665">
        <v>71</v>
      </c>
      <c r="T2665">
        <v>78.48</v>
      </c>
      <c r="U2665">
        <v>82.94</v>
      </c>
      <c r="V2665">
        <v>1133</v>
      </c>
      <c r="W2665">
        <v>21.15</v>
      </c>
      <c r="X2665">
        <v>371</v>
      </c>
    </row>
    <row r="2666" spans="1:24" hidden="1" x14ac:dyDescent="0.25">
      <c r="A2666" t="s">
        <v>36</v>
      </c>
      <c r="B2666" t="s">
        <v>37</v>
      </c>
      <c r="C2666">
        <v>2017</v>
      </c>
      <c r="D2666" t="s">
        <v>42</v>
      </c>
      <c r="E2666">
        <v>4.04</v>
      </c>
      <c r="F2666">
        <v>6.23</v>
      </c>
      <c r="G2666">
        <v>2.25</v>
      </c>
      <c r="H2666">
        <v>7.2</v>
      </c>
      <c r="I2666">
        <v>13.43</v>
      </c>
      <c r="J2666">
        <v>16.38</v>
      </c>
      <c r="K2666">
        <v>576</v>
      </c>
      <c r="L2666" t="s">
        <v>35</v>
      </c>
      <c r="M2666">
        <v>33.86</v>
      </c>
      <c r="N2666">
        <v>317</v>
      </c>
      <c r="O2666">
        <v>12</v>
      </c>
      <c r="P2666">
        <v>35</v>
      </c>
      <c r="Q2666">
        <v>73.52</v>
      </c>
      <c r="R2666">
        <v>45656</v>
      </c>
      <c r="S2666">
        <v>63.52</v>
      </c>
      <c r="T2666">
        <v>42.42</v>
      </c>
      <c r="U2666">
        <v>89.64</v>
      </c>
      <c r="V2666">
        <v>782</v>
      </c>
      <c r="W2666">
        <v>37.76</v>
      </c>
      <c r="X2666">
        <v>295</v>
      </c>
    </row>
    <row r="2667" spans="1:24" hidden="1" x14ac:dyDescent="0.25">
      <c r="A2667" t="s">
        <v>32</v>
      </c>
      <c r="B2667" t="s">
        <v>38</v>
      </c>
      <c r="C2667">
        <v>2019</v>
      </c>
      <c r="D2667" t="s">
        <v>26</v>
      </c>
      <c r="E2667">
        <v>6.54</v>
      </c>
      <c r="F2667">
        <v>6.14</v>
      </c>
      <c r="G2667">
        <v>2.31</v>
      </c>
      <c r="H2667">
        <v>4.63</v>
      </c>
      <c r="I2667">
        <v>3.23</v>
      </c>
      <c r="J2667">
        <v>13.84</v>
      </c>
      <c r="K2667">
        <v>240</v>
      </c>
      <c r="L2667" t="s">
        <v>35</v>
      </c>
      <c r="M2667">
        <v>32.64</v>
      </c>
      <c r="N2667">
        <v>215</v>
      </c>
      <c r="O2667">
        <v>34</v>
      </c>
      <c r="P2667">
        <v>92</v>
      </c>
      <c r="Q2667">
        <v>15.1</v>
      </c>
      <c r="R2667">
        <v>37888</v>
      </c>
      <c r="S2667">
        <v>57.09</v>
      </c>
      <c r="T2667">
        <v>34.880000000000003</v>
      </c>
      <c r="U2667">
        <v>39.44</v>
      </c>
      <c r="V2667">
        <v>1300</v>
      </c>
      <c r="W2667">
        <v>10.43</v>
      </c>
      <c r="X2667">
        <v>452</v>
      </c>
    </row>
    <row r="2668" spans="1:24" hidden="1" x14ac:dyDescent="0.25">
      <c r="A2668" t="s">
        <v>24</v>
      </c>
      <c r="B2668" t="s">
        <v>25</v>
      </c>
      <c r="C2668">
        <v>2015</v>
      </c>
      <c r="D2668" t="s">
        <v>30</v>
      </c>
      <c r="E2668">
        <v>0.19</v>
      </c>
      <c r="F2668">
        <v>8</v>
      </c>
      <c r="G2668">
        <v>2.35</v>
      </c>
      <c r="H2668">
        <v>4.8499999999999996</v>
      </c>
      <c r="I2668">
        <v>9.1199999999999992</v>
      </c>
      <c r="J2668">
        <v>2.41</v>
      </c>
      <c r="K2668">
        <v>2638</v>
      </c>
      <c r="L2668" t="s">
        <v>27</v>
      </c>
      <c r="M2668">
        <v>37.119999999999997</v>
      </c>
      <c r="N2668">
        <v>492</v>
      </c>
      <c r="O2668">
        <v>1</v>
      </c>
      <c r="P2668">
        <v>21</v>
      </c>
      <c r="Q2668">
        <v>11.1</v>
      </c>
      <c r="R2668">
        <v>67206</v>
      </c>
      <c r="S2668">
        <v>29.14</v>
      </c>
      <c r="T2668">
        <v>64.53</v>
      </c>
      <c r="U2668">
        <v>32.6</v>
      </c>
      <c r="V2668">
        <v>932</v>
      </c>
      <c r="W2668">
        <v>9.26</v>
      </c>
      <c r="X2668">
        <v>160</v>
      </c>
    </row>
    <row r="2669" spans="1:24" hidden="1" x14ac:dyDescent="0.25">
      <c r="A2669" t="s">
        <v>48</v>
      </c>
      <c r="B2669" t="s">
        <v>29</v>
      </c>
      <c r="C2669">
        <v>2010</v>
      </c>
      <c r="D2669" t="s">
        <v>26</v>
      </c>
      <c r="E2669">
        <v>1.27</v>
      </c>
      <c r="F2669">
        <v>6.65</v>
      </c>
      <c r="G2669">
        <v>4.41</v>
      </c>
      <c r="H2669">
        <v>9.1199999999999992</v>
      </c>
      <c r="I2669">
        <v>24.39</v>
      </c>
      <c r="J2669">
        <v>10.8</v>
      </c>
      <c r="K2669">
        <v>2041</v>
      </c>
      <c r="L2669" t="s">
        <v>44</v>
      </c>
      <c r="M2669">
        <v>44.17</v>
      </c>
      <c r="N2669">
        <v>190</v>
      </c>
      <c r="O2669">
        <v>21</v>
      </c>
      <c r="P2669">
        <v>81</v>
      </c>
      <c r="Q2669">
        <v>84.6</v>
      </c>
      <c r="R2669">
        <v>81541</v>
      </c>
      <c r="S2669">
        <v>83.91</v>
      </c>
      <c r="T2669">
        <v>67.430000000000007</v>
      </c>
      <c r="U2669">
        <v>47.61</v>
      </c>
      <c r="V2669">
        <v>1999</v>
      </c>
      <c r="W2669">
        <v>38.42</v>
      </c>
      <c r="X2669">
        <v>519</v>
      </c>
    </row>
    <row r="2670" spans="1:24" hidden="1" x14ac:dyDescent="0.25">
      <c r="A2670" t="s">
        <v>32</v>
      </c>
      <c r="B2670" t="s">
        <v>33</v>
      </c>
      <c r="C2670">
        <v>2006</v>
      </c>
      <c r="D2670" t="s">
        <v>26</v>
      </c>
      <c r="E2670">
        <v>7.82</v>
      </c>
      <c r="F2670">
        <v>7.45</v>
      </c>
      <c r="G2670">
        <v>4.09</v>
      </c>
      <c r="H2670">
        <v>3.8</v>
      </c>
      <c r="I2670">
        <v>17.239999999999998</v>
      </c>
      <c r="J2670">
        <v>14.57</v>
      </c>
      <c r="K2670">
        <v>370</v>
      </c>
      <c r="L2670" t="s">
        <v>44</v>
      </c>
      <c r="M2670">
        <v>32.630000000000003</v>
      </c>
      <c r="N2670">
        <v>157</v>
      </c>
      <c r="O2670">
        <v>38</v>
      </c>
      <c r="P2670">
        <v>16</v>
      </c>
      <c r="Q2670">
        <v>80.62</v>
      </c>
      <c r="R2670">
        <v>6140</v>
      </c>
      <c r="S2670">
        <v>78.53</v>
      </c>
      <c r="T2670">
        <v>88.7</v>
      </c>
      <c r="U2670">
        <v>53.64</v>
      </c>
      <c r="V2670">
        <v>980</v>
      </c>
      <c r="W2670">
        <v>24.23</v>
      </c>
      <c r="X2670">
        <v>493</v>
      </c>
    </row>
    <row r="2671" spans="1:24" hidden="1" x14ac:dyDescent="0.25">
      <c r="A2671" t="s">
        <v>46</v>
      </c>
      <c r="B2671" t="s">
        <v>33</v>
      </c>
      <c r="C2671">
        <v>2016</v>
      </c>
      <c r="D2671" t="s">
        <v>43</v>
      </c>
      <c r="E2671">
        <v>9.68</v>
      </c>
      <c r="F2671">
        <v>7.11</v>
      </c>
      <c r="G2671">
        <v>3.15</v>
      </c>
      <c r="H2671">
        <v>7.21</v>
      </c>
      <c r="I2671">
        <v>10.199999999999999</v>
      </c>
      <c r="J2671">
        <v>11.07</v>
      </c>
      <c r="K2671">
        <v>2152</v>
      </c>
      <c r="L2671" t="s">
        <v>31</v>
      </c>
      <c r="M2671">
        <v>35.01</v>
      </c>
      <c r="N2671">
        <v>489</v>
      </c>
      <c r="O2671">
        <v>27</v>
      </c>
      <c r="P2671">
        <v>43</v>
      </c>
      <c r="Q2671">
        <v>67.760000000000005</v>
      </c>
      <c r="R2671">
        <v>59972</v>
      </c>
      <c r="S2671">
        <v>18.36</v>
      </c>
      <c r="T2671">
        <v>65.790000000000006</v>
      </c>
      <c r="U2671">
        <v>76.150000000000006</v>
      </c>
      <c r="V2671">
        <v>993</v>
      </c>
      <c r="W2671">
        <v>29.41</v>
      </c>
      <c r="X2671">
        <v>450</v>
      </c>
    </row>
    <row r="2672" spans="1:24" hidden="1" x14ac:dyDescent="0.25">
      <c r="A2672" t="s">
        <v>39</v>
      </c>
      <c r="B2672" t="s">
        <v>37</v>
      </c>
      <c r="C2672">
        <v>2016</v>
      </c>
      <c r="D2672" t="s">
        <v>40</v>
      </c>
      <c r="E2672">
        <v>3.2</v>
      </c>
      <c r="F2672">
        <v>6.06</v>
      </c>
      <c r="G2672">
        <v>3.58</v>
      </c>
      <c r="H2672">
        <v>5.81</v>
      </c>
      <c r="I2672">
        <v>7.33</v>
      </c>
      <c r="J2672">
        <v>18.98</v>
      </c>
      <c r="K2672">
        <v>97</v>
      </c>
      <c r="L2672" t="s">
        <v>31</v>
      </c>
      <c r="M2672">
        <v>51.42</v>
      </c>
      <c r="N2672">
        <v>89</v>
      </c>
      <c r="O2672">
        <v>43</v>
      </c>
      <c r="P2672">
        <v>51</v>
      </c>
      <c r="Q2672">
        <v>21.22</v>
      </c>
      <c r="R2672">
        <v>38185</v>
      </c>
      <c r="S2672">
        <v>65.510000000000005</v>
      </c>
      <c r="T2672">
        <v>29.21</v>
      </c>
      <c r="U2672">
        <v>80.63</v>
      </c>
      <c r="V2672">
        <v>1202</v>
      </c>
      <c r="W2672">
        <v>33.19</v>
      </c>
      <c r="X2672">
        <v>930</v>
      </c>
    </row>
    <row r="2673" spans="1:24" hidden="1" x14ac:dyDescent="0.25">
      <c r="A2673" t="s">
        <v>28</v>
      </c>
      <c r="B2673" t="s">
        <v>25</v>
      </c>
      <c r="C2673">
        <v>2011</v>
      </c>
      <c r="D2673" t="s">
        <v>43</v>
      </c>
      <c r="E2673">
        <v>0.37</v>
      </c>
      <c r="F2673">
        <v>6.1</v>
      </c>
      <c r="G2673">
        <v>0.21</v>
      </c>
      <c r="H2673">
        <v>4.34</v>
      </c>
      <c r="I2673">
        <v>32.799999999999997</v>
      </c>
      <c r="J2673">
        <v>2.0299999999999998</v>
      </c>
      <c r="K2673">
        <v>4191</v>
      </c>
      <c r="L2673" t="s">
        <v>35</v>
      </c>
      <c r="M2673">
        <v>36.99</v>
      </c>
      <c r="N2673">
        <v>421</v>
      </c>
      <c r="O2673">
        <v>1</v>
      </c>
      <c r="P2673">
        <v>87</v>
      </c>
      <c r="Q2673">
        <v>49.07</v>
      </c>
      <c r="R2673">
        <v>87665</v>
      </c>
      <c r="S2673">
        <v>90.67</v>
      </c>
      <c r="T2673">
        <v>14.8</v>
      </c>
      <c r="U2673">
        <v>98.73</v>
      </c>
      <c r="V2673">
        <v>2980</v>
      </c>
      <c r="W2673">
        <v>3.27</v>
      </c>
      <c r="X2673">
        <v>185</v>
      </c>
    </row>
    <row r="2674" spans="1:24" hidden="1" x14ac:dyDescent="0.25">
      <c r="A2674" t="s">
        <v>45</v>
      </c>
      <c r="B2674" t="s">
        <v>29</v>
      </c>
      <c r="C2674">
        <v>2012</v>
      </c>
      <c r="D2674" t="s">
        <v>34</v>
      </c>
      <c r="E2674">
        <v>3.61</v>
      </c>
      <c r="F2674">
        <v>8.07</v>
      </c>
      <c r="G2674">
        <v>3.72</v>
      </c>
      <c r="H2674">
        <v>6.16</v>
      </c>
      <c r="I2674">
        <v>27.91</v>
      </c>
      <c r="J2674">
        <v>14.45</v>
      </c>
      <c r="K2674">
        <v>1948</v>
      </c>
      <c r="L2674" t="s">
        <v>35</v>
      </c>
      <c r="M2674">
        <v>86.15</v>
      </c>
      <c r="N2674">
        <v>490</v>
      </c>
      <c r="O2674">
        <v>10</v>
      </c>
      <c r="P2674">
        <v>21</v>
      </c>
      <c r="Q2674">
        <v>61.07</v>
      </c>
      <c r="R2674">
        <v>77861</v>
      </c>
      <c r="S2674">
        <v>43.56</v>
      </c>
      <c r="T2674">
        <v>30.61</v>
      </c>
      <c r="U2674">
        <v>50.26</v>
      </c>
      <c r="V2674">
        <v>290</v>
      </c>
      <c r="W2674">
        <v>19.39</v>
      </c>
      <c r="X2674">
        <v>719</v>
      </c>
    </row>
    <row r="2675" spans="1:24" hidden="1" x14ac:dyDescent="0.25">
      <c r="A2675" t="s">
        <v>46</v>
      </c>
      <c r="B2675" t="s">
        <v>25</v>
      </c>
      <c r="C2675">
        <v>2009</v>
      </c>
      <c r="D2675" t="s">
        <v>30</v>
      </c>
      <c r="E2675">
        <v>0.17</v>
      </c>
      <c r="F2675">
        <v>7.52</v>
      </c>
      <c r="G2675">
        <v>2.4300000000000002</v>
      </c>
      <c r="H2675">
        <v>9.58</v>
      </c>
      <c r="I2675">
        <v>42.13</v>
      </c>
      <c r="J2675">
        <v>16.489999999999998</v>
      </c>
      <c r="K2675">
        <v>1495</v>
      </c>
      <c r="L2675" t="s">
        <v>44</v>
      </c>
      <c r="M2675">
        <v>33.770000000000003</v>
      </c>
      <c r="N2675">
        <v>103</v>
      </c>
      <c r="O2675">
        <v>47</v>
      </c>
      <c r="P2675">
        <v>68</v>
      </c>
      <c r="Q2675">
        <v>93.35</v>
      </c>
      <c r="R2675">
        <v>26681</v>
      </c>
      <c r="S2675">
        <v>92.48</v>
      </c>
      <c r="T2675">
        <v>28.13</v>
      </c>
      <c r="U2675">
        <v>52.2</v>
      </c>
      <c r="V2675">
        <v>2815</v>
      </c>
      <c r="W2675">
        <v>5.6</v>
      </c>
      <c r="X2675">
        <v>563</v>
      </c>
    </row>
    <row r="2676" spans="1:24" hidden="1" x14ac:dyDescent="0.25">
      <c r="A2676" t="s">
        <v>24</v>
      </c>
      <c r="B2676" t="s">
        <v>33</v>
      </c>
      <c r="C2676">
        <v>2006</v>
      </c>
      <c r="D2676" t="s">
        <v>34</v>
      </c>
      <c r="E2676">
        <v>1.92</v>
      </c>
      <c r="F2676">
        <v>7.31</v>
      </c>
      <c r="G2676">
        <v>1.59</v>
      </c>
      <c r="H2676">
        <v>8.4700000000000006</v>
      </c>
      <c r="I2676">
        <v>9.16</v>
      </c>
      <c r="J2676">
        <v>14.05</v>
      </c>
      <c r="K2676">
        <v>2093</v>
      </c>
      <c r="L2676" t="s">
        <v>35</v>
      </c>
      <c r="M2676">
        <v>93.56</v>
      </c>
      <c r="N2676">
        <v>50</v>
      </c>
      <c r="O2676">
        <v>36</v>
      </c>
      <c r="P2676">
        <v>0</v>
      </c>
      <c r="Q2676">
        <v>18.600000000000001</v>
      </c>
      <c r="R2676">
        <v>40574</v>
      </c>
      <c r="S2676">
        <v>2.2000000000000002</v>
      </c>
      <c r="T2676">
        <v>17.43</v>
      </c>
      <c r="U2676">
        <v>63.37</v>
      </c>
      <c r="V2676">
        <v>2635</v>
      </c>
      <c r="W2676">
        <v>24.97</v>
      </c>
      <c r="X2676">
        <v>38</v>
      </c>
    </row>
    <row r="2677" spans="1:24" hidden="1" x14ac:dyDescent="0.25">
      <c r="A2677" t="s">
        <v>41</v>
      </c>
      <c r="B2677" t="s">
        <v>25</v>
      </c>
      <c r="C2677">
        <v>2013</v>
      </c>
      <c r="D2677" t="s">
        <v>42</v>
      </c>
      <c r="E2677">
        <v>7.52</v>
      </c>
      <c r="F2677">
        <v>8.36</v>
      </c>
      <c r="G2677">
        <v>0.7</v>
      </c>
      <c r="H2677">
        <v>3.92</v>
      </c>
      <c r="I2677">
        <v>42.4</v>
      </c>
      <c r="J2677">
        <v>7.71</v>
      </c>
      <c r="K2677">
        <v>2937</v>
      </c>
      <c r="L2677" t="s">
        <v>44</v>
      </c>
      <c r="M2677">
        <v>90.96</v>
      </c>
      <c r="N2677">
        <v>253</v>
      </c>
      <c r="O2677">
        <v>25</v>
      </c>
      <c r="P2677">
        <v>82</v>
      </c>
      <c r="Q2677">
        <v>52.51</v>
      </c>
      <c r="R2677">
        <v>47530</v>
      </c>
      <c r="S2677">
        <v>51.62</v>
      </c>
      <c r="T2677">
        <v>45.55</v>
      </c>
      <c r="U2677">
        <v>85.63</v>
      </c>
      <c r="V2677">
        <v>1841</v>
      </c>
      <c r="W2677">
        <v>38.15</v>
      </c>
      <c r="X2677">
        <v>606</v>
      </c>
    </row>
    <row r="2678" spans="1:24" hidden="1" x14ac:dyDescent="0.25">
      <c r="A2678" t="s">
        <v>41</v>
      </c>
      <c r="B2678" t="s">
        <v>29</v>
      </c>
      <c r="C2678">
        <v>2022</v>
      </c>
      <c r="D2678" t="s">
        <v>30</v>
      </c>
      <c r="E2678">
        <v>9.3699999999999992</v>
      </c>
      <c r="F2678">
        <v>6.43</v>
      </c>
      <c r="G2678">
        <v>0.38</v>
      </c>
      <c r="H2678">
        <v>8.9499999999999993</v>
      </c>
      <c r="I2678">
        <v>28.9</v>
      </c>
      <c r="J2678">
        <v>7.71</v>
      </c>
      <c r="K2678">
        <v>2078</v>
      </c>
      <c r="L2678" t="s">
        <v>27</v>
      </c>
      <c r="M2678">
        <v>44.59</v>
      </c>
      <c r="N2678">
        <v>106</v>
      </c>
      <c r="O2678">
        <v>27</v>
      </c>
      <c r="P2678">
        <v>29</v>
      </c>
      <c r="Q2678">
        <v>17.46</v>
      </c>
      <c r="R2678">
        <v>11625</v>
      </c>
      <c r="S2678">
        <v>25.63</v>
      </c>
      <c r="T2678">
        <v>33.049999999999997</v>
      </c>
      <c r="U2678">
        <v>72.87</v>
      </c>
      <c r="V2678">
        <v>2127</v>
      </c>
      <c r="W2678">
        <v>2.25</v>
      </c>
      <c r="X2678">
        <v>848</v>
      </c>
    </row>
    <row r="2679" spans="1:24" x14ac:dyDescent="0.25">
      <c r="A2679" t="s">
        <v>46</v>
      </c>
      <c r="B2679" t="s">
        <v>37</v>
      </c>
      <c r="C2679">
        <v>2000</v>
      </c>
      <c r="D2679" t="s">
        <v>43</v>
      </c>
      <c r="E2679">
        <v>0.87</v>
      </c>
      <c r="F2679">
        <v>6.64</v>
      </c>
      <c r="G2679">
        <v>0.22</v>
      </c>
      <c r="H2679">
        <v>9.56</v>
      </c>
      <c r="I2679">
        <v>13.31</v>
      </c>
      <c r="J2679">
        <v>11.73</v>
      </c>
      <c r="K2679">
        <v>2455</v>
      </c>
      <c r="L2679" t="s">
        <v>27</v>
      </c>
      <c r="M2679">
        <v>35.01</v>
      </c>
      <c r="N2679">
        <v>293</v>
      </c>
      <c r="O2679">
        <v>25</v>
      </c>
      <c r="P2679">
        <v>38</v>
      </c>
      <c r="Q2679">
        <v>45.5</v>
      </c>
      <c r="R2679">
        <v>6301</v>
      </c>
      <c r="S2679">
        <v>26.22</v>
      </c>
      <c r="T2679">
        <v>84.01</v>
      </c>
      <c r="U2679">
        <v>65.81</v>
      </c>
      <c r="V2679">
        <v>635</v>
      </c>
      <c r="W2679">
        <v>10.96</v>
      </c>
      <c r="X2679">
        <v>750</v>
      </c>
    </row>
    <row r="2680" spans="1:24" hidden="1" x14ac:dyDescent="0.25">
      <c r="A2680" t="s">
        <v>32</v>
      </c>
      <c r="B2680" t="s">
        <v>38</v>
      </c>
      <c r="C2680">
        <v>2016</v>
      </c>
      <c r="D2680" t="s">
        <v>43</v>
      </c>
      <c r="E2680">
        <v>5.58</v>
      </c>
      <c r="F2680">
        <v>7.89</v>
      </c>
      <c r="G2680">
        <v>0.81</v>
      </c>
      <c r="H2680">
        <v>4.9400000000000004</v>
      </c>
      <c r="I2680">
        <v>13.68</v>
      </c>
      <c r="J2680">
        <v>7.94</v>
      </c>
      <c r="K2680">
        <v>3446</v>
      </c>
      <c r="L2680" t="s">
        <v>35</v>
      </c>
      <c r="M2680">
        <v>37.39</v>
      </c>
      <c r="N2680">
        <v>235</v>
      </c>
      <c r="O2680">
        <v>16</v>
      </c>
      <c r="P2680">
        <v>78</v>
      </c>
      <c r="Q2680">
        <v>21.61</v>
      </c>
      <c r="R2680">
        <v>56397</v>
      </c>
      <c r="S2680">
        <v>87.75</v>
      </c>
      <c r="T2680">
        <v>42.31</v>
      </c>
      <c r="U2680">
        <v>71.849999999999994</v>
      </c>
      <c r="V2680">
        <v>2028</v>
      </c>
      <c r="W2680">
        <v>39.99</v>
      </c>
      <c r="X2680">
        <v>694</v>
      </c>
    </row>
    <row r="2681" spans="1:24" hidden="1" x14ac:dyDescent="0.25">
      <c r="A2681" t="s">
        <v>45</v>
      </c>
      <c r="B2681" t="s">
        <v>25</v>
      </c>
      <c r="C2681">
        <v>2003</v>
      </c>
      <c r="D2681" t="s">
        <v>34</v>
      </c>
      <c r="E2681">
        <v>2.54</v>
      </c>
      <c r="F2681">
        <v>7.94</v>
      </c>
      <c r="G2681">
        <v>0.15</v>
      </c>
      <c r="H2681">
        <v>5.33</v>
      </c>
      <c r="I2681">
        <v>19.52</v>
      </c>
      <c r="J2681">
        <v>17.66</v>
      </c>
      <c r="K2681">
        <v>1405</v>
      </c>
      <c r="L2681" t="s">
        <v>31</v>
      </c>
      <c r="M2681">
        <v>69.14</v>
      </c>
      <c r="N2681">
        <v>497</v>
      </c>
      <c r="O2681">
        <v>2</v>
      </c>
      <c r="P2681">
        <v>34</v>
      </c>
      <c r="Q2681">
        <v>83.95</v>
      </c>
      <c r="R2681">
        <v>48766</v>
      </c>
      <c r="S2681">
        <v>31.15</v>
      </c>
      <c r="T2681">
        <v>80.13</v>
      </c>
      <c r="U2681">
        <v>57.16</v>
      </c>
      <c r="V2681">
        <v>2116</v>
      </c>
      <c r="W2681">
        <v>0.22</v>
      </c>
      <c r="X2681">
        <v>562</v>
      </c>
    </row>
    <row r="2682" spans="1:24" hidden="1" x14ac:dyDescent="0.25">
      <c r="A2682" t="s">
        <v>47</v>
      </c>
      <c r="B2682" t="s">
        <v>38</v>
      </c>
      <c r="C2682">
        <v>2020</v>
      </c>
      <c r="D2682" t="s">
        <v>43</v>
      </c>
      <c r="E2682">
        <v>1.39</v>
      </c>
      <c r="F2682">
        <v>7.01</v>
      </c>
      <c r="G2682">
        <v>3.66</v>
      </c>
      <c r="H2682">
        <v>3.88</v>
      </c>
      <c r="I2682">
        <v>23.01</v>
      </c>
      <c r="J2682">
        <v>2.2000000000000002</v>
      </c>
      <c r="K2682">
        <v>4811</v>
      </c>
      <c r="L2682" t="s">
        <v>35</v>
      </c>
      <c r="M2682">
        <v>72.06</v>
      </c>
      <c r="N2682">
        <v>322</v>
      </c>
      <c r="O2682">
        <v>13</v>
      </c>
      <c r="P2682">
        <v>68</v>
      </c>
      <c r="Q2682">
        <v>26.96</v>
      </c>
      <c r="R2682">
        <v>90683</v>
      </c>
      <c r="S2682">
        <v>2.33</v>
      </c>
      <c r="T2682">
        <v>34.54</v>
      </c>
      <c r="U2682">
        <v>80.72</v>
      </c>
      <c r="V2682">
        <v>246</v>
      </c>
      <c r="W2682">
        <v>5.58</v>
      </c>
      <c r="X2682">
        <v>722</v>
      </c>
    </row>
    <row r="2683" spans="1:24" hidden="1" x14ac:dyDescent="0.25">
      <c r="A2683" t="s">
        <v>47</v>
      </c>
      <c r="B2683" t="s">
        <v>33</v>
      </c>
      <c r="C2683">
        <v>2004</v>
      </c>
      <c r="D2683" t="s">
        <v>43</v>
      </c>
      <c r="E2683">
        <v>2.19</v>
      </c>
      <c r="F2683">
        <v>8.3800000000000008</v>
      </c>
      <c r="G2683">
        <v>1.24</v>
      </c>
      <c r="H2683">
        <v>5.41</v>
      </c>
      <c r="I2683">
        <v>4.13</v>
      </c>
      <c r="J2683">
        <v>12.78</v>
      </c>
      <c r="K2683">
        <v>2691</v>
      </c>
      <c r="L2683" t="s">
        <v>35</v>
      </c>
      <c r="M2683">
        <v>52.09</v>
      </c>
      <c r="N2683">
        <v>332</v>
      </c>
      <c r="O2683">
        <v>15</v>
      </c>
      <c r="P2683">
        <v>69</v>
      </c>
      <c r="Q2683">
        <v>42.88</v>
      </c>
      <c r="R2683">
        <v>2792</v>
      </c>
      <c r="S2683">
        <v>53.97</v>
      </c>
      <c r="T2683">
        <v>76.52</v>
      </c>
      <c r="U2683">
        <v>26.02</v>
      </c>
      <c r="V2683">
        <v>1169</v>
      </c>
      <c r="W2683">
        <v>3.23</v>
      </c>
      <c r="X2683">
        <v>840</v>
      </c>
    </row>
    <row r="2684" spans="1:24" hidden="1" x14ac:dyDescent="0.25">
      <c r="A2684" t="s">
        <v>24</v>
      </c>
      <c r="B2684" t="s">
        <v>37</v>
      </c>
      <c r="C2684">
        <v>2019</v>
      </c>
      <c r="D2684" t="s">
        <v>26</v>
      </c>
      <c r="E2684">
        <v>5.78</v>
      </c>
      <c r="F2684">
        <v>8.35</v>
      </c>
      <c r="G2684">
        <v>1.84</v>
      </c>
      <c r="H2684">
        <v>7.71</v>
      </c>
      <c r="I2684">
        <v>42.1</v>
      </c>
      <c r="J2684">
        <v>2.68</v>
      </c>
      <c r="K2684">
        <v>2745</v>
      </c>
      <c r="L2684" t="s">
        <v>35</v>
      </c>
      <c r="M2684">
        <v>50.78</v>
      </c>
      <c r="N2684">
        <v>355</v>
      </c>
      <c r="O2684">
        <v>48</v>
      </c>
      <c r="P2684">
        <v>88</v>
      </c>
      <c r="Q2684">
        <v>41.96</v>
      </c>
      <c r="R2684">
        <v>15477</v>
      </c>
      <c r="S2684">
        <v>97.09</v>
      </c>
      <c r="T2684">
        <v>46.36</v>
      </c>
      <c r="U2684">
        <v>60.72</v>
      </c>
      <c r="V2684">
        <v>2554</v>
      </c>
      <c r="W2684">
        <v>30.56</v>
      </c>
      <c r="X2684">
        <v>384</v>
      </c>
    </row>
    <row r="2685" spans="1:24" hidden="1" x14ac:dyDescent="0.25">
      <c r="A2685" t="s">
        <v>32</v>
      </c>
      <c r="B2685" t="s">
        <v>37</v>
      </c>
      <c r="C2685">
        <v>2023</v>
      </c>
      <c r="D2685" t="s">
        <v>42</v>
      </c>
      <c r="E2685">
        <v>0.65</v>
      </c>
      <c r="F2685">
        <v>6.03</v>
      </c>
      <c r="G2685">
        <v>4.1100000000000003</v>
      </c>
      <c r="H2685">
        <v>4.91</v>
      </c>
      <c r="I2685">
        <v>6.08</v>
      </c>
      <c r="J2685">
        <v>10.8</v>
      </c>
      <c r="K2685">
        <v>972</v>
      </c>
      <c r="L2685" t="s">
        <v>31</v>
      </c>
      <c r="M2685">
        <v>67.209999999999994</v>
      </c>
      <c r="N2685">
        <v>104</v>
      </c>
      <c r="O2685">
        <v>35</v>
      </c>
      <c r="P2685">
        <v>10</v>
      </c>
      <c r="Q2685">
        <v>86.9</v>
      </c>
      <c r="R2685">
        <v>42693</v>
      </c>
      <c r="S2685">
        <v>7.91</v>
      </c>
      <c r="T2685">
        <v>12.59</v>
      </c>
      <c r="U2685">
        <v>84.53</v>
      </c>
      <c r="V2685">
        <v>313</v>
      </c>
      <c r="W2685">
        <v>30.04</v>
      </c>
      <c r="X2685">
        <v>440</v>
      </c>
    </row>
    <row r="2686" spans="1:24" hidden="1" x14ac:dyDescent="0.25">
      <c r="A2686" t="s">
        <v>36</v>
      </c>
      <c r="B2686" t="s">
        <v>25</v>
      </c>
      <c r="C2686">
        <v>2022</v>
      </c>
      <c r="D2686" t="s">
        <v>26</v>
      </c>
      <c r="E2686">
        <v>4.34</v>
      </c>
      <c r="F2686">
        <v>6.43</v>
      </c>
      <c r="G2686">
        <v>0.56999999999999995</v>
      </c>
      <c r="H2686">
        <v>3.05</v>
      </c>
      <c r="I2686">
        <v>24.17</v>
      </c>
      <c r="J2686">
        <v>14.31</v>
      </c>
      <c r="K2686">
        <v>2748</v>
      </c>
      <c r="L2686" t="s">
        <v>35</v>
      </c>
      <c r="M2686">
        <v>51.39</v>
      </c>
      <c r="N2686">
        <v>254</v>
      </c>
      <c r="O2686">
        <v>27</v>
      </c>
      <c r="P2686">
        <v>50</v>
      </c>
      <c r="Q2686">
        <v>76.260000000000005</v>
      </c>
      <c r="R2686">
        <v>95245</v>
      </c>
      <c r="S2686">
        <v>28.63</v>
      </c>
      <c r="T2686">
        <v>48.96</v>
      </c>
      <c r="U2686">
        <v>44.2</v>
      </c>
      <c r="V2686">
        <v>1281</v>
      </c>
      <c r="W2686">
        <v>31.1</v>
      </c>
      <c r="X2686">
        <v>621</v>
      </c>
    </row>
    <row r="2687" spans="1:24" hidden="1" x14ac:dyDescent="0.25">
      <c r="A2687" t="s">
        <v>36</v>
      </c>
      <c r="B2687" t="s">
        <v>37</v>
      </c>
      <c r="C2687">
        <v>2024</v>
      </c>
      <c r="D2687" t="s">
        <v>43</v>
      </c>
      <c r="E2687">
        <v>1.35</v>
      </c>
      <c r="F2687">
        <v>8.0500000000000007</v>
      </c>
      <c r="G2687">
        <v>4.18</v>
      </c>
      <c r="H2687">
        <v>5.37</v>
      </c>
      <c r="I2687">
        <v>19.149999999999999</v>
      </c>
      <c r="J2687">
        <v>3.31</v>
      </c>
      <c r="K2687">
        <v>1512</v>
      </c>
      <c r="L2687" t="s">
        <v>31</v>
      </c>
      <c r="M2687">
        <v>95.4</v>
      </c>
      <c r="N2687">
        <v>303</v>
      </c>
      <c r="O2687">
        <v>27</v>
      </c>
      <c r="P2687">
        <v>62</v>
      </c>
      <c r="Q2687">
        <v>7.64</v>
      </c>
      <c r="R2687">
        <v>45887</v>
      </c>
      <c r="S2687">
        <v>46.95</v>
      </c>
      <c r="T2687">
        <v>28.14</v>
      </c>
      <c r="U2687">
        <v>87.47</v>
      </c>
      <c r="V2687">
        <v>243</v>
      </c>
      <c r="W2687">
        <v>30.99</v>
      </c>
      <c r="X2687">
        <v>394</v>
      </c>
    </row>
    <row r="2688" spans="1:24" hidden="1" x14ac:dyDescent="0.25">
      <c r="A2688" t="s">
        <v>28</v>
      </c>
      <c r="B2688" t="s">
        <v>25</v>
      </c>
      <c r="C2688">
        <v>2006</v>
      </c>
      <c r="D2688" t="s">
        <v>40</v>
      </c>
      <c r="E2688">
        <v>2.73</v>
      </c>
      <c r="F2688">
        <v>6.84</v>
      </c>
      <c r="G2688">
        <v>3.2</v>
      </c>
      <c r="H2688">
        <v>6.17</v>
      </c>
      <c r="I2688">
        <v>25.61</v>
      </c>
      <c r="J2688">
        <v>14.08</v>
      </c>
      <c r="K2688">
        <v>2923</v>
      </c>
      <c r="L2688" t="s">
        <v>35</v>
      </c>
      <c r="M2688">
        <v>56.78</v>
      </c>
      <c r="N2688">
        <v>395</v>
      </c>
      <c r="O2688">
        <v>24</v>
      </c>
      <c r="P2688">
        <v>85</v>
      </c>
      <c r="Q2688">
        <v>8.57</v>
      </c>
      <c r="R2688">
        <v>94194</v>
      </c>
      <c r="S2688">
        <v>83.05</v>
      </c>
      <c r="T2688">
        <v>34.6</v>
      </c>
      <c r="U2688">
        <v>82.63</v>
      </c>
      <c r="V2688">
        <v>2601</v>
      </c>
      <c r="W2688">
        <v>33.409999999999997</v>
      </c>
      <c r="X2688">
        <v>360</v>
      </c>
    </row>
    <row r="2689" spans="1:24" hidden="1" x14ac:dyDescent="0.25">
      <c r="A2689" t="s">
        <v>45</v>
      </c>
      <c r="B2689" t="s">
        <v>25</v>
      </c>
      <c r="C2689">
        <v>2009</v>
      </c>
      <c r="D2689" t="s">
        <v>26</v>
      </c>
      <c r="E2689">
        <v>1.91</v>
      </c>
      <c r="F2689">
        <v>6.24</v>
      </c>
      <c r="G2689">
        <v>1.71</v>
      </c>
      <c r="H2689">
        <v>6.96</v>
      </c>
      <c r="I2689">
        <v>44.37</v>
      </c>
      <c r="J2689">
        <v>2.8</v>
      </c>
      <c r="K2689">
        <v>808</v>
      </c>
      <c r="L2689" t="s">
        <v>31</v>
      </c>
      <c r="M2689">
        <v>45.39</v>
      </c>
      <c r="N2689">
        <v>19</v>
      </c>
      <c r="O2689">
        <v>8</v>
      </c>
      <c r="P2689">
        <v>33</v>
      </c>
      <c r="Q2689">
        <v>56.02</v>
      </c>
      <c r="R2689">
        <v>29464</v>
      </c>
      <c r="S2689">
        <v>26.89</v>
      </c>
      <c r="T2689">
        <v>64.75</v>
      </c>
      <c r="U2689">
        <v>66.45</v>
      </c>
      <c r="V2689">
        <v>2002</v>
      </c>
      <c r="W2689">
        <v>30.92</v>
      </c>
      <c r="X2689">
        <v>925</v>
      </c>
    </row>
    <row r="2690" spans="1:24" hidden="1" x14ac:dyDescent="0.25">
      <c r="A2690" t="s">
        <v>45</v>
      </c>
      <c r="B2690" t="s">
        <v>38</v>
      </c>
      <c r="C2690">
        <v>2016</v>
      </c>
      <c r="D2690" t="s">
        <v>43</v>
      </c>
      <c r="E2690">
        <v>8.83</v>
      </c>
      <c r="F2690">
        <v>7.96</v>
      </c>
      <c r="G2690">
        <v>0.59</v>
      </c>
      <c r="H2690">
        <v>7.79</v>
      </c>
      <c r="I2690">
        <v>49.45</v>
      </c>
      <c r="J2690">
        <v>12.41</v>
      </c>
      <c r="K2690">
        <v>4694</v>
      </c>
      <c r="L2690" t="s">
        <v>31</v>
      </c>
      <c r="M2690">
        <v>40.22</v>
      </c>
      <c r="N2690">
        <v>358</v>
      </c>
      <c r="O2690">
        <v>10</v>
      </c>
      <c r="P2690">
        <v>54</v>
      </c>
      <c r="Q2690">
        <v>43.92</v>
      </c>
      <c r="R2690">
        <v>58573</v>
      </c>
      <c r="S2690">
        <v>34.369999999999997</v>
      </c>
      <c r="T2690">
        <v>52.36</v>
      </c>
      <c r="U2690">
        <v>40.17</v>
      </c>
      <c r="V2690">
        <v>1235</v>
      </c>
      <c r="W2690">
        <v>19.34</v>
      </c>
      <c r="X2690">
        <v>229</v>
      </c>
    </row>
    <row r="2691" spans="1:24" hidden="1" x14ac:dyDescent="0.25">
      <c r="A2691" t="s">
        <v>41</v>
      </c>
      <c r="B2691" t="s">
        <v>37</v>
      </c>
      <c r="C2691">
        <v>2006</v>
      </c>
      <c r="D2691" t="s">
        <v>43</v>
      </c>
      <c r="E2691">
        <v>7.08</v>
      </c>
      <c r="F2691">
        <v>7.14</v>
      </c>
      <c r="G2691">
        <v>0.46</v>
      </c>
      <c r="H2691">
        <v>3.43</v>
      </c>
      <c r="I2691">
        <v>1.01</v>
      </c>
      <c r="J2691">
        <v>10.11</v>
      </c>
      <c r="K2691">
        <v>4230</v>
      </c>
      <c r="L2691" t="s">
        <v>31</v>
      </c>
      <c r="M2691">
        <v>74.22</v>
      </c>
      <c r="N2691">
        <v>491</v>
      </c>
      <c r="O2691">
        <v>36</v>
      </c>
      <c r="P2691">
        <v>77</v>
      </c>
      <c r="Q2691">
        <v>29.01</v>
      </c>
      <c r="R2691">
        <v>90647</v>
      </c>
      <c r="S2691">
        <v>38.450000000000003</v>
      </c>
      <c r="T2691">
        <v>81.09</v>
      </c>
      <c r="U2691">
        <v>88.89</v>
      </c>
      <c r="V2691">
        <v>593</v>
      </c>
      <c r="W2691">
        <v>29.82</v>
      </c>
      <c r="X2691">
        <v>503</v>
      </c>
    </row>
    <row r="2692" spans="1:24" x14ac:dyDescent="0.25">
      <c r="A2692" t="s">
        <v>48</v>
      </c>
      <c r="B2692" t="s">
        <v>25</v>
      </c>
      <c r="C2692">
        <v>2000</v>
      </c>
      <c r="D2692" t="s">
        <v>42</v>
      </c>
      <c r="E2692">
        <v>8.68</v>
      </c>
      <c r="F2692">
        <v>7.23</v>
      </c>
      <c r="G2692">
        <v>1.68</v>
      </c>
      <c r="H2692">
        <v>6.29</v>
      </c>
      <c r="I2692">
        <v>19.66</v>
      </c>
      <c r="J2692">
        <v>5.96</v>
      </c>
      <c r="K2692">
        <v>327</v>
      </c>
      <c r="L2692" t="s">
        <v>31</v>
      </c>
      <c r="M2692">
        <v>52.87</v>
      </c>
      <c r="N2692">
        <v>71</v>
      </c>
      <c r="O2692">
        <v>42</v>
      </c>
      <c r="P2692">
        <v>72</v>
      </c>
      <c r="Q2692">
        <v>79.680000000000007</v>
      </c>
      <c r="R2692">
        <v>47107</v>
      </c>
      <c r="S2692">
        <v>37.96</v>
      </c>
      <c r="T2692">
        <v>84.88</v>
      </c>
      <c r="U2692">
        <v>22.4</v>
      </c>
      <c r="V2692">
        <v>2964</v>
      </c>
      <c r="W2692">
        <v>23.9</v>
      </c>
      <c r="X2692">
        <v>156</v>
      </c>
    </row>
    <row r="2693" spans="1:24" hidden="1" x14ac:dyDescent="0.25">
      <c r="A2693" t="s">
        <v>24</v>
      </c>
      <c r="B2693" t="s">
        <v>38</v>
      </c>
      <c r="C2693">
        <v>2006</v>
      </c>
      <c r="D2693" t="s">
        <v>34</v>
      </c>
      <c r="E2693">
        <v>3.83</v>
      </c>
      <c r="F2693">
        <v>6.47</v>
      </c>
      <c r="G2693">
        <v>0.7</v>
      </c>
      <c r="H2693">
        <v>4.8600000000000003</v>
      </c>
      <c r="I2693">
        <v>40.880000000000003</v>
      </c>
      <c r="J2693">
        <v>2.23</v>
      </c>
      <c r="K2693">
        <v>4294</v>
      </c>
      <c r="L2693" t="s">
        <v>31</v>
      </c>
      <c r="M2693">
        <v>43.22</v>
      </c>
      <c r="N2693">
        <v>116</v>
      </c>
      <c r="O2693">
        <v>44</v>
      </c>
      <c r="P2693">
        <v>19</v>
      </c>
      <c r="Q2693">
        <v>14.61</v>
      </c>
      <c r="R2693">
        <v>71233</v>
      </c>
      <c r="S2693">
        <v>20.03</v>
      </c>
      <c r="T2693">
        <v>65.28</v>
      </c>
      <c r="U2693">
        <v>67.400000000000006</v>
      </c>
      <c r="V2693">
        <v>1789</v>
      </c>
      <c r="W2693">
        <v>14.66</v>
      </c>
      <c r="X2693">
        <v>586</v>
      </c>
    </row>
    <row r="2694" spans="1:24" hidden="1" x14ac:dyDescent="0.25">
      <c r="A2694" t="s">
        <v>47</v>
      </c>
      <c r="B2694" t="s">
        <v>29</v>
      </c>
      <c r="C2694">
        <v>2023</v>
      </c>
      <c r="D2694" t="s">
        <v>30</v>
      </c>
      <c r="E2694">
        <v>3.13</v>
      </c>
      <c r="F2694">
        <v>7.65</v>
      </c>
      <c r="G2694">
        <v>1.34</v>
      </c>
      <c r="H2694">
        <v>9.64</v>
      </c>
      <c r="I2694">
        <v>16.329999999999998</v>
      </c>
      <c r="J2694">
        <v>14.72</v>
      </c>
      <c r="K2694">
        <v>682</v>
      </c>
      <c r="L2694" t="s">
        <v>27</v>
      </c>
      <c r="M2694">
        <v>49.31</v>
      </c>
      <c r="N2694">
        <v>366</v>
      </c>
      <c r="O2694">
        <v>20</v>
      </c>
      <c r="P2694">
        <v>79</v>
      </c>
      <c r="Q2694">
        <v>97.46</v>
      </c>
      <c r="R2694">
        <v>33077</v>
      </c>
      <c r="S2694">
        <v>91.57</v>
      </c>
      <c r="T2694">
        <v>79.08</v>
      </c>
      <c r="U2694">
        <v>82.61</v>
      </c>
      <c r="V2694">
        <v>959</v>
      </c>
      <c r="W2694">
        <v>33.46</v>
      </c>
      <c r="X2694">
        <v>614</v>
      </c>
    </row>
    <row r="2695" spans="1:24" hidden="1" x14ac:dyDescent="0.25">
      <c r="A2695" t="s">
        <v>24</v>
      </c>
      <c r="B2695" t="s">
        <v>38</v>
      </c>
      <c r="C2695">
        <v>2010</v>
      </c>
      <c r="D2695" t="s">
        <v>26</v>
      </c>
      <c r="E2695">
        <v>3.81</v>
      </c>
      <c r="F2695">
        <v>7.38</v>
      </c>
      <c r="G2695">
        <v>0.26</v>
      </c>
      <c r="H2695">
        <v>5.52</v>
      </c>
      <c r="I2695">
        <v>32.450000000000003</v>
      </c>
      <c r="J2695">
        <v>7.64</v>
      </c>
      <c r="K2695">
        <v>3331</v>
      </c>
      <c r="L2695" t="s">
        <v>44</v>
      </c>
      <c r="M2695">
        <v>51.55</v>
      </c>
      <c r="N2695">
        <v>129</v>
      </c>
      <c r="O2695">
        <v>1</v>
      </c>
      <c r="P2695">
        <v>57</v>
      </c>
      <c r="Q2695">
        <v>4.3600000000000003</v>
      </c>
      <c r="R2695">
        <v>24072</v>
      </c>
      <c r="S2695">
        <v>79.290000000000006</v>
      </c>
      <c r="T2695">
        <v>25.61</v>
      </c>
      <c r="U2695">
        <v>58.83</v>
      </c>
      <c r="V2695">
        <v>1637</v>
      </c>
      <c r="W2695">
        <v>31.52</v>
      </c>
      <c r="X2695">
        <v>211</v>
      </c>
    </row>
    <row r="2696" spans="1:24" hidden="1" x14ac:dyDescent="0.25">
      <c r="A2696" t="s">
        <v>36</v>
      </c>
      <c r="B2696" t="s">
        <v>38</v>
      </c>
      <c r="C2696">
        <v>2008</v>
      </c>
      <c r="D2696" t="s">
        <v>26</v>
      </c>
      <c r="E2696">
        <v>0.19</v>
      </c>
      <c r="F2696">
        <v>6.52</v>
      </c>
      <c r="G2696">
        <v>2.98</v>
      </c>
      <c r="H2696">
        <v>3.7</v>
      </c>
      <c r="I2696">
        <v>49.61</v>
      </c>
      <c r="J2696">
        <v>1.73</v>
      </c>
      <c r="K2696">
        <v>123</v>
      </c>
      <c r="L2696" t="s">
        <v>44</v>
      </c>
      <c r="M2696">
        <v>73.81</v>
      </c>
      <c r="N2696">
        <v>458</v>
      </c>
      <c r="O2696">
        <v>33</v>
      </c>
      <c r="P2696">
        <v>80</v>
      </c>
      <c r="Q2696">
        <v>13.59</v>
      </c>
      <c r="R2696">
        <v>79994</v>
      </c>
      <c r="S2696">
        <v>97.56</v>
      </c>
      <c r="T2696">
        <v>16.34</v>
      </c>
      <c r="U2696">
        <v>28.23</v>
      </c>
      <c r="V2696">
        <v>2134</v>
      </c>
      <c r="W2696">
        <v>6.94</v>
      </c>
      <c r="X2696">
        <v>813</v>
      </c>
    </row>
    <row r="2697" spans="1:24" hidden="1" x14ac:dyDescent="0.25">
      <c r="A2697" t="s">
        <v>36</v>
      </c>
      <c r="B2697" t="s">
        <v>25</v>
      </c>
      <c r="C2697">
        <v>2011</v>
      </c>
      <c r="D2697" t="s">
        <v>26</v>
      </c>
      <c r="E2697">
        <v>7.25</v>
      </c>
      <c r="F2697">
        <v>6.85</v>
      </c>
      <c r="G2697">
        <v>0.73</v>
      </c>
      <c r="H2697">
        <v>3.29</v>
      </c>
      <c r="I2697">
        <v>32.340000000000003</v>
      </c>
      <c r="J2697">
        <v>15.46</v>
      </c>
      <c r="K2697">
        <v>753</v>
      </c>
      <c r="L2697" t="s">
        <v>31</v>
      </c>
      <c r="M2697">
        <v>42.23</v>
      </c>
      <c r="N2697">
        <v>119</v>
      </c>
      <c r="O2697">
        <v>41</v>
      </c>
      <c r="P2697">
        <v>16</v>
      </c>
      <c r="Q2697">
        <v>32.51</v>
      </c>
      <c r="R2697">
        <v>41704</v>
      </c>
      <c r="S2697">
        <v>37.1</v>
      </c>
      <c r="T2697">
        <v>36.64</v>
      </c>
      <c r="U2697">
        <v>86.72</v>
      </c>
      <c r="V2697">
        <v>1725</v>
      </c>
      <c r="W2697">
        <v>0.98</v>
      </c>
      <c r="X2697">
        <v>928</v>
      </c>
    </row>
    <row r="2698" spans="1:24" hidden="1" x14ac:dyDescent="0.25">
      <c r="A2698" t="s">
        <v>46</v>
      </c>
      <c r="B2698" t="s">
        <v>33</v>
      </c>
      <c r="C2698">
        <v>2002</v>
      </c>
      <c r="D2698" t="s">
        <v>43</v>
      </c>
      <c r="E2698">
        <v>3.5</v>
      </c>
      <c r="F2698">
        <v>7.49</v>
      </c>
      <c r="G2698">
        <v>3.78</v>
      </c>
      <c r="H2698">
        <v>4.8600000000000003</v>
      </c>
      <c r="I2698">
        <v>5.56</v>
      </c>
      <c r="J2698">
        <v>4.66</v>
      </c>
      <c r="K2698">
        <v>1606</v>
      </c>
      <c r="L2698" t="s">
        <v>44</v>
      </c>
      <c r="M2698">
        <v>81.3</v>
      </c>
      <c r="N2698">
        <v>212</v>
      </c>
      <c r="O2698">
        <v>12</v>
      </c>
      <c r="P2698">
        <v>33</v>
      </c>
      <c r="Q2698">
        <v>51.9</v>
      </c>
      <c r="R2698">
        <v>69502</v>
      </c>
      <c r="S2698">
        <v>4.53</v>
      </c>
      <c r="T2698">
        <v>36.06</v>
      </c>
      <c r="U2698">
        <v>92.73</v>
      </c>
      <c r="V2698">
        <v>1871</v>
      </c>
      <c r="W2698">
        <v>12.64</v>
      </c>
      <c r="X2698">
        <v>731</v>
      </c>
    </row>
    <row r="2699" spans="1:24" hidden="1" x14ac:dyDescent="0.25">
      <c r="A2699" t="s">
        <v>28</v>
      </c>
      <c r="B2699" t="s">
        <v>33</v>
      </c>
      <c r="C2699">
        <v>2003</v>
      </c>
      <c r="D2699" t="s">
        <v>42</v>
      </c>
      <c r="E2699">
        <v>3.13</v>
      </c>
      <c r="F2699">
        <v>8.31</v>
      </c>
      <c r="G2699">
        <v>1.0900000000000001</v>
      </c>
      <c r="H2699">
        <v>4.25</v>
      </c>
      <c r="I2699">
        <v>42.15</v>
      </c>
      <c r="J2699">
        <v>14.73</v>
      </c>
      <c r="K2699">
        <v>3578</v>
      </c>
      <c r="L2699" t="s">
        <v>31</v>
      </c>
      <c r="M2699">
        <v>51.34</v>
      </c>
      <c r="N2699">
        <v>228</v>
      </c>
      <c r="O2699">
        <v>4</v>
      </c>
      <c r="P2699">
        <v>74</v>
      </c>
      <c r="Q2699">
        <v>23.18</v>
      </c>
      <c r="R2699">
        <v>77995</v>
      </c>
      <c r="S2699">
        <v>11.55</v>
      </c>
      <c r="T2699">
        <v>63.21</v>
      </c>
      <c r="U2699">
        <v>65.06</v>
      </c>
      <c r="V2699">
        <v>429</v>
      </c>
      <c r="W2699">
        <v>16.149999999999999</v>
      </c>
      <c r="X2699">
        <v>422</v>
      </c>
    </row>
    <row r="2700" spans="1:24" hidden="1" x14ac:dyDescent="0.25">
      <c r="A2700" t="s">
        <v>45</v>
      </c>
      <c r="B2700" t="s">
        <v>33</v>
      </c>
      <c r="C2700">
        <v>2003</v>
      </c>
      <c r="D2700" t="s">
        <v>43</v>
      </c>
      <c r="E2700">
        <v>5.98</v>
      </c>
      <c r="F2700">
        <v>8.3000000000000007</v>
      </c>
      <c r="G2700">
        <v>3.99</v>
      </c>
      <c r="H2700">
        <v>7.55</v>
      </c>
      <c r="I2700">
        <v>48.33</v>
      </c>
      <c r="J2700">
        <v>11.3</v>
      </c>
      <c r="K2700">
        <v>4666</v>
      </c>
      <c r="L2700" t="s">
        <v>35</v>
      </c>
      <c r="M2700">
        <v>64.180000000000007</v>
      </c>
      <c r="N2700">
        <v>182</v>
      </c>
      <c r="O2700">
        <v>10</v>
      </c>
      <c r="P2700">
        <v>98</v>
      </c>
      <c r="Q2700">
        <v>74.150000000000006</v>
      </c>
      <c r="R2700">
        <v>64041</v>
      </c>
      <c r="S2700">
        <v>35.75</v>
      </c>
      <c r="T2700">
        <v>77.23</v>
      </c>
      <c r="U2700">
        <v>82.97</v>
      </c>
      <c r="V2700">
        <v>555</v>
      </c>
      <c r="W2700">
        <v>6.97</v>
      </c>
      <c r="X2700">
        <v>229</v>
      </c>
    </row>
    <row r="2701" spans="1:24" hidden="1" x14ac:dyDescent="0.25">
      <c r="A2701" t="s">
        <v>39</v>
      </c>
      <c r="B2701" t="s">
        <v>38</v>
      </c>
      <c r="C2701">
        <v>2024</v>
      </c>
      <c r="D2701" t="s">
        <v>43</v>
      </c>
      <c r="E2701">
        <v>4.3600000000000003</v>
      </c>
      <c r="F2701">
        <v>6.72</v>
      </c>
      <c r="G2701">
        <v>0.95</v>
      </c>
      <c r="H2701">
        <v>8.93</v>
      </c>
      <c r="I2701">
        <v>35.630000000000003</v>
      </c>
      <c r="J2701">
        <v>3.89</v>
      </c>
      <c r="K2701">
        <v>1468</v>
      </c>
      <c r="L2701" t="s">
        <v>27</v>
      </c>
      <c r="M2701">
        <v>75.84</v>
      </c>
      <c r="N2701">
        <v>133</v>
      </c>
      <c r="O2701">
        <v>28</v>
      </c>
      <c r="P2701">
        <v>61</v>
      </c>
      <c r="Q2701">
        <v>37.04</v>
      </c>
      <c r="R2701">
        <v>38480</v>
      </c>
      <c r="S2701">
        <v>91.11</v>
      </c>
      <c r="T2701">
        <v>33.75</v>
      </c>
      <c r="U2701">
        <v>68.86</v>
      </c>
      <c r="V2701">
        <v>2671</v>
      </c>
      <c r="W2701">
        <v>34.21</v>
      </c>
      <c r="X2701">
        <v>821</v>
      </c>
    </row>
    <row r="2702" spans="1:24" hidden="1" x14ac:dyDescent="0.25">
      <c r="A2702" t="s">
        <v>24</v>
      </c>
      <c r="B2702" t="s">
        <v>25</v>
      </c>
      <c r="C2702">
        <v>2012</v>
      </c>
      <c r="D2702" t="s">
        <v>34</v>
      </c>
      <c r="E2702">
        <v>9.81</v>
      </c>
      <c r="F2702">
        <v>7.84</v>
      </c>
      <c r="G2702">
        <v>3.61</v>
      </c>
      <c r="H2702">
        <v>5.19</v>
      </c>
      <c r="I2702">
        <v>20.95</v>
      </c>
      <c r="J2702">
        <v>1.53</v>
      </c>
      <c r="K2702">
        <v>2845</v>
      </c>
      <c r="L2702" t="s">
        <v>35</v>
      </c>
      <c r="M2702">
        <v>68.05</v>
      </c>
      <c r="N2702">
        <v>338</v>
      </c>
      <c r="O2702">
        <v>46</v>
      </c>
      <c r="P2702">
        <v>33</v>
      </c>
      <c r="Q2702">
        <v>5.78</v>
      </c>
      <c r="R2702">
        <v>57772</v>
      </c>
      <c r="S2702">
        <v>98.11</v>
      </c>
      <c r="T2702">
        <v>43.98</v>
      </c>
      <c r="U2702">
        <v>65.86</v>
      </c>
      <c r="V2702">
        <v>699</v>
      </c>
      <c r="W2702">
        <v>1.34</v>
      </c>
      <c r="X2702">
        <v>392</v>
      </c>
    </row>
    <row r="2703" spans="1:24" hidden="1" x14ac:dyDescent="0.25">
      <c r="A2703" t="s">
        <v>36</v>
      </c>
      <c r="B2703" t="s">
        <v>37</v>
      </c>
      <c r="C2703">
        <v>2022</v>
      </c>
      <c r="D2703" t="s">
        <v>40</v>
      </c>
      <c r="E2703">
        <v>3.56</v>
      </c>
      <c r="F2703">
        <v>7.94</v>
      </c>
      <c r="G2703">
        <v>1.67</v>
      </c>
      <c r="H2703">
        <v>7.04</v>
      </c>
      <c r="I2703">
        <v>47.42</v>
      </c>
      <c r="J2703">
        <v>11.86</v>
      </c>
      <c r="K2703">
        <v>2938</v>
      </c>
      <c r="L2703" t="s">
        <v>35</v>
      </c>
      <c r="M2703">
        <v>76.36</v>
      </c>
      <c r="N2703">
        <v>477</v>
      </c>
      <c r="O2703">
        <v>27</v>
      </c>
      <c r="P2703">
        <v>99</v>
      </c>
      <c r="Q2703">
        <v>88.02</v>
      </c>
      <c r="R2703">
        <v>6445</v>
      </c>
      <c r="S2703">
        <v>82.2</v>
      </c>
      <c r="T2703">
        <v>18.399999999999999</v>
      </c>
      <c r="U2703">
        <v>30.46</v>
      </c>
      <c r="V2703">
        <v>1996</v>
      </c>
      <c r="W2703">
        <v>19.34</v>
      </c>
      <c r="X2703">
        <v>784</v>
      </c>
    </row>
    <row r="2704" spans="1:24" hidden="1" x14ac:dyDescent="0.25">
      <c r="A2704" t="s">
        <v>48</v>
      </c>
      <c r="B2704" t="s">
        <v>38</v>
      </c>
      <c r="C2704">
        <v>2018</v>
      </c>
      <c r="D2704" t="s">
        <v>42</v>
      </c>
      <c r="E2704">
        <v>6.14</v>
      </c>
      <c r="F2704">
        <v>8.02</v>
      </c>
      <c r="G2704">
        <v>2.92</v>
      </c>
      <c r="H2704">
        <v>8.11</v>
      </c>
      <c r="I2704">
        <v>48.43</v>
      </c>
      <c r="J2704">
        <v>0.5</v>
      </c>
      <c r="K2704">
        <v>1926</v>
      </c>
      <c r="L2704" t="s">
        <v>31</v>
      </c>
      <c r="M2704">
        <v>52.58</v>
      </c>
      <c r="N2704">
        <v>493</v>
      </c>
      <c r="O2704">
        <v>27</v>
      </c>
      <c r="P2704">
        <v>71</v>
      </c>
      <c r="Q2704">
        <v>94.5</v>
      </c>
      <c r="R2704">
        <v>98072</v>
      </c>
      <c r="S2704">
        <v>23.84</v>
      </c>
      <c r="T2704">
        <v>43.02</v>
      </c>
      <c r="U2704">
        <v>54.94</v>
      </c>
      <c r="V2704">
        <v>1703</v>
      </c>
      <c r="W2704">
        <v>2.2200000000000002</v>
      </c>
      <c r="X2704">
        <v>936</v>
      </c>
    </row>
    <row r="2705" spans="1:24" hidden="1" x14ac:dyDescent="0.25">
      <c r="A2705" t="s">
        <v>41</v>
      </c>
      <c r="B2705" t="s">
        <v>38</v>
      </c>
      <c r="C2705">
        <v>2009</v>
      </c>
      <c r="D2705" t="s">
        <v>26</v>
      </c>
      <c r="E2705">
        <v>3.12</v>
      </c>
      <c r="F2705">
        <v>7.43</v>
      </c>
      <c r="G2705">
        <v>0.19</v>
      </c>
      <c r="H2705">
        <v>5.79</v>
      </c>
      <c r="I2705">
        <v>46.76</v>
      </c>
      <c r="J2705">
        <v>1.31</v>
      </c>
      <c r="K2705">
        <v>2427</v>
      </c>
      <c r="L2705" t="s">
        <v>35</v>
      </c>
      <c r="M2705">
        <v>97.44</v>
      </c>
      <c r="N2705">
        <v>230</v>
      </c>
      <c r="O2705">
        <v>4</v>
      </c>
      <c r="P2705">
        <v>18</v>
      </c>
      <c r="Q2705">
        <v>62.62</v>
      </c>
      <c r="R2705">
        <v>22379</v>
      </c>
      <c r="S2705">
        <v>65.97</v>
      </c>
      <c r="T2705">
        <v>27.15</v>
      </c>
      <c r="U2705">
        <v>74.3</v>
      </c>
      <c r="V2705">
        <v>219</v>
      </c>
      <c r="W2705">
        <v>21.47</v>
      </c>
      <c r="X2705">
        <v>559</v>
      </c>
    </row>
    <row r="2706" spans="1:24" hidden="1" x14ac:dyDescent="0.25">
      <c r="A2706" t="s">
        <v>47</v>
      </c>
      <c r="B2706" t="s">
        <v>25</v>
      </c>
      <c r="C2706">
        <v>2004</v>
      </c>
      <c r="D2706" t="s">
        <v>30</v>
      </c>
      <c r="E2706">
        <v>9.91</v>
      </c>
      <c r="F2706">
        <v>6.03</v>
      </c>
      <c r="G2706">
        <v>2.48</v>
      </c>
      <c r="H2706">
        <v>3.46</v>
      </c>
      <c r="I2706">
        <v>20.59</v>
      </c>
      <c r="J2706">
        <v>14.04</v>
      </c>
      <c r="K2706">
        <v>164</v>
      </c>
      <c r="L2706" t="s">
        <v>27</v>
      </c>
      <c r="M2706">
        <v>62.13</v>
      </c>
      <c r="N2706">
        <v>383</v>
      </c>
      <c r="O2706">
        <v>19</v>
      </c>
      <c r="P2706">
        <v>96</v>
      </c>
      <c r="Q2706">
        <v>81.040000000000006</v>
      </c>
      <c r="R2706">
        <v>6819</v>
      </c>
      <c r="S2706">
        <v>59.66</v>
      </c>
      <c r="T2706">
        <v>40.6</v>
      </c>
      <c r="U2706">
        <v>56.36</v>
      </c>
      <c r="V2706">
        <v>414</v>
      </c>
      <c r="W2706">
        <v>18.55</v>
      </c>
      <c r="X2706">
        <v>626</v>
      </c>
    </row>
    <row r="2707" spans="1:24" hidden="1" x14ac:dyDescent="0.25">
      <c r="A2707" t="s">
        <v>28</v>
      </c>
      <c r="B2707" t="s">
        <v>29</v>
      </c>
      <c r="C2707">
        <v>2006</v>
      </c>
      <c r="D2707" t="s">
        <v>26</v>
      </c>
      <c r="E2707">
        <v>4.45</v>
      </c>
      <c r="F2707">
        <v>7.9</v>
      </c>
      <c r="G2707">
        <v>0.74</v>
      </c>
      <c r="H2707">
        <v>4.5999999999999996</v>
      </c>
      <c r="I2707">
        <v>39.49</v>
      </c>
      <c r="J2707">
        <v>10.78</v>
      </c>
      <c r="K2707">
        <v>1509</v>
      </c>
      <c r="L2707" t="s">
        <v>35</v>
      </c>
      <c r="M2707">
        <v>52.54</v>
      </c>
      <c r="N2707">
        <v>363</v>
      </c>
      <c r="O2707">
        <v>36</v>
      </c>
      <c r="P2707">
        <v>86</v>
      </c>
      <c r="Q2707">
        <v>13.87</v>
      </c>
      <c r="R2707">
        <v>45745</v>
      </c>
      <c r="S2707">
        <v>82.33</v>
      </c>
      <c r="T2707">
        <v>31.31</v>
      </c>
      <c r="U2707">
        <v>69.42</v>
      </c>
      <c r="V2707">
        <v>943</v>
      </c>
      <c r="W2707">
        <v>31.21</v>
      </c>
      <c r="X2707">
        <v>260</v>
      </c>
    </row>
    <row r="2708" spans="1:24" hidden="1" x14ac:dyDescent="0.25">
      <c r="A2708" t="s">
        <v>48</v>
      </c>
      <c r="B2708" t="s">
        <v>38</v>
      </c>
      <c r="C2708">
        <v>2023</v>
      </c>
      <c r="D2708" t="s">
        <v>43</v>
      </c>
      <c r="E2708">
        <v>6.34</v>
      </c>
      <c r="F2708">
        <v>6.27</v>
      </c>
      <c r="G2708">
        <v>2.4300000000000002</v>
      </c>
      <c r="H2708">
        <v>9.18</v>
      </c>
      <c r="I2708">
        <v>32.71</v>
      </c>
      <c r="J2708">
        <v>6.53</v>
      </c>
      <c r="K2708">
        <v>4710</v>
      </c>
      <c r="L2708" t="s">
        <v>27</v>
      </c>
      <c r="M2708">
        <v>50.75</v>
      </c>
      <c r="N2708">
        <v>445</v>
      </c>
      <c r="O2708">
        <v>38</v>
      </c>
      <c r="P2708">
        <v>65</v>
      </c>
      <c r="Q2708">
        <v>28.34</v>
      </c>
      <c r="R2708">
        <v>51433</v>
      </c>
      <c r="S2708">
        <v>50.97</v>
      </c>
      <c r="T2708">
        <v>74.7</v>
      </c>
      <c r="U2708">
        <v>91.58</v>
      </c>
      <c r="V2708">
        <v>2741</v>
      </c>
      <c r="W2708">
        <v>27.59</v>
      </c>
      <c r="X2708">
        <v>971</v>
      </c>
    </row>
    <row r="2709" spans="1:24" hidden="1" x14ac:dyDescent="0.25">
      <c r="A2709" t="s">
        <v>28</v>
      </c>
      <c r="B2709" t="s">
        <v>29</v>
      </c>
      <c r="C2709">
        <v>2015</v>
      </c>
      <c r="D2709" t="s">
        <v>42</v>
      </c>
      <c r="E2709">
        <v>1.27</v>
      </c>
      <c r="F2709">
        <v>6.29</v>
      </c>
      <c r="G2709">
        <v>0.71</v>
      </c>
      <c r="H2709">
        <v>8.77</v>
      </c>
      <c r="I2709">
        <v>8.99</v>
      </c>
      <c r="J2709">
        <v>10.78</v>
      </c>
      <c r="K2709">
        <v>4092</v>
      </c>
      <c r="L2709" t="s">
        <v>27</v>
      </c>
      <c r="M2709">
        <v>32.99</v>
      </c>
      <c r="N2709">
        <v>432</v>
      </c>
      <c r="O2709">
        <v>9</v>
      </c>
      <c r="P2709">
        <v>71</v>
      </c>
      <c r="Q2709">
        <v>33.869999999999997</v>
      </c>
      <c r="R2709">
        <v>27930</v>
      </c>
      <c r="S2709">
        <v>31.81</v>
      </c>
      <c r="T2709">
        <v>10.33</v>
      </c>
      <c r="U2709">
        <v>49.3</v>
      </c>
      <c r="V2709">
        <v>2365</v>
      </c>
      <c r="W2709">
        <v>33.76</v>
      </c>
      <c r="X2709">
        <v>775</v>
      </c>
    </row>
    <row r="2710" spans="1:24" x14ac:dyDescent="0.25">
      <c r="A2710" t="s">
        <v>46</v>
      </c>
      <c r="B2710" t="s">
        <v>29</v>
      </c>
      <c r="C2710">
        <v>2000</v>
      </c>
      <c r="D2710" t="s">
        <v>42</v>
      </c>
      <c r="E2710">
        <v>7.33</v>
      </c>
      <c r="F2710">
        <v>7.51</v>
      </c>
      <c r="G2710">
        <v>2.19</v>
      </c>
      <c r="H2710">
        <v>3.61</v>
      </c>
      <c r="I2710">
        <v>26.78</v>
      </c>
      <c r="J2710">
        <v>11.83</v>
      </c>
      <c r="K2710">
        <v>2810</v>
      </c>
      <c r="L2710" t="s">
        <v>31</v>
      </c>
      <c r="M2710">
        <v>77.94</v>
      </c>
      <c r="N2710">
        <v>483</v>
      </c>
      <c r="O2710">
        <v>31</v>
      </c>
      <c r="P2710">
        <v>92</v>
      </c>
      <c r="Q2710">
        <v>96.15</v>
      </c>
      <c r="R2710">
        <v>26291</v>
      </c>
      <c r="S2710">
        <v>1.93</v>
      </c>
      <c r="T2710">
        <v>37.1</v>
      </c>
      <c r="U2710">
        <v>86.28</v>
      </c>
      <c r="V2710">
        <v>2808</v>
      </c>
      <c r="W2710">
        <v>21.77</v>
      </c>
      <c r="X2710">
        <v>984</v>
      </c>
    </row>
    <row r="2711" spans="1:24" hidden="1" x14ac:dyDescent="0.25">
      <c r="A2711" t="s">
        <v>39</v>
      </c>
      <c r="B2711" t="s">
        <v>33</v>
      </c>
      <c r="C2711">
        <v>2011</v>
      </c>
      <c r="D2711" t="s">
        <v>42</v>
      </c>
      <c r="E2711">
        <v>2.69</v>
      </c>
      <c r="F2711">
        <v>8.4600000000000009</v>
      </c>
      <c r="G2711">
        <v>0.55000000000000004</v>
      </c>
      <c r="H2711">
        <v>4.57</v>
      </c>
      <c r="I2711">
        <v>37.380000000000003</v>
      </c>
      <c r="J2711">
        <v>11.31</v>
      </c>
      <c r="K2711">
        <v>1200</v>
      </c>
      <c r="L2711" t="s">
        <v>27</v>
      </c>
      <c r="M2711">
        <v>48.38</v>
      </c>
      <c r="N2711">
        <v>339</v>
      </c>
      <c r="O2711">
        <v>28</v>
      </c>
      <c r="P2711">
        <v>41</v>
      </c>
      <c r="Q2711">
        <v>52.2</v>
      </c>
      <c r="R2711">
        <v>50267</v>
      </c>
      <c r="S2711">
        <v>79.5</v>
      </c>
      <c r="T2711">
        <v>87.54</v>
      </c>
      <c r="U2711">
        <v>22.32</v>
      </c>
      <c r="V2711">
        <v>1854</v>
      </c>
      <c r="W2711">
        <v>32.9</v>
      </c>
      <c r="X2711">
        <v>287</v>
      </c>
    </row>
    <row r="2712" spans="1:24" hidden="1" x14ac:dyDescent="0.25">
      <c r="A2712" t="s">
        <v>36</v>
      </c>
      <c r="B2712" t="s">
        <v>25</v>
      </c>
      <c r="C2712">
        <v>2001</v>
      </c>
      <c r="D2712" t="s">
        <v>40</v>
      </c>
      <c r="E2712">
        <v>4.49</v>
      </c>
      <c r="F2712">
        <v>6.61</v>
      </c>
      <c r="G2712">
        <v>1.1000000000000001</v>
      </c>
      <c r="H2712">
        <v>8.3800000000000008</v>
      </c>
      <c r="I2712">
        <v>44.8</v>
      </c>
      <c r="J2712">
        <v>12.85</v>
      </c>
      <c r="K2712">
        <v>3281</v>
      </c>
      <c r="L2712" t="s">
        <v>35</v>
      </c>
      <c r="M2712">
        <v>97.13</v>
      </c>
      <c r="N2712">
        <v>437</v>
      </c>
      <c r="O2712">
        <v>1</v>
      </c>
      <c r="P2712">
        <v>50</v>
      </c>
      <c r="Q2712">
        <v>2.73</v>
      </c>
      <c r="R2712">
        <v>86583</v>
      </c>
      <c r="S2712">
        <v>53.02</v>
      </c>
      <c r="T2712">
        <v>64.319999999999993</v>
      </c>
      <c r="U2712">
        <v>88.21</v>
      </c>
      <c r="V2712">
        <v>1673</v>
      </c>
      <c r="W2712">
        <v>28.77</v>
      </c>
      <c r="X2712">
        <v>758</v>
      </c>
    </row>
    <row r="2713" spans="1:24" hidden="1" x14ac:dyDescent="0.25">
      <c r="A2713" t="s">
        <v>41</v>
      </c>
      <c r="B2713" t="s">
        <v>29</v>
      </c>
      <c r="C2713">
        <v>2006</v>
      </c>
      <c r="D2713" t="s">
        <v>26</v>
      </c>
      <c r="E2713">
        <v>8.83</v>
      </c>
      <c r="F2713">
        <v>7.61</v>
      </c>
      <c r="G2713">
        <v>2.98</v>
      </c>
      <c r="H2713">
        <v>6.4</v>
      </c>
      <c r="I2713">
        <v>43.13</v>
      </c>
      <c r="J2713">
        <v>18.809999999999999</v>
      </c>
      <c r="K2713">
        <v>618</v>
      </c>
      <c r="L2713" t="s">
        <v>31</v>
      </c>
      <c r="M2713">
        <v>44.73</v>
      </c>
      <c r="N2713">
        <v>245</v>
      </c>
      <c r="O2713">
        <v>0</v>
      </c>
      <c r="P2713">
        <v>70</v>
      </c>
      <c r="Q2713">
        <v>39.26</v>
      </c>
      <c r="R2713">
        <v>80695</v>
      </c>
      <c r="S2713">
        <v>53.42</v>
      </c>
      <c r="T2713">
        <v>71.77</v>
      </c>
      <c r="U2713">
        <v>28.53</v>
      </c>
      <c r="V2713">
        <v>1882</v>
      </c>
      <c r="W2713">
        <v>31.18</v>
      </c>
      <c r="X2713">
        <v>724</v>
      </c>
    </row>
    <row r="2714" spans="1:24" hidden="1" x14ac:dyDescent="0.25">
      <c r="A2714" t="s">
        <v>48</v>
      </c>
      <c r="B2714" t="s">
        <v>25</v>
      </c>
      <c r="C2714">
        <v>2010</v>
      </c>
      <c r="D2714" t="s">
        <v>40</v>
      </c>
      <c r="E2714">
        <v>9.7100000000000009</v>
      </c>
      <c r="F2714">
        <v>6.76</v>
      </c>
      <c r="G2714">
        <v>4.88</v>
      </c>
      <c r="H2714">
        <v>8.32</v>
      </c>
      <c r="I2714">
        <v>7.73</v>
      </c>
      <c r="J2714">
        <v>7.78</v>
      </c>
      <c r="K2714">
        <v>2712</v>
      </c>
      <c r="L2714" t="s">
        <v>27</v>
      </c>
      <c r="M2714">
        <v>67.06</v>
      </c>
      <c r="N2714">
        <v>393</v>
      </c>
      <c r="O2714">
        <v>19</v>
      </c>
      <c r="P2714">
        <v>48</v>
      </c>
      <c r="Q2714">
        <v>2.76</v>
      </c>
      <c r="R2714">
        <v>22158</v>
      </c>
      <c r="S2714">
        <v>95.71</v>
      </c>
      <c r="T2714">
        <v>78.790000000000006</v>
      </c>
      <c r="U2714">
        <v>45.72</v>
      </c>
      <c r="V2714">
        <v>462</v>
      </c>
      <c r="W2714">
        <v>24.03</v>
      </c>
      <c r="X2714">
        <v>63</v>
      </c>
    </row>
    <row r="2715" spans="1:24" hidden="1" x14ac:dyDescent="0.25">
      <c r="A2715" t="s">
        <v>28</v>
      </c>
      <c r="B2715" t="s">
        <v>33</v>
      </c>
      <c r="C2715">
        <v>2012</v>
      </c>
      <c r="D2715" t="s">
        <v>34</v>
      </c>
      <c r="E2715">
        <v>4.25</v>
      </c>
      <c r="F2715">
        <v>8.25</v>
      </c>
      <c r="G2715">
        <v>2.25</v>
      </c>
      <c r="H2715">
        <v>4.4800000000000004</v>
      </c>
      <c r="I2715">
        <v>24.4</v>
      </c>
      <c r="J2715">
        <v>6.02</v>
      </c>
      <c r="K2715">
        <v>4954</v>
      </c>
      <c r="L2715" t="s">
        <v>27</v>
      </c>
      <c r="M2715">
        <v>81.48</v>
      </c>
      <c r="N2715">
        <v>407</v>
      </c>
      <c r="O2715">
        <v>0</v>
      </c>
      <c r="P2715">
        <v>28</v>
      </c>
      <c r="Q2715">
        <v>25.3</v>
      </c>
      <c r="R2715">
        <v>91065</v>
      </c>
      <c r="S2715">
        <v>48.62</v>
      </c>
      <c r="T2715">
        <v>38.950000000000003</v>
      </c>
      <c r="U2715">
        <v>61.08</v>
      </c>
      <c r="V2715">
        <v>2176</v>
      </c>
      <c r="W2715">
        <v>28.78</v>
      </c>
      <c r="X2715">
        <v>447</v>
      </c>
    </row>
    <row r="2716" spans="1:24" hidden="1" x14ac:dyDescent="0.25">
      <c r="A2716" t="s">
        <v>45</v>
      </c>
      <c r="B2716" t="s">
        <v>25</v>
      </c>
      <c r="C2716">
        <v>2001</v>
      </c>
      <c r="D2716" t="s">
        <v>30</v>
      </c>
      <c r="E2716">
        <v>8.35</v>
      </c>
      <c r="F2716">
        <v>7.48</v>
      </c>
      <c r="G2716">
        <v>3.44</v>
      </c>
      <c r="H2716">
        <v>9.67</v>
      </c>
      <c r="I2716">
        <v>23.91</v>
      </c>
      <c r="J2716">
        <v>0.77</v>
      </c>
      <c r="K2716">
        <v>3723</v>
      </c>
      <c r="L2716" t="s">
        <v>44</v>
      </c>
      <c r="M2716">
        <v>90.91</v>
      </c>
      <c r="N2716">
        <v>251</v>
      </c>
      <c r="O2716">
        <v>3</v>
      </c>
      <c r="P2716">
        <v>94</v>
      </c>
      <c r="Q2716">
        <v>46.56</v>
      </c>
      <c r="R2716">
        <v>64213</v>
      </c>
      <c r="S2716">
        <v>31.58</v>
      </c>
      <c r="T2716">
        <v>15.28</v>
      </c>
      <c r="U2716">
        <v>72</v>
      </c>
      <c r="V2716">
        <v>535</v>
      </c>
      <c r="W2716">
        <v>16.07</v>
      </c>
      <c r="X2716">
        <v>220</v>
      </c>
    </row>
    <row r="2717" spans="1:24" hidden="1" x14ac:dyDescent="0.25">
      <c r="A2717" t="s">
        <v>46</v>
      </c>
      <c r="B2717" t="s">
        <v>38</v>
      </c>
      <c r="C2717">
        <v>2006</v>
      </c>
      <c r="D2717" t="s">
        <v>34</v>
      </c>
      <c r="E2717">
        <v>0.53</v>
      </c>
      <c r="F2717">
        <v>6.52</v>
      </c>
      <c r="G2717">
        <v>2.7</v>
      </c>
      <c r="H2717">
        <v>8.49</v>
      </c>
      <c r="I2717">
        <v>44.94</v>
      </c>
      <c r="J2717">
        <v>2.94</v>
      </c>
      <c r="K2717">
        <v>1686</v>
      </c>
      <c r="L2717" t="s">
        <v>31</v>
      </c>
      <c r="M2717">
        <v>40.950000000000003</v>
      </c>
      <c r="N2717">
        <v>224</v>
      </c>
      <c r="O2717">
        <v>14</v>
      </c>
      <c r="P2717">
        <v>29</v>
      </c>
      <c r="Q2717">
        <v>33.69</v>
      </c>
      <c r="R2717">
        <v>80475</v>
      </c>
      <c r="S2717">
        <v>33.979999999999997</v>
      </c>
      <c r="T2717">
        <v>42.86</v>
      </c>
      <c r="U2717">
        <v>96.25</v>
      </c>
      <c r="V2717">
        <v>721</v>
      </c>
      <c r="W2717">
        <v>3.4</v>
      </c>
      <c r="X2717">
        <v>527</v>
      </c>
    </row>
    <row r="2718" spans="1:24" hidden="1" x14ac:dyDescent="0.25">
      <c r="A2718" t="s">
        <v>45</v>
      </c>
      <c r="B2718" t="s">
        <v>29</v>
      </c>
      <c r="C2718">
        <v>2014</v>
      </c>
      <c r="D2718" t="s">
        <v>43</v>
      </c>
      <c r="E2718">
        <v>8.48</v>
      </c>
      <c r="F2718">
        <v>6.66</v>
      </c>
      <c r="G2718">
        <v>2.4900000000000002</v>
      </c>
      <c r="H2718">
        <v>4.38</v>
      </c>
      <c r="I2718">
        <v>0.1</v>
      </c>
      <c r="J2718">
        <v>2.12</v>
      </c>
      <c r="K2718">
        <v>1606</v>
      </c>
      <c r="L2718" t="s">
        <v>44</v>
      </c>
      <c r="M2718">
        <v>98.98</v>
      </c>
      <c r="N2718">
        <v>156</v>
      </c>
      <c r="O2718">
        <v>46</v>
      </c>
      <c r="P2718">
        <v>98</v>
      </c>
      <c r="Q2718">
        <v>5.21</v>
      </c>
      <c r="R2718">
        <v>21445</v>
      </c>
      <c r="S2718">
        <v>1.17</v>
      </c>
      <c r="T2718">
        <v>62.22</v>
      </c>
      <c r="U2718">
        <v>44.56</v>
      </c>
      <c r="V2718">
        <v>1356</v>
      </c>
      <c r="W2718">
        <v>16.66</v>
      </c>
      <c r="X2718">
        <v>210</v>
      </c>
    </row>
    <row r="2719" spans="1:24" hidden="1" x14ac:dyDescent="0.25">
      <c r="A2719" t="s">
        <v>41</v>
      </c>
      <c r="B2719" t="s">
        <v>25</v>
      </c>
      <c r="C2719">
        <v>2024</v>
      </c>
      <c r="D2719" t="s">
        <v>40</v>
      </c>
      <c r="E2719">
        <v>6.3</v>
      </c>
      <c r="F2719">
        <v>7.08</v>
      </c>
      <c r="G2719">
        <v>0.32</v>
      </c>
      <c r="H2719">
        <v>6.91</v>
      </c>
      <c r="I2719">
        <v>36.94</v>
      </c>
      <c r="J2719">
        <v>6.71</v>
      </c>
      <c r="K2719">
        <v>4732</v>
      </c>
      <c r="L2719" t="s">
        <v>27</v>
      </c>
      <c r="M2719">
        <v>93.47</v>
      </c>
      <c r="N2719">
        <v>118</v>
      </c>
      <c r="O2719">
        <v>29</v>
      </c>
      <c r="P2719">
        <v>24</v>
      </c>
      <c r="Q2719">
        <v>13.4</v>
      </c>
      <c r="R2719">
        <v>72607</v>
      </c>
      <c r="S2719">
        <v>12.24</v>
      </c>
      <c r="T2719">
        <v>39.659999999999997</v>
      </c>
      <c r="U2719">
        <v>26.83</v>
      </c>
      <c r="V2719">
        <v>1216</v>
      </c>
      <c r="W2719">
        <v>6.94</v>
      </c>
      <c r="X2719">
        <v>967</v>
      </c>
    </row>
    <row r="2720" spans="1:24" hidden="1" x14ac:dyDescent="0.25">
      <c r="A2720" t="s">
        <v>48</v>
      </c>
      <c r="B2720" t="s">
        <v>37</v>
      </c>
      <c r="C2720">
        <v>2010</v>
      </c>
      <c r="D2720" t="s">
        <v>40</v>
      </c>
      <c r="E2720">
        <v>4.8899999999999997</v>
      </c>
      <c r="F2720">
        <v>6.31</v>
      </c>
      <c r="G2720">
        <v>0.72</v>
      </c>
      <c r="H2720">
        <v>3.79</v>
      </c>
      <c r="I2720">
        <v>30.93</v>
      </c>
      <c r="J2720">
        <v>12.2</v>
      </c>
      <c r="K2720">
        <v>3932</v>
      </c>
      <c r="L2720" t="s">
        <v>44</v>
      </c>
      <c r="M2720">
        <v>97.4</v>
      </c>
      <c r="N2720">
        <v>93</v>
      </c>
      <c r="O2720">
        <v>5</v>
      </c>
      <c r="P2720">
        <v>67</v>
      </c>
      <c r="Q2720">
        <v>55.99</v>
      </c>
      <c r="R2720">
        <v>73172</v>
      </c>
      <c r="S2720">
        <v>4.38</v>
      </c>
      <c r="T2720">
        <v>45.87</v>
      </c>
      <c r="U2720">
        <v>56.71</v>
      </c>
      <c r="V2720">
        <v>2451</v>
      </c>
      <c r="W2720">
        <v>25.18</v>
      </c>
      <c r="X2720">
        <v>885</v>
      </c>
    </row>
    <row r="2721" spans="1:24" hidden="1" x14ac:dyDescent="0.25">
      <c r="A2721" t="s">
        <v>46</v>
      </c>
      <c r="B2721" t="s">
        <v>25</v>
      </c>
      <c r="C2721">
        <v>2001</v>
      </c>
      <c r="D2721" t="s">
        <v>34</v>
      </c>
      <c r="E2721">
        <v>8.9</v>
      </c>
      <c r="F2721">
        <v>6.2</v>
      </c>
      <c r="G2721">
        <v>4.42</v>
      </c>
      <c r="H2721">
        <v>5.53</v>
      </c>
      <c r="I2721">
        <v>46.08</v>
      </c>
      <c r="J2721">
        <v>0.93</v>
      </c>
      <c r="K2721">
        <v>3892</v>
      </c>
      <c r="L2721" t="s">
        <v>35</v>
      </c>
      <c r="M2721">
        <v>89.69</v>
      </c>
      <c r="N2721">
        <v>227</v>
      </c>
      <c r="O2721">
        <v>37</v>
      </c>
      <c r="P2721">
        <v>61</v>
      </c>
      <c r="Q2721">
        <v>70.17</v>
      </c>
      <c r="R2721">
        <v>11181</v>
      </c>
      <c r="S2721">
        <v>24.33</v>
      </c>
      <c r="T2721">
        <v>76.040000000000006</v>
      </c>
      <c r="U2721">
        <v>47.62</v>
      </c>
      <c r="V2721">
        <v>1183</v>
      </c>
      <c r="W2721">
        <v>10.53</v>
      </c>
      <c r="X2721">
        <v>806</v>
      </c>
    </row>
    <row r="2722" spans="1:24" hidden="1" x14ac:dyDescent="0.25">
      <c r="A2722" t="s">
        <v>48</v>
      </c>
      <c r="B2722" t="s">
        <v>29</v>
      </c>
      <c r="C2722">
        <v>2006</v>
      </c>
      <c r="D2722" t="s">
        <v>43</v>
      </c>
      <c r="E2722">
        <v>8.4499999999999993</v>
      </c>
      <c r="F2722">
        <v>7.7</v>
      </c>
      <c r="G2722">
        <v>2.0499999999999998</v>
      </c>
      <c r="H2722">
        <v>7.62</v>
      </c>
      <c r="I2722">
        <v>22.85</v>
      </c>
      <c r="J2722">
        <v>14.55</v>
      </c>
      <c r="K2722">
        <v>3803</v>
      </c>
      <c r="L2722" t="s">
        <v>35</v>
      </c>
      <c r="M2722">
        <v>91.44</v>
      </c>
      <c r="N2722">
        <v>364</v>
      </c>
      <c r="O2722">
        <v>0</v>
      </c>
      <c r="P2722">
        <v>37</v>
      </c>
      <c r="Q2722">
        <v>41.65</v>
      </c>
      <c r="R2722">
        <v>48327</v>
      </c>
      <c r="S2722">
        <v>6.47</v>
      </c>
      <c r="T2722">
        <v>12.9</v>
      </c>
      <c r="U2722">
        <v>68.010000000000005</v>
      </c>
      <c r="V2722">
        <v>1759</v>
      </c>
      <c r="W2722">
        <v>38.33</v>
      </c>
      <c r="X2722">
        <v>52</v>
      </c>
    </row>
    <row r="2723" spans="1:24" hidden="1" x14ac:dyDescent="0.25">
      <c r="A2723" t="s">
        <v>36</v>
      </c>
      <c r="B2723" t="s">
        <v>33</v>
      </c>
      <c r="C2723">
        <v>2003</v>
      </c>
      <c r="D2723" t="s">
        <v>42</v>
      </c>
      <c r="E2723">
        <v>2.97</v>
      </c>
      <c r="F2723">
        <v>7.02</v>
      </c>
      <c r="G2723">
        <v>3.07</v>
      </c>
      <c r="H2723">
        <v>5.31</v>
      </c>
      <c r="I2723">
        <v>32.880000000000003</v>
      </c>
      <c r="J2723">
        <v>7.95</v>
      </c>
      <c r="K2723">
        <v>4310</v>
      </c>
      <c r="L2723" t="s">
        <v>27</v>
      </c>
      <c r="M2723">
        <v>71.92</v>
      </c>
      <c r="N2723">
        <v>389</v>
      </c>
      <c r="O2723">
        <v>6</v>
      </c>
      <c r="P2723">
        <v>16</v>
      </c>
      <c r="Q2723">
        <v>73.69</v>
      </c>
      <c r="R2723">
        <v>42609</v>
      </c>
      <c r="S2723">
        <v>33.11</v>
      </c>
      <c r="T2723">
        <v>36.78</v>
      </c>
      <c r="U2723">
        <v>93.82</v>
      </c>
      <c r="V2723">
        <v>2902</v>
      </c>
      <c r="W2723">
        <v>10.85</v>
      </c>
      <c r="X2723">
        <v>716</v>
      </c>
    </row>
    <row r="2724" spans="1:24" hidden="1" x14ac:dyDescent="0.25">
      <c r="A2724" t="s">
        <v>32</v>
      </c>
      <c r="B2724" t="s">
        <v>33</v>
      </c>
      <c r="C2724">
        <v>2010</v>
      </c>
      <c r="D2724" t="s">
        <v>43</v>
      </c>
      <c r="E2724">
        <v>7.91</v>
      </c>
      <c r="F2724">
        <v>7.82</v>
      </c>
      <c r="G2724">
        <v>2.64</v>
      </c>
      <c r="H2724">
        <v>7.6</v>
      </c>
      <c r="I2724">
        <v>48.64</v>
      </c>
      <c r="J2724">
        <v>19.27</v>
      </c>
      <c r="K2724">
        <v>1353</v>
      </c>
      <c r="L2724" t="s">
        <v>44</v>
      </c>
      <c r="M2724">
        <v>89.17</v>
      </c>
      <c r="N2724">
        <v>185</v>
      </c>
      <c r="O2724">
        <v>4</v>
      </c>
      <c r="P2724">
        <v>73</v>
      </c>
      <c r="Q2724">
        <v>18.010000000000002</v>
      </c>
      <c r="R2724">
        <v>86126</v>
      </c>
      <c r="S2724">
        <v>12.61</v>
      </c>
      <c r="T2724">
        <v>49.07</v>
      </c>
      <c r="U2724">
        <v>71.47</v>
      </c>
      <c r="V2724">
        <v>2463</v>
      </c>
      <c r="W2724">
        <v>3.93</v>
      </c>
      <c r="X2724">
        <v>257</v>
      </c>
    </row>
    <row r="2725" spans="1:24" hidden="1" x14ac:dyDescent="0.25">
      <c r="A2725" t="s">
        <v>46</v>
      </c>
      <c r="B2725" t="s">
        <v>29</v>
      </c>
      <c r="C2725">
        <v>2001</v>
      </c>
      <c r="D2725" t="s">
        <v>26</v>
      </c>
      <c r="E2725">
        <v>0.99</v>
      </c>
      <c r="F2725">
        <v>6.28</v>
      </c>
      <c r="G2725">
        <v>1.89</v>
      </c>
      <c r="H2725">
        <v>4.71</v>
      </c>
      <c r="I2725">
        <v>37.200000000000003</v>
      </c>
      <c r="J2725">
        <v>11.37</v>
      </c>
      <c r="K2725">
        <v>4239</v>
      </c>
      <c r="L2725" t="s">
        <v>44</v>
      </c>
      <c r="M2725">
        <v>67.38</v>
      </c>
      <c r="N2725">
        <v>494</v>
      </c>
      <c r="O2725">
        <v>48</v>
      </c>
      <c r="P2725">
        <v>0</v>
      </c>
      <c r="Q2725">
        <v>13.96</v>
      </c>
      <c r="R2725">
        <v>5655</v>
      </c>
      <c r="S2725">
        <v>91.79</v>
      </c>
      <c r="T2725">
        <v>33.93</v>
      </c>
      <c r="U2725">
        <v>66.239999999999995</v>
      </c>
      <c r="V2725">
        <v>433</v>
      </c>
      <c r="W2725">
        <v>35.22</v>
      </c>
      <c r="X2725">
        <v>374</v>
      </c>
    </row>
    <row r="2726" spans="1:24" hidden="1" x14ac:dyDescent="0.25">
      <c r="A2726" t="s">
        <v>45</v>
      </c>
      <c r="B2726" t="s">
        <v>38</v>
      </c>
      <c r="C2726">
        <v>2015</v>
      </c>
      <c r="D2726" t="s">
        <v>34</v>
      </c>
      <c r="E2726">
        <v>8.23</v>
      </c>
      <c r="F2726">
        <v>7.52</v>
      </c>
      <c r="G2726">
        <v>1.94</v>
      </c>
      <c r="H2726">
        <v>8.0500000000000007</v>
      </c>
      <c r="I2726">
        <v>3.37</v>
      </c>
      <c r="J2726">
        <v>15.43</v>
      </c>
      <c r="K2726">
        <v>618</v>
      </c>
      <c r="L2726" t="s">
        <v>31</v>
      </c>
      <c r="M2726">
        <v>67.680000000000007</v>
      </c>
      <c r="N2726">
        <v>333</v>
      </c>
      <c r="O2726">
        <v>6</v>
      </c>
      <c r="P2726">
        <v>17</v>
      </c>
      <c r="Q2726">
        <v>84.27</v>
      </c>
      <c r="R2726">
        <v>24289</v>
      </c>
      <c r="S2726">
        <v>93.84</v>
      </c>
      <c r="T2726">
        <v>45.67</v>
      </c>
      <c r="U2726">
        <v>39.69</v>
      </c>
      <c r="V2726">
        <v>1790</v>
      </c>
      <c r="W2726">
        <v>16.579999999999998</v>
      </c>
      <c r="X2726">
        <v>327</v>
      </c>
    </row>
    <row r="2727" spans="1:24" hidden="1" x14ac:dyDescent="0.25">
      <c r="A2727" t="s">
        <v>41</v>
      </c>
      <c r="B2727" t="s">
        <v>38</v>
      </c>
      <c r="C2727">
        <v>2006</v>
      </c>
      <c r="D2727" t="s">
        <v>43</v>
      </c>
      <c r="E2727">
        <v>6.75</v>
      </c>
      <c r="F2727">
        <v>7.11</v>
      </c>
      <c r="G2727">
        <v>2.78</v>
      </c>
      <c r="H2727">
        <v>5.52</v>
      </c>
      <c r="I2727">
        <v>8.3800000000000008</v>
      </c>
      <c r="J2727">
        <v>17.22</v>
      </c>
      <c r="K2727">
        <v>353</v>
      </c>
      <c r="L2727" t="s">
        <v>35</v>
      </c>
      <c r="M2727">
        <v>69.38</v>
      </c>
      <c r="N2727">
        <v>184</v>
      </c>
      <c r="O2727">
        <v>35</v>
      </c>
      <c r="P2727">
        <v>62</v>
      </c>
      <c r="Q2727">
        <v>35.24</v>
      </c>
      <c r="R2727">
        <v>62072</v>
      </c>
      <c r="S2727">
        <v>60.35</v>
      </c>
      <c r="T2727">
        <v>42.14</v>
      </c>
      <c r="U2727">
        <v>41.18</v>
      </c>
      <c r="V2727">
        <v>601</v>
      </c>
      <c r="W2727">
        <v>14.23</v>
      </c>
      <c r="X2727">
        <v>790</v>
      </c>
    </row>
    <row r="2728" spans="1:24" hidden="1" x14ac:dyDescent="0.25">
      <c r="A2728" t="s">
        <v>39</v>
      </c>
      <c r="B2728" t="s">
        <v>33</v>
      </c>
      <c r="C2728">
        <v>2012</v>
      </c>
      <c r="D2728" t="s">
        <v>42</v>
      </c>
      <c r="E2728">
        <v>0.88</v>
      </c>
      <c r="F2728">
        <v>6.14</v>
      </c>
      <c r="G2728">
        <v>0.71</v>
      </c>
      <c r="H2728">
        <v>8.5299999999999994</v>
      </c>
      <c r="I2728">
        <v>41.07</v>
      </c>
      <c r="J2728">
        <v>17.78</v>
      </c>
      <c r="K2728">
        <v>280</v>
      </c>
      <c r="L2728" t="s">
        <v>35</v>
      </c>
      <c r="M2728">
        <v>99.74</v>
      </c>
      <c r="N2728">
        <v>386</v>
      </c>
      <c r="O2728">
        <v>2</v>
      </c>
      <c r="P2728">
        <v>45</v>
      </c>
      <c r="Q2728">
        <v>44.36</v>
      </c>
      <c r="R2728">
        <v>30063</v>
      </c>
      <c r="S2728">
        <v>80.55</v>
      </c>
      <c r="T2728">
        <v>83.91</v>
      </c>
      <c r="U2728">
        <v>54.89</v>
      </c>
      <c r="V2728">
        <v>1906</v>
      </c>
      <c r="W2728">
        <v>35.42</v>
      </c>
      <c r="X2728">
        <v>504</v>
      </c>
    </row>
    <row r="2729" spans="1:24" hidden="1" x14ac:dyDescent="0.25">
      <c r="A2729" t="s">
        <v>36</v>
      </c>
      <c r="B2729" t="s">
        <v>33</v>
      </c>
      <c r="C2729">
        <v>2004</v>
      </c>
      <c r="D2729" t="s">
        <v>43</v>
      </c>
      <c r="E2729">
        <v>6.83</v>
      </c>
      <c r="F2729">
        <v>7.36</v>
      </c>
      <c r="G2729">
        <v>1.94</v>
      </c>
      <c r="H2729">
        <v>3.96</v>
      </c>
      <c r="I2729">
        <v>16.739999999999998</v>
      </c>
      <c r="J2729">
        <v>10.37</v>
      </c>
      <c r="K2729">
        <v>3377</v>
      </c>
      <c r="L2729" t="s">
        <v>31</v>
      </c>
      <c r="M2729">
        <v>37.31</v>
      </c>
      <c r="N2729">
        <v>279</v>
      </c>
      <c r="O2729">
        <v>11</v>
      </c>
      <c r="P2729">
        <v>18</v>
      </c>
      <c r="Q2729">
        <v>94.86</v>
      </c>
      <c r="R2729">
        <v>22230</v>
      </c>
      <c r="S2729">
        <v>67.72</v>
      </c>
      <c r="T2729">
        <v>49.45</v>
      </c>
      <c r="U2729">
        <v>91.3</v>
      </c>
      <c r="V2729">
        <v>2732</v>
      </c>
      <c r="W2729">
        <v>26.14</v>
      </c>
      <c r="X2729">
        <v>380</v>
      </c>
    </row>
    <row r="2730" spans="1:24" hidden="1" x14ac:dyDescent="0.25">
      <c r="A2730" t="s">
        <v>32</v>
      </c>
      <c r="B2730" t="s">
        <v>29</v>
      </c>
      <c r="C2730">
        <v>2016</v>
      </c>
      <c r="D2730" t="s">
        <v>40</v>
      </c>
      <c r="E2730">
        <v>5.81</v>
      </c>
      <c r="F2730">
        <v>6.21</v>
      </c>
      <c r="G2730">
        <v>2.23</v>
      </c>
      <c r="H2730">
        <v>5.53</v>
      </c>
      <c r="I2730">
        <v>35.299999999999997</v>
      </c>
      <c r="J2730">
        <v>7.93</v>
      </c>
      <c r="K2730">
        <v>4932</v>
      </c>
      <c r="L2730" t="s">
        <v>35</v>
      </c>
      <c r="M2730">
        <v>86.39</v>
      </c>
      <c r="N2730">
        <v>402</v>
      </c>
      <c r="O2730">
        <v>14</v>
      </c>
      <c r="P2730">
        <v>49</v>
      </c>
      <c r="Q2730">
        <v>43.56</v>
      </c>
      <c r="R2730">
        <v>79750</v>
      </c>
      <c r="S2730">
        <v>81.11</v>
      </c>
      <c r="T2730">
        <v>48.11</v>
      </c>
      <c r="U2730">
        <v>66.36</v>
      </c>
      <c r="V2730">
        <v>589</v>
      </c>
      <c r="W2730">
        <v>21.29</v>
      </c>
      <c r="X2730">
        <v>713</v>
      </c>
    </row>
    <row r="2731" spans="1:24" hidden="1" x14ac:dyDescent="0.25">
      <c r="A2731" t="s">
        <v>39</v>
      </c>
      <c r="B2731" t="s">
        <v>38</v>
      </c>
      <c r="C2731">
        <v>2020</v>
      </c>
      <c r="D2731" t="s">
        <v>30</v>
      </c>
      <c r="E2731">
        <v>5.95</v>
      </c>
      <c r="F2731">
        <v>8.07</v>
      </c>
      <c r="G2731">
        <v>4.93</v>
      </c>
      <c r="H2731">
        <v>6.25</v>
      </c>
      <c r="I2731">
        <v>34.99</v>
      </c>
      <c r="J2731">
        <v>11.21</v>
      </c>
      <c r="K2731">
        <v>3550</v>
      </c>
      <c r="L2731" t="s">
        <v>44</v>
      </c>
      <c r="M2731">
        <v>49.13</v>
      </c>
      <c r="N2731">
        <v>229</v>
      </c>
      <c r="O2731">
        <v>19</v>
      </c>
      <c r="P2731">
        <v>95</v>
      </c>
      <c r="Q2731">
        <v>2.34</v>
      </c>
      <c r="R2731">
        <v>29567</v>
      </c>
      <c r="S2731">
        <v>63.98</v>
      </c>
      <c r="T2731">
        <v>30.36</v>
      </c>
      <c r="U2731">
        <v>59.57</v>
      </c>
      <c r="V2731">
        <v>372</v>
      </c>
      <c r="W2731">
        <v>13.09</v>
      </c>
      <c r="X2731">
        <v>568</v>
      </c>
    </row>
    <row r="2732" spans="1:24" hidden="1" x14ac:dyDescent="0.25">
      <c r="A2732" t="s">
        <v>47</v>
      </c>
      <c r="B2732" t="s">
        <v>33</v>
      </c>
      <c r="C2732">
        <v>2011</v>
      </c>
      <c r="D2732" t="s">
        <v>40</v>
      </c>
      <c r="E2732">
        <v>2.91</v>
      </c>
      <c r="F2732">
        <v>7.58</v>
      </c>
      <c r="G2732">
        <v>1.76</v>
      </c>
      <c r="H2732">
        <v>5.97</v>
      </c>
      <c r="I2732">
        <v>49.69</v>
      </c>
      <c r="J2732">
        <v>8.0399999999999991</v>
      </c>
      <c r="K2732">
        <v>1959</v>
      </c>
      <c r="L2732" t="s">
        <v>44</v>
      </c>
      <c r="M2732">
        <v>55.29</v>
      </c>
      <c r="N2732">
        <v>481</v>
      </c>
      <c r="O2732">
        <v>40</v>
      </c>
      <c r="P2732">
        <v>53</v>
      </c>
      <c r="Q2732">
        <v>93.92</v>
      </c>
      <c r="R2732">
        <v>92749</v>
      </c>
      <c r="S2732">
        <v>43.02</v>
      </c>
      <c r="T2732">
        <v>13.71</v>
      </c>
      <c r="U2732">
        <v>63.4</v>
      </c>
      <c r="V2732">
        <v>706</v>
      </c>
      <c r="W2732">
        <v>11.7</v>
      </c>
      <c r="X2732">
        <v>197</v>
      </c>
    </row>
    <row r="2733" spans="1:24" hidden="1" x14ac:dyDescent="0.25">
      <c r="A2733" t="s">
        <v>36</v>
      </c>
      <c r="B2733" t="s">
        <v>38</v>
      </c>
      <c r="C2733">
        <v>2018</v>
      </c>
      <c r="D2733" t="s">
        <v>30</v>
      </c>
      <c r="E2733">
        <v>2.66</v>
      </c>
      <c r="F2733">
        <v>7.39</v>
      </c>
      <c r="G2733">
        <v>3.22</v>
      </c>
      <c r="H2733">
        <v>6.03</v>
      </c>
      <c r="I2733">
        <v>23.49</v>
      </c>
      <c r="J2733">
        <v>4.8099999999999996</v>
      </c>
      <c r="K2733">
        <v>389</v>
      </c>
      <c r="L2733" t="s">
        <v>35</v>
      </c>
      <c r="M2733">
        <v>35.64</v>
      </c>
      <c r="N2733">
        <v>264</v>
      </c>
      <c r="O2733">
        <v>20</v>
      </c>
      <c r="P2733">
        <v>30</v>
      </c>
      <c r="Q2733">
        <v>3.38</v>
      </c>
      <c r="R2733">
        <v>47858</v>
      </c>
      <c r="S2733">
        <v>87.38</v>
      </c>
      <c r="T2733">
        <v>33.96</v>
      </c>
      <c r="U2733">
        <v>86.7</v>
      </c>
      <c r="V2733">
        <v>2391</v>
      </c>
      <c r="W2733">
        <v>23.18</v>
      </c>
      <c r="X2733">
        <v>280</v>
      </c>
    </row>
    <row r="2734" spans="1:24" hidden="1" x14ac:dyDescent="0.25">
      <c r="A2734" t="s">
        <v>41</v>
      </c>
      <c r="B2734" t="s">
        <v>33</v>
      </c>
      <c r="C2734">
        <v>2006</v>
      </c>
      <c r="D2734" t="s">
        <v>43</v>
      </c>
      <c r="E2734">
        <v>7.63</v>
      </c>
      <c r="F2734">
        <v>6.33</v>
      </c>
      <c r="G2734">
        <v>0.69</v>
      </c>
      <c r="H2734">
        <v>6.11</v>
      </c>
      <c r="I2734">
        <v>36.89</v>
      </c>
      <c r="J2734">
        <v>6.48</v>
      </c>
      <c r="K2734">
        <v>3867</v>
      </c>
      <c r="L2734" t="s">
        <v>31</v>
      </c>
      <c r="M2734">
        <v>54.61</v>
      </c>
      <c r="N2734">
        <v>157</v>
      </c>
      <c r="O2734">
        <v>31</v>
      </c>
      <c r="P2734">
        <v>96</v>
      </c>
      <c r="Q2734">
        <v>66.900000000000006</v>
      </c>
      <c r="R2734">
        <v>48559</v>
      </c>
      <c r="S2734">
        <v>43.81</v>
      </c>
      <c r="T2734">
        <v>12.18</v>
      </c>
      <c r="U2734">
        <v>74.23</v>
      </c>
      <c r="V2734">
        <v>446</v>
      </c>
      <c r="W2734">
        <v>20.059999999999999</v>
      </c>
      <c r="X2734">
        <v>782</v>
      </c>
    </row>
    <row r="2735" spans="1:24" hidden="1" x14ac:dyDescent="0.25">
      <c r="A2735" t="s">
        <v>28</v>
      </c>
      <c r="B2735" t="s">
        <v>25</v>
      </c>
      <c r="C2735">
        <v>2005</v>
      </c>
      <c r="D2735" t="s">
        <v>26</v>
      </c>
      <c r="E2735">
        <v>2.57</v>
      </c>
      <c r="F2735">
        <v>6.72</v>
      </c>
      <c r="G2735">
        <v>0.33</v>
      </c>
      <c r="H2735">
        <v>9.92</v>
      </c>
      <c r="I2735">
        <v>2.44</v>
      </c>
      <c r="J2735">
        <v>4.66</v>
      </c>
      <c r="K2735">
        <v>4360</v>
      </c>
      <c r="L2735" t="s">
        <v>27</v>
      </c>
      <c r="M2735">
        <v>99.35</v>
      </c>
      <c r="N2735">
        <v>351</v>
      </c>
      <c r="O2735">
        <v>11</v>
      </c>
      <c r="P2735">
        <v>85</v>
      </c>
      <c r="Q2735">
        <v>33.64</v>
      </c>
      <c r="R2735">
        <v>16966</v>
      </c>
      <c r="S2735">
        <v>39.619999999999997</v>
      </c>
      <c r="T2735">
        <v>76.14</v>
      </c>
      <c r="U2735">
        <v>94.19</v>
      </c>
      <c r="V2735">
        <v>2788</v>
      </c>
      <c r="W2735">
        <v>11.04</v>
      </c>
      <c r="X2735">
        <v>590</v>
      </c>
    </row>
    <row r="2736" spans="1:24" hidden="1" x14ac:dyDescent="0.25">
      <c r="A2736" t="s">
        <v>46</v>
      </c>
      <c r="B2736" t="s">
        <v>37</v>
      </c>
      <c r="C2736">
        <v>2007</v>
      </c>
      <c r="D2736" t="s">
        <v>43</v>
      </c>
      <c r="E2736">
        <v>4.46</v>
      </c>
      <c r="F2736">
        <v>7.23</v>
      </c>
      <c r="G2736">
        <v>4.3600000000000003</v>
      </c>
      <c r="H2736">
        <v>4.3499999999999996</v>
      </c>
      <c r="I2736">
        <v>23.13</v>
      </c>
      <c r="J2736">
        <v>5.39</v>
      </c>
      <c r="K2736">
        <v>2053</v>
      </c>
      <c r="L2736" t="s">
        <v>27</v>
      </c>
      <c r="M2736">
        <v>57.79</v>
      </c>
      <c r="N2736">
        <v>76</v>
      </c>
      <c r="O2736">
        <v>36</v>
      </c>
      <c r="P2736">
        <v>64</v>
      </c>
      <c r="Q2736">
        <v>48.1</v>
      </c>
      <c r="R2736">
        <v>59367</v>
      </c>
      <c r="S2736">
        <v>62.44</v>
      </c>
      <c r="T2736">
        <v>26.34</v>
      </c>
      <c r="U2736">
        <v>66.540000000000006</v>
      </c>
      <c r="V2736">
        <v>2567</v>
      </c>
      <c r="W2736">
        <v>7.36</v>
      </c>
      <c r="X2736">
        <v>267</v>
      </c>
    </row>
    <row r="2737" spans="1:24" hidden="1" x14ac:dyDescent="0.25">
      <c r="A2737" t="s">
        <v>48</v>
      </c>
      <c r="B2737" t="s">
        <v>25</v>
      </c>
      <c r="C2737">
        <v>2012</v>
      </c>
      <c r="D2737" t="s">
        <v>42</v>
      </c>
      <c r="E2737">
        <v>6.95</v>
      </c>
      <c r="F2737">
        <v>7.58</v>
      </c>
      <c r="G2737">
        <v>3.65</v>
      </c>
      <c r="H2737">
        <v>8.3800000000000008</v>
      </c>
      <c r="I2737">
        <v>9.33</v>
      </c>
      <c r="J2737">
        <v>1.87</v>
      </c>
      <c r="K2737">
        <v>167</v>
      </c>
      <c r="L2737" t="s">
        <v>27</v>
      </c>
      <c r="M2737">
        <v>76.88</v>
      </c>
      <c r="N2737">
        <v>81</v>
      </c>
      <c r="O2737">
        <v>39</v>
      </c>
      <c r="P2737">
        <v>45</v>
      </c>
      <c r="Q2737">
        <v>55.63</v>
      </c>
      <c r="R2737">
        <v>56446</v>
      </c>
      <c r="S2737">
        <v>93.79</v>
      </c>
      <c r="T2737">
        <v>82.9</v>
      </c>
      <c r="U2737">
        <v>35.68</v>
      </c>
      <c r="V2737">
        <v>884</v>
      </c>
      <c r="W2737">
        <v>32.72</v>
      </c>
      <c r="X2737">
        <v>635</v>
      </c>
    </row>
    <row r="2738" spans="1:24" hidden="1" x14ac:dyDescent="0.25">
      <c r="A2738" t="s">
        <v>41</v>
      </c>
      <c r="B2738" t="s">
        <v>33</v>
      </c>
      <c r="C2738">
        <v>2004</v>
      </c>
      <c r="D2738" t="s">
        <v>43</v>
      </c>
      <c r="E2738">
        <v>0.8</v>
      </c>
      <c r="F2738">
        <v>6.46</v>
      </c>
      <c r="G2738">
        <v>1.59</v>
      </c>
      <c r="H2738">
        <v>6.86</v>
      </c>
      <c r="I2738">
        <v>42.03</v>
      </c>
      <c r="J2738">
        <v>8.5299999999999994</v>
      </c>
      <c r="K2738">
        <v>4945</v>
      </c>
      <c r="L2738" t="s">
        <v>27</v>
      </c>
      <c r="M2738">
        <v>38.450000000000003</v>
      </c>
      <c r="N2738">
        <v>427</v>
      </c>
      <c r="O2738">
        <v>46</v>
      </c>
      <c r="P2738">
        <v>34</v>
      </c>
      <c r="Q2738">
        <v>42.03</v>
      </c>
      <c r="R2738">
        <v>44840</v>
      </c>
      <c r="S2738">
        <v>44.22</v>
      </c>
      <c r="T2738">
        <v>80.87</v>
      </c>
      <c r="U2738">
        <v>21.5</v>
      </c>
      <c r="V2738">
        <v>2481</v>
      </c>
      <c r="W2738">
        <v>27.51</v>
      </c>
      <c r="X2738">
        <v>815</v>
      </c>
    </row>
    <row r="2739" spans="1:24" hidden="1" x14ac:dyDescent="0.25">
      <c r="A2739" t="s">
        <v>46</v>
      </c>
      <c r="B2739" t="s">
        <v>37</v>
      </c>
      <c r="C2739">
        <v>2001</v>
      </c>
      <c r="D2739" t="s">
        <v>30</v>
      </c>
      <c r="E2739">
        <v>5.95</v>
      </c>
      <c r="F2739">
        <v>6.02</v>
      </c>
      <c r="G2739">
        <v>2.52</v>
      </c>
      <c r="H2739">
        <v>5.9</v>
      </c>
      <c r="I2739">
        <v>42</v>
      </c>
      <c r="J2739">
        <v>4.71</v>
      </c>
      <c r="K2739">
        <v>2166</v>
      </c>
      <c r="L2739" t="s">
        <v>44</v>
      </c>
      <c r="M2739">
        <v>94.57</v>
      </c>
      <c r="N2739">
        <v>180</v>
      </c>
      <c r="O2739">
        <v>6</v>
      </c>
      <c r="P2739">
        <v>48</v>
      </c>
      <c r="Q2739">
        <v>77.89</v>
      </c>
      <c r="R2739">
        <v>44039</v>
      </c>
      <c r="S2739">
        <v>57.49</v>
      </c>
      <c r="T2739">
        <v>63.18</v>
      </c>
      <c r="U2739">
        <v>45.37</v>
      </c>
      <c r="V2739">
        <v>761</v>
      </c>
      <c r="W2739">
        <v>39.729999999999997</v>
      </c>
      <c r="X2739">
        <v>251</v>
      </c>
    </row>
    <row r="2740" spans="1:24" hidden="1" x14ac:dyDescent="0.25">
      <c r="A2740" t="s">
        <v>39</v>
      </c>
      <c r="B2740" t="s">
        <v>37</v>
      </c>
      <c r="C2740">
        <v>2008</v>
      </c>
      <c r="D2740" t="s">
        <v>40</v>
      </c>
      <c r="E2740">
        <v>5.89</v>
      </c>
      <c r="F2740">
        <v>6.86</v>
      </c>
      <c r="G2740">
        <v>0.68</v>
      </c>
      <c r="H2740">
        <v>7.43</v>
      </c>
      <c r="I2740">
        <v>11.82</v>
      </c>
      <c r="J2740">
        <v>8.9700000000000006</v>
      </c>
      <c r="K2740">
        <v>4269</v>
      </c>
      <c r="L2740" t="s">
        <v>27</v>
      </c>
      <c r="M2740">
        <v>87.94</v>
      </c>
      <c r="N2740">
        <v>341</v>
      </c>
      <c r="O2740">
        <v>44</v>
      </c>
      <c r="P2740">
        <v>80</v>
      </c>
      <c r="Q2740">
        <v>93.21</v>
      </c>
      <c r="R2740">
        <v>38204</v>
      </c>
      <c r="S2740">
        <v>49.23</v>
      </c>
      <c r="T2740">
        <v>79</v>
      </c>
      <c r="U2740">
        <v>25.02</v>
      </c>
      <c r="V2740">
        <v>2745</v>
      </c>
      <c r="W2740">
        <v>20.63</v>
      </c>
      <c r="X2740">
        <v>103</v>
      </c>
    </row>
    <row r="2741" spans="1:24" hidden="1" x14ac:dyDescent="0.25">
      <c r="A2741" t="s">
        <v>48</v>
      </c>
      <c r="B2741" t="s">
        <v>33</v>
      </c>
      <c r="C2741">
        <v>2010</v>
      </c>
      <c r="D2741" t="s">
        <v>26</v>
      </c>
      <c r="E2741">
        <v>6.84</v>
      </c>
      <c r="F2741">
        <v>7.21</v>
      </c>
      <c r="G2741">
        <v>3.54</v>
      </c>
      <c r="H2741">
        <v>8.9700000000000006</v>
      </c>
      <c r="I2741">
        <v>15.91</v>
      </c>
      <c r="J2741">
        <v>15.84</v>
      </c>
      <c r="K2741">
        <v>3006</v>
      </c>
      <c r="L2741" t="s">
        <v>44</v>
      </c>
      <c r="M2741">
        <v>57.04</v>
      </c>
      <c r="N2741">
        <v>195</v>
      </c>
      <c r="O2741">
        <v>30</v>
      </c>
      <c r="P2741">
        <v>33</v>
      </c>
      <c r="Q2741">
        <v>10.47</v>
      </c>
      <c r="R2741">
        <v>50759</v>
      </c>
      <c r="S2741">
        <v>90.97</v>
      </c>
      <c r="T2741">
        <v>80.23</v>
      </c>
      <c r="U2741">
        <v>52.57</v>
      </c>
      <c r="V2741">
        <v>2914</v>
      </c>
      <c r="W2741">
        <v>39.78</v>
      </c>
      <c r="X2741">
        <v>703</v>
      </c>
    </row>
    <row r="2742" spans="1:24" hidden="1" x14ac:dyDescent="0.25">
      <c r="A2742" t="s">
        <v>24</v>
      </c>
      <c r="B2742" t="s">
        <v>33</v>
      </c>
      <c r="C2742">
        <v>2023</v>
      </c>
      <c r="D2742" t="s">
        <v>43</v>
      </c>
      <c r="E2742">
        <v>3.7</v>
      </c>
      <c r="F2742">
        <v>6.46</v>
      </c>
      <c r="G2742">
        <v>0.35</v>
      </c>
      <c r="H2742">
        <v>6.27</v>
      </c>
      <c r="I2742">
        <v>35.119999999999997</v>
      </c>
      <c r="J2742">
        <v>8.9700000000000006</v>
      </c>
      <c r="K2742">
        <v>186</v>
      </c>
      <c r="L2742" t="s">
        <v>44</v>
      </c>
      <c r="M2742">
        <v>54.39</v>
      </c>
      <c r="N2742">
        <v>59</v>
      </c>
      <c r="O2742">
        <v>0</v>
      </c>
      <c r="P2742">
        <v>28</v>
      </c>
      <c r="Q2742">
        <v>80.42</v>
      </c>
      <c r="R2742">
        <v>68110</v>
      </c>
      <c r="S2742">
        <v>67.67</v>
      </c>
      <c r="T2742">
        <v>72.11</v>
      </c>
      <c r="U2742">
        <v>35.03</v>
      </c>
      <c r="V2742">
        <v>2859</v>
      </c>
      <c r="W2742">
        <v>18.43</v>
      </c>
      <c r="X2742">
        <v>517</v>
      </c>
    </row>
    <row r="2743" spans="1:24" hidden="1" x14ac:dyDescent="0.25">
      <c r="A2743" t="s">
        <v>45</v>
      </c>
      <c r="B2743" t="s">
        <v>38</v>
      </c>
      <c r="C2743">
        <v>2005</v>
      </c>
      <c r="D2743" t="s">
        <v>43</v>
      </c>
      <c r="E2743">
        <v>4.49</v>
      </c>
      <c r="F2743">
        <v>7.23</v>
      </c>
      <c r="G2743">
        <v>3.79</v>
      </c>
      <c r="H2743">
        <v>9.0500000000000007</v>
      </c>
      <c r="I2743">
        <v>36.909999999999997</v>
      </c>
      <c r="J2743">
        <v>19.09</v>
      </c>
      <c r="K2743">
        <v>4046</v>
      </c>
      <c r="L2743" t="s">
        <v>27</v>
      </c>
      <c r="M2743">
        <v>60.26</v>
      </c>
      <c r="N2743">
        <v>150</v>
      </c>
      <c r="O2743">
        <v>10</v>
      </c>
      <c r="P2743">
        <v>5</v>
      </c>
      <c r="Q2743">
        <v>14.61</v>
      </c>
      <c r="R2743">
        <v>65002</v>
      </c>
      <c r="S2743">
        <v>41.96</v>
      </c>
      <c r="T2743">
        <v>50.63</v>
      </c>
      <c r="U2743">
        <v>52.39</v>
      </c>
      <c r="V2743">
        <v>1642</v>
      </c>
      <c r="W2743">
        <v>21.4</v>
      </c>
      <c r="X2743">
        <v>997</v>
      </c>
    </row>
    <row r="2744" spans="1:24" hidden="1" x14ac:dyDescent="0.25">
      <c r="A2744" t="s">
        <v>47</v>
      </c>
      <c r="B2744" t="s">
        <v>33</v>
      </c>
      <c r="C2744">
        <v>2006</v>
      </c>
      <c r="D2744" t="s">
        <v>40</v>
      </c>
      <c r="E2744">
        <v>3.3</v>
      </c>
      <c r="F2744">
        <v>6.85</v>
      </c>
      <c r="G2744">
        <v>2.73</v>
      </c>
      <c r="H2744">
        <v>3.66</v>
      </c>
      <c r="I2744">
        <v>32.880000000000003</v>
      </c>
      <c r="J2744">
        <v>2.96</v>
      </c>
      <c r="K2744">
        <v>2940</v>
      </c>
      <c r="L2744" t="s">
        <v>27</v>
      </c>
      <c r="M2744">
        <v>58.09</v>
      </c>
      <c r="N2744">
        <v>60</v>
      </c>
      <c r="O2744">
        <v>44</v>
      </c>
      <c r="P2744">
        <v>0</v>
      </c>
      <c r="Q2744">
        <v>9.8699999999999992</v>
      </c>
      <c r="R2744">
        <v>24621</v>
      </c>
      <c r="S2744">
        <v>60.69</v>
      </c>
      <c r="T2744">
        <v>86</v>
      </c>
      <c r="U2744">
        <v>51.94</v>
      </c>
      <c r="V2744">
        <v>2839</v>
      </c>
      <c r="W2744">
        <v>8.36</v>
      </c>
      <c r="X2744">
        <v>304</v>
      </c>
    </row>
    <row r="2745" spans="1:24" hidden="1" x14ac:dyDescent="0.25">
      <c r="A2745" t="s">
        <v>36</v>
      </c>
      <c r="B2745" t="s">
        <v>29</v>
      </c>
      <c r="C2745">
        <v>2024</v>
      </c>
      <c r="D2745" t="s">
        <v>26</v>
      </c>
      <c r="E2745">
        <v>8.08</v>
      </c>
      <c r="F2745">
        <v>7.14</v>
      </c>
      <c r="G2745">
        <v>1.39</v>
      </c>
      <c r="H2745">
        <v>7.57</v>
      </c>
      <c r="I2745">
        <v>49.83</v>
      </c>
      <c r="J2745">
        <v>17.010000000000002</v>
      </c>
      <c r="K2745">
        <v>1297</v>
      </c>
      <c r="L2745" t="s">
        <v>27</v>
      </c>
      <c r="M2745">
        <v>48.06</v>
      </c>
      <c r="N2745">
        <v>134</v>
      </c>
      <c r="O2745">
        <v>33</v>
      </c>
      <c r="P2745">
        <v>54</v>
      </c>
      <c r="Q2745">
        <v>95.67</v>
      </c>
      <c r="R2745">
        <v>70510</v>
      </c>
      <c r="S2745">
        <v>15.61</v>
      </c>
      <c r="T2745">
        <v>75.42</v>
      </c>
      <c r="U2745">
        <v>42.1</v>
      </c>
      <c r="V2745">
        <v>2788</v>
      </c>
      <c r="W2745">
        <v>5.98</v>
      </c>
      <c r="X2745">
        <v>489</v>
      </c>
    </row>
    <row r="2746" spans="1:24" hidden="1" x14ac:dyDescent="0.25">
      <c r="A2746" t="s">
        <v>41</v>
      </c>
      <c r="B2746" t="s">
        <v>33</v>
      </c>
      <c r="C2746">
        <v>2006</v>
      </c>
      <c r="D2746" t="s">
        <v>34</v>
      </c>
      <c r="E2746">
        <v>1.31</v>
      </c>
      <c r="F2746">
        <v>6.87</v>
      </c>
      <c r="G2746">
        <v>4.3099999999999996</v>
      </c>
      <c r="H2746">
        <v>5.33</v>
      </c>
      <c r="I2746">
        <v>43.43</v>
      </c>
      <c r="J2746">
        <v>4.97</v>
      </c>
      <c r="K2746">
        <v>2645</v>
      </c>
      <c r="L2746" t="s">
        <v>35</v>
      </c>
      <c r="M2746">
        <v>99.36</v>
      </c>
      <c r="N2746">
        <v>427</v>
      </c>
      <c r="O2746">
        <v>18</v>
      </c>
      <c r="P2746">
        <v>26</v>
      </c>
      <c r="Q2746">
        <v>49.95</v>
      </c>
      <c r="R2746">
        <v>43384</v>
      </c>
      <c r="S2746">
        <v>34.19</v>
      </c>
      <c r="T2746">
        <v>20.16</v>
      </c>
      <c r="U2746">
        <v>72.23</v>
      </c>
      <c r="V2746">
        <v>261</v>
      </c>
      <c r="W2746">
        <v>37.61</v>
      </c>
      <c r="X2746">
        <v>774</v>
      </c>
    </row>
    <row r="2747" spans="1:24" hidden="1" x14ac:dyDescent="0.25">
      <c r="A2747" t="s">
        <v>47</v>
      </c>
      <c r="B2747" t="s">
        <v>29</v>
      </c>
      <c r="C2747">
        <v>2018</v>
      </c>
      <c r="D2747" t="s">
        <v>43</v>
      </c>
      <c r="E2747">
        <v>9.6300000000000008</v>
      </c>
      <c r="F2747">
        <v>7.57</v>
      </c>
      <c r="G2747">
        <v>4.93</v>
      </c>
      <c r="H2747">
        <v>5.71</v>
      </c>
      <c r="I2747">
        <v>20.85</v>
      </c>
      <c r="J2747">
        <v>18.68</v>
      </c>
      <c r="K2747">
        <v>1216</v>
      </c>
      <c r="L2747" t="s">
        <v>35</v>
      </c>
      <c r="M2747">
        <v>86.74</v>
      </c>
      <c r="N2747">
        <v>438</v>
      </c>
      <c r="O2747">
        <v>10</v>
      </c>
      <c r="P2747">
        <v>11</v>
      </c>
      <c r="Q2747">
        <v>16.96</v>
      </c>
      <c r="R2747">
        <v>31612</v>
      </c>
      <c r="S2747">
        <v>73.62</v>
      </c>
      <c r="T2747">
        <v>43.59</v>
      </c>
      <c r="U2747">
        <v>54.67</v>
      </c>
      <c r="V2747">
        <v>1294</v>
      </c>
      <c r="W2747">
        <v>39.25</v>
      </c>
      <c r="X2747">
        <v>29</v>
      </c>
    </row>
    <row r="2748" spans="1:24" hidden="1" x14ac:dyDescent="0.25">
      <c r="A2748" t="s">
        <v>28</v>
      </c>
      <c r="B2748" t="s">
        <v>33</v>
      </c>
      <c r="C2748">
        <v>2005</v>
      </c>
      <c r="D2748" t="s">
        <v>43</v>
      </c>
      <c r="E2748">
        <v>6.35</v>
      </c>
      <c r="F2748">
        <v>6.11</v>
      </c>
      <c r="G2748">
        <v>1.27</v>
      </c>
      <c r="H2748">
        <v>7</v>
      </c>
      <c r="I2748">
        <v>16.350000000000001</v>
      </c>
      <c r="J2748">
        <v>4.54</v>
      </c>
      <c r="K2748">
        <v>4627</v>
      </c>
      <c r="L2748" t="s">
        <v>31</v>
      </c>
      <c r="M2748">
        <v>48.75</v>
      </c>
      <c r="N2748">
        <v>330</v>
      </c>
      <c r="O2748">
        <v>32</v>
      </c>
      <c r="P2748">
        <v>3</v>
      </c>
      <c r="Q2748">
        <v>57.86</v>
      </c>
      <c r="R2748">
        <v>98624</v>
      </c>
      <c r="S2748">
        <v>56.24</v>
      </c>
      <c r="T2748">
        <v>53.18</v>
      </c>
      <c r="U2748">
        <v>91.48</v>
      </c>
      <c r="V2748">
        <v>2118</v>
      </c>
      <c r="W2748">
        <v>21.9</v>
      </c>
      <c r="X2748">
        <v>771</v>
      </c>
    </row>
    <row r="2749" spans="1:24" hidden="1" x14ac:dyDescent="0.25">
      <c r="A2749" t="s">
        <v>46</v>
      </c>
      <c r="B2749" t="s">
        <v>38</v>
      </c>
      <c r="C2749">
        <v>2010</v>
      </c>
      <c r="D2749" t="s">
        <v>34</v>
      </c>
      <c r="E2749">
        <v>8.8699999999999992</v>
      </c>
      <c r="F2749">
        <v>6.43</v>
      </c>
      <c r="G2749">
        <v>4.03</v>
      </c>
      <c r="H2749">
        <v>6.36</v>
      </c>
      <c r="I2749">
        <v>29.84</v>
      </c>
      <c r="J2749">
        <v>14.94</v>
      </c>
      <c r="K2749">
        <v>2999</v>
      </c>
      <c r="L2749" t="s">
        <v>44</v>
      </c>
      <c r="M2749">
        <v>98.72</v>
      </c>
      <c r="N2749">
        <v>38</v>
      </c>
      <c r="O2749">
        <v>32</v>
      </c>
      <c r="P2749">
        <v>79</v>
      </c>
      <c r="Q2749">
        <v>27.8</v>
      </c>
      <c r="R2749">
        <v>74608</v>
      </c>
      <c r="S2749">
        <v>31.43</v>
      </c>
      <c r="T2749">
        <v>52.35</v>
      </c>
      <c r="U2749">
        <v>26.09</v>
      </c>
      <c r="V2749">
        <v>2025</v>
      </c>
      <c r="W2749">
        <v>10.89</v>
      </c>
      <c r="X2749">
        <v>413</v>
      </c>
    </row>
    <row r="2750" spans="1:24" hidden="1" x14ac:dyDescent="0.25">
      <c r="A2750" t="s">
        <v>46</v>
      </c>
      <c r="B2750" t="s">
        <v>29</v>
      </c>
      <c r="C2750">
        <v>2010</v>
      </c>
      <c r="D2750" t="s">
        <v>30</v>
      </c>
      <c r="E2750">
        <v>4.26</v>
      </c>
      <c r="F2750">
        <v>7.08</v>
      </c>
      <c r="G2750">
        <v>3.75</v>
      </c>
      <c r="H2750">
        <v>5.67</v>
      </c>
      <c r="I2750">
        <v>40.880000000000003</v>
      </c>
      <c r="J2750">
        <v>1.24</v>
      </c>
      <c r="K2750">
        <v>1205</v>
      </c>
      <c r="L2750" t="s">
        <v>27</v>
      </c>
      <c r="M2750">
        <v>31.09</v>
      </c>
      <c r="N2750">
        <v>252</v>
      </c>
      <c r="O2750">
        <v>7</v>
      </c>
      <c r="P2750">
        <v>51</v>
      </c>
      <c r="Q2750">
        <v>47.5</v>
      </c>
      <c r="R2750">
        <v>1136</v>
      </c>
      <c r="S2750">
        <v>36.229999999999997</v>
      </c>
      <c r="T2750">
        <v>40.36</v>
      </c>
      <c r="U2750">
        <v>52.85</v>
      </c>
      <c r="V2750">
        <v>1143</v>
      </c>
      <c r="W2750">
        <v>38.06</v>
      </c>
      <c r="X2750">
        <v>806</v>
      </c>
    </row>
    <row r="2751" spans="1:24" hidden="1" x14ac:dyDescent="0.25">
      <c r="A2751" t="s">
        <v>41</v>
      </c>
      <c r="B2751" t="s">
        <v>25</v>
      </c>
      <c r="C2751">
        <v>2006</v>
      </c>
      <c r="D2751" t="s">
        <v>30</v>
      </c>
      <c r="E2751">
        <v>3.32</v>
      </c>
      <c r="F2751">
        <v>6.89</v>
      </c>
      <c r="G2751">
        <v>3.74</v>
      </c>
      <c r="H2751">
        <v>5.16</v>
      </c>
      <c r="I2751">
        <v>23.77</v>
      </c>
      <c r="J2751">
        <v>12.6</v>
      </c>
      <c r="K2751">
        <v>227</v>
      </c>
      <c r="L2751" t="s">
        <v>35</v>
      </c>
      <c r="M2751">
        <v>60.65</v>
      </c>
      <c r="N2751">
        <v>377</v>
      </c>
      <c r="O2751">
        <v>44</v>
      </c>
      <c r="P2751">
        <v>10</v>
      </c>
      <c r="Q2751">
        <v>63.22</v>
      </c>
      <c r="R2751">
        <v>1299</v>
      </c>
      <c r="S2751">
        <v>80.98</v>
      </c>
      <c r="T2751">
        <v>52.53</v>
      </c>
      <c r="U2751">
        <v>82.08</v>
      </c>
      <c r="V2751">
        <v>2892</v>
      </c>
      <c r="W2751">
        <v>31.87</v>
      </c>
      <c r="X2751">
        <v>428</v>
      </c>
    </row>
    <row r="2752" spans="1:24" hidden="1" x14ac:dyDescent="0.25">
      <c r="A2752" t="s">
        <v>32</v>
      </c>
      <c r="B2752" t="s">
        <v>29</v>
      </c>
      <c r="C2752">
        <v>2001</v>
      </c>
      <c r="D2752" t="s">
        <v>42</v>
      </c>
      <c r="E2752">
        <v>9.01</v>
      </c>
      <c r="F2752">
        <v>6.98</v>
      </c>
      <c r="G2752">
        <v>4.79</v>
      </c>
      <c r="H2752">
        <v>7.33</v>
      </c>
      <c r="I2752">
        <v>36.880000000000003</v>
      </c>
      <c r="J2752">
        <v>4.37</v>
      </c>
      <c r="K2752">
        <v>2613</v>
      </c>
      <c r="L2752" t="s">
        <v>31</v>
      </c>
      <c r="M2752">
        <v>69.86</v>
      </c>
      <c r="N2752">
        <v>442</v>
      </c>
      <c r="O2752">
        <v>7</v>
      </c>
      <c r="P2752">
        <v>51</v>
      </c>
      <c r="Q2752">
        <v>87.19</v>
      </c>
      <c r="R2752">
        <v>98729</v>
      </c>
      <c r="S2752">
        <v>54.09</v>
      </c>
      <c r="T2752">
        <v>17.440000000000001</v>
      </c>
      <c r="U2752">
        <v>59.56</v>
      </c>
      <c r="V2752">
        <v>316</v>
      </c>
      <c r="W2752">
        <v>7.19</v>
      </c>
      <c r="X2752">
        <v>425</v>
      </c>
    </row>
    <row r="2753" spans="1:24" hidden="1" x14ac:dyDescent="0.25">
      <c r="A2753" t="s">
        <v>32</v>
      </c>
      <c r="B2753" t="s">
        <v>38</v>
      </c>
      <c r="C2753">
        <v>2018</v>
      </c>
      <c r="D2753" t="s">
        <v>40</v>
      </c>
      <c r="E2753">
        <v>0.99</v>
      </c>
      <c r="F2753">
        <v>8.01</v>
      </c>
      <c r="G2753">
        <v>2.4300000000000002</v>
      </c>
      <c r="H2753">
        <v>6.54</v>
      </c>
      <c r="I2753">
        <v>0.96</v>
      </c>
      <c r="J2753">
        <v>13.4</v>
      </c>
      <c r="K2753">
        <v>4709</v>
      </c>
      <c r="L2753" t="s">
        <v>44</v>
      </c>
      <c r="M2753">
        <v>32.630000000000003</v>
      </c>
      <c r="N2753">
        <v>105</v>
      </c>
      <c r="O2753">
        <v>33</v>
      </c>
      <c r="P2753">
        <v>83</v>
      </c>
      <c r="Q2753">
        <v>2.2999999999999998</v>
      </c>
      <c r="R2753">
        <v>53664</v>
      </c>
      <c r="S2753">
        <v>23.88</v>
      </c>
      <c r="T2753">
        <v>62.42</v>
      </c>
      <c r="U2753">
        <v>97.29</v>
      </c>
      <c r="V2753">
        <v>2757</v>
      </c>
      <c r="W2753">
        <v>11.93</v>
      </c>
      <c r="X2753">
        <v>538</v>
      </c>
    </row>
    <row r="2754" spans="1:24" hidden="1" x14ac:dyDescent="0.25">
      <c r="A2754" t="s">
        <v>24</v>
      </c>
      <c r="B2754" t="s">
        <v>29</v>
      </c>
      <c r="C2754">
        <v>2003</v>
      </c>
      <c r="D2754" t="s">
        <v>26</v>
      </c>
      <c r="E2754">
        <v>1.17</v>
      </c>
      <c r="F2754">
        <v>8.2200000000000006</v>
      </c>
      <c r="G2754">
        <v>3.37</v>
      </c>
      <c r="H2754">
        <v>5.26</v>
      </c>
      <c r="I2754">
        <v>46.29</v>
      </c>
      <c r="J2754">
        <v>12.72</v>
      </c>
      <c r="K2754">
        <v>2136</v>
      </c>
      <c r="L2754" t="s">
        <v>44</v>
      </c>
      <c r="M2754">
        <v>41.27</v>
      </c>
      <c r="N2754">
        <v>232</v>
      </c>
      <c r="O2754">
        <v>39</v>
      </c>
      <c r="P2754">
        <v>25</v>
      </c>
      <c r="Q2754">
        <v>22.99</v>
      </c>
      <c r="R2754">
        <v>27631</v>
      </c>
      <c r="S2754">
        <v>29.68</v>
      </c>
      <c r="T2754">
        <v>49.82</v>
      </c>
      <c r="U2754">
        <v>33.99</v>
      </c>
      <c r="V2754">
        <v>1743</v>
      </c>
      <c r="W2754">
        <v>0.17</v>
      </c>
      <c r="X2754">
        <v>893</v>
      </c>
    </row>
    <row r="2755" spans="1:24" hidden="1" x14ac:dyDescent="0.25">
      <c r="A2755" t="s">
        <v>45</v>
      </c>
      <c r="B2755" t="s">
        <v>33</v>
      </c>
      <c r="C2755">
        <v>2005</v>
      </c>
      <c r="D2755" t="s">
        <v>43</v>
      </c>
      <c r="E2755">
        <v>2.99</v>
      </c>
      <c r="F2755">
        <v>6.62</v>
      </c>
      <c r="G2755">
        <v>4.12</v>
      </c>
      <c r="H2755">
        <v>4.43</v>
      </c>
      <c r="I2755">
        <v>38.69</v>
      </c>
      <c r="J2755">
        <v>18.47</v>
      </c>
      <c r="K2755">
        <v>3731</v>
      </c>
      <c r="L2755" t="s">
        <v>44</v>
      </c>
      <c r="M2755">
        <v>48.07</v>
      </c>
      <c r="N2755">
        <v>353</v>
      </c>
      <c r="O2755">
        <v>26</v>
      </c>
      <c r="P2755">
        <v>27</v>
      </c>
      <c r="Q2755">
        <v>11.43</v>
      </c>
      <c r="R2755">
        <v>49934</v>
      </c>
      <c r="S2755">
        <v>46.79</v>
      </c>
      <c r="T2755">
        <v>73.010000000000005</v>
      </c>
      <c r="U2755">
        <v>45.28</v>
      </c>
      <c r="V2755">
        <v>1423</v>
      </c>
      <c r="W2755">
        <v>23.28</v>
      </c>
      <c r="X2755">
        <v>572</v>
      </c>
    </row>
    <row r="2756" spans="1:24" hidden="1" x14ac:dyDescent="0.25">
      <c r="A2756" t="s">
        <v>48</v>
      </c>
      <c r="B2756" t="s">
        <v>33</v>
      </c>
      <c r="C2756">
        <v>2016</v>
      </c>
      <c r="D2756" t="s">
        <v>43</v>
      </c>
      <c r="E2756">
        <v>9.6</v>
      </c>
      <c r="F2756">
        <v>8.09</v>
      </c>
      <c r="G2756">
        <v>2.4</v>
      </c>
      <c r="H2756">
        <v>8.42</v>
      </c>
      <c r="I2756">
        <v>19.71</v>
      </c>
      <c r="J2756">
        <v>12.53</v>
      </c>
      <c r="K2756">
        <v>249</v>
      </c>
      <c r="L2756" t="s">
        <v>35</v>
      </c>
      <c r="M2756">
        <v>80.42</v>
      </c>
      <c r="N2756">
        <v>388</v>
      </c>
      <c r="O2756">
        <v>28</v>
      </c>
      <c r="P2756">
        <v>71</v>
      </c>
      <c r="Q2756">
        <v>11.52</v>
      </c>
      <c r="R2756">
        <v>86729</v>
      </c>
      <c r="S2756">
        <v>76.28</v>
      </c>
      <c r="T2756">
        <v>65.47</v>
      </c>
      <c r="U2756">
        <v>29.29</v>
      </c>
      <c r="V2756">
        <v>2802</v>
      </c>
      <c r="W2756">
        <v>21.06</v>
      </c>
      <c r="X2756">
        <v>145</v>
      </c>
    </row>
    <row r="2757" spans="1:24" hidden="1" x14ac:dyDescent="0.25">
      <c r="A2757" t="s">
        <v>28</v>
      </c>
      <c r="B2757" t="s">
        <v>38</v>
      </c>
      <c r="C2757">
        <v>2024</v>
      </c>
      <c r="D2757" t="s">
        <v>42</v>
      </c>
      <c r="E2757">
        <v>6.33</v>
      </c>
      <c r="F2757">
        <v>7.15</v>
      </c>
      <c r="G2757">
        <v>2.41</v>
      </c>
      <c r="H2757">
        <v>8.6</v>
      </c>
      <c r="I2757">
        <v>19.2</v>
      </c>
      <c r="J2757">
        <v>8.16</v>
      </c>
      <c r="K2757">
        <v>2272</v>
      </c>
      <c r="L2757" t="s">
        <v>27</v>
      </c>
      <c r="M2757">
        <v>95.78</v>
      </c>
      <c r="N2757">
        <v>169</v>
      </c>
      <c r="O2757">
        <v>13</v>
      </c>
      <c r="P2757">
        <v>65</v>
      </c>
      <c r="Q2757">
        <v>94.69</v>
      </c>
      <c r="R2757">
        <v>91791</v>
      </c>
      <c r="S2757">
        <v>99.74</v>
      </c>
      <c r="T2757">
        <v>19.02</v>
      </c>
      <c r="U2757">
        <v>39.74</v>
      </c>
      <c r="V2757">
        <v>1188</v>
      </c>
      <c r="W2757">
        <v>6.56</v>
      </c>
      <c r="X2757">
        <v>670</v>
      </c>
    </row>
    <row r="2758" spans="1:24" hidden="1" x14ac:dyDescent="0.25">
      <c r="A2758" t="s">
        <v>47</v>
      </c>
      <c r="B2758" t="s">
        <v>37</v>
      </c>
      <c r="C2758">
        <v>2004</v>
      </c>
      <c r="D2758" t="s">
        <v>43</v>
      </c>
      <c r="E2758">
        <v>5.54</v>
      </c>
      <c r="F2758">
        <v>6.68</v>
      </c>
      <c r="G2758">
        <v>1.59</v>
      </c>
      <c r="H2758">
        <v>4.5</v>
      </c>
      <c r="I2758">
        <v>5.14</v>
      </c>
      <c r="J2758">
        <v>3.87</v>
      </c>
      <c r="K2758">
        <v>2950</v>
      </c>
      <c r="L2758" t="s">
        <v>27</v>
      </c>
      <c r="M2758">
        <v>73.72</v>
      </c>
      <c r="N2758">
        <v>216</v>
      </c>
      <c r="O2758">
        <v>33</v>
      </c>
      <c r="P2758">
        <v>89</v>
      </c>
      <c r="Q2758">
        <v>93.74</v>
      </c>
      <c r="R2758">
        <v>56325</v>
      </c>
      <c r="S2758">
        <v>18.579999999999998</v>
      </c>
      <c r="T2758">
        <v>38.06</v>
      </c>
      <c r="U2758">
        <v>73.8</v>
      </c>
      <c r="V2758">
        <v>1915</v>
      </c>
      <c r="W2758">
        <v>13.57</v>
      </c>
      <c r="X2758">
        <v>672</v>
      </c>
    </row>
    <row r="2759" spans="1:24" hidden="1" x14ac:dyDescent="0.25">
      <c r="A2759" t="s">
        <v>32</v>
      </c>
      <c r="B2759" t="s">
        <v>33</v>
      </c>
      <c r="C2759">
        <v>2006</v>
      </c>
      <c r="D2759" t="s">
        <v>40</v>
      </c>
      <c r="E2759">
        <v>7.05</v>
      </c>
      <c r="F2759">
        <v>8.4600000000000009</v>
      </c>
      <c r="G2759">
        <v>3.9</v>
      </c>
      <c r="H2759">
        <v>4.83</v>
      </c>
      <c r="I2759">
        <v>40.81</v>
      </c>
      <c r="J2759">
        <v>13.15</v>
      </c>
      <c r="K2759">
        <v>3018</v>
      </c>
      <c r="L2759" t="s">
        <v>44</v>
      </c>
      <c r="M2759">
        <v>69.39</v>
      </c>
      <c r="N2759">
        <v>347</v>
      </c>
      <c r="O2759">
        <v>44</v>
      </c>
      <c r="P2759">
        <v>26</v>
      </c>
      <c r="Q2759">
        <v>75.430000000000007</v>
      </c>
      <c r="R2759">
        <v>33884</v>
      </c>
      <c r="S2759">
        <v>75.489999999999995</v>
      </c>
      <c r="T2759">
        <v>68.900000000000006</v>
      </c>
      <c r="U2759">
        <v>58.96</v>
      </c>
      <c r="V2759">
        <v>2797</v>
      </c>
      <c r="W2759">
        <v>37.57</v>
      </c>
      <c r="X2759">
        <v>124</v>
      </c>
    </row>
    <row r="2760" spans="1:24" hidden="1" x14ac:dyDescent="0.25">
      <c r="A2760" t="s">
        <v>24</v>
      </c>
      <c r="B2760" t="s">
        <v>25</v>
      </c>
      <c r="C2760">
        <v>2008</v>
      </c>
      <c r="D2760" t="s">
        <v>42</v>
      </c>
      <c r="E2760">
        <v>4.17</v>
      </c>
      <c r="F2760">
        <v>8.06</v>
      </c>
      <c r="G2760">
        <v>3.43</v>
      </c>
      <c r="H2760">
        <v>4.67</v>
      </c>
      <c r="I2760">
        <v>38.43</v>
      </c>
      <c r="J2760">
        <v>2.33</v>
      </c>
      <c r="K2760">
        <v>4768</v>
      </c>
      <c r="L2760" t="s">
        <v>44</v>
      </c>
      <c r="M2760">
        <v>67.569999999999993</v>
      </c>
      <c r="N2760">
        <v>13</v>
      </c>
      <c r="O2760">
        <v>36</v>
      </c>
      <c r="P2760">
        <v>96</v>
      </c>
      <c r="Q2760">
        <v>65.02</v>
      </c>
      <c r="R2760">
        <v>68124</v>
      </c>
      <c r="S2760">
        <v>61.72</v>
      </c>
      <c r="T2760">
        <v>36.950000000000003</v>
      </c>
      <c r="U2760">
        <v>32.97</v>
      </c>
      <c r="V2760">
        <v>2584</v>
      </c>
      <c r="W2760">
        <v>25.96</v>
      </c>
      <c r="X2760">
        <v>956</v>
      </c>
    </row>
    <row r="2761" spans="1:24" hidden="1" x14ac:dyDescent="0.25">
      <c r="A2761" t="s">
        <v>24</v>
      </c>
      <c r="B2761" t="s">
        <v>38</v>
      </c>
      <c r="C2761">
        <v>2024</v>
      </c>
      <c r="D2761" t="s">
        <v>40</v>
      </c>
      <c r="E2761">
        <v>7.58</v>
      </c>
      <c r="F2761">
        <v>8.49</v>
      </c>
      <c r="G2761">
        <v>2.2599999999999998</v>
      </c>
      <c r="H2761">
        <v>9.19</v>
      </c>
      <c r="I2761">
        <v>31.51</v>
      </c>
      <c r="J2761">
        <v>16.57</v>
      </c>
      <c r="K2761">
        <v>2215</v>
      </c>
      <c r="L2761" t="s">
        <v>31</v>
      </c>
      <c r="M2761">
        <v>54.55</v>
      </c>
      <c r="N2761">
        <v>410</v>
      </c>
      <c r="O2761">
        <v>0</v>
      </c>
      <c r="P2761">
        <v>54</v>
      </c>
      <c r="Q2761">
        <v>85.1</v>
      </c>
      <c r="R2761">
        <v>20757</v>
      </c>
      <c r="S2761">
        <v>53.12</v>
      </c>
      <c r="T2761">
        <v>55.35</v>
      </c>
      <c r="U2761">
        <v>57.98</v>
      </c>
      <c r="V2761">
        <v>383</v>
      </c>
      <c r="W2761">
        <v>34.520000000000003</v>
      </c>
      <c r="X2761">
        <v>868</v>
      </c>
    </row>
    <row r="2762" spans="1:24" x14ac:dyDescent="0.25">
      <c r="A2762" t="s">
        <v>41</v>
      </c>
      <c r="B2762" t="s">
        <v>29</v>
      </c>
      <c r="C2762">
        <v>2000</v>
      </c>
      <c r="D2762" t="s">
        <v>42</v>
      </c>
      <c r="E2762">
        <v>3.93</v>
      </c>
      <c r="F2762">
        <v>6.42</v>
      </c>
      <c r="G2762">
        <v>2.1</v>
      </c>
      <c r="H2762">
        <v>8.42</v>
      </c>
      <c r="I2762">
        <v>5.07</v>
      </c>
      <c r="J2762">
        <v>4.95</v>
      </c>
      <c r="K2762">
        <v>2157</v>
      </c>
      <c r="L2762" t="s">
        <v>31</v>
      </c>
      <c r="M2762">
        <v>87.94</v>
      </c>
      <c r="N2762">
        <v>15</v>
      </c>
      <c r="O2762">
        <v>8</v>
      </c>
      <c r="P2762">
        <v>70</v>
      </c>
      <c r="Q2762">
        <v>7.72</v>
      </c>
      <c r="R2762">
        <v>57324</v>
      </c>
      <c r="S2762">
        <v>96.65</v>
      </c>
      <c r="T2762">
        <v>86.9</v>
      </c>
      <c r="U2762">
        <v>87.79</v>
      </c>
      <c r="V2762">
        <v>1653</v>
      </c>
      <c r="W2762">
        <v>33.53</v>
      </c>
      <c r="X2762">
        <v>783</v>
      </c>
    </row>
    <row r="2763" spans="1:24" x14ac:dyDescent="0.25">
      <c r="A2763" t="s">
        <v>28</v>
      </c>
      <c r="B2763" t="s">
        <v>29</v>
      </c>
      <c r="C2763">
        <v>2000</v>
      </c>
      <c r="D2763" t="s">
        <v>43</v>
      </c>
      <c r="E2763">
        <v>8.26</v>
      </c>
      <c r="F2763">
        <v>6.36</v>
      </c>
      <c r="G2763">
        <v>0.36</v>
      </c>
      <c r="H2763">
        <v>3.52</v>
      </c>
      <c r="I2763">
        <v>13.12</v>
      </c>
      <c r="J2763">
        <v>10.48</v>
      </c>
      <c r="K2763">
        <v>1796</v>
      </c>
      <c r="L2763" t="s">
        <v>44</v>
      </c>
      <c r="M2763">
        <v>67.849999999999994</v>
      </c>
      <c r="N2763">
        <v>218</v>
      </c>
      <c r="O2763">
        <v>9</v>
      </c>
      <c r="P2763">
        <v>53</v>
      </c>
      <c r="Q2763">
        <v>13.71</v>
      </c>
      <c r="R2763">
        <v>54266</v>
      </c>
      <c r="S2763">
        <v>32.28</v>
      </c>
      <c r="T2763">
        <v>16.39</v>
      </c>
      <c r="U2763">
        <v>55.19</v>
      </c>
      <c r="V2763">
        <v>2527</v>
      </c>
      <c r="W2763">
        <v>36.83</v>
      </c>
      <c r="X2763">
        <v>515</v>
      </c>
    </row>
    <row r="2764" spans="1:24" hidden="1" x14ac:dyDescent="0.25">
      <c r="A2764" t="s">
        <v>39</v>
      </c>
      <c r="B2764" t="s">
        <v>25</v>
      </c>
      <c r="C2764">
        <v>2018</v>
      </c>
      <c r="D2764" t="s">
        <v>42</v>
      </c>
      <c r="E2764">
        <v>2.67</v>
      </c>
      <c r="F2764">
        <v>7.26</v>
      </c>
      <c r="G2764">
        <v>0.03</v>
      </c>
      <c r="H2764">
        <v>8.83</v>
      </c>
      <c r="I2764">
        <v>22.95</v>
      </c>
      <c r="J2764">
        <v>11.92</v>
      </c>
      <c r="K2764">
        <v>3244</v>
      </c>
      <c r="L2764" t="s">
        <v>31</v>
      </c>
      <c r="M2764">
        <v>46.11</v>
      </c>
      <c r="N2764">
        <v>385</v>
      </c>
      <c r="O2764">
        <v>29</v>
      </c>
      <c r="P2764">
        <v>45</v>
      </c>
      <c r="Q2764">
        <v>33.08</v>
      </c>
      <c r="R2764">
        <v>26104</v>
      </c>
      <c r="S2764">
        <v>17.7</v>
      </c>
      <c r="T2764">
        <v>25.22</v>
      </c>
      <c r="U2764">
        <v>21.06</v>
      </c>
      <c r="V2764">
        <v>1936</v>
      </c>
      <c r="W2764">
        <v>1.66</v>
      </c>
      <c r="X2764">
        <v>189</v>
      </c>
    </row>
    <row r="2765" spans="1:24" hidden="1" x14ac:dyDescent="0.25">
      <c r="A2765" t="s">
        <v>48</v>
      </c>
      <c r="B2765" t="s">
        <v>33</v>
      </c>
      <c r="C2765">
        <v>2005</v>
      </c>
      <c r="D2765" t="s">
        <v>30</v>
      </c>
      <c r="E2765">
        <v>2.78</v>
      </c>
      <c r="F2765">
        <v>7.6</v>
      </c>
      <c r="G2765">
        <v>2.64</v>
      </c>
      <c r="H2765">
        <v>3.26</v>
      </c>
      <c r="I2765">
        <v>13.3</v>
      </c>
      <c r="J2765">
        <v>7.25</v>
      </c>
      <c r="K2765">
        <v>296</v>
      </c>
      <c r="L2765" t="s">
        <v>35</v>
      </c>
      <c r="M2765">
        <v>39.58</v>
      </c>
      <c r="N2765">
        <v>402</v>
      </c>
      <c r="O2765">
        <v>42</v>
      </c>
      <c r="P2765">
        <v>35</v>
      </c>
      <c r="Q2765">
        <v>83.58</v>
      </c>
      <c r="R2765">
        <v>67080</v>
      </c>
      <c r="S2765">
        <v>87.76</v>
      </c>
      <c r="T2765">
        <v>48.45</v>
      </c>
      <c r="U2765">
        <v>24.39</v>
      </c>
      <c r="V2765">
        <v>2186</v>
      </c>
      <c r="W2765">
        <v>10.5</v>
      </c>
      <c r="X2765">
        <v>657</v>
      </c>
    </row>
    <row r="2766" spans="1:24" hidden="1" x14ac:dyDescent="0.25">
      <c r="A2766" t="s">
        <v>45</v>
      </c>
      <c r="B2766" t="s">
        <v>38</v>
      </c>
      <c r="C2766">
        <v>2017</v>
      </c>
      <c r="D2766" t="s">
        <v>26</v>
      </c>
      <c r="E2766">
        <v>5.22</v>
      </c>
      <c r="F2766">
        <v>6.43</v>
      </c>
      <c r="G2766">
        <v>2.09</v>
      </c>
      <c r="H2766">
        <v>4.7699999999999996</v>
      </c>
      <c r="I2766">
        <v>21.7</v>
      </c>
      <c r="J2766">
        <v>13.28</v>
      </c>
      <c r="K2766">
        <v>1927</v>
      </c>
      <c r="L2766" t="s">
        <v>44</v>
      </c>
      <c r="M2766">
        <v>98.99</v>
      </c>
      <c r="N2766">
        <v>406</v>
      </c>
      <c r="O2766">
        <v>17</v>
      </c>
      <c r="P2766">
        <v>20</v>
      </c>
      <c r="Q2766">
        <v>48.28</v>
      </c>
      <c r="R2766">
        <v>83065</v>
      </c>
      <c r="S2766">
        <v>6.87</v>
      </c>
      <c r="T2766">
        <v>69.069999999999993</v>
      </c>
      <c r="U2766">
        <v>55.05</v>
      </c>
      <c r="V2766">
        <v>1523</v>
      </c>
      <c r="W2766">
        <v>16.62</v>
      </c>
      <c r="X2766">
        <v>620</v>
      </c>
    </row>
    <row r="2767" spans="1:24" hidden="1" x14ac:dyDescent="0.25">
      <c r="A2767" t="s">
        <v>36</v>
      </c>
      <c r="B2767" t="s">
        <v>25</v>
      </c>
      <c r="C2767">
        <v>2009</v>
      </c>
      <c r="D2767" t="s">
        <v>43</v>
      </c>
      <c r="E2767">
        <v>4.3099999999999996</v>
      </c>
      <c r="F2767">
        <v>8.15</v>
      </c>
      <c r="G2767">
        <v>3.98</v>
      </c>
      <c r="H2767">
        <v>9.43</v>
      </c>
      <c r="I2767">
        <v>11.3</v>
      </c>
      <c r="J2767">
        <v>5</v>
      </c>
      <c r="K2767">
        <v>2256</v>
      </c>
      <c r="L2767" t="s">
        <v>31</v>
      </c>
      <c r="M2767">
        <v>31.22</v>
      </c>
      <c r="N2767">
        <v>168</v>
      </c>
      <c r="O2767">
        <v>16</v>
      </c>
      <c r="P2767">
        <v>48</v>
      </c>
      <c r="Q2767">
        <v>51.35</v>
      </c>
      <c r="R2767">
        <v>83360</v>
      </c>
      <c r="S2767">
        <v>81.709999999999994</v>
      </c>
      <c r="T2767">
        <v>36.409999999999997</v>
      </c>
      <c r="U2767">
        <v>67.459999999999994</v>
      </c>
      <c r="V2767">
        <v>715</v>
      </c>
      <c r="W2767">
        <v>25.6</v>
      </c>
      <c r="X2767">
        <v>334</v>
      </c>
    </row>
    <row r="2768" spans="1:24" hidden="1" x14ac:dyDescent="0.25">
      <c r="A2768" t="s">
        <v>41</v>
      </c>
      <c r="B2768" t="s">
        <v>33</v>
      </c>
      <c r="C2768">
        <v>2010</v>
      </c>
      <c r="D2768" t="s">
        <v>34</v>
      </c>
      <c r="E2768">
        <v>6.48</v>
      </c>
      <c r="F2768">
        <v>7.33</v>
      </c>
      <c r="G2768">
        <v>2.71</v>
      </c>
      <c r="H2768">
        <v>9.0500000000000007</v>
      </c>
      <c r="I2768">
        <v>17.48</v>
      </c>
      <c r="J2768">
        <v>0.69</v>
      </c>
      <c r="K2768">
        <v>1457</v>
      </c>
      <c r="L2768" t="s">
        <v>44</v>
      </c>
      <c r="M2768">
        <v>95.34</v>
      </c>
      <c r="N2768">
        <v>13</v>
      </c>
      <c r="O2768">
        <v>5</v>
      </c>
      <c r="P2768">
        <v>33</v>
      </c>
      <c r="Q2768">
        <v>24.47</v>
      </c>
      <c r="R2768">
        <v>45797</v>
      </c>
      <c r="S2768">
        <v>58.92</v>
      </c>
      <c r="T2768">
        <v>19.399999999999999</v>
      </c>
      <c r="U2768">
        <v>90.92</v>
      </c>
      <c r="V2768">
        <v>2237</v>
      </c>
      <c r="W2768">
        <v>24.33</v>
      </c>
      <c r="X2768">
        <v>810</v>
      </c>
    </row>
    <row r="2769" spans="1:24" x14ac:dyDescent="0.25">
      <c r="A2769" t="s">
        <v>48</v>
      </c>
      <c r="B2769" t="s">
        <v>38</v>
      </c>
      <c r="C2769">
        <v>2000</v>
      </c>
      <c r="D2769" t="s">
        <v>26</v>
      </c>
      <c r="E2769">
        <v>3.64</v>
      </c>
      <c r="F2769">
        <v>7.03</v>
      </c>
      <c r="G2769">
        <v>4.68</v>
      </c>
      <c r="H2769">
        <v>8.4700000000000006</v>
      </c>
      <c r="I2769">
        <v>32.61</v>
      </c>
      <c r="J2769">
        <v>19.190000000000001</v>
      </c>
      <c r="K2769">
        <v>3546</v>
      </c>
      <c r="L2769" t="s">
        <v>27</v>
      </c>
      <c r="M2769">
        <v>45.28</v>
      </c>
      <c r="N2769">
        <v>430</v>
      </c>
      <c r="O2769">
        <v>10</v>
      </c>
      <c r="P2769">
        <v>86</v>
      </c>
      <c r="Q2769">
        <v>65.540000000000006</v>
      </c>
      <c r="R2769">
        <v>95638</v>
      </c>
      <c r="S2769">
        <v>16.399999999999999</v>
      </c>
      <c r="T2769">
        <v>35.26</v>
      </c>
      <c r="U2769">
        <v>98.56</v>
      </c>
      <c r="V2769">
        <v>318</v>
      </c>
      <c r="W2769">
        <v>9.84</v>
      </c>
      <c r="X2769">
        <v>199</v>
      </c>
    </row>
    <row r="2770" spans="1:24" x14ac:dyDescent="0.25">
      <c r="A2770" t="s">
        <v>36</v>
      </c>
      <c r="B2770" t="s">
        <v>29</v>
      </c>
      <c r="C2770">
        <v>2000</v>
      </c>
      <c r="D2770" t="s">
        <v>43</v>
      </c>
      <c r="E2770">
        <v>2.31</v>
      </c>
      <c r="F2770">
        <v>7.51</v>
      </c>
      <c r="G2770">
        <v>0.98</v>
      </c>
      <c r="H2770">
        <v>6.2</v>
      </c>
      <c r="I2770">
        <v>44.62</v>
      </c>
      <c r="J2770">
        <v>6.4</v>
      </c>
      <c r="K2770">
        <v>3127</v>
      </c>
      <c r="L2770" t="s">
        <v>35</v>
      </c>
      <c r="M2770">
        <v>76.03</v>
      </c>
      <c r="N2770">
        <v>242</v>
      </c>
      <c r="O2770">
        <v>23</v>
      </c>
      <c r="P2770">
        <v>33</v>
      </c>
      <c r="Q2770">
        <v>89.01</v>
      </c>
      <c r="R2770">
        <v>96861</v>
      </c>
      <c r="S2770">
        <v>22.74</v>
      </c>
      <c r="T2770">
        <v>61.55</v>
      </c>
      <c r="U2770">
        <v>98.43</v>
      </c>
      <c r="V2770">
        <v>991</v>
      </c>
      <c r="W2770">
        <v>7.71</v>
      </c>
      <c r="X2770">
        <v>970</v>
      </c>
    </row>
    <row r="2771" spans="1:24" hidden="1" x14ac:dyDescent="0.25">
      <c r="A2771" t="s">
        <v>36</v>
      </c>
      <c r="B2771" t="s">
        <v>38</v>
      </c>
      <c r="C2771">
        <v>2012</v>
      </c>
      <c r="D2771" t="s">
        <v>26</v>
      </c>
      <c r="E2771">
        <v>4.7</v>
      </c>
      <c r="F2771">
        <v>7.59</v>
      </c>
      <c r="G2771">
        <v>4.95</v>
      </c>
      <c r="H2771">
        <v>5.25</v>
      </c>
      <c r="I2771">
        <v>19.25</v>
      </c>
      <c r="J2771">
        <v>14.27</v>
      </c>
      <c r="K2771">
        <v>2308</v>
      </c>
      <c r="L2771" t="s">
        <v>44</v>
      </c>
      <c r="M2771">
        <v>51.11</v>
      </c>
      <c r="N2771">
        <v>318</v>
      </c>
      <c r="O2771">
        <v>35</v>
      </c>
      <c r="P2771">
        <v>39</v>
      </c>
      <c r="Q2771">
        <v>34.29</v>
      </c>
      <c r="R2771">
        <v>2166</v>
      </c>
      <c r="S2771">
        <v>15.58</v>
      </c>
      <c r="T2771">
        <v>73.400000000000006</v>
      </c>
      <c r="U2771">
        <v>64.63</v>
      </c>
      <c r="V2771">
        <v>2681</v>
      </c>
      <c r="W2771">
        <v>17.5</v>
      </c>
      <c r="X2771">
        <v>200</v>
      </c>
    </row>
    <row r="2772" spans="1:24" hidden="1" x14ac:dyDescent="0.25">
      <c r="A2772" t="s">
        <v>28</v>
      </c>
      <c r="B2772" t="s">
        <v>37</v>
      </c>
      <c r="C2772">
        <v>2004</v>
      </c>
      <c r="D2772" t="s">
        <v>30</v>
      </c>
      <c r="E2772">
        <v>5.61</v>
      </c>
      <c r="F2772">
        <v>6.11</v>
      </c>
      <c r="G2772">
        <v>1.49</v>
      </c>
      <c r="H2772">
        <v>9.17</v>
      </c>
      <c r="I2772">
        <v>34.6</v>
      </c>
      <c r="J2772">
        <v>10.15</v>
      </c>
      <c r="K2772">
        <v>3664</v>
      </c>
      <c r="L2772" t="s">
        <v>27</v>
      </c>
      <c r="M2772">
        <v>90.19</v>
      </c>
      <c r="N2772">
        <v>473</v>
      </c>
      <c r="O2772">
        <v>32</v>
      </c>
      <c r="P2772">
        <v>6</v>
      </c>
      <c r="Q2772">
        <v>62.68</v>
      </c>
      <c r="R2772">
        <v>35732</v>
      </c>
      <c r="S2772">
        <v>71.83</v>
      </c>
      <c r="T2772">
        <v>88.16</v>
      </c>
      <c r="U2772">
        <v>22.86</v>
      </c>
      <c r="V2772">
        <v>2210</v>
      </c>
      <c r="W2772">
        <v>10.02</v>
      </c>
      <c r="X2772">
        <v>737</v>
      </c>
    </row>
    <row r="2773" spans="1:24" hidden="1" x14ac:dyDescent="0.25">
      <c r="A2773" t="s">
        <v>28</v>
      </c>
      <c r="B2773" t="s">
        <v>38</v>
      </c>
      <c r="C2773">
        <v>2019</v>
      </c>
      <c r="D2773" t="s">
        <v>26</v>
      </c>
      <c r="E2773">
        <v>1.43</v>
      </c>
      <c r="F2773">
        <v>8.5</v>
      </c>
      <c r="G2773">
        <v>3.21</v>
      </c>
      <c r="H2773">
        <v>7.6</v>
      </c>
      <c r="I2773">
        <v>6.74</v>
      </c>
      <c r="J2773">
        <v>13.38</v>
      </c>
      <c r="K2773">
        <v>1589</v>
      </c>
      <c r="L2773" t="s">
        <v>44</v>
      </c>
      <c r="M2773">
        <v>68.040000000000006</v>
      </c>
      <c r="N2773">
        <v>7</v>
      </c>
      <c r="O2773">
        <v>32</v>
      </c>
      <c r="P2773">
        <v>89</v>
      </c>
      <c r="Q2773">
        <v>34.53</v>
      </c>
      <c r="R2773">
        <v>537</v>
      </c>
      <c r="S2773">
        <v>14.73</v>
      </c>
      <c r="T2773">
        <v>70.91</v>
      </c>
      <c r="U2773">
        <v>37.08</v>
      </c>
      <c r="V2773">
        <v>1625</v>
      </c>
      <c r="W2773">
        <v>38.6</v>
      </c>
      <c r="X2773">
        <v>681</v>
      </c>
    </row>
    <row r="2774" spans="1:24" x14ac:dyDescent="0.25">
      <c r="A2774" t="s">
        <v>47</v>
      </c>
      <c r="B2774" t="s">
        <v>37</v>
      </c>
      <c r="C2774">
        <v>2000</v>
      </c>
      <c r="D2774" t="s">
        <v>42</v>
      </c>
      <c r="E2774">
        <v>5.57</v>
      </c>
      <c r="F2774">
        <v>6.91</v>
      </c>
      <c r="G2774">
        <v>2.5099999999999998</v>
      </c>
      <c r="H2774">
        <v>5.07</v>
      </c>
      <c r="I2774">
        <v>27.04</v>
      </c>
      <c r="J2774">
        <v>2.2200000000000002</v>
      </c>
      <c r="K2774">
        <v>95</v>
      </c>
      <c r="L2774" t="s">
        <v>27</v>
      </c>
      <c r="M2774">
        <v>39.869999999999997</v>
      </c>
      <c r="N2774">
        <v>282</v>
      </c>
      <c r="O2774">
        <v>17</v>
      </c>
      <c r="P2774">
        <v>51</v>
      </c>
      <c r="Q2774">
        <v>79.69</v>
      </c>
      <c r="R2774">
        <v>86851</v>
      </c>
      <c r="S2774">
        <v>68.14</v>
      </c>
      <c r="T2774">
        <v>49.38</v>
      </c>
      <c r="U2774">
        <v>54.75</v>
      </c>
      <c r="V2774">
        <v>867</v>
      </c>
      <c r="W2774">
        <v>38.619999999999997</v>
      </c>
      <c r="X2774">
        <v>832</v>
      </c>
    </row>
    <row r="2775" spans="1:24" hidden="1" x14ac:dyDescent="0.25">
      <c r="A2775" t="s">
        <v>24</v>
      </c>
      <c r="B2775" t="s">
        <v>38</v>
      </c>
      <c r="C2775">
        <v>2019</v>
      </c>
      <c r="D2775" t="s">
        <v>26</v>
      </c>
      <c r="E2775">
        <v>3.19</v>
      </c>
      <c r="F2775">
        <v>6.15</v>
      </c>
      <c r="G2775">
        <v>1.8</v>
      </c>
      <c r="H2775">
        <v>6.24</v>
      </c>
      <c r="I2775">
        <v>46.09</v>
      </c>
      <c r="J2775">
        <v>10.38</v>
      </c>
      <c r="K2775">
        <v>3932</v>
      </c>
      <c r="L2775" t="s">
        <v>31</v>
      </c>
      <c r="M2775">
        <v>48.89</v>
      </c>
      <c r="N2775">
        <v>110</v>
      </c>
      <c r="O2775">
        <v>4</v>
      </c>
      <c r="P2775">
        <v>48</v>
      </c>
      <c r="Q2775">
        <v>48.55</v>
      </c>
      <c r="R2775">
        <v>43620</v>
      </c>
      <c r="S2775">
        <v>12.82</v>
      </c>
      <c r="T2775">
        <v>33.409999999999997</v>
      </c>
      <c r="U2775">
        <v>90.37</v>
      </c>
      <c r="V2775">
        <v>1636</v>
      </c>
      <c r="W2775">
        <v>4.53</v>
      </c>
      <c r="X2775">
        <v>298</v>
      </c>
    </row>
    <row r="2776" spans="1:24" hidden="1" x14ac:dyDescent="0.25">
      <c r="A2776" t="s">
        <v>48</v>
      </c>
      <c r="B2776" t="s">
        <v>37</v>
      </c>
      <c r="C2776">
        <v>2002</v>
      </c>
      <c r="D2776" t="s">
        <v>43</v>
      </c>
      <c r="E2776">
        <v>3.92</v>
      </c>
      <c r="F2776">
        <v>8.1300000000000008</v>
      </c>
      <c r="G2776">
        <v>0.7</v>
      </c>
      <c r="H2776">
        <v>9.17</v>
      </c>
      <c r="I2776">
        <v>1.4</v>
      </c>
      <c r="J2776">
        <v>7.84</v>
      </c>
      <c r="K2776">
        <v>1359</v>
      </c>
      <c r="L2776" t="s">
        <v>27</v>
      </c>
      <c r="M2776">
        <v>52.42</v>
      </c>
      <c r="N2776">
        <v>39</v>
      </c>
      <c r="O2776">
        <v>30</v>
      </c>
      <c r="P2776">
        <v>80</v>
      </c>
      <c r="Q2776">
        <v>35.270000000000003</v>
      </c>
      <c r="R2776">
        <v>87427</v>
      </c>
      <c r="S2776">
        <v>80.23</v>
      </c>
      <c r="T2776">
        <v>84.2</v>
      </c>
      <c r="U2776">
        <v>21.72</v>
      </c>
      <c r="V2776">
        <v>2576</v>
      </c>
      <c r="W2776">
        <v>28.2</v>
      </c>
      <c r="X2776">
        <v>175</v>
      </c>
    </row>
    <row r="2777" spans="1:24" hidden="1" x14ac:dyDescent="0.25">
      <c r="A2777" t="s">
        <v>41</v>
      </c>
      <c r="B2777" t="s">
        <v>29</v>
      </c>
      <c r="C2777">
        <v>2017</v>
      </c>
      <c r="D2777" t="s">
        <v>34</v>
      </c>
      <c r="E2777">
        <v>2.79</v>
      </c>
      <c r="F2777">
        <v>8.48</v>
      </c>
      <c r="G2777">
        <v>0.67</v>
      </c>
      <c r="H2777">
        <v>9.32</v>
      </c>
      <c r="I2777">
        <v>13.38</v>
      </c>
      <c r="J2777">
        <v>9.0399999999999991</v>
      </c>
      <c r="K2777">
        <v>1739</v>
      </c>
      <c r="L2777" t="s">
        <v>35</v>
      </c>
      <c r="M2777">
        <v>92.01</v>
      </c>
      <c r="N2777">
        <v>411</v>
      </c>
      <c r="O2777">
        <v>15</v>
      </c>
      <c r="P2777">
        <v>94</v>
      </c>
      <c r="Q2777">
        <v>43.16</v>
      </c>
      <c r="R2777">
        <v>28492</v>
      </c>
      <c r="S2777">
        <v>91.95</v>
      </c>
      <c r="T2777">
        <v>52.74</v>
      </c>
      <c r="U2777">
        <v>60.75</v>
      </c>
      <c r="V2777">
        <v>302</v>
      </c>
      <c r="W2777">
        <v>9.1300000000000008</v>
      </c>
      <c r="X2777">
        <v>267</v>
      </c>
    </row>
    <row r="2778" spans="1:24" hidden="1" x14ac:dyDescent="0.25">
      <c r="A2778" t="s">
        <v>46</v>
      </c>
      <c r="B2778" t="s">
        <v>33</v>
      </c>
      <c r="C2778">
        <v>2008</v>
      </c>
      <c r="D2778" t="s">
        <v>34</v>
      </c>
      <c r="E2778">
        <v>9.31</v>
      </c>
      <c r="F2778">
        <v>8.0399999999999991</v>
      </c>
      <c r="G2778">
        <v>3.56</v>
      </c>
      <c r="H2778">
        <v>7.62</v>
      </c>
      <c r="I2778">
        <v>6.62</v>
      </c>
      <c r="J2778">
        <v>19.32</v>
      </c>
      <c r="K2778">
        <v>3794</v>
      </c>
      <c r="L2778" t="s">
        <v>35</v>
      </c>
      <c r="M2778">
        <v>83.67</v>
      </c>
      <c r="N2778">
        <v>67</v>
      </c>
      <c r="O2778">
        <v>1</v>
      </c>
      <c r="P2778">
        <v>88</v>
      </c>
      <c r="Q2778">
        <v>10.94</v>
      </c>
      <c r="R2778">
        <v>56890</v>
      </c>
      <c r="S2778">
        <v>55.93</v>
      </c>
      <c r="T2778">
        <v>65.099999999999994</v>
      </c>
      <c r="U2778">
        <v>72.28</v>
      </c>
      <c r="V2778">
        <v>1070</v>
      </c>
      <c r="W2778">
        <v>28.7</v>
      </c>
      <c r="X2778">
        <v>245</v>
      </c>
    </row>
    <row r="2779" spans="1:24" hidden="1" x14ac:dyDescent="0.25">
      <c r="A2779" t="s">
        <v>41</v>
      </c>
      <c r="B2779" t="s">
        <v>37</v>
      </c>
      <c r="C2779">
        <v>2013</v>
      </c>
      <c r="D2779" t="s">
        <v>40</v>
      </c>
      <c r="E2779">
        <v>6.83</v>
      </c>
      <c r="F2779">
        <v>8.1300000000000008</v>
      </c>
      <c r="G2779">
        <v>1.89</v>
      </c>
      <c r="H2779">
        <v>8.1300000000000008</v>
      </c>
      <c r="I2779">
        <v>26.66</v>
      </c>
      <c r="J2779">
        <v>2.73</v>
      </c>
      <c r="K2779">
        <v>1352</v>
      </c>
      <c r="L2779" t="s">
        <v>31</v>
      </c>
      <c r="M2779">
        <v>88.07</v>
      </c>
      <c r="N2779">
        <v>122</v>
      </c>
      <c r="O2779">
        <v>8</v>
      </c>
      <c r="P2779">
        <v>36</v>
      </c>
      <c r="Q2779">
        <v>86.88</v>
      </c>
      <c r="R2779">
        <v>17147</v>
      </c>
      <c r="S2779">
        <v>96.62</v>
      </c>
      <c r="T2779">
        <v>47.8</v>
      </c>
      <c r="U2779">
        <v>43.06</v>
      </c>
      <c r="V2779">
        <v>1564</v>
      </c>
      <c r="W2779">
        <v>30.68</v>
      </c>
      <c r="X2779">
        <v>730</v>
      </c>
    </row>
    <row r="2780" spans="1:24" hidden="1" x14ac:dyDescent="0.25">
      <c r="A2780" t="s">
        <v>47</v>
      </c>
      <c r="B2780" t="s">
        <v>37</v>
      </c>
      <c r="C2780">
        <v>2016</v>
      </c>
      <c r="D2780" t="s">
        <v>26</v>
      </c>
      <c r="E2780">
        <v>2.62</v>
      </c>
      <c r="F2780">
        <v>7.56</v>
      </c>
      <c r="G2780">
        <v>4.8099999999999996</v>
      </c>
      <c r="H2780">
        <v>3.28</v>
      </c>
      <c r="I2780">
        <v>33.979999999999997</v>
      </c>
      <c r="J2780">
        <v>15.09</v>
      </c>
      <c r="K2780">
        <v>4924</v>
      </c>
      <c r="L2780" t="s">
        <v>44</v>
      </c>
      <c r="M2780">
        <v>33.659999999999997</v>
      </c>
      <c r="N2780">
        <v>316</v>
      </c>
      <c r="O2780">
        <v>1</v>
      </c>
      <c r="P2780">
        <v>61</v>
      </c>
      <c r="Q2780">
        <v>95.89</v>
      </c>
      <c r="R2780">
        <v>62838</v>
      </c>
      <c r="S2780">
        <v>39.04</v>
      </c>
      <c r="T2780">
        <v>29.37</v>
      </c>
      <c r="U2780">
        <v>45.25</v>
      </c>
      <c r="V2780">
        <v>2164</v>
      </c>
      <c r="W2780">
        <v>1.93</v>
      </c>
      <c r="X2780">
        <v>403</v>
      </c>
    </row>
    <row r="2781" spans="1:24" hidden="1" x14ac:dyDescent="0.25">
      <c r="A2781" t="s">
        <v>45</v>
      </c>
      <c r="B2781" t="s">
        <v>29</v>
      </c>
      <c r="C2781">
        <v>2022</v>
      </c>
      <c r="D2781" t="s">
        <v>34</v>
      </c>
      <c r="E2781">
        <v>6.45</v>
      </c>
      <c r="F2781">
        <v>8.31</v>
      </c>
      <c r="G2781">
        <v>1.63</v>
      </c>
      <c r="H2781">
        <v>7.23</v>
      </c>
      <c r="I2781">
        <v>2.89</v>
      </c>
      <c r="J2781">
        <v>6.61</v>
      </c>
      <c r="K2781">
        <v>1542</v>
      </c>
      <c r="L2781" t="s">
        <v>35</v>
      </c>
      <c r="M2781">
        <v>70.510000000000005</v>
      </c>
      <c r="N2781">
        <v>165</v>
      </c>
      <c r="O2781">
        <v>36</v>
      </c>
      <c r="P2781">
        <v>14</v>
      </c>
      <c r="Q2781">
        <v>48.79</v>
      </c>
      <c r="R2781">
        <v>23411</v>
      </c>
      <c r="S2781">
        <v>24.46</v>
      </c>
      <c r="T2781">
        <v>53.76</v>
      </c>
      <c r="U2781">
        <v>51.07</v>
      </c>
      <c r="V2781">
        <v>2126</v>
      </c>
      <c r="W2781">
        <v>27.81</v>
      </c>
      <c r="X2781">
        <v>750</v>
      </c>
    </row>
    <row r="2782" spans="1:24" hidden="1" x14ac:dyDescent="0.25">
      <c r="A2782" t="s">
        <v>24</v>
      </c>
      <c r="B2782" t="s">
        <v>37</v>
      </c>
      <c r="C2782">
        <v>2013</v>
      </c>
      <c r="D2782" t="s">
        <v>26</v>
      </c>
      <c r="E2782">
        <v>8.49</v>
      </c>
      <c r="F2782">
        <v>6.09</v>
      </c>
      <c r="G2782">
        <v>4.92</v>
      </c>
      <c r="H2782">
        <v>7.82</v>
      </c>
      <c r="I2782">
        <v>3.51</v>
      </c>
      <c r="J2782">
        <v>5.81</v>
      </c>
      <c r="K2782">
        <v>2667</v>
      </c>
      <c r="L2782" t="s">
        <v>31</v>
      </c>
      <c r="M2782">
        <v>99.94</v>
      </c>
      <c r="N2782">
        <v>202</v>
      </c>
      <c r="O2782">
        <v>19</v>
      </c>
      <c r="P2782">
        <v>1</v>
      </c>
      <c r="Q2782">
        <v>23.69</v>
      </c>
      <c r="R2782">
        <v>39154</v>
      </c>
      <c r="S2782">
        <v>17.73</v>
      </c>
      <c r="T2782">
        <v>77.19</v>
      </c>
      <c r="U2782">
        <v>41.97</v>
      </c>
      <c r="V2782">
        <v>1268</v>
      </c>
      <c r="W2782">
        <v>35.869999999999997</v>
      </c>
      <c r="X2782">
        <v>494</v>
      </c>
    </row>
    <row r="2783" spans="1:24" hidden="1" x14ac:dyDescent="0.25">
      <c r="A2783" t="s">
        <v>46</v>
      </c>
      <c r="B2783" t="s">
        <v>25</v>
      </c>
      <c r="C2783">
        <v>2003</v>
      </c>
      <c r="D2783" t="s">
        <v>34</v>
      </c>
      <c r="E2783">
        <v>4.0199999999999996</v>
      </c>
      <c r="F2783">
        <v>7.92</v>
      </c>
      <c r="G2783">
        <v>1.03</v>
      </c>
      <c r="H2783">
        <v>3.14</v>
      </c>
      <c r="I2783">
        <v>43.48</v>
      </c>
      <c r="J2783">
        <v>5.42</v>
      </c>
      <c r="K2783">
        <v>830</v>
      </c>
      <c r="L2783" t="s">
        <v>35</v>
      </c>
      <c r="M2783">
        <v>84.96</v>
      </c>
      <c r="N2783">
        <v>127</v>
      </c>
      <c r="O2783">
        <v>16</v>
      </c>
      <c r="P2783">
        <v>10</v>
      </c>
      <c r="Q2783">
        <v>67.14</v>
      </c>
      <c r="R2783">
        <v>97542</v>
      </c>
      <c r="S2783">
        <v>47.9</v>
      </c>
      <c r="T2783">
        <v>40.67</v>
      </c>
      <c r="U2783">
        <v>54.98</v>
      </c>
      <c r="V2783">
        <v>2592</v>
      </c>
      <c r="W2783">
        <v>8.65</v>
      </c>
      <c r="X2783">
        <v>587</v>
      </c>
    </row>
    <row r="2784" spans="1:24" hidden="1" x14ac:dyDescent="0.25">
      <c r="A2784" t="s">
        <v>32</v>
      </c>
      <c r="B2784" t="s">
        <v>29</v>
      </c>
      <c r="C2784">
        <v>2004</v>
      </c>
      <c r="D2784" t="s">
        <v>26</v>
      </c>
      <c r="E2784">
        <v>8.3000000000000007</v>
      </c>
      <c r="F2784">
        <v>7.68</v>
      </c>
      <c r="G2784">
        <v>0.51</v>
      </c>
      <c r="H2784">
        <v>8.91</v>
      </c>
      <c r="I2784">
        <v>22.81</v>
      </c>
      <c r="J2784">
        <v>6.98</v>
      </c>
      <c r="K2784">
        <v>1605</v>
      </c>
      <c r="L2784" t="s">
        <v>31</v>
      </c>
      <c r="M2784">
        <v>38.450000000000003</v>
      </c>
      <c r="N2784">
        <v>363</v>
      </c>
      <c r="O2784">
        <v>24</v>
      </c>
      <c r="P2784">
        <v>95</v>
      </c>
      <c r="Q2784">
        <v>46.33</v>
      </c>
      <c r="R2784">
        <v>26490</v>
      </c>
      <c r="S2784">
        <v>13.07</v>
      </c>
      <c r="T2784">
        <v>63.5</v>
      </c>
      <c r="U2784">
        <v>32.65</v>
      </c>
      <c r="V2784">
        <v>2657</v>
      </c>
      <c r="W2784">
        <v>4.62</v>
      </c>
      <c r="X2784">
        <v>469</v>
      </c>
    </row>
    <row r="2785" spans="1:24" hidden="1" x14ac:dyDescent="0.25">
      <c r="A2785" t="s">
        <v>45</v>
      </c>
      <c r="B2785" t="s">
        <v>25</v>
      </c>
      <c r="C2785">
        <v>2020</v>
      </c>
      <c r="D2785" t="s">
        <v>43</v>
      </c>
      <c r="E2785">
        <v>1.54</v>
      </c>
      <c r="F2785">
        <v>6.12</v>
      </c>
      <c r="G2785">
        <v>1.56</v>
      </c>
      <c r="H2785">
        <v>9.5</v>
      </c>
      <c r="I2785">
        <v>23.15</v>
      </c>
      <c r="J2785">
        <v>7.14</v>
      </c>
      <c r="K2785">
        <v>4645</v>
      </c>
      <c r="L2785" t="s">
        <v>35</v>
      </c>
      <c r="M2785">
        <v>77.52</v>
      </c>
      <c r="N2785">
        <v>151</v>
      </c>
      <c r="O2785">
        <v>18</v>
      </c>
      <c r="P2785">
        <v>93</v>
      </c>
      <c r="Q2785">
        <v>26.73</v>
      </c>
      <c r="R2785">
        <v>18637</v>
      </c>
      <c r="S2785">
        <v>87.58</v>
      </c>
      <c r="T2785">
        <v>13.39</v>
      </c>
      <c r="U2785">
        <v>35.950000000000003</v>
      </c>
      <c r="V2785">
        <v>1805</v>
      </c>
      <c r="W2785">
        <v>22.67</v>
      </c>
      <c r="X2785">
        <v>494</v>
      </c>
    </row>
    <row r="2786" spans="1:24" hidden="1" x14ac:dyDescent="0.25">
      <c r="A2786" t="s">
        <v>28</v>
      </c>
      <c r="B2786" t="s">
        <v>29</v>
      </c>
      <c r="C2786">
        <v>2016</v>
      </c>
      <c r="D2786" t="s">
        <v>26</v>
      </c>
      <c r="E2786">
        <v>8.23</v>
      </c>
      <c r="F2786">
        <v>7.36</v>
      </c>
      <c r="G2786">
        <v>4.43</v>
      </c>
      <c r="H2786">
        <v>4.67</v>
      </c>
      <c r="I2786">
        <v>47.23</v>
      </c>
      <c r="J2786">
        <v>5.41</v>
      </c>
      <c r="K2786">
        <v>2747</v>
      </c>
      <c r="L2786" t="s">
        <v>31</v>
      </c>
      <c r="M2786">
        <v>82.17</v>
      </c>
      <c r="N2786">
        <v>411</v>
      </c>
      <c r="O2786">
        <v>41</v>
      </c>
      <c r="P2786">
        <v>16</v>
      </c>
      <c r="Q2786">
        <v>5.77</v>
      </c>
      <c r="R2786">
        <v>25637</v>
      </c>
      <c r="S2786">
        <v>78.48</v>
      </c>
      <c r="T2786">
        <v>84.92</v>
      </c>
      <c r="U2786">
        <v>22.97</v>
      </c>
      <c r="V2786">
        <v>248</v>
      </c>
      <c r="W2786">
        <v>20.7</v>
      </c>
      <c r="X2786">
        <v>743</v>
      </c>
    </row>
    <row r="2787" spans="1:24" hidden="1" x14ac:dyDescent="0.25">
      <c r="A2787" t="s">
        <v>36</v>
      </c>
      <c r="B2787" t="s">
        <v>37</v>
      </c>
      <c r="C2787">
        <v>2021</v>
      </c>
      <c r="D2787" t="s">
        <v>43</v>
      </c>
      <c r="E2787">
        <v>5.4</v>
      </c>
      <c r="F2787">
        <v>7.29</v>
      </c>
      <c r="G2787">
        <v>2.61</v>
      </c>
      <c r="H2787">
        <v>8.92</v>
      </c>
      <c r="I2787">
        <v>16.010000000000002</v>
      </c>
      <c r="J2787">
        <v>13.35</v>
      </c>
      <c r="K2787">
        <v>3810</v>
      </c>
      <c r="L2787" t="s">
        <v>35</v>
      </c>
      <c r="M2787">
        <v>66</v>
      </c>
      <c r="N2787">
        <v>424</v>
      </c>
      <c r="O2787">
        <v>7</v>
      </c>
      <c r="P2787">
        <v>87</v>
      </c>
      <c r="Q2787">
        <v>89.19</v>
      </c>
      <c r="R2787">
        <v>64460</v>
      </c>
      <c r="S2787">
        <v>56.21</v>
      </c>
      <c r="T2787">
        <v>87.59</v>
      </c>
      <c r="U2787">
        <v>52.91</v>
      </c>
      <c r="V2787">
        <v>318</v>
      </c>
      <c r="W2787">
        <v>35.43</v>
      </c>
      <c r="X2787">
        <v>24</v>
      </c>
    </row>
    <row r="2788" spans="1:24" hidden="1" x14ac:dyDescent="0.25">
      <c r="A2788" t="s">
        <v>32</v>
      </c>
      <c r="B2788" t="s">
        <v>25</v>
      </c>
      <c r="C2788">
        <v>2024</v>
      </c>
      <c r="D2788" t="s">
        <v>43</v>
      </c>
      <c r="E2788">
        <v>2.23</v>
      </c>
      <c r="F2788">
        <v>7.73</v>
      </c>
      <c r="G2788">
        <v>0.68</v>
      </c>
      <c r="H2788">
        <v>7.66</v>
      </c>
      <c r="I2788">
        <v>44.85</v>
      </c>
      <c r="J2788">
        <v>0.95</v>
      </c>
      <c r="K2788">
        <v>4658</v>
      </c>
      <c r="L2788" t="s">
        <v>44</v>
      </c>
      <c r="M2788">
        <v>35.51</v>
      </c>
      <c r="N2788">
        <v>145</v>
      </c>
      <c r="O2788">
        <v>10</v>
      </c>
      <c r="P2788">
        <v>44</v>
      </c>
      <c r="Q2788">
        <v>80.08</v>
      </c>
      <c r="R2788">
        <v>53234</v>
      </c>
      <c r="S2788">
        <v>72.150000000000006</v>
      </c>
      <c r="T2788">
        <v>40.9</v>
      </c>
      <c r="U2788">
        <v>76.59</v>
      </c>
      <c r="V2788">
        <v>1051</v>
      </c>
      <c r="W2788">
        <v>18.04</v>
      </c>
      <c r="X2788">
        <v>480</v>
      </c>
    </row>
    <row r="2789" spans="1:24" hidden="1" x14ac:dyDescent="0.25">
      <c r="A2789" t="s">
        <v>41</v>
      </c>
      <c r="B2789" t="s">
        <v>37</v>
      </c>
      <c r="C2789">
        <v>2001</v>
      </c>
      <c r="D2789" t="s">
        <v>40</v>
      </c>
      <c r="E2789">
        <v>4.07</v>
      </c>
      <c r="F2789">
        <v>6.19</v>
      </c>
      <c r="G2789">
        <v>1.01</v>
      </c>
      <c r="H2789">
        <v>7.06</v>
      </c>
      <c r="I2789">
        <v>48.71</v>
      </c>
      <c r="J2789">
        <v>6.65</v>
      </c>
      <c r="K2789">
        <v>221</v>
      </c>
      <c r="L2789" t="s">
        <v>27</v>
      </c>
      <c r="M2789">
        <v>32.43</v>
      </c>
      <c r="N2789">
        <v>48</v>
      </c>
      <c r="O2789">
        <v>12</v>
      </c>
      <c r="P2789">
        <v>67</v>
      </c>
      <c r="Q2789">
        <v>83.24</v>
      </c>
      <c r="R2789">
        <v>38776</v>
      </c>
      <c r="S2789">
        <v>5</v>
      </c>
      <c r="T2789">
        <v>49.87</v>
      </c>
      <c r="U2789">
        <v>60.49</v>
      </c>
      <c r="V2789">
        <v>1625</v>
      </c>
      <c r="W2789">
        <v>16.54</v>
      </c>
      <c r="X2789">
        <v>893</v>
      </c>
    </row>
    <row r="2790" spans="1:24" hidden="1" x14ac:dyDescent="0.25">
      <c r="A2790" t="s">
        <v>41</v>
      </c>
      <c r="B2790" t="s">
        <v>29</v>
      </c>
      <c r="C2790">
        <v>2022</v>
      </c>
      <c r="D2790" t="s">
        <v>34</v>
      </c>
      <c r="E2790">
        <v>9.8800000000000008</v>
      </c>
      <c r="F2790">
        <v>8.01</v>
      </c>
      <c r="G2790">
        <v>1.56</v>
      </c>
      <c r="H2790">
        <v>8.9</v>
      </c>
      <c r="I2790">
        <v>12.08</v>
      </c>
      <c r="J2790">
        <v>5.6</v>
      </c>
      <c r="K2790">
        <v>3951</v>
      </c>
      <c r="L2790" t="s">
        <v>35</v>
      </c>
      <c r="M2790">
        <v>95.65</v>
      </c>
      <c r="N2790">
        <v>468</v>
      </c>
      <c r="O2790">
        <v>12</v>
      </c>
      <c r="P2790">
        <v>60</v>
      </c>
      <c r="Q2790">
        <v>45.1</v>
      </c>
      <c r="R2790">
        <v>75993</v>
      </c>
      <c r="S2790">
        <v>20.350000000000001</v>
      </c>
      <c r="T2790">
        <v>22.85</v>
      </c>
      <c r="U2790">
        <v>62.45</v>
      </c>
      <c r="V2790">
        <v>667</v>
      </c>
      <c r="W2790">
        <v>28.56</v>
      </c>
      <c r="X2790">
        <v>987</v>
      </c>
    </row>
    <row r="2791" spans="1:24" hidden="1" x14ac:dyDescent="0.25">
      <c r="A2791" t="s">
        <v>28</v>
      </c>
      <c r="B2791" t="s">
        <v>37</v>
      </c>
      <c r="C2791">
        <v>2021</v>
      </c>
      <c r="D2791" t="s">
        <v>42</v>
      </c>
      <c r="E2791">
        <v>7.84</v>
      </c>
      <c r="F2791">
        <v>6.35</v>
      </c>
      <c r="G2791">
        <v>2.95</v>
      </c>
      <c r="H2791">
        <v>5</v>
      </c>
      <c r="I2791">
        <v>25.7</v>
      </c>
      <c r="J2791">
        <v>15.03</v>
      </c>
      <c r="K2791">
        <v>530</v>
      </c>
      <c r="L2791" t="s">
        <v>31</v>
      </c>
      <c r="M2791">
        <v>48.03</v>
      </c>
      <c r="N2791">
        <v>409</v>
      </c>
      <c r="O2791">
        <v>8</v>
      </c>
      <c r="P2791">
        <v>45</v>
      </c>
      <c r="Q2791">
        <v>75.819999999999993</v>
      </c>
      <c r="R2791">
        <v>86576</v>
      </c>
      <c r="S2791">
        <v>62.12</v>
      </c>
      <c r="T2791">
        <v>25.7</v>
      </c>
      <c r="U2791">
        <v>56</v>
      </c>
      <c r="V2791">
        <v>1753</v>
      </c>
      <c r="W2791">
        <v>3.1</v>
      </c>
      <c r="X2791">
        <v>838</v>
      </c>
    </row>
    <row r="2792" spans="1:24" hidden="1" x14ac:dyDescent="0.25">
      <c r="A2792" t="s">
        <v>47</v>
      </c>
      <c r="B2792" t="s">
        <v>25</v>
      </c>
      <c r="C2792">
        <v>2004</v>
      </c>
      <c r="D2792" t="s">
        <v>43</v>
      </c>
      <c r="E2792">
        <v>5.75</v>
      </c>
      <c r="F2792">
        <v>7.05</v>
      </c>
      <c r="G2792">
        <v>1.66</v>
      </c>
      <c r="H2792">
        <v>8.5399999999999991</v>
      </c>
      <c r="I2792">
        <v>26.72</v>
      </c>
      <c r="J2792">
        <v>2.93</v>
      </c>
      <c r="K2792">
        <v>4126</v>
      </c>
      <c r="L2792" t="s">
        <v>44</v>
      </c>
      <c r="M2792">
        <v>56.53</v>
      </c>
      <c r="N2792">
        <v>2</v>
      </c>
      <c r="O2792">
        <v>4</v>
      </c>
      <c r="P2792">
        <v>31</v>
      </c>
      <c r="Q2792">
        <v>58.96</v>
      </c>
      <c r="R2792">
        <v>6361</v>
      </c>
      <c r="S2792">
        <v>47.75</v>
      </c>
      <c r="T2792">
        <v>58.17</v>
      </c>
      <c r="U2792">
        <v>66.790000000000006</v>
      </c>
      <c r="V2792">
        <v>246</v>
      </c>
      <c r="W2792">
        <v>2.2799999999999998</v>
      </c>
      <c r="X2792">
        <v>680</v>
      </c>
    </row>
    <row r="2793" spans="1:24" hidden="1" x14ac:dyDescent="0.25">
      <c r="A2793" t="s">
        <v>48</v>
      </c>
      <c r="B2793" t="s">
        <v>25</v>
      </c>
      <c r="C2793">
        <v>2003</v>
      </c>
      <c r="D2793" t="s">
        <v>34</v>
      </c>
      <c r="E2793">
        <v>1.1499999999999999</v>
      </c>
      <c r="F2793">
        <v>8.1999999999999993</v>
      </c>
      <c r="G2793">
        <v>3.74</v>
      </c>
      <c r="H2793">
        <v>5.2</v>
      </c>
      <c r="I2793">
        <v>43.31</v>
      </c>
      <c r="J2793">
        <v>18.809999999999999</v>
      </c>
      <c r="K2793">
        <v>1381</v>
      </c>
      <c r="L2793" t="s">
        <v>35</v>
      </c>
      <c r="M2793">
        <v>85.67</v>
      </c>
      <c r="N2793">
        <v>250</v>
      </c>
      <c r="O2793">
        <v>17</v>
      </c>
      <c r="P2793">
        <v>18</v>
      </c>
      <c r="Q2793">
        <v>38.729999999999997</v>
      </c>
      <c r="R2793">
        <v>45001</v>
      </c>
      <c r="S2793">
        <v>60.46</v>
      </c>
      <c r="T2793">
        <v>60.16</v>
      </c>
      <c r="U2793">
        <v>38.369999999999997</v>
      </c>
      <c r="V2793">
        <v>200</v>
      </c>
      <c r="W2793">
        <v>20.2</v>
      </c>
      <c r="X2793">
        <v>254</v>
      </c>
    </row>
    <row r="2794" spans="1:24" hidden="1" x14ac:dyDescent="0.25">
      <c r="A2794" t="s">
        <v>32</v>
      </c>
      <c r="B2794" t="s">
        <v>37</v>
      </c>
      <c r="C2794">
        <v>2003</v>
      </c>
      <c r="D2794" t="s">
        <v>30</v>
      </c>
      <c r="E2794">
        <v>4.18</v>
      </c>
      <c r="F2794">
        <v>7.4</v>
      </c>
      <c r="G2794">
        <v>3.08</v>
      </c>
      <c r="H2794">
        <v>8.51</v>
      </c>
      <c r="I2794">
        <v>15.2</v>
      </c>
      <c r="J2794">
        <v>3.41</v>
      </c>
      <c r="K2794">
        <v>4117</v>
      </c>
      <c r="L2794" t="s">
        <v>31</v>
      </c>
      <c r="M2794">
        <v>78.25</v>
      </c>
      <c r="N2794">
        <v>76</v>
      </c>
      <c r="O2794">
        <v>39</v>
      </c>
      <c r="P2794">
        <v>66</v>
      </c>
      <c r="Q2794">
        <v>84.59</v>
      </c>
      <c r="R2794">
        <v>97673</v>
      </c>
      <c r="S2794">
        <v>8.9</v>
      </c>
      <c r="T2794">
        <v>37.33</v>
      </c>
      <c r="U2794">
        <v>36.6</v>
      </c>
      <c r="V2794">
        <v>360</v>
      </c>
      <c r="W2794">
        <v>3.56</v>
      </c>
      <c r="X2794">
        <v>260</v>
      </c>
    </row>
    <row r="2795" spans="1:24" hidden="1" x14ac:dyDescent="0.25">
      <c r="A2795" t="s">
        <v>32</v>
      </c>
      <c r="B2795" t="s">
        <v>38</v>
      </c>
      <c r="C2795">
        <v>2005</v>
      </c>
      <c r="D2795" t="s">
        <v>26</v>
      </c>
      <c r="E2795">
        <v>2.63</v>
      </c>
      <c r="F2795">
        <v>6.95</v>
      </c>
      <c r="G2795">
        <v>4.37</v>
      </c>
      <c r="H2795">
        <v>6.16</v>
      </c>
      <c r="I2795">
        <v>39.9</v>
      </c>
      <c r="J2795">
        <v>7.4</v>
      </c>
      <c r="K2795">
        <v>753</v>
      </c>
      <c r="L2795" t="s">
        <v>27</v>
      </c>
      <c r="M2795">
        <v>97.8</v>
      </c>
      <c r="N2795">
        <v>421</v>
      </c>
      <c r="O2795">
        <v>13</v>
      </c>
      <c r="P2795">
        <v>3</v>
      </c>
      <c r="Q2795">
        <v>99.88</v>
      </c>
      <c r="R2795">
        <v>44716</v>
      </c>
      <c r="S2795">
        <v>65.239999999999995</v>
      </c>
      <c r="T2795">
        <v>39.92</v>
      </c>
      <c r="U2795">
        <v>95.36</v>
      </c>
      <c r="V2795">
        <v>1518</v>
      </c>
      <c r="W2795">
        <v>37.57</v>
      </c>
      <c r="X2795">
        <v>175</v>
      </c>
    </row>
    <row r="2796" spans="1:24" hidden="1" x14ac:dyDescent="0.25">
      <c r="A2796" t="s">
        <v>39</v>
      </c>
      <c r="B2796" t="s">
        <v>29</v>
      </c>
      <c r="C2796">
        <v>2019</v>
      </c>
      <c r="D2796" t="s">
        <v>30</v>
      </c>
      <c r="E2796">
        <v>0.71</v>
      </c>
      <c r="F2796">
        <v>6.12</v>
      </c>
      <c r="G2796">
        <v>2.5</v>
      </c>
      <c r="H2796">
        <v>3.82</v>
      </c>
      <c r="I2796">
        <v>48.55</v>
      </c>
      <c r="J2796">
        <v>3.99</v>
      </c>
      <c r="K2796">
        <v>4309</v>
      </c>
      <c r="L2796" t="s">
        <v>31</v>
      </c>
      <c r="M2796">
        <v>36.5</v>
      </c>
      <c r="N2796">
        <v>219</v>
      </c>
      <c r="O2796">
        <v>33</v>
      </c>
      <c r="P2796">
        <v>24</v>
      </c>
      <c r="Q2796">
        <v>90.13</v>
      </c>
      <c r="R2796">
        <v>98794</v>
      </c>
      <c r="S2796">
        <v>80.36</v>
      </c>
      <c r="T2796">
        <v>50.5</v>
      </c>
      <c r="U2796">
        <v>56.03</v>
      </c>
      <c r="V2796">
        <v>823</v>
      </c>
      <c r="W2796">
        <v>26.17</v>
      </c>
      <c r="X2796">
        <v>678</v>
      </c>
    </row>
    <row r="2797" spans="1:24" hidden="1" x14ac:dyDescent="0.25">
      <c r="A2797" t="s">
        <v>45</v>
      </c>
      <c r="B2797" t="s">
        <v>29</v>
      </c>
      <c r="C2797">
        <v>2020</v>
      </c>
      <c r="D2797" t="s">
        <v>26</v>
      </c>
      <c r="E2797">
        <v>5.42</v>
      </c>
      <c r="F2797">
        <v>7.68</v>
      </c>
      <c r="G2797">
        <v>1.66</v>
      </c>
      <c r="H2797">
        <v>5.67</v>
      </c>
      <c r="I2797">
        <v>42.02</v>
      </c>
      <c r="J2797">
        <v>5.73</v>
      </c>
      <c r="K2797">
        <v>4807</v>
      </c>
      <c r="L2797" t="s">
        <v>35</v>
      </c>
      <c r="M2797">
        <v>79.48</v>
      </c>
      <c r="N2797">
        <v>397</v>
      </c>
      <c r="O2797">
        <v>21</v>
      </c>
      <c r="P2797">
        <v>72</v>
      </c>
      <c r="Q2797">
        <v>78.069999999999993</v>
      </c>
      <c r="R2797">
        <v>32446</v>
      </c>
      <c r="S2797">
        <v>54.63</v>
      </c>
      <c r="T2797">
        <v>85.18</v>
      </c>
      <c r="U2797">
        <v>86.17</v>
      </c>
      <c r="V2797">
        <v>222</v>
      </c>
      <c r="W2797">
        <v>30.15</v>
      </c>
      <c r="X2797">
        <v>513</v>
      </c>
    </row>
    <row r="2798" spans="1:24" hidden="1" x14ac:dyDescent="0.25">
      <c r="A2798" t="s">
        <v>24</v>
      </c>
      <c r="B2798" t="s">
        <v>37</v>
      </c>
      <c r="C2798">
        <v>2012</v>
      </c>
      <c r="D2798" t="s">
        <v>40</v>
      </c>
      <c r="E2798">
        <v>8.89</v>
      </c>
      <c r="F2798">
        <v>8.4700000000000006</v>
      </c>
      <c r="G2798">
        <v>4.9800000000000004</v>
      </c>
      <c r="H2798">
        <v>4.63</v>
      </c>
      <c r="I2798">
        <v>45.46</v>
      </c>
      <c r="J2798">
        <v>15.22</v>
      </c>
      <c r="K2798">
        <v>1188</v>
      </c>
      <c r="L2798" t="s">
        <v>31</v>
      </c>
      <c r="M2798">
        <v>35.76</v>
      </c>
      <c r="N2798">
        <v>384</v>
      </c>
      <c r="O2798">
        <v>47</v>
      </c>
      <c r="P2798">
        <v>20</v>
      </c>
      <c r="Q2798">
        <v>75.260000000000005</v>
      </c>
      <c r="R2798">
        <v>52755</v>
      </c>
      <c r="S2798">
        <v>35.74</v>
      </c>
      <c r="T2798">
        <v>21.97</v>
      </c>
      <c r="U2798">
        <v>93.35</v>
      </c>
      <c r="V2798">
        <v>1493</v>
      </c>
      <c r="W2798">
        <v>9.15</v>
      </c>
      <c r="X2798">
        <v>215</v>
      </c>
    </row>
    <row r="2799" spans="1:24" hidden="1" x14ac:dyDescent="0.25">
      <c r="A2799" t="s">
        <v>45</v>
      </c>
      <c r="B2799" t="s">
        <v>38</v>
      </c>
      <c r="C2799">
        <v>2021</v>
      </c>
      <c r="D2799" t="s">
        <v>43</v>
      </c>
      <c r="E2799">
        <v>6.76</v>
      </c>
      <c r="F2799">
        <v>8.2799999999999994</v>
      </c>
      <c r="G2799">
        <v>1.78</v>
      </c>
      <c r="H2799">
        <v>3.7</v>
      </c>
      <c r="I2799">
        <v>35.42</v>
      </c>
      <c r="J2799">
        <v>9.5299999999999994</v>
      </c>
      <c r="K2799">
        <v>408</v>
      </c>
      <c r="L2799" t="s">
        <v>31</v>
      </c>
      <c r="M2799">
        <v>30.01</v>
      </c>
      <c r="N2799">
        <v>347</v>
      </c>
      <c r="O2799">
        <v>32</v>
      </c>
      <c r="P2799">
        <v>86</v>
      </c>
      <c r="Q2799">
        <v>65.72</v>
      </c>
      <c r="R2799">
        <v>80301</v>
      </c>
      <c r="S2799">
        <v>17.46</v>
      </c>
      <c r="T2799">
        <v>54.12</v>
      </c>
      <c r="U2799">
        <v>69.19</v>
      </c>
      <c r="V2799">
        <v>2723</v>
      </c>
      <c r="W2799">
        <v>19.760000000000002</v>
      </c>
      <c r="X2799">
        <v>130</v>
      </c>
    </row>
    <row r="2800" spans="1:24" hidden="1" x14ac:dyDescent="0.25">
      <c r="A2800" t="s">
        <v>48</v>
      </c>
      <c r="B2800" t="s">
        <v>25</v>
      </c>
      <c r="C2800">
        <v>2004</v>
      </c>
      <c r="D2800" t="s">
        <v>42</v>
      </c>
      <c r="E2800">
        <v>2.5</v>
      </c>
      <c r="F2800">
        <v>7.79</v>
      </c>
      <c r="G2800">
        <v>2.14</v>
      </c>
      <c r="H2800">
        <v>3.77</v>
      </c>
      <c r="I2800">
        <v>45.2</v>
      </c>
      <c r="J2800">
        <v>3.25</v>
      </c>
      <c r="K2800">
        <v>2485</v>
      </c>
      <c r="L2800" t="s">
        <v>27</v>
      </c>
      <c r="M2800">
        <v>38.42</v>
      </c>
      <c r="N2800">
        <v>378</v>
      </c>
      <c r="O2800">
        <v>23</v>
      </c>
      <c r="P2800">
        <v>92</v>
      </c>
      <c r="Q2800">
        <v>85.65</v>
      </c>
      <c r="R2800">
        <v>94876</v>
      </c>
      <c r="S2800">
        <v>26.54</v>
      </c>
      <c r="T2800">
        <v>14.65</v>
      </c>
      <c r="U2800">
        <v>43.9</v>
      </c>
      <c r="V2800">
        <v>2204</v>
      </c>
      <c r="W2800">
        <v>5.35</v>
      </c>
      <c r="X2800">
        <v>692</v>
      </c>
    </row>
    <row r="2801" spans="1:24" hidden="1" x14ac:dyDescent="0.25">
      <c r="A2801" t="s">
        <v>41</v>
      </c>
      <c r="B2801" t="s">
        <v>33</v>
      </c>
      <c r="C2801">
        <v>2022</v>
      </c>
      <c r="D2801" t="s">
        <v>43</v>
      </c>
      <c r="E2801">
        <v>5.74</v>
      </c>
      <c r="F2801">
        <v>6.26</v>
      </c>
      <c r="G2801">
        <v>4.05</v>
      </c>
      <c r="H2801">
        <v>8.4600000000000009</v>
      </c>
      <c r="I2801">
        <v>8.24</v>
      </c>
      <c r="J2801">
        <v>0.93</v>
      </c>
      <c r="K2801">
        <v>796</v>
      </c>
      <c r="L2801" t="s">
        <v>35</v>
      </c>
      <c r="M2801">
        <v>73.17</v>
      </c>
      <c r="N2801">
        <v>227</v>
      </c>
      <c r="O2801">
        <v>28</v>
      </c>
      <c r="P2801">
        <v>93</v>
      </c>
      <c r="Q2801">
        <v>50.32</v>
      </c>
      <c r="R2801">
        <v>17929</v>
      </c>
      <c r="S2801">
        <v>52.25</v>
      </c>
      <c r="T2801">
        <v>46.67</v>
      </c>
      <c r="U2801">
        <v>74.38</v>
      </c>
      <c r="V2801">
        <v>2163</v>
      </c>
      <c r="W2801">
        <v>8.1199999999999992</v>
      </c>
      <c r="X2801">
        <v>643</v>
      </c>
    </row>
    <row r="2802" spans="1:24" hidden="1" x14ac:dyDescent="0.25">
      <c r="A2802" t="s">
        <v>41</v>
      </c>
      <c r="B2802" t="s">
        <v>33</v>
      </c>
      <c r="C2802">
        <v>2024</v>
      </c>
      <c r="D2802" t="s">
        <v>26</v>
      </c>
      <c r="E2802">
        <v>9.43</v>
      </c>
      <c r="F2802">
        <v>6.6</v>
      </c>
      <c r="G2802">
        <v>0.44</v>
      </c>
      <c r="H2802">
        <v>9.17</v>
      </c>
      <c r="I2802">
        <v>35.619999999999997</v>
      </c>
      <c r="J2802">
        <v>4.5999999999999996</v>
      </c>
      <c r="K2802">
        <v>860</v>
      </c>
      <c r="L2802" t="s">
        <v>35</v>
      </c>
      <c r="M2802">
        <v>77.33</v>
      </c>
      <c r="N2802">
        <v>117</v>
      </c>
      <c r="O2802">
        <v>12</v>
      </c>
      <c r="P2802">
        <v>88</v>
      </c>
      <c r="Q2802">
        <v>19.809999999999999</v>
      </c>
      <c r="R2802">
        <v>8515</v>
      </c>
      <c r="S2802">
        <v>25.55</v>
      </c>
      <c r="T2802">
        <v>41.78</v>
      </c>
      <c r="U2802">
        <v>54.47</v>
      </c>
      <c r="V2802">
        <v>1516</v>
      </c>
      <c r="W2802">
        <v>22.73</v>
      </c>
      <c r="X2802">
        <v>497</v>
      </c>
    </row>
    <row r="2803" spans="1:24" hidden="1" x14ac:dyDescent="0.25">
      <c r="A2803" t="s">
        <v>41</v>
      </c>
      <c r="B2803" t="s">
        <v>37</v>
      </c>
      <c r="C2803">
        <v>2022</v>
      </c>
      <c r="D2803" t="s">
        <v>42</v>
      </c>
      <c r="E2803">
        <v>7.23</v>
      </c>
      <c r="F2803">
        <v>6.47</v>
      </c>
      <c r="G2803">
        <v>1.93</v>
      </c>
      <c r="H2803">
        <v>9.49</v>
      </c>
      <c r="I2803">
        <v>36.590000000000003</v>
      </c>
      <c r="J2803">
        <v>18.91</v>
      </c>
      <c r="K2803">
        <v>4171</v>
      </c>
      <c r="L2803" t="s">
        <v>27</v>
      </c>
      <c r="M2803">
        <v>60.68</v>
      </c>
      <c r="N2803">
        <v>497</v>
      </c>
      <c r="O2803">
        <v>49</v>
      </c>
      <c r="P2803">
        <v>92</v>
      </c>
      <c r="Q2803">
        <v>77.27</v>
      </c>
      <c r="R2803">
        <v>52509</v>
      </c>
      <c r="S2803">
        <v>77.790000000000006</v>
      </c>
      <c r="T2803">
        <v>23.14</v>
      </c>
      <c r="U2803">
        <v>97.85</v>
      </c>
      <c r="V2803">
        <v>1811</v>
      </c>
      <c r="W2803">
        <v>11.2</v>
      </c>
      <c r="X2803">
        <v>288</v>
      </c>
    </row>
    <row r="2804" spans="1:24" hidden="1" x14ac:dyDescent="0.25">
      <c r="A2804" t="s">
        <v>39</v>
      </c>
      <c r="B2804" t="s">
        <v>38</v>
      </c>
      <c r="C2804">
        <v>2006</v>
      </c>
      <c r="D2804" t="s">
        <v>43</v>
      </c>
      <c r="E2804">
        <v>6.89</v>
      </c>
      <c r="F2804">
        <v>6.89</v>
      </c>
      <c r="G2804">
        <v>0.43</v>
      </c>
      <c r="H2804">
        <v>8.98</v>
      </c>
      <c r="I2804">
        <v>21.96</v>
      </c>
      <c r="J2804">
        <v>16.91</v>
      </c>
      <c r="K2804">
        <v>365</v>
      </c>
      <c r="L2804" t="s">
        <v>44</v>
      </c>
      <c r="M2804">
        <v>33.22</v>
      </c>
      <c r="N2804">
        <v>266</v>
      </c>
      <c r="O2804">
        <v>26</v>
      </c>
      <c r="P2804">
        <v>97</v>
      </c>
      <c r="Q2804">
        <v>92.11</v>
      </c>
      <c r="R2804">
        <v>34370</v>
      </c>
      <c r="S2804">
        <v>13.17</v>
      </c>
      <c r="T2804">
        <v>23.12</v>
      </c>
      <c r="U2804">
        <v>84.9</v>
      </c>
      <c r="V2804">
        <v>698</v>
      </c>
      <c r="W2804">
        <v>36.69</v>
      </c>
      <c r="X2804">
        <v>546</v>
      </c>
    </row>
    <row r="2805" spans="1:24" hidden="1" x14ac:dyDescent="0.25">
      <c r="A2805" t="s">
        <v>41</v>
      </c>
      <c r="B2805" t="s">
        <v>38</v>
      </c>
      <c r="C2805">
        <v>2019</v>
      </c>
      <c r="D2805" t="s">
        <v>42</v>
      </c>
      <c r="E2805">
        <v>9.68</v>
      </c>
      <c r="F2805">
        <v>6.59</v>
      </c>
      <c r="G2805">
        <v>0.7</v>
      </c>
      <c r="H2805">
        <v>8.81</v>
      </c>
      <c r="I2805">
        <v>3.99</v>
      </c>
      <c r="J2805">
        <v>8.8000000000000007</v>
      </c>
      <c r="K2805">
        <v>1514</v>
      </c>
      <c r="L2805" t="s">
        <v>31</v>
      </c>
      <c r="M2805">
        <v>74.38</v>
      </c>
      <c r="N2805">
        <v>234</v>
      </c>
      <c r="O2805">
        <v>0</v>
      </c>
      <c r="P2805">
        <v>13</v>
      </c>
      <c r="Q2805">
        <v>35.450000000000003</v>
      </c>
      <c r="R2805">
        <v>40571</v>
      </c>
      <c r="S2805">
        <v>51.64</v>
      </c>
      <c r="T2805">
        <v>46.01</v>
      </c>
      <c r="U2805">
        <v>85.2</v>
      </c>
      <c r="V2805">
        <v>1900</v>
      </c>
      <c r="W2805">
        <v>39.81</v>
      </c>
      <c r="X2805">
        <v>495</v>
      </c>
    </row>
    <row r="2806" spans="1:24" x14ac:dyDescent="0.25">
      <c r="A2806" t="s">
        <v>48</v>
      </c>
      <c r="B2806" t="s">
        <v>29</v>
      </c>
      <c r="C2806">
        <v>2000</v>
      </c>
      <c r="D2806" t="s">
        <v>26</v>
      </c>
      <c r="E2806">
        <v>7.99</v>
      </c>
      <c r="F2806">
        <v>6.61</v>
      </c>
      <c r="G2806">
        <v>0.02</v>
      </c>
      <c r="H2806">
        <v>3.48</v>
      </c>
      <c r="I2806">
        <v>31.12</v>
      </c>
      <c r="J2806">
        <v>9.64</v>
      </c>
      <c r="K2806">
        <v>4936</v>
      </c>
      <c r="L2806" t="s">
        <v>31</v>
      </c>
      <c r="M2806">
        <v>36.01</v>
      </c>
      <c r="N2806">
        <v>167</v>
      </c>
      <c r="O2806">
        <v>6</v>
      </c>
      <c r="P2806">
        <v>21</v>
      </c>
      <c r="Q2806">
        <v>78.73</v>
      </c>
      <c r="R2806">
        <v>60579</v>
      </c>
      <c r="S2806">
        <v>49.6</v>
      </c>
      <c r="T2806">
        <v>20.13</v>
      </c>
      <c r="U2806">
        <v>67.099999999999994</v>
      </c>
      <c r="V2806">
        <v>686</v>
      </c>
      <c r="W2806">
        <v>0.16</v>
      </c>
      <c r="X2806">
        <v>677</v>
      </c>
    </row>
    <row r="2807" spans="1:24" hidden="1" x14ac:dyDescent="0.25">
      <c r="A2807" t="s">
        <v>28</v>
      </c>
      <c r="B2807" t="s">
        <v>25</v>
      </c>
      <c r="C2807">
        <v>2013</v>
      </c>
      <c r="D2807" t="s">
        <v>40</v>
      </c>
      <c r="E2807">
        <v>1.37</v>
      </c>
      <c r="F2807">
        <v>7.54</v>
      </c>
      <c r="G2807">
        <v>0.05</v>
      </c>
      <c r="H2807">
        <v>8.5299999999999994</v>
      </c>
      <c r="I2807">
        <v>2.59</v>
      </c>
      <c r="J2807">
        <v>17.989999999999998</v>
      </c>
      <c r="K2807">
        <v>2934</v>
      </c>
      <c r="L2807" t="s">
        <v>31</v>
      </c>
      <c r="M2807">
        <v>39.92</v>
      </c>
      <c r="N2807">
        <v>259</v>
      </c>
      <c r="O2807">
        <v>3</v>
      </c>
      <c r="P2807">
        <v>47</v>
      </c>
      <c r="Q2807">
        <v>28.82</v>
      </c>
      <c r="R2807">
        <v>25462</v>
      </c>
      <c r="S2807">
        <v>13.89</v>
      </c>
      <c r="T2807">
        <v>33.58</v>
      </c>
      <c r="U2807">
        <v>20.67</v>
      </c>
      <c r="V2807">
        <v>578</v>
      </c>
      <c r="W2807">
        <v>30.36</v>
      </c>
      <c r="X2807">
        <v>620</v>
      </c>
    </row>
    <row r="2808" spans="1:24" hidden="1" x14ac:dyDescent="0.25">
      <c r="A2808" t="s">
        <v>24</v>
      </c>
      <c r="B2808" t="s">
        <v>38</v>
      </c>
      <c r="C2808">
        <v>2023</v>
      </c>
      <c r="D2808" t="s">
        <v>40</v>
      </c>
      <c r="E2808">
        <v>3.48</v>
      </c>
      <c r="F2808">
        <v>6.8</v>
      </c>
      <c r="G2808">
        <v>1.9</v>
      </c>
      <c r="H2808">
        <v>8.48</v>
      </c>
      <c r="I2808">
        <v>19.12</v>
      </c>
      <c r="J2808">
        <v>11.83</v>
      </c>
      <c r="K2808">
        <v>1583</v>
      </c>
      <c r="L2808" t="s">
        <v>35</v>
      </c>
      <c r="M2808">
        <v>65.88</v>
      </c>
      <c r="N2808">
        <v>417</v>
      </c>
      <c r="O2808">
        <v>9</v>
      </c>
      <c r="P2808">
        <v>50</v>
      </c>
      <c r="Q2808">
        <v>94.37</v>
      </c>
      <c r="R2808">
        <v>84032</v>
      </c>
      <c r="S2808">
        <v>99.5</v>
      </c>
      <c r="T2808">
        <v>15.7</v>
      </c>
      <c r="U2808">
        <v>86.55</v>
      </c>
      <c r="V2808">
        <v>974</v>
      </c>
      <c r="W2808">
        <v>4.6100000000000003</v>
      </c>
      <c r="X2808">
        <v>871</v>
      </c>
    </row>
    <row r="2809" spans="1:24" hidden="1" x14ac:dyDescent="0.25">
      <c r="A2809" t="s">
        <v>48</v>
      </c>
      <c r="B2809" t="s">
        <v>33</v>
      </c>
      <c r="C2809">
        <v>2003</v>
      </c>
      <c r="D2809" t="s">
        <v>43</v>
      </c>
      <c r="E2809">
        <v>9.65</v>
      </c>
      <c r="F2809">
        <v>7.69</v>
      </c>
      <c r="G2809">
        <v>4.05</v>
      </c>
      <c r="H2809">
        <v>3.92</v>
      </c>
      <c r="I2809">
        <v>19.68</v>
      </c>
      <c r="J2809">
        <v>17.62</v>
      </c>
      <c r="K2809">
        <v>498</v>
      </c>
      <c r="L2809" t="s">
        <v>35</v>
      </c>
      <c r="M2809">
        <v>53.83</v>
      </c>
      <c r="N2809">
        <v>192</v>
      </c>
      <c r="O2809">
        <v>39</v>
      </c>
      <c r="P2809">
        <v>79</v>
      </c>
      <c r="Q2809">
        <v>68.98</v>
      </c>
      <c r="R2809">
        <v>51217</v>
      </c>
      <c r="S2809">
        <v>82.31</v>
      </c>
      <c r="T2809">
        <v>33.78</v>
      </c>
      <c r="U2809">
        <v>22.03</v>
      </c>
      <c r="V2809">
        <v>1844</v>
      </c>
      <c r="W2809">
        <v>22.98</v>
      </c>
      <c r="X2809">
        <v>517</v>
      </c>
    </row>
    <row r="2810" spans="1:24" hidden="1" x14ac:dyDescent="0.25">
      <c r="A2810" t="s">
        <v>24</v>
      </c>
      <c r="B2810" t="s">
        <v>25</v>
      </c>
      <c r="C2810">
        <v>2016</v>
      </c>
      <c r="D2810" t="s">
        <v>30</v>
      </c>
      <c r="E2810">
        <v>4.9000000000000004</v>
      </c>
      <c r="F2810">
        <v>8.3699999999999992</v>
      </c>
      <c r="G2810">
        <v>2.94</v>
      </c>
      <c r="H2810">
        <v>7.63</v>
      </c>
      <c r="I2810">
        <v>49.95</v>
      </c>
      <c r="J2810">
        <v>9.84</v>
      </c>
      <c r="K2810">
        <v>3241</v>
      </c>
      <c r="L2810" t="s">
        <v>31</v>
      </c>
      <c r="M2810">
        <v>62.53</v>
      </c>
      <c r="N2810">
        <v>183</v>
      </c>
      <c r="O2810">
        <v>34</v>
      </c>
      <c r="P2810">
        <v>10</v>
      </c>
      <c r="Q2810">
        <v>57.79</v>
      </c>
      <c r="R2810">
        <v>68543</v>
      </c>
      <c r="S2810">
        <v>38.65</v>
      </c>
      <c r="T2810">
        <v>52.7</v>
      </c>
      <c r="U2810">
        <v>29.79</v>
      </c>
      <c r="V2810">
        <v>1088</v>
      </c>
      <c r="W2810">
        <v>9.14</v>
      </c>
      <c r="X2810">
        <v>228</v>
      </c>
    </row>
    <row r="2811" spans="1:24" hidden="1" x14ac:dyDescent="0.25">
      <c r="A2811" t="s">
        <v>48</v>
      </c>
      <c r="B2811" t="s">
        <v>25</v>
      </c>
      <c r="C2811">
        <v>2020</v>
      </c>
      <c r="D2811" t="s">
        <v>26</v>
      </c>
      <c r="E2811">
        <v>1.1200000000000001</v>
      </c>
      <c r="F2811">
        <v>7.6</v>
      </c>
      <c r="G2811">
        <v>3.17</v>
      </c>
      <c r="H2811">
        <v>6.17</v>
      </c>
      <c r="I2811">
        <v>14.99</v>
      </c>
      <c r="J2811">
        <v>4</v>
      </c>
      <c r="K2811">
        <v>1369</v>
      </c>
      <c r="L2811" t="s">
        <v>35</v>
      </c>
      <c r="M2811">
        <v>74.459999999999994</v>
      </c>
      <c r="N2811">
        <v>9</v>
      </c>
      <c r="O2811">
        <v>38</v>
      </c>
      <c r="P2811">
        <v>58</v>
      </c>
      <c r="Q2811">
        <v>78.430000000000007</v>
      </c>
      <c r="R2811">
        <v>19084</v>
      </c>
      <c r="S2811">
        <v>68.489999999999995</v>
      </c>
      <c r="T2811">
        <v>69.510000000000005</v>
      </c>
      <c r="U2811">
        <v>87.09</v>
      </c>
      <c r="V2811">
        <v>891</v>
      </c>
      <c r="W2811">
        <v>38.590000000000003</v>
      </c>
      <c r="X2811">
        <v>209</v>
      </c>
    </row>
    <row r="2812" spans="1:24" hidden="1" x14ac:dyDescent="0.25">
      <c r="A2812" t="s">
        <v>41</v>
      </c>
      <c r="B2812" t="s">
        <v>37</v>
      </c>
      <c r="C2812">
        <v>2013</v>
      </c>
      <c r="D2812" t="s">
        <v>43</v>
      </c>
      <c r="E2812">
        <v>4.59</v>
      </c>
      <c r="F2812">
        <v>7.88</v>
      </c>
      <c r="G2812">
        <v>2.6</v>
      </c>
      <c r="H2812">
        <v>9.3000000000000007</v>
      </c>
      <c r="I2812">
        <v>41.02</v>
      </c>
      <c r="J2812">
        <v>14.52</v>
      </c>
      <c r="K2812">
        <v>1251</v>
      </c>
      <c r="L2812" t="s">
        <v>27</v>
      </c>
      <c r="M2812">
        <v>41.2</v>
      </c>
      <c r="N2812">
        <v>336</v>
      </c>
      <c r="O2812">
        <v>15</v>
      </c>
      <c r="P2812">
        <v>13</v>
      </c>
      <c r="Q2812">
        <v>81.7</v>
      </c>
      <c r="R2812">
        <v>53656</v>
      </c>
      <c r="S2812">
        <v>71.66</v>
      </c>
      <c r="T2812">
        <v>76.430000000000007</v>
      </c>
      <c r="U2812">
        <v>37.5</v>
      </c>
      <c r="V2812">
        <v>2759</v>
      </c>
      <c r="W2812">
        <v>35.03</v>
      </c>
      <c r="X2812">
        <v>889</v>
      </c>
    </row>
    <row r="2813" spans="1:24" hidden="1" x14ac:dyDescent="0.25">
      <c r="A2813" t="s">
        <v>28</v>
      </c>
      <c r="B2813" t="s">
        <v>38</v>
      </c>
      <c r="C2813">
        <v>2015</v>
      </c>
      <c r="D2813" t="s">
        <v>43</v>
      </c>
      <c r="E2813">
        <v>6.97</v>
      </c>
      <c r="F2813">
        <v>7.88</v>
      </c>
      <c r="G2813">
        <v>4.0999999999999996</v>
      </c>
      <c r="H2813">
        <v>7.87</v>
      </c>
      <c r="I2813">
        <v>2.66</v>
      </c>
      <c r="J2813">
        <v>10.53</v>
      </c>
      <c r="K2813">
        <v>698</v>
      </c>
      <c r="L2813" t="s">
        <v>27</v>
      </c>
      <c r="M2813">
        <v>92.52</v>
      </c>
      <c r="N2813">
        <v>326</v>
      </c>
      <c r="O2813">
        <v>26</v>
      </c>
      <c r="P2813">
        <v>6</v>
      </c>
      <c r="Q2813">
        <v>89.45</v>
      </c>
      <c r="R2813">
        <v>77000</v>
      </c>
      <c r="S2813">
        <v>65.11</v>
      </c>
      <c r="T2813">
        <v>37.03</v>
      </c>
      <c r="U2813">
        <v>87.29</v>
      </c>
      <c r="V2813">
        <v>213</v>
      </c>
      <c r="W2813">
        <v>23.82</v>
      </c>
      <c r="X2813">
        <v>92</v>
      </c>
    </row>
    <row r="2814" spans="1:24" hidden="1" x14ac:dyDescent="0.25">
      <c r="A2814" t="s">
        <v>32</v>
      </c>
      <c r="B2814" t="s">
        <v>37</v>
      </c>
      <c r="C2814">
        <v>2013</v>
      </c>
      <c r="D2814" t="s">
        <v>40</v>
      </c>
      <c r="E2814">
        <v>9.98</v>
      </c>
      <c r="F2814">
        <v>6.83</v>
      </c>
      <c r="G2814">
        <v>4.4000000000000004</v>
      </c>
      <c r="H2814">
        <v>9.66</v>
      </c>
      <c r="I2814">
        <v>26.49</v>
      </c>
      <c r="J2814">
        <v>13.37</v>
      </c>
      <c r="K2814">
        <v>2727</v>
      </c>
      <c r="L2814" t="s">
        <v>35</v>
      </c>
      <c r="M2814">
        <v>69.16</v>
      </c>
      <c r="N2814">
        <v>358</v>
      </c>
      <c r="O2814">
        <v>19</v>
      </c>
      <c r="P2814">
        <v>68</v>
      </c>
      <c r="Q2814">
        <v>90.31</v>
      </c>
      <c r="R2814">
        <v>55462</v>
      </c>
      <c r="S2814">
        <v>43.25</v>
      </c>
      <c r="T2814">
        <v>85.1</v>
      </c>
      <c r="U2814">
        <v>38.909999999999997</v>
      </c>
      <c r="V2814">
        <v>2491</v>
      </c>
      <c r="W2814">
        <v>7.04</v>
      </c>
      <c r="X2814">
        <v>906</v>
      </c>
    </row>
    <row r="2815" spans="1:24" hidden="1" x14ac:dyDescent="0.25">
      <c r="A2815" t="s">
        <v>45</v>
      </c>
      <c r="B2815" t="s">
        <v>38</v>
      </c>
      <c r="C2815">
        <v>2015</v>
      </c>
      <c r="D2815" t="s">
        <v>42</v>
      </c>
      <c r="E2815">
        <v>3.24</v>
      </c>
      <c r="F2815">
        <v>6.04</v>
      </c>
      <c r="G2815">
        <v>4.25</v>
      </c>
      <c r="H2815">
        <v>3.73</v>
      </c>
      <c r="I2815">
        <v>26.83</v>
      </c>
      <c r="J2815">
        <v>3.14</v>
      </c>
      <c r="K2815">
        <v>2250</v>
      </c>
      <c r="L2815" t="s">
        <v>31</v>
      </c>
      <c r="M2815">
        <v>31.55</v>
      </c>
      <c r="N2815">
        <v>447</v>
      </c>
      <c r="O2815">
        <v>9</v>
      </c>
      <c r="P2815">
        <v>57</v>
      </c>
      <c r="Q2815">
        <v>7.16</v>
      </c>
      <c r="R2815">
        <v>75034</v>
      </c>
      <c r="S2815">
        <v>88.51</v>
      </c>
      <c r="T2815">
        <v>29.25</v>
      </c>
      <c r="U2815">
        <v>81.66</v>
      </c>
      <c r="V2815">
        <v>2046</v>
      </c>
      <c r="W2815">
        <v>31.31</v>
      </c>
      <c r="X2815">
        <v>886</v>
      </c>
    </row>
    <row r="2816" spans="1:24" hidden="1" x14ac:dyDescent="0.25">
      <c r="A2816" t="s">
        <v>36</v>
      </c>
      <c r="B2816" t="s">
        <v>29</v>
      </c>
      <c r="C2816">
        <v>2023</v>
      </c>
      <c r="D2816" t="s">
        <v>26</v>
      </c>
      <c r="E2816">
        <v>5.14</v>
      </c>
      <c r="F2816">
        <v>6.14</v>
      </c>
      <c r="G2816">
        <v>4.0599999999999996</v>
      </c>
      <c r="H2816">
        <v>3.28</v>
      </c>
      <c r="I2816">
        <v>31.44</v>
      </c>
      <c r="J2816">
        <v>12.95</v>
      </c>
      <c r="K2816">
        <v>2493</v>
      </c>
      <c r="L2816" t="s">
        <v>31</v>
      </c>
      <c r="M2816">
        <v>73.989999999999995</v>
      </c>
      <c r="N2816">
        <v>140</v>
      </c>
      <c r="O2816">
        <v>44</v>
      </c>
      <c r="P2816">
        <v>39</v>
      </c>
      <c r="Q2816">
        <v>14.04</v>
      </c>
      <c r="R2816">
        <v>15322</v>
      </c>
      <c r="S2816">
        <v>77.16</v>
      </c>
      <c r="T2816">
        <v>16.45</v>
      </c>
      <c r="U2816">
        <v>63.37</v>
      </c>
      <c r="V2816">
        <v>2461</v>
      </c>
      <c r="W2816">
        <v>20.81</v>
      </c>
      <c r="X2816">
        <v>885</v>
      </c>
    </row>
    <row r="2817" spans="1:24" hidden="1" x14ac:dyDescent="0.25">
      <c r="A2817" t="s">
        <v>28</v>
      </c>
      <c r="B2817" t="s">
        <v>37</v>
      </c>
      <c r="C2817">
        <v>2019</v>
      </c>
      <c r="D2817" t="s">
        <v>42</v>
      </c>
      <c r="E2817">
        <v>8.8000000000000007</v>
      </c>
      <c r="F2817">
        <v>6.71</v>
      </c>
      <c r="G2817">
        <v>0.91</v>
      </c>
      <c r="H2817">
        <v>9.82</v>
      </c>
      <c r="I2817">
        <v>40.5</v>
      </c>
      <c r="J2817">
        <v>7.65</v>
      </c>
      <c r="K2817">
        <v>131</v>
      </c>
      <c r="L2817" t="s">
        <v>31</v>
      </c>
      <c r="M2817">
        <v>62.42</v>
      </c>
      <c r="N2817">
        <v>21</v>
      </c>
      <c r="O2817">
        <v>32</v>
      </c>
      <c r="P2817">
        <v>92</v>
      </c>
      <c r="Q2817">
        <v>82.95</v>
      </c>
      <c r="R2817">
        <v>86203</v>
      </c>
      <c r="S2817">
        <v>54.2</v>
      </c>
      <c r="T2817">
        <v>84</v>
      </c>
      <c r="U2817">
        <v>73.680000000000007</v>
      </c>
      <c r="V2817">
        <v>2296</v>
      </c>
      <c r="W2817">
        <v>24.46</v>
      </c>
      <c r="X2817">
        <v>285</v>
      </c>
    </row>
    <row r="2818" spans="1:24" hidden="1" x14ac:dyDescent="0.25">
      <c r="A2818" t="s">
        <v>32</v>
      </c>
      <c r="B2818" t="s">
        <v>37</v>
      </c>
      <c r="C2818">
        <v>2007</v>
      </c>
      <c r="D2818" t="s">
        <v>34</v>
      </c>
      <c r="E2818">
        <v>3.55</v>
      </c>
      <c r="F2818">
        <v>7.72</v>
      </c>
      <c r="G2818">
        <v>2.97</v>
      </c>
      <c r="H2818">
        <v>3.56</v>
      </c>
      <c r="I2818">
        <v>38.1</v>
      </c>
      <c r="J2818">
        <v>6.64</v>
      </c>
      <c r="K2818">
        <v>90</v>
      </c>
      <c r="L2818" t="s">
        <v>31</v>
      </c>
      <c r="M2818">
        <v>79.11</v>
      </c>
      <c r="N2818">
        <v>311</v>
      </c>
      <c r="O2818">
        <v>6</v>
      </c>
      <c r="P2818">
        <v>80</v>
      </c>
      <c r="Q2818">
        <v>94.71</v>
      </c>
      <c r="R2818">
        <v>48601</v>
      </c>
      <c r="S2818">
        <v>0.26</v>
      </c>
      <c r="T2818">
        <v>53.18</v>
      </c>
      <c r="U2818">
        <v>87.05</v>
      </c>
      <c r="V2818">
        <v>1304</v>
      </c>
      <c r="W2818">
        <v>28.72</v>
      </c>
      <c r="X2818">
        <v>231</v>
      </c>
    </row>
    <row r="2819" spans="1:24" hidden="1" x14ac:dyDescent="0.25">
      <c r="A2819" t="s">
        <v>47</v>
      </c>
      <c r="B2819" t="s">
        <v>33</v>
      </c>
      <c r="C2819">
        <v>2023</v>
      </c>
      <c r="D2819" t="s">
        <v>34</v>
      </c>
      <c r="E2819">
        <v>1.0900000000000001</v>
      </c>
      <c r="F2819">
        <v>8.27</v>
      </c>
      <c r="G2819">
        <v>2.91</v>
      </c>
      <c r="H2819">
        <v>5.7</v>
      </c>
      <c r="I2819">
        <v>38.049999999999997</v>
      </c>
      <c r="J2819">
        <v>13.43</v>
      </c>
      <c r="K2819">
        <v>3894</v>
      </c>
      <c r="L2819" t="s">
        <v>35</v>
      </c>
      <c r="M2819">
        <v>84.88</v>
      </c>
      <c r="N2819">
        <v>377</v>
      </c>
      <c r="O2819">
        <v>41</v>
      </c>
      <c r="P2819">
        <v>93</v>
      </c>
      <c r="Q2819">
        <v>32.15</v>
      </c>
      <c r="R2819">
        <v>98614</v>
      </c>
      <c r="S2819">
        <v>22.34</v>
      </c>
      <c r="T2819">
        <v>38.11</v>
      </c>
      <c r="U2819">
        <v>98.72</v>
      </c>
      <c r="V2819">
        <v>1770</v>
      </c>
      <c r="W2819">
        <v>16.649999999999999</v>
      </c>
      <c r="X2819">
        <v>550</v>
      </c>
    </row>
    <row r="2820" spans="1:24" hidden="1" x14ac:dyDescent="0.25">
      <c r="A2820" t="s">
        <v>48</v>
      </c>
      <c r="B2820" t="s">
        <v>37</v>
      </c>
      <c r="C2820">
        <v>2002</v>
      </c>
      <c r="D2820" t="s">
        <v>26</v>
      </c>
      <c r="E2820">
        <v>9.49</v>
      </c>
      <c r="F2820">
        <v>8.4</v>
      </c>
      <c r="G2820">
        <v>2.64</v>
      </c>
      <c r="H2820">
        <v>7.55</v>
      </c>
      <c r="I2820">
        <v>21.61</v>
      </c>
      <c r="J2820">
        <v>11.84</v>
      </c>
      <c r="K2820">
        <v>3197</v>
      </c>
      <c r="L2820" t="s">
        <v>44</v>
      </c>
      <c r="M2820">
        <v>95.72</v>
      </c>
      <c r="N2820">
        <v>192</v>
      </c>
      <c r="O2820">
        <v>43</v>
      </c>
      <c r="P2820">
        <v>24</v>
      </c>
      <c r="Q2820">
        <v>2.84</v>
      </c>
      <c r="R2820">
        <v>44489</v>
      </c>
      <c r="S2820">
        <v>50.88</v>
      </c>
      <c r="T2820">
        <v>81.849999999999994</v>
      </c>
      <c r="U2820">
        <v>26.86</v>
      </c>
      <c r="V2820">
        <v>1077</v>
      </c>
      <c r="W2820">
        <v>0.31</v>
      </c>
      <c r="X2820">
        <v>657</v>
      </c>
    </row>
    <row r="2821" spans="1:24" hidden="1" x14ac:dyDescent="0.25">
      <c r="A2821" t="s">
        <v>47</v>
      </c>
      <c r="B2821" t="s">
        <v>38</v>
      </c>
      <c r="C2821">
        <v>2024</v>
      </c>
      <c r="D2821" t="s">
        <v>30</v>
      </c>
      <c r="E2821">
        <v>4.88</v>
      </c>
      <c r="F2821">
        <v>6.06</v>
      </c>
      <c r="G2821">
        <v>2.4</v>
      </c>
      <c r="H2821">
        <v>9.16</v>
      </c>
      <c r="I2821">
        <v>36.369999999999997</v>
      </c>
      <c r="J2821">
        <v>12.98</v>
      </c>
      <c r="K2821">
        <v>471</v>
      </c>
      <c r="L2821" t="s">
        <v>44</v>
      </c>
      <c r="M2821">
        <v>99.88</v>
      </c>
      <c r="N2821">
        <v>91</v>
      </c>
      <c r="O2821">
        <v>45</v>
      </c>
      <c r="P2821">
        <v>77</v>
      </c>
      <c r="Q2821">
        <v>33.630000000000003</v>
      </c>
      <c r="R2821">
        <v>99444</v>
      </c>
      <c r="S2821">
        <v>89.89</v>
      </c>
      <c r="T2821">
        <v>72.06</v>
      </c>
      <c r="U2821">
        <v>74.83</v>
      </c>
      <c r="V2821">
        <v>380</v>
      </c>
      <c r="W2821">
        <v>14.57</v>
      </c>
      <c r="X2821">
        <v>71</v>
      </c>
    </row>
    <row r="2822" spans="1:24" hidden="1" x14ac:dyDescent="0.25">
      <c r="A2822" t="s">
        <v>32</v>
      </c>
      <c r="B2822" t="s">
        <v>33</v>
      </c>
      <c r="C2822">
        <v>2018</v>
      </c>
      <c r="D2822" t="s">
        <v>34</v>
      </c>
      <c r="E2822">
        <v>5.03</v>
      </c>
      <c r="F2822">
        <v>8.48</v>
      </c>
      <c r="G2822">
        <v>0.45</v>
      </c>
      <c r="H2822">
        <v>4.78</v>
      </c>
      <c r="I2822">
        <v>24.57</v>
      </c>
      <c r="J2822">
        <v>19.309999999999999</v>
      </c>
      <c r="K2822">
        <v>1265</v>
      </c>
      <c r="L2822" t="s">
        <v>31</v>
      </c>
      <c r="M2822">
        <v>68.47</v>
      </c>
      <c r="N2822">
        <v>96</v>
      </c>
      <c r="O2822">
        <v>21</v>
      </c>
      <c r="P2822">
        <v>41</v>
      </c>
      <c r="Q2822">
        <v>39.520000000000003</v>
      </c>
      <c r="R2822">
        <v>20970</v>
      </c>
      <c r="S2822">
        <v>62.86</v>
      </c>
      <c r="T2822">
        <v>76.599999999999994</v>
      </c>
      <c r="U2822">
        <v>96.7</v>
      </c>
      <c r="V2822">
        <v>871</v>
      </c>
      <c r="W2822">
        <v>16.55</v>
      </c>
      <c r="X2822">
        <v>407</v>
      </c>
    </row>
    <row r="2823" spans="1:24" x14ac:dyDescent="0.25">
      <c r="A2823" t="s">
        <v>28</v>
      </c>
      <c r="B2823" t="s">
        <v>37</v>
      </c>
      <c r="C2823">
        <v>2000</v>
      </c>
      <c r="D2823" t="s">
        <v>40</v>
      </c>
      <c r="E2823">
        <v>6.21</v>
      </c>
      <c r="F2823">
        <v>6.81</v>
      </c>
      <c r="G2823">
        <v>0.51</v>
      </c>
      <c r="H2823">
        <v>3.2</v>
      </c>
      <c r="I2823">
        <v>3.35</v>
      </c>
      <c r="J2823">
        <v>14.02</v>
      </c>
      <c r="K2823">
        <v>4597</v>
      </c>
      <c r="L2823" t="s">
        <v>31</v>
      </c>
      <c r="M2823">
        <v>69.31</v>
      </c>
      <c r="N2823">
        <v>140</v>
      </c>
      <c r="O2823">
        <v>42</v>
      </c>
      <c r="P2823">
        <v>85</v>
      </c>
      <c r="Q2823">
        <v>76.58</v>
      </c>
      <c r="R2823">
        <v>92850</v>
      </c>
      <c r="S2823">
        <v>41.79</v>
      </c>
      <c r="T2823">
        <v>33.39</v>
      </c>
      <c r="U2823">
        <v>49.9</v>
      </c>
      <c r="V2823">
        <v>1069</v>
      </c>
      <c r="W2823">
        <v>14.68</v>
      </c>
      <c r="X2823">
        <v>175</v>
      </c>
    </row>
    <row r="2824" spans="1:24" hidden="1" x14ac:dyDescent="0.25">
      <c r="A2824" t="s">
        <v>48</v>
      </c>
      <c r="B2824" t="s">
        <v>37</v>
      </c>
      <c r="C2824">
        <v>2001</v>
      </c>
      <c r="D2824" t="s">
        <v>30</v>
      </c>
      <c r="E2824">
        <v>0.04</v>
      </c>
      <c r="F2824">
        <v>8.11</v>
      </c>
      <c r="G2824">
        <v>4.51</v>
      </c>
      <c r="H2824">
        <v>6.65</v>
      </c>
      <c r="I2824">
        <v>44.51</v>
      </c>
      <c r="J2824">
        <v>12.82</v>
      </c>
      <c r="K2824">
        <v>2808</v>
      </c>
      <c r="L2824" t="s">
        <v>31</v>
      </c>
      <c r="M2824">
        <v>31.57</v>
      </c>
      <c r="N2824">
        <v>256</v>
      </c>
      <c r="O2824">
        <v>16</v>
      </c>
      <c r="P2824">
        <v>43</v>
      </c>
      <c r="Q2824">
        <v>6.66</v>
      </c>
      <c r="R2824">
        <v>35367</v>
      </c>
      <c r="S2824">
        <v>4.79</v>
      </c>
      <c r="T2824">
        <v>79.88</v>
      </c>
      <c r="U2824">
        <v>46.7</v>
      </c>
      <c r="V2824">
        <v>416</v>
      </c>
      <c r="W2824">
        <v>33.24</v>
      </c>
      <c r="X2824">
        <v>140</v>
      </c>
    </row>
    <row r="2825" spans="1:24" hidden="1" x14ac:dyDescent="0.25">
      <c r="A2825" t="s">
        <v>36</v>
      </c>
      <c r="B2825" t="s">
        <v>29</v>
      </c>
      <c r="C2825">
        <v>2014</v>
      </c>
      <c r="D2825" t="s">
        <v>43</v>
      </c>
      <c r="E2825">
        <v>9.31</v>
      </c>
      <c r="F2825">
        <v>6.45</v>
      </c>
      <c r="G2825">
        <v>3.15</v>
      </c>
      <c r="H2825">
        <v>6.3</v>
      </c>
      <c r="I2825">
        <v>44.51</v>
      </c>
      <c r="J2825">
        <v>12.27</v>
      </c>
      <c r="K2825">
        <v>4482</v>
      </c>
      <c r="L2825" t="s">
        <v>44</v>
      </c>
      <c r="M2825">
        <v>90.56</v>
      </c>
      <c r="N2825">
        <v>37</v>
      </c>
      <c r="O2825">
        <v>8</v>
      </c>
      <c r="P2825">
        <v>4</v>
      </c>
      <c r="Q2825">
        <v>22.84</v>
      </c>
      <c r="R2825">
        <v>11334</v>
      </c>
      <c r="S2825">
        <v>59.73</v>
      </c>
      <c r="T2825">
        <v>61.98</v>
      </c>
      <c r="U2825">
        <v>74.400000000000006</v>
      </c>
      <c r="V2825">
        <v>1489</v>
      </c>
      <c r="W2825">
        <v>13.29</v>
      </c>
      <c r="X2825">
        <v>780</v>
      </c>
    </row>
    <row r="2826" spans="1:24" hidden="1" x14ac:dyDescent="0.25">
      <c r="A2826" t="s">
        <v>41</v>
      </c>
      <c r="B2826" t="s">
        <v>37</v>
      </c>
      <c r="C2826">
        <v>2021</v>
      </c>
      <c r="D2826" t="s">
        <v>34</v>
      </c>
      <c r="E2826">
        <v>3.61</v>
      </c>
      <c r="F2826">
        <v>6.16</v>
      </c>
      <c r="G2826">
        <v>1.31</v>
      </c>
      <c r="H2826">
        <v>5.15</v>
      </c>
      <c r="I2826">
        <v>16.14</v>
      </c>
      <c r="J2826">
        <v>7.97</v>
      </c>
      <c r="K2826">
        <v>1111</v>
      </c>
      <c r="L2826" t="s">
        <v>27</v>
      </c>
      <c r="M2826">
        <v>32.01</v>
      </c>
      <c r="N2826">
        <v>246</v>
      </c>
      <c r="O2826">
        <v>39</v>
      </c>
      <c r="P2826">
        <v>27</v>
      </c>
      <c r="Q2826">
        <v>89.61</v>
      </c>
      <c r="R2826">
        <v>57519</v>
      </c>
      <c r="S2826">
        <v>35.08</v>
      </c>
      <c r="T2826">
        <v>69.040000000000006</v>
      </c>
      <c r="U2826">
        <v>52.16</v>
      </c>
      <c r="V2826">
        <v>824</v>
      </c>
      <c r="W2826">
        <v>16.649999999999999</v>
      </c>
      <c r="X2826">
        <v>320</v>
      </c>
    </row>
    <row r="2827" spans="1:24" hidden="1" x14ac:dyDescent="0.25">
      <c r="A2827" t="s">
        <v>48</v>
      </c>
      <c r="B2827" t="s">
        <v>25</v>
      </c>
      <c r="C2827">
        <v>2009</v>
      </c>
      <c r="D2827" t="s">
        <v>40</v>
      </c>
      <c r="E2827">
        <v>3.97</v>
      </c>
      <c r="F2827">
        <v>6.95</v>
      </c>
      <c r="G2827">
        <v>1.4</v>
      </c>
      <c r="H2827">
        <v>9.1199999999999992</v>
      </c>
      <c r="I2827">
        <v>45.7</v>
      </c>
      <c r="J2827">
        <v>16.78</v>
      </c>
      <c r="K2827">
        <v>597</v>
      </c>
      <c r="L2827" t="s">
        <v>44</v>
      </c>
      <c r="M2827">
        <v>74.290000000000006</v>
      </c>
      <c r="N2827">
        <v>255</v>
      </c>
      <c r="O2827">
        <v>9</v>
      </c>
      <c r="P2827">
        <v>75</v>
      </c>
      <c r="Q2827">
        <v>17.170000000000002</v>
      </c>
      <c r="R2827">
        <v>80896</v>
      </c>
      <c r="S2827">
        <v>53.74</v>
      </c>
      <c r="T2827">
        <v>34.99</v>
      </c>
      <c r="U2827">
        <v>37.159999999999997</v>
      </c>
      <c r="V2827">
        <v>2437</v>
      </c>
      <c r="W2827">
        <v>2.46</v>
      </c>
      <c r="X2827">
        <v>215</v>
      </c>
    </row>
    <row r="2828" spans="1:24" hidden="1" x14ac:dyDescent="0.25">
      <c r="A2828" t="s">
        <v>48</v>
      </c>
      <c r="B2828" t="s">
        <v>33</v>
      </c>
      <c r="C2828">
        <v>2017</v>
      </c>
      <c r="D2828" t="s">
        <v>43</v>
      </c>
      <c r="E2828">
        <v>1.74</v>
      </c>
      <c r="F2828">
        <v>8.15</v>
      </c>
      <c r="G2828">
        <v>3.05</v>
      </c>
      <c r="H2828">
        <v>8.25</v>
      </c>
      <c r="I2828">
        <v>37.9</v>
      </c>
      <c r="J2828">
        <v>7.62</v>
      </c>
      <c r="K2828">
        <v>907</v>
      </c>
      <c r="L2828" t="s">
        <v>35</v>
      </c>
      <c r="M2828">
        <v>36.9</v>
      </c>
      <c r="N2828">
        <v>441</v>
      </c>
      <c r="O2828">
        <v>35</v>
      </c>
      <c r="P2828">
        <v>99</v>
      </c>
      <c r="Q2828">
        <v>76.41</v>
      </c>
      <c r="R2828">
        <v>41166</v>
      </c>
      <c r="S2828">
        <v>76.64</v>
      </c>
      <c r="T2828">
        <v>29.6</v>
      </c>
      <c r="U2828">
        <v>32.92</v>
      </c>
      <c r="V2828">
        <v>2249</v>
      </c>
      <c r="W2828">
        <v>28.67</v>
      </c>
      <c r="X2828">
        <v>414</v>
      </c>
    </row>
    <row r="2829" spans="1:24" hidden="1" x14ac:dyDescent="0.25">
      <c r="A2829" t="s">
        <v>28</v>
      </c>
      <c r="B2829" t="s">
        <v>25</v>
      </c>
      <c r="C2829">
        <v>2021</v>
      </c>
      <c r="D2829" t="s">
        <v>30</v>
      </c>
      <c r="E2829">
        <v>3.78</v>
      </c>
      <c r="F2829">
        <v>6.55</v>
      </c>
      <c r="G2829">
        <v>2.0299999999999998</v>
      </c>
      <c r="H2829">
        <v>9.01</v>
      </c>
      <c r="I2829">
        <v>20.04</v>
      </c>
      <c r="J2829">
        <v>14</v>
      </c>
      <c r="K2829">
        <v>2914</v>
      </c>
      <c r="L2829" t="s">
        <v>44</v>
      </c>
      <c r="M2829">
        <v>50.01</v>
      </c>
      <c r="N2829">
        <v>408</v>
      </c>
      <c r="O2829">
        <v>30</v>
      </c>
      <c r="P2829">
        <v>59</v>
      </c>
      <c r="Q2829">
        <v>37.409999999999997</v>
      </c>
      <c r="R2829">
        <v>61956</v>
      </c>
      <c r="S2829">
        <v>80.37</v>
      </c>
      <c r="T2829">
        <v>42.65</v>
      </c>
      <c r="U2829">
        <v>35.409999999999997</v>
      </c>
      <c r="V2829">
        <v>1798</v>
      </c>
      <c r="W2829">
        <v>8.6199999999999992</v>
      </c>
      <c r="X2829">
        <v>172</v>
      </c>
    </row>
    <row r="2830" spans="1:24" hidden="1" x14ac:dyDescent="0.25">
      <c r="A2830" t="s">
        <v>28</v>
      </c>
      <c r="B2830" t="s">
        <v>33</v>
      </c>
      <c r="C2830">
        <v>2013</v>
      </c>
      <c r="D2830" t="s">
        <v>26</v>
      </c>
      <c r="E2830">
        <v>8.0399999999999991</v>
      </c>
      <c r="F2830">
        <v>6.38</v>
      </c>
      <c r="G2830">
        <v>2.21</v>
      </c>
      <c r="H2830">
        <v>4.13</v>
      </c>
      <c r="I2830">
        <v>16.579999999999998</v>
      </c>
      <c r="J2830">
        <v>5.86</v>
      </c>
      <c r="K2830">
        <v>3216</v>
      </c>
      <c r="L2830" t="s">
        <v>35</v>
      </c>
      <c r="M2830">
        <v>39.82</v>
      </c>
      <c r="N2830">
        <v>297</v>
      </c>
      <c r="O2830">
        <v>30</v>
      </c>
      <c r="P2830">
        <v>76</v>
      </c>
      <c r="Q2830">
        <v>66.94</v>
      </c>
      <c r="R2830">
        <v>78313</v>
      </c>
      <c r="S2830">
        <v>86.43</v>
      </c>
      <c r="T2830">
        <v>56.02</v>
      </c>
      <c r="U2830">
        <v>76.34</v>
      </c>
      <c r="V2830">
        <v>659</v>
      </c>
      <c r="W2830">
        <v>9.4</v>
      </c>
      <c r="X2830">
        <v>309</v>
      </c>
    </row>
    <row r="2831" spans="1:24" hidden="1" x14ac:dyDescent="0.25">
      <c r="A2831" t="s">
        <v>32</v>
      </c>
      <c r="B2831" t="s">
        <v>29</v>
      </c>
      <c r="C2831">
        <v>2016</v>
      </c>
      <c r="D2831" t="s">
        <v>43</v>
      </c>
      <c r="E2831">
        <v>8</v>
      </c>
      <c r="F2831">
        <v>8.27</v>
      </c>
      <c r="G2831">
        <v>0.3</v>
      </c>
      <c r="H2831">
        <v>7.85</v>
      </c>
      <c r="I2831">
        <v>48.76</v>
      </c>
      <c r="J2831">
        <v>2.96</v>
      </c>
      <c r="K2831">
        <v>1354</v>
      </c>
      <c r="L2831" t="s">
        <v>31</v>
      </c>
      <c r="M2831">
        <v>39.619999999999997</v>
      </c>
      <c r="N2831">
        <v>84</v>
      </c>
      <c r="O2831">
        <v>4</v>
      </c>
      <c r="P2831">
        <v>20</v>
      </c>
      <c r="Q2831">
        <v>9.24</v>
      </c>
      <c r="R2831">
        <v>81735</v>
      </c>
      <c r="S2831">
        <v>63.6</v>
      </c>
      <c r="T2831">
        <v>63.28</v>
      </c>
      <c r="U2831">
        <v>93.5</v>
      </c>
      <c r="V2831">
        <v>831</v>
      </c>
      <c r="W2831">
        <v>23.47</v>
      </c>
      <c r="X2831">
        <v>181</v>
      </c>
    </row>
    <row r="2832" spans="1:24" hidden="1" x14ac:dyDescent="0.25">
      <c r="A2832" t="s">
        <v>46</v>
      </c>
      <c r="B2832" t="s">
        <v>37</v>
      </c>
      <c r="C2832">
        <v>2012</v>
      </c>
      <c r="D2832" t="s">
        <v>42</v>
      </c>
      <c r="E2832">
        <v>9.36</v>
      </c>
      <c r="F2832">
        <v>8.35</v>
      </c>
      <c r="G2832">
        <v>0.69</v>
      </c>
      <c r="H2832">
        <v>9.83</v>
      </c>
      <c r="I2832">
        <v>35.630000000000003</v>
      </c>
      <c r="J2832">
        <v>2.6</v>
      </c>
      <c r="K2832">
        <v>3946</v>
      </c>
      <c r="L2832" t="s">
        <v>35</v>
      </c>
      <c r="M2832">
        <v>35.22</v>
      </c>
      <c r="N2832">
        <v>416</v>
      </c>
      <c r="O2832">
        <v>17</v>
      </c>
      <c r="P2832">
        <v>95</v>
      </c>
      <c r="Q2832">
        <v>30.08</v>
      </c>
      <c r="R2832">
        <v>88209</v>
      </c>
      <c r="S2832">
        <v>90.56</v>
      </c>
      <c r="T2832">
        <v>49.84</v>
      </c>
      <c r="U2832">
        <v>84.48</v>
      </c>
      <c r="V2832">
        <v>956</v>
      </c>
      <c r="W2832">
        <v>39.340000000000003</v>
      </c>
      <c r="X2832">
        <v>890</v>
      </c>
    </row>
    <row r="2833" spans="1:24" x14ac:dyDescent="0.25">
      <c r="A2833" t="s">
        <v>48</v>
      </c>
      <c r="B2833" t="s">
        <v>37</v>
      </c>
      <c r="C2833">
        <v>2000</v>
      </c>
      <c r="D2833" t="s">
        <v>26</v>
      </c>
      <c r="E2833">
        <v>4.03</v>
      </c>
      <c r="F2833">
        <v>6.03</v>
      </c>
      <c r="G2833">
        <v>1.97</v>
      </c>
      <c r="H2833">
        <v>7.28</v>
      </c>
      <c r="I2833">
        <v>18.940000000000001</v>
      </c>
      <c r="J2833">
        <v>12.69</v>
      </c>
      <c r="K2833">
        <v>3235</v>
      </c>
      <c r="L2833" t="s">
        <v>31</v>
      </c>
      <c r="M2833">
        <v>52.25</v>
      </c>
      <c r="N2833">
        <v>440</v>
      </c>
      <c r="O2833">
        <v>5</v>
      </c>
      <c r="P2833">
        <v>48</v>
      </c>
      <c r="Q2833">
        <v>43.63</v>
      </c>
      <c r="R2833">
        <v>4249</v>
      </c>
      <c r="S2833">
        <v>69.06</v>
      </c>
      <c r="T2833">
        <v>65.91</v>
      </c>
      <c r="U2833">
        <v>55.86</v>
      </c>
      <c r="V2833">
        <v>330</v>
      </c>
      <c r="W2833">
        <v>16.41</v>
      </c>
      <c r="X2833">
        <v>948</v>
      </c>
    </row>
    <row r="2834" spans="1:24" hidden="1" x14ac:dyDescent="0.25">
      <c r="A2834" t="s">
        <v>45</v>
      </c>
      <c r="B2834" t="s">
        <v>37</v>
      </c>
      <c r="C2834">
        <v>2004</v>
      </c>
      <c r="D2834" t="s">
        <v>26</v>
      </c>
      <c r="E2834">
        <v>7.09</v>
      </c>
      <c r="F2834">
        <v>7.82</v>
      </c>
      <c r="G2834">
        <v>3.5</v>
      </c>
      <c r="H2834">
        <v>4.2</v>
      </c>
      <c r="I2834">
        <v>32.1</v>
      </c>
      <c r="J2834">
        <v>6.56</v>
      </c>
      <c r="K2834">
        <v>2704</v>
      </c>
      <c r="L2834" t="s">
        <v>27</v>
      </c>
      <c r="M2834">
        <v>59.66</v>
      </c>
      <c r="N2834">
        <v>36</v>
      </c>
      <c r="O2834">
        <v>41</v>
      </c>
      <c r="P2834">
        <v>55</v>
      </c>
      <c r="Q2834">
        <v>86.01</v>
      </c>
      <c r="R2834">
        <v>5246</v>
      </c>
      <c r="S2834">
        <v>78.39</v>
      </c>
      <c r="T2834">
        <v>66.67</v>
      </c>
      <c r="U2834">
        <v>62.29</v>
      </c>
      <c r="V2834">
        <v>729</v>
      </c>
      <c r="W2834">
        <v>13.09</v>
      </c>
      <c r="X2834">
        <v>178</v>
      </c>
    </row>
    <row r="2835" spans="1:24" hidden="1" x14ac:dyDescent="0.25">
      <c r="A2835" t="s">
        <v>48</v>
      </c>
      <c r="B2835" t="s">
        <v>33</v>
      </c>
      <c r="C2835">
        <v>2012</v>
      </c>
      <c r="D2835" t="s">
        <v>30</v>
      </c>
      <c r="E2835">
        <v>5.07</v>
      </c>
      <c r="F2835">
        <v>6.77</v>
      </c>
      <c r="G2835">
        <v>0.24</v>
      </c>
      <c r="H2835">
        <v>9.9700000000000006</v>
      </c>
      <c r="I2835">
        <v>28.58</v>
      </c>
      <c r="J2835">
        <v>5.5</v>
      </c>
      <c r="K2835">
        <v>2389</v>
      </c>
      <c r="L2835" t="s">
        <v>31</v>
      </c>
      <c r="M2835">
        <v>62.51</v>
      </c>
      <c r="N2835">
        <v>184</v>
      </c>
      <c r="O2835">
        <v>49</v>
      </c>
      <c r="P2835">
        <v>56</v>
      </c>
      <c r="Q2835">
        <v>57.22</v>
      </c>
      <c r="R2835">
        <v>59278</v>
      </c>
      <c r="S2835">
        <v>68.55</v>
      </c>
      <c r="T2835">
        <v>63.29</v>
      </c>
      <c r="U2835">
        <v>69.61</v>
      </c>
      <c r="V2835">
        <v>1454</v>
      </c>
      <c r="W2835">
        <v>1.45</v>
      </c>
      <c r="X2835">
        <v>164</v>
      </c>
    </row>
    <row r="2836" spans="1:24" hidden="1" x14ac:dyDescent="0.25">
      <c r="A2836" t="s">
        <v>32</v>
      </c>
      <c r="B2836" t="s">
        <v>37</v>
      </c>
      <c r="C2836">
        <v>2024</v>
      </c>
      <c r="D2836" t="s">
        <v>30</v>
      </c>
      <c r="E2836">
        <v>8.0399999999999991</v>
      </c>
      <c r="F2836">
        <v>6.94</v>
      </c>
      <c r="G2836">
        <v>1.67</v>
      </c>
      <c r="H2836">
        <v>6.7</v>
      </c>
      <c r="I2836">
        <v>26.23</v>
      </c>
      <c r="J2836">
        <v>11.84</v>
      </c>
      <c r="K2836">
        <v>4075</v>
      </c>
      <c r="L2836" t="s">
        <v>31</v>
      </c>
      <c r="M2836">
        <v>60.78</v>
      </c>
      <c r="N2836">
        <v>97</v>
      </c>
      <c r="O2836">
        <v>27</v>
      </c>
      <c r="P2836">
        <v>84</v>
      </c>
      <c r="Q2836">
        <v>6.43</v>
      </c>
      <c r="R2836">
        <v>78617</v>
      </c>
      <c r="S2836">
        <v>87.19</v>
      </c>
      <c r="T2836">
        <v>30.09</v>
      </c>
      <c r="U2836">
        <v>66.400000000000006</v>
      </c>
      <c r="V2836">
        <v>2033</v>
      </c>
      <c r="W2836">
        <v>31.49</v>
      </c>
      <c r="X2836">
        <v>101</v>
      </c>
    </row>
    <row r="2837" spans="1:24" hidden="1" x14ac:dyDescent="0.25">
      <c r="A2837" t="s">
        <v>24</v>
      </c>
      <c r="B2837" t="s">
        <v>25</v>
      </c>
      <c r="C2837">
        <v>2013</v>
      </c>
      <c r="D2837" t="s">
        <v>40</v>
      </c>
      <c r="E2837">
        <v>7.13</v>
      </c>
      <c r="F2837">
        <v>7.17</v>
      </c>
      <c r="G2837">
        <v>3.48</v>
      </c>
      <c r="H2837">
        <v>8.8800000000000008</v>
      </c>
      <c r="I2837">
        <v>32.24</v>
      </c>
      <c r="J2837">
        <v>0.51</v>
      </c>
      <c r="K2837">
        <v>3650</v>
      </c>
      <c r="L2837" t="s">
        <v>27</v>
      </c>
      <c r="M2837">
        <v>66.66</v>
      </c>
      <c r="N2837">
        <v>317</v>
      </c>
      <c r="O2837">
        <v>42</v>
      </c>
      <c r="P2837">
        <v>60</v>
      </c>
      <c r="Q2837">
        <v>80.58</v>
      </c>
      <c r="R2837">
        <v>51085</v>
      </c>
      <c r="S2837">
        <v>22.29</v>
      </c>
      <c r="T2837">
        <v>45.71</v>
      </c>
      <c r="U2837">
        <v>97.48</v>
      </c>
      <c r="V2837">
        <v>431</v>
      </c>
      <c r="W2837">
        <v>10.45</v>
      </c>
      <c r="X2837">
        <v>165</v>
      </c>
    </row>
    <row r="2838" spans="1:24" hidden="1" x14ac:dyDescent="0.25">
      <c r="A2838" t="s">
        <v>47</v>
      </c>
      <c r="B2838" t="s">
        <v>37</v>
      </c>
      <c r="C2838">
        <v>2023</v>
      </c>
      <c r="D2838" t="s">
        <v>40</v>
      </c>
      <c r="E2838">
        <v>3.68</v>
      </c>
      <c r="F2838">
        <v>7.07</v>
      </c>
      <c r="G2838">
        <v>3.96</v>
      </c>
      <c r="H2838">
        <v>4.05</v>
      </c>
      <c r="I2838">
        <v>26.88</v>
      </c>
      <c r="J2838">
        <v>4.92</v>
      </c>
      <c r="K2838">
        <v>463</v>
      </c>
      <c r="L2838" t="s">
        <v>31</v>
      </c>
      <c r="M2838">
        <v>90.19</v>
      </c>
      <c r="N2838">
        <v>386</v>
      </c>
      <c r="O2838">
        <v>23</v>
      </c>
      <c r="P2838">
        <v>37</v>
      </c>
      <c r="Q2838">
        <v>7.34</v>
      </c>
      <c r="R2838">
        <v>78996</v>
      </c>
      <c r="S2838">
        <v>75.989999999999995</v>
      </c>
      <c r="T2838">
        <v>71.260000000000005</v>
      </c>
      <c r="U2838">
        <v>90.94</v>
      </c>
      <c r="V2838">
        <v>2663</v>
      </c>
      <c r="W2838">
        <v>30.75</v>
      </c>
      <c r="X2838">
        <v>14</v>
      </c>
    </row>
    <row r="2839" spans="1:24" hidden="1" x14ac:dyDescent="0.25">
      <c r="A2839" t="s">
        <v>41</v>
      </c>
      <c r="B2839" t="s">
        <v>29</v>
      </c>
      <c r="C2839">
        <v>2002</v>
      </c>
      <c r="D2839" t="s">
        <v>42</v>
      </c>
      <c r="E2839">
        <v>3.37</v>
      </c>
      <c r="F2839">
        <v>7.29</v>
      </c>
      <c r="G2839">
        <v>0.95</v>
      </c>
      <c r="H2839">
        <v>7.66</v>
      </c>
      <c r="I2839">
        <v>32.74</v>
      </c>
      <c r="J2839">
        <v>6.81</v>
      </c>
      <c r="K2839">
        <v>3938</v>
      </c>
      <c r="L2839" t="s">
        <v>31</v>
      </c>
      <c r="M2839">
        <v>74.23</v>
      </c>
      <c r="N2839">
        <v>29</v>
      </c>
      <c r="O2839">
        <v>4</v>
      </c>
      <c r="P2839">
        <v>72</v>
      </c>
      <c r="Q2839">
        <v>93.57</v>
      </c>
      <c r="R2839">
        <v>42899</v>
      </c>
      <c r="S2839">
        <v>11.72</v>
      </c>
      <c r="T2839">
        <v>80.959999999999994</v>
      </c>
      <c r="U2839">
        <v>23.48</v>
      </c>
      <c r="V2839">
        <v>1347</v>
      </c>
      <c r="W2839">
        <v>11.29</v>
      </c>
      <c r="X2839">
        <v>692</v>
      </c>
    </row>
    <row r="2840" spans="1:24" hidden="1" x14ac:dyDescent="0.25">
      <c r="A2840" t="s">
        <v>46</v>
      </c>
      <c r="B2840" t="s">
        <v>25</v>
      </c>
      <c r="C2840">
        <v>2014</v>
      </c>
      <c r="D2840" t="s">
        <v>26</v>
      </c>
      <c r="E2840">
        <v>2.52</v>
      </c>
      <c r="F2840">
        <v>7.46</v>
      </c>
      <c r="G2840">
        <v>3.66</v>
      </c>
      <c r="H2840">
        <v>9.39</v>
      </c>
      <c r="I2840">
        <v>45.38</v>
      </c>
      <c r="J2840">
        <v>14.17</v>
      </c>
      <c r="K2840">
        <v>1072</v>
      </c>
      <c r="L2840" t="s">
        <v>31</v>
      </c>
      <c r="M2840">
        <v>31.21</v>
      </c>
      <c r="N2840">
        <v>450</v>
      </c>
      <c r="O2840">
        <v>27</v>
      </c>
      <c r="P2840">
        <v>1</v>
      </c>
      <c r="Q2840">
        <v>22.75</v>
      </c>
      <c r="R2840">
        <v>28044</v>
      </c>
      <c r="S2840">
        <v>9.1999999999999993</v>
      </c>
      <c r="T2840">
        <v>50.09</v>
      </c>
      <c r="U2840">
        <v>86.86</v>
      </c>
      <c r="V2840">
        <v>761</v>
      </c>
      <c r="W2840">
        <v>1.2</v>
      </c>
      <c r="X2840">
        <v>200</v>
      </c>
    </row>
    <row r="2841" spans="1:24" hidden="1" x14ac:dyDescent="0.25">
      <c r="A2841" t="s">
        <v>36</v>
      </c>
      <c r="B2841" t="s">
        <v>37</v>
      </c>
      <c r="C2841">
        <v>2018</v>
      </c>
      <c r="D2841" t="s">
        <v>42</v>
      </c>
      <c r="E2841">
        <v>5.77</v>
      </c>
      <c r="F2841">
        <v>7.16</v>
      </c>
      <c r="G2841">
        <v>4.78</v>
      </c>
      <c r="H2841">
        <v>6.72</v>
      </c>
      <c r="I2841">
        <v>49.66</v>
      </c>
      <c r="J2841">
        <v>10.9</v>
      </c>
      <c r="K2841">
        <v>473</v>
      </c>
      <c r="L2841" t="s">
        <v>44</v>
      </c>
      <c r="M2841">
        <v>42.11</v>
      </c>
      <c r="N2841">
        <v>190</v>
      </c>
      <c r="O2841">
        <v>2</v>
      </c>
      <c r="P2841">
        <v>2</v>
      </c>
      <c r="Q2841">
        <v>49.82</v>
      </c>
      <c r="R2841">
        <v>74139</v>
      </c>
      <c r="S2841">
        <v>49.16</v>
      </c>
      <c r="T2841">
        <v>88.94</v>
      </c>
      <c r="U2841">
        <v>29.12</v>
      </c>
      <c r="V2841">
        <v>376</v>
      </c>
      <c r="W2841">
        <v>19.93</v>
      </c>
      <c r="X2841">
        <v>560</v>
      </c>
    </row>
    <row r="2842" spans="1:24" hidden="1" x14ac:dyDescent="0.25">
      <c r="A2842" t="s">
        <v>36</v>
      </c>
      <c r="B2842" t="s">
        <v>37</v>
      </c>
      <c r="C2842">
        <v>2016</v>
      </c>
      <c r="D2842" t="s">
        <v>42</v>
      </c>
      <c r="E2842">
        <v>9.64</v>
      </c>
      <c r="F2842">
        <v>7.75</v>
      </c>
      <c r="G2842">
        <v>4.53</v>
      </c>
      <c r="H2842">
        <v>5.0199999999999996</v>
      </c>
      <c r="I2842">
        <v>35.46</v>
      </c>
      <c r="J2842">
        <v>17.12</v>
      </c>
      <c r="K2842">
        <v>4983</v>
      </c>
      <c r="L2842" t="s">
        <v>35</v>
      </c>
      <c r="M2842">
        <v>54.43</v>
      </c>
      <c r="N2842">
        <v>337</v>
      </c>
      <c r="O2842">
        <v>17</v>
      </c>
      <c r="P2842">
        <v>42</v>
      </c>
      <c r="Q2842">
        <v>9.08</v>
      </c>
      <c r="R2842">
        <v>78990</v>
      </c>
      <c r="S2842">
        <v>30.02</v>
      </c>
      <c r="T2842">
        <v>23.98</v>
      </c>
      <c r="U2842">
        <v>75.22</v>
      </c>
      <c r="V2842">
        <v>1295</v>
      </c>
      <c r="W2842">
        <v>36.24</v>
      </c>
      <c r="X2842">
        <v>19</v>
      </c>
    </row>
    <row r="2843" spans="1:24" hidden="1" x14ac:dyDescent="0.25">
      <c r="A2843" t="s">
        <v>36</v>
      </c>
      <c r="B2843" t="s">
        <v>38</v>
      </c>
      <c r="C2843">
        <v>2002</v>
      </c>
      <c r="D2843" t="s">
        <v>30</v>
      </c>
      <c r="E2843">
        <v>2</v>
      </c>
      <c r="F2843">
        <v>7.8</v>
      </c>
      <c r="G2843">
        <v>3.95</v>
      </c>
      <c r="H2843">
        <v>3.89</v>
      </c>
      <c r="I2843">
        <v>46.39</v>
      </c>
      <c r="J2843">
        <v>6.69</v>
      </c>
      <c r="K2843">
        <v>938</v>
      </c>
      <c r="L2843" t="s">
        <v>31</v>
      </c>
      <c r="M2843">
        <v>96.43</v>
      </c>
      <c r="N2843">
        <v>278</v>
      </c>
      <c r="O2843">
        <v>3</v>
      </c>
      <c r="P2843">
        <v>73</v>
      </c>
      <c r="Q2843">
        <v>57.05</v>
      </c>
      <c r="R2843">
        <v>13513</v>
      </c>
      <c r="S2843">
        <v>56.34</v>
      </c>
      <c r="T2843">
        <v>27.95</v>
      </c>
      <c r="U2843">
        <v>42.85</v>
      </c>
      <c r="V2843">
        <v>2372</v>
      </c>
      <c r="W2843">
        <v>8.42</v>
      </c>
      <c r="X2843">
        <v>584</v>
      </c>
    </row>
    <row r="2844" spans="1:24" hidden="1" x14ac:dyDescent="0.25">
      <c r="A2844" t="s">
        <v>28</v>
      </c>
      <c r="B2844" t="s">
        <v>33</v>
      </c>
      <c r="C2844">
        <v>2015</v>
      </c>
      <c r="D2844" t="s">
        <v>42</v>
      </c>
      <c r="E2844">
        <v>0.95</v>
      </c>
      <c r="F2844">
        <v>7.1</v>
      </c>
      <c r="G2844">
        <v>3.56</v>
      </c>
      <c r="H2844">
        <v>5.07</v>
      </c>
      <c r="I2844">
        <v>42.92</v>
      </c>
      <c r="J2844">
        <v>5.93</v>
      </c>
      <c r="K2844">
        <v>1310</v>
      </c>
      <c r="L2844" t="s">
        <v>44</v>
      </c>
      <c r="M2844">
        <v>35.47</v>
      </c>
      <c r="N2844">
        <v>455</v>
      </c>
      <c r="O2844">
        <v>39</v>
      </c>
      <c r="P2844">
        <v>34</v>
      </c>
      <c r="Q2844">
        <v>50.73</v>
      </c>
      <c r="R2844">
        <v>89927</v>
      </c>
      <c r="S2844">
        <v>67.77</v>
      </c>
      <c r="T2844">
        <v>46.86</v>
      </c>
      <c r="U2844">
        <v>81.87</v>
      </c>
      <c r="V2844">
        <v>2630</v>
      </c>
      <c r="W2844">
        <v>6.16</v>
      </c>
      <c r="X2844">
        <v>786</v>
      </c>
    </row>
    <row r="2845" spans="1:24" hidden="1" x14ac:dyDescent="0.25">
      <c r="A2845" t="s">
        <v>36</v>
      </c>
      <c r="B2845" t="s">
        <v>25</v>
      </c>
      <c r="C2845">
        <v>2013</v>
      </c>
      <c r="D2845" t="s">
        <v>42</v>
      </c>
      <c r="E2845">
        <v>1.19</v>
      </c>
      <c r="F2845">
        <v>6.36</v>
      </c>
      <c r="G2845">
        <v>1.18</v>
      </c>
      <c r="H2845">
        <v>5.48</v>
      </c>
      <c r="I2845">
        <v>14.75</v>
      </c>
      <c r="J2845">
        <v>0.66</v>
      </c>
      <c r="K2845">
        <v>2340</v>
      </c>
      <c r="L2845" t="s">
        <v>31</v>
      </c>
      <c r="M2845">
        <v>79.709999999999994</v>
      </c>
      <c r="N2845">
        <v>200</v>
      </c>
      <c r="O2845">
        <v>48</v>
      </c>
      <c r="P2845">
        <v>72</v>
      </c>
      <c r="Q2845">
        <v>42.2</v>
      </c>
      <c r="R2845">
        <v>70484</v>
      </c>
      <c r="S2845">
        <v>22.66</v>
      </c>
      <c r="T2845">
        <v>50.7</v>
      </c>
      <c r="U2845">
        <v>20.69</v>
      </c>
      <c r="V2845">
        <v>2432</v>
      </c>
      <c r="W2845">
        <v>7.39</v>
      </c>
      <c r="X2845">
        <v>93</v>
      </c>
    </row>
    <row r="2846" spans="1:24" hidden="1" x14ac:dyDescent="0.25">
      <c r="A2846" t="s">
        <v>41</v>
      </c>
      <c r="B2846" t="s">
        <v>38</v>
      </c>
      <c r="C2846">
        <v>2011</v>
      </c>
      <c r="D2846" t="s">
        <v>43</v>
      </c>
      <c r="E2846">
        <v>7.83</v>
      </c>
      <c r="F2846">
        <v>7.6</v>
      </c>
      <c r="G2846">
        <v>3.17</v>
      </c>
      <c r="H2846">
        <v>7.97</v>
      </c>
      <c r="I2846">
        <v>46.65</v>
      </c>
      <c r="J2846">
        <v>19.03</v>
      </c>
      <c r="K2846">
        <v>3520</v>
      </c>
      <c r="L2846" t="s">
        <v>35</v>
      </c>
      <c r="M2846">
        <v>32.32</v>
      </c>
      <c r="N2846">
        <v>321</v>
      </c>
      <c r="O2846">
        <v>41</v>
      </c>
      <c r="P2846">
        <v>39</v>
      </c>
      <c r="Q2846">
        <v>5.49</v>
      </c>
      <c r="R2846">
        <v>62008</v>
      </c>
      <c r="S2846">
        <v>69.989999999999995</v>
      </c>
      <c r="T2846">
        <v>43.96</v>
      </c>
      <c r="U2846">
        <v>50.58</v>
      </c>
      <c r="V2846">
        <v>283</v>
      </c>
      <c r="W2846">
        <v>27.61</v>
      </c>
      <c r="X2846">
        <v>486</v>
      </c>
    </row>
    <row r="2847" spans="1:24" hidden="1" x14ac:dyDescent="0.25">
      <c r="A2847" t="s">
        <v>47</v>
      </c>
      <c r="B2847" t="s">
        <v>29</v>
      </c>
      <c r="C2847">
        <v>2011</v>
      </c>
      <c r="D2847" t="s">
        <v>40</v>
      </c>
      <c r="E2847">
        <v>3.5</v>
      </c>
      <c r="F2847">
        <v>7.93</v>
      </c>
      <c r="G2847">
        <v>3.22</v>
      </c>
      <c r="H2847">
        <v>4.25</v>
      </c>
      <c r="I2847">
        <v>3.54</v>
      </c>
      <c r="J2847">
        <v>10.029999999999999</v>
      </c>
      <c r="K2847">
        <v>4056</v>
      </c>
      <c r="L2847" t="s">
        <v>31</v>
      </c>
      <c r="M2847">
        <v>55.38</v>
      </c>
      <c r="N2847">
        <v>188</v>
      </c>
      <c r="O2847">
        <v>31</v>
      </c>
      <c r="P2847">
        <v>95</v>
      </c>
      <c r="Q2847">
        <v>88.14</v>
      </c>
      <c r="R2847">
        <v>9168</v>
      </c>
      <c r="S2847">
        <v>99.55</v>
      </c>
      <c r="T2847">
        <v>44.43</v>
      </c>
      <c r="U2847">
        <v>21.72</v>
      </c>
      <c r="V2847">
        <v>864</v>
      </c>
      <c r="W2847">
        <v>14.7</v>
      </c>
      <c r="X2847">
        <v>888</v>
      </c>
    </row>
    <row r="2848" spans="1:24" hidden="1" x14ac:dyDescent="0.25">
      <c r="A2848" t="s">
        <v>36</v>
      </c>
      <c r="B2848" t="s">
        <v>33</v>
      </c>
      <c r="C2848">
        <v>2010</v>
      </c>
      <c r="D2848" t="s">
        <v>40</v>
      </c>
      <c r="E2848">
        <v>2.2400000000000002</v>
      </c>
      <c r="F2848">
        <v>7.6</v>
      </c>
      <c r="G2848">
        <v>2.0299999999999998</v>
      </c>
      <c r="H2848">
        <v>3.74</v>
      </c>
      <c r="I2848">
        <v>16.5</v>
      </c>
      <c r="J2848">
        <v>10.050000000000001</v>
      </c>
      <c r="K2848">
        <v>1086</v>
      </c>
      <c r="L2848" t="s">
        <v>35</v>
      </c>
      <c r="M2848">
        <v>83.91</v>
      </c>
      <c r="N2848">
        <v>257</v>
      </c>
      <c r="O2848">
        <v>31</v>
      </c>
      <c r="P2848">
        <v>84</v>
      </c>
      <c r="Q2848">
        <v>80.66</v>
      </c>
      <c r="R2848">
        <v>94177</v>
      </c>
      <c r="S2848">
        <v>76</v>
      </c>
      <c r="T2848">
        <v>48.98</v>
      </c>
      <c r="U2848">
        <v>96.28</v>
      </c>
      <c r="V2848">
        <v>2957</v>
      </c>
      <c r="W2848">
        <v>10.24</v>
      </c>
      <c r="X2848">
        <v>38</v>
      </c>
    </row>
    <row r="2849" spans="1:24" hidden="1" x14ac:dyDescent="0.25">
      <c r="A2849" t="s">
        <v>48</v>
      </c>
      <c r="B2849" t="s">
        <v>25</v>
      </c>
      <c r="C2849">
        <v>2016</v>
      </c>
      <c r="D2849" t="s">
        <v>26</v>
      </c>
      <c r="E2849">
        <v>3.53</v>
      </c>
      <c r="F2849">
        <v>7.47</v>
      </c>
      <c r="G2849">
        <v>2.4700000000000002</v>
      </c>
      <c r="H2849">
        <v>5.71</v>
      </c>
      <c r="I2849">
        <v>32</v>
      </c>
      <c r="J2849">
        <v>18.47</v>
      </c>
      <c r="K2849">
        <v>4663</v>
      </c>
      <c r="L2849" t="s">
        <v>44</v>
      </c>
      <c r="M2849">
        <v>54.08</v>
      </c>
      <c r="N2849">
        <v>154</v>
      </c>
      <c r="O2849">
        <v>18</v>
      </c>
      <c r="P2849">
        <v>57</v>
      </c>
      <c r="Q2849">
        <v>64.040000000000006</v>
      </c>
      <c r="R2849">
        <v>22212</v>
      </c>
      <c r="S2849">
        <v>17.38</v>
      </c>
      <c r="T2849">
        <v>35.61</v>
      </c>
      <c r="U2849">
        <v>21.23</v>
      </c>
      <c r="V2849">
        <v>2979</v>
      </c>
      <c r="W2849">
        <v>13.51</v>
      </c>
      <c r="X2849">
        <v>421</v>
      </c>
    </row>
    <row r="2850" spans="1:24" hidden="1" x14ac:dyDescent="0.25">
      <c r="A2850" t="s">
        <v>48</v>
      </c>
      <c r="B2850" t="s">
        <v>37</v>
      </c>
      <c r="C2850">
        <v>2007</v>
      </c>
      <c r="D2850" t="s">
        <v>40</v>
      </c>
      <c r="E2850">
        <v>6.45</v>
      </c>
      <c r="F2850">
        <v>6.57</v>
      </c>
      <c r="G2850">
        <v>3.47</v>
      </c>
      <c r="H2850">
        <v>6.21</v>
      </c>
      <c r="I2850">
        <v>26.35</v>
      </c>
      <c r="J2850">
        <v>5.8</v>
      </c>
      <c r="K2850">
        <v>3529</v>
      </c>
      <c r="L2850" t="s">
        <v>44</v>
      </c>
      <c r="M2850">
        <v>60.12</v>
      </c>
      <c r="N2850">
        <v>431</v>
      </c>
      <c r="O2850">
        <v>28</v>
      </c>
      <c r="P2850">
        <v>33</v>
      </c>
      <c r="Q2850">
        <v>58.08</v>
      </c>
      <c r="R2850">
        <v>5694</v>
      </c>
      <c r="S2850">
        <v>63.37</v>
      </c>
      <c r="T2850">
        <v>20.48</v>
      </c>
      <c r="U2850">
        <v>32.42</v>
      </c>
      <c r="V2850">
        <v>1246</v>
      </c>
      <c r="W2850">
        <v>12.36</v>
      </c>
      <c r="X2850">
        <v>404</v>
      </c>
    </row>
    <row r="2851" spans="1:24" hidden="1" x14ac:dyDescent="0.25">
      <c r="A2851" t="s">
        <v>28</v>
      </c>
      <c r="B2851" t="s">
        <v>25</v>
      </c>
      <c r="C2851">
        <v>2016</v>
      </c>
      <c r="D2851" t="s">
        <v>34</v>
      </c>
      <c r="E2851">
        <v>5.47</v>
      </c>
      <c r="F2851">
        <v>7.61</v>
      </c>
      <c r="G2851">
        <v>4.76</v>
      </c>
      <c r="H2851">
        <v>7.4</v>
      </c>
      <c r="I2851">
        <v>27.12</v>
      </c>
      <c r="J2851">
        <v>6.64</v>
      </c>
      <c r="K2851">
        <v>4969</v>
      </c>
      <c r="L2851" t="s">
        <v>31</v>
      </c>
      <c r="M2851">
        <v>93.37</v>
      </c>
      <c r="N2851">
        <v>486</v>
      </c>
      <c r="O2851">
        <v>32</v>
      </c>
      <c r="P2851">
        <v>24</v>
      </c>
      <c r="Q2851">
        <v>70.099999999999994</v>
      </c>
      <c r="R2851">
        <v>31049</v>
      </c>
      <c r="S2851">
        <v>0.95</v>
      </c>
      <c r="T2851">
        <v>86.49</v>
      </c>
      <c r="U2851">
        <v>63.14</v>
      </c>
      <c r="V2851">
        <v>1183</v>
      </c>
      <c r="W2851">
        <v>21.75</v>
      </c>
      <c r="X2851">
        <v>222</v>
      </c>
    </row>
    <row r="2852" spans="1:24" hidden="1" x14ac:dyDescent="0.25">
      <c r="A2852" t="s">
        <v>41</v>
      </c>
      <c r="B2852" t="s">
        <v>37</v>
      </c>
      <c r="C2852">
        <v>2020</v>
      </c>
      <c r="D2852" t="s">
        <v>26</v>
      </c>
      <c r="E2852">
        <v>7.44</v>
      </c>
      <c r="F2852">
        <v>6.84</v>
      </c>
      <c r="G2852">
        <v>1.48</v>
      </c>
      <c r="H2852">
        <v>7.95</v>
      </c>
      <c r="I2852">
        <v>39.74</v>
      </c>
      <c r="J2852">
        <v>13.13</v>
      </c>
      <c r="K2852">
        <v>259</v>
      </c>
      <c r="L2852" t="s">
        <v>27</v>
      </c>
      <c r="M2852">
        <v>34.630000000000003</v>
      </c>
      <c r="N2852">
        <v>318</v>
      </c>
      <c r="O2852">
        <v>1</v>
      </c>
      <c r="P2852">
        <v>55</v>
      </c>
      <c r="Q2852">
        <v>16.11</v>
      </c>
      <c r="R2852">
        <v>47890</v>
      </c>
      <c r="S2852">
        <v>46.97</v>
      </c>
      <c r="T2852">
        <v>73.599999999999994</v>
      </c>
      <c r="U2852">
        <v>71.69</v>
      </c>
      <c r="V2852">
        <v>1105</v>
      </c>
      <c r="W2852">
        <v>5.33</v>
      </c>
      <c r="X2852">
        <v>876</v>
      </c>
    </row>
    <row r="2853" spans="1:24" hidden="1" x14ac:dyDescent="0.25">
      <c r="A2853" t="s">
        <v>47</v>
      </c>
      <c r="B2853" t="s">
        <v>33</v>
      </c>
      <c r="C2853">
        <v>2024</v>
      </c>
      <c r="D2853" t="s">
        <v>43</v>
      </c>
      <c r="E2853">
        <v>3.39</v>
      </c>
      <c r="F2853">
        <v>8.3000000000000007</v>
      </c>
      <c r="G2853">
        <v>1.23</v>
      </c>
      <c r="H2853">
        <v>9.2200000000000006</v>
      </c>
      <c r="I2853">
        <v>9.74</v>
      </c>
      <c r="J2853">
        <v>15.7</v>
      </c>
      <c r="K2853">
        <v>1656</v>
      </c>
      <c r="L2853" t="s">
        <v>35</v>
      </c>
      <c r="M2853">
        <v>66.94</v>
      </c>
      <c r="N2853">
        <v>227</v>
      </c>
      <c r="O2853">
        <v>10</v>
      </c>
      <c r="P2853">
        <v>31</v>
      </c>
      <c r="Q2853">
        <v>93.4</v>
      </c>
      <c r="R2853">
        <v>5850</v>
      </c>
      <c r="S2853">
        <v>53.33</v>
      </c>
      <c r="T2853">
        <v>75.19</v>
      </c>
      <c r="U2853">
        <v>78.319999999999993</v>
      </c>
      <c r="V2853">
        <v>2897</v>
      </c>
      <c r="W2853">
        <v>20.350000000000001</v>
      </c>
      <c r="X2853">
        <v>480</v>
      </c>
    </row>
    <row r="2854" spans="1:24" hidden="1" x14ac:dyDescent="0.25">
      <c r="A2854" t="s">
        <v>46</v>
      </c>
      <c r="B2854" t="s">
        <v>37</v>
      </c>
      <c r="C2854">
        <v>2022</v>
      </c>
      <c r="D2854" t="s">
        <v>40</v>
      </c>
      <c r="E2854">
        <v>4.5199999999999996</v>
      </c>
      <c r="F2854">
        <v>7.63</v>
      </c>
      <c r="G2854">
        <v>3.01</v>
      </c>
      <c r="H2854">
        <v>5.0199999999999996</v>
      </c>
      <c r="I2854">
        <v>49.1</v>
      </c>
      <c r="J2854">
        <v>13.99</v>
      </c>
      <c r="K2854">
        <v>2955</v>
      </c>
      <c r="L2854" t="s">
        <v>31</v>
      </c>
      <c r="M2854">
        <v>55.64</v>
      </c>
      <c r="N2854">
        <v>4</v>
      </c>
      <c r="O2854">
        <v>46</v>
      </c>
      <c r="P2854">
        <v>21</v>
      </c>
      <c r="Q2854">
        <v>29.9</v>
      </c>
      <c r="R2854">
        <v>6196</v>
      </c>
      <c r="S2854">
        <v>97.24</v>
      </c>
      <c r="T2854">
        <v>39.200000000000003</v>
      </c>
      <c r="U2854">
        <v>39.75</v>
      </c>
      <c r="V2854">
        <v>2137</v>
      </c>
      <c r="W2854">
        <v>12.47</v>
      </c>
      <c r="X2854">
        <v>230</v>
      </c>
    </row>
    <row r="2855" spans="1:24" hidden="1" x14ac:dyDescent="0.25">
      <c r="A2855" t="s">
        <v>32</v>
      </c>
      <c r="B2855" t="s">
        <v>29</v>
      </c>
      <c r="C2855">
        <v>2019</v>
      </c>
      <c r="D2855" t="s">
        <v>43</v>
      </c>
      <c r="E2855">
        <v>1.02</v>
      </c>
      <c r="F2855">
        <v>6.7</v>
      </c>
      <c r="G2855">
        <v>0.65</v>
      </c>
      <c r="H2855">
        <v>6.7</v>
      </c>
      <c r="I2855">
        <v>21.87</v>
      </c>
      <c r="J2855">
        <v>15.77</v>
      </c>
      <c r="K2855">
        <v>4279</v>
      </c>
      <c r="L2855" t="s">
        <v>44</v>
      </c>
      <c r="M2855">
        <v>97.47</v>
      </c>
      <c r="N2855">
        <v>128</v>
      </c>
      <c r="O2855">
        <v>32</v>
      </c>
      <c r="P2855">
        <v>88</v>
      </c>
      <c r="Q2855">
        <v>66.34</v>
      </c>
      <c r="R2855">
        <v>98050</v>
      </c>
      <c r="S2855">
        <v>73.72</v>
      </c>
      <c r="T2855">
        <v>42.31</v>
      </c>
      <c r="U2855">
        <v>44.08</v>
      </c>
      <c r="V2855">
        <v>1930</v>
      </c>
      <c r="W2855">
        <v>37.31</v>
      </c>
      <c r="X2855">
        <v>792</v>
      </c>
    </row>
    <row r="2856" spans="1:24" hidden="1" x14ac:dyDescent="0.25">
      <c r="A2856" t="s">
        <v>47</v>
      </c>
      <c r="B2856" t="s">
        <v>37</v>
      </c>
      <c r="C2856">
        <v>2010</v>
      </c>
      <c r="D2856" t="s">
        <v>40</v>
      </c>
      <c r="E2856">
        <v>0.73</v>
      </c>
      <c r="F2856">
        <v>7.18</v>
      </c>
      <c r="G2856">
        <v>2.91</v>
      </c>
      <c r="H2856">
        <v>5.56</v>
      </c>
      <c r="I2856">
        <v>47.49</v>
      </c>
      <c r="J2856">
        <v>11.5</v>
      </c>
      <c r="K2856">
        <v>3119</v>
      </c>
      <c r="L2856" t="s">
        <v>31</v>
      </c>
      <c r="M2856">
        <v>85.56</v>
      </c>
      <c r="N2856">
        <v>405</v>
      </c>
      <c r="O2856">
        <v>40</v>
      </c>
      <c r="P2856">
        <v>64</v>
      </c>
      <c r="Q2856">
        <v>61.46</v>
      </c>
      <c r="R2856">
        <v>42748</v>
      </c>
      <c r="S2856">
        <v>70.599999999999994</v>
      </c>
      <c r="T2856">
        <v>84.87</v>
      </c>
      <c r="U2856">
        <v>39.19</v>
      </c>
      <c r="V2856">
        <v>1320</v>
      </c>
      <c r="W2856">
        <v>16.87</v>
      </c>
      <c r="X2856">
        <v>730</v>
      </c>
    </row>
    <row r="2857" spans="1:24" hidden="1" x14ac:dyDescent="0.25">
      <c r="A2857" t="s">
        <v>32</v>
      </c>
      <c r="B2857" t="s">
        <v>29</v>
      </c>
      <c r="C2857">
        <v>2024</v>
      </c>
      <c r="D2857" t="s">
        <v>40</v>
      </c>
      <c r="E2857">
        <v>4.62</v>
      </c>
      <c r="F2857">
        <v>8.1199999999999992</v>
      </c>
      <c r="G2857">
        <v>0.44</v>
      </c>
      <c r="H2857">
        <v>3.01</v>
      </c>
      <c r="I2857">
        <v>19.16</v>
      </c>
      <c r="J2857">
        <v>17.260000000000002</v>
      </c>
      <c r="K2857">
        <v>591</v>
      </c>
      <c r="L2857" t="s">
        <v>35</v>
      </c>
      <c r="M2857">
        <v>38.549999999999997</v>
      </c>
      <c r="N2857">
        <v>73</v>
      </c>
      <c r="O2857">
        <v>39</v>
      </c>
      <c r="P2857">
        <v>99</v>
      </c>
      <c r="Q2857">
        <v>64.39</v>
      </c>
      <c r="R2857">
        <v>99072</v>
      </c>
      <c r="S2857">
        <v>53.24</v>
      </c>
      <c r="T2857">
        <v>87.83</v>
      </c>
      <c r="U2857">
        <v>39.53</v>
      </c>
      <c r="V2857">
        <v>1809</v>
      </c>
      <c r="W2857">
        <v>4</v>
      </c>
      <c r="X2857">
        <v>161</v>
      </c>
    </row>
    <row r="2858" spans="1:24" hidden="1" x14ac:dyDescent="0.25">
      <c r="A2858" t="s">
        <v>24</v>
      </c>
      <c r="B2858" t="s">
        <v>33</v>
      </c>
      <c r="C2858">
        <v>2024</v>
      </c>
      <c r="D2858" t="s">
        <v>43</v>
      </c>
      <c r="E2858">
        <v>3.02</v>
      </c>
      <c r="F2858">
        <v>6.84</v>
      </c>
      <c r="G2858">
        <v>2.4500000000000002</v>
      </c>
      <c r="H2858">
        <v>7.06</v>
      </c>
      <c r="I2858">
        <v>30.09</v>
      </c>
      <c r="J2858">
        <v>11</v>
      </c>
      <c r="K2858">
        <v>1432</v>
      </c>
      <c r="L2858" t="s">
        <v>31</v>
      </c>
      <c r="M2858">
        <v>94.92</v>
      </c>
      <c r="N2858">
        <v>364</v>
      </c>
      <c r="O2858">
        <v>0</v>
      </c>
      <c r="P2858">
        <v>20</v>
      </c>
      <c r="Q2858">
        <v>88.14</v>
      </c>
      <c r="R2858">
        <v>26097</v>
      </c>
      <c r="S2858">
        <v>51.32</v>
      </c>
      <c r="T2858">
        <v>85.41</v>
      </c>
      <c r="U2858">
        <v>82.54</v>
      </c>
      <c r="V2858">
        <v>738</v>
      </c>
      <c r="W2858">
        <v>37.340000000000003</v>
      </c>
      <c r="X2858">
        <v>44</v>
      </c>
    </row>
    <row r="2859" spans="1:24" hidden="1" x14ac:dyDescent="0.25">
      <c r="A2859" t="s">
        <v>32</v>
      </c>
      <c r="B2859" t="s">
        <v>33</v>
      </c>
      <c r="C2859">
        <v>2001</v>
      </c>
      <c r="D2859" t="s">
        <v>42</v>
      </c>
      <c r="E2859">
        <v>6.13</v>
      </c>
      <c r="F2859">
        <v>7.31</v>
      </c>
      <c r="G2859">
        <v>3.1</v>
      </c>
      <c r="H2859">
        <v>8.7100000000000009</v>
      </c>
      <c r="I2859">
        <v>22.52</v>
      </c>
      <c r="J2859">
        <v>4.59</v>
      </c>
      <c r="K2859">
        <v>2487</v>
      </c>
      <c r="L2859" t="s">
        <v>35</v>
      </c>
      <c r="M2859">
        <v>44.78</v>
      </c>
      <c r="N2859">
        <v>23</v>
      </c>
      <c r="O2859">
        <v>41</v>
      </c>
      <c r="P2859">
        <v>79</v>
      </c>
      <c r="Q2859">
        <v>31</v>
      </c>
      <c r="R2859">
        <v>98893</v>
      </c>
      <c r="S2859">
        <v>99.21</v>
      </c>
      <c r="T2859">
        <v>61.41</v>
      </c>
      <c r="U2859">
        <v>95.84</v>
      </c>
      <c r="V2859">
        <v>2410</v>
      </c>
      <c r="W2859">
        <v>37.5</v>
      </c>
      <c r="X2859">
        <v>70</v>
      </c>
    </row>
    <row r="2860" spans="1:24" hidden="1" x14ac:dyDescent="0.25">
      <c r="A2860" t="s">
        <v>45</v>
      </c>
      <c r="B2860" t="s">
        <v>25</v>
      </c>
      <c r="C2860">
        <v>2009</v>
      </c>
      <c r="D2860" t="s">
        <v>42</v>
      </c>
      <c r="E2860">
        <v>0.43</v>
      </c>
      <c r="F2860">
        <v>7.7</v>
      </c>
      <c r="G2860">
        <v>0.35</v>
      </c>
      <c r="H2860">
        <v>3.26</v>
      </c>
      <c r="I2860">
        <v>33.799999999999997</v>
      </c>
      <c r="J2860">
        <v>10.83</v>
      </c>
      <c r="K2860">
        <v>228</v>
      </c>
      <c r="L2860" t="s">
        <v>44</v>
      </c>
      <c r="M2860">
        <v>35.94</v>
      </c>
      <c r="N2860">
        <v>314</v>
      </c>
      <c r="O2860">
        <v>16</v>
      </c>
      <c r="P2860">
        <v>95</v>
      </c>
      <c r="Q2860">
        <v>75.400000000000006</v>
      </c>
      <c r="R2860">
        <v>35193</v>
      </c>
      <c r="S2860">
        <v>2.13</v>
      </c>
      <c r="T2860">
        <v>29.42</v>
      </c>
      <c r="U2860">
        <v>67.66</v>
      </c>
      <c r="V2860">
        <v>2309</v>
      </c>
      <c r="W2860">
        <v>7.02</v>
      </c>
      <c r="X2860">
        <v>285</v>
      </c>
    </row>
    <row r="2861" spans="1:24" hidden="1" x14ac:dyDescent="0.25">
      <c r="A2861" t="s">
        <v>48</v>
      </c>
      <c r="B2861" t="s">
        <v>29</v>
      </c>
      <c r="C2861">
        <v>2009</v>
      </c>
      <c r="D2861" t="s">
        <v>42</v>
      </c>
      <c r="E2861">
        <v>1.22</v>
      </c>
      <c r="F2861">
        <v>7.89</v>
      </c>
      <c r="G2861">
        <v>1.03</v>
      </c>
      <c r="H2861">
        <v>3.02</v>
      </c>
      <c r="I2861">
        <v>9.18</v>
      </c>
      <c r="J2861">
        <v>14.26</v>
      </c>
      <c r="K2861">
        <v>2779</v>
      </c>
      <c r="L2861" t="s">
        <v>27</v>
      </c>
      <c r="M2861">
        <v>67.91</v>
      </c>
      <c r="N2861">
        <v>462</v>
      </c>
      <c r="O2861">
        <v>49</v>
      </c>
      <c r="P2861">
        <v>20</v>
      </c>
      <c r="Q2861">
        <v>60.64</v>
      </c>
      <c r="R2861">
        <v>29531</v>
      </c>
      <c r="S2861">
        <v>30.32</v>
      </c>
      <c r="T2861">
        <v>58.4</v>
      </c>
      <c r="U2861">
        <v>32.590000000000003</v>
      </c>
      <c r="V2861">
        <v>601</v>
      </c>
      <c r="W2861">
        <v>32.659999999999997</v>
      </c>
      <c r="X2861">
        <v>835</v>
      </c>
    </row>
    <row r="2862" spans="1:24" hidden="1" x14ac:dyDescent="0.25">
      <c r="A2862" t="s">
        <v>41</v>
      </c>
      <c r="B2862" t="s">
        <v>29</v>
      </c>
      <c r="C2862">
        <v>2010</v>
      </c>
      <c r="D2862" t="s">
        <v>34</v>
      </c>
      <c r="E2862">
        <v>8.65</v>
      </c>
      <c r="F2862">
        <v>6.43</v>
      </c>
      <c r="G2862">
        <v>1.68</v>
      </c>
      <c r="H2862">
        <v>8.09</v>
      </c>
      <c r="I2862">
        <v>20.03</v>
      </c>
      <c r="J2862">
        <v>13.07</v>
      </c>
      <c r="K2862">
        <v>1368</v>
      </c>
      <c r="L2862" t="s">
        <v>27</v>
      </c>
      <c r="M2862">
        <v>81.56</v>
      </c>
      <c r="N2862">
        <v>480</v>
      </c>
      <c r="O2862">
        <v>15</v>
      </c>
      <c r="P2862">
        <v>27</v>
      </c>
      <c r="Q2862">
        <v>9.4499999999999993</v>
      </c>
      <c r="R2862">
        <v>79647</v>
      </c>
      <c r="S2862">
        <v>13.38</v>
      </c>
      <c r="T2862">
        <v>57.13</v>
      </c>
      <c r="U2862">
        <v>25.23</v>
      </c>
      <c r="V2862">
        <v>462</v>
      </c>
      <c r="W2862">
        <v>34.479999999999997</v>
      </c>
      <c r="X2862">
        <v>968</v>
      </c>
    </row>
    <row r="2863" spans="1:24" hidden="1" x14ac:dyDescent="0.25">
      <c r="A2863" t="s">
        <v>39</v>
      </c>
      <c r="B2863" t="s">
        <v>38</v>
      </c>
      <c r="C2863">
        <v>2005</v>
      </c>
      <c r="D2863" t="s">
        <v>42</v>
      </c>
      <c r="E2863">
        <v>5.66</v>
      </c>
      <c r="F2863">
        <v>7.41</v>
      </c>
      <c r="G2863">
        <v>1.84</v>
      </c>
      <c r="H2863">
        <v>7.79</v>
      </c>
      <c r="I2863">
        <v>3.42</v>
      </c>
      <c r="J2863">
        <v>4.8600000000000003</v>
      </c>
      <c r="K2863">
        <v>1624</v>
      </c>
      <c r="L2863" t="s">
        <v>44</v>
      </c>
      <c r="M2863">
        <v>80.12</v>
      </c>
      <c r="N2863">
        <v>433</v>
      </c>
      <c r="O2863">
        <v>1</v>
      </c>
      <c r="P2863">
        <v>18</v>
      </c>
      <c r="Q2863">
        <v>42.59</v>
      </c>
      <c r="R2863">
        <v>96144</v>
      </c>
      <c r="S2863">
        <v>31.5</v>
      </c>
      <c r="T2863">
        <v>82.66</v>
      </c>
      <c r="U2863">
        <v>39.130000000000003</v>
      </c>
      <c r="V2863">
        <v>398</v>
      </c>
      <c r="W2863">
        <v>14.22</v>
      </c>
      <c r="X2863">
        <v>621</v>
      </c>
    </row>
    <row r="2864" spans="1:24" hidden="1" x14ac:dyDescent="0.25">
      <c r="A2864" t="s">
        <v>28</v>
      </c>
      <c r="B2864" t="s">
        <v>38</v>
      </c>
      <c r="C2864">
        <v>2003</v>
      </c>
      <c r="D2864" t="s">
        <v>40</v>
      </c>
      <c r="E2864">
        <v>7.12</v>
      </c>
      <c r="F2864">
        <v>8.2799999999999994</v>
      </c>
      <c r="G2864">
        <v>3.38</v>
      </c>
      <c r="H2864">
        <v>5.84</v>
      </c>
      <c r="I2864">
        <v>29.91</v>
      </c>
      <c r="J2864">
        <v>0.82</v>
      </c>
      <c r="K2864">
        <v>3979</v>
      </c>
      <c r="L2864" t="s">
        <v>44</v>
      </c>
      <c r="M2864">
        <v>67.38</v>
      </c>
      <c r="N2864">
        <v>278</v>
      </c>
      <c r="O2864">
        <v>48</v>
      </c>
      <c r="P2864">
        <v>13</v>
      </c>
      <c r="Q2864">
        <v>84.12</v>
      </c>
      <c r="R2864">
        <v>18032</v>
      </c>
      <c r="S2864">
        <v>46.36</v>
      </c>
      <c r="T2864">
        <v>34.93</v>
      </c>
      <c r="U2864">
        <v>34.22</v>
      </c>
      <c r="V2864">
        <v>1437</v>
      </c>
      <c r="W2864">
        <v>6.38</v>
      </c>
      <c r="X2864">
        <v>724</v>
      </c>
    </row>
    <row r="2865" spans="1:24" hidden="1" x14ac:dyDescent="0.25">
      <c r="A2865" t="s">
        <v>45</v>
      </c>
      <c r="B2865" t="s">
        <v>38</v>
      </c>
      <c r="C2865">
        <v>2023</v>
      </c>
      <c r="D2865" t="s">
        <v>30</v>
      </c>
      <c r="E2865">
        <v>8.42</v>
      </c>
      <c r="F2865">
        <v>8.42</v>
      </c>
      <c r="G2865">
        <v>2.65</v>
      </c>
      <c r="H2865">
        <v>7.63</v>
      </c>
      <c r="I2865">
        <v>48.13</v>
      </c>
      <c r="J2865">
        <v>5.05</v>
      </c>
      <c r="K2865">
        <v>739</v>
      </c>
      <c r="L2865" t="s">
        <v>31</v>
      </c>
      <c r="M2865">
        <v>64.489999999999995</v>
      </c>
      <c r="N2865">
        <v>205</v>
      </c>
      <c r="O2865">
        <v>3</v>
      </c>
      <c r="P2865">
        <v>86</v>
      </c>
      <c r="Q2865">
        <v>32.9</v>
      </c>
      <c r="R2865">
        <v>29898</v>
      </c>
      <c r="S2865">
        <v>34.19</v>
      </c>
      <c r="T2865">
        <v>26.05</v>
      </c>
      <c r="U2865">
        <v>66.28</v>
      </c>
      <c r="V2865">
        <v>1731</v>
      </c>
      <c r="W2865">
        <v>31.94</v>
      </c>
      <c r="X2865">
        <v>768</v>
      </c>
    </row>
    <row r="2866" spans="1:24" hidden="1" x14ac:dyDescent="0.25">
      <c r="A2866" t="s">
        <v>32</v>
      </c>
      <c r="B2866" t="s">
        <v>37</v>
      </c>
      <c r="C2866">
        <v>2011</v>
      </c>
      <c r="D2866" t="s">
        <v>43</v>
      </c>
      <c r="E2866">
        <v>4.6399999999999997</v>
      </c>
      <c r="F2866">
        <v>7.64</v>
      </c>
      <c r="G2866">
        <v>1.91</v>
      </c>
      <c r="H2866">
        <v>9.67</v>
      </c>
      <c r="I2866">
        <v>2.2999999999999998</v>
      </c>
      <c r="J2866">
        <v>19.68</v>
      </c>
      <c r="K2866">
        <v>3174</v>
      </c>
      <c r="L2866" t="s">
        <v>44</v>
      </c>
      <c r="M2866">
        <v>97.87</v>
      </c>
      <c r="N2866">
        <v>145</v>
      </c>
      <c r="O2866">
        <v>31</v>
      </c>
      <c r="P2866">
        <v>23</v>
      </c>
      <c r="Q2866">
        <v>49.26</v>
      </c>
      <c r="R2866">
        <v>82277</v>
      </c>
      <c r="S2866">
        <v>96.27</v>
      </c>
      <c r="T2866">
        <v>31.26</v>
      </c>
      <c r="U2866">
        <v>75.83</v>
      </c>
      <c r="V2866">
        <v>226</v>
      </c>
      <c r="W2866">
        <v>1.1299999999999999</v>
      </c>
      <c r="X2866">
        <v>231</v>
      </c>
    </row>
    <row r="2867" spans="1:24" hidden="1" x14ac:dyDescent="0.25">
      <c r="A2867" t="s">
        <v>36</v>
      </c>
      <c r="B2867" t="s">
        <v>38</v>
      </c>
      <c r="C2867">
        <v>2010</v>
      </c>
      <c r="D2867" t="s">
        <v>30</v>
      </c>
      <c r="E2867">
        <v>7.61</v>
      </c>
      <c r="F2867">
        <v>8.4600000000000009</v>
      </c>
      <c r="G2867">
        <v>2.25</v>
      </c>
      <c r="H2867">
        <v>4.74</v>
      </c>
      <c r="I2867">
        <v>32.979999999999997</v>
      </c>
      <c r="J2867">
        <v>3.69</v>
      </c>
      <c r="K2867">
        <v>2647</v>
      </c>
      <c r="L2867" t="s">
        <v>44</v>
      </c>
      <c r="M2867">
        <v>87.44</v>
      </c>
      <c r="N2867">
        <v>88</v>
      </c>
      <c r="O2867">
        <v>6</v>
      </c>
      <c r="P2867">
        <v>19</v>
      </c>
      <c r="Q2867">
        <v>49.89</v>
      </c>
      <c r="R2867">
        <v>75830</v>
      </c>
      <c r="S2867">
        <v>68.06</v>
      </c>
      <c r="T2867">
        <v>29.45</v>
      </c>
      <c r="U2867">
        <v>20.37</v>
      </c>
      <c r="V2867">
        <v>1204</v>
      </c>
      <c r="W2867">
        <v>24.78</v>
      </c>
      <c r="X2867">
        <v>709</v>
      </c>
    </row>
    <row r="2868" spans="1:24" hidden="1" x14ac:dyDescent="0.25">
      <c r="A2868" t="s">
        <v>41</v>
      </c>
      <c r="B2868" t="s">
        <v>29</v>
      </c>
      <c r="C2868">
        <v>2022</v>
      </c>
      <c r="D2868" t="s">
        <v>34</v>
      </c>
      <c r="E2868">
        <v>5.25</v>
      </c>
      <c r="F2868">
        <v>7.43</v>
      </c>
      <c r="G2868">
        <v>0.06</v>
      </c>
      <c r="H2868">
        <v>4.72</v>
      </c>
      <c r="I2868">
        <v>38.75</v>
      </c>
      <c r="J2868">
        <v>9.2899999999999991</v>
      </c>
      <c r="K2868">
        <v>2070</v>
      </c>
      <c r="L2868" t="s">
        <v>35</v>
      </c>
      <c r="M2868">
        <v>78.900000000000006</v>
      </c>
      <c r="N2868">
        <v>21</v>
      </c>
      <c r="O2868">
        <v>28</v>
      </c>
      <c r="P2868">
        <v>31</v>
      </c>
      <c r="Q2868">
        <v>62.56</v>
      </c>
      <c r="R2868">
        <v>71333</v>
      </c>
      <c r="S2868">
        <v>72.8</v>
      </c>
      <c r="T2868">
        <v>61.87</v>
      </c>
      <c r="U2868">
        <v>55.17</v>
      </c>
      <c r="V2868">
        <v>1171</v>
      </c>
      <c r="W2868">
        <v>13.68</v>
      </c>
      <c r="X2868">
        <v>432</v>
      </c>
    </row>
    <row r="2869" spans="1:24" hidden="1" x14ac:dyDescent="0.25">
      <c r="A2869" t="s">
        <v>45</v>
      </c>
      <c r="B2869" t="s">
        <v>37</v>
      </c>
      <c r="C2869">
        <v>2022</v>
      </c>
      <c r="D2869" t="s">
        <v>30</v>
      </c>
      <c r="E2869">
        <v>2.23</v>
      </c>
      <c r="F2869">
        <v>7.11</v>
      </c>
      <c r="G2869">
        <v>3.85</v>
      </c>
      <c r="H2869">
        <v>4.3</v>
      </c>
      <c r="I2869">
        <v>10.66</v>
      </c>
      <c r="J2869">
        <v>12.77</v>
      </c>
      <c r="K2869">
        <v>4571</v>
      </c>
      <c r="L2869" t="s">
        <v>31</v>
      </c>
      <c r="M2869">
        <v>43.66</v>
      </c>
      <c r="N2869">
        <v>299</v>
      </c>
      <c r="O2869">
        <v>8</v>
      </c>
      <c r="P2869">
        <v>73</v>
      </c>
      <c r="Q2869">
        <v>88.63</v>
      </c>
      <c r="R2869">
        <v>92414</v>
      </c>
      <c r="S2869">
        <v>74.23</v>
      </c>
      <c r="T2869">
        <v>74.989999999999995</v>
      </c>
      <c r="U2869">
        <v>69.84</v>
      </c>
      <c r="V2869">
        <v>1418</v>
      </c>
      <c r="W2869">
        <v>23.84</v>
      </c>
      <c r="X2869">
        <v>413</v>
      </c>
    </row>
    <row r="2870" spans="1:24" hidden="1" x14ac:dyDescent="0.25">
      <c r="A2870" t="s">
        <v>28</v>
      </c>
      <c r="B2870" t="s">
        <v>33</v>
      </c>
      <c r="C2870">
        <v>2024</v>
      </c>
      <c r="D2870" t="s">
        <v>26</v>
      </c>
      <c r="E2870">
        <v>3.38</v>
      </c>
      <c r="F2870">
        <v>7.38</v>
      </c>
      <c r="G2870">
        <v>0.21</v>
      </c>
      <c r="H2870">
        <v>8.07</v>
      </c>
      <c r="I2870">
        <v>13.65</v>
      </c>
      <c r="J2870">
        <v>17.59</v>
      </c>
      <c r="K2870">
        <v>4993</v>
      </c>
      <c r="L2870" t="s">
        <v>35</v>
      </c>
      <c r="M2870">
        <v>87.38</v>
      </c>
      <c r="N2870">
        <v>43</v>
      </c>
      <c r="O2870">
        <v>34</v>
      </c>
      <c r="P2870">
        <v>51</v>
      </c>
      <c r="Q2870">
        <v>19.010000000000002</v>
      </c>
      <c r="R2870">
        <v>74232</v>
      </c>
      <c r="S2870">
        <v>89.92</v>
      </c>
      <c r="T2870">
        <v>39.450000000000003</v>
      </c>
      <c r="U2870">
        <v>35.43</v>
      </c>
      <c r="V2870">
        <v>1662</v>
      </c>
      <c r="W2870">
        <v>31.55</v>
      </c>
      <c r="X2870">
        <v>607</v>
      </c>
    </row>
    <row r="2871" spans="1:24" hidden="1" x14ac:dyDescent="0.25">
      <c r="A2871" t="s">
        <v>48</v>
      </c>
      <c r="B2871" t="s">
        <v>25</v>
      </c>
      <c r="C2871">
        <v>2012</v>
      </c>
      <c r="D2871" t="s">
        <v>42</v>
      </c>
      <c r="E2871">
        <v>4.9000000000000004</v>
      </c>
      <c r="F2871">
        <v>6.29</v>
      </c>
      <c r="G2871">
        <v>4.1500000000000004</v>
      </c>
      <c r="H2871">
        <v>5.47</v>
      </c>
      <c r="I2871">
        <v>10.08</v>
      </c>
      <c r="J2871">
        <v>15.21</v>
      </c>
      <c r="K2871">
        <v>2034</v>
      </c>
      <c r="L2871" t="s">
        <v>31</v>
      </c>
      <c r="M2871">
        <v>82.48</v>
      </c>
      <c r="N2871">
        <v>36</v>
      </c>
      <c r="O2871">
        <v>4</v>
      </c>
      <c r="P2871">
        <v>64</v>
      </c>
      <c r="Q2871">
        <v>51.45</v>
      </c>
      <c r="R2871">
        <v>92776</v>
      </c>
      <c r="S2871">
        <v>76.8</v>
      </c>
      <c r="T2871">
        <v>24.11</v>
      </c>
      <c r="U2871">
        <v>92.08</v>
      </c>
      <c r="V2871">
        <v>2570</v>
      </c>
      <c r="W2871">
        <v>33.15</v>
      </c>
      <c r="X2871">
        <v>609</v>
      </c>
    </row>
    <row r="2872" spans="1:24" hidden="1" x14ac:dyDescent="0.25">
      <c r="A2872" t="s">
        <v>41</v>
      </c>
      <c r="B2872" t="s">
        <v>38</v>
      </c>
      <c r="C2872">
        <v>2004</v>
      </c>
      <c r="D2872" t="s">
        <v>34</v>
      </c>
      <c r="E2872">
        <v>3.17</v>
      </c>
      <c r="F2872">
        <v>7</v>
      </c>
      <c r="G2872">
        <v>2.7</v>
      </c>
      <c r="H2872">
        <v>9.92</v>
      </c>
      <c r="I2872">
        <v>14.87</v>
      </c>
      <c r="J2872">
        <v>18.18</v>
      </c>
      <c r="K2872">
        <v>4380</v>
      </c>
      <c r="L2872" t="s">
        <v>31</v>
      </c>
      <c r="M2872">
        <v>99.44</v>
      </c>
      <c r="N2872">
        <v>6</v>
      </c>
      <c r="O2872">
        <v>49</v>
      </c>
      <c r="P2872">
        <v>94</v>
      </c>
      <c r="Q2872">
        <v>43.58</v>
      </c>
      <c r="R2872">
        <v>36329</v>
      </c>
      <c r="S2872">
        <v>1.62</v>
      </c>
      <c r="T2872">
        <v>37.450000000000003</v>
      </c>
      <c r="U2872">
        <v>63.92</v>
      </c>
      <c r="V2872">
        <v>544</v>
      </c>
      <c r="W2872">
        <v>39.94</v>
      </c>
      <c r="X2872">
        <v>963</v>
      </c>
    </row>
    <row r="2873" spans="1:24" hidden="1" x14ac:dyDescent="0.25">
      <c r="A2873" t="s">
        <v>28</v>
      </c>
      <c r="B2873" t="s">
        <v>33</v>
      </c>
      <c r="C2873">
        <v>2005</v>
      </c>
      <c r="D2873" t="s">
        <v>40</v>
      </c>
      <c r="E2873">
        <v>3.36</v>
      </c>
      <c r="F2873">
        <v>7.15</v>
      </c>
      <c r="G2873">
        <v>2.64</v>
      </c>
      <c r="H2873">
        <v>8</v>
      </c>
      <c r="I2873">
        <v>5.5</v>
      </c>
      <c r="J2873">
        <v>12.09</v>
      </c>
      <c r="K2873">
        <v>1185</v>
      </c>
      <c r="L2873" t="s">
        <v>27</v>
      </c>
      <c r="M2873">
        <v>39.31</v>
      </c>
      <c r="N2873">
        <v>473</v>
      </c>
      <c r="O2873">
        <v>20</v>
      </c>
      <c r="P2873">
        <v>51</v>
      </c>
      <c r="Q2873">
        <v>31</v>
      </c>
      <c r="R2873">
        <v>8515</v>
      </c>
      <c r="S2873">
        <v>26.14</v>
      </c>
      <c r="T2873">
        <v>53.72</v>
      </c>
      <c r="U2873">
        <v>47.63</v>
      </c>
      <c r="V2873">
        <v>1833</v>
      </c>
      <c r="W2873">
        <v>25.61</v>
      </c>
      <c r="X2873">
        <v>457</v>
      </c>
    </row>
    <row r="2874" spans="1:24" x14ac:dyDescent="0.25">
      <c r="A2874" t="s">
        <v>24</v>
      </c>
      <c r="B2874" t="s">
        <v>29</v>
      </c>
      <c r="C2874">
        <v>2000</v>
      </c>
      <c r="D2874" t="s">
        <v>42</v>
      </c>
      <c r="E2874">
        <v>3.37</v>
      </c>
      <c r="F2874">
        <v>8.1199999999999992</v>
      </c>
      <c r="G2874">
        <v>3.52</v>
      </c>
      <c r="H2874">
        <v>5.57</v>
      </c>
      <c r="I2874">
        <v>18.52</v>
      </c>
      <c r="J2874">
        <v>17.309999999999999</v>
      </c>
      <c r="K2874">
        <v>589</v>
      </c>
      <c r="L2874" t="s">
        <v>27</v>
      </c>
      <c r="M2874">
        <v>80.069999999999993</v>
      </c>
      <c r="N2874">
        <v>279</v>
      </c>
      <c r="O2874">
        <v>16</v>
      </c>
      <c r="P2874">
        <v>57</v>
      </c>
      <c r="Q2874">
        <v>92.12</v>
      </c>
      <c r="R2874">
        <v>12242</v>
      </c>
      <c r="S2874">
        <v>98.91</v>
      </c>
      <c r="T2874">
        <v>63.16</v>
      </c>
      <c r="U2874">
        <v>21.49</v>
      </c>
      <c r="V2874">
        <v>1425</v>
      </c>
      <c r="W2874">
        <v>8.94</v>
      </c>
      <c r="X2874">
        <v>663</v>
      </c>
    </row>
    <row r="2875" spans="1:24" hidden="1" x14ac:dyDescent="0.25">
      <c r="A2875" t="s">
        <v>24</v>
      </c>
      <c r="B2875" t="s">
        <v>25</v>
      </c>
      <c r="C2875">
        <v>2005</v>
      </c>
      <c r="D2875" t="s">
        <v>42</v>
      </c>
      <c r="E2875">
        <v>1.23</v>
      </c>
      <c r="F2875">
        <v>7.9</v>
      </c>
      <c r="G2875">
        <v>4.3</v>
      </c>
      <c r="H2875">
        <v>4.04</v>
      </c>
      <c r="I2875">
        <v>18.45</v>
      </c>
      <c r="J2875">
        <v>5.28</v>
      </c>
      <c r="K2875">
        <v>4217</v>
      </c>
      <c r="L2875" t="s">
        <v>44</v>
      </c>
      <c r="M2875">
        <v>98.54</v>
      </c>
      <c r="N2875">
        <v>460</v>
      </c>
      <c r="O2875">
        <v>38</v>
      </c>
      <c r="P2875">
        <v>78</v>
      </c>
      <c r="Q2875">
        <v>2.8</v>
      </c>
      <c r="R2875">
        <v>4042</v>
      </c>
      <c r="S2875">
        <v>65.209999999999994</v>
      </c>
      <c r="T2875">
        <v>53.98</v>
      </c>
      <c r="U2875">
        <v>58.74</v>
      </c>
      <c r="V2875">
        <v>959</v>
      </c>
      <c r="W2875">
        <v>11.04</v>
      </c>
      <c r="X2875">
        <v>173</v>
      </c>
    </row>
    <row r="2876" spans="1:24" hidden="1" x14ac:dyDescent="0.25">
      <c r="A2876" t="s">
        <v>28</v>
      </c>
      <c r="B2876" t="s">
        <v>33</v>
      </c>
      <c r="C2876">
        <v>2017</v>
      </c>
      <c r="D2876" t="s">
        <v>30</v>
      </c>
      <c r="E2876">
        <v>0.85</v>
      </c>
      <c r="F2876">
        <v>7.5</v>
      </c>
      <c r="G2876">
        <v>4.71</v>
      </c>
      <c r="H2876">
        <v>7.14</v>
      </c>
      <c r="I2876">
        <v>40.36</v>
      </c>
      <c r="J2876">
        <v>8.61</v>
      </c>
      <c r="K2876">
        <v>1135</v>
      </c>
      <c r="L2876" t="s">
        <v>31</v>
      </c>
      <c r="M2876">
        <v>62.38</v>
      </c>
      <c r="N2876">
        <v>168</v>
      </c>
      <c r="O2876">
        <v>13</v>
      </c>
      <c r="P2876">
        <v>94</v>
      </c>
      <c r="Q2876">
        <v>13.97</v>
      </c>
      <c r="R2876">
        <v>1873</v>
      </c>
      <c r="S2876">
        <v>6.81</v>
      </c>
      <c r="T2876">
        <v>30.54</v>
      </c>
      <c r="U2876">
        <v>46.88</v>
      </c>
      <c r="V2876">
        <v>1571</v>
      </c>
      <c r="W2876">
        <v>17.45</v>
      </c>
      <c r="X2876">
        <v>150</v>
      </c>
    </row>
    <row r="2877" spans="1:24" hidden="1" x14ac:dyDescent="0.25">
      <c r="A2877" t="s">
        <v>45</v>
      </c>
      <c r="B2877" t="s">
        <v>25</v>
      </c>
      <c r="C2877">
        <v>2021</v>
      </c>
      <c r="D2877" t="s">
        <v>26</v>
      </c>
      <c r="E2877">
        <v>0.46</v>
      </c>
      <c r="F2877">
        <v>6.87</v>
      </c>
      <c r="G2877">
        <v>2.72</v>
      </c>
      <c r="H2877">
        <v>5.0599999999999996</v>
      </c>
      <c r="I2877">
        <v>40.049999999999997</v>
      </c>
      <c r="J2877">
        <v>16.88</v>
      </c>
      <c r="K2877">
        <v>3420</v>
      </c>
      <c r="L2877" t="s">
        <v>44</v>
      </c>
      <c r="M2877">
        <v>81.34</v>
      </c>
      <c r="N2877">
        <v>69</v>
      </c>
      <c r="O2877">
        <v>31</v>
      </c>
      <c r="P2877">
        <v>91</v>
      </c>
      <c r="Q2877">
        <v>73.87</v>
      </c>
      <c r="R2877">
        <v>70875</v>
      </c>
      <c r="S2877">
        <v>46.66</v>
      </c>
      <c r="T2877">
        <v>83.44</v>
      </c>
      <c r="U2877">
        <v>97.56</v>
      </c>
      <c r="V2877">
        <v>2258</v>
      </c>
      <c r="W2877">
        <v>33.94</v>
      </c>
      <c r="X2877">
        <v>266</v>
      </c>
    </row>
    <row r="2878" spans="1:24" hidden="1" x14ac:dyDescent="0.25">
      <c r="A2878" t="s">
        <v>41</v>
      </c>
      <c r="B2878" t="s">
        <v>38</v>
      </c>
      <c r="C2878">
        <v>2008</v>
      </c>
      <c r="D2878" t="s">
        <v>42</v>
      </c>
      <c r="E2878">
        <v>1.1100000000000001</v>
      </c>
      <c r="F2878">
        <v>6.47</v>
      </c>
      <c r="G2878">
        <v>0.75</v>
      </c>
      <c r="H2878">
        <v>9.34</v>
      </c>
      <c r="I2878">
        <v>39.840000000000003</v>
      </c>
      <c r="J2878">
        <v>6.51</v>
      </c>
      <c r="K2878">
        <v>2558</v>
      </c>
      <c r="L2878" t="s">
        <v>35</v>
      </c>
      <c r="M2878">
        <v>98.28</v>
      </c>
      <c r="N2878">
        <v>212</v>
      </c>
      <c r="O2878">
        <v>14</v>
      </c>
      <c r="P2878">
        <v>9</v>
      </c>
      <c r="Q2878">
        <v>27.82</v>
      </c>
      <c r="R2878">
        <v>53831</v>
      </c>
      <c r="S2878">
        <v>98.08</v>
      </c>
      <c r="T2878">
        <v>45.03</v>
      </c>
      <c r="U2878">
        <v>50.3</v>
      </c>
      <c r="V2878">
        <v>634</v>
      </c>
      <c r="W2878">
        <v>14.67</v>
      </c>
      <c r="X2878">
        <v>512</v>
      </c>
    </row>
    <row r="2879" spans="1:24" hidden="1" x14ac:dyDescent="0.25">
      <c r="A2879" t="s">
        <v>45</v>
      </c>
      <c r="B2879" t="s">
        <v>29</v>
      </c>
      <c r="C2879">
        <v>2023</v>
      </c>
      <c r="D2879" t="s">
        <v>43</v>
      </c>
      <c r="E2879">
        <v>3.44</v>
      </c>
      <c r="F2879">
        <v>6.87</v>
      </c>
      <c r="G2879">
        <v>4.3899999999999997</v>
      </c>
      <c r="H2879">
        <v>6.09</v>
      </c>
      <c r="I2879">
        <v>28.35</v>
      </c>
      <c r="J2879">
        <v>17.420000000000002</v>
      </c>
      <c r="K2879">
        <v>1</v>
      </c>
      <c r="L2879" t="s">
        <v>44</v>
      </c>
      <c r="M2879">
        <v>68.319999999999993</v>
      </c>
      <c r="N2879">
        <v>70</v>
      </c>
      <c r="O2879">
        <v>20</v>
      </c>
      <c r="P2879">
        <v>69</v>
      </c>
      <c r="Q2879">
        <v>72.87</v>
      </c>
      <c r="R2879">
        <v>60492</v>
      </c>
      <c r="S2879">
        <v>99.28</v>
      </c>
      <c r="T2879">
        <v>46.72</v>
      </c>
      <c r="U2879">
        <v>93.68</v>
      </c>
      <c r="V2879">
        <v>1039</v>
      </c>
      <c r="W2879">
        <v>27.53</v>
      </c>
      <c r="X2879">
        <v>379</v>
      </c>
    </row>
    <row r="2880" spans="1:24" hidden="1" x14ac:dyDescent="0.25">
      <c r="A2880" t="s">
        <v>46</v>
      </c>
      <c r="B2880" t="s">
        <v>25</v>
      </c>
      <c r="C2880">
        <v>2024</v>
      </c>
      <c r="D2880" t="s">
        <v>43</v>
      </c>
      <c r="E2880">
        <v>5.94</v>
      </c>
      <c r="F2880">
        <v>7.7</v>
      </c>
      <c r="G2880">
        <v>0.2</v>
      </c>
      <c r="H2880">
        <v>5.05</v>
      </c>
      <c r="I2880">
        <v>16.29</v>
      </c>
      <c r="J2880">
        <v>7.26</v>
      </c>
      <c r="K2880">
        <v>891</v>
      </c>
      <c r="L2880" t="s">
        <v>35</v>
      </c>
      <c r="M2880">
        <v>78.930000000000007</v>
      </c>
      <c r="N2880">
        <v>401</v>
      </c>
      <c r="O2880">
        <v>13</v>
      </c>
      <c r="P2880">
        <v>14</v>
      </c>
      <c r="Q2880">
        <v>83.56</v>
      </c>
      <c r="R2880">
        <v>77526</v>
      </c>
      <c r="S2880">
        <v>43.24</v>
      </c>
      <c r="T2880">
        <v>87.39</v>
      </c>
      <c r="U2880">
        <v>74.88</v>
      </c>
      <c r="V2880">
        <v>2395</v>
      </c>
      <c r="W2880">
        <v>1.8</v>
      </c>
      <c r="X2880">
        <v>612</v>
      </c>
    </row>
    <row r="2881" spans="1:24" hidden="1" x14ac:dyDescent="0.25">
      <c r="A2881" t="s">
        <v>32</v>
      </c>
      <c r="B2881" t="s">
        <v>33</v>
      </c>
      <c r="C2881">
        <v>2014</v>
      </c>
      <c r="D2881" t="s">
        <v>42</v>
      </c>
      <c r="E2881">
        <v>1.88</v>
      </c>
      <c r="F2881">
        <v>6.66</v>
      </c>
      <c r="G2881">
        <v>4.04</v>
      </c>
      <c r="H2881">
        <v>7.12</v>
      </c>
      <c r="I2881">
        <v>20.55</v>
      </c>
      <c r="J2881">
        <v>7.27</v>
      </c>
      <c r="K2881">
        <v>4894</v>
      </c>
      <c r="L2881" t="s">
        <v>27</v>
      </c>
      <c r="M2881">
        <v>31.41</v>
      </c>
      <c r="N2881">
        <v>206</v>
      </c>
      <c r="O2881">
        <v>40</v>
      </c>
      <c r="P2881">
        <v>46</v>
      </c>
      <c r="Q2881">
        <v>26.95</v>
      </c>
      <c r="R2881">
        <v>98226</v>
      </c>
      <c r="S2881">
        <v>89.31</v>
      </c>
      <c r="T2881">
        <v>79.47</v>
      </c>
      <c r="U2881">
        <v>25.92</v>
      </c>
      <c r="V2881">
        <v>2117</v>
      </c>
      <c r="W2881">
        <v>17.2</v>
      </c>
      <c r="X2881">
        <v>278</v>
      </c>
    </row>
    <row r="2882" spans="1:24" hidden="1" x14ac:dyDescent="0.25">
      <c r="A2882" t="s">
        <v>46</v>
      </c>
      <c r="B2882" t="s">
        <v>38</v>
      </c>
      <c r="C2882">
        <v>2007</v>
      </c>
      <c r="D2882" t="s">
        <v>30</v>
      </c>
      <c r="E2882">
        <v>8.8800000000000008</v>
      </c>
      <c r="F2882">
        <v>7.07</v>
      </c>
      <c r="G2882">
        <v>3.4</v>
      </c>
      <c r="H2882">
        <v>3.96</v>
      </c>
      <c r="I2882">
        <v>15.89</v>
      </c>
      <c r="J2882">
        <v>6.18</v>
      </c>
      <c r="K2882">
        <v>4724</v>
      </c>
      <c r="L2882" t="s">
        <v>27</v>
      </c>
      <c r="M2882">
        <v>66.38</v>
      </c>
      <c r="N2882">
        <v>71</v>
      </c>
      <c r="O2882">
        <v>15</v>
      </c>
      <c r="P2882">
        <v>90</v>
      </c>
      <c r="Q2882">
        <v>20.81</v>
      </c>
      <c r="R2882">
        <v>30306</v>
      </c>
      <c r="S2882">
        <v>59.2</v>
      </c>
      <c r="T2882">
        <v>74.5</v>
      </c>
      <c r="U2882">
        <v>94.62</v>
      </c>
      <c r="V2882">
        <v>2516</v>
      </c>
      <c r="W2882">
        <v>6.68</v>
      </c>
      <c r="X2882">
        <v>172</v>
      </c>
    </row>
    <row r="2883" spans="1:24" hidden="1" x14ac:dyDescent="0.25">
      <c r="A2883" t="s">
        <v>24</v>
      </c>
      <c r="B2883" t="s">
        <v>38</v>
      </c>
      <c r="C2883">
        <v>2018</v>
      </c>
      <c r="D2883" t="s">
        <v>30</v>
      </c>
      <c r="E2883">
        <v>8.08</v>
      </c>
      <c r="F2883">
        <v>6.97</v>
      </c>
      <c r="G2883">
        <v>4.5199999999999996</v>
      </c>
      <c r="H2883">
        <v>6.93</v>
      </c>
      <c r="I2883">
        <v>29.1</v>
      </c>
      <c r="J2883">
        <v>10.94</v>
      </c>
      <c r="K2883">
        <v>4556</v>
      </c>
      <c r="L2883" t="s">
        <v>35</v>
      </c>
      <c r="M2883">
        <v>47.91</v>
      </c>
      <c r="N2883">
        <v>315</v>
      </c>
      <c r="O2883">
        <v>0</v>
      </c>
      <c r="P2883">
        <v>9</v>
      </c>
      <c r="Q2883">
        <v>16.239999999999998</v>
      </c>
      <c r="R2883">
        <v>86434</v>
      </c>
      <c r="S2883">
        <v>50.94</v>
      </c>
      <c r="T2883">
        <v>24.62</v>
      </c>
      <c r="U2883">
        <v>33.479999999999997</v>
      </c>
      <c r="V2883">
        <v>2962</v>
      </c>
      <c r="W2883">
        <v>37.54</v>
      </c>
      <c r="X2883">
        <v>913</v>
      </c>
    </row>
    <row r="2884" spans="1:24" hidden="1" x14ac:dyDescent="0.25">
      <c r="A2884" t="s">
        <v>48</v>
      </c>
      <c r="B2884" t="s">
        <v>33</v>
      </c>
      <c r="C2884">
        <v>2023</v>
      </c>
      <c r="D2884" t="s">
        <v>40</v>
      </c>
      <c r="E2884">
        <v>5.21</v>
      </c>
      <c r="F2884">
        <v>7.91</v>
      </c>
      <c r="G2884">
        <v>4.49</v>
      </c>
      <c r="H2884">
        <v>3.39</v>
      </c>
      <c r="I2884">
        <v>46.9</v>
      </c>
      <c r="J2884">
        <v>2.58</v>
      </c>
      <c r="K2884">
        <v>2999</v>
      </c>
      <c r="L2884" t="s">
        <v>35</v>
      </c>
      <c r="M2884">
        <v>39.19</v>
      </c>
      <c r="N2884">
        <v>179</v>
      </c>
      <c r="O2884">
        <v>39</v>
      </c>
      <c r="P2884">
        <v>20</v>
      </c>
      <c r="Q2884">
        <v>21.61</v>
      </c>
      <c r="R2884">
        <v>6549</v>
      </c>
      <c r="S2884">
        <v>41.19</v>
      </c>
      <c r="T2884">
        <v>77.05</v>
      </c>
      <c r="U2884">
        <v>55.84</v>
      </c>
      <c r="V2884">
        <v>435</v>
      </c>
      <c r="W2884">
        <v>31.66</v>
      </c>
      <c r="X2884">
        <v>539</v>
      </c>
    </row>
    <row r="2885" spans="1:24" hidden="1" x14ac:dyDescent="0.25">
      <c r="A2885" t="s">
        <v>47</v>
      </c>
      <c r="B2885" t="s">
        <v>33</v>
      </c>
      <c r="C2885">
        <v>2015</v>
      </c>
      <c r="D2885" t="s">
        <v>34</v>
      </c>
      <c r="E2885">
        <v>7.24</v>
      </c>
      <c r="F2885">
        <v>8.2100000000000009</v>
      </c>
      <c r="G2885">
        <v>0.27</v>
      </c>
      <c r="H2885">
        <v>7.25</v>
      </c>
      <c r="I2885">
        <v>14.22</v>
      </c>
      <c r="J2885">
        <v>0.73</v>
      </c>
      <c r="K2885">
        <v>3553</v>
      </c>
      <c r="L2885" t="s">
        <v>35</v>
      </c>
      <c r="M2885">
        <v>79.599999999999994</v>
      </c>
      <c r="N2885">
        <v>207</v>
      </c>
      <c r="O2885">
        <v>17</v>
      </c>
      <c r="P2885">
        <v>18</v>
      </c>
      <c r="Q2885">
        <v>28.18</v>
      </c>
      <c r="R2885">
        <v>22542</v>
      </c>
      <c r="S2885">
        <v>89.21</v>
      </c>
      <c r="T2885">
        <v>46.42</v>
      </c>
      <c r="U2885">
        <v>93.84</v>
      </c>
      <c r="V2885">
        <v>842</v>
      </c>
      <c r="W2885">
        <v>5.55</v>
      </c>
      <c r="X2885">
        <v>683</v>
      </c>
    </row>
    <row r="2886" spans="1:24" hidden="1" x14ac:dyDescent="0.25">
      <c r="A2886" t="s">
        <v>32</v>
      </c>
      <c r="B2886" t="s">
        <v>25</v>
      </c>
      <c r="C2886">
        <v>2005</v>
      </c>
      <c r="D2886" t="s">
        <v>34</v>
      </c>
      <c r="E2886">
        <v>3.66</v>
      </c>
      <c r="F2886">
        <v>7.75</v>
      </c>
      <c r="G2886">
        <v>3.05</v>
      </c>
      <c r="H2886">
        <v>6.71</v>
      </c>
      <c r="I2886">
        <v>22.94</v>
      </c>
      <c r="J2886">
        <v>17.95</v>
      </c>
      <c r="K2886">
        <v>3657</v>
      </c>
      <c r="L2886" t="s">
        <v>44</v>
      </c>
      <c r="M2886">
        <v>32.74</v>
      </c>
      <c r="N2886">
        <v>176</v>
      </c>
      <c r="O2886">
        <v>33</v>
      </c>
      <c r="P2886">
        <v>67</v>
      </c>
      <c r="Q2886">
        <v>87.14</v>
      </c>
      <c r="R2886">
        <v>43448</v>
      </c>
      <c r="S2886">
        <v>62.11</v>
      </c>
      <c r="T2886">
        <v>26.75</v>
      </c>
      <c r="U2886">
        <v>86.28</v>
      </c>
      <c r="V2886">
        <v>1110</v>
      </c>
      <c r="W2886">
        <v>16.07</v>
      </c>
      <c r="X2886">
        <v>61</v>
      </c>
    </row>
    <row r="2887" spans="1:24" hidden="1" x14ac:dyDescent="0.25">
      <c r="A2887" t="s">
        <v>24</v>
      </c>
      <c r="B2887" t="s">
        <v>37</v>
      </c>
      <c r="C2887">
        <v>2005</v>
      </c>
      <c r="D2887" t="s">
        <v>34</v>
      </c>
      <c r="E2887">
        <v>0.37</v>
      </c>
      <c r="F2887">
        <v>6.85</v>
      </c>
      <c r="G2887">
        <v>0.62</v>
      </c>
      <c r="H2887">
        <v>6.65</v>
      </c>
      <c r="I2887">
        <v>32.76</v>
      </c>
      <c r="J2887">
        <v>18.579999999999998</v>
      </c>
      <c r="K2887">
        <v>971</v>
      </c>
      <c r="L2887" t="s">
        <v>35</v>
      </c>
      <c r="M2887">
        <v>93.34</v>
      </c>
      <c r="N2887">
        <v>194</v>
      </c>
      <c r="O2887">
        <v>25</v>
      </c>
      <c r="P2887">
        <v>21</v>
      </c>
      <c r="Q2887">
        <v>77.459999999999994</v>
      </c>
      <c r="R2887">
        <v>26204</v>
      </c>
      <c r="S2887">
        <v>33.380000000000003</v>
      </c>
      <c r="T2887">
        <v>89.27</v>
      </c>
      <c r="U2887">
        <v>59.01</v>
      </c>
      <c r="V2887">
        <v>2499</v>
      </c>
      <c r="W2887">
        <v>3.22</v>
      </c>
      <c r="X2887">
        <v>335</v>
      </c>
    </row>
    <row r="2888" spans="1:24" hidden="1" x14ac:dyDescent="0.25">
      <c r="A2888" t="s">
        <v>45</v>
      </c>
      <c r="B2888" t="s">
        <v>38</v>
      </c>
      <c r="C2888">
        <v>2021</v>
      </c>
      <c r="D2888" t="s">
        <v>26</v>
      </c>
      <c r="E2888">
        <v>9.0399999999999991</v>
      </c>
      <c r="F2888">
        <v>7.08</v>
      </c>
      <c r="G2888">
        <v>0.39</v>
      </c>
      <c r="H2888">
        <v>7.79</v>
      </c>
      <c r="I2888">
        <v>42.23</v>
      </c>
      <c r="J2888">
        <v>1.52</v>
      </c>
      <c r="K2888">
        <v>4149</v>
      </c>
      <c r="L2888" t="s">
        <v>31</v>
      </c>
      <c r="M2888">
        <v>66.239999999999995</v>
      </c>
      <c r="N2888">
        <v>300</v>
      </c>
      <c r="O2888">
        <v>35</v>
      </c>
      <c r="P2888">
        <v>62</v>
      </c>
      <c r="Q2888">
        <v>2.1800000000000002</v>
      </c>
      <c r="R2888">
        <v>26185</v>
      </c>
      <c r="S2888">
        <v>49.19</v>
      </c>
      <c r="T2888">
        <v>23.76</v>
      </c>
      <c r="U2888">
        <v>36.549999999999997</v>
      </c>
      <c r="V2888">
        <v>2815</v>
      </c>
      <c r="W2888">
        <v>29.86</v>
      </c>
      <c r="X2888">
        <v>67</v>
      </c>
    </row>
    <row r="2889" spans="1:24" hidden="1" x14ac:dyDescent="0.25">
      <c r="A2889" t="s">
        <v>45</v>
      </c>
      <c r="B2889" t="s">
        <v>25</v>
      </c>
      <c r="C2889">
        <v>2002</v>
      </c>
      <c r="D2889" t="s">
        <v>30</v>
      </c>
      <c r="E2889">
        <v>1.28</v>
      </c>
      <c r="F2889">
        <v>6.36</v>
      </c>
      <c r="G2889">
        <v>2.2400000000000002</v>
      </c>
      <c r="H2889">
        <v>3.31</v>
      </c>
      <c r="I2889">
        <v>12.67</v>
      </c>
      <c r="J2889">
        <v>10.99</v>
      </c>
      <c r="K2889">
        <v>3742</v>
      </c>
      <c r="L2889" t="s">
        <v>35</v>
      </c>
      <c r="M2889">
        <v>75.38</v>
      </c>
      <c r="N2889">
        <v>392</v>
      </c>
      <c r="O2889">
        <v>20</v>
      </c>
      <c r="P2889">
        <v>37</v>
      </c>
      <c r="Q2889">
        <v>87.66</v>
      </c>
      <c r="R2889">
        <v>64951</v>
      </c>
      <c r="S2889">
        <v>44.41</v>
      </c>
      <c r="T2889">
        <v>83.76</v>
      </c>
      <c r="U2889">
        <v>60.74</v>
      </c>
      <c r="V2889">
        <v>1091</v>
      </c>
      <c r="W2889">
        <v>7.65</v>
      </c>
      <c r="X2889">
        <v>292</v>
      </c>
    </row>
    <row r="2890" spans="1:24" hidden="1" x14ac:dyDescent="0.25">
      <c r="A2890" t="s">
        <v>45</v>
      </c>
      <c r="B2890" t="s">
        <v>33</v>
      </c>
      <c r="C2890">
        <v>2009</v>
      </c>
      <c r="D2890" t="s">
        <v>40</v>
      </c>
      <c r="E2890">
        <v>9.48</v>
      </c>
      <c r="F2890">
        <v>6.42</v>
      </c>
      <c r="G2890">
        <v>0.49</v>
      </c>
      <c r="H2890">
        <v>6.22</v>
      </c>
      <c r="I2890">
        <v>14.01</v>
      </c>
      <c r="J2890">
        <v>10.79</v>
      </c>
      <c r="K2890">
        <v>4204</v>
      </c>
      <c r="L2890" t="s">
        <v>27</v>
      </c>
      <c r="M2890">
        <v>47.74</v>
      </c>
      <c r="N2890">
        <v>371</v>
      </c>
      <c r="O2890">
        <v>0</v>
      </c>
      <c r="P2890">
        <v>14</v>
      </c>
      <c r="Q2890">
        <v>9.7200000000000006</v>
      </c>
      <c r="R2890">
        <v>52202</v>
      </c>
      <c r="S2890">
        <v>45.12</v>
      </c>
      <c r="T2890">
        <v>10.039999999999999</v>
      </c>
      <c r="U2890">
        <v>63.81</v>
      </c>
      <c r="V2890">
        <v>960</v>
      </c>
      <c r="W2890">
        <v>32.17</v>
      </c>
      <c r="X2890">
        <v>667</v>
      </c>
    </row>
    <row r="2891" spans="1:24" x14ac:dyDescent="0.25">
      <c r="A2891" t="s">
        <v>48</v>
      </c>
      <c r="B2891" t="s">
        <v>25</v>
      </c>
      <c r="C2891">
        <v>2000</v>
      </c>
      <c r="D2891" t="s">
        <v>43</v>
      </c>
      <c r="E2891">
        <v>5.72</v>
      </c>
      <c r="F2891">
        <v>6.41</v>
      </c>
      <c r="G2891">
        <v>3.64</v>
      </c>
      <c r="H2891">
        <v>6.11</v>
      </c>
      <c r="I2891">
        <v>44.26</v>
      </c>
      <c r="J2891">
        <v>7.45</v>
      </c>
      <c r="K2891">
        <v>279</v>
      </c>
      <c r="L2891" t="s">
        <v>35</v>
      </c>
      <c r="M2891">
        <v>42.75</v>
      </c>
      <c r="N2891">
        <v>238</v>
      </c>
      <c r="O2891">
        <v>26</v>
      </c>
      <c r="P2891">
        <v>69</v>
      </c>
      <c r="Q2891">
        <v>66.22</v>
      </c>
      <c r="R2891">
        <v>74733</v>
      </c>
      <c r="S2891">
        <v>31.16</v>
      </c>
      <c r="T2891">
        <v>45.03</v>
      </c>
      <c r="U2891">
        <v>99.75</v>
      </c>
      <c r="V2891">
        <v>1425</v>
      </c>
      <c r="W2891">
        <v>2.96</v>
      </c>
      <c r="X2891">
        <v>66</v>
      </c>
    </row>
    <row r="2892" spans="1:24" hidden="1" x14ac:dyDescent="0.25">
      <c r="A2892" t="s">
        <v>46</v>
      </c>
      <c r="B2892" t="s">
        <v>33</v>
      </c>
      <c r="C2892">
        <v>2013</v>
      </c>
      <c r="D2892" t="s">
        <v>34</v>
      </c>
      <c r="E2892">
        <v>3.06</v>
      </c>
      <c r="F2892">
        <v>6.33</v>
      </c>
      <c r="G2892">
        <v>4.84</v>
      </c>
      <c r="H2892">
        <v>6.22</v>
      </c>
      <c r="I2892">
        <v>4.01</v>
      </c>
      <c r="J2892">
        <v>11.38</v>
      </c>
      <c r="K2892">
        <v>1698</v>
      </c>
      <c r="L2892" t="s">
        <v>27</v>
      </c>
      <c r="M2892">
        <v>47.06</v>
      </c>
      <c r="N2892">
        <v>153</v>
      </c>
      <c r="O2892">
        <v>10</v>
      </c>
      <c r="P2892">
        <v>74</v>
      </c>
      <c r="Q2892">
        <v>16.84</v>
      </c>
      <c r="R2892">
        <v>40296</v>
      </c>
      <c r="S2892">
        <v>63.3</v>
      </c>
      <c r="T2892">
        <v>12.39</v>
      </c>
      <c r="U2892">
        <v>85.92</v>
      </c>
      <c r="V2892">
        <v>2496</v>
      </c>
      <c r="W2892">
        <v>22.92</v>
      </c>
      <c r="X2892">
        <v>389</v>
      </c>
    </row>
    <row r="2893" spans="1:24" hidden="1" x14ac:dyDescent="0.25">
      <c r="A2893" t="s">
        <v>47</v>
      </c>
      <c r="B2893" t="s">
        <v>29</v>
      </c>
      <c r="C2893">
        <v>2003</v>
      </c>
      <c r="D2893" t="s">
        <v>43</v>
      </c>
      <c r="E2893">
        <v>4.96</v>
      </c>
      <c r="F2893">
        <v>6.45</v>
      </c>
      <c r="G2893">
        <v>2.85</v>
      </c>
      <c r="H2893">
        <v>9.86</v>
      </c>
      <c r="I2893">
        <v>30.27</v>
      </c>
      <c r="J2893">
        <v>9.16</v>
      </c>
      <c r="K2893">
        <v>2887</v>
      </c>
      <c r="L2893" t="s">
        <v>27</v>
      </c>
      <c r="M2893">
        <v>46.26</v>
      </c>
      <c r="N2893">
        <v>153</v>
      </c>
      <c r="O2893">
        <v>37</v>
      </c>
      <c r="P2893">
        <v>43</v>
      </c>
      <c r="Q2893">
        <v>8.1</v>
      </c>
      <c r="R2893">
        <v>26255</v>
      </c>
      <c r="S2893">
        <v>5.22</v>
      </c>
      <c r="T2893">
        <v>83</v>
      </c>
      <c r="U2893">
        <v>88.91</v>
      </c>
      <c r="V2893">
        <v>1013</v>
      </c>
      <c r="W2893">
        <v>24.33</v>
      </c>
      <c r="X2893">
        <v>891</v>
      </c>
    </row>
    <row r="2894" spans="1:24" hidden="1" x14ac:dyDescent="0.25">
      <c r="A2894" t="s">
        <v>45</v>
      </c>
      <c r="B2894" t="s">
        <v>33</v>
      </c>
      <c r="C2894">
        <v>2011</v>
      </c>
      <c r="D2894" t="s">
        <v>43</v>
      </c>
      <c r="E2894">
        <v>5.0199999999999996</v>
      </c>
      <c r="F2894">
        <v>6.51</v>
      </c>
      <c r="G2894">
        <v>1.18</v>
      </c>
      <c r="H2894">
        <v>3.97</v>
      </c>
      <c r="I2894">
        <v>43.02</v>
      </c>
      <c r="J2894">
        <v>9.7899999999999991</v>
      </c>
      <c r="K2894">
        <v>2884</v>
      </c>
      <c r="L2894" t="s">
        <v>44</v>
      </c>
      <c r="M2894">
        <v>90.52</v>
      </c>
      <c r="N2894">
        <v>29</v>
      </c>
      <c r="O2894">
        <v>13</v>
      </c>
      <c r="P2894">
        <v>29</v>
      </c>
      <c r="Q2894">
        <v>76.459999999999994</v>
      </c>
      <c r="R2894">
        <v>33763</v>
      </c>
      <c r="S2894">
        <v>88.62</v>
      </c>
      <c r="T2894">
        <v>20.07</v>
      </c>
      <c r="U2894">
        <v>98.89</v>
      </c>
      <c r="V2894">
        <v>2620</v>
      </c>
      <c r="W2894">
        <v>13.37</v>
      </c>
      <c r="X2894">
        <v>18</v>
      </c>
    </row>
    <row r="2895" spans="1:24" hidden="1" x14ac:dyDescent="0.25">
      <c r="A2895" t="s">
        <v>39</v>
      </c>
      <c r="B2895" t="s">
        <v>33</v>
      </c>
      <c r="C2895">
        <v>2005</v>
      </c>
      <c r="D2895" t="s">
        <v>42</v>
      </c>
      <c r="E2895">
        <v>0.23</v>
      </c>
      <c r="F2895">
        <v>6.28</v>
      </c>
      <c r="G2895">
        <v>4.22</v>
      </c>
      <c r="H2895">
        <v>7.83</v>
      </c>
      <c r="I2895">
        <v>46.09</v>
      </c>
      <c r="J2895">
        <v>15.11</v>
      </c>
      <c r="K2895">
        <v>3285</v>
      </c>
      <c r="L2895" t="s">
        <v>35</v>
      </c>
      <c r="M2895">
        <v>85.11</v>
      </c>
      <c r="N2895">
        <v>26</v>
      </c>
      <c r="O2895">
        <v>27</v>
      </c>
      <c r="P2895">
        <v>23</v>
      </c>
      <c r="Q2895">
        <v>47.79</v>
      </c>
      <c r="R2895">
        <v>24021</v>
      </c>
      <c r="S2895">
        <v>41.54</v>
      </c>
      <c r="T2895">
        <v>63.85</v>
      </c>
      <c r="U2895">
        <v>61.87</v>
      </c>
      <c r="V2895">
        <v>375</v>
      </c>
      <c r="W2895">
        <v>6.57</v>
      </c>
      <c r="X2895">
        <v>713</v>
      </c>
    </row>
    <row r="2896" spans="1:24" hidden="1" x14ac:dyDescent="0.25">
      <c r="A2896" t="s">
        <v>32</v>
      </c>
      <c r="B2896" t="s">
        <v>33</v>
      </c>
      <c r="C2896">
        <v>2010</v>
      </c>
      <c r="D2896" t="s">
        <v>26</v>
      </c>
      <c r="E2896">
        <v>3.55</v>
      </c>
      <c r="F2896">
        <v>7.6</v>
      </c>
      <c r="G2896">
        <v>4.2699999999999996</v>
      </c>
      <c r="H2896">
        <v>5.81</v>
      </c>
      <c r="I2896">
        <v>0.63</v>
      </c>
      <c r="J2896">
        <v>10.52</v>
      </c>
      <c r="K2896">
        <v>3579</v>
      </c>
      <c r="L2896" t="s">
        <v>27</v>
      </c>
      <c r="M2896">
        <v>89.69</v>
      </c>
      <c r="N2896">
        <v>463</v>
      </c>
      <c r="O2896">
        <v>26</v>
      </c>
      <c r="P2896">
        <v>85</v>
      </c>
      <c r="Q2896">
        <v>60.71</v>
      </c>
      <c r="R2896">
        <v>66421</v>
      </c>
      <c r="S2896">
        <v>80.09</v>
      </c>
      <c r="T2896">
        <v>60.5</v>
      </c>
      <c r="U2896">
        <v>66.819999999999993</v>
      </c>
      <c r="V2896">
        <v>1448</v>
      </c>
      <c r="W2896">
        <v>12.95</v>
      </c>
      <c r="X2896">
        <v>600</v>
      </c>
    </row>
    <row r="2897" spans="1:24" hidden="1" x14ac:dyDescent="0.25">
      <c r="A2897" t="s">
        <v>41</v>
      </c>
      <c r="B2897" t="s">
        <v>37</v>
      </c>
      <c r="C2897">
        <v>2011</v>
      </c>
      <c r="D2897" t="s">
        <v>40</v>
      </c>
      <c r="E2897">
        <v>7.4</v>
      </c>
      <c r="F2897">
        <v>8.48</v>
      </c>
      <c r="G2897">
        <v>3.66</v>
      </c>
      <c r="H2897">
        <v>6.58</v>
      </c>
      <c r="I2897">
        <v>18.48</v>
      </c>
      <c r="J2897">
        <v>6.47</v>
      </c>
      <c r="K2897">
        <v>2251</v>
      </c>
      <c r="L2897" t="s">
        <v>31</v>
      </c>
      <c r="M2897">
        <v>81.44</v>
      </c>
      <c r="N2897">
        <v>239</v>
      </c>
      <c r="O2897">
        <v>21</v>
      </c>
      <c r="P2897">
        <v>93</v>
      </c>
      <c r="Q2897">
        <v>43.68</v>
      </c>
      <c r="R2897">
        <v>30844</v>
      </c>
      <c r="S2897">
        <v>72.95</v>
      </c>
      <c r="T2897">
        <v>72.33</v>
      </c>
      <c r="U2897">
        <v>56.36</v>
      </c>
      <c r="V2897">
        <v>1064</v>
      </c>
      <c r="W2897">
        <v>19.82</v>
      </c>
      <c r="X2897">
        <v>672</v>
      </c>
    </row>
    <row r="2898" spans="1:24" hidden="1" x14ac:dyDescent="0.25">
      <c r="A2898" t="s">
        <v>39</v>
      </c>
      <c r="B2898" t="s">
        <v>33</v>
      </c>
      <c r="C2898">
        <v>2009</v>
      </c>
      <c r="D2898" t="s">
        <v>26</v>
      </c>
      <c r="E2898">
        <v>5.0999999999999996</v>
      </c>
      <c r="F2898">
        <v>8.1999999999999993</v>
      </c>
      <c r="G2898">
        <v>3.08</v>
      </c>
      <c r="H2898">
        <v>8.34</v>
      </c>
      <c r="I2898">
        <v>12.86</v>
      </c>
      <c r="J2898">
        <v>11.63</v>
      </c>
      <c r="K2898">
        <v>4640</v>
      </c>
      <c r="L2898" t="s">
        <v>35</v>
      </c>
      <c r="M2898">
        <v>75.05</v>
      </c>
      <c r="N2898">
        <v>242</v>
      </c>
      <c r="O2898">
        <v>20</v>
      </c>
      <c r="P2898">
        <v>45</v>
      </c>
      <c r="Q2898">
        <v>8.58</v>
      </c>
      <c r="R2898">
        <v>77762</v>
      </c>
      <c r="S2898">
        <v>47.19</v>
      </c>
      <c r="T2898">
        <v>69.75</v>
      </c>
      <c r="U2898">
        <v>30.04</v>
      </c>
      <c r="V2898">
        <v>1886</v>
      </c>
      <c r="W2898">
        <v>38.76</v>
      </c>
      <c r="X2898">
        <v>836</v>
      </c>
    </row>
    <row r="2899" spans="1:24" hidden="1" x14ac:dyDescent="0.25">
      <c r="A2899" t="s">
        <v>47</v>
      </c>
      <c r="B2899" t="s">
        <v>38</v>
      </c>
      <c r="C2899">
        <v>2017</v>
      </c>
      <c r="D2899" t="s">
        <v>42</v>
      </c>
      <c r="E2899">
        <v>2.44</v>
      </c>
      <c r="F2899">
        <v>6.11</v>
      </c>
      <c r="G2899">
        <v>4.34</v>
      </c>
      <c r="H2899">
        <v>4.0999999999999996</v>
      </c>
      <c r="I2899">
        <v>28.4</v>
      </c>
      <c r="J2899">
        <v>12.82</v>
      </c>
      <c r="K2899">
        <v>2356</v>
      </c>
      <c r="L2899" t="s">
        <v>35</v>
      </c>
      <c r="M2899">
        <v>66.95</v>
      </c>
      <c r="N2899">
        <v>131</v>
      </c>
      <c r="O2899">
        <v>23</v>
      </c>
      <c r="P2899">
        <v>3</v>
      </c>
      <c r="Q2899">
        <v>74.48</v>
      </c>
      <c r="R2899">
        <v>38039</v>
      </c>
      <c r="S2899">
        <v>19.87</v>
      </c>
      <c r="T2899">
        <v>12.6</v>
      </c>
      <c r="U2899">
        <v>62.02</v>
      </c>
      <c r="V2899">
        <v>2686</v>
      </c>
      <c r="W2899">
        <v>17.88</v>
      </c>
      <c r="X2899">
        <v>716</v>
      </c>
    </row>
    <row r="2900" spans="1:24" hidden="1" x14ac:dyDescent="0.25">
      <c r="A2900" t="s">
        <v>48</v>
      </c>
      <c r="B2900" t="s">
        <v>38</v>
      </c>
      <c r="C2900">
        <v>2006</v>
      </c>
      <c r="D2900" t="s">
        <v>40</v>
      </c>
      <c r="E2900">
        <v>3.35</v>
      </c>
      <c r="F2900">
        <v>7.06</v>
      </c>
      <c r="G2900">
        <v>0.82</v>
      </c>
      <c r="H2900">
        <v>8.35</v>
      </c>
      <c r="I2900">
        <v>31.64</v>
      </c>
      <c r="J2900">
        <v>13.25</v>
      </c>
      <c r="K2900">
        <v>4623</v>
      </c>
      <c r="L2900" t="s">
        <v>27</v>
      </c>
      <c r="M2900">
        <v>48.58</v>
      </c>
      <c r="N2900">
        <v>178</v>
      </c>
      <c r="O2900">
        <v>18</v>
      </c>
      <c r="P2900">
        <v>5</v>
      </c>
      <c r="Q2900">
        <v>82.39</v>
      </c>
      <c r="R2900">
        <v>7780</v>
      </c>
      <c r="S2900">
        <v>56.22</v>
      </c>
      <c r="T2900">
        <v>41.07</v>
      </c>
      <c r="U2900">
        <v>66.61</v>
      </c>
      <c r="V2900">
        <v>1534</v>
      </c>
      <c r="W2900">
        <v>7.58</v>
      </c>
      <c r="X2900">
        <v>514</v>
      </c>
    </row>
    <row r="2901" spans="1:24" hidden="1" x14ac:dyDescent="0.25">
      <c r="A2901" t="s">
        <v>47</v>
      </c>
      <c r="B2901" t="s">
        <v>25</v>
      </c>
      <c r="C2901">
        <v>2006</v>
      </c>
      <c r="D2901" t="s">
        <v>40</v>
      </c>
      <c r="E2901">
        <v>8.6300000000000008</v>
      </c>
      <c r="F2901">
        <v>8.15</v>
      </c>
      <c r="G2901">
        <v>4.66</v>
      </c>
      <c r="H2901">
        <v>3.49</v>
      </c>
      <c r="I2901">
        <v>49.99</v>
      </c>
      <c r="J2901">
        <v>12.37</v>
      </c>
      <c r="K2901">
        <v>1931</v>
      </c>
      <c r="L2901" t="s">
        <v>44</v>
      </c>
      <c r="M2901">
        <v>79.38</v>
      </c>
      <c r="N2901">
        <v>338</v>
      </c>
      <c r="O2901">
        <v>23</v>
      </c>
      <c r="P2901">
        <v>37</v>
      </c>
      <c r="Q2901">
        <v>6.06</v>
      </c>
      <c r="R2901">
        <v>18780</v>
      </c>
      <c r="S2901">
        <v>94.81</v>
      </c>
      <c r="T2901">
        <v>35.799999999999997</v>
      </c>
      <c r="U2901">
        <v>38.979999999999997</v>
      </c>
      <c r="V2901">
        <v>2301</v>
      </c>
      <c r="W2901">
        <v>1.04</v>
      </c>
      <c r="X2901">
        <v>722</v>
      </c>
    </row>
    <row r="2902" spans="1:24" hidden="1" x14ac:dyDescent="0.25">
      <c r="A2902" t="s">
        <v>41</v>
      </c>
      <c r="B2902" t="s">
        <v>37</v>
      </c>
      <c r="C2902">
        <v>2010</v>
      </c>
      <c r="D2902" t="s">
        <v>30</v>
      </c>
      <c r="E2902">
        <v>5.26</v>
      </c>
      <c r="F2902">
        <v>6.34</v>
      </c>
      <c r="G2902">
        <v>4.74</v>
      </c>
      <c r="H2902">
        <v>6.38</v>
      </c>
      <c r="I2902">
        <v>25.64</v>
      </c>
      <c r="J2902">
        <v>13.29</v>
      </c>
      <c r="K2902">
        <v>3414</v>
      </c>
      <c r="L2902" t="s">
        <v>44</v>
      </c>
      <c r="M2902">
        <v>39.56</v>
      </c>
      <c r="N2902">
        <v>97</v>
      </c>
      <c r="O2902">
        <v>25</v>
      </c>
      <c r="P2902">
        <v>25</v>
      </c>
      <c r="Q2902">
        <v>38.82</v>
      </c>
      <c r="R2902">
        <v>28930</v>
      </c>
      <c r="S2902">
        <v>18.579999999999998</v>
      </c>
      <c r="T2902">
        <v>87.83</v>
      </c>
      <c r="U2902">
        <v>82.63</v>
      </c>
      <c r="V2902">
        <v>2568</v>
      </c>
      <c r="W2902">
        <v>0.33</v>
      </c>
      <c r="X2902">
        <v>287</v>
      </c>
    </row>
    <row r="2903" spans="1:24" hidden="1" x14ac:dyDescent="0.25">
      <c r="A2903" t="s">
        <v>32</v>
      </c>
      <c r="B2903" t="s">
        <v>25</v>
      </c>
      <c r="C2903">
        <v>2003</v>
      </c>
      <c r="D2903" t="s">
        <v>26</v>
      </c>
      <c r="E2903">
        <v>5.28</v>
      </c>
      <c r="F2903">
        <v>8.1199999999999992</v>
      </c>
      <c r="G2903">
        <v>4.3600000000000003</v>
      </c>
      <c r="H2903">
        <v>8.19</v>
      </c>
      <c r="I2903">
        <v>27.57</v>
      </c>
      <c r="J2903">
        <v>6.2</v>
      </c>
      <c r="K2903">
        <v>1008</v>
      </c>
      <c r="L2903" t="s">
        <v>35</v>
      </c>
      <c r="M2903">
        <v>65.77</v>
      </c>
      <c r="N2903">
        <v>325</v>
      </c>
      <c r="O2903">
        <v>24</v>
      </c>
      <c r="P2903">
        <v>18</v>
      </c>
      <c r="Q2903">
        <v>56.62</v>
      </c>
      <c r="R2903">
        <v>56660</v>
      </c>
      <c r="S2903">
        <v>25.6</v>
      </c>
      <c r="T2903">
        <v>71.989999999999995</v>
      </c>
      <c r="U2903">
        <v>29.96</v>
      </c>
      <c r="V2903">
        <v>1442</v>
      </c>
      <c r="W2903">
        <v>16.670000000000002</v>
      </c>
      <c r="X2903">
        <v>443</v>
      </c>
    </row>
    <row r="2904" spans="1:24" hidden="1" x14ac:dyDescent="0.25">
      <c r="A2904" t="s">
        <v>41</v>
      </c>
      <c r="B2904" t="s">
        <v>38</v>
      </c>
      <c r="C2904">
        <v>2019</v>
      </c>
      <c r="D2904" t="s">
        <v>26</v>
      </c>
      <c r="E2904">
        <v>9.61</v>
      </c>
      <c r="F2904">
        <v>7.48</v>
      </c>
      <c r="G2904">
        <v>1.25</v>
      </c>
      <c r="H2904">
        <v>4.3499999999999996</v>
      </c>
      <c r="I2904">
        <v>20.72</v>
      </c>
      <c r="J2904">
        <v>8.92</v>
      </c>
      <c r="K2904">
        <v>4712</v>
      </c>
      <c r="L2904" t="s">
        <v>35</v>
      </c>
      <c r="M2904">
        <v>43.67</v>
      </c>
      <c r="N2904">
        <v>236</v>
      </c>
      <c r="O2904">
        <v>44</v>
      </c>
      <c r="P2904">
        <v>1</v>
      </c>
      <c r="Q2904">
        <v>61.31</v>
      </c>
      <c r="R2904">
        <v>92946</v>
      </c>
      <c r="S2904">
        <v>99.3</v>
      </c>
      <c r="T2904">
        <v>66.64</v>
      </c>
      <c r="U2904">
        <v>60.16</v>
      </c>
      <c r="V2904">
        <v>1127</v>
      </c>
      <c r="W2904">
        <v>11.85</v>
      </c>
      <c r="X2904">
        <v>416</v>
      </c>
    </row>
    <row r="2905" spans="1:24" x14ac:dyDescent="0.25">
      <c r="A2905" t="s">
        <v>28</v>
      </c>
      <c r="B2905" t="s">
        <v>38</v>
      </c>
      <c r="C2905">
        <v>2000</v>
      </c>
      <c r="D2905" t="s">
        <v>30</v>
      </c>
      <c r="E2905">
        <v>3.21</v>
      </c>
      <c r="F2905">
        <v>8.33</v>
      </c>
      <c r="G2905">
        <v>4.29</v>
      </c>
      <c r="H2905">
        <v>8.4</v>
      </c>
      <c r="I2905">
        <v>7.38</v>
      </c>
      <c r="J2905">
        <v>13.37</v>
      </c>
      <c r="K2905">
        <v>2078</v>
      </c>
      <c r="L2905" t="s">
        <v>44</v>
      </c>
      <c r="M2905">
        <v>65.33</v>
      </c>
      <c r="N2905">
        <v>334</v>
      </c>
      <c r="O2905">
        <v>43</v>
      </c>
      <c r="P2905">
        <v>67</v>
      </c>
      <c r="Q2905">
        <v>58.66</v>
      </c>
      <c r="R2905">
        <v>30094</v>
      </c>
      <c r="S2905">
        <v>89.26</v>
      </c>
      <c r="T2905">
        <v>45.37</v>
      </c>
      <c r="U2905">
        <v>73.02</v>
      </c>
      <c r="V2905">
        <v>1692</v>
      </c>
      <c r="W2905">
        <v>4.5999999999999996</v>
      </c>
      <c r="X2905">
        <v>93</v>
      </c>
    </row>
    <row r="2906" spans="1:24" hidden="1" x14ac:dyDescent="0.25">
      <c r="A2906" t="s">
        <v>32</v>
      </c>
      <c r="B2906" t="s">
        <v>29</v>
      </c>
      <c r="C2906">
        <v>2012</v>
      </c>
      <c r="D2906" t="s">
        <v>43</v>
      </c>
      <c r="E2906">
        <v>4.8</v>
      </c>
      <c r="F2906">
        <v>8.19</v>
      </c>
      <c r="G2906">
        <v>2.4900000000000002</v>
      </c>
      <c r="H2906">
        <v>4.17</v>
      </c>
      <c r="I2906">
        <v>15.17</v>
      </c>
      <c r="J2906">
        <v>15.09</v>
      </c>
      <c r="K2906">
        <v>4195</v>
      </c>
      <c r="L2906" t="s">
        <v>44</v>
      </c>
      <c r="M2906">
        <v>50.57</v>
      </c>
      <c r="N2906">
        <v>137</v>
      </c>
      <c r="O2906">
        <v>28</v>
      </c>
      <c r="P2906">
        <v>68</v>
      </c>
      <c r="Q2906">
        <v>69.91</v>
      </c>
      <c r="R2906">
        <v>96501</v>
      </c>
      <c r="S2906">
        <v>54.95</v>
      </c>
      <c r="T2906">
        <v>81.28</v>
      </c>
      <c r="U2906">
        <v>24.39</v>
      </c>
      <c r="V2906">
        <v>2995</v>
      </c>
      <c r="W2906">
        <v>6.89</v>
      </c>
      <c r="X2906">
        <v>445</v>
      </c>
    </row>
    <row r="2907" spans="1:24" hidden="1" x14ac:dyDescent="0.25">
      <c r="A2907" t="s">
        <v>47</v>
      </c>
      <c r="B2907" t="s">
        <v>33</v>
      </c>
      <c r="C2907">
        <v>2017</v>
      </c>
      <c r="D2907" t="s">
        <v>42</v>
      </c>
      <c r="E2907">
        <v>8.1199999999999992</v>
      </c>
      <c r="F2907">
        <v>7.69</v>
      </c>
      <c r="G2907">
        <v>2.97</v>
      </c>
      <c r="H2907">
        <v>8.59</v>
      </c>
      <c r="I2907">
        <v>12.35</v>
      </c>
      <c r="J2907">
        <v>8.68</v>
      </c>
      <c r="K2907">
        <v>2714</v>
      </c>
      <c r="L2907" t="s">
        <v>31</v>
      </c>
      <c r="M2907">
        <v>33.74</v>
      </c>
      <c r="N2907">
        <v>117</v>
      </c>
      <c r="O2907">
        <v>9</v>
      </c>
      <c r="P2907">
        <v>46</v>
      </c>
      <c r="Q2907">
        <v>96.75</v>
      </c>
      <c r="R2907">
        <v>34078</v>
      </c>
      <c r="S2907">
        <v>69.47</v>
      </c>
      <c r="T2907">
        <v>11.35</v>
      </c>
      <c r="U2907">
        <v>84.32</v>
      </c>
      <c r="V2907">
        <v>603</v>
      </c>
      <c r="W2907">
        <v>14</v>
      </c>
      <c r="X2907">
        <v>784</v>
      </c>
    </row>
    <row r="2908" spans="1:24" hidden="1" x14ac:dyDescent="0.25">
      <c r="A2908" t="s">
        <v>45</v>
      </c>
      <c r="B2908" t="s">
        <v>38</v>
      </c>
      <c r="C2908">
        <v>2008</v>
      </c>
      <c r="D2908" t="s">
        <v>26</v>
      </c>
      <c r="E2908">
        <v>7.59</v>
      </c>
      <c r="F2908">
        <v>7.64</v>
      </c>
      <c r="G2908">
        <v>4.2</v>
      </c>
      <c r="H2908">
        <v>6.28</v>
      </c>
      <c r="I2908">
        <v>40.06</v>
      </c>
      <c r="J2908">
        <v>7.31</v>
      </c>
      <c r="K2908">
        <v>1338</v>
      </c>
      <c r="L2908" t="s">
        <v>35</v>
      </c>
      <c r="M2908">
        <v>65.260000000000005</v>
      </c>
      <c r="N2908">
        <v>105</v>
      </c>
      <c r="O2908">
        <v>10</v>
      </c>
      <c r="P2908">
        <v>98</v>
      </c>
      <c r="Q2908">
        <v>40.28</v>
      </c>
      <c r="R2908">
        <v>92014</v>
      </c>
      <c r="S2908">
        <v>44.31</v>
      </c>
      <c r="T2908">
        <v>28.28</v>
      </c>
      <c r="U2908">
        <v>44.33</v>
      </c>
      <c r="V2908">
        <v>546</v>
      </c>
      <c r="W2908">
        <v>27.47</v>
      </c>
      <c r="X2908">
        <v>382</v>
      </c>
    </row>
    <row r="2909" spans="1:24" hidden="1" x14ac:dyDescent="0.25">
      <c r="A2909" t="s">
        <v>47</v>
      </c>
      <c r="B2909" t="s">
        <v>25</v>
      </c>
      <c r="C2909">
        <v>2023</v>
      </c>
      <c r="D2909" t="s">
        <v>30</v>
      </c>
      <c r="E2909">
        <v>2.66</v>
      </c>
      <c r="F2909">
        <v>6.53</v>
      </c>
      <c r="G2909">
        <v>0.15</v>
      </c>
      <c r="H2909">
        <v>7.79</v>
      </c>
      <c r="I2909">
        <v>27.29</v>
      </c>
      <c r="J2909">
        <v>14.32</v>
      </c>
      <c r="K2909">
        <v>4590</v>
      </c>
      <c r="L2909" t="s">
        <v>35</v>
      </c>
      <c r="M2909">
        <v>42.73</v>
      </c>
      <c r="N2909">
        <v>35</v>
      </c>
      <c r="O2909">
        <v>23</v>
      </c>
      <c r="P2909">
        <v>28</v>
      </c>
      <c r="Q2909">
        <v>56.55</v>
      </c>
      <c r="R2909">
        <v>4294</v>
      </c>
      <c r="S2909">
        <v>40.409999999999997</v>
      </c>
      <c r="T2909">
        <v>65.599999999999994</v>
      </c>
      <c r="U2909">
        <v>77.42</v>
      </c>
      <c r="V2909">
        <v>2923</v>
      </c>
      <c r="W2909">
        <v>24.38</v>
      </c>
      <c r="X2909">
        <v>154</v>
      </c>
    </row>
    <row r="2910" spans="1:24" hidden="1" x14ac:dyDescent="0.25">
      <c r="A2910" t="s">
        <v>47</v>
      </c>
      <c r="B2910" t="s">
        <v>25</v>
      </c>
      <c r="C2910">
        <v>2023</v>
      </c>
      <c r="D2910" t="s">
        <v>40</v>
      </c>
      <c r="E2910">
        <v>1.51</v>
      </c>
      <c r="F2910">
        <v>6.29</v>
      </c>
      <c r="G2910">
        <v>1.81</v>
      </c>
      <c r="H2910">
        <v>9.42</v>
      </c>
      <c r="I2910">
        <v>14.81</v>
      </c>
      <c r="J2910">
        <v>4.4400000000000004</v>
      </c>
      <c r="K2910">
        <v>3689</v>
      </c>
      <c r="L2910" t="s">
        <v>35</v>
      </c>
      <c r="M2910">
        <v>41.28</v>
      </c>
      <c r="N2910">
        <v>45</v>
      </c>
      <c r="O2910">
        <v>23</v>
      </c>
      <c r="P2910">
        <v>63</v>
      </c>
      <c r="Q2910">
        <v>70.510000000000005</v>
      </c>
      <c r="R2910">
        <v>71343</v>
      </c>
      <c r="S2910">
        <v>44.32</v>
      </c>
      <c r="T2910">
        <v>50.67</v>
      </c>
      <c r="U2910">
        <v>28.66</v>
      </c>
      <c r="V2910">
        <v>688</v>
      </c>
      <c r="W2910">
        <v>3.2</v>
      </c>
      <c r="X2910">
        <v>908</v>
      </c>
    </row>
    <row r="2911" spans="1:24" hidden="1" x14ac:dyDescent="0.25">
      <c r="A2911" t="s">
        <v>32</v>
      </c>
      <c r="B2911" t="s">
        <v>33</v>
      </c>
      <c r="C2911">
        <v>2008</v>
      </c>
      <c r="D2911" t="s">
        <v>34</v>
      </c>
      <c r="E2911">
        <v>7.01</v>
      </c>
      <c r="F2911">
        <v>7.04</v>
      </c>
      <c r="G2911">
        <v>4.08</v>
      </c>
      <c r="H2911">
        <v>5.86</v>
      </c>
      <c r="I2911">
        <v>24.45</v>
      </c>
      <c r="J2911">
        <v>0.19</v>
      </c>
      <c r="K2911">
        <v>741</v>
      </c>
      <c r="L2911" t="s">
        <v>44</v>
      </c>
      <c r="M2911">
        <v>56.91</v>
      </c>
      <c r="N2911">
        <v>103</v>
      </c>
      <c r="O2911">
        <v>11</v>
      </c>
      <c r="P2911">
        <v>79</v>
      </c>
      <c r="Q2911">
        <v>60.06</v>
      </c>
      <c r="R2911">
        <v>27480</v>
      </c>
      <c r="S2911">
        <v>41.44</v>
      </c>
      <c r="T2911">
        <v>52.7</v>
      </c>
      <c r="U2911">
        <v>69.62</v>
      </c>
      <c r="V2911">
        <v>2606</v>
      </c>
      <c r="W2911">
        <v>5.72</v>
      </c>
      <c r="X2911">
        <v>912</v>
      </c>
    </row>
    <row r="2912" spans="1:24" hidden="1" x14ac:dyDescent="0.25">
      <c r="A2912" t="s">
        <v>28</v>
      </c>
      <c r="B2912" t="s">
        <v>33</v>
      </c>
      <c r="C2912">
        <v>2022</v>
      </c>
      <c r="D2912" t="s">
        <v>30</v>
      </c>
      <c r="E2912">
        <v>2.58</v>
      </c>
      <c r="F2912">
        <v>6.47</v>
      </c>
      <c r="G2912">
        <v>4.07</v>
      </c>
      <c r="H2912">
        <v>4.63</v>
      </c>
      <c r="I2912">
        <v>10.94</v>
      </c>
      <c r="J2912">
        <v>9.42</v>
      </c>
      <c r="K2912">
        <v>733</v>
      </c>
      <c r="L2912" t="s">
        <v>27</v>
      </c>
      <c r="M2912">
        <v>55.33</v>
      </c>
      <c r="N2912">
        <v>389</v>
      </c>
      <c r="O2912">
        <v>6</v>
      </c>
      <c r="P2912">
        <v>11</v>
      </c>
      <c r="Q2912">
        <v>39.9</v>
      </c>
      <c r="R2912">
        <v>65252</v>
      </c>
      <c r="S2912">
        <v>67.56</v>
      </c>
      <c r="T2912">
        <v>43.31</v>
      </c>
      <c r="U2912">
        <v>64.58</v>
      </c>
      <c r="V2912">
        <v>1280</v>
      </c>
      <c r="W2912">
        <v>36.340000000000003</v>
      </c>
      <c r="X2912">
        <v>982</v>
      </c>
    </row>
    <row r="2913" spans="1:24" hidden="1" x14ac:dyDescent="0.25">
      <c r="A2913" t="s">
        <v>47</v>
      </c>
      <c r="B2913" t="s">
        <v>29</v>
      </c>
      <c r="C2913">
        <v>2008</v>
      </c>
      <c r="D2913" t="s">
        <v>34</v>
      </c>
      <c r="E2913">
        <v>9.23</v>
      </c>
      <c r="F2913">
        <v>6.26</v>
      </c>
      <c r="G2913">
        <v>4.24</v>
      </c>
      <c r="H2913">
        <v>9.07</v>
      </c>
      <c r="I2913">
        <v>9.26</v>
      </c>
      <c r="J2913">
        <v>3.47</v>
      </c>
      <c r="K2913">
        <v>1806</v>
      </c>
      <c r="L2913" t="s">
        <v>31</v>
      </c>
      <c r="M2913">
        <v>90.69</v>
      </c>
      <c r="N2913">
        <v>363</v>
      </c>
      <c r="O2913">
        <v>39</v>
      </c>
      <c r="P2913">
        <v>84</v>
      </c>
      <c r="Q2913">
        <v>63.16</v>
      </c>
      <c r="R2913">
        <v>74157</v>
      </c>
      <c r="S2913">
        <v>33.049999999999997</v>
      </c>
      <c r="T2913">
        <v>23.32</v>
      </c>
      <c r="U2913">
        <v>32</v>
      </c>
      <c r="V2913">
        <v>1310</v>
      </c>
      <c r="W2913">
        <v>2.84</v>
      </c>
      <c r="X2913">
        <v>946</v>
      </c>
    </row>
    <row r="2914" spans="1:24" hidden="1" x14ac:dyDescent="0.25">
      <c r="A2914" t="s">
        <v>39</v>
      </c>
      <c r="B2914" t="s">
        <v>37</v>
      </c>
      <c r="C2914">
        <v>2009</v>
      </c>
      <c r="D2914" t="s">
        <v>43</v>
      </c>
      <c r="E2914">
        <v>1.29</v>
      </c>
      <c r="F2914">
        <v>6.76</v>
      </c>
      <c r="G2914">
        <v>0.85</v>
      </c>
      <c r="H2914">
        <v>4.13</v>
      </c>
      <c r="I2914">
        <v>43</v>
      </c>
      <c r="J2914">
        <v>7.57</v>
      </c>
      <c r="K2914">
        <v>2378</v>
      </c>
      <c r="L2914" t="s">
        <v>44</v>
      </c>
      <c r="M2914">
        <v>69.52</v>
      </c>
      <c r="N2914">
        <v>359</v>
      </c>
      <c r="O2914">
        <v>16</v>
      </c>
      <c r="P2914">
        <v>72</v>
      </c>
      <c r="Q2914">
        <v>65.709999999999994</v>
      </c>
      <c r="R2914">
        <v>5729</v>
      </c>
      <c r="S2914">
        <v>17.079999999999998</v>
      </c>
      <c r="T2914">
        <v>23.3</v>
      </c>
      <c r="U2914">
        <v>69.98</v>
      </c>
      <c r="V2914">
        <v>2625</v>
      </c>
      <c r="W2914">
        <v>7.95</v>
      </c>
      <c r="X2914">
        <v>754</v>
      </c>
    </row>
    <row r="2915" spans="1:24" hidden="1" x14ac:dyDescent="0.25">
      <c r="A2915" t="s">
        <v>24</v>
      </c>
      <c r="B2915" t="s">
        <v>25</v>
      </c>
      <c r="C2915">
        <v>2001</v>
      </c>
      <c r="D2915" t="s">
        <v>42</v>
      </c>
      <c r="E2915">
        <v>3.18</v>
      </c>
      <c r="F2915">
        <v>8.15</v>
      </c>
      <c r="G2915">
        <v>3.53</v>
      </c>
      <c r="H2915">
        <v>7.42</v>
      </c>
      <c r="I2915">
        <v>47.24</v>
      </c>
      <c r="J2915">
        <v>5.82</v>
      </c>
      <c r="K2915">
        <v>3265</v>
      </c>
      <c r="L2915" t="s">
        <v>44</v>
      </c>
      <c r="M2915">
        <v>89.82</v>
      </c>
      <c r="N2915">
        <v>69</v>
      </c>
      <c r="O2915">
        <v>34</v>
      </c>
      <c r="P2915">
        <v>10</v>
      </c>
      <c r="Q2915">
        <v>59.33</v>
      </c>
      <c r="R2915">
        <v>3455</v>
      </c>
      <c r="S2915">
        <v>70.66</v>
      </c>
      <c r="T2915">
        <v>33.56</v>
      </c>
      <c r="U2915">
        <v>75.31</v>
      </c>
      <c r="V2915">
        <v>1130</v>
      </c>
      <c r="W2915">
        <v>12.72</v>
      </c>
      <c r="X2915">
        <v>160</v>
      </c>
    </row>
    <row r="2916" spans="1:24" hidden="1" x14ac:dyDescent="0.25">
      <c r="A2916" t="s">
        <v>36</v>
      </c>
      <c r="B2916" t="s">
        <v>33</v>
      </c>
      <c r="C2916">
        <v>2005</v>
      </c>
      <c r="D2916" t="s">
        <v>34</v>
      </c>
      <c r="E2916">
        <v>0.55000000000000004</v>
      </c>
      <c r="F2916">
        <v>6.04</v>
      </c>
      <c r="G2916">
        <v>0.73</v>
      </c>
      <c r="H2916">
        <v>9.4600000000000009</v>
      </c>
      <c r="I2916">
        <v>4</v>
      </c>
      <c r="J2916">
        <v>15.55</v>
      </c>
      <c r="K2916">
        <v>1753</v>
      </c>
      <c r="L2916" t="s">
        <v>31</v>
      </c>
      <c r="M2916">
        <v>40.28</v>
      </c>
      <c r="N2916">
        <v>206</v>
      </c>
      <c r="O2916">
        <v>5</v>
      </c>
      <c r="P2916">
        <v>7</v>
      </c>
      <c r="Q2916">
        <v>22.1</v>
      </c>
      <c r="R2916">
        <v>94634</v>
      </c>
      <c r="S2916">
        <v>3.13</v>
      </c>
      <c r="T2916">
        <v>47.46</v>
      </c>
      <c r="U2916">
        <v>59.88</v>
      </c>
      <c r="V2916">
        <v>2326</v>
      </c>
      <c r="W2916">
        <v>9.1999999999999993</v>
      </c>
      <c r="X2916">
        <v>558</v>
      </c>
    </row>
    <row r="2917" spans="1:24" hidden="1" x14ac:dyDescent="0.25">
      <c r="A2917" t="s">
        <v>36</v>
      </c>
      <c r="B2917" t="s">
        <v>25</v>
      </c>
      <c r="C2917">
        <v>2014</v>
      </c>
      <c r="D2917" t="s">
        <v>43</v>
      </c>
      <c r="E2917">
        <v>7.03</v>
      </c>
      <c r="F2917">
        <v>6.73</v>
      </c>
      <c r="G2917">
        <v>3.93</v>
      </c>
      <c r="H2917">
        <v>7.72</v>
      </c>
      <c r="I2917">
        <v>38.24</v>
      </c>
      <c r="J2917">
        <v>6.63</v>
      </c>
      <c r="K2917">
        <v>1024</v>
      </c>
      <c r="L2917" t="s">
        <v>35</v>
      </c>
      <c r="M2917">
        <v>55.01</v>
      </c>
      <c r="N2917">
        <v>220</v>
      </c>
      <c r="O2917">
        <v>11</v>
      </c>
      <c r="P2917">
        <v>59</v>
      </c>
      <c r="Q2917">
        <v>51.59</v>
      </c>
      <c r="R2917">
        <v>49613</v>
      </c>
      <c r="S2917">
        <v>71.88</v>
      </c>
      <c r="T2917">
        <v>75.930000000000007</v>
      </c>
      <c r="U2917">
        <v>66.290000000000006</v>
      </c>
      <c r="V2917">
        <v>1586</v>
      </c>
      <c r="W2917">
        <v>11.63</v>
      </c>
      <c r="X2917">
        <v>845</v>
      </c>
    </row>
    <row r="2918" spans="1:24" hidden="1" x14ac:dyDescent="0.25">
      <c r="A2918" t="s">
        <v>47</v>
      </c>
      <c r="B2918" t="s">
        <v>33</v>
      </c>
      <c r="C2918">
        <v>2002</v>
      </c>
      <c r="D2918" t="s">
        <v>34</v>
      </c>
      <c r="E2918">
        <v>8.91</v>
      </c>
      <c r="F2918">
        <v>7.06</v>
      </c>
      <c r="G2918">
        <v>1.23</v>
      </c>
      <c r="H2918">
        <v>4.37</v>
      </c>
      <c r="I2918">
        <v>22.67</v>
      </c>
      <c r="J2918">
        <v>12.81</v>
      </c>
      <c r="K2918">
        <v>1482</v>
      </c>
      <c r="L2918" t="s">
        <v>27</v>
      </c>
      <c r="M2918">
        <v>68.87</v>
      </c>
      <c r="N2918">
        <v>88</v>
      </c>
      <c r="O2918">
        <v>14</v>
      </c>
      <c r="P2918">
        <v>25</v>
      </c>
      <c r="Q2918">
        <v>88.67</v>
      </c>
      <c r="R2918">
        <v>3453</v>
      </c>
      <c r="S2918">
        <v>26.32</v>
      </c>
      <c r="T2918">
        <v>45.75</v>
      </c>
      <c r="U2918">
        <v>90.99</v>
      </c>
      <c r="V2918">
        <v>1169</v>
      </c>
      <c r="W2918">
        <v>29.11</v>
      </c>
      <c r="X2918">
        <v>210</v>
      </c>
    </row>
    <row r="2919" spans="1:24" hidden="1" x14ac:dyDescent="0.25">
      <c r="A2919" t="s">
        <v>39</v>
      </c>
      <c r="B2919" t="s">
        <v>38</v>
      </c>
      <c r="C2919">
        <v>2010</v>
      </c>
      <c r="D2919" t="s">
        <v>40</v>
      </c>
      <c r="E2919">
        <v>6.36</v>
      </c>
      <c r="F2919">
        <v>7.28</v>
      </c>
      <c r="G2919">
        <v>3.69</v>
      </c>
      <c r="H2919">
        <v>4.07</v>
      </c>
      <c r="I2919">
        <v>19.45</v>
      </c>
      <c r="J2919">
        <v>13.48</v>
      </c>
      <c r="K2919">
        <v>2565</v>
      </c>
      <c r="L2919" t="s">
        <v>31</v>
      </c>
      <c r="M2919">
        <v>40.72</v>
      </c>
      <c r="N2919">
        <v>466</v>
      </c>
      <c r="O2919">
        <v>31</v>
      </c>
      <c r="P2919">
        <v>31</v>
      </c>
      <c r="Q2919">
        <v>87.12</v>
      </c>
      <c r="R2919">
        <v>71220</v>
      </c>
      <c r="S2919">
        <v>19.03</v>
      </c>
      <c r="T2919">
        <v>81.819999999999993</v>
      </c>
      <c r="U2919">
        <v>75.819999999999993</v>
      </c>
      <c r="V2919">
        <v>507</v>
      </c>
      <c r="W2919">
        <v>3.8</v>
      </c>
      <c r="X2919">
        <v>463</v>
      </c>
    </row>
    <row r="2920" spans="1:24" hidden="1" x14ac:dyDescent="0.25">
      <c r="A2920" t="s">
        <v>45</v>
      </c>
      <c r="B2920" t="s">
        <v>25</v>
      </c>
      <c r="C2920">
        <v>2005</v>
      </c>
      <c r="D2920" t="s">
        <v>40</v>
      </c>
      <c r="E2920">
        <v>9.3800000000000008</v>
      </c>
      <c r="F2920">
        <v>6.45</v>
      </c>
      <c r="G2920">
        <v>2.2799999999999998</v>
      </c>
      <c r="H2920">
        <v>4.7699999999999996</v>
      </c>
      <c r="I2920">
        <v>34.47</v>
      </c>
      <c r="J2920">
        <v>9.1300000000000008</v>
      </c>
      <c r="K2920">
        <v>3554</v>
      </c>
      <c r="L2920" t="s">
        <v>27</v>
      </c>
      <c r="M2920">
        <v>38.96</v>
      </c>
      <c r="N2920">
        <v>461</v>
      </c>
      <c r="O2920">
        <v>22</v>
      </c>
      <c r="P2920">
        <v>38</v>
      </c>
      <c r="Q2920">
        <v>75.58</v>
      </c>
      <c r="R2920">
        <v>17972</v>
      </c>
      <c r="S2920">
        <v>37.9</v>
      </c>
      <c r="T2920">
        <v>19.64</v>
      </c>
      <c r="U2920">
        <v>92.48</v>
      </c>
      <c r="V2920">
        <v>2134</v>
      </c>
      <c r="W2920">
        <v>14.09</v>
      </c>
      <c r="X2920">
        <v>518</v>
      </c>
    </row>
    <row r="2921" spans="1:24" hidden="1" x14ac:dyDescent="0.25">
      <c r="A2921" t="s">
        <v>48</v>
      </c>
      <c r="B2921" t="s">
        <v>38</v>
      </c>
      <c r="C2921">
        <v>2002</v>
      </c>
      <c r="D2921" t="s">
        <v>40</v>
      </c>
      <c r="E2921">
        <v>1.29</v>
      </c>
      <c r="F2921">
        <v>8.41</v>
      </c>
      <c r="G2921">
        <v>4.93</v>
      </c>
      <c r="H2921">
        <v>5.74</v>
      </c>
      <c r="I2921">
        <v>13.31</v>
      </c>
      <c r="J2921">
        <v>1.62</v>
      </c>
      <c r="K2921">
        <v>1779</v>
      </c>
      <c r="L2921" t="s">
        <v>35</v>
      </c>
      <c r="M2921">
        <v>76.3</v>
      </c>
      <c r="N2921">
        <v>2</v>
      </c>
      <c r="O2921">
        <v>6</v>
      </c>
      <c r="P2921">
        <v>3</v>
      </c>
      <c r="Q2921">
        <v>70.33</v>
      </c>
      <c r="R2921">
        <v>99120</v>
      </c>
      <c r="S2921">
        <v>11.75</v>
      </c>
      <c r="T2921">
        <v>31.74</v>
      </c>
      <c r="U2921">
        <v>64.19</v>
      </c>
      <c r="V2921">
        <v>1176</v>
      </c>
      <c r="W2921">
        <v>24.47</v>
      </c>
      <c r="X2921">
        <v>371</v>
      </c>
    </row>
    <row r="2922" spans="1:24" hidden="1" x14ac:dyDescent="0.25">
      <c r="A2922" t="s">
        <v>48</v>
      </c>
      <c r="B2922" t="s">
        <v>25</v>
      </c>
      <c r="C2922">
        <v>2023</v>
      </c>
      <c r="D2922" t="s">
        <v>40</v>
      </c>
      <c r="E2922">
        <v>0.88</v>
      </c>
      <c r="F2922">
        <v>7.45</v>
      </c>
      <c r="G2922">
        <v>2.9</v>
      </c>
      <c r="H2922">
        <v>4.1100000000000003</v>
      </c>
      <c r="I2922">
        <v>1.03</v>
      </c>
      <c r="J2922">
        <v>14.01</v>
      </c>
      <c r="K2922">
        <v>3716</v>
      </c>
      <c r="L2922" t="s">
        <v>27</v>
      </c>
      <c r="M2922">
        <v>75.77</v>
      </c>
      <c r="N2922">
        <v>433</v>
      </c>
      <c r="O2922">
        <v>37</v>
      </c>
      <c r="P2922">
        <v>97</v>
      </c>
      <c r="Q2922">
        <v>17.02</v>
      </c>
      <c r="R2922">
        <v>12510</v>
      </c>
      <c r="S2922">
        <v>38.450000000000003</v>
      </c>
      <c r="T2922">
        <v>15.64</v>
      </c>
      <c r="U2922">
        <v>33.99</v>
      </c>
      <c r="V2922">
        <v>890</v>
      </c>
      <c r="W2922">
        <v>1.95</v>
      </c>
      <c r="X2922">
        <v>201</v>
      </c>
    </row>
    <row r="2923" spans="1:24" hidden="1" x14ac:dyDescent="0.25">
      <c r="A2923" t="s">
        <v>32</v>
      </c>
      <c r="B2923" t="s">
        <v>37</v>
      </c>
      <c r="C2923">
        <v>2010</v>
      </c>
      <c r="D2923" t="s">
        <v>30</v>
      </c>
      <c r="E2923">
        <v>8.3800000000000008</v>
      </c>
      <c r="F2923">
        <v>7.31</v>
      </c>
      <c r="G2923">
        <v>3.16</v>
      </c>
      <c r="H2923">
        <v>8.58</v>
      </c>
      <c r="I2923">
        <v>10.7</v>
      </c>
      <c r="J2923">
        <v>1.5</v>
      </c>
      <c r="K2923">
        <v>4818</v>
      </c>
      <c r="L2923" t="s">
        <v>35</v>
      </c>
      <c r="M2923">
        <v>46.39</v>
      </c>
      <c r="N2923">
        <v>297</v>
      </c>
      <c r="O2923">
        <v>30</v>
      </c>
      <c r="P2923">
        <v>91</v>
      </c>
      <c r="Q2923">
        <v>47.03</v>
      </c>
      <c r="R2923">
        <v>6738</v>
      </c>
      <c r="S2923">
        <v>10.23</v>
      </c>
      <c r="T2923">
        <v>50.8</v>
      </c>
      <c r="U2923">
        <v>39.700000000000003</v>
      </c>
      <c r="V2923">
        <v>2470</v>
      </c>
      <c r="W2923">
        <v>1.77</v>
      </c>
      <c r="X2923">
        <v>539</v>
      </c>
    </row>
    <row r="2924" spans="1:24" hidden="1" x14ac:dyDescent="0.25">
      <c r="A2924" t="s">
        <v>36</v>
      </c>
      <c r="B2924" t="s">
        <v>29</v>
      </c>
      <c r="C2924">
        <v>2014</v>
      </c>
      <c r="D2924" t="s">
        <v>40</v>
      </c>
      <c r="E2924">
        <v>8.56</v>
      </c>
      <c r="F2924">
        <v>6.02</v>
      </c>
      <c r="G2924">
        <v>1.84</v>
      </c>
      <c r="H2924">
        <v>5.5</v>
      </c>
      <c r="I2924">
        <v>9.25</v>
      </c>
      <c r="J2924">
        <v>1.98</v>
      </c>
      <c r="K2924">
        <v>2116</v>
      </c>
      <c r="L2924" t="s">
        <v>44</v>
      </c>
      <c r="M2924">
        <v>45.9</v>
      </c>
      <c r="N2924">
        <v>365</v>
      </c>
      <c r="O2924">
        <v>28</v>
      </c>
      <c r="P2924">
        <v>88</v>
      </c>
      <c r="Q2924">
        <v>12.87</v>
      </c>
      <c r="R2924">
        <v>13246</v>
      </c>
      <c r="S2924">
        <v>48.35</v>
      </c>
      <c r="T2924">
        <v>17.2</v>
      </c>
      <c r="U2924">
        <v>34.11</v>
      </c>
      <c r="V2924">
        <v>2903</v>
      </c>
      <c r="W2924">
        <v>19.940000000000001</v>
      </c>
      <c r="X2924">
        <v>172</v>
      </c>
    </row>
    <row r="2925" spans="1:24" hidden="1" x14ac:dyDescent="0.25">
      <c r="A2925" t="s">
        <v>47</v>
      </c>
      <c r="B2925" t="s">
        <v>38</v>
      </c>
      <c r="C2925">
        <v>2012</v>
      </c>
      <c r="D2925" t="s">
        <v>40</v>
      </c>
      <c r="E2925">
        <v>8.31</v>
      </c>
      <c r="F2925">
        <v>7.21</v>
      </c>
      <c r="G2925">
        <v>3.67</v>
      </c>
      <c r="H2925">
        <v>9.5500000000000007</v>
      </c>
      <c r="I2925">
        <v>1.7</v>
      </c>
      <c r="J2925">
        <v>3.92</v>
      </c>
      <c r="K2925">
        <v>4566</v>
      </c>
      <c r="L2925" t="s">
        <v>35</v>
      </c>
      <c r="M2925">
        <v>82.18</v>
      </c>
      <c r="N2925">
        <v>461</v>
      </c>
      <c r="O2925">
        <v>43</v>
      </c>
      <c r="P2925">
        <v>43</v>
      </c>
      <c r="Q2925">
        <v>82.09</v>
      </c>
      <c r="R2925">
        <v>47288</v>
      </c>
      <c r="S2925">
        <v>17.62</v>
      </c>
      <c r="T2925">
        <v>73.650000000000006</v>
      </c>
      <c r="U2925">
        <v>46.82</v>
      </c>
      <c r="V2925">
        <v>363</v>
      </c>
      <c r="W2925">
        <v>35.99</v>
      </c>
      <c r="X2925">
        <v>288</v>
      </c>
    </row>
    <row r="2926" spans="1:24" hidden="1" x14ac:dyDescent="0.25">
      <c r="A2926" t="s">
        <v>48</v>
      </c>
      <c r="B2926" t="s">
        <v>33</v>
      </c>
      <c r="C2926">
        <v>2019</v>
      </c>
      <c r="D2926" t="s">
        <v>30</v>
      </c>
      <c r="E2926">
        <v>7.99</v>
      </c>
      <c r="F2926">
        <v>8.09</v>
      </c>
      <c r="G2926">
        <v>2.4700000000000002</v>
      </c>
      <c r="H2926">
        <v>8.9</v>
      </c>
      <c r="I2926">
        <v>16.07</v>
      </c>
      <c r="J2926">
        <v>5.61</v>
      </c>
      <c r="K2926">
        <v>2539</v>
      </c>
      <c r="L2926" t="s">
        <v>31</v>
      </c>
      <c r="M2926">
        <v>38.19</v>
      </c>
      <c r="N2926">
        <v>437</v>
      </c>
      <c r="O2926">
        <v>27</v>
      </c>
      <c r="P2926">
        <v>98</v>
      </c>
      <c r="Q2926">
        <v>30.52</v>
      </c>
      <c r="R2926">
        <v>57622</v>
      </c>
      <c r="S2926">
        <v>13</v>
      </c>
      <c r="T2926">
        <v>13.18</v>
      </c>
      <c r="U2926">
        <v>58.2</v>
      </c>
      <c r="V2926">
        <v>1518</v>
      </c>
      <c r="W2926">
        <v>17.79</v>
      </c>
      <c r="X2926">
        <v>360</v>
      </c>
    </row>
    <row r="2927" spans="1:24" hidden="1" x14ac:dyDescent="0.25">
      <c r="A2927" t="s">
        <v>47</v>
      </c>
      <c r="B2927" t="s">
        <v>37</v>
      </c>
      <c r="C2927">
        <v>2009</v>
      </c>
      <c r="D2927" t="s">
        <v>40</v>
      </c>
      <c r="E2927">
        <v>3.62</v>
      </c>
      <c r="F2927">
        <v>6.55</v>
      </c>
      <c r="G2927">
        <v>0.09</v>
      </c>
      <c r="H2927">
        <v>9.36</v>
      </c>
      <c r="I2927">
        <v>23.73</v>
      </c>
      <c r="J2927">
        <v>16.93</v>
      </c>
      <c r="K2927">
        <v>2965</v>
      </c>
      <c r="L2927" t="s">
        <v>31</v>
      </c>
      <c r="M2927">
        <v>94.63</v>
      </c>
      <c r="N2927">
        <v>230</v>
      </c>
      <c r="O2927">
        <v>11</v>
      </c>
      <c r="P2927">
        <v>82</v>
      </c>
      <c r="Q2927">
        <v>77.150000000000006</v>
      </c>
      <c r="R2927">
        <v>66430</v>
      </c>
      <c r="S2927">
        <v>57.91</v>
      </c>
      <c r="T2927">
        <v>48.03</v>
      </c>
      <c r="U2927">
        <v>40.47</v>
      </c>
      <c r="V2927">
        <v>850</v>
      </c>
      <c r="W2927">
        <v>16.27</v>
      </c>
      <c r="X2927">
        <v>221</v>
      </c>
    </row>
    <row r="2928" spans="1:24" hidden="1" x14ac:dyDescent="0.25">
      <c r="A2928" t="s">
        <v>32</v>
      </c>
      <c r="B2928" t="s">
        <v>25</v>
      </c>
      <c r="C2928">
        <v>2005</v>
      </c>
      <c r="D2928" t="s">
        <v>43</v>
      </c>
      <c r="E2928">
        <v>2.17</v>
      </c>
      <c r="F2928">
        <v>6.88</v>
      </c>
      <c r="G2928">
        <v>3.04</v>
      </c>
      <c r="H2928">
        <v>5.0599999999999996</v>
      </c>
      <c r="I2928">
        <v>36.79</v>
      </c>
      <c r="J2928">
        <v>13.5</v>
      </c>
      <c r="K2928">
        <v>2760</v>
      </c>
      <c r="L2928" t="s">
        <v>35</v>
      </c>
      <c r="M2928">
        <v>96.06</v>
      </c>
      <c r="N2928">
        <v>422</v>
      </c>
      <c r="O2928">
        <v>26</v>
      </c>
      <c r="P2928">
        <v>34</v>
      </c>
      <c r="Q2928">
        <v>81.83</v>
      </c>
      <c r="R2928">
        <v>10265</v>
      </c>
      <c r="S2928">
        <v>62.52</v>
      </c>
      <c r="T2928">
        <v>43.65</v>
      </c>
      <c r="U2928">
        <v>58.05</v>
      </c>
      <c r="V2928">
        <v>2209</v>
      </c>
      <c r="W2928">
        <v>0.41</v>
      </c>
      <c r="X2928">
        <v>144</v>
      </c>
    </row>
    <row r="2929" spans="1:24" hidden="1" x14ac:dyDescent="0.25">
      <c r="A2929" t="s">
        <v>36</v>
      </c>
      <c r="B2929" t="s">
        <v>38</v>
      </c>
      <c r="C2929">
        <v>2014</v>
      </c>
      <c r="D2929" t="s">
        <v>43</v>
      </c>
      <c r="E2929">
        <v>9.2899999999999991</v>
      </c>
      <c r="F2929">
        <v>6.05</v>
      </c>
      <c r="G2929">
        <v>4.1500000000000004</v>
      </c>
      <c r="H2929">
        <v>7.02</v>
      </c>
      <c r="I2929">
        <v>16.28</v>
      </c>
      <c r="J2929">
        <v>7.74</v>
      </c>
      <c r="K2929">
        <v>2454</v>
      </c>
      <c r="L2929" t="s">
        <v>35</v>
      </c>
      <c r="M2929">
        <v>90.97</v>
      </c>
      <c r="N2929">
        <v>468</v>
      </c>
      <c r="O2929">
        <v>3</v>
      </c>
      <c r="P2929">
        <v>50</v>
      </c>
      <c r="Q2929">
        <v>89.46</v>
      </c>
      <c r="R2929">
        <v>17946</v>
      </c>
      <c r="S2929">
        <v>0.55000000000000004</v>
      </c>
      <c r="T2929">
        <v>26.18</v>
      </c>
      <c r="U2929">
        <v>49.15</v>
      </c>
      <c r="V2929">
        <v>2559</v>
      </c>
      <c r="W2929">
        <v>29.31</v>
      </c>
      <c r="X2929">
        <v>710</v>
      </c>
    </row>
    <row r="2930" spans="1:24" hidden="1" x14ac:dyDescent="0.25">
      <c r="A2930" t="s">
        <v>41</v>
      </c>
      <c r="B2930" t="s">
        <v>25</v>
      </c>
      <c r="C2930">
        <v>2024</v>
      </c>
      <c r="D2930" t="s">
        <v>26</v>
      </c>
      <c r="E2930">
        <v>3.07</v>
      </c>
      <c r="F2930">
        <v>8.44</v>
      </c>
      <c r="G2930">
        <v>1.18</v>
      </c>
      <c r="H2930">
        <v>5.25</v>
      </c>
      <c r="I2930">
        <v>9.73</v>
      </c>
      <c r="J2930">
        <v>19.57</v>
      </c>
      <c r="K2930">
        <v>3754</v>
      </c>
      <c r="L2930" t="s">
        <v>44</v>
      </c>
      <c r="M2930">
        <v>44.75</v>
      </c>
      <c r="N2930">
        <v>117</v>
      </c>
      <c r="O2930">
        <v>20</v>
      </c>
      <c r="P2930">
        <v>50</v>
      </c>
      <c r="Q2930">
        <v>75.88</v>
      </c>
      <c r="R2930">
        <v>84843</v>
      </c>
      <c r="S2930">
        <v>38.770000000000003</v>
      </c>
      <c r="T2930">
        <v>56.95</v>
      </c>
      <c r="U2930">
        <v>64.430000000000007</v>
      </c>
      <c r="V2930">
        <v>2417</v>
      </c>
      <c r="W2930">
        <v>6.56</v>
      </c>
      <c r="X2930">
        <v>853</v>
      </c>
    </row>
    <row r="2931" spans="1:24" hidden="1" x14ac:dyDescent="0.25">
      <c r="A2931" t="s">
        <v>24</v>
      </c>
      <c r="B2931" t="s">
        <v>25</v>
      </c>
      <c r="C2931">
        <v>2017</v>
      </c>
      <c r="D2931" t="s">
        <v>43</v>
      </c>
      <c r="E2931">
        <v>3.98</v>
      </c>
      <c r="F2931">
        <v>6.17</v>
      </c>
      <c r="G2931">
        <v>1.1100000000000001</v>
      </c>
      <c r="H2931">
        <v>4.8</v>
      </c>
      <c r="I2931">
        <v>11.53</v>
      </c>
      <c r="J2931">
        <v>4.87</v>
      </c>
      <c r="K2931">
        <v>1945</v>
      </c>
      <c r="L2931" t="s">
        <v>44</v>
      </c>
      <c r="M2931">
        <v>31.18</v>
      </c>
      <c r="N2931">
        <v>310</v>
      </c>
      <c r="O2931">
        <v>8</v>
      </c>
      <c r="P2931">
        <v>28</v>
      </c>
      <c r="Q2931">
        <v>57.34</v>
      </c>
      <c r="R2931">
        <v>32919</v>
      </c>
      <c r="S2931">
        <v>7.8</v>
      </c>
      <c r="T2931">
        <v>40.89</v>
      </c>
      <c r="U2931">
        <v>54.28</v>
      </c>
      <c r="V2931">
        <v>2294</v>
      </c>
      <c r="W2931">
        <v>27.94</v>
      </c>
      <c r="X2931">
        <v>517</v>
      </c>
    </row>
    <row r="2932" spans="1:24" hidden="1" x14ac:dyDescent="0.25">
      <c r="A2932" t="s">
        <v>24</v>
      </c>
      <c r="B2932" t="s">
        <v>25</v>
      </c>
      <c r="C2932">
        <v>2017</v>
      </c>
      <c r="D2932" t="s">
        <v>42</v>
      </c>
      <c r="E2932">
        <v>7</v>
      </c>
      <c r="F2932">
        <v>8.25</v>
      </c>
      <c r="G2932">
        <v>3.04</v>
      </c>
      <c r="H2932">
        <v>7.25</v>
      </c>
      <c r="I2932">
        <v>44.56</v>
      </c>
      <c r="J2932">
        <v>12.2</v>
      </c>
      <c r="K2932">
        <v>3368</v>
      </c>
      <c r="L2932" t="s">
        <v>35</v>
      </c>
      <c r="M2932">
        <v>95.57</v>
      </c>
      <c r="N2932">
        <v>394</v>
      </c>
      <c r="O2932">
        <v>48</v>
      </c>
      <c r="P2932">
        <v>77</v>
      </c>
      <c r="Q2932">
        <v>60.62</v>
      </c>
      <c r="R2932">
        <v>30927</v>
      </c>
      <c r="S2932">
        <v>73.86</v>
      </c>
      <c r="T2932">
        <v>25.84</v>
      </c>
      <c r="U2932">
        <v>54.73</v>
      </c>
      <c r="V2932">
        <v>205</v>
      </c>
      <c r="W2932">
        <v>13.94</v>
      </c>
      <c r="X2932">
        <v>494</v>
      </c>
    </row>
    <row r="2933" spans="1:24" hidden="1" x14ac:dyDescent="0.25">
      <c r="A2933" t="s">
        <v>48</v>
      </c>
      <c r="B2933" t="s">
        <v>29</v>
      </c>
      <c r="C2933">
        <v>2006</v>
      </c>
      <c r="D2933" t="s">
        <v>42</v>
      </c>
      <c r="E2933">
        <v>2.93</v>
      </c>
      <c r="F2933">
        <v>6.78</v>
      </c>
      <c r="G2933">
        <v>4.09</v>
      </c>
      <c r="H2933">
        <v>8.73</v>
      </c>
      <c r="I2933">
        <v>10.24</v>
      </c>
      <c r="J2933">
        <v>16.940000000000001</v>
      </c>
      <c r="K2933">
        <v>2629</v>
      </c>
      <c r="L2933" t="s">
        <v>27</v>
      </c>
      <c r="M2933">
        <v>54.08</v>
      </c>
      <c r="N2933">
        <v>113</v>
      </c>
      <c r="O2933">
        <v>33</v>
      </c>
      <c r="P2933">
        <v>84</v>
      </c>
      <c r="Q2933">
        <v>33.42</v>
      </c>
      <c r="R2933">
        <v>54203</v>
      </c>
      <c r="S2933">
        <v>68.150000000000006</v>
      </c>
      <c r="T2933">
        <v>76.13</v>
      </c>
      <c r="U2933">
        <v>59.25</v>
      </c>
      <c r="V2933">
        <v>1770</v>
      </c>
      <c r="W2933">
        <v>1.8</v>
      </c>
      <c r="X2933">
        <v>954</v>
      </c>
    </row>
    <row r="2934" spans="1:24" hidden="1" x14ac:dyDescent="0.25">
      <c r="A2934" t="s">
        <v>24</v>
      </c>
      <c r="B2934" t="s">
        <v>29</v>
      </c>
      <c r="C2934">
        <v>2014</v>
      </c>
      <c r="D2934" t="s">
        <v>42</v>
      </c>
      <c r="E2934">
        <v>8.19</v>
      </c>
      <c r="F2934">
        <v>7.47</v>
      </c>
      <c r="G2934">
        <v>1.25</v>
      </c>
      <c r="H2934">
        <v>3.66</v>
      </c>
      <c r="I2934">
        <v>43.96</v>
      </c>
      <c r="J2934">
        <v>16.04</v>
      </c>
      <c r="K2934">
        <v>528</v>
      </c>
      <c r="L2934" t="s">
        <v>44</v>
      </c>
      <c r="M2934">
        <v>51.73</v>
      </c>
      <c r="N2934">
        <v>201</v>
      </c>
      <c r="O2934">
        <v>36</v>
      </c>
      <c r="P2934">
        <v>35</v>
      </c>
      <c r="Q2934">
        <v>19.350000000000001</v>
      </c>
      <c r="R2934">
        <v>70407</v>
      </c>
      <c r="S2934">
        <v>4.97</v>
      </c>
      <c r="T2934">
        <v>62.86</v>
      </c>
      <c r="U2934">
        <v>99.03</v>
      </c>
      <c r="V2934">
        <v>1103</v>
      </c>
      <c r="W2934">
        <v>13.12</v>
      </c>
      <c r="X2934">
        <v>764</v>
      </c>
    </row>
    <row r="2935" spans="1:24" hidden="1" x14ac:dyDescent="0.25">
      <c r="A2935" t="s">
        <v>41</v>
      </c>
      <c r="B2935" t="s">
        <v>33</v>
      </c>
      <c r="C2935">
        <v>2017</v>
      </c>
      <c r="D2935" t="s">
        <v>30</v>
      </c>
      <c r="E2935">
        <v>0.7</v>
      </c>
      <c r="F2935">
        <v>7.7</v>
      </c>
      <c r="G2935">
        <v>4.66</v>
      </c>
      <c r="H2935">
        <v>4.93</v>
      </c>
      <c r="I2935">
        <v>22.35</v>
      </c>
      <c r="J2935">
        <v>1.81</v>
      </c>
      <c r="K2935">
        <v>4232</v>
      </c>
      <c r="L2935" t="s">
        <v>31</v>
      </c>
      <c r="M2935">
        <v>48.32</v>
      </c>
      <c r="N2935">
        <v>462</v>
      </c>
      <c r="O2935">
        <v>20</v>
      </c>
      <c r="P2935">
        <v>77</v>
      </c>
      <c r="Q2935">
        <v>14.8</v>
      </c>
      <c r="R2935">
        <v>55326</v>
      </c>
      <c r="S2935">
        <v>94.13</v>
      </c>
      <c r="T2935">
        <v>10.97</v>
      </c>
      <c r="U2935">
        <v>64.52</v>
      </c>
      <c r="V2935">
        <v>1401</v>
      </c>
      <c r="W2935">
        <v>26.38</v>
      </c>
      <c r="X2935">
        <v>706</v>
      </c>
    </row>
    <row r="2936" spans="1:24" hidden="1" x14ac:dyDescent="0.25">
      <c r="A2936" t="s">
        <v>47</v>
      </c>
      <c r="B2936" t="s">
        <v>38</v>
      </c>
      <c r="C2936">
        <v>2017</v>
      </c>
      <c r="D2936" t="s">
        <v>43</v>
      </c>
      <c r="E2936">
        <v>7.91</v>
      </c>
      <c r="F2936">
        <v>6.35</v>
      </c>
      <c r="G2936">
        <v>4.6399999999999997</v>
      </c>
      <c r="H2936">
        <v>4.4400000000000004</v>
      </c>
      <c r="I2936">
        <v>46.72</v>
      </c>
      <c r="J2936">
        <v>13.95</v>
      </c>
      <c r="K2936">
        <v>1471</v>
      </c>
      <c r="L2936" t="s">
        <v>44</v>
      </c>
      <c r="M2936">
        <v>47.12</v>
      </c>
      <c r="N2936">
        <v>29</v>
      </c>
      <c r="O2936">
        <v>22</v>
      </c>
      <c r="P2936">
        <v>59</v>
      </c>
      <c r="Q2936">
        <v>19.84</v>
      </c>
      <c r="R2936">
        <v>69617</v>
      </c>
      <c r="S2936">
        <v>96</v>
      </c>
      <c r="T2936">
        <v>50.15</v>
      </c>
      <c r="U2936">
        <v>77.87</v>
      </c>
      <c r="V2936">
        <v>1346</v>
      </c>
      <c r="W2936">
        <v>30.73</v>
      </c>
      <c r="X2936">
        <v>717</v>
      </c>
    </row>
    <row r="2937" spans="1:24" hidden="1" x14ac:dyDescent="0.25">
      <c r="A2937" t="s">
        <v>32</v>
      </c>
      <c r="B2937" t="s">
        <v>37</v>
      </c>
      <c r="C2937">
        <v>2019</v>
      </c>
      <c r="D2937" t="s">
        <v>42</v>
      </c>
      <c r="E2937">
        <v>6.02</v>
      </c>
      <c r="F2937">
        <v>7.11</v>
      </c>
      <c r="G2937">
        <v>1</v>
      </c>
      <c r="H2937">
        <v>8.59</v>
      </c>
      <c r="I2937">
        <v>20.399999999999999</v>
      </c>
      <c r="J2937">
        <v>5.16</v>
      </c>
      <c r="K2937">
        <v>2035</v>
      </c>
      <c r="L2937" t="s">
        <v>44</v>
      </c>
      <c r="M2937">
        <v>81.42</v>
      </c>
      <c r="N2937">
        <v>363</v>
      </c>
      <c r="O2937">
        <v>23</v>
      </c>
      <c r="P2937">
        <v>14</v>
      </c>
      <c r="Q2937">
        <v>93.53</v>
      </c>
      <c r="R2937">
        <v>14049</v>
      </c>
      <c r="S2937">
        <v>33.47</v>
      </c>
      <c r="T2937">
        <v>31.7</v>
      </c>
      <c r="U2937">
        <v>53.34</v>
      </c>
      <c r="V2937">
        <v>956</v>
      </c>
      <c r="W2937">
        <v>25.42</v>
      </c>
      <c r="X2937">
        <v>917</v>
      </c>
    </row>
    <row r="2938" spans="1:24" hidden="1" x14ac:dyDescent="0.25">
      <c r="A2938" t="s">
        <v>41</v>
      </c>
      <c r="B2938" t="s">
        <v>37</v>
      </c>
      <c r="C2938">
        <v>2008</v>
      </c>
      <c r="D2938" t="s">
        <v>26</v>
      </c>
      <c r="E2938">
        <v>5.73</v>
      </c>
      <c r="F2938">
        <v>6.81</v>
      </c>
      <c r="G2938">
        <v>1.32</v>
      </c>
      <c r="H2938">
        <v>9.5299999999999994</v>
      </c>
      <c r="I2938">
        <v>8.8800000000000008</v>
      </c>
      <c r="J2938">
        <v>7.11</v>
      </c>
      <c r="K2938">
        <v>4034</v>
      </c>
      <c r="L2938" t="s">
        <v>44</v>
      </c>
      <c r="M2938">
        <v>93.55</v>
      </c>
      <c r="N2938">
        <v>246</v>
      </c>
      <c r="O2938">
        <v>9</v>
      </c>
      <c r="P2938">
        <v>50</v>
      </c>
      <c r="Q2938">
        <v>18.11</v>
      </c>
      <c r="R2938">
        <v>7048</v>
      </c>
      <c r="S2938">
        <v>13.06</v>
      </c>
      <c r="T2938">
        <v>83.21</v>
      </c>
      <c r="U2938">
        <v>46.07</v>
      </c>
      <c r="V2938">
        <v>1111</v>
      </c>
      <c r="W2938">
        <v>28.44</v>
      </c>
      <c r="X2938">
        <v>766</v>
      </c>
    </row>
    <row r="2939" spans="1:24" hidden="1" x14ac:dyDescent="0.25">
      <c r="A2939" t="s">
        <v>32</v>
      </c>
      <c r="B2939" t="s">
        <v>37</v>
      </c>
      <c r="C2939">
        <v>2023</v>
      </c>
      <c r="D2939" t="s">
        <v>30</v>
      </c>
      <c r="E2939">
        <v>4.58</v>
      </c>
      <c r="F2939">
        <v>6.14</v>
      </c>
      <c r="G2939">
        <v>3.5</v>
      </c>
      <c r="H2939">
        <v>3.56</v>
      </c>
      <c r="I2939">
        <v>27.45</v>
      </c>
      <c r="J2939">
        <v>9.7799999999999994</v>
      </c>
      <c r="K2939">
        <v>1367</v>
      </c>
      <c r="L2939" t="s">
        <v>44</v>
      </c>
      <c r="M2939">
        <v>85.02</v>
      </c>
      <c r="N2939">
        <v>80</v>
      </c>
      <c r="O2939">
        <v>37</v>
      </c>
      <c r="P2939">
        <v>49</v>
      </c>
      <c r="Q2939">
        <v>72.930000000000007</v>
      </c>
      <c r="R2939">
        <v>70294</v>
      </c>
      <c r="S2939">
        <v>11.43</v>
      </c>
      <c r="T2939">
        <v>68.05</v>
      </c>
      <c r="U2939">
        <v>93.33</v>
      </c>
      <c r="V2939">
        <v>2768</v>
      </c>
      <c r="W2939">
        <v>9.44</v>
      </c>
      <c r="X2939">
        <v>536</v>
      </c>
    </row>
    <row r="2940" spans="1:24" hidden="1" x14ac:dyDescent="0.25">
      <c r="A2940" t="s">
        <v>32</v>
      </c>
      <c r="B2940" t="s">
        <v>25</v>
      </c>
      <c r="C2940">
        <v>2001</v>
      </c>
      <c r="D2940" t="s">
        <v>26</v>
      </c>
      <c r="E2940">
        <v>2.77</v>
      </c>
      <c r="F2940">
        <v>8.08</v>
      </c>
      <c r="G2940">
        <v>4.76</v>
      </c>
      <c r="H2940">
        <v>5.65</v>
      </c>
      <c r="I2940">
        <v>29.39</v>
      </c>
      <c r="J2940">
        <v>15.82</v>
      </c>
      <c r="K2940">
        <v>1719</v>
      </c>
      <c r="L2940" t="s">
        <v>35</v>
      </c>
      <c r="M2940">
        <v>77.19</v>
      </c>
      <c r="N2940">
        <v>245</v>
      </c>
      <c r="O2940">
        <v>5</v>
      </c>
      <c r="P2940">
        <v>93</v>
      </c>
      <c r="Q2940">
        <v>20.09</v>
      </c>
      <c r="R2940">
        <v>32563</v>
      </c>
      <c r="S2940">
        <v>84.07</v>
      </c>
      <c r="T2940">
        <v>58.93</v>
      </c>
      <c r="U2940">
        <v>79.39</v>
      </c>
      <c r="V2940">
        <v>1042</v>
      </c>
      <c r="W2940">
        <v>38.61</v>
      </c>
      <c r="X2940">
        <v>395</v>
      </c>
    </row>
    <row r="2941" spans="1:24" hidden="1" x14ac:dyDescent="0.25">
      <c r="A2941" t="s">
        <v>36</v>
      </c>
      <c r="B2941" t="s">
        <v>29</v>
      </c>
      <c r="C2941">
        <v>2007</v>
      </c>
      <c r="D2941" t="s">
        <v>43</v>
      </c>
      <c r="E2941">
        <v>4.6399999999999997</v>
      </c>
      <c r="F2941">
        <v>6.11</v>
      </c>
      <c r="G2941">
        <v>3.55</v>
      </c>
      <c r="H2941">
        <v>9.4</v>
      </c>
      <c r="I2941">
        <v>31.77</v>
      </c>
      <c r="J2941">
        <v>3.32</v>
      </c>
      <c r="K2941">
        <v>1041</v>
      </c>
      <c r="L2941" t="s">
        <v>44</v>
      </c>
      <c r="M2941">
        <v>50.14</v>
      </c>
      <c r="N2941">
        <v>183</v>
      </c>
      <c r="O2941">
        <v>20</v>
      </c>
      <c r="P2941">
        <v>54</v>
      </c>
      <c r="Q2941">
        <v>97.58</v>
      </c>
      <c r="R2941">
        <v>54547</v>
      </c>
      <c r="S2941">
        <v>45.92</v>
      </c>
      <c r="T2941">
        <v>17.12</v>
      </c>
      <c r="U2941">
        <v>66.59</v>
      </c>
      <c r="V2941">
        <v>2051</v>
      </c>
      <c r="W2941">
        <v>9.08</v>
      </c>
      <c r="X2941">
        <v>899</v>
      </c>
    </row>
    <row r="2942" spans="1:24" hidden="1" x14ac:dyDescent="0.25">
      <c r="A2942" t="s">
        <v>47</v>
      </c>
      <c r="B2942" t="s">
        <v>38</v>
      </c>
      <c r="C2942">
        <v>2019</v>
      </c>
      <c r="D2942" t="s">
        <v>40</v>
      </c>
      <c r="E2942">
        <v>4.5</v>
      </c>
      <c r="F2942">
        <v>7.63</v>
      </c>
      <c r="G2942">
        <v>2.2200000000000002</v>
      </c>
      <c r="H2942">
        <v>5.41</v>
      </c>
      <c r="I2942">
        <v>20.57</v>
      </c>
      <c r="J2942">
        <v>2.17</v>
      </c>
      <c r="K2942">
        <v>3487</v>
      </c>
      <c r="L2942" t="s">
        <v>27</v>
      </c>
      <c r="M2942">
        <v>68.290000000000006</v>
      </c>
      <c r="N2942">
        <v>412</v>
      </c>
      <c r="O2942">
        <v>36</v>
      </c>
      <c r="P2942">
        <v>11</v>
      </c>
      <c r="Q2942">
        <v>37.93</v>
      </c>
      <c r="R2942">
        <v>72983</v>
      </c>
      <c r="S2942">
        <v>0.95</v>
      </c>
      <c r="T2942">
        <v>84.45</v>
      </c>
      <c r="U2942">
        <v>46.91</v>
      </c>
      <c r="V2942">
        <v>762</v>
      </c>
      <c r="W2942">
        <v>6.8</v>
      </c>
      <c r="X2942">
        <v>696</v>
      </c>
    </row>
    <row r="2943" spans="1:24" hidden="1" x14ac:dyDescent="0.25">
      <c r="A2943" t="s">
        <v>39</v>
      </c>
      <c r="B2943" t="s">
        <v>25</v>
      </c>
      <c r="C2943">
        <v>2001</v>
      </c>
      <c r="D2943" t="s">
        <v>26</v>
      </c>
      <c r="E2943">
        <v>5.84</v>
      </c>
      <c r="F2943">
        <v>6.79</v>
      </c>
      <c r="G2943">
        <v>0.85</v>
      </c>
      <c r="H2943">
        <v>7.99</v>
      </c>
      <c r="I2943">
        <v>2.4300000000000002</v>
      </c>
      <c r="J2943">
        <v>3.07</v>
      </c>
      <c r="K2943">
        <v>559</v>
      </c>
      <c r="L2943" t="s">
        <v>44</v>
      </c>
      <c r="M2943">
        <v>46.59</v>
      </c>
      <c r="N2943">
        <v>272</v>
      </c>
      <c r="O2943">
        <v>28</v>
      </c>
      <c r="P2943">
        <v>49</v>
      </c>
      <c r="Q2943">
        <v>42.39</v>
      </c>
      <c r="R2943">
        <v>40504</v>
      </c>
      <c r="S2943">
        <v>92.54</v>
      </c>
      <c r="T2943">
        <v>21.54</v>
      </c>
      <c r="U2943">
        <v>40.630000000000003</v>
      </c>
      <c r="V2943">
        <v>2037</v>
      </c>
      <c r="W2943">
        <v>9.99</v>
      </c>
      <c r="X2943">
        <v>468</v>
      </c>
    </row>
    <row r="2944" spans="1:24" hidden="1" x14ac:dyDescent="0.25">
      <c r="A2944" t="s">
        <v>24</v>
      </c>
      <c r="B2944" t="s">
        <v>29</v>
      </c>
      <c r="C2944">
        <v>2010</v>
      </c>
      <c r="D2944" t="s">
        <v>40</v>
      </c>
      <c r="E2944">
        <v>2.82</v>
      </c>
      <c r="F2944">
        <v>6.48</v>
      </c>
      <c r="G2944">
        <v>2.31</v>
      </c>
      <c r="H2944">
        <v>3.7</v>
      </c>
      <c r="I2944">
        <v>31.34</v>
      </c>
      <c r="J2944">
        <v>4.3600000000000003</v>
      </c>
      <c r="K2944">
        <v>1564</v>
      </c>
      <c r="L2944" t="s">
        <v>44</v>
      </c>
      <c r="M2944">
        <v>37.81</v>
      </c>
      <c r="N2944">
        <v>32</v>
      </c>
      <c r="O2944">
        <v>39</v>
      </c>
      <c r="P2944">
        <v>61</v>
      </c>
      <c r="Q2944">
        <v>41.64</v>
      </c>
      <c r="R2944">
        <v>38496</v>
      </c>
      <c r="S2944">
        <v>59.27</v>
      </c>
      <c r="T2944">
        <v>46.06</v>
      </c>
      <c r="U2944">
        <v>40.17</v>
      </c>
      <c r="V2944">
        <v>2574</v>
      </c>
      <c r="W2944">
        <v>38.880000000000003</v>
      </c>
      <c r="X2944">
        <v>833</v>
      </c>
    </row>
    <row r="2945" spans="1:24" hidden="1" x14ac:dyDescent="0.25">
      <c r="A2945" t="s">
        <v>39</v>
      </c>
      <c r="B2945" t="s">
        <v>29</v>
      </c>
      <c r="C2945">
        <v>2006</v>
      </c>
      <c r="D2945" t="s">
        <v>30</v>
      </c>
      <c r="E2945">
        <v>0.78</v>
      </c>
      <c r="F2945">
        <v>7.67</v>
      </c>
      <c r="G2945">
        <v>3.03</v>
      </c>
      <c r="H2945">
        <v>6.11</v>
      </c>
      <c r="I2945">
        <v>46.65</v>
      </c>
      <c r="J2945">
        <v>1.19</v>
      </c>
      <c r="K2945">
        <v>3224</v>
      </c>
      <c r="L2945" t="s">
        <v>31</v>
      </c>
      <c r="M2945">
        <v>38.42</v>
      </c>
      <c r="N2945">
        <v>101</v>
      </c>
      <c r="O2945">
        <v>20</v>
      </c>
      <c r="P2945">
        <v>4</v>
      </c>
      <c r="Q2945">
        <v>82.01</v>
      </c>
      <c r="R2945">
        <v>12967</v>
      </c>
      <c r="S2945">
        <v>69.040000000000006</v>
      </c>
      <c r="T2945">
        <v>64.48</v>
      </c>
      <c r="U2945">
        <v>60.3</v>
      </c>
      <c r="V2945">
        <v>2131</v>
      </c>
      <c r="W2945">
        <v>2.6</v>
      </c>
      <c r="X2945">
        <v>106</v>
      </c>
    </row>
    <row r="2946" spans="1:24" hidden="1" x14ac:dyDescent="0.25">
      <c r="A2946" t="s">
        <v>36</v>
      </c>
      <c r="B2946" t="s">
        <v>38</v>
      </c>
      <c r="C2946">
        <v>2005</v>
      </c>
      <c r="D2946" t="s">
        <v>26</v>
      </c>
      <c r="E2946">
        <v>1.45</v>
      </c>
      <c r="F2946">
        <v>7.44</v>
      </c>
      <c r="G2946">
        <v>1.65</v>
      </c>
      <c r="H2946">
        <v>6.52</v>
      </c>
      <c r="I2946">
        <v>47.88</v>
      </c>
      <c r="J2946">
        <v>18.53</v>
      </c>
      <c r="K2946">
        <v>1800</v>
      </c>
      <c r="L2946" t="s">
        <v>44</v>
      </c>
      <c r="M2946">
        <v>72.260000000000005</v>
      </c>
      <c r="N2946">
        <v>276</v>
      </c>
      <c r="O2946">
        <v>21</v>
      </c>
      <c r="P2946">
        <v>26</v>
      </c>
      <c r="Q2946">
        <v>23.39</v>
      </c>
      <c r="R2946">
        <v>31351</v>
      </c>
      <c r="S2946">
        <v>82.36</v>
      </c>
      <c r="T2946">
        <v>49.58</v>
      </c>
      <c r="U2946">
        <v>89.99</v>
      </c>
      <c r="V2946">
        <v>2991</v>
      </c>
      <c r="W2946">
        <v>30.94</v>
      </c>
      <c r="X2946">
        <v>23</v>
      </c>
    </row>
    <row r="2947" spans="1:24" hidden="1" x14ac:dyDescent="0.25">
      <c r="A2947" t="s">
        <v>32</v>
      </c>
      <c r="B2947" t="s">
        <v>38</v>
      </c>
      <c r="C2947" s="1">
        <v>2009</v>
      </c>
      <c r="D2947" t="s">
        <v>26</v>
      </c>
      <c r="E2947">
        <v>6.99</v>
      </c>
      <c r="F2947">
        <v>6.79</v>
      </c>
      <c r="G2947">
        <v>2.5499999999999998</v>
      </c>
      <c r="H2947">
        <v>8.3000000000000007</v>
      </c>
      <c r="I2947">
        <v>29.84</v>
      </c>
      <c r="J2947">
        <v>6.38</v>
      </c>
      <c r="K2947">
        <v>3270</v>
      </c>
      <c r="L2947" t="s">
        <v>31</v>
      </c>
      <c r="M2947">
        <v>32.69</v>
      </c>
      <c r="N2947">
        <v>110</v>
      </c>
      <c r="O2947">
        <v>34</v>
      </c>
      <c r="P2947">
        <v>78</v>
      </c>
      <c r="Q2947">
        <v>83.44</v>
      </c>
      <c r="R2947">
        <v>33237</v>
      </c>
      <c r="S2947">
        <v>81.86</v>
      </c>
      <c r="T2947">
        <v>80.599999999999994</v>
      </c>
      <c r="U2947">
        <v>90.48</v>
      </c>
      <c r="V2947">
        <v>1228</v>
      </c>
      <c r="W2947">
        <v>4.21</v>
      </c>
      <c r="X2947">
        <v>164</v>
      </c>
    </row>
    <row r="2948" spans="1:24" hidden="1" x14ac:dyDescent="0.25">
      <c r="A2948" t="s">
        <v>48</v>
      </c>
      <c r="B2948" t="s">
        <v>38</v>
      </c>
      <c r="C2948" s="1">
        <v>2004</v>
      </c>
      <c r="D2948" t="s">
        <v>34</v>
      </c>
      <c r="E2948">
        <v>0.22</v>
      </c>
      <c r="F2948">
        <v>7.28</v>
      </c>
      <c r="G2948">
        <v>0.65</v>
      </c>
      <c r="H2948">
        <v>5.0199999999999996</v>
      </c>
      <c r="I2948">
        <v>0.99</v>
      </c>
      <c r="J2948">
        <v>3.54</v>
      </c>
      <c r="K2948">
        <v>1811</v>
      </c>
      <c r="L2948" t="s">
        <v>31</v>
      </c>
      <c r="M2948">
        <v>98.13</v>
      </c>
      <c r="N2948">
        <v>498</v>
      </c>
      <c r="O2948">
        <v>45</v>
      </c>
      <c r="P2948">
        <v>89</v>
      </c>
      <c r="Q2948">
        <v>66.39</v>
      </c>
      <c r="R2948">
        <v>92646</v>
      </c>
      <c r="S2948">
        <v>7.58</v>
      </c>
      <c r="T2948">
        <v>76.83</v>
      </c>
      <c r="U2948">
        <v>79.599999999999994</v>
      </c>
      <c r="V2948">
        <v>242</v>
      </c>
      <c r="W2948">
        <v>30.93</v>
      </c>
      <c r="X2948">
        <v>909</v>
      </c>
    </row>
    <row r="2949" spans="1:24" hidden="1" x14ac:dyDescent="0.25">
      <c r="A2949" t="s">
        <v>24</v>
      </c>
      <c r="B2949" t="s">
        <v>25</v>
      </c>
      <c r="C2949" s="1">
        <v>2010</v>
      </c>
      <c r="D2949" t="s">
        <v>30</v>
      </c>
      <c r="E2949">
        <v>8.56</v>
      </c>
      <c r="F2949">
        <v>6.62</v>
      </c>
      <c r="G2949">
        <v>2.2599999999999998</v>
      </c>
      <c r="H2949">
        <v>4.8499999999999996</v>
      </c>
      <c r="I2949">
        <v>5.3</v>
      </c>
      <c r="J2949">
        <v>12.76</v>
      </c>
      <c r="K2949">
        <v>3081</v>
      </c>
      <c r="L2949" t="s">
        <v>35</v>
      </c>
      <c r="M2949">
        <v>99.68</v>
      </c>
      <c r="N2949">
        <v>205</v>
      </c>
      <c r="O2949">
        <v>4</v>
      </c>
      <c r="P2949">
        <v>8</v>
      </c>
      <c r="Q2949">
        <v>23.59</v>
      </c>
      <c r="R2949">
        <v>91623</v>
      </c>
      <c r="S2949">
        <v>57.4</v>
      </c>
      <c r="T2949">
        <v>20.83</v>
      </c>
      <c r="U2949">
        <v>63.4</v>
      </c>
      <c r="V2949">
        <v>1789</v>
      </c>
      <c r="W2949">
        <v>11.08</v>
      </c>
      <c r="X2949">
        <v>687</v>
      </c>
    </row>
    <row r="2950" spans="1:24" x14ac:dyDescent="0.25">
      <c r="A2950" t="s">
        <v>24</v>
      </c>
      <c r="B2950" t="s">
        <v>33</v>
      </c>
      <c r="C2950" s="1">
        <v>2000</v>
      </c>
      <c r="D2950" t="s">
        <v>30</v>
      </c>
      <c r="E2950">
        <v>6.94</v>
      </c>
      <c r="F2950">
        <v>8.16</v>
      </c>
      <c r="G2950">
        <v>0.45</v>
      </c>
      <c r="H2950">
        <v>5.12</v>
      </c>
      <c r="I2950">
        <v>41.7</v>
      </c>
      <c r="J2950">
        <v>15.74</v>
      </c>
      <c r="K2950">
        <v>4262</v>
      </c>
      <c r="L2950" t="s">
        <v>31</v>
      </c>
      <c r="M2950">
        <v>40.46</v>
      </c>
      <c r="N2950">
        <v>265</v>
      </c>
      <c r="O2950">
        <v>14</v>
      </c>
      <c r="P2950">
        <v>34</v>
      </c>
      <c r="Q2950">
        <v>8.41</v>
      </c>
      <c r="R2950">
        <v>91068</v>
      </c>
      <c r="S2950">
        <v>69.62</v>
      </c>
      <c r="T2950">
        <v>59.41</v>
      </c>
      <c r="U2950">
        <v>38.79</v>
      </c>
      <c r="V2950">
        <v>2378</v>
      </c>
      <c r="W2950">
        <v>29.06</v>
      </c>
      <c r="X2950">
        <v>625</v>
      </c>
    </row>
    <row r="2951" spans="1:24" hidden="1" x14ac:dyDescent="0.25">
      <c r="A2951" t="s">
        <v>47</v>
      </c>
      <c r="B2951" t="s">
        <v>38</v>
      </c>
      <c r="C2951" s="1">
        <v>2001</v>
      </c>
      <c r="D2951" t="s">
        <v>42</v>
      </c>
      <c r="E2951">
        <v>7.68</v>
      </c>
      <c r="F2951">
        <v>6.78</v>
      </c>
      <c r="G2951">
        <v>0.25</v>
      </c>
      <c r="H2951">
        <v>6.89</v>
      </c>
      <c r="I2951">
        <v>41.49</v>
      </c>
      <c r="J2951">
        <v>15.06</v>
      </c>
      <c r="K2951">
        <v>146</v>
      </c>
      <c r="L2951" t="s">
        <v>31</v>
      </c>
      <c r="M2951">
        <v>59.91</v>
      </c>
      <c r="N2951">
        <v>489</v>
      </c>
      <c r="O2951">
        <v>40</v>
      </c>
      <c r="P2951">
        <v>12</v>
      </c>
      <c r="Q2951">
        <v>77.95</v>
      </c>
      <c r="R2951">
        <v>21894</v>
      </c>
      <c r="S2951">
        <v>8.56</v>
      </c>
      <c r="T2951">
        <v>14.18</v>
      </c>
      <c r="U2951">
        <v>58.31</v>
      </c>
      <c r="V2951">
        <v>1438</v>
      </c>
      <c r="W2951">
        <v>1.96</v>
      </c>
      <c r="X2951">
        <v>733</v>
      </c>
    </row>
    <row r="2952" spans="1:24" hidden="1" x14ac:dyDescent="0.25">
      <c r="A2952" t="s">
        <v>28</v>
      </c>
      <c r="B2952" t="s">
        <v>33</v>
      </c>
      <c r="C2952" s="1">
        <v>2023</v>
      </c>
      <c r="D2952" t="s">
        <v>43</v>
      </c>
      <c r="E2952">
        <v>8.36</v>
      </c>
      <c r="F2952">
        <v>6.61</v>
      </c>
      <c r="G2952">
        <v>4.29</v>
      </c>
      <c r="H2952">
        <v>9.1300000000000008</v>
      </c>
      <c r="I2952">
        <v>47.3</v>
      </c>
      <c r="J2952">
        <v>14.37</v>
      </c>
      <c r="K2952">
        <v>3828</v>
      </c>
      <c r="L2952" t="s">
        <v>27</v>
      </c>
      <c r="M2952">
        <v>83.77</v>
      </c>
      <c r="N2952">
        <v>214</v>
      </c>
      <c r="O2952">
        <v>46</v>
      </c>
      <c r="P2952">
        <v>43</v>
      </c>
      <c r="Q2952">
        <v>23.46</v>
      </c>
      <c r="R2952">
        <v>44524</v>
      </c>
      <c r="S2952">
        <v>22.24</v>
      </c>
      <c r="T2952">
        <v>67.650000000000006</v>
      </c>
      <c r="U2952">
        <v>75.58</v>
      </c>
      <c r="V2952">
        <v>1107</v>
      </c>
      <c r="W2952">
        <v>13.38</v>
      </c>
      <c r="X2952">
        <v>139</v>
      </c>
    </row>
    <row r="2953" spans="1:24" x14ac:dyDescent="0.25">
      <c r="A2953" t="s">
        <v>46</v>
      </c>
      <c r="B2953" t="s">
        <v>25</v>
      </c>
      <c r="C2953" s="1">
        <v>2000</v>
      </c>
      <c r="D2953" t="s">
        <v>26</v>
      </c>
      <c r="E2953">
        <v>1.23</v>
      </c>
      <c r="F2953">
        <v>7.88</v>
      </c>
      <c r="G2953">
        <v>1.03</v>
      </c>
      <c r="H2953">
        <v>8.82</v>
      </c>
      <c r="I2953">
        <v>28.19</v>
      </c>
      <c r="J2953">
        <v>1.01</v>
      </c>
      <c r="K2953">
        <v>4540</v>
      </c>
      <c r="L2953" t="s">
        <v>27</v>
      </c>
      <c r="M2953">
        <v>96.85</v>
      </c>
      <c r="N2953">
        <v>102</v>
      </c>
      <c r="O2953">
        <v>18</v>
      </c>
      <c r="P2953">
        <v>45</v>
      </c>
      <c r="Q2953">
        <v>89.13</v>
      </c>
      <c r="R2953">
        <v>20935</v>
      </c>
      <c r="S2953">
        <v>39.58</v>
      </c>
      <c r="T2953">
        <v>68.88</v>
      </c>
      <c r="U2953">
        <v>67.599999999999994</v>
      </c>
      <c r="V2953">
        <v>776</v>
      </c>
      <c r="W2953">
        <v>18.579999999999998</v>
      </c>
      <c r="X2953">
        <v>13</v>
      </c>
    </row>
    <row r="2954" spans="1:24" hidden="1" x14ac:dyDescent="0.25">
      <c r="A2954" t="s">
        <v>46</v>
      </c>
      <c r="B2954" t="s">
        <v>33</v>
      </c>
      <c r="C2954" s="1">
        <v>2018</v>
      </c>
      <c r="D2954" t="s">
        <v>26</v>
      </c>
      <c r="E2954">
        <v>8.2200000000000006</v>
      </c>
      <c r="F2954">
        <v>6.04</v>
      </c>
      <c r="G2954">
        <v>2.88</v>
      </c>
      <c r="H2954">
        <v>3.41</v>
      </c>
      <c r="I2954">
        <v>43.19</v>
      </c>
      <c r="J2954">
        <v>15.64</v>
      </c>
      <c r="K2954">
        <v>2117</v>
      </c>
      <c r="L2954" t="s">
        <v>31</v>
      </c>
      <c r="M2954">
        <v>92.39</v>
      </c>
      <c r="N2954">
        <v>294</v>
      </c>
      <c r="O2954">
        <v>15</v>
      </c>
      <c r="P2954">
        <v>96</v>
      </c>
      <c r="Q2954">
        <v>14.72</v>
      </c>
      <c r="R2954">
        <v>20460</v>
      </c>
      <c r="S2954">
        <v>88.65</v>
      </c>
      <c r="T2954">
        <v>37.56</v>
      </c>
      <c r="U2954">
        <v>61.12</v>
      </c>
      <c r="V2954">
        <v>459</v>
      </c>
      <c r="W2954">
        <v>0.83</v>
      </c>
      <c r="X2954">
        <v>762</v>
      </c>
    </row>
    <row r="2955" spans="1:24" hidden="1" x14ac:dyDescent="0.25">
      <c r="A2955" t="s">
        <v>46</v>
      </c>
      <c r="B2955" t="s">
        <v>37</v>
      </c>
      <c r="C2955" s="1">
        <v>2001</v>
      </c>
      <c r="D2955" t="s">
        <v>30</v>
      </c>
      <c r="E2955">
        <v>5.05</v>
      </c>
      <c r="F2955">
        <v>6.67</v>
      </c>
      <c r="G2955">
        <v>0.74</v>
      </c>
      <c r="H2955">
        <v>9.15</v>
      </c>
      <c r="I2955">
        <v>41.24</v>
      </c>
      <c r="J2955">
        <v>10.039999999999999</v>
      </c>
      <c r="K2955">
        <v>2663</v>
      </c>
      <c r="L2955" t="s">
        <v>35</v>
      </c>
      <c r="M2955">
        <v>47.83</v>
      </c>
      <c r="N2955">
        <v>77</v>
      </c>
      <c r="O2955">
        <v>39</v>
      </c>
      <c r="P2955">
        <v>97</v>
      </c>
      <c r="Q2955">
        <v>62.4</v>
      </c>
      <c r="R2955">
        <v>90255</v>
      </c>
      <c r="S2955">
        <v>85.06</v>
      </c>
      <c r="T2955">
        <v>72.930000000000007</v>
      </c>
      <c r="U2955">
        <v>54.26</v>
      </c>
      <c r="V2955">
        <v>2683</v>
      </c>
      <c r="W2955">
        <v>7.23</v>
      </c>
      <c r="X2955">
        <v>161</v>
      </c>
    </row>
    <row r="2956" spans="1:24" hidden="1" x14ac:dyDescent="0.25">
      <c r="A2956" t="s">
        <v>28</v>
      </c>
      <c r="B2956" t="s">
        <v>33</v>
      </c>
      <c r="C2956" s="1">
        <v>2020</v>
      </c>
      <c r="D2956" t="s">
        <v>30</v>
      </c>
      <c r="E2956">
        <v>8.86</v>
      </c>
      <c r="F2956">
        <v>6.94</v>
      </c>
      <c r="G2956">
        <v>1.31</v>
      </c>
      <c r="H2956">
        <v>3.67</v>
      </c>
      <c r="I2956">
        <v>29.47</v>
      </c>
      <c r="J2956">
        <v>12.98</v>
      </c>
      <c r="K2956">
        <v>318</v>
      </c>
      <c r="L2956" t="s">
        <v>27</v>
      </c>
      <c r="M2956">
        <v>35.96</v>
      </c>
      <c r="N2956">
        <v>174</v>
      </c>
      <c r="O2956">
        <v>46</v>
      </c>
      <c r="P2956">
        <v>67</v>
      </c>
      <c r="Q2956">
        <v>69.83</v>
      </c>
      <c r="R2956">
        <v>24979</v>
      </c>
      <c r="S2956">
        <v>78.209999999999994</v>
      </c>
      <c r="T2956">
        <v>62.22</v>
      </c>
      <c r="U2956">
        <v>80.2</v>
      </c>
      <c r="V2956">
        <v>2630</v>
      </c>
      <c r="W2956">
        <v>6.75</v>
      </c>
      <c r="X2956">
        <v>658</v>
      </c>
    </row>
    <row r="2957" spans="1:24" hidden="1" x14ac:dyDescent="0.25">
      <c r="A2957" t="s">
        <v>47</v>
      </c>
      <c r="B2957" t="s">
        <v>38</v>
      </c>
      <c r="C2957" s="1">
        <v>2019</v>
      </c>
      <c r="D2957" t="s">
        <v>43</v>
      </c>
      <c r="E2957">
        <v>8.8699999999999992</v>
      </c>
      <c r="F2957">
        <v>8.2100000000000009</v>
      </c>
      <c r="G2957">
        <v>1.81</v>
      </c>
      <c r="H2957">
        <v>5.91</v>
      </c>
      <c r="I2957">
        <v>39.18</v>
      </c>
      <c r="J2957">
        <v>19.13</v>
      </c>
      <c r="K2957">
        <v>3969</v>
      </c>
      <c r="L2957" t="s">
        <v>27</v>
      </c>
      <c r="M2957">
        <v>50.21</v>
      </c>
      <c r="N2957">
        <v>341</v>
      </c>
      <c r="O2957">
        <v>42</v>
      </c>
      <c r="P2957">
        <v>76</v>
      </c>
      <c r="Q2957">
        <v>66.45</v>
      </c>
      <c r="R2957">
        <v>56305</v>
      </c>
      <c r="S2957">
        <v>99.03</v>
      </c>
      <c r="T2957">
        <v>50.32</v>
      </c>
      <c r="U2957">
        <v>87.38</v>
      </c>
      <c r="V2957">
        <v>2957</v>
      </c>
      <c r="W2957">
        <v>19.260000000000002</v>
      </c>
      <c r="X2957">
        <v>668</v>
      </c>
    </row>
    <row r="2958" spans="1:24" hidden="1" x14ac:dyDescent="0.25">
      <c r="A2958" t="s">
        <v>28</v>
      </c>
      <c r="B2958" t="s">
        <v>25</v>
      </c>
      <c r="C2958" s="1">
        <v>2022</v>
      </c>
      <c r="D2958" t="s">
        <v>30</v>
      </c>
      <c r="E2958">
        <v>0.24</v>
      </c>
      <c r="F2958">
        <v>8.3800000000000008</v>
      </c>
      <c r="G2958">
        <v>0.72</v>
      </c>
      <c r="H2958">
        <v>8.36</v>
      </c>
      <c r="I2958">
        <v>6.29</v>
      </c>
      <c r="J2958">
        <v>16.21</v>
      </c>
      <c r="K2958">
        <v>4131</v>
      </c>
      <c r="L2958" t="s">
        <v>35</v>
      </c>
      <c r="M2958">
        <v>60.61</v>
      </c>
      <c r="N2958">
        <v>51</v>
      </c>
      <c r="O2958">
        <v>22</v>
      </c>
      <c r="P2958">
        <v>73</v>
      </c>
      <c r="Q2958">
        <v>32.97</v>
      </c>
      <c r="R2958">
        <v>98069</v>
      </c>
      <c r="S2958">
        <v>24.27</v>
      </c>
      <c r="T2958">
        <v>46.42</v>
      </c>
      <c r="U2958">
        <v>77.83</v>
      </c>
      <c r="V2958">
        <v>1641</v>
      </c>
      <c r="W2958">
        <v>5.33</v>
      </c>
      <c r="X2958">
        <v>199</v>
      </c>
    </row>
    <row r="2959" spans="1:24" hidden="1" x14ac:dyDescent="0.25">
      <c r="A2959" t="s">
        <v>46</v>
      </c>
      <c r="B2959" t="s">
        <v>38</v>
      </c>
      <c r="C2959" s="1">
        <v>2020</v>
      </c>
      <c r="D2959" t="s">
        <v>40</v>
      </c>
      <c r="E2959">
        <v>3.83</v>
      </c>
      <c r="F2959">
        <v>7.79</v>
      </c>
      <c r="G2959">
        <v>0.23</v>
      </c>
      <c r="H2959">
        <v>3.57</v>
      </c>
      <c r="I2959">
        <v>31.96</v>
      </c>
      <c r="J2959">
        <v>16.510000000000002</v>
      </c>
      <c r="K2959">
        <v>254</v>
      </c>
      <c r="L2959" t="s">
        <v>44</v>
      </c>
      <c r="M2959">
        <v>55.2</v>
      </c>
      <c r="N2959">
        <v>296</v>
      </c>
      <c r="O2959">
        <v>3</v>
      </c>
      <c r="P2959">
        <v>52</v>
      </c>
      <c r="Q2959">
        <v>87.8</v>
      </c>
      <c r="R2959">
        <v>51944</v>
      </c>
      <c r="S2959">
        <v>46.78</v>
      </c>
      <c r="T2959">
        <v>18.73</v>
      </c>
      <c r="U2959">
        <v>95.03</v>
      </c>
      <c r="V2959">
        <v>1698</v>
      </c>
      <c r="W2959">
        <v>39.090000000000003</v>
      </c>
      <c r="X2959">
        <v>977</v>
      </c>
    </row>
    <row r="2960" spans="1:24" hidden="1" x14ac:dyDescent="0.25">
      <c r="A2960" t="s">
        <v>36</v>
      </c>
      <c r="B2960" t="s">
        <v>37</v>
      </c>
      <c r="C2960" s="1">
        <v>2023</v>
      </c>
      <c r="D2960" t="s">
        <v>40</v>
      </c>
      <c r="E2960">
        <v>5.26</v>
      </c>
      <c r="F2960">
        <v>7.23</v>
      </c>
      <c r="G2960">
        <v>4.3899999999999997</v>
      </c>
      <c r="H2960">
        <v>3.28</v>
      </c>
      <c r="I2960">
        <v>47.67</v>
      </c>
      <c r="J2960">
        <v>3.63</v>
      </c>
      <c r="K2960">
        <v>1336</v>
      </c>
      <c r="L2960" t="s">
        <v>27</v>
      </c>
      <c r="M2960">
        <v>84.17</v>
      </c>
      <c r="N2960">
        <v>475</v>
      </c>
      <c r="O2960">
        <v>20</v>
      </c>
      <c r="P2960">
        <v>0</v>
      </c>
      <c r="Q2960">
        <v>77.44</v>
      </c>
      <c r="R2960">
        <v>87299</v>
      </c>
      <c r="S2960">
        <v>44.67</v>
      </c>
      <c r="T2960">
        <v>52.49</v>
      </c>
      <c r="U2960">
        <v>82.39</v>
      </c>
      <c r="V2960">
        <v>1332</v>
      </c>
      <c r="W2960">
        <v>35.479999999999997</v>
      </c>
      <c r="X2960">
        <v>690</v>
      </c>
    </row>
    <row r="2961" spans="1:24" hidden="1" x14ac:dyDescent="0.25">
      <c r="A2961" t="s">
        <v>41</v>
      </c>
      <c r="B2961" t="s">
        <v>38</v>
      </c>
      <c r="C2961" s="1">
        <v>2003</v>
      </c>
      <c r="D2961" t="s">
        <v>34</v>
      </c>
      <c r="E2961">
        <v>6.78</v>
      </c>
      <c r="F2961">
        <v>7.6</v>
      </c>
      <c r="G2961">
        <v>0.06</v>
      </c>
      <c r="H2961">
        <v>5.31</v>
      </c>
      <c r="I2961">
        <v>8.1</v>
      </c>
      <c r="J2961">
        <v>9.5299999999999994</v>
      </c>
      <c r="K2961">
        <v>334</v>
      </c>
      <c r="L2961" t="s">
        <v>31</v>
      </c>
      <c r="M2961">
        <v>48.05</v>
      </c>
      <c r="N2961">
        <v>174</v>
      </c>
      <c r="O2961">
        <v>23</v>
      </c>
      <c r="P2961">
        <v>10</v>
      </c>
      <c r="Q2961">
        <v>52</v>
      </c>
      <c r="R2961">
        <v>24089</v>
      </c>
      <c r="S2961">
        <v>67.89</v>
      </c>
      <c r="T2961">
        <v>22.49</v>
      </c>
      <c r="U2961">
        <v>56.05</v>
      </c>
      <c r="V2961">
        <v>727</v>
      </c>
      <c r="W2961">
        <v>8.9700000000000006</v>
      </c>
      <c r="X2961">
        <v>137</v>
      </c>
    </row>
    <row r="2962" spans="1:24" hidden="1" x14ac:dyDescent="0.25">
      <c r="A2962" t="s">
        <v>32</v>
      </c>
      <c r="B2962" t="s">
        <v>38</v>
      </c>
      <c r="C2962" s="1">
        <v>2011</v>
      </c>
      <c r="D2962" t="s">
        <v>40</v>
      </c>
      <c r="E2962">
        <v>2.86</v>
      </c>
      <c r="F2962">
        <v>7.04</v>
      </c>
      <c r="G2962">
        <v>0.31</v>
      </c>
      <c r="H2962">
        <v>8.11</v>
      </c>
      <c r="I2962">
        <v>37.200000000000003</v>
      </c>
      <c r="J2962">
        <v>18.989999999999998</v>
      </c>
      <c r="K2962">
        <v>3091</v>
      </c>
      <c r="L2962" t="s">
        <v>31</v>
      </c>
      <c r="M2962">
        <v>90.1</v>
      </c>
      <c r="N2962">
        <v>456</v>
      </c>
      <c r="O2962">
        <v>41</v>
      </c>
      <c r="P2962">
        <v>49</v>
      </c>
      <c r="Q2962">
        <v>61.12</v>
      </c>
      <c r="R2962">
        <v>99942</v>
      </c>
      <c r="S2962">
        <v>85.02</v>
      </c>
      <c r="T2962">
        <v>62.48</v>
      </c>
      <c r="U2962">
        <v>69.34</v>
      </c>
      <c r="V2962">
        <v>2962</v>
      </c>
      <c r="W2962">
        <v>9.3699999999999992</v>
      </c>
      <c r="X2962">
        <v>613</v>
      </c>
    </row>
    <row r="2963" spans="1:24" hidden="1" x14ac:dyDescent="0.25">
      <c r="A2963" t="s">
        <v>28</v>
      </c>
      <c r="B2963" t="s">
        <v>38</v>
      </c>
      <c r="C2963" s="1">
        <v>2021</v>
      </c>
      <c r="D2963" t="s">
        <v>40</v>
      </c>
      <c r="E2963">
        <v>2.52</v>
      </c>
      <c r="F2963">
        <v>6.75</v>
      </c>
      <c r="G2963">
        <v>4.03</v>
      </c>
      <c r="H2963">
        <v>6.65</v>
      </c>
      <c r="I2963">
        <v>16.04</v>
      </c>
      <c r="J2963">
        <v>11.65</v>
      </c>
      <c r="K2963">
        <v>4393</v>
      </c>
      <c r="L2963" t="s">
        <v>31</v>
      </c>
      <c r="M2963">
        <v>45.79</v>
      </c>
      <c r="N2963">
        <v>342</v>
      </c>
      <c r="O2963">
        <v>25</v>
      </c>
      <c r="P2963">
        <v>8</v>
      </c>
      <c r="Q2963">
        <v>57.5</v>
      </c>
      <c r="R2963">
        <v>10052</v>
      </c>
      <c r="S2963">
        <v>49.17</v>
      </c>
      <c r="T2963">
        <v>57.58</v>
      </c>
      <c r="U2963">
        <v>60.35</v>
      </c>
      <c r="V2963">
        <v>1877</v>
      </c>
      <c r="W2963">
        <v>37.9</v>
      </c>
      <c r="X2963">
        <v>598</v>
      </c>
    </row>
    <row r="2964" spans="1:24" hidden="1" x14ac:dyDescent="0.25">
      <c r="A2964" t="s">
        <v>47</v>
      </c>
      <c r="B2964" t="s">
        <v>29</v>
      </c>
      <c r="C2964" s="1">
        <v>2019</v>
      </c>
      <c r="D2964" t="s">
        <v>43</v>
      </c>
      <c r="E2964">
        <v>3.81</v>
      </c>
      <c r="F2964">
        <v>8.3800000000000008</v>
      </c>
      <c r="G2964">
        <v>1.41</v>
      </c>
      <c r="H2964">
        <v>5.92</v>
      </c>
      <c r="I2964">
        <v>40.86</v>
      </c>
      <c r="J2964">
        <v>2.0499999999999998</v>
      </c>
      <c r="K2964">
        <v>1044</v>
      </c>
      <c r="L2964" t="s">
        <v>35</v>
      </c>
      <c r="M2964">
        <v>55.29</v>
      </c>
      <c r="N2964">
        <v>198</v>
      </c>
      <c r="O2964">
        <v>41</v>
      </c>
      <c r="P2964">
        <v>37</v>
      </c>
      <c r="Q2964">
        <v>94.78</v>
      </c>
      <c r="R2964">
        <v>80830</v>
      </c>
      <c r="S2964">
        <v>49.15</v>
      </c>
      <c r="T2964">
        <v>33.24</v>
      </c>
      <c r="U2964">
        <v>63.71</v>
      </c>
      <c r="V2964">
        <v>1069</v>
      </c>
      <c r="W2964">
        <v>11.98</v>
      </c>
      <c r="X2964">
        <v>465</v>
      </c>
    </row>
    <row r="2965" spans="1:24" hidden="1" x14ac:dyDescent="0.25">
      <c r="A2965" t="s">
        <v>47</v>
      </c>
      <c r="B2965" t="s">
        <v>37</v>
      </c>
      <c r="C2965" s="1">
        <v>2017</v>
      </c>
      <c r="D2965" t="s">
        <v>26</v>
      </c>
      <c r="E2965">
        <v>5.01</v>
      </c>
      <c r="F2965">
        <v>6.29</v>
      </c>
      <c r="G2965">
        <v>3.61</v>
      </c>
      <c r="H2965">
        <v>8.69</v>
      </c>
      <c r="I2965">
        <v>34.86</v>
      </c>
      <c r="J2965">
        <v>14.64</v>
      </c>
      <c r="K2965">
        <v>4573</v>
      </c>
      <c r="L2965" t="s">
        <v>31</v>
      </c>
      <c r="M2965">
        <v>61.35</v>
      </c>
      <c r="N2965">
        <v>87</v>
      </c>
      <c r="O2965">
        <v>1</v>
      </c>
      <c r="P2965">
        <v>86</v>
      </c>
      <c r="Q2965">
        <v>89.85</v>
      </c>
      <c r="R2965">
        <v>25131</v>
      </c>
      <c r="S2965">
        <v>60.83</v>
      </c>
      <c r="T2965">
        <v>29.76</v>
      </c>
      <c r="U2965">
        <v>91.66</v>
      </c>
      <c r="V2965">
        <v>2231</v>
      </c>
      <c r="W2965">
        <v>16.93</v>
      </c>
      <c r="X2965">
        <v>87</v>
      </c>
    </row>
    <row r="2966" spans="1:24" x14ac:dyDescent="0.25">
      <c r="A2966" t="s">
        <v>39</v>
      </c>
      <c r="B2966" t="s">
        <v>38</v>
      </c>
      <c r="C2966" s="1">
        <v>2000</v>
      </c>
      <c r="D2966" t="s">
        <v>40</v>
      </c>
      <c r="E2966">
        <v>9.51</v>
      </c>
      <c r="F2966">
        <v>6.87</v>
      </c>
      <c r="G2966">
        <v>0.73</v>
      </c>
      <c r="H2966">
        <v>8.3699999999999992</v>
      </c>
      <c r="I2966">
        <v>46.31</v>
      </c>
      <c r="J2966">
        <v>0.86</v>
      </c>
      <c r="K2966">
        <v>1791</v>
      </c>
      <c r="L2966" t="s">
        <v>44</v>
      </c>
      <c r="M2966">
        <v>50.39</v>
      </c>
      <c r="N2966">
        <v>170</v>
      </c>
      <c r="O2966">
        <v>39</v>
      </c>
      <c r="P2966">
        <v>12</v>
      </c>
      <c r="Q2966">
        <v>25.08</v>
      </c>
      <c r="R2966">
        <v>86939</v>
      </c>
      <c r="S2966">
        <v>74.25</v>
      </c>
      <c r="T2966">
        <v>48.08</v>
      </c>
      <c r="U2966">
        <v>44.07</v>
      </c>
      <c r="V2966">
        <v>785</v>
      </c>
      <c r="W2966">
        <v>28.06</v>
      </c>
      <c r="X2966">
        <v>443</v>
      </c>
    </row>
    <row r="2967" spans="1:24" x14ac:dyDescent="0.25">
      <c r="A2967" t="s">
        <v>41</v>
      </c>
      <c r="B2967" t="s">
        <v>38</v>
      </c>
      <c r="C2967" s="1">
        <v>2000</v>
      </c>
      <c r="D2967" t="s">
        <v>34</v>
      </c>
      <c r="E2967">
        <v>7.62</v>
      </c>
      <c r="F2967">
        <v>8.25</v>
      </c>
      <c r="G2967">
        <v>1.19</v>
      </c>
      <c r="H2967">
        <v>8.5</v>
      </c>
      <c r="I2967">
        <v>35.6</v>
      </c>
      <c r="J2967">
        <v>14.85</v>
      </c>
      <c r="K2967">
        <v>2519</v>
      </c>
      <c r="L2967" t="s">
        <v>35</v>
      </c>
      <c r="M2967">
        <v>83.65</v>
      </c>
      <c r="N2967">
        <v>36</v>
      </c>
      <c r="O2967">
        <v>7</v>
      </c>
      <c r="P2967">
        <v>4</v>
      </c>
      <c r="Q2967">
        <v>27.75</v>
      </c>
      <c r="R2967">
        <v>45605</v>
      </c>
      <c r="S2967">
        <v>20.13</v>
      </c>
      <c r="T2967">
        <v>51</v>
      </c>
      <c r="U2967">
        <v>21.05</v>
      </c>
      <c r="V2967">
        <v>1788</v>
      </c>
      <c r="W2967">
        <v>13.76</v>
      </c>
      <c r="X2967">
        <v>635</v>
      </c>
    </row>
    <row r="2968" spans="1:24" hidden="1" x14ac:dyDescent="0.25">
      <c r="A2968" t="s">
        <v>48</v>
      </c>
      <c r="B2968" t="s">
        <v>38</v>
      </c>
      <c r="C2968" s="1">
        <v>2023</v>
      </c>
      <c r="D2968" t="s">
        <v>30</v>
      </c>
      <c r="E2968">
        <v>4.29</v>
      </c>
      <c r="F2968">
        <v>7.81</v>
      </c>
      <c r="G2968">
        <v>2.86</v>
      </c>
      <c r="H2968">
        <v>6.22</v>
      </c>
      <c r="I2968">
        <v>20.52</v>
      </c>
      <c r="J2968">
        <v>17.600000000000001</v>
      </c>
      <c r="K2968">
        <v>961</v>
      </c>
      <c r="L2968" t="s">
        <v>27</v>
      </c>
      <c r="M2968">
        <v>58.67</v>
      </c>
      <c r="N2968">
        <v>122</v>
      </c>
      <c r="O2968">
        <v>8</v>
      </c>
      <c r="P2968">
        <v>24</v>
      </c>
      <c r="Q2968">
        <v>98.18</v>
      </c>
      <c r="R2968">
        <v>77664</v>
      </c>
      <c r="S2968">
        <v>96.19</v>
      </c>
      <c r="T2968">
        <v>73.83</v>
      </c>
      <c r="U2968">
        <v>75.650000000000006</v>
      </c>
      <c r="V2968">
        <v>1341</v>
      </c>
      <c r="W2968">
        <v>36.1</v>
      </c>
      <c r="X2968">
        <v>595</v>
      </c>
    </row>
    <row r="2969" spans="1:24" hidden="1" x14ac:dyDescent="0.25">
      <c r="A2969" t="s">
        <v>24</v>
      </c>
      <c r="B2969" t="s">
        <v>25</v>
      </c>
      <c r="C2969" s="1">
        <v>2013</v>
      </c>
      <c r="D2969" t="s">
        <v>40</v>
      </c>
      <c r="E2969">
        <v>0.54</v>
      </c>
      <c r="F2969">
        <v>6.07</v>
      </c>
      <c r="G2969">
        <v>4.9400000000000004</v>
      </c>
      <c r="H2969">
        <v>3.14</v>
      </c>
      <c r="I2969">
        <v>0.54</v>
      </c>
      <c r="J2969">
        <v>8.51</v>
      </c>
      <c r="K2969">
        <v>3749</v>
      </c>
      <c r="L2969" t="s">
        <v>35</v>
      </c>
      <c r="M2969">
        <v>92.09</v>
      </c>
      <c r="N2969">
        <v>200</v>
      </c>
      <c r="O2969">
        <v>1</v>
      </c>
      <c r="P2969">
        <v>9</v>
      </c>
      <c r="Q2969">
        <v>25.18</v>
      </c>
      <c r="R2969">
        <v>31592</v>
      </c>
      <c r="S2969">
        <v>9.2100000000000009</v>
      </c>
      <c r="T2969">
        <v>34.32</v>
      </c>
      <c r="U2969">
        <v>34.479999999999997</v>
      </c>
      <c r="V2969">
        <v>774</v>
      </c>
      <c r="W2969">
        <v>23.56</v>
      </c>
      <c r="X2969">
        <v>134</v>
      </c>
    </row>
    <row r="2970" spans="1:24" hidden="1" x14ac:dyDescent="0.25">
      <c r="A2970" t="s">
        <v>46</v>
      </c>
      <c r="B2970" t="s">
        <v>29</v>
      </c>
      <c r="C2970" s="1">
        <v>2003</v>
      </c>
      <c r="D2970" t="s">
        <v>34</v>
      </c>
      <c r="E2970">
        <v>1.69</v>
      </c>
      <c r="F2970">
        <v>6.06</v>
      </c>
      <c r="G2970">
        <v>0.37</v>
      </c>
      <c r="H2970">
        <v>4.2</v>
      </c>
      <c r="I2970">
        <v>39.65</v>
      </c>
      <c r="J2970">
        <v>8.27</v>
      </c>
      <c r="K2970">
        <v>4565</v>
      </c>
      <c r="L2970" t="s">
        <v>31</v>
      </c>
      <c r="M2970">
        <v>97.45</v>
      </c>
      <c r="N2970">
        <v>63</v>
      </c>
      <c r="O2970">
        <v>13</v>
      </c>
      <c r="P2970">
        <v>4</v>
      </c>
      <c r="Q2970">
        <v>95.44</v>
      </c>
      <c r="R2970">
        <v>76187</v>
      </c>
      <c r="S2970">
        <v>2.31</v>
      </c>
      <c r="T2970">
        <v>42.27</v>
      </c>
      <c r="U2970">
        <v>32.340000000000003</v>
      </c>
      <c r="V2970">
        <v>340</v>
      </c>
      <c r="W2970">
        <v>22.69</v>
      </c>
      <c r="X2970">
        <v>221</v>
      </c>
    </row>
    <row r="2971" spans="1:24" hidden="1" x14ac:dyDescent="0.25">
      <c r="A2971" t="s">
        <v>48</v>
      </c>
      <c r="B2971" t="s">
        <v>25</v>
      </c>
      <c r="C2971" s="1">
        <v>2004</v>
      </c>
      <c r="D2971" t="s">
        <v>43</v>
      </c>
      <c r="E2971">
        <v>4.5599999999999996</v>
      </c>
      <c r="F2971">
        <v>7.29</v>
      </c>
      <c r="G2971">
        <v>2</v>
      </c>
      <c r="H2971">
        <v>8.19</v>
      </c>
      <c r="I2971">
        <v>20.420000000000002</v>
      </c>
      <c r="J2971">
        <v>6.08</v>
      </c>
      <c r="K2971">
        <v>2814</v>
      </c>
      <c r="L2971" t="s">
        <v>35</v>
      </c>
      <c r="M2971">
        <v>90.19</v>
      </c>
      <c r="N2971">
        <v>485</v>
      </c>
      <c r="O2971">
        <v>19</v>
      </c>
      <c r="P2971">
        <v>21</v>
      </c>
      <c r="Q2971">
        <v>65.680000000000007</v>
      </c>
      <c r="R2971">
        <v>30557</v>
      </c>
      <c r="S2971">
        <v>35.880000000000003</v>
      </c>
      <c r="T2971">
        <v>37.46</v>
      </c>
      <c r="U2971">
        <v>99.4</v>
      </c>
      <c r="V2971">
        <v>2472</v>
      </c>
      <c r="W2971">
        <v>22.17</v>
      </c>
      <c r="X2971">
        <v>202</v>
      </c>
    </row>
    <row r="2972" spans="1:24" hidden="1" x14ac:dyDescent="0.25">
      <c r="A2972" t="s">
        <v>39</v>
      </c>
      <c r="B2972" t="s">
        <v>29</v>
      </c>
      <c r="C2972" s="1">
        <v>2010</v>
      </c>
      <c r="D2972" t="s">
        <v>30</v>
      </c>
      <c r="E2972">
        <v>8.14</v>
      </c>
      <c r="F2972">
        <v>7.21</v>
      </c>
      <c r="G2972">
        <v>0.22</v>
      </c>
      <c r="H2972">
        <v>8.27</v>
      </c>
      <c r="I2972">
        <v>33.53</v>
      </c>
      <c r="J2972">
        <v>17.54</v>
      </c>
      <c r="K2972">
        <v>589</v>
      </c>
      <c r="L2972" t="s">
        <v>35</v>
      </c>
      <c r="M2972">
        <v>66.58</v>
      </c>
      <c r="N2972">
        <v>454</v>
      </c>
      <c r="O2972">
        <v>1</v>
      </c>
      <c r="P2972">
        <v>41</v>
      </c>
      <c r="Q2972">
        <v>6.91</v>
      </c>
      <c r="R2972">
        <v>89124</v>
      </c>
      <c r="S2972">
        <v>70.14</v>
      </c>
      <c r="T2972">
        <v>41.53</v>
      </c>
      <c r="U2972">
        <v>41.34</v>
      </c>
      <c r="V2972">
        <v>1406</v>
      </c>
      <c r="W2972">
        <v>4.4800000000000004</v>
      </c>
      <c r="X2972">
        <v>597</v>
      </c>
    </row>
    <row r="2973" spans="1:24" hidden="1" x14ac:dyDescent="0.25">
      <c r="A2973" t="s">
        <v>46</v>
      </c>
      <c r="B2973" t="s">
        <v>38</v>
      </c>
      <c r="C2973" s="1">
        <v>2023</v>
      </c>
      <c r="D2973" t="s">
        <v>34</v>
      </c>
      <c r="E2973">
        <v>3.81</v>
      </c>
      <c r="F2973">
        <v>7.11</v>
      </c>
      <c r="G2973">
        <v>1</v>
      </c>
      <c r="H2973">
        <v>9.81</v>
      </c>
      <c r="I2973">
        <v>5.25</v>
      </c>
      <c r="J2973">
        <v>10.96</v>
      </c>
      <c r="K2973">
        <v>1988</v>
      </c>
      <c r="L2973" t="s">
        <v>35</v>
      </c>
      <c r="M2973">
        <v>65.69</v>
      </c>
      <c r="N2973">
        <v>187</v>
      </c>
      <c r="O2973">
        <v>3</v>
      </c>
      <c r="P2973">
        <v>88</v>
      </c>
      <c r="Q2973">
        <v>34.9</v>
      </c>
      <c r="R2973">
        <v>39459</v>
      </c>
      <c r="S2973">
        <v>97.81</v>
      </c>
      <c r="T2973">
        <v>55.37</v>
      </c>
      <c r="U2973">
        <v>36.299999999999997</v>
      </c>
      <c r="V2973">
        <v>2408</v>
      </c>
      <c r="W2973">
        <v>31.62</v>
      </c>
      <c r="X2973">
        <v>236</v>
      </c>
    </row>
    <row r="2974" spans="1:24" hidden="1" x14ac:dyDescent="0.25">
      <c r="A2974" t="s">
        <v>41</v>
      </c>
      <c r="B2974" t="s">
        <v>37</v>
      </c>
      <c r="C2974" s="1">
        <v>2022</v>
      </c>
      <c r="D2974" t="s">
        <v>40</v>
      </c>
      <c r="E2974">
        <v>5.38</v>
      </c>
      <c r="F2974">
        <v>6.76</v>
      </c>
      <c r="G2974">
        <v>4.54</v>
      </c>
      <c r="H2974">
        <v>4.33</v>
      </c>
      <c r="I2974">
        <v>44.55</v>
      </c>
      <c r="J2974">
        <v>11.59</v>
      </c>
      <c r="K2974">
        <v>2839</v>
      </c>
      <c r="L2974" t="s">
        <v>35</v>
      </c>
      <c r="M2974">
        <v>45.11</v>
      </c>
      <c r="N2974">
        <v>214</v>
      </c>
      <c r="O2974">
        <v>34</v>
      </c>
      <c r="P2974">
        <v>19</v>
      </c>
      <c r="Q2974">
        <v>48.66</v>
      </c>
      <c r="R2974">
        <v>6265</v>
      </c>
      <c r="S2974">
        <v>93.28</v>
      </c>
      <c r="T2974">
        <v>54.6</v>
      </c>
      <c r="U2974">
        <v>35.28</v>
      </c>
      <c r="V2974">
        <v>1285</v>
      </c>
      <c r="W2974">
        <v>22.88</v>
      </c>
      <c r="X2974">
        <v>349</v>
      </c>
    </row>
    <row r="2975" spans="1:24" hidden="1" x14ac:dyDescent="0.25">
      <c r="A2975" t="s">
        <v>39</v>
      </c>
      <c r="B2975" t="s">
        <v>33</v>
      </c>
      <c r="C2975" s="1">
        <v>2012</v>
      </c>
      <c r="D2975" t="s">
        <v>26</v>
      </c>
      <c r="E2975">
        <v>8.92</v>
      </c>
      <c r="F2975">
        <v>8.4700000000000006</v>
      </c>
      <c r="G2975">
        <v>0.48</v>
      </c>
      <c r="H2975">
        <v>3.86</v>
      </c>
      <c r="I2975">
        <v>21.78</v>
      </c>
      <c r="J2975">
        <v>13.23</v>
      </c>
      <c r="K2975">
        <v>3865</v>
      </c>
      <c r="L2975" t="s">
        <v>44</v>
      </c>
      <c r="M2975">
        <v>71.459999999999994</v>
      </c>
      <c r="N2975">
        <v>408</v>
      </c>
      <c r="O2975">
        <v>13</v>
      </c>
      <c r="P2975">
        <v>27</v>
      </c>
      <c r="Q2975">
        <v>83.64</v>
      </c>
      <c r="R2975">
        <v>25313</v>
      </c>
      <c r="S2975">
        <v>68.849999999999994</v>
      </c>
      <c r="T2975">
        <v>38.909999999999997</v>
      </c>
      <c r="U2975">
        <v>52.99</v>
      </c>
      <c r="V2975">
        <v>596</v>
      </c>
      <c r="W2975">
        <v>2.14</v>
      </c>
      <c r="X2975">
        <v>853</v>
      </c>
    </row>
    <row r="2976" spans="1:24" hidden="1" x14ac:dyDescent="0.25">
      <c r="A2976" t="s">
        <v>46</v>
      </c>
      <c r="B2976" t="s">
        <v>33</v>
      </c>
      <c r="C2976" s="1">
        <v>2015</v>
      </c>
      <c r="D2976" t="s">
        <v>30</v>
      </c>
      <c r="E2976">
        <v>9.14</v>
      </c>
      <c r="F2976">
        <v>6.68</v>
      </c>
      <c r="G2976">
        <v>4.28</v>
      </c>
      <c r="H2976">
        <v>3.97</v>
      </c>
      <c r="I2976">
        <v>45.98</v>
      </c>
      <c r="J2976">
        <v>6</v>
      </c>
      <c r="K2976">
        <v>2433</v>
      </c>
      <c r="L2976" t="s">
        <v>35</v>
      </c>
      <c r="M2976">
        <v>96.69</v>
      </c>
      <c r="N2976">
        <v>374</v>
      </c>
      <c r="O2976">
        <v>20</v>
      </c>
      <c r="P2976">
        <v>20</v>
      </c>
      <c r="Q2976">
        <v>34.200000000000003</v>
      </c>
      <c r="R2976">
        <v>36307</v>
      </c>
      <c r="S2976">
        <v>43.65</v>
      </c>
      <c r="T2976">
        <v>58.19</v>
      </c>
      <c r="U2976">
        <v>52.75</v>
      </c>
      <c r="V2976">
        <v>2064</v>
      </c>
      <c r="W2976">
        <v>34.01</v>
      </c>
      <c r="X2976">
        <v>149</v>
      </c>
    </row>
    <row r="2977" spans="1:24" hidden="1" x14ac:dyDescent="0.25">
      <c r="A2977" t="s">
        <v>41</v>
      </c>
      <c r="B2977" t="s">
        <v>38</v>
      </c>
      <c r="C2977" s="1">
        <v>2023</v>
      </c>
      <c r="D2977" t="s">
        <v>30</v>
      </c>
      <c r="E2977">
        <v>2.16</v>
      </c>
      <c r="F2977">
        <v>7.23</v>
      </c>
      <c r="G2977">
        <v>0.89</v>
      </c>
      <c r="H2977">
        <v>4.29</v>
      </c>
      <c r="I2977">
        <v>35.35</v>
      </c>
      <c r="J2977">
        <v>8.66</v>
      </c>
      <c r="K2977">
        <v>2989</v>
      </c>
      <c r="L2977" t="s">
        <v>31</v>
      </c>
      <c r="M2977">
        <v>35.64</v>
      </c>
      <c r="N2977">
        <v>493</v>
      </c>
      <c r="O2977">
        <v>47</v>
      </c>
      <c r="P2977">
        <v>10</v>
      </c>
      <c r="Q2977">
        <v>32.44</v>
      </c>
      <c r="R2977">
        <v>49009</v>
      </c>
      <c r="S2977">
        <v>59.58</v>
      </c>
      <c r="T2977">
        <v>59.28</v>
      </c>
      <c r="U2977">
        <v>70.599999999999994</v>
      </c>
      <c r="V2977">
        <v>1620</v>
      </c>
      <c r="W2977">
        <v>29.18</v>
      </c>
      <c r="X2977">
        <v>688</v>
      </c>
    </row>
    <row r="2978" spans="1:24" hidden="1" x14ac:dyDescent="0.25">
      <c r="A2978" t="s">
        <v>45</v>
      </c>
      <c r="B2978" t="s">
        <v>25</v>
      </c>
      <c r="C2978" s="1">
        <v>2012</v>
      </c>
      <c r="D2978" t="s">
        <v>26</v>
      </c>
      <c r="E2978">
        <v>0.44</v>
      </c>
      <c r="F2978">
        <v>7.01</v>
      </c>
      <c r="G2978">
        <v>4.3099999999999996</v>
      </c>
      <c r="H2978">
        <v>6.7</v>
      </c>
      <c r="I2978">
        <v>6.07</v>
      </c>
      <c r="J2978">
        <v>14.83</v>
      </c>
      <c r="K2978">
        <v>3948</v>
      </c>
      <c r="L2978" t="s">
        <v>27</v>
      </c>
      <c r="M2978">
        <v>82.67</v>
      </c>
      <c r="N2978">
        <v>242</v>
      </c>
      <c r="O2978">
        <v>14</v>
      </c>
      <c r="P2978">
        <v>92</v>
      </c>
      <c r="Q2978">
        <v>92.19</v>
      </c>
      <c r="R2978">
        <v>58232</v>
      </c>
      <c r="S2978">
        <v>96.87</v>
      </c>
      <c r="T2978">
        <v>52.15</v>
      </c>
      <c r="U2978">
        <v>28.29</v>
      </c>
      <c r="V2978">
        <v>2263</v>
      </c>
      <c r="W2978">
        <v>11.56</v>
      </c>
      <c r="X2978">
        <v>422</v>
      </c>
    </row>
    <row r="2979" spans="1:24" hidden="1" x14ac:dyDescent="0.25">
      <c r="A2979" t="s">
        <v>48</v>
      </c>
      <c r="B2979" t="s">
        <v>37</v>
      </c>
      <c r="C2979" s="1">
        <v>2023</v>
      </c>
      <c r="D2979" t="s">
        <v>30</v>
      </c>
      <c r="E2979">
        <v>3.05</v>
      </c>
      <c r="F2979">
        <v>6.43</v>
      </c>
      <c r="G2979">
        <v>2.69</v>
      </c>
      <c r="H2979">
        <v>9.83</v>
      </c>
      <c r="I2979">
        <v>28.96</v>
      </c>
      <c r="J2979">
        <v>19.71</v>
      </c>
      <c r="K2979">
        <v>4541</v>
      </c>
      <c r="L2979" t="s">
        <v>44</v>
      </c>
      <c r="M2979">
        <v>90.87</v>
      </c>
      <c r="N2979">
        <v>149</v>
      </c>
      <c r="O2979">
        <v>38</v>
      </c>
      <c r="P2979">
        <v>68</v>
      </c>
      <c r="Q2979">
        <v>9.75</v>
      </c>
      <c r="R2979">
        <v>28482</v>
      </c>
      <c r="S2979">
        <v>26.55</v>
      </c>
      <c r="T2979">
        <v>46.19</v>
      </c>
      <c r="U2979">
        <v>70.84</v>
      </c>
      <c r="V2979">
        <v>2476</v>
      </c>
      <c r="W2979">
        <v>11.44</v>
      </c>
      <c r="X2979">
        <v>195</v>
      </c>
    </row>
    <row r="2980" spans="1:24" hidden="1" x14ac:dyDescent="0.25">
      <c r="A2980" t="s">
        <v>48</v>
      </c>
      <c r="B2980" t="s">
        <v>29</v>
      </c>
      <c r="C2980" s="1">
        <v>2021</v>
      </c>
      <c r="D2980" t="s">
        <v>40</v>
      </c>
      <c r="E2980">
        <v>6.96</v>
      </c>
      <c r="F2980">
        <v>6.51</v>
      </c>
      <c r="G2980">
        <v>4.3899999999999997</v>
      </c>
      <c r="H2980">
        <v>7.13</v>
      </c>
      <c r="I2980">
        <v>45.5</v>
      </c>
      <c r="J2980">
        <v>0.69</v>
      </c>
      <c r="K2980">
        <v>1960</v>
      </c>
      <c r="L2980" t="s">
        <v>35</v>
      </c>
      <c r="M2980">
        <v>99.07</v>
      </c>
      <c r="N2980">
        <v>426</v>
      </c>
      <c r="O2980">
        <v>49</v>
      </c>
      <c r="P2980">
        <v>36</v>
      </c>
      <c r="Q2980">
        <v>56.05</v>
      </c>
      <c r="R2980">
        <v>91296</v>
      </c>
      <c r="S2980">
        <v>47.83</v>
      </c>
      <c r="T2980">
        <v>16.23</v>
      </c>
      <c r="U2980">
        <v>56.29</v>
      </c>
      <c r="V2980">
        <v>637</v>
      </c>
      <c r="W2980">
        <v>20.190000000000001</v>
      </c>
      <c r="X2980">
        <v>332</v>
      </c>
    </row>
    <row r="2981" spans="1:24" hidden="1" x14ac:dyDescent="0.25">
      <c r="A2981" t="s">
        <v>24</v>
      </c>
      <c r="B2981" t="s">
        <v>38</v>
      </c>
      <c r="C2981" s="1">
        <v>2001</v>
      </c>
      <c r="D2981" t="s">
        <v>30</v>
      </c>
      <c r="E2981">
        <v>9.51</v>
      </c>
      <c r="F2981">
        <v>8.3000000000000007</v>
      </c>
      <c r="G2981">
        <v>0.76</v>
      </c>
      <c r="H2981">
        <v>6.66</v>
      </c>
      <c r="I2981">
        <v>40</v>
      </c>
      <c r="J2981">
        <v>0.85</v>
      </c>
      <c r="K2981">
        <v>4194</v>
      </c>
      <c r="L2981" t="s">
        <v>27</v>
      </c>
      <c r="M2981">
        <v>53.43</v>
      </c>
      <c r="N2981">
        <v>123</v>
      </c>
      <c r="O2981">
        <v>19</v>
      </c>
      <c r="P2981">
        <v>48</v>
      </c>
      <c r="Q2981">
        <v>51.42</v>
      </c>
      <c r="R2981">
        <v>86403</v>
      </c>
      <c r="S2981">
        <v>69.290000000000006</v>
      </c>
      <c r="T2981">
        <v>53.3</v>
      </c>
      <c r="U2981">
        <v>36.61</v>
      </c>
      <c r="V2981">
        <v>2661</v>
      </c>
      <c r="W2981">
        <v>0.28999999999999998</v>
      </c>
      <c r="X2981">
        <v>848</v>
      </c>
    </row>
    <row r="2982" spans="1:24" hidden="1" x14ac:dyDescent="0.25">
      <c r="A2982" t="s">
        <v>41</v>
      </c>
      <c r="B2982" t="s">
        <v>37</v>
      </c>
      <c r="C2982" s="1">
        <v>2015</v>
      </c>
      <c r="D2982" t="s">
        <v>40</v>
      </c>
      <c r="E2982">
        <v>0.77</v>
      </c>
      <c r="F2982">
        <v>8.15</v>
      </c>
      <c r="G2982">
        <v>3.81</v>
      </c>
      <c r="H2982">
        <v>7.71</v>
      </c>
      <c r="I2982">
        <v>20.9</v>
      </c>
      <c r="J2982">
        <v>8.56</v>
      </c>
      <c r="K2982">
        <v>654</v>
      </c>
      <c r="L2982" t="s">
        <v>44</v>
      </c>
      <c r="M2982">
        <v>54.89</v>
      </c>
      <c r="N2982">
        <v>454</v>
      </c>
      <c r="O2982">
        <v>5</v>
      </c>
      <c r="P2982">
        <v>68</v>
      </c>
      <c r="Q2982">
        <v>7.62</v>
      </c>
      <c r="R2982">
        <v>65891</v>
      </c>
      <c r="S2982">
        <v>1.03</v>
      </c>
      <c r="T2982">
        <v>67.02</v>
      </c>
      <c r="U2982">
        <v>82.26</v>
      </c>
      <c r="V2982">
        <v>2856</v>
      </c>
      <c r="W2982">
        <v>32.380000000000003</v>
      </c>
      <c r="X2982">
        <v>224</v>
      </c>
    </row>
    <row r="2983" spans="1:24" hidden="1" x14ac:dyDescent="0.25">
      <c r="A2983" t="s">
        <v>28</v>
      </c>
      <c r="B2983" t="s">
        <v>37</v>
      </c>
      <c r="C2983" s="1">
        <v>2005</v>
      </c>
      <c r="D2983" t="s">
        <v>26</v>
      </c>
      <c r="E2983">
        <v>0.28000000000000003</v>
      </c>
      <c r="F2983">
        <v>6.5</v>
      </c>
      <c r="G2983">
        <v>3.4</v>
      </c>
      <c r="H2983">
        <v>3.52</v>
      </c>
      <c r="I2983">
        <v>47.75</v>
      </c>
      <c r="J2983">
        <v>13.19</v>
      </c>
      <c r="K2983">
        <v>1078</v>
      </c>
      <c r="L2983" t="s">
        <v>31</v>
      </c>
      <c r="M2983">
        <v>46.08</v>
      </c>
      <c r="N2983">
        <v>197</v>
      </c>
      <c r="O2983">
        <v>27</v>
      </c>
      <c r="P2983">
        <v>32</v>
      </c>
      <c r="Q2983">
        <v>10.6</v>
      </c>
      <c r="R2983">
        <v>82052</v>
      </c>
      <c r="S2983">
        <v>38.130000000000003</v>
      </c>
      <c r="T2983">
        <v>27.23</v>
      </c>
      <c r="U2983">
        <v>57.93</v>
      </c>
      <c r="V2983">
        <v>2055</v>
      </c>
      <c r="W2983">
        <v>37.68</v>
      </c>
      <c r="X2983">
        <v>598</v>
      </c>
    </row>
    <row r="2984" spans="1:24" hidden="1" x14ac:dyDescent="0.25">
      <c r="A2984" t="s">
        <v>45</v>
      </c>
      <c r="B2984" t="s">
        <v>29</v>
      </c>
      <c r="C2984" s="1">
        <v>2013</v>
      </c>
      <c r="D2984" t="s">
        <v>42</v>
      </c>
      <c r="E2984">
        <v>8.84</v>
      </c>
      <c r="F2984">
        <v>8.19</v>
      </c>
      <c r="G2984">
        <v>2.71</v>
      </c>
      <c r="H2984">
        <v>8.7100000000000009</v>
      </c>
      <c r="I2984">
        <v>13.43</v>
      </c>
      <c r="J2984">
        <v>7.73</v>
      </c>
      <c r="K2984">
        <v>3074</v>
      </c>
      <c r="L2984" t="s">
        <v>31</v>
      </c>
      <c r="M2984">
        <v>85.23</v>
      </c>
      <c r="N2984">
        <v>35</v>
      </c>
      <c r="O2984">
        <v>47</v>
      </c>
      <c r="P2984">
        <v>44</v>
      </c>
      <c r="Q2984">
        <v>39.43</v>
      </c>
      <c r="R2984">
        <v>49838</v>
      </c>
      <c r="S2984">
        <v>56.79</v>
      </c>
      <c r="T2984">
        <v>72.23</v>
      </c>
      <c r="U2984">
        <v>77.36</v>
      </c>
      <c r="V2984">
        <v>851</v>
      </c>
      <c r="W2984">
        <v>17.86</v>
      </c>
      <c r="X2984">
        <v>518</v>
      </c>
    </row>
    <row r="2985" spans="1:24" x14ac:dyDescent="0.25">
      <c r="A2985" t="s">
        <v>36</v>
      </c>
      <c r="B2985" t="s">
        <v>37</v>
      </c>
      <c r="C2985" s="1">
        <v>2000</v>
      </c>
      <c r="D2985" t="s">
        <v>26</v>
      </c>
      <c r="E2985">
        <v>7.48</v>
      </c>
      <c r="F2985">
        <v>6.52</v>
      </c>
      <c r="G2985">
        <v>4.05</v>
      </c>
      <c r="H2985">
        <v>7.53</v>
      </c>
      <c r="I2985">
        <v>18.760000000000002</v>
      </c>
      <c r="J2985">
        <v>19.989999999999998</v>
      </c>
      <c r="K2985">
        <v>1355</v>
      </c>
      <c r="L2985" t="s">
        <v>27</v>
      </c>
      <c r="M2985">
        <v>39.799999999999997</v>
      </c>
      <c r="N2985">
        <v>301</v>
      </c>
      <c r="O2985">
        <v>42</v>
      </c>
      <c r="P2985">
        <v>99</v>
      </c>
      <c r="Q2985">
        <v>15.15</v>
      </c>
      <c r="R2985">
        <v>48747</v>
      </c>
      <c r="S2985">
        <v>90.09</v>
      </c>
      <c r="T2985">
        <v>56.91</v>
      </c>
      <c r="U2985">
        <v>93.65</v>
      </c>
      <c r="V2985">
        <v>2377</v>
      </c>
      <c r="W2985">
        <v>21.46</v>
      </c>
      <c r="X2985">
        <v>84</v>
      </c>
    </row>
    <row r="2986" spans="1:24" hidden="1" x14ac:dyDescent="0.25">
      <c r="A2986" t="s">
        <v>46</v>
      </c>
      <c r="B2986" t="s">
        <v>25</v>
      </c>
      <c r="C2986" s="1">
        <v>2016</v>
      </c>
      <c r="D2986" t="s">
        <v>40</v>
      </c>
      <c r="E2986">
        <v>9.92</v>
      </c>
      <c r="F2986">
        <v>7.57</v>
      </c>
      <c r="G2986">
        <v>3.24</v>
      </c>
      <c r="H2986">
        <v>4.2</v>
      </c>
      <c r="I2986">
        <v>37.49</v>
      </c>
      <c r="J2986">
        <v>3.91</v>
      </c>
      <c r="K2986">
        <v>1458</v>
      </c>
      <c r="L2986" t="s">
        <v>35</v>
      </c>
      <c r="M2986">
        <v>48.74</v>
      </c>
      <c r="N2986">
        <v>277</v>
      </c>
      <c r="O2986">
        <v>1</v>
      </c>
      <c r="P2986">
        <v>7</v>
      </c>
      <c r="Q2986">
        <v>48.85</v>
      </c>
      <c r="R2986">
        <v>27819</v>
      </c>
      <c r="S2986">
        <v>99.2</v>
      </c>
      <c r="T2986">
        <v>29</v>
      </c>
      <c r="U2986">
        <v>48.27</v>
      </c>
      <c r="V2986">
        <v>854</v>
      </c>
      <c r="W2986">
        <v>32.39</v>
      </c>
      <c r="X2986">
        <v>418</v>
      </c>
    </row>
    <row r="2987" spans="1:24" hidden="1" x14ac:dyDescent="0.25">
      <c r="A2987" t="s">
        <v>45</v>
      </c>
      <c r="B2987" t="s">
        <v>25</v>
      </c>
      <c r="C2987" s="1">
        <v>2010</v>
      </c>
      <c r="D2987" t="s">
        <v>43</v>
      </c>
      <c r="E2987">
        <v>3.97</v>
      </c>
      <c r="F2987">
        <v>6.2</v>
      </c>
      <c r="G2987">
        <v>4.3899999999999997</v>
      </c>
      <c r="H2987">
        <v>7.42</v>
      </c>
      <c r="I2987">
        <v>11.65</v>
      </c>
      <c r="J2987">
        <v>0.16</v>
      </c>
      <c r="K2987">
        <v>3282</v>
      </c>
      <c r="L2987" t="s">
        <v>27</v>
      </c>
      <c r="M2987">
        <v>50.67</v>
      </c>
      <c r="N2987">
        <v>34</v>
      </c>
      <c r="O2987">
        <v>27</v>
      </c>
      <c r="P2987">
        <v>5</v>
      </c>
      <c r="Q2987">
        <v>61.67</v>
      </c>
      <c r="R2987">
        <v>69464</v>
      </c>
      <c r="S2987">
        <v>55.63</v>
      </c>
      <c r="T2987">
        <v>23.04</v>
      </c>
      <c r="U2987">
        <v>91.83</v>
      </c>
      <c r="V2987">
        <v>1048</v>
      </c>
      <c r="W2987">
        <v>11.1</v>
      </c>
      <c r="X2987">
        <v>637</v>
      </c>
    </row>
    <row r="2988" spans="1:24" hidden="1" x14ac:dyDescent="0.25">
      <c r="A2988" t="s">
        <v>41</v>
      </c>
      <c r="B2988" t="s">
        <v>25</v>
      </c>
      <c r="C2988" s="1">
        <v>2018</v>
      </c>
      <c r="D2988" t="s">
        <v>26</v>
      </c>
      <c r="E2988">
        <v>4.16</v>
      </c>
      <c r="F2988">
        <v>8.1999999999999993</v>
      </c>
      <c r="G2988">
        <v>1.91</v>
      </c>
      <c r="H2988">
        <v>7.17</v>
      </c>
      <c r="I2988">
        <v>25.77</v>
      </c>
      <c r="J2988">
        <v>3.8</v>
      </c>
      <c r="K2988">
        <v>4912</v>
      </c>
      <c r="L2988" t="s">
        <v>44</v>
      </c>
      <c r="M2988">
        <v>56.25</v>
      </c>
      <c r="N2988">
        <v>112</v>
      </c>
      <c r="O2988">
        <v>33</v>
      </c>
      <c r="P2988">
        <v>14</v>
      </c>
      <c r="Q2988">
        <v>69.760000000000005</v>
      </c>
      <c r="R2988">
        <v>27486</v>
      </c>
      <c r="S2988">
        <v>94.46</v>
      </c>
      <c r="T2988">
        <v>29.63</v>
      </c>
      <c r="U2988">
        <v>36.03</v>
      </c>
      <c r="V2988">
        <v>2939</v>
      </c>
      <c r="W2988">
        <v>19.670000000000002</v>
      </c>
      <c r="X2988">
        <v>349</v>
      </c>
    </row>
    <row r="2989" spans="1:24" hidden="1" x14ac:dyDescent="0.25">
      <c r="A2989" t="s">
        <v>32</v>
      </c>
      <c r="B2989" t="s">
        <v>37</v>
      </c>
      <c r="C2989" s="1">
        <v>2002</v>
      </c>
      <c r="D2989" t="s">
        <v>43</v>
      </c>
      <c r="E2989">
        <v>1.72</v>
      </c>
      <c r="F2989">
        <v>6.13</v>
      </c>
      <c r="G2989">
        <v>2.95</v>
      </c>
      <c r="H2989">
        <v>3.45</v>
      </c>
      <c r="I2989">
        <v>36.44</v>
      </c>
      <c r="J2989">
        <v>17.739999999999998</v>
      </c>
      <c r="K2989">
        <v>4756</v>
      </c>
      <c r="L2989" t="s">
        <v>27</v>
      </c>
      <c r="M2989">
        <v>59.52</v>
      </c>
      <c r="N2989">
        <v>174</v>
      </c>
      <c r="O2989">
        <v>13</v>
      </c>
      <c r="P2989">
        <v>14</v>
      </c>
      <c r="Q2989">
        <v>55.55</v>
      </c>
      <c r="R2989">
        <v>28310</v>
      </c>
      <c r="S2989">
        <v>9.93</v>
      </c>
      <c r="T2989">
        <v>70.73</v>
      </c>
      <c r="U2989">
        <v>37.770000000000003</v>
      </c>
      <c r="V2989">
        <v>1386</v>
      </c>
      <c r="W2989">
        <v>4.4400000000000004</v>
      </c>
      <c r="X2989">
        <v>570</v>
      </c>
    </row>
    <row r="2990" spans="1:24" hidden="1" x14ac:dyDescent="0.25">
      <c r="A2990" t="s">
        <v>46</v>
      </c>
      <c r="B2990" t="s">
        <v>25</v>
      </c>
      <c r="C2990" s="1">
        <v>2010</v>
      </c>
      <c r="D2990" t="s">
        <v>43</v>
      </c>
      <c r="E2990">
        <v>1.1599999999999999</v>
      </c>
      <c r="F2990">
        <v>7.39</v>
      </c>
      <c r="G2990">
        <v>4.3499999999999996</v>
      </c>
      <c r="H2990">
        <v>4.87</v>
      </c>
      <c r="I2990">
        <v>32.200000000000003</v>
      </c>
      <c r="J2990">
        <v>2.9</v>
      </c>
      <c r="K2990">
        <v>4695</v>
      </c>
      <c r="L2990" t="s">
        <v>27</v>
      </c>
      <c r="M2990">
        <v>69.13</v>
      </c>
      <c r="N2990">
        <v>32</v>
      </c>
      <c r="O2990">
        <v>8</v>
      </c>
      <c r="P2990">
        <v>8</v>
      </c>
      <c r="Q2990">
        <v>39.21</v>
      </c>
      <c r="R2990">
        <v>31227</v>
      </c>
      <c r="S2990">
        <v>70.13</v>
      </c>
      <c r="T2990">
        <v>30.04</v>
      </c>
      <c r="U2990">
        <v>73.099999999999994</v>
      </c>
      <c r="V2990">
        <v>677</v>
      </c>
      <c r="W2990">
        <v>28.08</v>
      </c>
      <c r="X2990">
        <v>328</v>
      </c>
    </row>
    <row r="2991" spans="1:24" hidden="1" x14ac:dyDescent="0.25">
      <c r="A2991" t="s">
        <v>47</v>
      </c>
      <c r="B2991" t="s">
        <v>29</v>
      </c>
      <c r="C2991" s="1">
        <v>2004</v>
      </c>
      <c r="D2991" t="s">
        <v>40</v>
      </c>
      <c r="E2991">
        <v>5.79</v>
      </c>
      <c r="F2991">
        <v>7.95</v>
      </c>
      <c r="G2991">
        <v>1.07</v>
      </c>
      <c r="H2991">
        <v>5.74</v>
      </c>
      <c r="I2991">
        <v>7.77</v>
      </c>
      <c r="J2991">
        <v>9.58</v>
      </c>
      <c r="K2991">
        <v>919</v>
      </c>
      <c r="L2991" t="s">
        <v>35</v>
      </c>
      <c r="M2991">
        <v>96.39</v>
      </c>
      <c r="N2991">
        <v>212</v>
      </c>
      <c r="O2991">
        <v>22</v>
      </c>
      <c r="P2991">
        <v>60</v>
      </c>
      <c r="Q2991">
        <v>14.72</v>
      </c>
      <c r="R2991">
        <v>89174</v>
      </c>
      <c r="S2991">
        <v>40.06</v>
      </c>
      <c r="T2991">
        <v>64.66</v>
      </c>
      <c r="U2991">
        <v>28.21</v>
      </c>
      <c r="V2991">
        <v>1858</v>
      </c>
      <c r="W2991">
        <v>31.71</v>
      </c>
      <c r="X2991">
        <v>248</v>
      </c>
    </row>
    <row r="2992" spans="1:24" hidden="1" x14ac:dyDescent="0.25">
      <c r="A2992" t="s">
        <v>48</v>
      </c>
      <c r="B2992" t="s">
        <v>37</v>
      </c>
      <c r="C2992" s="1">
        <v>2016</v>
      </c>
      <c r="D2992" t="s">
        <v>40</v>
      </c>
      <c r="E2992">
        <v>3.64</v>
      </c>
      <c r="F2992">
        <v>6.29</v>
      </c>
      <c r="G2992">
        <v>2.4300000000000002</v>
      </c>
      <c r="H2992">
        <v>4.71</v>
      </c>
      <c r="I2992">
        <v>31.48</v>
      </c>
      <c r="J2992">
        <v>8.39</v>
      </c>
      <c r="K2992">
        <v>1746</v>
      </c>
      <c r="L2992" t="s">
        <v>31</v>
      </c>
      <c r="M2992">
        <v>47.31</v>
      </c>
      <c r="N2992">
        <v>202</v>
      </c>
      <c r="O2992">
        <v>43</v>
      </c>
      <c r="P2992">
        <v>55</v>
      </c>
      <c r="Q2992">
        <v>26.25</v>
      </c>
      <c r="R2992">
        <v>65879</v>
      </c>
      <c r="S2992">
        <v>75.099999999999994</v>
      </c>
      <c r="T2992">
        <v>53.67</v>
      </c>
      <c r="U2992">
        <v>56.38</v>
      </c>
      <c r="V2992">
        <v>1261</v>
      </c>
      <c r="W2992">
        <v>2.68</v>
      </c>
      <c r="X2992">
        <v>519</v>
      </c>
    </row>
    <row r="2993" spans="1:24" hidden="1" x14ac:dyDescent="0.25">
      <c r="A2993" t="s">
        <v>41</v>
      </c>
      <c r="B2993" t="s">
        <v>33</v>
      </c>
      <c r="C2993" s="1">
        <v>2021</v>
      </c>
      <c r="D2993" t="s">
        <v>42</v>
      </c>
      <c r="E2993">
        <v>0.8</v>
      </c>
      <c r="F2993">
        <v>7.01</v>
      </c>
      <c r="G2993">
        <v>4.8</v>
      </c>
      <c r="H2993">
        <v>4.7</v>
      </c>
      <c r="I2993">
        <v>28.64</v>
      </c>
      <c r="J2993">
        <v>13.31</v>
      </c>
      <c r="K2993">
        <v>1758</v>
      </c>
      <c r="L2993" t="s">
        <v>35</v>
      </c>
      <c r="M2993">
        <v>84.55</v>
      </c>
      <c r="N2993">
        <v>396</v>
      </c>
      <c r="O2993">
        <v>34</v>
      </c>
      <c r="P2993">
        <v>4</v>
      </c>
      <c r="Q2993">
        <v>43.1</v>
      </c>
      <c r="R2993">
        <v>96782</v>
      </c>
      <c r="S2993">
        <v>86.77</v>
      </c>
      <c r="T2993">
        <v>53.75</v>
      </c>
      <c r="U2993">
        <v>37.11</v>
      </c>
      <c r="V2993">
        <v>1175</v>
      </c>
      <c r="W2993">
        <v>35.299999999999997</v>
      </c>
      <c r="X2993">
        <v>804</v>
      </c>
    </row>
    <row r="2994" spans="1:24" hidden="1" x14ac:dyDescent="0.25">
      <c r="A2994" t="s">
        <v>47</v>
      </c>
      <c r="B2994" t="s">
        <v>37</v>
      </c>
      <c r="C2994" s="1">
        <v>2006</v>
      </c>
      <c r="D2994" t="s">
        <v>34</v>
      </c>
      <c r="E2994">
        <v>8.8699999999999992</v>
      </c>
      <c r="F2994">
        <v>6.1</v>
      </c>
      <c r="G2994">
        <v>2.37</v>
      </c>
      <c r="H2994">
        <v>7.01</v>
      </c>
      <c r="I2994">
        <v>27.89</v>
      </c>
      <c r="J2994">
        <v>1.0900000000000001</v>
      </c>
      <c r="K2994">
        <v>1831</v>
      </c>
      <c r="L2994" t="s">
        <v>31</v>
      </c>
      <c r="M2994">
        <v>77.349999999999994</v>
      </c>
      <c r="N2994">
        <v>253</v>
      </c>
      <c r="O2994">
        <v>21</v>
      </c>
      <c r="P2994">
        <v>25</v>
      </c>
      <c r="Q2994">
        <v>92.56</v>
      </c>
      <c r="R2994">
        <v>87489</v>
      </c>
      <c r="S2994">
        <v>5.37</v>
      </c>
      <c r="T2994">
        <v>78.209999999999994</v>
      </c>
      <c r="U2994">
        <v>65.67</v>
      </c>
      <c r="V2994">
        <v>1987</v>
      </c>
      <c r="W2994">
        <v>14.98</v>
      </c>
      <c r="X2994">
        <v>463</v>
      </c>
    </row>
    <row r="2995" spans="1:24" hidden="1" x14ac:dyDescent="0.25">
      <c r="A2995" t="s">
        <v>24</v>
      </c>
      <c r="B2995" t="s">
        <v>29</v>
      </c>
      <c r="C2995" s="1">
        <v>2009</v>
      </c>
      <c r="D2995" t="s">
        <v>30</v>
      </c>
      <c r="E2995">
        <v>1.98</v>
      </c>
      <c r="F2995">
        <v>7.71</v>
      </c>
      <c r="G2995">
        <v>1.26</v>
      </c>
      <c r="H2995">
        <v>6.3</v>
      </c>
      <c r="I2995">
        <v>41.3</v>
      </c>
      <c r="J2995">
        <v>13.18</v>
      </c>
      <c r="K2995">
        <v>1171</v>
      </c>
      <c r="L2995" t="s">
        <v>35</v>
      </c>
      <c r="M2995">
        <v>38.119999999999997</v>
      </c>
      <c r="N2995">
        <v>55</v>
      </c>
      <c r="O2995">
        <v>4</v>
      </c>
      <c r="P2995">
        <v>86</v>
      </c>
      <c r="Q2995">
        <v>21.85</v>
      </c>
      <c r="R2995">
        <v>19818</v>
      </c>
      <c r="S2995">
        <v>93.55</v>
      </c>
      <c r="T2995">
        <v>79.98</v>
      </c>
      <c r="U2995">
        <v>84.55</v>
      </c>
      <c r="V2995">
        <v>718</v>
      </c>
      <c r="W2995">
        <v>36.89</v>
      </c>
      <c r="X2995">
        <v>719</v>
      </c>
    </row>
    <row r="2996" spans="1:24" hidden="1" x14ac:dyDescent="0.25">
      <c r="A2996" t="s">
        <v>39</v>
      </c>
      <c r="B2996" t="s">
        <v>33</v>
      </c>
      <c r="C2996" s="1">
        <v>2010</v>
      </c>
      <c r="D2996" t="s">
        <v>26</v>
      </c>
      <c r="E2996">
        <v>7.49</v>
      </c>
      <c r="F2996">
        <v>6.77</v>
      </c>
      <c r="G2996">
        <v>1.76</v>
      </c>
      <c r="H2996">
        <v>7.67</v>
      </c>
      <c r="I2996">
        <v>9.19</v>
      </c>
      <c r="J2996">
        <v>7.1</v>
      </c>
      <c r="K2996">
        <v>3278</v>
      </c>
      <c r="L2996" t="s">
        <v>31</v>
      </c>
      <c r="M2996">
        <v>86.73</v>
      </c>
      <c r="N2996">
        <v>322</v>
      </c>
      <c r="O2996">
        <v>40</v>
      </c>
      <c r="P2996">
        <v>79</v>
      </c>
      <c r="Q2996">
        <v>42.51</v>
      </c>
      <c r="R2996">
        <v>62922</v>
      </c>
      <c r="S2996">
        <v>6.82</v>
      </c>
      <c r="T2996">
        <v>52.95</v>
      </c>
      <c r="U2996">
        <v>23.39</v>
      </c>
      <c r="V2996">
        <v>1391</v>
      </c>
      <c r="W2996">
        <v>36.01</v>
      </c>
      <c r="X2996">
        <v>496</v>
      </c>
    </row>
    <row r="2997" spans="1:24" hidden="1" x14ac:dyDescent="0.25">
      <c r="A2997" t="s">
        <v>36</v>
      </c>
      <c r="B2997" t="s">
        <v>37</v>
      </c>
      <c r="C2997" s="1">
        <v>2002</v>
      </c>
      <c r="D2997" t="s">
        <v>40</v>
      </c>
      <c r="E2997">
        <v>2.82</v>
      </c>
      <c r="F2997">
        <v>7.4</v>
      </c>
      <c r="G2997">
        <v>4.43</v>
      </c>
      <c r="H2997">
        <v>9.69</v>
      </c>
      <c r="I2997">
        <v>37.58</v>
      </c>
      <c r="J2997">
        <v>18.52</v>
      </c>
      <c r="K2997">
        <v>359</v>
      </c>
      <c r="L2997" t="s">
        <v>35</v>
      </c>
      <c r="M2997">
        <v>36.340000000000003</v>
      </c>
      <c r="N2997">
        <v>12</v>
      </c>
      <c r="O2997">
        <v>28</v>
      </c>
      <c r="P2997">
        <v>56</v>
      </c>
      <c r="Q2997">
        <v>73.77</v>
      </c>
      <c r="R2997">
        <v>21255</v>
      </c>
      <c r="S2997">
        <v>75.34</v>
      </c>
      <c r="T2997">
        <v>15.22</v>
      </c>
      <c r="U2997">
        <v>53.06</v>
      </c>
      <c r="V2997">
        <v>264</v>
      </c>
      <c r="W2997">
        <v>31.64</v>
      </c>
      <c r="X2997">
        <v>882</v>
      </c>
    </row>
    <row r="2998" spans="1:24" hidden="1" x14ac:dyDescent="0.25">
      <c r="A2998" t="s">
        <v>36</v>
      </c>
      <c r="B2998" t="s">
        <v>25</v>
      </c>
      <c r="C2998" s="1">
        <v>2019</v>
      </c>
      <c r="D2998" t="s">
        <v>26</v>
      </c>
      <c r="E2998">
        <v>8.1300000000000008</v>
      </c>
      <c r="F2998">
        <v>8.33</v>
      </c>
      <c r="G2998">
        <v>4.7699999999999996</v>
      </c>
      <c r="H2998">
        <v>7.62</v>
      </c>
      <c r="I2998">
        <v>38.049999999999997</v>
      </c>
      <c r="J2998">
        <v>16.98</v>
      </c>
      <c r="K2998">
        <v>3810</v>
      </c>
      <c r="L2998" t="s">
        <v>31</v>
      </c>
      <c r="M2998">
        <v>81.72</v>
      </c>
      <c r="N2998">
        <v>49</v>
      </c>
      <c r="O2998">
        <v>34</v>
      </c>
      <c r="P2998">
        <v>34</v>
      </c>
      <c r="Q2998">
        <v>71.11</v>
      </c>
      <c r="R2998">
        <v>79148</v>
      </c>
      <c r="S2998">
        <v>6.91</v>
      </c>
      <c r="T2998">
        <v>22.89</v>
      </c>
      <c r="U2998">
        <v>78.45</v>
      </c>
      <c r="V2998">
        <v>2699</v>
      </c>
      <c r="W2998">
        <v>33.21</v>
      </c>
      <c r="X2998">
        <v>67</v>
      </c>
    </row>
    <row r="2999" spans="1:24" hidden="1" x14ac:dyDescent="0.25">
      <c r="A2999" t="s">
        <v>47</v>
      </c>
      <c r="B2999" t="s">
        <v>38</v>
      </c>
      <c r="C2999" s="1">
        <v>2009</v>
      </c>
      <c r="D2999" t="s">
        <v>34</v>
      </c>
      <c r="E2999">
        <v>1.18</v>
      </c>
      <c r="F2999">
        <v>6.76</v>
      </c>
      <c r="G2999">
        <v>4.75</v>
      </c>
      <c r="H2999">
        <v>7.07</v>
      </c>
      <c r="I2999">
        <v>36.130000000000003</v>
      </c>
      <c r="J2999">
        <v>7.99</v>
      </c>
      <c r="K2999">
        <v>1440</v>
      </c>
      <c r="L2999" t="s">
        <v>31</v>
      </c>
      <c r="M2999">
        <v>80.11</v>
      </c>
      <c r="N2999">
        <v>247</v>
      </c>
      <c r="O2999">
        <v>49</v>
      </c>
      <c r="P2999">
        <v>9</v>
      </c>
      <c r="Q2999">
        <v>96.63</v>
      </c>
      <c r="R2999">
        <v>48569</v>
      </c>
      <c r="S2999">
        <v>86.17</v>
      </c>
      <c r="T2999">
        <v>85.89</v>
      </c>
      <c r="U2999">
        <v>47.38</v>
      </c>
      <c r="V2999">
        <v>1052</v>
      </c>
      <c r="W2999">
        <v>11.57</v>
      </c>
      <c r="X2999">
        <v>643</v>
      </c>
    </row>
    <row r="3000" spans="1:24" hidden="1" x14ac:dyDescent="0.25">
      <c r="A3000" t="s">
        <v>48</v>
      </c>
      <c r="B3000" t="s">
        <v>38</v>
      </c>
      <c r="C3000" s="1">
        <v>2009</v>
      </c>
      <c r="D3000" t="s">
        <v>34</v>
      </c>
      <c r="E3000">
        <v>7.56</v>
      </c>
      <c r="F3000">
        <v>6.12</v>
      </c>
      <c r="G3000">
        <v>3.49</v>
      </c>
      <c r="H3000">
        <v>8.93</v>
      </c>
      <c r="I3000">
        <v>25.3</v>
      </c>
      <c r="J3000">
        <v>19.86</v>
      </c>
      <c r="K3000">
        <v>2919</v>
      </c>
      <c r="L3000" t="s">
        <v>31</v>
      </c>
      <c r="M3000">
        <v>78.260000000000005</v>
      </c>
      <c r="N3000">
        <v>232</v>
      </c>
      <c r="O3000">
        <v>33</v>
      </c>
      <c r="P3000">
        <v>90</v>
      </c>
      <c r="Q3000">
        <v>20.71</v>
      </c>
      <c r="R3000">
        <v>49099</v>
      </c>
      <c r="S3000">
        <v>20.5</v>
      </c>
      <c r="T3000">
        <v>20.78</v>
      </c>
      <c r="U3000">
        <v>23.34</v>
      </c>
      <c r="V3000">
        <v>369</v>
      </c>
      <c r="W3000">
        <v>14.69</v>
      </c>
      <c r="X3000">
        <v>643</v>
      </c>
    </row>
    <row r="3001" spans="1:24" hidden="1" x14ac:dyDescent="0.25">
      <c r="A3001" t="s">
        <v>24</v>
      </c>
      <c r="B3001" t="s">
        <v>25</v>
      </c>
      <c r="C3001" s="1">
        <v>2013</v>
      </c>
      <c r="D3001" t="s">
        <v>43</v>
      </c>
      <c r="E3001">
        <v>0.98</v>
      </c>
      <c r="F3001">
        <v>7.69</v>
      </c>
      <c r="G3001">
        <v>2.5499999999999998</v>
      </c>
      <c r="H3001">
        <v>7.42</v>
      </c>
      <c r="I3001">
        <v>19.78</v>
      </c>
      <c r="J3001">
        <v>1.04</v>
      </c>
      <c r="K3001">
        <v>1719</v>
      </c>
      <c r="L3001" t="s">
        <v>31</v>
      </c>
      <c r="M3001">
        <v>49.37</v>
      </c>
      <c r="N3001">
        <v>440</v>
      </c>
      <c r="O3001">
        <v>3</v>
      </c>
      <c r="P3001">
        <v>79</v>
      </c>
      <c r="Q3001">
        <v>3.62</v>
      </c>
      <c r="R3001">
        <v>72970</v>
      </c>
      <c r="S3001">
        <v>43.41</v>
      </c>
      <c r="T3001">
        <v>76.83</v>
      </c>
      <c r="U3001">
        <v>67.31</v>
      </c>
      <c r="V3001">
        <v>937</v>
      </c>
      <c r="W3001">
        <v>9.6</v>
      </c>
      <c r="X3001">
        <v>274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1E87-1E8B-4398-A030-5402A8459B7D}">
  <dimension ref="B1:J27"/>
  <sheetViews>
    <sheetView showGridLines="0" showRowColHeaders="0" tabSelected="1" workbookViewId="0">
      <selection activeCell="C5" sqref="C5"/>
    </sheetView>
  </sheetViews>
  <sheetFormatPr defaultRowHeight="15" x14ac:dyDescent="0.25"/>
  <cols>
    <col min="1" max="2" width="9.140625" style="4"/>
    <col min="3" max="3" width="50.140625" style="8" customWidth="1"/>
    <col min="4" max="5" width="9.140625" style="8"/>
    <col min="6" max="6" width="50.140625" style="8" customWidth="1"/>
    <col min="7" max="8" width="9.140625" style="4"/>
    <col min="9" max="9" width="50.140625" style="8" customWidth="1"/>
    <col min="10" max="16384" width="9.140625" style="4"/>
  </cols>
  <sheetData>
    <row r="1" spans="2:10" ht="35.25" thickBot="1" x14ac:dyDescent="0.6">
      <c r="B1" s="10" t="s">
        <v>71</v>
      </c>
      <c r="C1" s="10"/>
      <c r="D1" s="10"/>
      <c r="E1" s="10"/>
      <c r="F1" s="10"/>
      <c r="G1" s="10"/>
      <c r="H1" s="10"/>
      <c r="I1" s="10"/>
      <c r="J1" s="10"/>
    </row>
    <row r="2" spans="2:10" ht="15.75" thickTop="1" x14ac:dyDescent="0.25"/>
    <row r="4" spans="2:10" s="5" customFormat="1" ht="26.25" x14ac:dyDescent="0.4">
      <c r="C4" s="6" t="s">
        <v>2</v>
      </c>
      <c r="D4" s="7"/>
      <c r="E4" s="7"/>
      <c r="F4" s="6" t="s">
        <v>0</v>
      </c>
      <c r="I4" s="6" t="s">
        <v>51</v>
      </c>
    </row>
    <row r="5" spans="2:10" ht="21" x14ac:dyDescent="0.35">
      <c r="C5" s="11">
        <v>2012</v>
      </c>
      <c r="F5" s="11" t="s">
        <v>39</v>
      </c>
      <c r="I5" s="11" t="s">
        <v>8</v>
      </c>
    </row>
    <row r="27" spans="6:6" ht="21" x14ac:dyDescent="0.35">
      <c r="F27" s="9"/>
    </row>
  </sheetData>
  <sheetProtection sheet="1" objects="1" scenarios="1" selectLockedCells="1"/>
  <mergeCells count="1">
    <mergeCell ref="B1:J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7FFFA3BA-2EE4-496E-8923-CCEF800ACEE9}">
          <x14:formula1>
            <xm:f>'Data Validation'!$B$2:$B$26</xm:f>
          </x14:formula1>
          <xm:sqref>C5</xm:sqref>
        </x14:dataValidation>
        <x14:dataValidation type="list" allowBlank="1" showInputMessage="1" showErrorMessage="1" xr:uid="{B5462A0E-BB0A-40D2-86C5-1AE3EF61A569}">
          <x14:formula1>
            <xm:f>'Data Validation'!$E$2:$E$11</xm:f>
          </x14:formula1>
          <xm:sqref>F5</xm:sqref>
        </x14:dataValidation>
        <x14:dataValidation type="list" allowBlank="1" showInputMessage="1" showErrorMessage="1" xr:uid="{8715B2C2-A952-4706-A38E-508115214BAD}">
          <x14:formula1>
            <xm:f>'Data Validation'!$G$2:$G$7</xm:f>
          </x14:formula1>
          <xm:sqref>I5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15E6-CD8C-4B54-ABAF-15A060D1301C}">
  <dimension ref="A1:J3001"/>
  <sheetViews>
    <sheetView workbookViewId="0">
      <selection activeCell="J2" sqref="J2"/>
    </sheetView>
  </sheetViews>
  <sheetFormatPr defaultRowHeight="15" x14ac:dyDescent="0.25"/>
  <cols>
    <col min="2" max="2" width="11.5703125" bestFit="1" customWidth="1"/>
    <col min="4" max="4" width="11.140625" bestFit="1" customWidth="1"/>
    <col min="5" max="5" width="14.5703125" bestFit="1" customWidth="1"/>
    <col min="7" max="7" width="25.5703125" bestFit="1" customWidth="1"/>
    <col min="10" max="10" width="15.5703125" bestFit="1" customWidth="1"/>
    <col min="12" max="12" width="12.42578125" bestFit="1" customWidth="1"/>
  </cols>
  <sheetData>
    <row r="1" spans="1:10" x14ac:dyDescent="0.25">
      <c r="A1" t="s">
        <v>49</v>
      </c>
      <c r="B1" t="s">
        <v>52</v>
      </c>
      <c r="D1" t="s">
        <v>50</v>
      </c>
      <c r="E1" t="s">
        <v>53</v>
      </c>
      <c r="G1" t="s">
        <v>51</v>
      </c>
      <c r="I1" t="s">
        <v>55</v>
      </c>
      <c r="J1" t="s">
        <v>56</v>
      </c>
    </row>
    <row r="2" spans="1:10" x14ac:dyDescent="0.25">
      <c r="A2" cm="1">
        <f t="array" ref="A2:A26">_xlfn.UNIQUE(water_pollution[Year])</f>
        <v>2015</v>
      </c>
      <c r="B2" cm="1">
        <f t="array" ref="B2:B26">_xlfn._xlws.SORT(_xlfn.ANCHORARRAY(A2))</f>
        <v>2000</v>
      </c>
      <c r="D2" t="str" cm="1">
        <f t="array" ref="D2:D11">_xlfn.UNIQUE(water_pollution[Country])</f>
        <v>Mexico</v>
      </c>
      <c r="E2" t="str" cm="1">
        <f t="array" ref="E2:E11">_xlfn._xlws.SORT(_xlfn.ANCHORARRAY(D2))</f>
        <v>Bangladesh</v>
      </c>
      <c r="G2" t="str" cm="1">
        <f t="array" ref="G2:G7">TRANSPOSE(water_pollution[[#Headers],[Contaminant Level (ppm)]:[Lead Concentration (Вµg/L)]])</f>
        <v>Contaminant Level (ppm)</v>
      </c>
      <c r="I2" cm="1">
        <f t="array" ref="I2:I3001">INDEX(water_pollution[], _xlfn.SEQUENCE(ROWS(water_pollution[])), MATCH(indicator, water_pollution[#Headers], 0))</f>
        <v>8.2799999999999994</v>
      </c>
      <c r="J2" cm="1">
        <f t="array" ref="J2:J15">_xlfn._xlws.FILTER(
    INDEX(water_pollution[], _xlfn.SEQUENCE(ROWS(water_pollution[])), MATCH(indicator, water_pollution[#Headers], 0)),
    (water_pollution[Year] = year) *
    (water_pollution[Country] = country)
 )</f>
        <v>36.97</v>
      </c>
    </row>
    <row r="3" spans="1:10" x14ac:dyDescent="0.25">
      <c r="A3">
        <v>2017</v>
      </c>
      <c r="B3">
        <v>2001</v>
      </c>
      <c r="D3" t="str">
        <v>Brazil</v>
      </c>
      <c r="E3" t="str">
        <v>Brazil</v>
      </c>
      <c r="G3" t="str">
        <v>pH Level</v>
      </c>
      <c r="I3">
        <v>15.74</v>
      </c>
      <c r="J3">
        <v>44.26</v>
      </c>
    </row>
    <row r="4" spans="1:10" x14ac:dyDescent="0.25">
      <c r="A4">
        <v>2022</v>
      </c>
      <c r="B4">
        <v>2002</v>
      </c>
      <c r="D4" t="str">
        <v>Indonesia</v>
      </c>
      <c r="E4" t="str">
        <v>China</v>
      </c>
      <c r="G4" t="str">
        <v>Turbidity (NTU)</v>
      </c>
      <c r="I4">
        <v>36.67</v>
      </c>
      <c r="J4">
        <v>5.68</v>
      </c>
    </row>
    <row r="5" spans="1:10" x14ac:dyDescent="0.25">
      <c r="A5">
        <v>2016</v>
      </c>
      <c r="B5">
        <v>2003</v>
      </c>
      <c r="D5" t="str">
        <v>Nigeria</v>
      </c>
      <c r="E5" t="str">
        <v>Ethiopia</v>
      </c>
      <c r="G5" t="str">
        <v>Dissolved Oxygen (mg/L)</v>
      </c>
      <c r="I5">
        <v>36.92</v>
      </c>
      <c r="J5">
        <v>23.79</v>
      </c>
    </row>
    <row r="6" spans="1:10" x14ac:dyDescent="0.25">
      <c r="A6">
        <v>2005</v>
      </c>
      <c r="B6">
        <v>2004</v>
      </c>
      <c r="D6" t="str">
        <v>Ethiopia</v>
      </c>
      <c r="E6" t="str">
        <v>India</v>
      </c>
      <c r="G6" t="str">
        <v>Nitrate Level (mg/L)</v>
      </c>
      <c r="I6">
        <v>49.35</v>
      </c>
      <c r="J6">
        <v>40.96</v>
      </c>
    </row>
    <row r="7" spans="1:10" x14ac:dyDescent="0.25">
      <c r="A7">
        <v>2013</v>
      </c>
      <c r="B7">
        <v>2005</v>
      </c>
      <c r="D7" t="str">
        <v>China</v>
      </c>
      <c r="E7" t="str">
        <v>Indonesia</v>
      </c>
      <c r="G7" t="str">
        <v>Lead Concentration (Вµg/L)</v>
      </c>
      <c r="I7">
        <v>31.35</v>
      </c>
      <c r="J7">
        <v>20.89</v>
      </c>
    </row>
    <row r="8" spans="1:10" x14ac:dyDescent="0.25">
      <c r="A8">
        <v>2024</v>
      </c>
      <c r="B8">
        <v>2006</v>
      </c>
      <c r="D8" t="str">
        <v>Bangladesh</v>
      </c>
      <c r="E8" t="str">
        <v>Mexico</v>
      </c>
      <c r="I8">
        <v>44.98</v>
      </c>
      <c r="J8">
        <v>30.68</v>
      </c>
    </row>
    <row r="9" spans="1:10" x14ac:dyDescent="0.25">
      <c r="A9">
        <v>2014</v>
      </c>
      <c r="B9">
        <v>2007</v>
      </c>
      <c r="D9" t="str">
        <v>India</v>
      </c>
      <c r="E9" t="str">
        <v>Nigeria</v>
      </c>
      <c r="I9">
        <v>2.73</v>
      </c>
      <c r="J9">
        <v>11.79</v>
      </c>
    </row>
    <row r="10" spans="1:10" x14ac:dyDescent="0.25">
      <c r="A10">
        <v>2023</v>
      </c>
      <c r="B10">
        <v>2008</v>
      </c>
      <c r="D10" t="str">
        <v>USA</v>
      </c>
      <c r="E10" t="str">
        <v>Pakistan</v>
      </c>
      <c r="I10">
        <v>28.31</v>
      </c>
      <c r="J10">
        <v>3.43</v>
      </c>
    </row>
    <row r="11" spans="1:10" x14ac:dyDescent="0.25">
      <c r="A11">
        <v>2021</v>
      </c>
      <c r="B11">
        <v>2009</v>
      </c>
      <c r="D11" t="str">
        <v>Pakistan</v>
      </c>
      <c r="E11" t="str">
        <v>USA</v>
      </c>
      <c r="I11">
        <v>45.99</v>
      </c>
      <c r="J11">
        <v>39.29</v>
      </c>
    </row>
    <row r="12" spans="1:10" x14ac:dyDescent="0.25">
      <c r="A12">
        <v>2002</v>
      </c>
      <c r="B12">
        <v>2010</v>
      </c>
      <c r="I12">
        <v>14.36</v>
      </c>
      <c r="J12">
        <v>49.03</v>
      </c>
    </row>
    <row r="13" spans="1:10" x14ac:dyDescent="0.25">
      <c r="A13">
        <v>2018</v>
      </c>
      <c r="B13">
        <v>2011</v>
      </c>
      <c r="I13">
        <v>7.74</v>
      </c>
      <c r="J13">
        <v>45.9</v>
      </c>
    </row>
    <row r="14" spans="1:10" x14ac:dyDescent="0.25">
      <c r="A14">
        <v>2011</v>
      </c>
      <c r="B14">
        <v>2012</v>
      </c>
      <c r="I14">
        <v>17.53</v>
      </c>
      <c r="J14">
        <v>41.07</v>
      </c>
    </row>
    <row r="15" spans="1:10" x14ac:dyDescent="0.25">
      <c r="A15">
        <v>2001</v>
      </c>
      <c r="B15">
        <v>2013</v>
      </c>
      <c r="I15">
        <v>39.61</v>
      </c>
      <c r="J15">
        <v>21.78</v>
      </c>
    </row>
    <row r="16" spans="1:10" x14ac:dyDescent="0.25">
      <c r="A16">
        <v>2000</v>
      </c>
      <c r="B16">
        <v>2014</v>
      </c>
      <c r="I16">
        <v>4.24</v>
      </c>
    </row>
    <row r="17" spans="1:9" x14ac:dyDescent="0.25">
      <c r="A17">
        <v>2019</v>
      </c>
      <c r="B17">
        <v>2015</v>
      </c>
      <c r="I17">
        <v>30.02</v>
      </c>
    </row>
    <row r="18" spans="1:9" x14ac:dyDescent="0.25">
      <c r="A18">
        <v>2020</v>
      </c>
      <c r="B18">
        <v>2016</v>
      </c>
      <c r="I18">
        <v>6.78</v>
      </c>
    </row>
    <row r="19" spans="1:9" x14ac:dyDescent="0.25">
      <c r="A19">
        <v>2004</v>
      </c>
      <c r="B19">
        <v>2017</v>
      </c>
      <c r="I19">
        <v>21.78</v>
      </c>
    </row>
    <row r="20" spans="1:9" x14ac:dyDescent="0.25">
      <c r="A20">
        <v>2007</v>
      </c>
      <c r="B20">
        <v>2018</v>
      </c>
      <c r="I20">
        <v>48.3</v>
      </c>
    </row>
    <row r="21" spans="1:9" x14ac:dyDescent="0.25">
      <c r="A21">
        <v>2003</v>
      </c>
      <c r="B21">
        <v>2019</v>
      </c>
      <c r="I21">
        <v>9.76</v>
      </c>
    </row>
    <row r="22" spans="1:9" x14ac:dyDescent="0.25">
      <c r="A22">
        <v>2009</v>
      </c>
      <c r="B22">
        <v>2020</v>
      </c>
      <c r="I22">
        <v>1.7</v>
      </c>
    </row>
    <row r="23" spans="1:9" x14ac:dyDescent="0.25">
      <c r="A23">
        <v>2010</v>
      </c>
      <c r="B23">
        <v>2021</v>
      </c>
      <c r="I23">
        <v>21.36</v>
      </c>
    </row>
    <row r="24" spans="1:9" x14ac:dyDescent="0.25">
      <c r="A24">
        <v>2006</v>
      </c>
      <c r="B24">
        <v>2022</v>
      </c>
      <c r="I24">
        <v>28.88</v>
      </c>
    </row>
    <row r="25" spans="1:9" x14ac:dyDescent="0.25">
      <c r="A25">
        <v>2012</v>
      </c>
      <c r="B25">
        <v>2023</v>
      </c>
      <c r="I25">
        <v>14.88</v>
      </c>
    </row>
    <row r="26" spans="1:9" x14ac:dyDescent="0.25">
      <c r="A26">
        <v>2008</v>
      </c>
      <c r="B26">
        <v>2024</v>
      </c>
      <c r="I26">
        <v>27.09</v>
      </c>
    </row>
    <row r="27" spans="1:9" x14ac:dyDescent="0.25">
      <c r="I27">
        <v>47.67</v>
      </c>
    </row>
    <row r="28" spans="1:9" x14ac:dyDescent="0.25">
      <c r="I28">
        <v>15.59</v>
      </c>
    </row>
    <row r="29" spans="1:9" x14ac:dyDescent="0.25">
      <c r="I29">
        <v>15.47</v>
      </c>
    </row>
    <row r="30" spans="1:9" x14ac:dyDescent="0.25">
      <c r="I30">
        <v>24.14</v>
      </c>
    </row>
    <row r="31" spans="1:9" x14ac:dyDescent="0.25">
      <c r="I31">
        <v>25.77</v>
      </c>
    </row>
    <row r="32" spans="1:9" x14ac:dyDescent="0.25">
      <c r="I32">
        <v>7.0000000000000007E-2</v>
      </c>
    </row>
    <row r="33" spans="9:9" x14ac:dyDescent="0.25">
      <c r="I33">
        <v>30.79</v>
      </c>
    </row>
    <row r="34" spans="9:9" x14ac:dyDescent="0.25">
      <c r="I34">
        <v>49.87</v>
      </c>
    </row>
    <row r="35" spans="9:9" x14ac:dyDescent="0.25">
      <c r="I35">
        <v>14.6</v>
      </c>
    </row>
    <row r="36" spans="9:9" x14ac:dyDescent="0.25">
      <c r="I36">
        <v>31.54</v>
      </c>
    </row>
    <row r="37" spans="9:9" x14ac:dyDescent="0.25">
      <c r="I37">
        <v>0.23</v>
      </c>
    </row>
    <row r="38" spans="9:9" x14ac:dyDescent="0.25">
      <c r="I38">
        <v>30.22</v>
      </c>
    </row>
    <row r="39" spans="9:9" x14ac:dyDescent="0.25">
      <c r="I39">
        <v>22.35</v>
      </c>
    </row>
    <row r="40" spans="9:9" x14ac:dyDescent="0.25">
      <c r="I40">
        <v>26.51</v>
      </c>
    </row>
    <row r="41" spans="9:9" x14ac:dyDescent="0.25">
      <c r="I41">
        <v>27.2</v>
      </c>
    </row>
    <row r="42" spans="9:9" x14ac:dyDescent="0.25">
      <c r="I42">
        <v>8.85</v>
      </c>
    </row>
    <row r="43" spans="9:9" x14ac:dyDescent="0.25">
      <c r="I43">
        <v>38.5</v>
      </c>
    </row>
    <row r="44" spans="9:9" x14ac:dyDescent="0.25">
      <c r="I44">
        <v>27.77</v>
      </c>
    </row>
    <row r="45" spans="9:9" x14ac:dyDescent="0.25">
      <c r="I45">
        <v>13.51</v>
      </c>
    </row>
    <row r="46" spans="9:9" x14ac:dyDescent="0.25">
      <c r="I46">
        <v>46.87</v>
      </c>
    </row>
    <row r="47" spans="9:9" x14ac:dyDescent="0.25">
      <c r="I47">
        <v>0.64</v>
      </c>
    </row>
    <row r="48" spans="9:9" x14ac:dyDescent="0.25">
      <c r="I48">
        <v>36.299999999999997</v>
      </c>
    </row>
    <row r="49" spans="9:9" x14ac:dyDescent="0.25">
      <c r="I49">
        <v>19.059999999999999</v>
      </c>
    </row>
    <row r="50" spans="9:9" x14ac:dyDescent="0.25">
      <c r="I50">
        <v>26.13</v>
      </c>
    </row>
    <row r="51" spans="9:9" x14ac:dyDescent="0.25">
      <c r="I51">
        <v>14.58</v>
      </c>
    </row>
    <row r="52" spans="9:9" x14ac:dyDescent="0.25">
      <c r="I52">
        <v>16.059999999999999</v>
      </c>
    </row>
    <row r="53" spans="9:9" x14ac:dyDescent="0.25">
      <c r="I53">
        <v>0.76</v>
      </c>
    </row>
    <row r="54" spans="9:9" x14ac:dyDescent="0.25">
      <c r="I54">
        <v>36.49</v>
      </c>
    </row>
    <row r="55" spans="9:9" x14ac:dyDescent="0.25">
      <c r="I55">
        <v>35.54</v>
      </c>
    </row>
    <row r="56" spans="9:9" x14ac:dyDescent="0.25">
      <c r="I56">
        <v>32.72</v>
      </c>
    </row>
    <row r="57" spans="9:9" x14ac:dyDescent="0.25">
      <c r="I57">
        <v>43.9</v>
      </c>
    </row>
    <row r="58" spans="9:9" x14ac:dyDescent="0.25">
      <c r="I58">
        <v>45.06</v>
      </c>
    </row>
    <row r="59" spans="9:9" x14ac:dyDescent="0.25">
      <c r="I59">
        <v>27.82</v>
      </c>
    </row>
    <row r="60" spans="9:9" x14ac:dyDescent="0.25">
      <c r="I60">
        <v>34.24</v>
      </c>
    </row>
    <row r="61" spans="9:9" x14ac:dyDescent="0.25">
      <c r="I61">
        <v>0.55000000000000004</v>
      </c>
    </row>
    <row r="62" spans="9:9" x14ac:dyDescent="0.25">
      <c r="I62">
        <v>42.32</v>
      </c>
    </row>
    <row r="63" spans="9:9" x14ac:dyDescent="0.25">
      <c r="I63">
        <v>40.82</v>
      </c>
    </row>
    <row r="64" spans="9:9" x14ac:dyDescent="0.25">
      <c r="I64">
        <v>1.01</v>
      </c>
    </row>
    <row r="65" spans="9:9" x14ac:dyDescent="0.25">
      <c r="I65">
        <v>27.14</v>
      </c>
    </row>
    <row r="66" spans="9:9" x14ac:dyDescent="0.25">
      <c r="I66">
        <v>45.33</v>
      </c>
    </row>
    <row r="67" spans="9:9" x14ac:dyDescent="0.25">
      <c r="I67">
        <v>9.07</v>
      </c>
    </row>
    <row r="68" spans="9:9" x14ac:dyDescent="0.25">
      <c r="I68">
        <v>17.63</v>
      </c>
    </row>
    <row r="69" spans="9:9" x14ac:dyDescent="0.25">
      <c r="I69">
        <v>16.55</v>
      </c>
    </row>
    <row r="70" spans="9:9" x14ac:dyDescent="0.25">
      <c r="I70">
        <v>17.8</v>
      </c>
    </row>
    <row r="71" spans="9:9" x14ac:dyDescent="0.25">
      <c r="I71">
        <v>2.09</v>
      </c>
    </row>
    <row r="72" spans="9:9" x14ac:dyDescent="0.25">
      <c r="I72">
        <v>13.95</v>
      </c>
    </row>
    <row r="73" spans="9:9" x14ac:dyDescent="0.25">
      <c r="I73">
        <v>14.74</v>
      </c>
    </row>
    <row r="74" spans="9:9" x14ac:dyDescent="0.25">
      <c r="I74">
        <v>43.29</v>
      </c>
    </row>
    <row r="75" spans="9:9" x14ac:dyDescent="0.25">
      <c r="I75">
        <v>17.61</v>
      </c>
    </row>
    <row r="76" spans="9:9" x14ac:dyDescent="0.25">
      <c r="I76">
        <v>22.36</v>
      </c>
    </row>
    <row r="77" spans="9:9" x14ac:dyDescent="0.25">
      <c r="I77">
        <v>19.04</v>
      </c>
    </row>
    <row r="78" spans="9:9" x14ac:dyDescent="0.25">
      <c r="I78">
        <v>6.03</v>
      </c>
    </row>
    <row r="79" spans="9:9" x14ac:dyDescent="0.25">
      <c r="I79">
        <v>49.52</v>
      </c>
    </row>
    <row r="80" spans="9:9" x14ac:dyDescent="0.25">
      <c r="I80">
        <v>41.29</v>
      </c>
    </row>
    <row r="81" spans="9:9" x14ac:dyDescent="0.25">
      <c r="I81">
        <v>27.05</v>
      </c>
    </row>
    <row r="82" spans="9:9" x14ac:dyDescent="0.25">
      <c r="I82">
        <v>23.82</v>
      </c>
    </row>
    <row r="83" spans="9:9" x14ac:dyDescent="0.25">
      <c r="I83">
        <v>32.46</v>
      </c>
    </row>
    <row r="84" spans="9:9" x14ac:dyDescent="0.25">
      <c r="I84">
        <v>16.32</v>
      </c>
    </row>
    <row r="85" spans="9:9" x14ac:dyDescent="0.25">
      <c r="I85">
        <v>2.5099999999999998</v>
      </c>
    </row>
    <row r="86" spans="9:9" x14ac:dyDescent="0.25">
      <c r="I86">
        <v>20.22</v>
      </c>
    </row>
    <row r="87" spans="9:9" x14ac:dyDescent="0.25">
      <c r="I87">
        <v>49.2</v>
      </c>
    </row>
    <row r="88" spans="9:9" x14ac:dyDescent="0.25">
      <c r="I88">
        <v>9.1199999999999992</v>
      </c>
    </row>
    <row r="89" spans="9:9" x14ac:dyDescent="0.25">
      <c r="I89">
        <v>26.39</v>
      </c>
    </row>
    <row r="90" spans="9:9" x14ac:dyDescent="0.25">
      <c r="I90">
        <v>0.43</v>
      </c>
    </row>
    <row r="91" spans="9:9" x14ac:dyDescent="0.25">
      <c r="I91">
        <v>6.1</v>
      </c>
    </row>
    <row r="92" spans="9:9" x14ac:dyDescent="0.25">
      <c r="I92">
        <v>29.36</v>
      </c>
    </row>
    <row r="93" spans="9:9" x14ac:dyDescent="0.25">
      <c r="I93">
        <v>14.87</v>
      </c>
    </row>
    <row r="94" spans="9:9" x14ac:dyDescent="0.25">
      <c r="I94">
        <v>45.28</v>
      </c>
    </row>
    <row r="95" spans="9:9" x14ac:dyDescent="0.25">
      <c r="I95">
        <v>20.309999999999999</v>
      </c>
    </row>
    <row r="96" spans="9:9" x14ac:dyDescent="0.25">
      <c r="I96">
        <v>10.4</v>
      </c>
    </row>
    <row r="97" spans="9:9" x14ac:dyDescent="0.25">
      <c r="I97">
        <v>27.28</v>
      </c>
    </row>
    <row r="98" spans="9:9" x14ac:dyDescent="0.25">
      <c r="I98">
        <v>39.75</v>
      </c>
    </row>
    <row r="99" spans="9:9" x14ac:dyDescent="0.25">
      <c r="I99">
        <v>0.97</v>
      </c>
    </row>
    <row r="100" spans="9:9" x14ac:dyDescent="0.25">
      <c r="I100">
        <v>25.28</v>
      </c>
    </row>
    <row r="101" spans="9:9" x14ac:dyDescent="0.25">
      <c r="I101">
        <v>38.67</v>
      </c>
    </row>
    <row r="102" spans="9:9" x14ac:dyDescent="0.25">
      <c r="I102">
        <v>5.18</v>
      </c>
    </row>
    <row r="103" spans="9:9" x14ac:dyDescent="0.25">
      <c r="I103">
        <v>45.14</v>
      </c>
    </row>
    <row r="104" spans="9:9" x14ac:dyDescent="0.25">
      <c r="I104">
        <v>13.23</v>
      </c>
    </row>
    <row r="105" spans="9:9" x14ac:dyDescent="0.25">
      <c r="I105">
        <v>8.5299999999999994</v>
      </c>
    </row>
    <row r="106" spans="9:9" x14ac:dyDescent="0.25">
      <c r="I106">
        <v>29.46</v>
      </c>
    </row>
    <row r="107" spans="9:9" x14ac:dyDescent="0.25">
      <c r="I107">
        <v>8.75</v>
      </c>
    </row>
    <row r="108" spans="9:9" x14ac:dyDescent="0.25">
      <c r="I108">
        <v>33.99</v>
      </c>
    </row>
    <row r="109" spans="9:9" x14ac:dyDescent="0.25">
      <c r="I109">
        <v>24.51</v>
      </c>
    </row>
    <row r="110" spans="9:9" x14ac:dyDescent="0.25">
      <c r="I110">
        <v>5.5</v>
      </c>
    </row>
    <row r="111" spans="9:9" x14ac:dyDescent="0.25">
      <c r="I111">
        <v>45.62</v>
      </c>
    </row>
    <row r="112" spans="9:9" x14ac:dyDescent="0.25">
      <c r="I112">
        <v>33.659999999999997</v>
      </c>
    </row>
    <row r="113" spans="9:9" x14ac:dyDescent="0.25">
      <c r="I113">
        <v>27.3</v>
      </c>
    </row>
    <row r="114" spans="9:9" x14ac:dyDescent="0.25">
      <c r="I114">
        <v>18.72</v>
      </c>
    </row>
    <row r="115" spans="9:9" x14ac:dyDescent="0.25">
      <c r="I115">
        <v>6.74</v>
      </c>
    </row>
    <row r="116" spans="9:9" x14ac:dyDescent="0.25">
      <c r="I116">
        <v>35.380000000000003</v>
      </c>
    </row>
    <row r="117" spans="9:9" x14ac:dyDescent="0.25">
      <c r="I117">
        <v>40.68</v>
      </c>
    </row>
    <row r="118" spans="9:9" x14ac:dyDescent="0.25">
      <c r="I118">
        <v>6.29</v>
      </c>
    </row>
    <row r="119" spans="9:9" x14ac:dyDescent="0.25">
      <c r="I119">
        <v>24.73</v>
      </c>
    </row>
    <row r="120" spans="9:9" x14ac:dyDescent="0.25">
      <c r="I120">
        <v>24.24</v>
      </c>
    </row>
    <row r="121" spans="9:9" x14ac:dyDescent="0.25">
      <c r="I121">
        <v>17.5</v>
      </c>
    </row>
    <row r="122" spans="9:9" x14ac:dyDescent="0.25">
      <c r="I122">
        <v>39.47</v>
      </c>
    </row>
    <row r="123" spans="9:9" x14ac:dyDescent="0.25">
      <c r="I123">
        <v>4.9800000000000004</v>
      </c>
    </row>
    <row r="124" spans="9:9" x14ac:dyDescent="0.25">
      <c r="I124">
        <v>10.25</v>
      </c>
    </row>
    <row r="125" spans="9:9" x14ac:dyDescent="0.25">
      <c r="I125">
        <v>0.08</v>
      </c>
    </row>
    <row r="126" spans="9:9" x14ac:dyDescent="0.25">
      <c r="I126">
        <v>18.649999999999999</v>
      </c>
    </row>
    <row r="127" spans="9:9" x14ac:dyDescent="0.25">
      <c r="I127">
        <v>14.56</v>
      </c>
    </row>
    <row r="128" spans="9:9" x14ac:dyDescent="0.25">
      <c r="I128">
        <v>43.35</v>
      </c>
    </row>
    <row r="129" spans="9:9" x14ac:dyDescent="0.25">
      <c r="I129">
        <v>37.29</v>
      </c>
    </row>
    <row r="130" spans="9:9" x14ac:dyDescent="0.25">
      <c r="I130">
        <v>4.22</v>
      </c>
    </row>
    <row r="131" spans="9:9" x14ac:dyDescent="0.25">
      <c r="I131">
        <v>37.049999999999997</v>
      </c>
    </row>
    <row r="132" spans="9:9" x14ac:dyDescent="0.25">
      <c r="I132">
        <v>33.770000000000003</v>
      </c>
    </row>
    <row r="133" spans="9:9" x14ac:dyDescent="0.25">
      <c r="I133">
        <v>14.09</v>
      </c>
    </row>
    <row r="134" spans="9:9" x14ac:dyDescent="0.25">
      <c r="I134">
        <v>0.77</v>
      </c>
    </row>
    <row r="135" spans="9:9" x14ac:dyDescent="0.25">
      <c r="I135">
        <v>5.76</v>
      </c>
    </row>
    <row r="136" spans="9:9" x14ac:dyDescent="0.25">
      <c r="I136">
        <v>12.5</v>
      </c>
    </row>
    <row r="137" spans="9:9" x14ac:dyDescent="0.25">
      <c r="I137">
        <v>40.83</v>
      </c>
    </row>
    <row r="138" spans="9:9" x14ac:dyDescent="0.25">
      <c r="I138">
        <v>23.27</v>
      </c>
    </row>
    <row r="139" spans="9:9" x14ac:dyDescent="0.25">
      <c r="I139">
        <v>45.92</v>
      </c>
    </row>
    <row r="140" spans="9:9" x14ac:dyDescent="0.25">
      <c r="I140">
        <v>39.46</v>
      </c>
    </row>
    <row r="141" spans="9:9" x14ac:dyDescent="0.25">
      <c r="I141">
        <v>14.36</v>
      </c>
    </row>
    <row r="142" spans="9:9" x14ac:dyDescent="0.25">
      <c r="I142">
        <v>42.27</v>
      </c>
    </row>
    <row r="143" spans="9:9" x14ac:dyDescent="0.25">
      <c r="I143">
        <v>5.84</v>
      </c>
    </row>
    <row r="144" spans="9:9" x14ac:dyDescent="0.25">
      <c r="I144">
        <v>1.81</v>
      </c>
    </row>
    <row r="145" spans="9:9" x14ac:dyDescent="0.25">
      <c r="I145">
        <v>30.43</v>
      </c>
    </row>
    <row r="146" spans="9:9" x14ac:dyDescent="0.25">
      <c r="I146">
        <v>17.09</v>
      </c>
    </row>
    <row r="147" spans="9:9" x14ac:dyDescent="0.25">
      <c r="I147">
        <v>16.47</v>
      </c>
    </row>
    <row r="148" spans="9:9" x14ac:dyDescent="0.25">
      <c r="I148">
        <v>34.36</v>
      </c>
    </row>
    <row r="149" spans="9:9" x14ac:dyDescent="0.25">
      <c r="I149">
        <v>42.51</v>
      </c>
    </row>
    <row r="150" spans="9:9" x14ac:dyDescent="0.25">
      <c r="I150">
        <v>16.11</v>
      </c>
    </row>
    <row r="151" spans="9:9" x14ac:dyDescent="0.25">
      <c r="I151">
        <v>16.25</v>
      </c>
    </row>
    <row r="152" spans="9:9" x14ac:dyDescent="0.25">
      <c r="I152">
        <v>26.69</v>
      </c>
    </row>
    <row r="153" spans="9:9" x14ac:dyDescent="0.25">
      <c r="I153">
        <v>32.659999999999997</v>
      </c>
    </row>
    <row r="154" spans="9:9" x14ac:dyDescent="0.25">
      <c r="I154">
        <v>10.15</v>
      </c>
    </row>
    <row r="155" spans="9:9" x14ac:dyDescent="0.25">
      <c r="I155">
        <v>45.63</v>
      </c>
    </row>
    <row r="156" spans="9:9" x14ac:dyDescent="0.25">
      <c r="I156">
        <v>32.72</v>
      </c>
    </row>
    <row r="157" spans="9:9" x14ac:dyDescent="0.25">
      <c r="I157">
        <v>31.26</v>
      </c>
    </row>
    <row r="158" spans="9:9" x14ac:dyDescent="0.25">
      <c r="I158">
        <v>45.21</v>
      </c>
    </row>
    <row r="159" spans="9:9" x14ac:dyDescent="0.25">
      <c r="I159">
        <v>45.36</v>
      </c>
    </row>
    <row r="160" spans="9:9" x14ac:dyDescent="0.25">
      <c r="I160">
        <v>6.78</v>
      </c>
    </row>
    <row r="161" spans="9:9" x14ac:dyDescent="0.25">
      <c r="I161">
        <v>7.25</v>
      </c>
    </row>
    <row r="162" spans="9:9" x14ac:dyDescent="0.25">
      <c r="I162">
        <v>38.1</v>
      </c>
    </row>
    <row r="163" spans="9:9" x14ac:dyDescent="0.25">
      <c r="I163">
        <v>47.84</v>
      </c>
    </row>
    <row r="164" spans="9:9" x14ac:dyDescent="0.25">
      <c r="I164">
        <v>33.33</v>
      </c>
    </row>
    <row r="165" spans="9:9" x14ac:dyDescent="0.25">
      <c r="I165">
        <v>20.57</v>
      </c>
    </row>
    <row r="166" spans="9:9" x14ac:dyDescent="0.25">
      <c r="I166">
        <v>34.17</v>
      </c>
    </row>
    <row r="167" spans="9:9" x14ac:dyDescent="0.25">
      <c r="I167">
        <v>11.44</v>
      </c>
    </row>
    <row r="168" spans="9:9" x14ac:dyDescent="0.25">
      <c r="I168">
        <v>49.9</v>
      </c>
    </row>
    <row r="169" spans="9:9" x14ac:dyDescent="0.25">
      <c r="I169">
        <v>21.55</v>
      </c>
    </row>
    <row r="170" spans="9:9" x14ac:dyDescent="0.25">
      <c r="I170">
        <v>46.58</v>
      </c>
    </row>
    <row r="171" spans="9:9" x14ac:dyDescent="0.25">
      <c r="I171">
        <v>21.54</v>
      </c>
    </row>
    <row r="172" spans="9:9" x14ac:dyDescent="0.25">
      <c r="I172">
        <v>46.41</v>
      </c>
    </row>
    <row r="173" spans="9:9" x14ac:dyDescent="0.25">
      <c r="I173">
        <v>16.78</v>
      </c>
    </row>
    <row r="174" spans="9:9" x14ac:dyDescent="0.25">
      <c r="I174">
        <v>38.03</v>
      </c>
    </row>
    <row r="175" spans="9:9" x14ac:dyDescent="0.25">
      <c r="I175">
        <v>47.55</v>
      </c>
    </row>
    <row r="176" spans="9:9" x14ac:dyDescent="0.25">
      <c r="I176">
        <v>32.299999999999997</v>
      </c>
    </row>
    <row r="177" spans="9:9" x14ac:dyDescent="0.25">
      <c r="I177">
        <v>33.880000000000003</v>
      </c>
    </row>
    <row r="178" spans="9:9" x14ac:dyDescent="0.25">
      <c r="I178">
        <v>5.14</v>
      </c>
    </row>
    <row r="179" spans="9:9" x14ac:dyDescent="0.25">
      <c r="I179">
        <v>23.71</v>
      </c>
    </row>
    <row r="180" spans="9:9" x14ac:dyDescent="0.25">
      <c r="I180">
        <v>44.34</v>
      </c>
    </row>
    <row r="181" spans="9:9" x14ac:dyDescent="0.25">
      <c r="I181">
        <v>12.05</v>
      </c>
    </row>
    <row r="182" spans="9:9" x14ac:dyDescent="0.25">
      <c r="I182">
        <v>39.42</v>
      </c>
    </row>
    <row r="183" spans="9:9" x14ac:dyDescent="0.25">
      <c r="I183">
        <v>33.79</v>
      </c>
    </row>
    <row r="184" spans="9:9" x14ac:dyDescent="0.25">
      <c r="I184">
        <v>11.15</v>
      </c>
    </row>
    <row r="185" spans="9:9" x14ac:dyDescent="0.25">
      <c r="I185">
        <v>14.14</v>
      </c>
    </row>
    <row r="186" spans="9:9" x14ac:dyDescent="0.25">
      <c r="I186">
        <v>21.38</v>
      </c>
    </row>
    <row r="187" spans="9:9" x14ac:dyDescent="0.25">
      <c r="I187">
        <v>6.26</v>
      </c>
    </row>
    <row r="188" spans="9:9" x14ac:dyDescent="0.25">
      <c r="I188">
        <v>45.67</v>
      </c>
    </row>
    <row r="189" spans="9:9" x14ac:dyDescent="0.25">
      <c r="I189">
        <v>36.97</v>
      </c>
    </row>
    <row r="190" spans="9:9" x14ac:dyDescent="0.25">
      <c r="I190">
        <v>18.25</v>
      </c>
    </row>
    <row r="191" spans="9:9" x14ac:dyDescent="0.25">
      <c r="I191">
        <v>14.98</v>
      </c>
    </row>
    <row r="192" spans="9:9" x14ac:dyDescent="0.25">
      <c r="I192">
        <v>34.479999999999997</v>
      </c>
    </row>
    <row r="193" spans="9:9" x14ac:dyDescent="0.25">
      <c r="I193">
        <v>21.21</v>
      </c>
    </row>
    <row r="194" spans="9:9" x14ac:dyDescent="0.25">
      <c r="I194">
        <v>11.47</v>
      </c>
    </row>
    <row r="195" spans="9:9" x14ac:dyDescent="0.25">
      <c r="I195">
        <v>21.51</v>
      </c>
    </row>
    <row r="196" spans="9:9" x14ac:dyDescent="0.25">
      <c r="I196">
        <v>43.56</v>
      </c>
    </row>
    <row r="197" spans="9:9" x14ac:dyDescent="0.25">
      <c r="I197">
        <v>3.43</v>
      </c>
    </row>
    <row r="198" spans="9:9" x14ac:dyDescent="0.25">
      <c r="I198">
        <v>18.420000000000002</v>
      </c>
    </row>
    <row r="199" spans="9:9" x14ac:dyDescent="0.25">
      <c r="I199">
        <v>48.12</v>
      </c>
    </row>
    <row r="200" spans="9:9" x14ac:dyDescent="0.25">
      <c r="I200">
        <v>0.74</v>
      </c>
    </row>
    <row r="201" spans="9:9" x14ac:dyDescent="0.25">
      <c r="I201">
        <v>44.53</v>
      </c>
    </row>
    <row r="202" spans="9:9" x14ac:dyDescent="0.25">
      <c r="I202">
        <v>18.739999999999998</v>
      </c>
    </row>
    <row r="203" spans="9:9" x14ac:dyDescent="0.25">
      <c r="I203">
        <v>9.48</v>
      </c>
    </row>
    <row r="204" spans="9:9" x14ac:dyDescent="0.25">
      <c r="I204">
        <v>0.75</v>
      </c>
    </row>
    <row r="205" spans="9:9" x14ac:dyDescent="0.25">
      <c r="I205">
        <v>3.53</v>
      </c>
    </row>
    <row r="206" spans="9:9" x14ac:dyDescent="0.25">
      <c r="I206">
        <v>8.59</v>
      </c>
    </row>
    <row r="207" spans="9:9" x14ac:dyDescent="0.25">
      <c r="I207">
        <v>1.27</v>
      </c>
    </row>
    <row r="208" spans="9:9" x14ac:dyDescent="0.25">
      <c r="I208">
        <v>16.79</v>
      </c>
    </row>
    <row r="209" spans="9:9" x14ac:dyDescent="0.25">
      <c r="I209">
        <v>2.2400000000000002</v>
      </c>
    </row>
    <row r="210" spans="9:9" x14ac:dyDescent="0.25">
      <c r="I210">
        <v>34.61</v>
      </c>
    </row>
    <row r="211" spans="9:9" x14ac:dyDescent="0.25">
      <c r="I211">
        <v>40.950000000000003</v>
      </c>
    </row>
    <row r="212" spans="9:9" x14ac:dyDescent="0.25">
      <c r="I212">
        <v>44.37</v>
      </c>
    </row>
    <row r="213" spans="9:9" x14ac:dyDescent="0.25">
      <c r="I213">
        <v>27.46</v>
      </c>
    </row>
    <row r="214" spans="9:9" x14ac:dyDescent="0.25">
      <c r="I214">
        <v>47.33</v>
      </c>
    </row>
    <row r="215" spans="9:9" x14ac:dyDescent="0.25">
      <c r="I215">
        <v>0.28000000000000003</v>
      </c>
    </row>
    <row r="216" spans="9:9" x14ac:dyDescent="0.25">
      <c r="I216">
        <v>6.7</v>
      </c>
    </row>
    <row r="217" spans="9:9" x14ac:dyDescent="0.25">
      <c r="I217">
        <v>14.66</v>
      </c>
    </row>
    <row r="218" spans="9:9" x14ac:dyDescent="0.25">
      <c r="I218">
        <v>39.450000000000003</v>
      </c>
    </row>
    <row r="219" spans="9:9" x14ac:dyDescent="0.25">
      <c r="I219">
        <v>44.27</v>
      </c>
    </row>
    <row r="220" spans="9:9" x14ac:dyDescent="0.25">
      <c r="I220">
        <v>30.91</v>
      </c>
    </row>
    <row r="221" spans="9:9" x14ac:dyDescent="0.25">
      <c r="I221">
        <v>19.16</v>
      </c>
    </row>
    <row r="222" spans="9:9" x14ac:dyDescent="0.25">
      <c r="I222">
        <v>33.29</v>
      </c>
    </row>
    <row r="223" spans="9:9" x14ac:dyDescent="0.25">
      <c r="I223">
        <v>9.0399999999999991</v>
      </c>
    </row>
    <row r="224" spans="9:9" x14ac:dyDescent="0.25">
      <c r="I224">
        <v>22.89</v>
      </c>
    </row>
    <row r="225" spans="9:9" x14ac:dyDescent="0.25">
      <c r="I225">
        <v>25.38</v>
      </c>
    </row>
    <row r="226" spans="9:9" x14ac:dyDescent="0.25">
      <c r="I226">
        <v>5.24</v>
      </c>
    </row>
    <row r="227" spans="9:9" x14ac:dyDescent="0.25">
      <c r="I227">
        <v>1.69</v>
      </c>
    </row>
    <row r="228" spans="9:9" x14ac:dyDescent="0.25">
      <c r="I228">
        <v>37.51</v>
      </c>
    </row>
    <row r="229" spans="9:9" x14ac:dyDescent="0.25">
      <c r="I229">
        <v>26.74</v>
      </c>
    </row>
    <row r="230" spans="9:9" x14ac:dyDescent="0.25">
      <c r="I230">
        <v>16.61</v>
      </c>
    </row>
    <row r="231" spans="9:9" x14ac:dyDescent="0.25">
      <c r="I231">
        <v>21.86</v>
      </c>
    </row>
    <row r="232" spans="9:9" x14ac:dyDescent="0.25">
      <c r="I232">
        <v>47.89</v>
      </c>
    </row>
    <row r="233" spans="9:9" x14ac:dyDescent="0.25">
      <c r="I233">
        <v>19.25</v>
      </c>
    </row>
    <row r="234" spans="9:9" x14ac:dyDescent="0.25">
      <c r="I234">
        <v>5.17</v>
      </c>
    </row>
    <row r="235" spans="9:9" x14ac:dyDescent="0.25">
      <c r="I235">
        <v>23.18</v>
      </c>
    </row>
    <row r="236" spans="9:9" x14ac:dyDescent="0.25">
      <c r="I236">
        <v>32.4</v>
      </c>
    </row>
    <row r="237" spans="9:9" x14ac:dyDescent="0.25">
      <c r="I237">
        <v>0.61</v>
      </c>
    </row>
    <row r="238" spans="9:9" x14ac:dyDescent="0.25">
      <c r="I238">
        <v>16.62</v>
      </c>
    </row>
    <row r="239" spans="9:9" x14ac:dyDescent="0.25">
      <c r="I239">
        <v>19.68</v>
      </c>
    </row>
    <row r="240" spans="9:9" x14ac:dyDescent="0.25">
      <c r="I240">
        <v>23.19</v>
      </c>
    </row>
    <row r="241" spans="9:9" x14ac:dyDescent="0.25">
      <c r="I241">
        <v>15.08</v>
      </c>
    </row>
    <row r="242" spans="9:9" x14ac:dyDescent="0.25">
      <c r="I242">
        <v>33.35</v>
      </c>
    </row>
    <row r="243" spans="9:9" x14ac:dyDescent="0.25">
      <c r="I243">
        <v>47.24</v>
      </c>
    </row>
    <row r="244" spans="9:9" x14ac:dyDescent="0.25">
      <c r="I244">
        <v>45.7</v>
      </c>
    </row>
    <row r="245" spans="9:9" x14ac:dyDescent="0.25">
      <c r="I245">
        <v>33.22</v>
      </c>
    </row>
    <row r="246" spans="9:9" x14ac:dyDescent="0.25">
      <c r="I246">
        <v>25.34</v>
      </c>
    </row>
    <row r="247" spans="9:9" x14ac:dyDescent="0.25">
      <c r="I247">
        <v>41.29</v>
      </c>
    </row>
    <row r="248" spans="9:9" x14ac:dyDescent="0.25">
      <c r="I248">
        <v>41.8</v>
      </c>
    </row>
    <row r="249" spans="9:9" x14ac:dyDescent="0.25">
      <c r="I249">
        <v>41.48</v>
      </c>
    </row>
    <row r="250" spans="9:9" x14ac:dyDescent="0.25">
      <c r="I250">
        <v>7.89</v>
      </c>
    </row>
    <row r="251" spans="9:9" x14ac:dyDescent="0.25">
      <c r="I251">
        <v>1.27</v>
      </c>
    </row>
    <row r="252" spans="9:9" x14ac:dyDescent="0.25">
      <c r="I252">
        <v>49.16</v>
      </c>
    </row>
    <row r="253" spans="9:9" x14ac:dyDescent="0.25">
      <c r="I253">
        <v>47.98</v>
      </c>
    </row>
    <row r="254" spans="9:9" x14ac:dyDescent="0.25">
      <c r="I254">
        <v>28.22</v>
      </c>
    </row>
    <row r="255" spans="9:9" x14ac:dyDescent="0.25">
      <c r="I255">
        <v>49.65</v>
      </c>
    </row>
    <row r="256" spans="9:9" x14ac:dyDescent="0.25">
      <c r="I256">
        <v>38.53</v>
      </c>
    </row>
    <row r="257" spans="9:9" x14ac:dyDescent="0.25">
      <c r="I257">
        <v>25.87</v>
      </c>
    </row>
    <row r="258" spans="9:9" x14ac:dyDescent="0.25">
      <c r="I258">
        <v>19.47</v>
      </c>
    </row>
    <row r="259" spans="9:9" x14ac:dyDescent="0.25">
      <c r="I259">
        <v>29.64</v>
      </c>
    </row>
    <row r="260" spans="9:9" x14ac:dyDescent="0.25">
      <c r="I260">
        <v>25.79</v>
      </c>
    </row>
    <row r="261" spans="9:9" x14ac:dyDescent="0.25">
      <c r="I261">
        <v>49.69</v>
      </c>
    </row>
    <row r="262" spans="9:9" x14ac:dyDescent="0.25">
      <c r="I262">
        <v>24.52</v>
      </c>
    </row>
    <row r="263" spans="9:9" x14ac:dyDescent="0.25">
      <c r="I263">
        <v>41.8</v>
      </c>
    </row>
    <row r="264" spans="9:9" x14ac:dyDescent="0.25">
      <c r="I264">
        <v>40.68</v>
      </c>
    </row>
    <row r="265" spans="9:9" x14ac:dyDescent="0.25">
      <c r="I265">
        <v>3.57</v>
      </c>
    </row>
    <row r="266" spans="9:9" x14ac:dyDescent="0.25">
      <c r="I266">
        <v>4.3499999999999996</v>
      </c>
    </row>
    <row r="267" spans="9:9" x14ac:dyDescent="0.25">
      <c r="I267">
        <v>32.99</v>
      </c>
    </row>
    <row r="268" spans="9:9" x14ac:dyDescent="0.25">
      <c r="I268">
        <v>12.96</v>
      </c>
    </row>
    <row r="269" spans="9:9" x14ac:dyDescent="0.25">
      <c r="I269">
        <v>32.880000000000003</v>
      </c>
    </row>
    <row r="270" spans="9:9" x14ac:dyDescent="0.25">
      <c r="I270">
        <v>7.23</v>
      </c>
    </row>
    <row r="271" spans="9:9" x14ac:dyDescent="0.25">
      <c r="I271">
        <v>19.850000000000001</v>
      </c>
    </row>
    <row r="272" spans="9:9" x14ac:dyDescent="0.25">
      <c r="I272">
        <v>5.12</v>
      </c>
    </row>
    <row r="273" spans="9:9" x14ac:dyDescent="0.25">
      <c r="I273">
        <v>14.1</v>
      </c>
    </row>
    <row r="274" spans="9:9" x14ac:dyDescent="0.25">
      <c r="I274">
        <v>4.41</v>
      </c>
    </row>
    <row r="275" spans="9:9" x14ac:dyDescent="0.25">
      <c r="I275">
        <v>48.53</v>
      </c>
    </row>
    <row r="276" spans="9:9" x14ac:dyDescent="0.25">
      <c r="I276">
        <v>19.75</v>
      </c>
    </row>
    <row r="277" spans="9:9" x14ac:dyDescent="0.25">
      <c r="I277">
        <v>45.06</v>
      </c>
    </row>
    <row r="278" spans="9:9" x14ac:dyDescent="0.25">
      <c r="I278">
        <v>48.56</v>
      </c>
    </row>
    <row r="279" spans="9:9" x14ac:dyDescent="0.25">
      <c r="I279">
        <v>45.48</v>
      </c>
    </row>
    <row r="280" spans="9:9" x14ac:dyDescent="0.25">
      <c r="I280">
        <v>22.75</v>
      </c>
    </row>
    <row r="281" spans="9:9" x14ac:dyDescent="0.25">
      <c r="I281">
        <v>38.94</v>
      </c>
    </row>
    <row r="282" spans="9:9" x14ac:dyDescent="0.25">
      <c r="I282">
        <v>7.68</v>
      </c>
    </row>
    <row r="283" spans="9:9" x14ac:dyDescent="0.25">
      <c r="I283">
        <v>4.74</v>
      </c>
    </row>
    <row r="284" spans="9:9" x14ac:dyDescent="0.25">
      <c r="I284">
        <v>43.85</v>
      </c>
    </row>
    <row r="285" spans="9:9" x14ac:dyDescent="0.25">
      <c r="I285">
        <v>1.56</v>
      </c>
    </row>
    <row r="286" spans="9:9" x14ac:dyDescent="0.25">
      <c r="I286">
        <v>48.62</v>
      </c>
    </row>
    <row r="287" spans="9:9" x14ac:dyDescent="0.25">
      <c r="I287">
        <v>33.61</v>
      </c>
    </row>
    <row r="288" spans="9:9" x14ac:dyDescent="0.25">
      <c r="I288">
        <v>20.98</v>
      </c>
    </row>
    <row r="289" spans="9:9" x14ac:dyDescent="0.25">
      <c r="I289">
        <v>7.07</v>
      </c>
    </row>
    <row r="290" spans="9:9" x14ac:dyDescent="0.25">
      <c r="I290">
        <v>36.159999999999997</v>
      </c>
    </row>
    <row r="291" spans="9:9" x14ac:dyDescent="0.25">
      <c r="I291">
        <v>28.16</v>
      </c>
    </row>
    <row r="292" spans="9:9" x14ac:dyDescent="0.25">
      <c r="I292">
        <v>35.56</v>
      </c>
    </row>
    <row r="293" spans="9:9" x14ac:dyDescent="0.25">
      <c r="I293">
        <v>20.9</v>
      </c>
    </row>
    <row r="294" spans="9:9" x14ac:dyDescent="0.25">
      <c r="I294">
        <v>3.31</v>
      </c>
    </row>
    <row r="295" spans="9:9" x14ac:dyDescent="0.25">
      <c r="I295">
        <v>15.75</v>
      </c>
    </row>
    <row r="296" spans="9:9" x14ac:dyDescent="0.25">
      <c r="I296">
        <v>15.75</v>
      </c>
    </row>
    <row r="297" spans="9:9" x14ac:dyDescent="0.25">
      <c r="I297">
        <v>0.43</v>
      </c>
    </row>
    <row r="298" spans="9:9" x14ac:dyDescent="0.25">
      <c r="I298">
        <v>0.48</v>
      </c>
    </row>
    <row r="299" spans="9:9" x14ac:dyDescent="0.25">
      <c r="I299">
        <v>16.54</v>
      </c>
    </row>
    <row r="300" spans="9:9" x14ac:dyDescent="0.25">
      <c r="I300">
        <v>36.380000000000003</v>
      </c>
    </row>
    <row r="301" spans="9:9" x14ac:dyDescent="0.25">
      <c r="I301">
        <v>31.2</v>
      </c>
    </row>
    <row r="302" spans="9:9" x14ac:dyDescent="0.25">
      <c r="I302">
        <v>11.95</v>
      </c>
    </row>
    <row r="303" spans="9:9" x14ac:dyDescent="0.25">
      <c r="I303">
        <v>30.14</v>
      </c>
    </row>
    <row r="304" spans="9:9" x14ac:dyDescent="0.25">
      <c r="I304">
        <v>32.369999999999997</v>
      </c>
    </row>
    <row r="305" spans="9:9" x14ac:dyDescent="0.25">
      <c r="I305">
        <v>26.13</v>
      </c>
    </row>
    <row r="306" spans="9:9" x14ac:dyDescent="0.25">
      <c r="I306">
        <v>26.07</v>
      </c>
    </row>
    <row r="307" spans="9:9" x14ac:dyDescent="0.25">
      <c r="I307">
        <v>18.489999999999998</v>
      </c>
    </row>
    <row r="308" spans="9:9" x14ac:dyDescent="0.25">
      <c r="I308">
        <v>6.17</v>
      </c>
    </row>
    <row r="309" spans="9:9" x14ac:dyDescent="0.25">
      <c r="I309">
        <v>19.27</v>
      </c>
    </row>
    <row r="310" spans="9:9" x14ac:dyDescent="0.25">
      <c r="I310">
        <v>17.27</v>
      </c>
    </row>
    <row r="311" spans="9:9" x14ac:dyDescent="0.25">
      <c r="I311">
        <v>29.6</v>
      </c>
    </row>
    <row r="312" spans="9:9" x14ac:dyDescent="0.25">
      <c r="I312">
        <v>42.81</v>
      </c>
    </row>
    <row r="313" spans="9:9" x14ac:dyDescent="0.25">
      <c r="I313">
        <v>18.77</v>
      </c>
    </row>
    <row r="314" spans="9:9" x14ac:dyDescent="0.25">
      <c r="I314">
        <v>35.49</v>
      </c>
    </row>
    <row r="315" spans="9:9" x14ac:dyDescent="0.25">
      <c r="I315">
        <v>40.590000000000003</v>
      </c>
    </row>
    <row r="316" spans="9:9" x14ac:dyDescent="0.25">
      <c r="I316">
        <v>10.59</v>
      </c>
    </row>
    <row r="317" spans="9:9" x14ac:dyDescent="0.25">
      <c r="I317">
        <v>45.08</v>
      </c>
    </row>
    <row r="318" spans="9:9" x14ac:dyDescent="0.25">
      <c r="I318">
        <v>3.52</v>
      </c>
    </row>
    <row r="319" spans="9:9" x14ac:dyDescent="0.25">
      <c r="I319">
        <v>45.09</v>
      </c>
    </row>
    <row r="320" spans="9:9" x14ac:dyDescent="0.25">
      <c r="I320">
        <v>8.18</v>
      </c>
    </row>
    <row r="321" spans="9:9" x14ac:dyDescent="0.25">
      <c r="I321">
        <v>16.86</v>
      </c>
    </row>
    <row r="322" spans="9:9" x14ac:dyDescent="0.25">
      <c r="I322">
        <v>30.26</v>
      </c>
    </row>
    <row r="323" spans="9:9" x14ac:dyDescent="0.25">
      <c r="I323">
        <v>45.28</v>
      </c>
    </row>
    <row r="324" spans="9:9" x14ac:dyDescent="0.25">
      <c r="I324">
        <v>12.79</v>
      </c>
    </row>
    <row r="325" spans="9:9" x14ac:dyDescent="0.25">
      <c r="I325">
        <v>38.18</v>
      </c>
    </row>
    <row r="326" spans="9:9" x14ac:dyDescent="0.25">
      <c r="I326">
        <v>35.520000000000003</v>
      </c>
    </row>
    <row r="327" spans="9:9" x14ac:dyDescent="0.25">
      <c r="I327">
        <v>7.99</v>
      </c>
    </row>
    <row r="328" spans="9:9" x14ac:dyDescent="0.25">
      <c r="I328">
        <v>23.97</v>
      </c>
    </row>
    <row r="329" spans="9:9" x14ac:dyDescent="0.25">
      <c r="I329">
        <v>24.08</v>
      </c>
    </row>
    <row r="330" spans="9:9" x14ac:dyDescent="0.25">
      <c r="I330">
        <v>15.23</v>
      </c>
    </row>
    <row r="331" spans="9:9" x14ac:dyDescent="0.25">
      <c r="I331">
        <v>39</v>
      </c>
    </row>
    <row r="332" spans="9:9" x14ac:dyDescent="0.25">
      <c r="I332">
        <v>46.3</v>
      </c>
    </row>
    <row r="333" spans="9:9" x14ac:dyDescent="0.25">
      <c r="I333">
        <v>35.83</v>
      </c>
    </row>
    <row r="334" spans="9:9" x14ac:dyDescent="0.25">
      <c r="I334">
        <v>48.65</v>
      </c>
    </row>
    <row r="335" spans="9:9" x14ac:dyDescent="0.25">
      <c r="I335">
        <v>2.52</v>
      </c>
    </row>
    <row r="336" spans="9:9" x14ac:dyDescent="0.25">
      <c r="I336">
        <v>1.86</v>
      </c>
    </row>
    <row r="337" spans="9:9" x14ac:dyDescent="0.25">
      <c r="I337">
        <v>44.69</v>
      </c>
    </row>
    <row r="338" spans="9:9" x14ac:dyDescent="0.25">
      <c r="I338">
        <v>44.89</v>
      </c>
    </row>
    <row r="339" spans="9:9" x14ac:dyDescent="0.25">
      <c r="I339">
        <v>5.36</v>
      </c>
    </row>
    <row r="340" spans="9:9" x14ac:dyDescent="0.25">
      <c r="I340">
        <v>17.87</v>
      </c>
    </row>
    <row r="341" spans="9:9" x14ac:dyDescent="0.25">
      <c r="I341">
        <v>41.77</v>
      </c>
    </row>
    <row r="342" spans="9:9" x14ac:dyDescent="0.25">
      <c r="I342">
        <v>6.43</v>
      </c>
    </row>
    <row r="343" spans="9:9" x14ac:dyDescent="0.25">
      <c r="I343">
        <v>13.37</v>
      </c>
    </row>
    <row r="344" spans="9:9" x14ac:dyDescent="0.25">
      <c r="I344">
        <v>34.049999999999997</v>
      </c>
    </row>
    <row r="345" spans="9:9" x14ac:dyDescent="0.25">
      <c r="I345">
        <v>49.09</v>
      </c>
    </row>
    <row r="346" spans="9:9" x14ac:dyDescent="0.25">
      <c r="I346">
        <v>39.86</v>
      </c>
    </row>
    <row r="347" spans="9:9" x14ac:dyDescent="0.25">
      <c r="I347">
        <v>38.869999999999997</v>
      </c>
    </row>
    <row r="348" spans="9:9" x14ac:dyDescent="0.25">
      <c r="I348">
        <v>17.13</v>
      </c>
    </row>
    <row r="349" spans="9:9" x14ac:dyDescent="0.25">
      <c r="I349">
        <v>33.07</v>
      </c>
    </row>
    <row r="350" spans="9:9" x14ac:dyDescent="0.25">
      <c r="I350">
        <v>5.65</v>
      </c>
    </row>
    <row r="351" spans="9:9" x14ac:dyDescent="0.25">
      <c r="I351">
        <v>49.61</v>
      </c>
    </row>
    <row r="352" spans="9:9" x14ac:dyDescent="0.25">
      <c r="I352">
        <v>24.03</v>
      </c>
    </row>
    <row r="353" spans="9:9" x14ac:dyDescent="0.25">
      <c r="I353">
        <v>31.94</v>
      </c>
    </row>
    <row r="354" spans="9:9" x14ac:dyDescent="0.25">
      <c r="I354">
        <v>43.81</v>
      </c>
    </row>
    <row r="355" spans="9:9" x14ac:dyDescent="0.25">
      <c r="I355">
        <v>0.05</v>
      </c>
    </row>
    <row r="356" spans="9:9" x14ac:dyDescent="0.25">
      <c r="I356">
        <v>48.8</v>
      </c>
    </row>
    <row r="357" spans="9:9" x14ac:dyDescent="0.25">
      <c r="I357">
        <v>17.96</v>
      </c>
    </row>
    <row r="358" spans="9:9" x14ac:dyDescent="0.25">
      <c r="I358">
        <v>16.98</v>
      </c>
    </row>
    <row r="359" spans="9:9" x14ac:dyDescent="0.25">
      <c r="I359">
        <v>7.25</v>
      </c>
    </row>
    <row r="360" spans="9:9" x14ac:dyDescent="0.25">
      <c r="I360">
        <v>42.91</v>
      </c>
    </row>
    <row r="361" spans="9:9" x14ac:dyDescent="0.25">
      <c r="I361">
        <v>43.54</v>
      </c>
    </row>
    <row r="362" spans="9:9" x14ac:dyDescent="0.25">
      <c r="I362">
        <v>1</v>
      </c>
    </row>
    <row r="363" spans="9:9" x14ac:dyDescent="0.25">
      <c r="I363">
        <v>2.79</v>
      </c>
    </row>
    <row r="364" spans="9:9" x14ac:dyDescent="0.25">
      <c r="I364">
        <v>45.92</v>
      </c>
    </row>
    <row r="365" spans="9:9" x14ac:dyDescent="0.25">
      <c r="I365">
        <v>6.14</v>
      </c>
    </row>
    <row r="366" spans="9:9" x14ac:dyDescent="0.25">
      <c r="I366">
        <v>31.05</v>
      </c>
    </row>
    <row r="367" spans="9:9" x14ac:dyDescent="0.25">
      <c r="I367">
        <v>30.98</v>
      </c>
    </row>
    <row r="368" spans="9:9" x14ac:dyDescent="0.25">
      <c r="I368">
        <v>43.49</v>
      </c>
    </row>
    <row r="369" spans="9:9" x14ac:dyDescent="0.25">
      <c r="I369">
        <v>28.63</v>
      </c>
    </row>
    <row r="370" spans="9:9" x14ac:dyDescent="0.25">
      <c r="I370">
        <v>21.7</v>
      </c>
    </row>
    <row r="371" spans="9:9" x14ac:dyDescent="0.25">
      <c r="I371">
        <v>48.72</v>
      </c>
    </row>
    <row r="372" spans="9:9" x14ac:dyDescent="0.25">
      <c r="I372">
        <v>11.44</v>
      </c>
    </row>
    <row r="373" spans="9:9" x14ac:dyDescent="0.25">
      <c r="I373">
        <v>13.14</v>
      </c>
    </row>
    <row r="374" spans="9:9" x14ac:dyDescent="0.25">
      <c r="I374">
        <v>4.24</v>
      </c>
    </row>
    <row r="375" spans="9:9" x14ac:dyDescent="0.25">
      <c r="I375">
        <v>48.77</v>
      </c>
    </row>
    <row r="376" spans="9:9" x14ac:dyDescent="0.25">
      <c r="I376">
        <v>35.32</v>
      </c>
    </row>
    <row r="377" spans="9:9" x14ac:dyDescent="0.25">
      <c r="I377">
        <v>0.6</v>
      </c>
    </row>
    <row r="378" spans="9:9" x14ac:dyDescent="0.25">
      <c r="I378">
        <v>35.22</v>
      </c>
    </row>
    <row r="379" spans="9:9" x14ac:dyDescent="0.25">
      <c r="I379">
        <v>20.21</v>
      </c>
    </row>
    <row r="380" spans="9:9" x14ac:dyDescent="0.25">
      <c r="I380">
        <v>48.38</v>
      </c>
    </row>
    <row r="381" spans="9:9" x14ac:dyDescent="0.25">
      <c r="I381">
        <v>13.87</v>
      </c>
    </row>
    <row r="382" spans="9:9" x14ac:dyDescent="0.25">
      <c r="I382">
        <v>35.51</v>
      </c>
    </row>
    <row r="383" spans="9:9" x14ac:dyDescent="0.25">
      <c r="I383">
        <v>31.37</v>
      </c>
    </row>
    <row r="384" spans="9:9" x14ac:dyDescent="0.25">
      <c r="I384">
        <v>0.6</v>
      </c>
    </row>
    <row r="385" spans="9:9" x14ac:dyDescent="0.25">
      <c r="I385">
        <v>44.26</v>
      </c>
    </row>
    <row r="386" spans="9:9" x14ac:dyDescent="0.25">
      <c r="I386">
        <v>6.98</v>
      </c>
    </row>
    <row r="387" spans="9:9" x14ac:dyDescent="0.25">
      <c r="I387">
        <v>33.18</v>
      </c>
    </row>
    <row r="388" spans="9:9" x14ac:dyDescent="0.25">
      <c r="I388">
        <v>38.78</v>
      </c>
    </row>
    <row r="389" spans="9:9" x14ac:dyDescent="0.25">
      <c r="I389">
        <v>31.55</v>
      </c>
    </row>
    <row r="390" spans="9:9" x14ac:dyDescent="0.25">
      <c r="I390">
        <v>4.8600000000000003</v>
      </c>
    </row>
    <row r="391" spans="9:9" x14ac:dyDescent="0.25">
      <c r="I391">
        <v>48.76</v>
      </c>
    </row>
    <row r="392" spans="9:9" x14ac:dyDescent="0.25">
      <c r="I392">
        <v>11.84</v>
      </c>
    </row>
    <row r="393" spans="9:9" x14ac:dyDescent="0.25">
      <c r="I393">
        <v>31.39</v>
      </c>
    </row>
    <row r="394" spans="9:9" x14ac:dyDescent="0.25">
      <c r="I394">
        <v>39.86</v>
      </c>
    </row>
    <row r="395" spans="9:9" x14ac:dyDescent="0.25">
      <c r="I395">
        <v>46.96</v>
      </c>
    </row>
    <row r="396" spans="9:9" x14ac:dyDescent="0.25">
      <c r="I396">
        <v>30.2</v>
      </c>
    </row>
    <row r="397" spans="9:9" x14ac:dyDescent="0.25">
      <c r="I397">
        <v>12.95</v>
      </c>
    </row>
    <row r="398" spans="9:9" x14ac:dyDescent="0.25">
      <c r="I398">
        <v>41.83</v>
      </c>
    </row>
    <row r="399" spans="9:9" x14ac:dyDescent="0.25">
      <c r="I399">
        <v>8.16</v>
      </c>
    </row>
    <row r="400" spans="9:9" x14ac:dyDescent="0.25">
      <c r="I400">
        <v>1.1100000000000001</v>
      </c>
    </row>
    <row r="401" spans="9:9" x14ac:dyDescent="0.25">
      <c r="I401">
        <v>45.41</v>
      </c>
    </row>
    <row r="402" spans="9:9" x14ac:dyDescent="0.25">
      <c r="I402">
        <v>28.77</v>
      </c>
    </row>
    <row r="403" spans="9:9" x14ac:dyDescent="0.25">
      <c r="I403">
        <v>3.48</v>
      </c>
    </row>
    <row r="404" spans="9:9" x14ac:dyDescent="0.25">
      <c r="I404">
        <v>28.99</v>
      </c>
    </row>
    <row r="405" spans="9:9" x14ac:dyDescent="0.25">
      <c r="I405">
        <v>7.25</v>
      </c>
    </row>
    <row r="406" spans="9:9" x14ac:dyDescent="0.25">
      <c r="I406">
        <v>1.57</v>
      </c>
    </row>
    <row r="407" spans="9:9" x14ac:dyDescent="0.25">
      <c r="I407">
        <v>5.83</v>
      </c>
    </row>
    <row r="408" spans="9:9" x14ac:dyDescent="0.25">
      <c r="I408">
        <v>38.76</v>
      </c>
    </row>
    <row r="409" spans="9:9" x14ac:dyDescent="0.25">
      <c r="I409">
        <v>37.78</v>
      </c>
    </row>
    <row r="410" spans="9:9" x14ac:dyDescent="0.25">
      <c r="I410">
        <v>30.22</v>
      </c>
    </row>
    <row r="411" spans="9:9" x14ac:dyDescent="0.25">
      <c r="I411">
        <v>10.47</v>
      </c>
    </row>
    <row r="412" spans="9:9" x14ac:dyDescent="0.25">
      <c r="I412">
        <v>36.950000000000003</v>
      </c>
    </row>
    <row r="413" spans="9:9" x14ac:dyDescent="0.25">
      <c r="I413">
        <v>20.399999999999999</v>
      </c>
    </row>
    <row r="414" spans="9:9" x14ac:dyDescent="0.25">
      <c r="I414">
        <v>25.54</v>
      </c>
    </row>
    <row r="415" spans="9:9" x14ac:dyDescent="0.25">
      <c r="I415">
        <v>44.88</v>
      </c>
    </row>
    <row r="416" spans="9:9" x14ac:dyDescent="0.25">
      <c r="I416">
        <v>22.89</v>
      </c>
    </row>
    <row r="417" spans="9:9" x14ac:dyDescent="0.25">
      <c r="I417">
        <v>31.32</v>
      </c>
    </row>
    <row r="418" spans="9:9" x14ac:dyDescent="0.25">
      <c r="I418">
        <v>48.09</v>
      </c>
    </row>
    <row r="419" spans="9:9" x14ac:dyDescent="0.25">
      <c r="I419">
        <v>22.57</v>
      </c>
    </row>
    <row r="420" spans="9:9" x14ac:dyDescent="0.25">
      <c r="I420">
        <v>28.04</v>
      </c>
    </row>
    <row r="421" spans="9:9" x14ac:dyDescent="0.25">
      <c r="I421">
        <v>29.22</v>
      </c>
    </row>
    <row r="422" spans="9:9" x14ac:dyDescent="0.25">
      <c r="I422">
        <v>12.04</v>
      </c>
    </row>
    <row r="423" spans="9:9" x14ac:dyDescent="0.25">
      <c r="I423">
        <v>36.85</v>
      </c>
    </row>
    <row r="424" spans="9:9" x14ac:dyDescent="0.25">
      <c r="I424">
        <v>36.33</v>
      </c>
    </row>
    <row r="425" spans="9:9" x14ac:dyDescent="0.25">
      <c r="I425">
        <v>10.68</v>
      </c>
    </row>
    <row r="426" spans="9:9" x14ac:dyDescent="0.25">
      <c r="I426">
        <v>0.67</v>
      </c>
    </row>
    <row r="427" spans="9:9" x14ac:dyDescent="0.25">
      <c r="I427">
        <v>49.95</v>
      </c>
    </row>
    <row r="428" spans="9:9" x14ac:dyDescent="0.25">
      <c r="I428">
        <v>29.08</v>
      </c>
    </row>
    <row r="429" spans="9:9" x14ac:dyDescent="0.25">
      <c r="I429">
        <v>9.0500000000000007</v>
      </c>
    </row>
    <row r="430" spans="9:9" x14ac:dyDescent="0.25">
      <c r="I430">
        <v>14.18</v>
      </c>
    </row>
    <row r="431" spans="9:9" x14ac:dyDescent="0.25">
      <c r="I431">
        <v>30.89</v>
      </c>
    </row>
    <row r="432" spans="9:9" x14ac:dyDescent="0.25">
      <c r="I432">
        <v>6.88</v>
      </c>
    </row>
    <row r="433" spans="9:9" x14ac:dyDescent="0.25">
      <c r="I433">
        <v>1.86</v>
      </c>
    </row>
    <row r="434" spans="9:9" x14ac:dyDescent="0.25">
      <c r="I434">
        <v>39.92</v>
      </c>
    </row>
    <row r="435" spans="9:9" x14ac:dyDescent="0.25">
      <c r="I435">
        <v>35.79</v>
      </c>
    </row>
    <row r="436" spans="9:9" x14ac:dyDescent="0.25">
      <c r="I436">
        <v>15.48</v>
      </c>
    </row>
    <row r="437" spans="9:9" x14ac:dyDescent="0.25">
      <c r="I437">
        <v>2.92</v>
      </c>
    </row>
    <row r="438" spans="9:9" x14ac:dyDescent="0.25">
      <c r="I438">
        <v>24.31</v>
      </c>
    </row>
    <row r="439" spans="9:9" x14ac:dyDescent="0.25">
      <c r="I439">
        <v>13.81</v>
      </c>
    </row>
    <row r="440" spans="9:9" x14ac:dyDescent="0.25">
      <c r="I440">
        <v>19.89</v>
      </c>
    </row>
    <row r="441" spans="9:9" x14ac:dyDescent="0.25">
      <c r="I441">
        <v>13.7</v>
      </c>
    </row>
    <row r="442" spans="9:9" x14ac:dyDescent="0.25">
      <c r="I442">
        <v>8.76</v>
      </c>
    </row>
    <row r="443" spans="9:9" x14ac:dyDescent="0.25">
      <c r="I443">
        <v>19.350000000000001</v>
      </c>
    </row>
    <row r="444" spans="9:9" x14ac:dyDescent="0.25">
      <c r="I444">
        <v>48.24</v>
      </c>
    </row>
    <row r="445" spans="9:9" x14ac:dyDescent="0.25">
      <c r="I445">
        <v>13.31</v>
      </c>
    </row>
    <row r="446" spans="9:9" x14ac:dyDescent="0.25">
      <c r="I446">
        <v>16.8</v>
      </c>
    </row>
    <row r="447" spans="9:9" x14ac:dyDescent="0.25">
      <c r="I447">
        <v>16.46</v>
      </c>
    </row>
    <row r="448" spans="9:9" x14ac:dyDescent="0.25">
      <c r="I448">
        <v>24.01</v>
      </c>
    </row>
    <row r="449" spans="9:9" x14ac:dyDescent="0.25">
      <c r="I449">
        <v>42.18</v>
      </c>
    </row>
    <row r="450" spans="9:9" x14ac:dyDescent="0.25">
      <c r="I450">
        <v>20.11</v>
      </c>
    </row>
    <row r="451" spans="9:9" x14ac:dyDescent="0.25">
      <c r="I451">
        <v>40.31</v>
      </c>
    </row>
    <row r="452" spans="9:9" x14ac:dyDescent="0.25">
      <c r="I452">
        <v>5.75</v>
      </c>
    </row>
    <row r="453" spans="9:9" x14ac:dyDescent="0.25">
      <c r="I453">
        <v>44.75</v>
      </c>
    </row>
    <row r="454" spans="9:9" x14ac:dyDescent="0.25">
      <c r="I454">
        <v>9.27</v>
      </c>
    </row>
    <row r="455" spans="9:9" x14ac:dyDescent="0.25">
      <c r="I455">
        <v>1.96</v>
      </c>
    </row>
    <row r="456" spans="9:9" x14ac:dyDescent="0.25">
      <c r="I456">
        <v>7.92</v>
      </c>
    </row>
    <row r="457" spans="9:9" x14ac:dyDescent="0.25">
      <c r="I457">
        <v>9.5399999999999991</v>
      </c>
    </row>
    <row r="458" spans="9:9" x14ac:dyDescent="0.25">
      <c r="I458">
        <v>25.43</v>
      </c>
    </row>
    <row r="459" spans="9:9" x14ac:dyDescent="0.25">
      <c r="I459">
        <v>22.5</v>
      </c>
    </row>
    <row r="460" spans="9:9" x14ac:dyDescent="0.25">
      <c r="I460">
        <v>35.79</v>
      </c>
    </row>
    <row r="461" spans="9:9" x14ac:dyDescent="0.25">
      <c r="I461">
        <v>2.5499999999999998</v>
      </c>
    </row>
    <row r="462" spans="9:9" x14ac:dyDescent="0.25">
      <c r="I462">
        <v>24.89</v>
      </c>
    </row>
    <row r="463" spans="9:9" x14ac:dyDescent="0.25">
      <c r="I463">
        <v>16.62</v>
      </c>
    </row>
    <row r="464" spans="9:9" x14ac:dyDescent="0.25">
      <c r="I464">
        <v>31.54</v>
      </c>
    </row>
    <row r="465" spans="9:9" x14ac:dyDescent="0.25">
      <c r="I465">
        <v>2.1800000000000002</v>
      </c>
    </row>
    <row r="466" spans="9:9" x14ac:dyDescent="0.25">
      <c r="I466">
        <v>1.75</v>
      </c>
    </row>
    <row r="467" spans="9:9" x14ac:dyDescent="0.25">
      <c r="I467">
        <v>21.36</v>
      </c>
    </row>
    <row r="468" spans="9:9" x14ac:dyDescent="0.25">
      <c r="I468">
        <v>40.57</v>
      </c>
    </row>
    <row r="469" spans="9:9" x14ac:dyDescent="0.25">
      <c r="I469">
        <v>33.549999999999997</v>
      </c>
    </row>
    <row r="470" spans="9:9" x14ac:dyDescent="0.25">
      <c r="I470">
        <v>0.84</v>
      </c>
    </row>
    <row r="471" spans="9:9" x14ac:dyDescent="0.25">
      <c r="I471">
        <v>8.92</v>
      </c>
    </row>
    <row r="472" spans="9:9" x14ac:dyDescent="0.25">
      <c r="I472">
        <v>11.34</v>
      </c>
    </row>
    <row r="473" spans="9:9" x14ac:dyDescent="0.25">
      <c r="I473">
        <v>21.15</v>
      </c>
    </row>
    <row r="474" spans="9:9" x14ac:dyDescent="0.25">
      <c r="I474">
        <v>29.34</v>
      </c>
    </row>
    <row r="475" spans="9:9" x14ac:dyDescent="0.25">
      <c r="I475">
        <v>10.82</v>
      </c>
    </row>
    <row r="476" spans="9:9" x14ac:dyDescent="0.25">
      <c r="I476">
        <v>19.13</v>
      </c>
    </row>
    <row r="477" spans="9:9" x14ac:dyDescent="0.25">
      <c r="I477">
        <v>29.2</v>
      </c>
    </row>
    <row r="478" spans="9:9" x14ac:dyDescent="0.25">
      <c r="I478">
        <v>19.170000000000002</v>
      </c>
    </row>
    <row r="479" spans="9:9" x14ac:dyDescent="0.25">
      <c r="I479">
        <v>7.16</v>
      </c>
    </row>
    <row r="480" spans="9:9" x14ac:dyDescent="0.25">
      <c r="I480">
        <v>24.58</v>
      </c>
    </row>
    <row r="481" spans="9:9" x14ac:dyDescent="0.25">
      <c r="I481">
        <v>16.2</v>
      </c>
    </row>
    <row r="482" spans="9:9" x14ac:dyDescent="0.25">
      <c r="I482">
        <v>43.21</v>
      </c>
    </row>
    <row r="483" spans="9:9" x14ac:dyDescent="0.25">
      <c r="I483">
        <v>38.78</v>
      </c>
    </row>
    <row r="484" spans="9:9" x14ac:dyDescent="0.25">
      <c r="I484">
        <v>9.51</v>
      </c>
    </row>
    <row r="485" spans="9:9" x14ac:dyDescent="0.25">
      <c r="I485">
        <v>7.63</v>
      </c>
    </row>
    <row r="486" spans="9:9" x14ac:dyDescent="0.25">
      <c r="I486">
        <v>17.38</v>
      </c>
    </row>
    <row r="487" spans="9:9" x14ac:dyDescent="0.25">
      <c r="I487">
        <v>20.61</v>
      </c>
    </row>
    <row r="488" spans="9:9" x14ac:dyDescent="0.25">
      <c r="I488">
        <v>46.6</v>
      </c>
    </row>
    <row r="489" spans="9:9" x14ac:dyDescent="0.25">
      <c r="I489">
        <v>15.08</v>
      </c>
    </row>
    <row r="490" spans="9:9" x14ac:dyDescent="0.25">
      <c r="I490">
        <v>43.38</v>
      </c>
    </row>
    <row r="491" spans="9:9" x14ac:dyDescent="0.25">
      <c r="I491">
        <v>25.27</v>
      </c>
    </row>
    <row r="492" spans="9:9" x14ac:dyDescent="0.25">
      <c r="I492">
        <v>44.28</v>
      </c>
    </row>
    <row r="493" spans="9:9" x14ac:dyDescent="0.25">
      <c r="I493">
        <v>35.1</v>
      </c>
    </row>
    <row r="494" spans="9:9" x14ac:dyDescent="0.25">
      <c r="I494">
        <v>35.42</v>
      </c>
    </row>
    <row r="495" spans="9:9" x14ac:dyDescent="0.25">
      <c r="I495">
        <v>25.94</v>
      </c>
    </row>
    <row r="496" spans="9:9" x14ac:dyDescent="0.25">
      <c r="I496">
        <v>42.02</v>
      </c>
    </row>
    <row r="497" spans="9:9" x14ac:dyDescent="0.25">
      <c r="I497">
        <v>12.72</v>
      </c>
    </row>
    <row r="498" spans="9:9" x14ac:dyDescent="0.25">
      <c r="I498">
        <v>45.37</v>
      </c>
    </row>
    <row r="499" spans="9:9" x14ac:dyDescent="0.25">
      <c r="I499">
        <v>31.84</v>
      </c>
    </row>
    <row r="500" spans="9:9" x14ac:dyDescent="0.25">
      <c r="I500">
        <v>21.94</v>
      </c>
    </row>
    <row r="501" spans="9:9" x14ac:dyDescent="0.25">
      <c r="I501">
        <v>49.11</v>
      </c>
    </row>
    <row r="502" spans="9:9" x14ac:dyDescent="0.25">
      <c r="I502">
        <v>43.1</v>
      </c>
    </row>
    <row r="503" spans="9:9" x14ac:dyDescent="0.25">
      <c r="I503">
        <v>38.6</v>
      </c>
    </row>
    <row r="504" spans="9:9" x14ac:dyDescent="0.25">
      <c r="I504">
        <v>13.7</v>
      </c>
    </row>
    <row r="505" spans="9:9" x14ac:dyDescent="0.25">
      <c r="I505">
        <v>48.69</v>
      </c>
    </row>
    <row r="506" spans="9:9" x14ac:dyDescent="0.25">
      <c r="I506">
        <v>37.15</v>
      </c>
    </row>
    <row r="507" spans="9:9" x14ac:dyDescent="0.25">
      <c r="I507">
        <v>30.26</v>
      </c>
    </row>
    <row r="508" spans="9:9" x14ac:dyDescent="0.25">
      <c r="I508">
        <v>46.09</v>
      </c>
    </row>
    <row r="509" spans="9:9" x14ac:dyDescent="0.25">
      <c r="I509">
        <v>8.11</v>
      </c>
    </row>
    <row r="510" spans="9:9" x14ac:dyDescent="0.25">
      <c r="I510">
        <v>6.95</v>
      </c>
    </row>
    <row r="511" spans="9:9" x14ac:dyDescent="0.25">
      <c r="I511">
        <v>28.19</v>
      </c>
    </row>
    <row r="512" spans="9:9" x14ac:dyDescent="0.25">
      <c r="I512">
        <v>2.84</v>
      </c>
    </row>
    <row r="513" spans="9:9" x14ac:dyDescent="0.25">
      <c r="I513">
        <v>33.200000000000003</v>
      </c>
    </row>
    <row r="514" spans="9:9" x14ac:dyDescent="0.25">
      <c r="I514">
        <v>12.04</v>
      </c>
    </row>
    <row r="515" spans="9:9" x14ac:dyDescent="0.25">
      <c r="I515">
        <v>5.95</v>
      </c>
    </row>
    <row r="516" spans="9:9" x14ac:dyDescent="0.25">
      <c r="I516">
        <v>20.47</v>
      </c>
    </row>
    <row r="517" spans="9:9" x14ac:dyDescent="0.25">
      <c r="I517">
        <v>23.3</v>
      </c>
    </row>
    <row r="518" spans="9:9" x14ac:dyDescent="0.25">
      <c r="I518">
        <v>8.52</v>
      </c>
    </row>
    <row r="519" spans="9:9" x14ac:dyDescent="0.25">
      <c r="I519">
        <v>2.08</v>
      </c>
    </row>
    <row r="520" spans="9:9" x14ac:dyDescent="0.25">
      <c r="I520">
        <v>20.7</v>
      </c>
    </row>
    <row r="521" spans="9:9" x14ac:dyDescent="0.25">
      <c r="I521">
        <v>37.979999999999997</v>
      </c>
    </row>
    <row r="522" spans="9:9" x14ac:dyDescent="0.25">
      <c r="I522">
        <v>43.71</v>
      </c>
    </row>
    <row r="523" spans="9:9" x14ac:dyDescent="0.25">
      <c r="I523">
        <v>4.88</v>
      </c>
    </row>
    <row r="524" spans="9:9" x14ac:dyDescent="0.25">
      <c r="I524">
        <v>26.23</v>
      </c>
    </row>
    <row r="525" spans="9:9" x14ac:dyDescent="0.25">
      <c r="I525">
        <v>13.17</v>
      </c>
    </row>
    <row r="526" spans="9:9" x14ac:dyDescent="0.25">
      <c r="I526">
        <v>18.73</v>
      </c>
    </row>
    <row r="527" spans="9:9" x14ac:dyDescent="0.25">
      <c r="I527">
        <v>46.67</v>
      </c>
    </row>
    <row r="528" spans="9:9" x14ac:dyDescent="0.25">
      <c r="I528">
        <v>17.600000000000001</v>
      </c>
    </row>
    <row r="529" spans="9:9" x14ac:dyDescent="0.25">
      <c r="I529">
        <v>18.27</v>
      </c>
    </row>
    <row r="530" spans="9:9" x14ac:dyDescent="0.25">
      <c r="I530">
        <v>10.47</v>
      </c>
    </row>
    <row r="531" spans="9:9" x14ac:dyDescent="0.25">
      <c r="I531">
        <v>48</v>
      </c>
    </row>
    <row r="532" spans="9:9" x14ac:dyDescent="0.25">
      <c r="I532">
        <v>22.82</v>
      </c>
    </row>
    <row r="533" spans="9:9" x14ac:dyDescent="0.25">
      <c r="I533">
        <v>28.52</v>
      </c>
    </row>
    <row r="534" spans="9:9" x14ac:dyDescent="0.25">
      <c r="I534">
        <v>22.66</v>
      </c>
    </row>
    <row r="535" spans="9:9" x14ac:dyDescent="0.25">
      <c r="I535">
        <v>12.65</v>
      </c>
    </row>
    <row r="536" spans="9:9" x14ac:dyDescent="0.25">
      <c r="I536">
        <v>40.520000000000003</v>
      </c>
    </row>
    <row r="537" spans="9:9" x14ac:dyDescent="0.25">
      <c r="I537">
        <v>1.42</v>
      </c>
    </row>
    <row r="538" spans="9:9" x14ac:dyDescent="0.25">
      <c r="I538">
        <v>34.51</v>
      </c>
    </row>
    <row r="539" spans="9:9" x14ac:dyDescent="0.25">
      <c r="I539">
        <v>29.71</v>
      </c>
    </row>
    <row r="540" spans="9:9" x14ac:dyDescent="0.25">
      <c r="I540">
        <v>7.21</v>
      </c>
    </row>
    <row r="541" spans="9:9" x14ac:dyDescent="0.25">
      <c r="I541">
        <v>8.3000000000000007</v>
      </c>
    </row>
    <row r="542" spans="9:9" x14ac:dyDescent="0.25">
      <c r="I542">
        <v>32.96</v>
      </c>
    </row>
    <row r="543" spans="9:9" x14ac:dyDescent="0.25">
      <c r="I543">
        <v>15.61</v>
      </c>
    </row>
    <row r="544" spans="9:9" x14ac:dyDescent="0.25">
      <c r="I544">
        <v>13.29</v>
      </c>
    </row>
    <row r="545" spans="9:9" x14ac:dyDescent="0.25">
      <c r="I545">
        <v>2.96</v>
      </c>
    </row>
    <row r="546" spans="9:9" x14ac:dyDescent="0.25">
      <c r="I546">
        <v>38.32</v>
      </c>
    </row>
    <row r="547" spans="9:9" x14ac:dyDescent="0.25">
      <c r="I547">
        <v>44.13</v>
      </c>
    </row>
    <row r="548" spans="9:9" x14ac:dyDescent="0.25">
      <c r="I548">
        <v>40.99</v>
      </c>
    </row>
    <row r="549" spans="9:9" x14ac:dyDescent="0.25">
      <c r="I549">
        <v>23.3</v>
      </c>
    </row>
    <row r="550" spans="9:9" x14ac:dyDescent="0.25">
      <c r="I550">
        <v>26.7</v>
      </c>
    </row>
    <row r="551" spans="9:9" x14ac:dyDescent="0.25">
      <c r="I551">
        <v>12.11</v>
      </c>
    </row>
    <row r="552" spans="9:9" x14ac:dyDescent="0.25">
      <c r="I552">
        <v>8.64</v>
      </c>
    </row>
    <row r="553" spans="9:9" x14ac:dyDescent="0.25">
      <c r="I553">
        <v>41.15</v>
      </c>
    </row>
    <row r="554" spans="9:9" x14ac:dyDescent="0.25">
      <c r="I554">
        <v>39.92</v>
      </c>
    </row>
    <row r="555" spans="9:9" x14ac:dyDescent="0.25">
      <c r="I555">
        <v>38.869999999999997</v>
      </c>
    </row>
    <row r="556" spans="9:9" x14ac:dyDescent="0.25">
      <c r="I556">
        <v>23.17</v>
      </c>
    </row>
    <row r="557" spans="9:9" x14ac:dyDescent="0.25">
      <c r="I557">
        <v>43.23</v>
      </c>
    </row>
    <row r="558" spans="9:9" x14ac:dyDescent="0.25">
      <c r="I558">
        <v>46.31</v>
      </c>
    </row>
    <row r="559" spans="9:9" x14ac:dyDescent="0.25">
      <c r="I559">
        <v>16.420000000000002</v>
      </c>
    </row>
    <row r="560" spans="9:9" x14ac:dyDescent="0.25">
      <c r="I560">
        <v>11.23</v>
      </c>
    </row>
    <row r="561" spans="9:9" x14ac:dyDescent="0.25">
      <c r="I561">
        <v>23.21</v>
      </c>
    </row>
    <row r="562" spans="9:9" x14ac:dyDescent="0.25">
      <c r="I562">
        <v>8.9700000000000006</v>
      </c>
    </row>
    <row r="563" spans="9:9" x14ac:dyDescent="0.25">
      <c r="I563">
        <v>44.2</v>
      </c>
    </row>
    <row r="564" spans="9:9" x14ac:dyDescent="0.25">
      <c r="I564">
        <v>16.899999999999999</v>
      </c>
    </row>
    <row r="565" spans="9:9" x14ac:dyDescent="0.25">
      <c r="I565">
        <v>28.81</v>
      </c>
    </row>
    <row r="566" spans="9:9" x14ac:dyDescent="0.25">
      <c r="I566">
        <v>29.74</v>
      </c>
    </row>
    <row r="567" spans="9:9" x14ac:dyDescent="0.25">
      <c r="I567">
        <v>25.75</v>
      </c>
    </row>
    <row r="568" spans="9:9" x14ac:dyDescent="0.25">
      <c r="I568">
        <v>7.83</v>
      </c>
    </row>
    <row r="569" spans="9:9" x14ac:dyDescent="0.25">
      <c r="I569">
        <v>49.55</v>
      </c>
    </row>
    <row r="570" spans="9:9" x14ac:dyDescent="0.25">
      <c r="I570">
        <v>8.6300000000000008</v>
      </c>
    </row>
    <row r="571" spans="9:9" x14ac:dyDescent="0.25">
      <c r="I571">
        <v>37.58</v>
      </c>
    </row>
    <row r="572" spans="9:9" x14ac:dyDescent="0.25">
      <c r="I572">
        <v>39.57</v>
      </c>
    </row>
    <row r="573" spans="9:9" x14ac:dyDescent="0.25">
      <c r="I573">
        <v>7.26</v>
      </c>
    </row>
    <row r="574" spans="9:9" x14ac:dyDescent="0.25">
      <c r="I574">
        <v>46.66</v>
      </c>
    </row>
    <row r="575" spans="9:9" x14ac:dyDescent="0.25">
      <c r="I575">
        <v>24.39</v>
      </c>
    </row>
    <row r="576" spans="9:9" x14ac:dyDescent="0.25">
      <c r="I576">
        <v>31.44</v>
      </c>
    </row>
    <row r="577" spans="9:9" x14ac:dyDescent="0.25">
      <c r="I577">
        <v>32.11</v>
      </c>
    </row>
    <row r="578" spans="9:9" x14ac:dyDescent="0.25">
      <c r="I578">
        <v>25.25</v>
      </c>
    </row>
    <row r="579" spans="9:9" x14ac:dyDescent="0.25">
      <c r="I579">
        <v>7.1</v>
      </c>
    </row>
    <row r="580" spans="9:9" x14ac:dyDescent="0.25">
      <c r="I580">
        <v>37.590000000000003</v>
      </c>
    </row>
    <row r="581" spans="9:9" x14ac:dyDescent="0.25">
      <c r="I581">
        <v>29.09</v>
      </c>
    </row>
    <row r="582" spans="9:9" x14ac:dyDescent="0.25">
      <c r="I582">
        <v>5.93</v>
      </c>
    </row>
    <row r="583" spans="9:9" x14ac:dyDescent="0.25">
      <c r="I583">
        <v>35.020000000000003</v>
      </c>
    </row>
    <row r="584" spans="9:9" x14ac:dyDescent="0.25">
      <c r="I584">
        <v>35.14</v>
      </c>
    </row>
    <row r="585" spans="9:9" x14ac:dyDescent="0.25">
      <c r="I585">
        <v>27.42</v>
      </c>
    </row>
    <row r="586" spans="9:9" x14ac:dyDescent="0.25">
      <c r="I586">
        <v>4.53</v>
      </c>
    </row>
    <row r="587" spans="9:9" x14ac:dyDescent="0.25">
      <c r="I587">
        <v>17.63</v>
      </c>
    </row>
    <row r="588" spans="9:9" x14ac:dyDescent="0.25">
      <c r="I588">
        <v>2.5499999999999998</v>
      </c>
    </row>
    <row r="589" spans="9:9" x14ac:dyDescent="0.25">
      <c r="I589">
        <v>23.88</v>
      </c>
    </row>
    <row r="590" spans="9:9" x14ac:dyDescent="0.25">
      <c r="I590">
        <v>45.32</v>
      </c>
    </row>
    <row r="591" spans="9:9" x14ac:dyDescent="0.25">
      <c r="I591">
        <v>0.11</v>
      </c>
    </row>
    <row r="592" spans="9:9" x14ac:dyDescent="0.25">
      <c r="I592">
        <v>13.33</v>
      </c>
    </row>
    <row r="593" spans="9:9" x14ac:dyDescent="0.25">
      <c r="I593">
        <v>39.99</v>
      </c>
    </row>
    <row r="594" spans="9:9" x14ac:dyDescent="0.25">
      <c r="I594">
        <v>0.49</v>
      </c>
    </row>
    <row r="595" spans="9:9" x14ac:dyDescent="0.25">
      <c r="I595">
        <v>0.51</v>
      </c>
    </row>
    <row r="596" spans="9:9" x14ac:dyDescent="0.25">
      <c r="I596">
        <v>30.54</v>
      </c>
    </row>
    <row r="597" spans="9:9" x14ac:dyDescent="0.25">
      <c r="I597">
        <v>39.46</v>
      </c>
    </row>
    <row r="598" spans="9:9" x14ac:dyDescent="0.25">
      <c r="I598">
        <v>38.83</v>
      </c>
    </row>
    <row r="599" spans="9:9" x14ac:dyDescent="0.25">
      <c r="I599">
        <v>38.979999999999997</v>
      </c>
    </row>
    <row r="600" spans="9:9" x14ac:dyDescent="0.25">
      <c r="I600">
        <v>18.05</v>
      </c>
    </row>
    <row r="601" spans="9:9" x14ac:dyDescent="0.25">
      <c r="I601">
        <v>44.14</v>
      </c>
    </row>
    <row r="602" spans="9:9" x14ac:dyDescent="0.25">
      <c r="I602">
        <v>0.64</v>
      </c>
    </row>
    <row r="603" spans="9:9" x14ac:dyDescent="0.25">
      <c r="I603">
        <v>15.61</v>
      </c>
    </row>
    <row r="604" spans="9:9" x14ac:dyDescent="0.25">
      <c r="I604">
        <v>16.86</v>
      </c>
    </row>
    <row r="605" spans="9:9" x14ac:dyDescent="0.25">
      <c r="I605">
        <v>8.2799999999999994</v>
      </c>
    </row>
    <row r="606" spans="9:9" x14ac:dyDescent="0.25">
      <c r="I606">
        <v>16.809999999999999</v>
      </c>
    </row>
    <row r="607" spans="9:9" x14ac:dyDescent="0.25">
      <c r="I607">
        <v>29.29</v>
      </c>
    </row>
    <row r="608" spans="9:9" x14ac:dyDescent="0.25">
      <c r="I608">
        <v>26.01</v>
      </c>
    </row>
    <row r="609" spans="9:9" x14ac:dyDescent="0.25">
      <c r="I609">
        <v>15.97</v>
      </c>
    </row>
    <row r="610" spans="9:9" x14ac:dyDescent="0.25">
      <c r="I610">
        <v>37.47</v>
      </c>
    </row>
    <row r="611" spans="9:9" x14ac:dyDescent="0.25">
      <c r="I611">
        <v>35.74</v>
      </c>
    </row>
    <row r="612" spans="9:9" x14ac:dyDescent="0.25">
      <c r="I612">
        <v>14.03</v>
      </c>
    </row>
    <row r="613" spans="9:9" x14ac:dyDescent="0.25">
      <c r="I613">
        <v>16.16</v>
      </c>
    </row>
    <row r="614" spans="9:9" x14ac:dyDescent="0.25">
      <c r="I614">
        <v>14.38</v>
      </c>
    </row>
    <row r="615" spans="9:9" x14ac:dyDescent="0.25">
      <c r="I615">
        <v>6.44</v>
      </c>
    </row>
    <row r="616" spans="9:9" x14ac:dyDescent="0.25">
      <c r="I616">
        <v>37.64</v>
      </c>
    </row>
    <row r="617" spans="9:9" x14ac:dyDescent="0.25">
      <c r="I617">
        <v>2.31</v>
      </c>
    </row>
    <row r="618" spans="9:9" x14ac:dyDescent="0.25">
      <c r="I618">
        <v>7.53</v>
      </c>
    </row>
    <row r="619" spans="9:9" x14ac:dyDescent="0.25">
      <c r="I619">
        <v>5.27</v>
      </c>
    </row>
    <row r="620" spans="9:9" x14ac:dyDescent="0.25">
      <c r="I620">
        <v>41.27</v>
      </c>
    </row>
    <row r="621" spans="9:9" x14ac:dyDescent="0.25">
      <c r="I621">
        <v>2.2000000000000002</v>
      </c>
    </row>
    <row r="622" spans="9:9" x14ac:dyDescent="0.25">
      <c r="I622">
        <v>33.229999999999997</v>
      </c>
    </row>
    <row r="623" spans="9:9" x14ac:dyDescent="0.25">
      <c r="I623">
        <v>2.2200000000000002</v>
      </c>
    </row>
    <row r="624" spans="9:9" x14ac:dyDescent="0.25">
      <c r="I624">
        <v>39.32</v>
      </c>
    </row>
    <row r="625" spans="9:9" x14ac:dyDescent="0.25">
      <c r="I625">
        <v>45.64</v>
      </c>
    </row>
    <row r="626" spans="9:9" x14ac:dyDescent="0.25">
      <c r="I626">
        <v>24.34</v>
      </c>
    </row>
    <row r="627" spans="9:9" x14ac:dyDescent="0.25">
      <c r="I627">
        <v>40.229999999999997</v>
      </c>
    </row>
    <row r="628" spans="9:9" x14ac:dyDescent="0.25">
      <c r="I628">
        <v>35.32</v>
      </c>
    </row>
    <row r="629" spans="9:9" x14ac:dyDescent="0.25">
      <c r="I629">
        <v>39.78</v>
      </c>
    </row>
    <row r="630" spans="9:9" x14ac:dyDescent="0.25">
      <c r="I630">
        <v>38.340000000000003</v>
      </c>
    </row>
    <row r="631" spans="9:9" x14ac:dyDescent="0.25">
      <c r="I631">
        <v>10.27</v>
      </c>
    </row>
    <row r="632" spans="9:9" x14ac:dyDescent="0.25">
      <c r="I632">
        <v>24.98</v>
      </c>
    </row>
    <row r="633" spans="9:9" x14ac:dyDescent="0.25">
      <c r="I633">
        <v>48.02</v>
      </c>
    </row>
    <row r="634" spans="9:9" x14ac:dyDescent="0.25">
      <c r="I634">
        <v>17.18</v>
      </c>
    </row>
    <row r="635" spans="9:9" x14ac:dyDescent="0.25">
      <c r="I635">
        <v>48.52</v>
      </c>
    </row>
    <row r="636" spans="9:9" x14ac:dyDescent="0.25">
      <c r="I636">
        <v>29.16</v>
      </c>
    </row>
    <row r="637" spans="9:9" x14ac:dyDescent="0.25">
      <c r="I637">
        <v>23.08</v>
      </c>
    </row>
    <row r="638" spans="9:9" x14ac:dyDescent="0.25">
      <c r="I638">
        <v>32.89</v>
      </c>
    </row>
    <row r="639" spans="9:9" x14ac:dyDescent="0.25">
      <c r="I639">
        <v>40.79</v>
      </c>
    </row>
    <row r="640" spans="9:9" x14ac:dyDescent="0.25">
      <c r="I640">
        <v>19.71</v>
      </c>
    </row>
    <row r="641" spans="9:9" x14ac:dyDescent="0.25">
      <c r="I641">
        <v>1.65</v>
      </c>
    </row>
    <row r="642" spans="9:9" x14ac:dyDescent="0.25">
      <c r="I642">
        <v>35.44</v>
      </c>
    </row>
    <row r="643" spans="9:9" x14ac:dyDescent="0.25">
      <c r="I643">
        <v>47.81</v>
      </c>
    </row>
    <row r="644" spans="9:9" x14ac:dyDescent="0.25">
      <c r="I644">
        <v>31.25</v>
      </c>
    </row>
    <row r="645" spans="9:9" x14ac:dyDescent="0.25">
      <c r="I645">
        <v>9.42</v>
      </c>
    </row>
    <row r="646" spans="9:9" x14ac:dyDescent="0.25">
      <c r="I646">
        <v>12.41</v>
      </c>
    </row>
    <row r="647" spans="9:9" x14ac:dyDescent="0.25">
      <c r="I647">
        <v>45.49</v>
      </c>
    </row>
    <row r="648" spans="9:9" x14ac:dyDescent="0.25">
      <c r="I648">
        <v>0.68</v>
      </c>
    </row>
    <row r="649" spans="9:9" x14ac:dyDescent="0.25">
      <c r="I649">
        <v>27.44</v>
      </c>
    </row>
    <row r="650" spans="9:9" x14ac:dyDescent="0.25">
      <c r="I650">
        <v>7.93</v>
      </c>
    </row>
    <row r="651" spans="9:9" x14ac:dyDescent="0.25">
      <c r="I651">
        <v>14.14</v>
      </c>
    </row>
    <row r="652" spans="9:9" x14ac:dyDescent="0.25">
      <c r="I652">
        <v>15.35</v>
      </c>
    </row>
    <row r="653" spans="9:9" x14ac:dyDescent="0.25">
      <c r="I653">
        <v>10.96</v>
      </c>
    </row>
    <row r="654" spans="9:9" x14ac:dyDescent="0.25">
      <c r="I654">
        <v>39.619999999999997</v>
      </c>
    </row>
    <row r="655" spans="9:9" x14ac:dyDescent="0.25">
      <c r="I655">
        <v>16.61</v>
      </c>
    </row>
    <row r="656" spans="9:9" x14ac:dyDescent="0.25">
      <c r="I656">
        <v>17.27</v>
      </c>
    </row>
    <row r="657" spans="9:9" x14ac:dyDescent="0.25">
      <c r="I657">
        <v>22.65</v>
      </c>
    </row>
    <row r="658" spans="9:9" x14ac:dyDescent="0.25">
      <c r="I658">
        <v>45.11</v>
      </c>
    </row>
    <row r="659" spans="9:9" x14ac:dyDescent="0.25">
      <c r="I659">
        <v>34.409999999999997</v>
      </c>
    </row>
    <row r="660" spans="9:9" x14ac:dyDescent="0.25">
      <c r="I660">
        <v>3.09</v>
      </c>
    </row>
    <row r="661" spans="9:9" x14ac:dyDescent="0.25">
      <c r="I661">
        <v>1.96</v>
      </c>
    </row>
    <row r="662" spans="9:9" x14ac:dyDescent="0.25">
      <c r="I662">
        <v>28.32</v>
      </c>
    </row>
    <row r="663" spans="9:9" x14ac:dyDescent="0.25">
      <c r="I663">
        <v>44.35</v>
      </c>
    </row>
    <row r="664" spans="9:9" x14ac:dyDescent="0.25">
      <c r="I664">
        <v>16.16</v>
      </c>
    </row>
    <row r="665" spans="9:9" x14ac:dyDescent="0.25">
      <c r="I665">
        <v>12.39</v>
      </c>
    </row>
    <row r="666" spans="9:9" x14ac:dyDescent="0.25">
      <c r="I666">
        <v>37.409999999999997</v>
      </c>
    </row>
    <row r="667" spans="9:9" x14ac:dyDescent="0.25">
      <c r="I667">
        <v>30.1</v>
      </c>
    </row>
    <row r="668" spans="9:9" x14ac:dyDescent="0.25">
      <c r="I668">
        <v>28.25</v>
      </c>
    </row>
    <row r="669" spans="9:9" x14ac:dyDescent="0.25">
      <c r="I669">
        <v>7.47</v>
      </c>
    </row>
    <row r="670" spans="9:9" x14ac:dyDescent="0.25">
      <c r="I670">
        <v>8.8000000000000007</v>
      </c>
    </row>
    <row r="671" spans="9:9" x14ac:dyDescent="0.25">
      <c r="I671">
        <v>14.09</v>
      </c>
    </row>
    <row r="672" spans="9:9" x14ac:dyDescent="0.25">
      <c r="I672">
        <v>10.34</v>
      </c>
    </row>
    <row r="673" spans="9:9" x14ac:dyDescent="0.25">
      <c r="I673">
        <v>48.57</v>
      </c>
    </row>
    <row r="674" spans="9:9" x14ac:dyDescent="0.25">
      <c r="I674">
        <v>0.93</v>
      </c>
    </row>
    <row r="675" spans="9:9" x14ac:dyDescent="0.25">
      <c r="I675">
        <v>31.3</v>
      </c>
    </row>
    <row r="676" spans="9:9" x14ac:dyDescent="0.25">
      <c r="I676">
        <v>25.88</v>
      </c>
    </row>
    <row r="677" spans="9:9" x14ac:dyDescent="0.25">
      <c r="I677">
        <v>16.16</v>
      </c>
    </row>
    <row r="678" spans="9:9" x14ac:dyDescent="0.25">
      <c r="I678">
        <v>44.38</v>
      </c>
    </row>
    <row r="679" spans="9:9" x14ac:dyDescent="0.25">
      <c r="I679">
        <v>33.51</v>
      </c>
    </row>
    <row r="680" spans="9:9" x14ac:dyDescent="0.25">
      <c r="I680">
        <v>49.92</v>
      </c>
    </row>
    <row r="681" spans="9:9" x14ac:dyDescent="0.25">
      <c r="I681">
        <v>8.43</v>
      </c>
    </row>
    <row r="682" spans="9:9" x14ac:dyDescent="0.25">
      <c r="I682">
        <v>4.3899999999999997</v>
      </c>
    </row>
    <row r="683" spans="9:9" x14ac:dyDescent="0.25">
      <c r="I683">
        <v>6.97</v>
      </c>
    </row>
    <row r="684" spans="9:9" x14ac:dyDescent="0.25">
      <c r="I684">
        <v>13.46</v>
      </c>
    </row>
    <row r="685" spans="9:9" x14ac:dyDescent="0.25">
      <c r="I685">
        <v>20.84</v>
      </c>
    </row>
    <row r="686" spans="9:9" x14ac:dyDescent="0.25">
      <c r="I686">
        <v>43.13</v>
      </c>
    </row>
    <row r="687" spans="9:9" x14ac:dyDescent="0.25">
      <c r="I687">
        <v>14.18</v>
      </c>
    </row>
    <row r="688" spans="9:9" x14ac:dyDescent="0.25">
      <c r="I688">
        <v>45.76</v>
      </c>
    </row>
    <row r="689" spans="9:9" x14ac:dyDescent="0.25">
      <c r="I689">
        <v>23.15</v>
      </c>
    </row>
    <row r="690" spans="9:9" x14ac:dyDescent="0.25">
      <c r="I690">
        <v>32.35</v>
      </c>
    </row>
    <row r="691" spans="9:9" x14ac:dyDescent="0.25">
      <c r="I691">
        <v>13.22</v>
      </c>
    </row>
    <row r="692" spans="9:9" x14ac:dyDescent="0.25">
      <c r="I692">
        <v>7.8</v>
      </c>
    </row>
    <row r="693" spans="9:9" x14ac:dyDescent="0.25">
      <c r="I693">
        <v>43.47</v>
      </c>
    </row>
    <row r="694" spans="9:9" x14ac:dyDescent="0.25">
      <c r="I694">
        <v>5.48</v>
      </c>
    </row>
    <row r="695" spans="9:9" x14ac:dyDescent="0.25">
      <c r="I695">
        <v>38.700000000000003</v>
      </c>
    </row>
    <row r="696" spans="9:9" x14ac:dyDescent="0.25">
      <c r="I696">
        <v>29.05</v>
      </c>
    </row>
    <row r="697" spans="9:9" x14ac:dyDescent="0.25">
      <c r="I697">
        <v>43.06</v>
      </c>
    </row>
    <row r="698" spans="9:9" x14ac:dyDescent="0.25">
      <c r="I698">
        <v>35.89</v>
      </c>
    </row>
    <row r="699" spans="9:9" x14ac:dyDescent="0.25">
      <c r="I699">
        <v>14.08</v>
      </c>
    </row>
    <row r="700" spans="9:9" x14ac:dyDescent="0.25">
      <c r="I700">
        <v>28.72</v>
      </c>
    </row>
    <row r="701" spans="9:9" x14ac:dyDescent="0.25">
      <c r="I701">
        <v>0.65</v>
      </c>
    </row>
    <row r="702" spans="9:9" x14ac:dyDescent="0.25">
      <c r="I702">
        <v>23.76</v>
      </c>
    </row>
    <row r="703" spans="9:9" x14ac:dyDescent="0.25">
      <c r="I703">
        <v>4.3</v>
      </c>
    </row>
    <row r="704" spans="9:9" x14ac:dyDescent="0.25">
      <c r="I704">
        <v>21.45</v>
      </c>
    </row>
    <row r="705" spans="9:9" x14ac:dyDescent="0.25">
      <c r="I705">
        <v>5.48</v>
      </c>
    </row>
    <row r="706" spans="9:9" x14ac:dyDescent="0.25">
      <c r="I706">
        <v>47.77</v>
      </c>
    </row>
    <row r="707" spans="9:9" x14ac:dyDescent="0.25">
      <c r="I707">
        <v>26.15</v>
      </c>
    </row>
    <row r="708" spans="9:9" x14ac:dyDescent="0.25">
      <c r="I708">
        <v>45.66</v>
      </c>
    </row>
    <row r="709" spans="9:9" x14ac:dyDescent="0.25">
      <c r="I709">
        <v>1.1200000000000001</v>
      </c>
    </row>
    <row r="710" spans="9:9" x14ac:dyDescent="0.25">
      <c r="I710">
        <v>31.88</v>
      </c>
    </row>
    <row r="711" spans="9:9" x14ac:dyDescent="0.25">
      <c r="I711">
        <v>15.35</v>
      </c>
    </row>
    <row r="712" spans="9:9" x14ac:dyDescent="0.25">
      <c r="I712">
        <v>21.59</v>
      </c>
    </row>
    <row r="713" spans="9:9" x14ac:dyDescent="0.25">
      <c r="I713">
        <v>43.65</v>
      </c>
    </row>
    <row r="714" spans="9:9" x14ac:dyDescent="0.25">
      <c r="I714">
        <v>49</v>
      </c>
    </row>
    <row r="715" spans="9:9" x14ac:dyDescent="0.25">
      <c r="I715">
        <v>12.32</v>
      </c>
    </row>
    <row r="716" spans="9:9" x14ac:dyDescent="0.25">
      <c r="I716">
        <v>47.41</v>
      </c>
    </row>
    <row r="717" spans="9:9" x14ac:dyDescent="0.25">
      <c r="I717">
        <v>34.44</v>
      </c>
    </row>
    <row r="718" spans="9:9" x14ac:dyDescent="0.25">
      <c r="I718">
        <v>47.57</v>
      </c>
    </row>
    <row r="719" spans="9:9" x14ac:dyDescent="0.25">
      <c r="I719">
        <v>28.12</v>
      </c>
    </row>
    <row r="720" spans="9:9" x14ac:dyDescent="0.25">
      <c r="I720">
        <v>48.04</v>
      </c>
    </row>
    <row r="721" spans="9:9" x14ac:dyDescent="0.25">
      <c r="I721">
        <v>44.62</v>
      </c>
    </row>
    <row r="722" spans="9:9" x14ac:dyDescent="0.25">
      <c r="I722">
        <v>6.43</v>
      </c>
    </row>
    <row r="723" spans="9:9" x14ac:dyDescent="0.25">
      <c r="I723">
        <v>15.54</v>
      </c>
    </row>
    <row r="724" spans="9:9" x14ac:dyDescent="0.25">
      <c r="I724">
        <v>12.15</v>
      </c>
    </row>
    <row r="725" spans="9:9" x14ac:dyDescent="0.25">
      <c r="I725">
        <v>28.6</v>
      </c>
    </row>
    <row r="726" spans="9:9" x14ac:dyDescent="0.25">
      <c r="I726">
        <v>40.14</v>
      </c>
    </row>
    <row r="727" spans="9:9" x14ac:dyDescent="0.25">
      <c r="I727">
        <v>37.97</v>
      </c>
    </row>
    <row r="728" spans="9:9" x14ac:dyDescent="0.25">
      <c r="I728">
        <v>36.340000000000003</v>
      </c>
    </row>
    <row r="729" spans="9:9" x14ac:dyDescent="0.25">
      <c r="I729">
        <v>18.760000000000002</v>
      </c>
    </row>
    <row r="730" spans="9:9" x14ac:dyDescent="0.25">
      <c r="I730">
        <v>6.98</v>
      </c>
    </row>
    <row r="731" spans="9:9" x14ac:dyDescent="0.25">
      <c r="I731">
        <v>10.53</v>
      </c>
    </row>
    <row r="732" spans="9:9" x14ac:dyDescent="0.25">
      <c r="I732">
        <v>37.08</v>
      </c>
    </row>
    <row r="733" spans="9:9" x14ac:dyDescent="0.25">
      <c r="I733">
        <v>7.38</v>
      </c>
    </row>
    <row r="734" spans="9:9" x14ac:dyDescent="0.25">
      <c r="I734">
        <v>11.15</v>
      </c>
    </row>
    <row r="735" spans="9:9" x14ac:dyDescent="0.25">
      <c r="I735">
        <v>21.23</v>
      </c>
    </row>
    <row r="736" spans="9:9" x14ac:dyDescent="0.25">
      <c r="I736">
        <v>3.61</v>
      </c>
    </row>
    <row r="737" spans="9:9" x14ac:dyDescent="0.25">
      <c r="I737">
        <v>10.63</v>
      </c>
    </row>
    <row r="738" spans="9:9" x14ac:dyDescent="0.25">
      <c r="I738">
        <v>7.49</v>
      </c>
    </row>
    <row r="739" spans="9:9" x14ac:dyDescent="0.25">
      <c r="I739">
        <v>47.57</v>
      </c>
    </row>
    <row r="740" spans="9:9" x14ac:dyDescent="0.25">
      <c r="I740">
        <v>9.58</v>
      </c>
    </row>
    <row r="741" spans="9:9" x14ac:dyDescent="0.25">
      <c r="I741">
        <v>43.09</v>
      </c>
    </row>
    <row r="742" spans="9:9" x14ac:dyDescent="0.25">
      <c r="I742">
        <v>5.74</v>
      </c>
    </row>
    <row r="743" spans="9:9" x14ac:dyDescent="0.25">
      <c r="I743">
        <v>43.48</v>
      </c>
    </row>
    <row r="744" spans="9:9" x14ac:dyDescent="0.25">
      <c r="I744">
        <v>29.97</v>
      </c>
    </row>
    <row r="745" spans="9:9" x14ac:dyDescent="0.25">
      <c r="I745">
        <v>42.49</v>
      </c>
    </row>
    <row r="746" spans="9:9" x14ac:dyDescent="0.25">
      <c r="I746">
        <v>43.37</v>
      </c>
    </row>
    <row r="747" spans="9:9" x14ac:dyDescent="0.25">
      <c r="I747">
        <v>29.82</v>
      </c>
    </row>
    <row r="748" spans="9:9" x14ac:dyDescent="0.25">
      <c r="I748">
        <v>45.88</v>
      </c>
    </row>
    <row r="749" spans="9:9" x14ac:dyDescent="0.25">
      <c r="I749">
        <v>29.27</v>
      </c>
    </row>
    <row r="750" spans="9:9" x14ac:dyDescent="0.25">
      <c r="I750">
        <v>35.630000000000003</v>
      </c>
    </row>
    <row r="751" spans="9:9" x14ac:dyDescent="0.25">
      <c r="I751">
        <v>20.8</v>
      </c>
    </row>
    <row r="752" spans="9:9" x14ac:dyDescent="0.25">
      <c r="I752">
        <v>45.7</v>
      </c>
    </row>
    <row r="753" spans="9:9" x14ac:dyDescent="0.25">
      <c r="I753">
        <v>41.21</v>
      </c>
    </row>
    <row r="754" spans="9:9" x14ac:dyDescent="0.25">
      <c r="I754">
        <v>8.34</v>
      </c>
    </row>
    <row r="755" spans="9:9" x14ac:dyDescent="0.25">
      <c r="I755">
        <v>28.82</v>
      </c>
    </row>
    <row r="756" spans="9:9" x14ac:dyDescent="0.25">
      <c r="I756">
        <v>44.84</v>
      </c>
    </row>
    <row r="757" spans="9:9" x14ac:dyDescent="0.25">
      <c r="I757">
        <v>39.65</v>
      </c>
    </row>
    <row r="758" spans="9:9" x14ac:dyDescent="0.25">
      <c r="I758">
        <v>48.13</v>
      </c>
    </row>
    <row r="759" spans="9:9" x14ac:dyDescent="0.25">
      <c r="I759">
        <v>11.57</v>
      </c>
    </row>
    <row r="760" spans="9:9" x14ac:dyDescent="0.25">
      <c r="I760">
        <v>18.37</v>
      </c>
    </row>
    <row r="761" spans="9:9" x14ac:dyDescent="0.25">
      <c r="I761">
        <v>25.36</v>
      </c>
    </row>
    <row r="762" spans="9:9" x14ac:dyDescent="0.25">
      <c r="I762">
        <v>11.63</v>
      </c>
    </row>
    <row r="763" spans="9:9" x14ac:dyDescent="0.25">
      <c r="I763">
        <v>19.7</v>
      </c>
    </row>
    <row r="764" spans="9:9" x14ac:dyDescent="0.25">
      <c r="I764">
        <v>26.88</v>
      </c>
    </row>
    <row r="765" spans="9:9" x14ac:dyDescent="0.25">
      <c r="I765">
        <v>9.57</v>
      </c>
    </row>
    <row r="766" spans="9:9" x14ac:dyDescent="0.25">
      <c r="I766">
        <v>12.83</v>
      </c>
    </row>
    <row r="767" spans="9:9" x14ac:dyDescent="0.25">
      <c r="I767">
        <v>6.24</v>
      </c>
    </row>
    <row r="768" spans="9:9" x14ac:dyDescent="0.25">
      <c r="I768">
        <v>35.67</v>
      </c>
    </row>
    <row r="769" spans="9:9" x14ac:dyDescent="0.25">
      <c r="I769">
        <v>18.079999999999998</v>
      </c>
    </row>
    <row r="770" spans="9:9" x14ac:dyDescent="0.25">
      <c r="I770">
        <v>11.01</v>
      </c>
    </row>
    <row r="771" spans="9:9" x14ac:dyDescent="0.25">
      <c r="I771">
        <v>25.37</v>
      </c>
    </row>
    <row r="772" spans="9:9" x14ac:dyDescent="0.25">
      <c r="I772">
        <v>3.41</v>
      </c>
    </row>
    <row r="773" spans="9:9" x14ac:dyDescent="0.25">
      <c r="I773">
        <v>46.17</v>
      </c>
    </row>
    <row r="774" spans="9:9" x14ac:dyDescent="0.25">
      <c r="I774">
        <v>14.72</v>
      </c>
    </row>
    <row r="775" spans="9:9" x14ac:dyDescent="0.25">
      <c r="I775">
        <v>44.32</v>
      </c>
    </row>
    <row r="776" spans="9:9" x14ac:dyDescent="0.25">
      <c r="I776">
        <v>24.88</v>
      </c>
    </row>
    <row r="777" spans="9:9" x14ac:dyDescent="0.25">
      <c r="I777">
        <v>42.51</v>
      </c>
    </row>
    <row r="778" spans="9:9" x14ac:dyDescent="0.25">
      <c r="I778">
        <v>12.35</v>
      </c>
    </row>
    <row r="779" spans="9:9" x14ac:dyDescent="0.25">
      <c r="I779">
        <v>8.76</v>
      </c>
    </row>
    <row r="780" spans="9:9" x14ac:dyDescent="0.25">
      <c r="I780">
        <v>42.47</v>
      </c>
    </row>
    <row r="781" spans="9:9" x14ac:dyDescent="0.25">
      <c r="I781">
        <v>10.65</v>
      </c>
    </row>
    <row r="782" spans="9:9" x14ac:dyDescent="0.25">
      <c r="I782">
        <v>37.31</v>
      </c>
    </row>
    <row r="783" spans="9:9" x14ac:dyDescent="0.25">
      <c r="I783">
        <v>17.23</v>
      </c>
    </row>
    <row r="784" spans="9:9" x14ac:dyDescent="0.25">
      <c r="I784">
        <v>37.409999999999997</v>
      </c>
    </row>
    <row r="785" spans="9:9" x14ac:dyDescent="0.25">
      <c r="I785">
        <v>45.38</v>
      </c>
    </row>
    <row r="786" spans="9:9" x14ac:dyDescent="0.25">
      <c r="I786">
        <v>49.08</v>
      </c>
    </row>
    <row r="787" spans="9:9" x14ac:dyDescent="0.25">
      <c r="I787">
        <v>17.989999999999998</v>
      </c>
    </row>
    <row r="788" spans="9:9" x14ac:dyDescent="0.25">
      <c r="I788">
        <v>18.38</v>
      </c>
    </row>
    <row r="789" spans="9:9" x14ac:dyDescent="0.25">
      <c r="I789">
        <v>49.07</v>
      </c>
    </row>
    <row r="790" spans="9:9" x14ac:dyDescent="0.25">
      <c r="I790">
        <v>43.08</v>
      </c>
    </row>
    <row r="791" spans="9:9" x14ac:dyDescent="0.25">
      <c r="I791">
        <v>2.25</v>
      </c>
    </row>
    <row r="792" spans="9:9" x14ac:dyDescent="0.25">
      <c r="I792">
        <v>28.67</v>
      </c>
    </row>
    <row r="793" spans="9:9" x14ac:dyDescent="0.25">
      <c r="I793">
        <v>9.06</v>
      </c>
    </row>
    <row r="794" spans="9:9" x14ac:dyDescent="0.25">
      <c r="I794">
        <v>49.7</v>
      </c>
    </row>
    <row r="795" spans="9:9" x14ac:dyDescent="0.25">
      <c r="I795">
        <v>6.95</v>
      </c>
    </row>
    <row r="796" spans="9:9" x14ac:dyDescent="0.25">
      <c r="I796">
        <v>27.97</v>
      </c>
    </row>
    <row r="797" spans="9:9" x14ac:dyDescent="0.25">
      <c r="I797">
        <v>33.26</v>
      </c>
    </row>
    <row r="798" spans="9:9" x14ac:dyDescent="0.25">
      <c r="I798">
        <v>46.85</v>
      </c>
    </row>
    <row r="799" spans="9:9" x14ac:dyDescent="0.25">
      <c r="I799">
        <v>42.36</v>
      </c>
    </row>
    <row r="800" spans="9:9" x14ac:dyDescent="0.25">
      <c r="I800">
        <v>12.29</v>
      </c>
    </row>
    <row r="801" spans="9:9" x14ac:dyDescent="0.25">
      <c r="I801">
        <v>28.63</v>
      </c>
    </row>
    <row r="802" spans="9:9" x14ac:dyDescent="0.25">
      <c r="I802">
        <v>47.68</v>
      </c>
    </row>
    <row r="803" spans="9:9" x14ac:dyDescent="0.25">
      <c r="I803">
        <v>36.79</v>
      </c>
    </row>
    <row r="804" spans="9:9" x14ac:dyDescent="0.25">
      <c r="I804">
        <v>34.42</v>
      </c>
    </row>
    <row r="805" spans="9:9" x14ac:dyDescent="0.25">
      <c r="I805">
        <v>37.75</v>
      </c>
    </row>
    <row r="806" spans="9:9" x14ac:dyDescent="0.25">
      <c r="I806">
        <v>16.13</v>
      </c>
    </row>
    <row r="807" spans="9:9" x14ac:dyDescent="0.25">
      <c r="I807">
        <v>36.46</v>
      </c>
    </row>
    <row r="808" spans="9:9" x14ac:dyDescent="0.25">
      <c r="I808">
        <v>11.64</v>
      </c>
    </row>
    <row r="809" spans="9:9" x14ac:dyDescent="0.25">
      <c r="I809">
        <v>21.41</v>
      </c>
    </row>
    <row r="810" spans="9:9" x14ac:dyDescent="0.25">
      <c r="I810">
        <v>44.5</v>
      </c>
    </row>
    <row r="811" spans="9:9" x14ac:dyDescent="0.25">
      <c r="I811">
        <v>0.95</v>
      </c>
    </row>
    <row r="812" spans="9:9" x14ac:dyDescent="0.25">
      <c r="I812">
        <v>20.72</v>
      </c>
    </row>
    <row r="813" spans="9:9" x14ac:dyDescent="0.25">
      <c r="I813">
        <v>13.34</v>
      </c>
    </row>
    <row r="814" spans="9:9" x14ac:dyDescent="0.25">
      <c r="I814">
        <v>9.93</v>
      </c>
    </row>
    <row r="815" spans="9:9" x14ac:dyDescent="0.25">
      <c r="I815">
        <v>41.93</v>
      </c>
    </row>
    <row r="816" spans="9:9" x14ac:dyDescent="0.25">
      <c r="I816">
        <v>34.82</v>
      </c>
    </row>
    <row r="817" spans="9:9" x14ac:dyDescent="0.25">
      <c r="I817">
        <v>5.63</v>
      </c>
    </row>
    <row r="818" spans="9:9" x14ac:dyDescent="0.25">
      <c r="I818">
        <v>24.72</v>
      </c>
    </row>
    <row r="819" spans="9:9" x14ac:dyDescent="0.25">
      <c r="I819">
        <v>23.35</v>
      </c>
    </row>
    <row r="820" spans="9:9" x14ac:dyDescent="0.25">
      <c r="I820">
        <v>7.13</v>
      </c>
    </row>
    <row r="821" spans="9:9" x14ac:dyDescent="0.25">
      <c r="I821">
        <v>39.99</v>
      </c>
    </row>
    <row r="822" spans="9:9" x14ac:dyDescent="0.25">
      <c r="I822">
        <v>18.329999999999998</v>
      </c>
    </row>
    <row r="823" spans="9:9" x14ac:dyDescent="0.25">
      <c r="I823">
        <v>38.1</v>
      </c>
    </row>
    <row r="824" spans="9:9" x14ac:dyDescent="0.25">
      <c r="I824">
        <v>9.6</v>
      </c>
    </row>
    <row r="825" spans="9:9" x14ac:dyDescent="0.25">
      <c r="I825">
        <v>15.75</v>
      </c>
    </row>
    <row r="826" spans="9:9" x14ac:dyDescent="0.25">
      <c r="I826">
        <v>4.76</v>
      </c>
    </row>
    <row r="827" spans="9:9" x14ac:dyDescent="0.25">
      <c r="I827">
        <v>7.17</v>
      </c>
    </row>
    <row r="828" spans="9:9" x14ac:dyDescent="0.25">
      <c r="I828">
        <v>44.16</v>
      </c>
    </row>
    <row r="829" spans="9:9" x14ac:dyDescent="0.25">
      <c r="I829">
        <v>5.46</v>
      </c>
    </row>
    <row r="830" spans="9:9" x14ac:dyDescent="0.25">
      <c r="I830">
        <v>4.79</v>
      </c>
    </row>
    <row r="831" spans="9:9" x14ac:dyDescent="0.25">
      <c r="I831">
        <v>47.02</v>
      </c>
    </row>
    <row r="832" spans="9:9" x14ac:dyDescent="0.25">
      <c r="I832">
        <v>32.299999999999997</v>
      </c>
    </row>
    <row r="833" spans="9:9" x14ac:dyDescent="0.25">
      <c r="I833">
        <v>5.05</v>
      </c>
    </row>
    <row r="834" spans="9:9" x14ac:dyDescent="0.25">
      <c r="I834">
        <v>48.59</v>
      </c>
    </row>
    <row r="835" spans="9:9" x14ac:dyDescent="0.25">
      <c r="I835">
        <v>7.36</v>
      </c>
    </row>
    <row r="836" spans="9:9" x14ac:dyDescent="0.25">
      <c r="I836">
        <v>38.32</v>
      </c>
    </row>
    <row r="837" spans="9:9" x14ac:dyDescent="0.25">
      <c r="I837">
        <v>1.74</v>
      </c>
    </row>
    <row r="838" spans="9:9" x14ac:dyDescent="0.25">
      <c r="I838">
        <v>31.23</v>
      </c>
    </row>
    <row r="839" spans="9:9" x14ac:dyDescent="0.25">
      <c r="I839">
        <v>27.34</v>
      </c>
    </row>
    <row r="840" spans="9:9" x14ac:dyDescent="0.25">
      <c r="I840">
        <v>10.4</v>
      </c>
    </row>
    <row r="841" spans="9:9" x14ac:dyDescent="0.25">
      <c r="I841">
        <v>32.159999999999997</v>
      </c>
    </row>
    <row r="842" spans="9:9" x14ac:dyDescent="0.25">
      <c r="I842">
        <v>30.85</v>
      </c>
    </row>
    <row r="843" spans="9:9" x14ac:dyDescent="0.25">
      <c r="I843">
        <v>39.92</v>
      </c>
    </row>
    <row r="844" spans="9:9" x14ac:dyDescent="0.25">
      <c r="I844">
        <v>43.79</v>
      </c>
    </row>
    <row r="845" spans="9:9" x14ac:dyDescent="0.25">
      <c r="I845">
        <v>25.51</v>
      </c>
    </row>
    <row r="846" spans="9:9" x14ac:dyDescent="0.25">
      <c r="I846">
        <v>24.51</v>
      </c>
    </row>
    <row r="847" spans="9:9" x14ac:dyDescent="0.25">
      <c r="I847">
        <v>31.08</v>
      </c>
    </row>
    <row r="848" spans="9:9" x14ac:dyDescent="0.25">
      <c r="I848">
        <v>36.46</v>
      </c>
    </row>
    <row r="849" spans="9:9" x14ac:dyDescent="0.25">
      <c r="I849">
        <v>17.809999999999999</v>
      </c>
    </row>
    <row r="850" spans="9:9" x14ac:dyDescent="0.25">
      <c r="I850">
        <v>25.23</v>
      </c>
    </row>
    <row r="851" spans="9:9" x14ac:dyDescent="0.25">
      <c r="I851">
        <v>29.26</v>
      </c>
    </row>
    <row r="852" spans="9:9" x14ac:dyDescent="0.25">
      <c r="I852">
        <v>49.42</v>
      </c>
    </row>
    <row r="853" spans="9:9" x14ac:dyDescent="0.25">
      <c r="I853">
        <v>29.39</v>
      </c>
    </row>
    <row r="854" spans="9:9" x14ac:dyDescent="0.25">
      <c r="I854">
        <v>11.21</v>
      </c>
    </row>
    <row r="855" spans="9:9" x14ac:dyDescent="0.25">
      <c r="I855">
        <v>29.4</v>
      </c>
    </row>
    <row r="856" spans="9:9" x14ac:dyDescent="0.25">
      <c r="I856">
        <v>40.97</v>
      </c>
    </row>
    <row r="857" spans="9:9" x14ac:dyDescent="0.25">
      <c r="I857">
        <v>42.87</v>
      </c>
    </row>
    <row r="858" spans="9:9" x14ac:dyDescent="0.25">
      <c r="I858">
        <v>40.01</v>
      </c>
    </row>
    <row r="859" spans="9:9" x14ac:dyDescent="0.25">
      <c r="I859">
        <v>44.41</v>
      </c>
    </row>
    <row r="860" spans="9:9" x14ac:dyDescent="0.25">
      <c r="I860">
        <v>16.739999999999998</v>
      </c>
    </row>
    <row r="861" spans="9:9" x14ac:dyDescent="0.25">
      <c r="I861">
        <v>25.38</v>
      </c>
    </row>
    <row r="862" spans="9:9" x14ac:dyDescent="0.25">
      <c r="I862">
        <v>38.979999999999997</v>
      </c>
    </row>
    <row r="863" spans="9:9" x14ac:dyDescent="0.25">
      <c r="I863">
        <v>13.22</v>
      </c>
    </row>
    <row r="864" spans="9:9" x14ac:dyDescent="0.25">
      <c r="I864">
        <v>18.579999999999998</v>
      </c>
    </row>
    <row r="865" spans="9:9" x14ac:dyDescent="0.25">
      <c r="I865">
        <v>41.56</v>
      </c>
    </row>
    <row r="866" spans="9:9" x14ac:dyDescent="0.25">
      <c r="I866">
        <v>38.5</v>
      </c>
    </row>
    <row r="867" spans="9:9" x14ac:dyDescent="0.25">
      <c r="I867">
        <v>48.56</v>
      </c>
    </row>
    <row r="868" spans="9:9" x14ac:dyDescent="0.25">
      <c r="I868">
        <v>49.8</v>
      </c>
    </row>
    <row r="869" spans="9:9" x14ac:dyDescent="0.25">
      <c r="I869">
        <v>12.04</v>
      </c>
    </row>
    <row r="870" spans="9:9" x14ac:dyDescent="0.25">
      <c r="I870">
        <v>45.02</v>
      </c>
    </row>
    <row r="871" spans="9:9" x14ac:dyDescent="0.25">
      <c r="I871">
        <v>4.7300000000000004</v>
      </c>
    </row>
    <row r="872" spans="9:9" x14ac:dyDescent="0.25">
      <c r="I872">
        <v>35.49</v>
      </c>
    </row>
    <row r="873" spans="9:9" x14ac:dyDescent="0.25">
      <c r="I873">
        <v>11</v>
      </c>
    </row>
    <row r="874" spans="9:9" x14ac:dyDescent="0.25">
      <c r="I874">
        <v>15.02</v>
      </c>
    </row>
    <row r="875" spans="9:9" x14ac:dyDescent="0.25">
      <c r="I875">
        <v>47.32</v>
      </c>
    </row>
    <row r="876" spans="9:9" x14ac:dyDescent="0.25">
      <c r="I876">
        <v>13.16</v>
      </c>
    </row>
    <row r="877" spans="9:9" x14ac:dyDescent="0.25">
      <c r="I877">
        <v>33.659999999999997</v>
      </c>
    </row>
    <row r="878" spans="9:9" x14ac:dyDescent="0.25">
      <c r="I878">
        <v>8.91</v>
      </c>
    </row>
    <row r="879" spans="9:9" x14ac:dyDescent="0.25">
      <c r="I879">
        <v>4.67</v>
      </c>
    </row>
    <row r="880" spans="9:9" x14ac:dyDescent="0.25">
      <c r="I880">
        <v>16.97</v>
      </c>
    </row>
    <row r="881" spans="9:9" x14ac:dyDescent="0.25">
      <c r="I881">
        <v>31.21</v>
      </c>
    </row>
    <row r="882" spans="9:9" x14ac:dyDescent="0.25">
      <c r="I882">
        <v>12.4</v>
      </c>
    </row>
    <row r="883" spans="9:9" x14ac:dyDescent="0.25">
      <c r="I883">
        <v>15.01</v>
      </c>
    </row>
    <row r="884" spans="9:9" x14ac:dyDescent="0.25">
      <c r="I884">
        <v>35.44</v>
      </c>
    </row>
    <row r="885" spans="9:9" x14ac:dyDescent="0.25">
      <c r="I885">
        <v>5.14</v>
      </c>
    </row>
    <row r="886" spans="9:9" x14ac:dyDescent="0.25">
      <c r="I886">
        <v>22.35</v>
      </c>
    </row>
    <row r="887" spans="9:9" x14ac:dyDescent="0.25">
      <c r="I887">
        <v>47.09</v>
      </c>
    </row>
    <row r="888" spans="9:9" x14ac:dyDescent="0.25">
      <c r="I888">
        <v>19.850000000000001</v>
      </c>
    </row>
    <row r="889" spans="9:9" x14ac:dyDescent="0.25">
      <c r="I889">
        <v>21.71</v>
      </c>
    </row>
    <row r="890" spans="9:9" x14ac:dyDescent="0.25">
      <c r="I890">
        <v>36.909999999999997</v>
      </c>
    </row>
    <row r="891" spans="9:9" x14ac:dyDescent="0.25">
      <c r="I891">
        <v>38.950000000000003</v>
      </c>
    </row>
    <row r="892" spans="9:9" x14ac:dyDescent="0.25">
      <c r="I892">
        <v>38.479999999999997</v>
      </c>
    </row>
    <row r="893" spans="9:9" x14ac:dyDescent="0.25">
      <c r="I893">
        <v>49.89</v>
      </c>
    </row>
    <row r="894" spans="9:9" x14ac:dyDescent="0.25">
      <c r="I894">
        <v>3.57</v>
      </c>
    </row>
    <row r="895" spans="9:9" x14ac:dyDescent="0.25">
      <c r="I895">
        <v>49.11</v>
      </c>
    </row>
    <row r="896" spans="9:9" x14ac:dyDescent="0.25">
      <c r="I896">
        <v>47.51</v>
      </c>
    </row>
    <row r="897" spans="9:9" x14ac:dyDescent="0.25">
      <c r="I897">
        <v>42.61</v>
      </c>
    </row>
    <row r="898" spans="9:9" x14ac:dyDescent="0.25">
      <c r="I898">
        <v>22.71</v>
      </c>
    </row>
    <row r="899" spans="9:9" x14ac:dyDescent="0.25">
      <c r="I899">
        <v>43.55</v>
      </c>
    </row>
    <row r="900" spans="9:9" x14ac:dyDescent="0.25">
      <c r="I900">
        <v>11.04</v>
      </c>
    </row>
    <row r="901" spans="9:9" x14ac:dyDescent="0.25">
      <c r="I901">
        <v>39.58</v>
      </c>
    </row>
    <row r="902" spans="9:9" x14ac:dyDescent="0.25">
      <c r="I902">
        <v>9.26</v>
      </c>
    </row>
    <row r="903" spans="9:9" x14ac:dyDescent="0.25">
      <c r="I903">
        <v>40.770000000000003</v>
      </c>
    </row>
    <row r="904" spans="9:9" x14ac:dyDescent="0.25">
      <c r="I904">
        <v>30.73</v>
      </c>
    </row>
    <row r="905" spans="9:9" x14ac:dyDescent="0.25">
      <c r="I905">
        <v>4.9000000000000004</v>
      </c>
    </row>
    <row r="906" spans="9:9" x14ac:dyDescent="0.25">
      <c r="I906">
        <v>44.77</v>
      </c>
    </row>
    <row r="907" spans="9:9" x14ac:dyDescent="0.25">
      <c r="I907">
        <v>28.9</v>
      </c>
    </row>
    <row r="908" spans="9:9" x14ac:dyDescent="0.25">
      <c r="I908">
        <v>32.81</v>
      </c>
    </row>
    <row r="909" spans="9:9" x14ac:dyDescent="0.25">
      <c r="I909">
        <v>14.18</v>
      </c>
    </row>
    <row r="910" spans="9:9" x14ac:dyDescent="0.25">
      <c r="I910">
        <v>43.58</v>
      </c>
    </row>
    <row r="911" spans="9:9" x14ac:dyDescent="0.25">
      <c r="I911">
        <v>27.26</v>
      </c>
    </row>
    <row r="912" spans="9:9" x14ac:dyDescent="0.25">
      <c r="I912">
        <v>21.06</v>
      </c>
    </row>
    <row r="913" spans="9:9" x14ac:dyDescent="0.25">
      <c r="I913">
        <v>26.71</v>
      </c>
    </row>
    <row r="914" spans="9:9" x14ac:dyDescent="0.25">
      <c r="I914">
        <v>35.17</v>
      </c>
    </row>
    <row r="915" spans="9:9" x14ac:dyDescent="0.25">
      <c r="I915">
        <v>34.75</v>
      </c>
    </row>
    <row r="916" spans="9:9" x14ac:dyDescent="0.25">
      <c r="I916">
        <v>17.88</v>
      </c>
    </row>
    <row r="917" spans="9:9" x14ac:dyDescent="0.25">
      <c r="I917">
        <v>19.260000000000002</v>
      </c>
    </row>
    <row r="918" spans="9:9" x14ac:dyDescent="0.25">
      <c r="I918">
        <v>28.11</v>
      </c>
    </row>
    <row r="919" spans="9:9" x14ac:dyDescent="0.25">
      <c r="I919">
        <v>46.22</v>
      </c>
    </row>
    <row r="920" spans="9:9" x14ac:dyDescent="0.25">
      <c r="I920">
        <v>37.270000000000003</v>
      </c>
    </row>
    <row r="921" spans="9:9" x14ac:dyDescent="0.25">
      <c r="I921">
        <v>19.52</v>
      </c>
    </row>
    <row r="922" spans="9:9" x14ac:dyDescent="0.25">
      <c r="I922">
        <v>16.850000000000001</v>
      </c>
    </row>
    <row r="923" spans="9:9" x14ac:dyDescent="0.25">
      <c r="I923">
        <v>26.18</v>
      </c>
    </row>
    <row r="924" spans="9:9" x14ac:dyDescent="0.25">
      <c r="I924">
        <v>43.5</v>
      </c>
    </row>
    <row r="925" spans="9:9" x14ac:dyDescent="0.25">
      <c r="I925">
        <v>0.43</v>
      </c>
    </row>
    <row r="926" spans="9:9" x14ac:dyDescent="0.25">
      <c r="I926">
        <v>35.520000000000003</v>
      </c>
    </row>
    <row r="927" spans="9:9" x14ac:dyDescent="0.25">
      <c r="I927">
        <v>14.73</v>
      </c>
    </row>
    <row r="928" spans="9:9" x14ac:dyDescent="0.25">
      <c r="I928">
        <v>10.42</v>
      </c>
    </row>
    <row r="929" spans="9:9" x14ac:dyDescent="0.25">
      <c r="I929">
        <v>0.61</v>
      </c>
    </row>
    <row r="930" spans="9:9" x14ac:dyDescent="0.25">
      <c r="I930">
        <v>44.83</v>
      </c>
    </row>
    <row r="931" spans="9:9" x14ac:dyDescent="0.25">
      <c r="I931">
        <v>45.61</v>
      </c>
    </row>
    <row r="932" spans="9:9" x14ac:dyDescent="0.25">
      <c r="I932">
        <v>3.07</v>
      </c>
    </row>
    <row r="933" spans="9:9" x14ac:dyDescent="0.25">
      <c r="I933">
        <v>26.09</v>
      </c>
    </row>
    <row r="934" spans="9:9" x14ac:dyDescent="0.25">
      <c r="I934">
        <v>7.63</v>
      </c>
    </row>
    <row r="935" spans="9:9" x14ac:dyDescent="0.25">
      <c r="I935">
        <v>37.93</v>
      </c>
    </row>
    <row r="936" spans="9:9" x14ac:dyDescent="0.25">
      <c r="I936">
        <v>33.270000000000003</v>
      </c>
    </row>
    <row r="937" spans="9:9" x14ac:dyDescent="0.25">
      <c r="I937">
        <v>14.86</v>
      </c>
    </row>
    <row r="938" spans="9:9" x14ac:dyDescent="0.25">
      <c r="I938">
        <v>5.85</v>
      </c>
    </row>
    <row r="939" spans="9:9" x14ac:dyDescent="0.25">
      <c r="I939">
        <v>41.56</v>
      </c>
    </row>
    <row r="940" spans="9:9" x14ac:dyDescent="0.25">
      <c r="I940">
        <v>33.71</v>
      </c>
    </row>
    <row r="941" spans="9:9" x14ac:dyDescent="0.25">
      <c r="I941">
        <v>0.34</v>
      </c>
    </row>
    <row r="942" spans="9:9" x14ac:dyDescent="0.25">
      <c r="I942">
        <v>31.39</v>
      </c>
    </row>
    <row r="943" spans="9:9" x14ac:dyDescent="0.25">
      <c r="I943">
        <v>40.51</v>
      </c>
    </row>
    <row r="944" spans="9:9" x14ac:dyDescent="0.25">
      <c r="I944">
        <v>29.54</v>
      </c>
    </row>
    <row r="945" spans="9:9" x14ac:dyDescent="0.25">
      <c r="I945">
        <v>21.24</v>
      </c>
    </row>
    <row r="946" spans="9:9" x14ac:dyDescent="0.25">
      <c r="I946">
        <v>29.2</v>
      </c>
    </row>
    <row r="947" spans="9:9" x14ac:dyDescent="0.25">
      <c r="I947">
        <v>30.99</v>
      </c>
    </row>
    <row r="948" spans="9:9" x14ac:dyDescent="0.25">
      <c r="I948">
        <v>32</v>
      </c>
    </row>
    <row r="949" spans="9:9" x14ac:dyDescent="0.25">
      <c r="I949">
        <v>48.35</v>
      </c>
    </row>
    <row r="950" spans="9:9" x14ac:dyDescent="0.25">
      <c r="I950">
        <v>8.93</v>
      </c>
    </row>
    <row r="951" spans="9:9" x14ac:dyDescent="0.25">
      <c r="I951">
        <v>31.15</v>
      </c>
    </row>
    <row r="952" spans="9:9" x14ac:dyDescent="0.25">
      <c r="I952">
        <v>9.4</v>
      </c>
    </row>
    <row r="953" spans="9:9" x14ac:dyDescent="0.25">
      <c r="I953">
        <v>10.5</v>
      </c>
    </row>
    <row r="954" spans="9:9" x14ac:dyDescent="0.25">
      <c r="I954">
        <v>33.46</v>
      </c>
    </row>
    <row r="955" spans="9:9" x14ac:dyDescent="0.25">
      <c r="I955">
        <v>45.8</v>
      </c>
    </row>
    <row r="956" spans="9:9" x14ac:dyDescent="0.25">
      <c r="I956">
        <v>7.95</v>
      </c>
    </row>
    <row r="957" spans="9:9" x14ac:dyDescent="0.25">
      <c r="I957">
        <v>48.12</v>
      </c>
    </row>
    <row r="958" spans="9:9" x14ac:dyDescent="0.25">
      <c r="I958">
        <v>15.97</v>
      </c>
    </row>
    <row r="959" spans="9:9" x14ac:dyDescent="0.25">
      <c r="I959">
        <v>19.57</v>
      </c>
    </row>
    <row r="960" spans="9:9" x14ac:dyDescent="0.25">
      <c r="I960">
        <v>7.68</v>
      </c>
    </row>
    <row r="961" spans="9:9" x14ac:dyDescent="0.25">
      <c r="I961">
        <v>30.79</v>
      </c>
    </row>
    <row r="962" spans="9:9" x14ac:dyDescent="0.25">
      <c r="I962">
        <v>29.82</v>
      </c>
    </row>
    <row r="963" spans="9:9" x14ac:dyDescent="0.25">
      <c r="I963">
        <v>22.11</v>
      </c>
    </row>
    <row r="964" spans="9:9" x14ac:dyDescent="0.25">
      <c r="I964">
        <v>23.8</v>
      </c>
    </row>
    <row r="965" spans="9:9" x14ac:dyDescent="0.25">
      <c r="I965">
        <v>31.15</v>
      </c>
    </row>
    <row r="966" spans="9:9" x14ac:dyDescent="0.25">
      <c r="I966">
        <v>29.17</v>
      </c>
    </row>
    <row r="967" spans="9:9" x14ac:dyDescent="0.25">
      <c r="I967">
        <v>18.71</v>
      </c>
    </row>
    <row r="968" spans="9:9" x14ac:dyDescent="0.25">
      <c r="I968">
        <v>44.21</v>
      </c>
    </row>
    <row r="969" spans="9:9" x14ac:dyDescent="0.25">
      <c r="I969">
        <v>33.380000000000003</v>
      </c>
    </row>
    <row r="970" spans="9:9" x14ac:dyDescent="0.25">
      <c r="I970">
        <v>10.27</v>
      </c>
    </row>
    <row r="971" spans="9:9" x14ac:dyDescent="0.25">
      <c r="I971">
        <v>16</v>
      </c>
    </row>
    <row r="972" spans="9:9" x14ac:dyDescent="0.25">
      <c r="I972">
        <v>39.39</v>
      </c>
    </row>
    <row r="973" spans="9:9" x14ac:dyDescent="0.25">
      <c r="I973">
        <v>5.23</v>
      </c>
    </row>
    <row r="974" spans="9:9" x14ac:dyDescent="0.25">
      <c r="I974">
        <v>37.51</v>
      </c>
    </row>
    <row r="975" spans="9:9" x14ac:dyDescent="0.25">
      <c r="I975">
        <v>17.940000000000001</v>
      </c>
    </row>
    <row r="976" spans="9:9" x14ac:dyDescent="0.25">
      <c r="I976">
        <v>27.58</v>
      </c>
    </row>
    <row r="977" spans="9:9" x14ac:dyDescent="0.25">
      <c r="I977">
        <v>14.03</v>
      </c>
    </row>
    <row r="978" spans="9:9" x14ac:dyDescent="0.25">
      <c r="I978">
        <v>49.32</v>
      </c>
    </row>
    <row r="979" spans="9:9" x14ac:dyDescent="0.25">
      <c r="I979">
        <v>45.29</v>
      </c>
    </row>
    <row r="980" spans="9:9" x14ac:dyDescent="0.25">
      <c r="I980">
        <v>46.42</v>
      </c>
    </row>
    <row r="981" spans="9:9" x14ac:dyDescent="0.25">
      <c r="I981">
        <v>9.24</v>
      </c>
    </row>
    <row r="982" spans="9:9" x14ac:dyDescent="0.25">
      <c r="I982">
        <v>42.08</v>
      </c>
    </row>
    <row r="983" spans="9:9" x14ac:dyDescent="0.25">
      <c r="I983">
        <v>26.77</v>
      </c>
    </row>
    <row r="984" spans="9:9" x14ac:dyDescent="0.25">
      <c r="I984">
        <v>35.39</v>
      </c>
    </row>
    <row r="985" spans="9:9" x14ac:dyDescent="0.25">
      <c r="I985">
        <v>10.88</v>
      </c>
    </row>
    <row r="986" spans="9:9" x14ac:dyDescent="0.25">
      <c r="I986">
        <v>35.6</v>
      </c>
    </row>
    <row r="987" spans="9:9" x14ac:dyDescent="0.25">
      <c r="I987">
        <v>45.71</v>
      </c>
    </row>
    <row r="988" spans="9:9" x14ac:dyDescent="0.25">
      <c r="I988">
        <v>13.37</v>
      </c>
    </row>
    <row r="989" spans="9:9" x14ac:dyDescent="0.25">
      <c r="I989">
        <v>11.67</v>
      </c>
    </row>
    <row r="990" spans="9:9" x14ac:dyDescent="0.25">
      <c r="I990">
        <v>5.22</v>
      </c>
    </row>
    <row r="991" spans="9:9" x14ac:dyDescent="0.25">
      <c r="I991">
        <v>13.34</v>
      </c>
    </row>
    <row r="992" spans="9:9" x14ac:dyDescent="0.25">
      <c r="I992">
        <v>26.79</v>
      </c>
    </row>
    <row r="993" spans="9:9" x14ac:dyDescent="0.25">
      <c r="I993">
        <v>41.64</v>
      </c>
    </row>
    <row r="994" spans="9:9" x14ac:dyDescent="0.25">
      <c r="I994">
        <v>13.94</v>
      </c>
    </row>
    <row r="995" spans="9:9" x14ac:dyDescent="0.25">
      <c r="I995">
        <v>31.06</v>
      </c>
    </row>
    <row r="996" spans="9:9" x14ac:dyDescent="0.25">
      <c r="I996">
        <v>23.98</v>
      </c>
    </row>
    <row r="997" spans="9:9" x14ac:dyDescent="0.25">
      <c r="I997">
        <v>14.43</v>
      </c>
    </row>
    <row r="998" spans="9:9" x14ac:dyDescent="0.25">
      <c r="I998">
        <v>25.52</v>
      </c>
    </row>
    <row r="999" spans="9:9" x14ac:dyDescent="0.25">
      <c r="I999">
        <v>8.4</v>
      </c>
    </row>
    <row r="1000" spans="9:9" x14ac:dyDescent="0.25">
      <c r="I1000">
        <v>31.98</v>
      </c>
    </row>
    <row r="1001" spans="9:9" x14ac:dyDescent="0.25">
      <c r="I1001">
        <v>5.78</v>
      </c>
    </row>
    <row r="1002" spans="9:9" x14ac:dyDescent="0.25">
      <c r="I1002">
        <v>36.549999999999997</v>
      </c>
    </row>
    <row r="1003" spans="9:9" x14ac:dyDescent="0.25">
      <c r="I1003">
        <v>8.89</v>
      </c>
    </row>
    <row r="1004" spans="9:9" x14ac:dyDescent="0.25">
      <c r="I1004">
        <v>49.91</v>
      </c>
    </row>
    <row r="1005" spans="9:9" x14ac:dyDescent="0.25">
      <c r="I1005">
        <v>41.18</v>
      </c>
    </row>
    <row r="1006" spans="9:9" x14ac:dyDescent="0.25">
      <c r="I1006">
        <v>17.190000000000001</v>
      </c>
    </row>
    <row r="1007" spans="9:9" x14ac:dyDescent="0.25">
      <c r="I1007">
        <v>21.31</v>
      </c>
    </row>
    <row r="1008" spans="9:9" x14ac:dyDescent="0.25">
      <c r="I1008">
        <v>12.96</v>
      </c>
    </row>
    <row r="1009" spans="9:9" x14ac:dyDescent="0.25">
      <c r="I1009">
        <v>38.36</v>
      </c>
    </row>
    <row r="1010" spans="9:9" x14ac:dyDescent="0.25">
      <c r="I1010">
        <v>19.04</v>
      </c>
    </row>
    <row r="1011" spans="9:9" x14ac:dyDescent="0.25">
      <c r="I1011">
        <v>37.76</v>
      </c>
    </row>
    <row r="1012" spans="9:9" x14ac:dyDescent="0.25">
      <c r="I1012">
        <v>0.92</v>
      </c>
    </row>
    <row r="1013" spans="9:9" x14ac:dyDescent="0.25">
      <c r="I1013">
        <v>6.78</v>
      </c>
    </row>
    <row r="1014" spans="9:9" x14ac:dyDescent="0.25">
      <c r="I1014">
        <v>18.25</v>
      </c>
    </row>
    <row r="1015" spans="9:9" x14ac:dyDescent="0.25">
      <c r="I1015">
        <v>5.45</v>
      </c>
    </row>
    <row r="1016" spans="9:9" x14ac:dyDescent="0.25">
      <c r="I1016">
        <v>30.06</v>
      </c>
    </row>
    <row r="1017" spans="9:9" x14ac:dyDescent="0.25">
      <c r="I1017">
        <v>2.54</v>
      </c>
    </row>
    <row r="1018" spans="9:9" x14ac:dyDescent="0.25">
      <c r="I1018">
        <v>42.99</v>
      </c>
    </row>
    <row r="1019" spans="9:9" x14ac:dyDescent="0.25">
      <c r="I1019">
        <v>38.07</v>
      </c>
    </row>
    <row r="1020" spans="9:9" x14ac:dyDescent="0.25">
      <c r="I1020">
        <v>10.81</v>
      </c>
    </row>
    <row r="1021" spans="9:9" x14ac:dyDescent="0.25">
      <c r="I1021">
        <v>24.19</v>
      </c>
    </row>
    <row r="1022" spans="9:9" x14ac:dyDescent="0.25">
      <c r="I1022">
        <v>22.59</v>
      </c>
    </row>
    <row r="1023" spans="9:9" x14ac:dyDescent="0.25">
      <c r="I1023">
        <v>36.24</v>
      </c>
    </row>
    <row r="1024" spans="9:9" x14ac:dyDescent="0.25">
      <c r="I1024">
        <v>20.079999999999998</v>
      </c>
    </row>
    <row r="1025" spans="9:9" x14ac:dyDescent="0.25">
      <c r="I1025">
        <v>1.65</v>
      </c>
    </row>
    <row r="1026" spans="9:9" x14ac:dyDescent="0.25">
      <c r="I1026">
        <v>13.69</v>
      </c>
    </row>
    <row r="1027" spans="9:9" x14ac:dyDescent="0.25">
      <c r="I1027">
        <v>23.31</v>
      </c>
    </row>
    <row r="1028" spans="9:9" x14ac:dyDescent="0.25">
      <c r="I1028">
        <v>48.72</v>
      </c>
    </row>
    <row r="1029" spans="9:9" x14ac:dyDescent="0.25">
      <c r="I1029">
        <v>44.06</v>
      </c>
    </row>
    <row r="1030" spans="9:9" x14ac:dyDescent="0.25">
      <c r="I1030">
        <v>9.07</v>
      </c>
    </row>
    <row r="1031" spans="9:9" x14ac:dyDescent="0.25">
      <c r="I1031">
        <v>36.159999999999997</v>
      </c>
    </row>
    <row r="1032" spans="9:9" x14ac:dyDescent="0.25">
      <c r="I1032">
        <v>46.84</v>
      </c>
    </row>
    <row r="1033" spans="9:9" x14ac:dyDescent="0.25">
      <c r="I1033">
        <v>0.44</v>
      </c>
    </row>
    <row r="1034" spans="9:9" x14ac:dyDescent="0.25">
      <c r="I1034">
        <v>36.049999999999997</v>
      </c>
    </row>
    <row r="1035" spans="9:9" x14ac:dyDescent="0.25">
      <c r="I1035">
        <v>22.97</v>
      </c>
    </row>
    <row r="1036" spans="9:9" x14ac:dyDescent="0.25">
      <c r="I1036">
        <v>34.01</v>
      </c>
    </row>
    <row r="1037" spans="9:9" x14ac:dyDescent="0.25">
      <c r="I1037">
        <v>30.28</v>
      </c>
    </row>
    <row r="1038" spans="9:9" x14ac:dyDescent="0.25">
      <c r="I1038">
        <v>49.23</v>
      </c>
    </row>
    <row r="1039" spans="9:9" x14ac:dyDescent="0.25">
      <c r="I1039">
        <v>14.44</v>
      </c>
    </row>
    <row r="1040" spans="9:9" x14ac:dyDescent="0.25">
      <c r="I1040">
        <v>39.31</v>
      </c>
    </row>
    <row r="1041" spans="9:9" x14ac:dyDescent="0.25">
      <c r="I1041">
        <v>11.73</v>
      </c>
    </row>
    <row r="1042" spans="9:9" x14ac:dyDescent="0.25">
      <c r="I1042">
        <v>21.78</v>
      </c>
    </row>
    <row r="1043" spans="9:9" x14ac:dyDescent="0.25">
      <c r="I1043">
        <v>48.77</v>
      </c>
    </row>
    <row r="1044" spans="9:9" x14ac:dyDescent="0.25">
      <c r="I1044">
        <v>38.31</v>
      </c>
    </row>
    <row r="1045" spans="9:9" x14ac:dyDescent="0.25">
      <c r="I1045">
        <v>15.79</v>
      </c>
    </row>
    <row r="1046" spans="9:9" x14ac:dyDescent="0.25">
      <c r="I1046">
        <v>30.97</v>
      </c>
    </row>
    <row r="1047" spans="9:9" x14ac:dyDescent="0.25">
      <c r="I1047">
        <v>2.48</v>
      </c>
    </row>
    <row r="1048" spans="9:9" x14ac:dyDescent="0.25">
      <c r="I1048">
        <v>13.32</v>
      </c>
    </row>
    <row r="1049" spans="9:9" x14ac:dyDescent="0.25">
      <c r="I1049">
        <v>35.92</v>
      </c>
    </row>
    <row r="1050" spans="9:9" x14ac:dyDescent="0.25">
      <c r="I1050">
        <v>28.5</v>
      </c>
    </row>
    <row r="1051" spans="9:9" x14ac:dyDescent="0.25">
      <c r="I1051">
        <v>23.48</v>
      </c>
    </row>
    <row r="1052" spans="9:9" x14ac:dyDescent="0.25">
      <c r="I1052">
        <v>34.54</v>
      </c>
    </row>
    <row r="1053" spans="9:9" x14ac:dyDescent="0.25">
      <c r="I1053">
        <v>19.920000000000002</v>
      </c>
    </row>
    <row r="1054" spans="9:9" x14ac:dyDescent="0.25">
      <c r="I1054">
        <v>1.31</v>
      </c>
    </row>
    <row r="1055" spans="9:9" x14ac:dyDescent="0.25">
      <c r="I1055">
        <v>22.05</v>
      </c>
    </row>
    <row r="1056" spans="9:9" x14ac:dyDescent="0.25">
      <c r="I1056">
        <v>45.11</v>
      </c>
    </row>
    <row r="1057" spans="9:9" x14ac:dyDescent="0.25">
      <c r="I1057">
        <v>42.83</v>
      </c>
    </row>
    <row r="1058" spans="9:9" x14ac:dyDescent="0.25">
      <c r="I1058">
        <v>20.45</v>
      </c>
    </row>
    <row r="1059" spans="9:9" x14ac:dyDescent="0.25">
      <c r="I1059">
        <v>1.1100000000000001</v>
      </c>
    </row>
    <row r="1060" spans="9:9" x14ac:dyDescent="0.25">
      <c r="I1060">
        <v>31.82</v>
      </c>
    </row>
    <row r="1061" spans="9:9" x14ac:dyDescent="0.25">
      <c r="I1061">
        <v>37.06</v>
      </c>
    </row>
    <row r="1062" spans="9:9" x14ac:dyDescent="0.25">
      <c r="I1062">
        <v>14.71</v>
      </c>
    </row>
    <row r="1063" spans="9:9" x14ac:dyDescent="0.25">
      <c r="I1063">
        <v>23.83</v>
      </c>
    </row>
    <row r="1064" spans="9:9" x14ac:dyDescent="0.25">
      <c r="I1064">
        <v>49.59</v>
      </c>
    </row>
    <row r="1065" spans="9:9" x14ac:dyDescent="0.25">
      <c r="I1065">
        <v>28.82</v>
      </c>
    </row>
    <row r="1066" spans="9:9" x14ac:dyDescent="0.25">
      <c r="I1066">
        <v>17.55</v>
      </c>
    </row>
    <row r="1067" spans="9:9" x14ac:dyDescent="0.25">
      <c r="I1067">
        <v>31.37</v>
      </c>
    </row>
    <row r="1068" spans="9:9" x14ac:dyDescent="0.25">
      <c r="I1068">
        <v>9</v>
      </c>
    </row>
    <row r="1069" spans="9:9" x14ac:dyDescent="0.25">
      <c r="I1069">
        <v>9.9600000000000009</v>
      </c>
    </row>
    <row r="1070" spans="9:9" x14ac:dyDescent="0.25">
      <c r="I1070">
        <v>46.25</v>
      </c>
    </row>
    <row r="1071" spans="9:9" x14ac:dyDescent="0.25">
      <c r="I1071">
        <v>11.96</v>
      </c>
    </row>
    <row r="1072" spans="9:9" x14ac:dyDescent="0.25">
      <c r="I1072">
        <v>15.54</v>
      </c>
    </row>
    <row r="1073" spans="9:9" x14ac:dyDescent="0.25">
      <c r="I1073">
        <v>27.19</v>
      </c>
    </row>
    <row r="1074" spans="9:9" x14ac:dyDescent="0.25">
      <c r="I1074">
        <v>44.98</v>
      </c>
    </row>
    <row r="1075" spans="9:9" x14ac:dyDescent="0.25">
      <c r="I1075">
        <v>39.07</v>
      </c>
    </row>
    <row r="1076" spans="9:9" x14ac:dyDescent="0.25">
      <c r="I1076">
        <v>2.19</v>
      </c>
    </row>
    <row r="1077" spans="9:9" x14ac:dyDescent="0.25">
      <c r="I1077">
        <v>34.65</v>
      </c>
    </row>
    <row r="1078" spans="9:9" x14ac:dyDescent="0.25">
      <c r="I1078">
        <v>25.2</v>
      </c>
    </row>
    <row r="1079" spans="9:9" x14ac:dyDescent="0.25">
      <c r="I1079">
        <v>23.78</v>
      </c>
    </row>
    <row r="1080" spans="9:9" x14ac:dyDescent="0.25">
      <c r="I1080">
        <v>34.58</v>
      </c>
    </row>
    <row r="1081" spans="9:9" x14ac:dyDescent="0.25">
      <c r="I1081">
        <v>9.81</v>
      </c>
    </row>
    <row r="1082" spans="9:9" x14ac:dyDescent="0.25">
      <c r="I1082">
        <v>49.07</v>
      </c>
    </row>
    <row r="1083" spans="9:9" x14ac:dyDescent="0.25">
      <c r="I1083">
        <v>32.270000000000003</v>
      </c>
    </row>
    <row r="1084" spans="9:9" x14ac:dyDescent="0.25">
      <c r="I1084">
        <v>18.28</v>
      </c>
    </row>
    <row r="1085" spans="9:9" x14ac:dyDescent="0.25">
      <c r="I1085">
        <v>30.01</v>
      </c>
    </row>
    <row r="1086" spans="9:9" x14ac:dyDescent="0.25">
      <c r="I1086">
        <v>10.82</v>
      </c>
    </row>
    <row r="1087" spans="9:9" x14ac:dyDescent="0.25">
      <c r="I1087">
        <v>31.69</v>
      </c>
    </row>
    <row r="1088" spans="9:9" x14ac:dyDescent="0.25">
      <c r="I1088">
        <v>1.41</v>
      </c>
    </row>
    <row r="1089" spans="9:9" x14ac:dyDescent="0.25">
      <c r="I1089">
        <v>17.059999999999999</v>
      </c>
    </row>
    <row r="1090" spans="9:9" x14ac:dyDescent="0.25">
      <c r="I1090">
        <v>37.380000000000003</v>
      </c>
    </row>
    <row r="1091" spans="9:9" x14ac:dyDescent="0.25">
      <c r="I1091">
        <v>40.4</v>
      </c>
    </row>
    <row r="1092" spans="9:9" x14ac:dyDescent="0.25">
      <c r="I1092">
        <v>12.65</v>
      </c>
    </row>
    <row r="1093" spans="9:9" x14ac:dyDescent="0.25">
      <c r="I1093">
        <v>26.97</v>
      </c>
    </row>
    <row r="1094" spans="9:9" x14ac:dyDescent="0.25">
      <c r="I1094">
        <v>26.42</v>
      </c>
    </row>
    <row r="1095" spans="9:9" x14ac:dyDescent="0.25">
      <c r="I1095">
        <v>21.07</v>
      </c>
    </row>
    <row r="1096" spans="9:9" x14ac:dyDescent="0.25">
      <c r="I1096">
        <v>11.42</v>
      </c>
    </row>
    <row r="1097" spans="9:9" x14ac:dyDescent="0.25">
      <c r="I1097">
        <v>35.159999999999997</v>
      </c>
    </row>
    <row r="1098" spans="9:9" x14ac:dyDescent="0.25">
      <c r="I1098">
        <v>12.62</v>
      </c>
    </row>
    <row r="1099" spans="9:9" x14ac:dyDescent="0.25">
      <c r="I1099">
        <v>45.55</v>
      </c>
    </row>
    <row r="1100" spans="9:9" x14ac:dyDescent="0.25">
      <c r="I1100">
        <v>26.43</v>
      </c>
    </row>
    <row r="1101" spans="9:9" x14ac:dyDescent="0.25">
      <c r="I1101">
        <v>43.52</v>
      </c>
    </row>
    <row r="1102" spans="9:9" x14ac:dyDescent="0.25">
      <c r="I1102">
        <v>14.54</v>
      </c>
    </row>
    <row r="1103" spans="9:9" x14ac:dyDescent="0.25">
      <c r="I1103">
        <v>40.35</v>
      </c>
    </row>
    <row r="1104" spans="9:9" x14ac:dyDescent="0.25">
      <c r="I1104">
        <v>5.68</v>
      </c>
    </row>
    <row r="1105" spans="9:9" x14ac:dyDescent="0.25">
      <c r="I1105">
        <v>38.340000000000003</v>
      </c>
    </row>
    <row r="1106" spans="9:9" x14ac:dyDescent="0.25">
      <c r="I1106">
        <v>19.350000000000001</v>
      </c>
    </row>
    <row r="1107" spans="9:9" x14ac:dyDescent="0.25">
      <c r="I1107">
        <v>23.5</v>
      </c>
    </row>
    <row r="1108" spans="9:9" x14ac:dyDescent="0.25">
      <c r="I1108">
        <v>8.34</v>
      </c>
    </row>
    <row r="1109" spans="9:9" x14ac:dyDescent="0.25">
      <c r="I1109">
        <v>0.93</v>
      </c>
    </row>
    <row r="1110" spans="9:9" x14ac:dyDescent="0.25">
      <c r="I1110">
        <v>33.31</v>
      </c>
    </row>
    <row r="1111" spans="9:9" x14ac:dyDescent="0.25">
      <c r="I1111">
        <v>29.39</v>
      </c>
    </row>
    <row r="1112" spans="9:9" x14ac:dyDescent="0.25">
      <c r="I1112">
        <v>31.12</v>
      </c>
    </row>
    <row r="1113" spans="9:9" x14ac:dyDescent="0.25">
      <c r="I1113">
        <v>12.75</v>
      </c>
    </row>
    <row r="1114" spans="9:9" x14ac:dyDescent="0.25">
      <c r="I1114">
        <v>11.96</v>
      </c>
    </row>
    <row r="1115" spans="9:9" x14ac:dyDescent="0.25">
      <c r="I1115">
        <v>41.51</v>
      </c>
    </row>
    <row r="1116" spans="9:9" x14ac:dyDescent="0.25">
      <c r="I1116">
        <v>38.06</v>
      </c>
    </row>
    <row r="1117" spans="9:9" x14ac:dyDescent="0.25">
      <c r="I1117">
        <v>16.84</v>
      </c>
    </row>
    <row r="1118" spans="9:9" x14ac:dyDescent="0.25">
      <c r="I1118">
        <v>31.89</v>
      </c>
    </row>
    <row r="1119" spans="9:9" x14ac:dyDescent="0.25">
      <c r="I1119">
        <v>41.41</v>
      </c>
    </row>
    <row r="1120" spans="9:9" x14ac:dyDescent="0.25">
      <c r="I1120">
        <v>44.44</v>
      </c>
    </row>
    <row r="1121" spans="9:9" x14ac:dyDescent="0.25">
      <c r="I1121">
        <v>0.28999999999999998</v>
      </c>
    </row>
    <row r="1122" spans="9:9" x14ac:dyDescent="0.25">
      <c r="I1122">
        <v>40.67</v>
      </c>
    </row>
    <row r="1123" spans="9:9" x14ac:dyDescent="0.25">
      <c r="I1123">
        <v>17.52</v>
      </c>
    </row>
    <row r="1124" spans="9:9" x14ac:dyDescent="0.25">
      <c r="I1124">
        <v>35.92</v>
      </c>
    </row>
    <row r="1125" spans="9:9" x14ac:dyDescent="0.25">
      <c r="I1125">
        <v>18.57</v>
      </c>
    </row>
    <row r="1126" spans="9:9" x14ac:dyDescent="0.25">
      <c r="I1126">
        <v>30.31</v>
      </c>
    </row>
    <row r="1127" spans="9:9" x14ac:dyDescent="0.25">
      <c r="I1127">
        <v>32.340000000000003</v>
      </c>
    </row>
    <row r="1128" spans="9:9" x14ac:dyDescent="0.25">
      <c r="I1128">
        <v>20.25</v>
      </c>
    </row>
    <row r="1129" spans="9:9" x14ac:dyDescent="0.25">
      <c r="I1129">
        <v>25.64</v>
      </c>
    </row>
    <row r="1130" spans="9:9" x14ac:dyDescent="0.25">
      <c r="I1130">
        <v>36.32</v>
      </c>
    </row>
    <row r="1131" spans="9:9" x14ac:dyDescent="0.25">
      <c r="I1131">
        <v>23.82</v>
      </c>
    </row>
    <row r="1132" spans="9:9" x14ac:dyDescent="0.25">
      <c r="I1132">
        <v>0.7</v>
      </c>
    </row>
    <row r="1133" spans="9:9" x14ac:dyDescent="0.25">
      <c r="I1133">
        <v>0.65</v>
      </c>
    </row>
    <row r="1134" spans="9:9" x14ac:dyDescent="0.25">
      <c r="I1134">
        <v>33.07</v>
      </c>
    </row>
    <row r="1135" spans="9:9" x14ac:dyDescent="0.25">
      <c r="I1135">
        <v>42.36</v>
      </c>
    </row>
    <row r="1136" spans="9:9" x14ac:dyDescent="0.25">
      <c r="I1136">
        <v>39.26</v>
      </c>
    </row>
    <row r="1137" spans="9:9" x14ac:dyDescent="0.25">
      <c r="I1137">
        <v>15.52</v>
      </c>
    </row>
    <row r="1138" spans="9:9" x14ac:dyDescent="0.25">
      <c r="I1138">
        <v>23.56</v>
      </c>
    </row>
    <row r="1139" spans="9:9" x14ac:dyDescent="0.25">
      <c r="I1139">
        <v>11.71</v>
      </c>
    </row>
    <row r="1140" spans="9:9" x14ac:dyDescent="0.25">
      <c r="I1140">
        <v>49.46</v>
      </c>
    </row>
    <row r="1141" spans="9:9" x14ac:dyDescent="0.25">
      <c r="I1141">
        <v>13.03</v>
      </c>
    </row>
    <row r="1142" spans="9:9" x14ac:dyDescent="0.25">
      <c r="I1142">
        <v>20.81</v>
      </c>
    </row>
    <row r="1143" spans="9:9" x14ac:dyDescent="0.25">
      <c r="I1143">
        <v>34.06</v>
      </c>
    </row>
    <row r="1144" spans="9:9" x14ac:dyDescent="0.25">
      <c r="I1144">
        <v>43.8</v>
      </c>
    </row>
    <row r="1145" spans="9:9" x14ac:dyDescent="0.25">
      <c r="I1145">
        <v>2.57</v>
      </c>
    </row>
    <row r="1146" spans="9:9" x14ac:dyDescent="0.25">
      <c r="I1146">
        <v>15.05</v>
      </c>
    </row>
    <row r="1147" spans="9:9" x14ac:dyDescent="0.25">
      <c r="I1147">
        <v>28.45</v>
      </c>
    </row>
    <row r="1148" spans="9:9" x14ac:dyDescent="0.25">
      <c r="I1148">
        <v>30.92</v>
      </c>
    </row>
    <row r="1149" spans="9:9" x14ac:dyDescent="0.25">
      <c r="I1149">
        <v>3.5</v>
      </c>
    </row>
    <row r="1150" spans="9:9" x14ac:dyDescent="0.25">
      <c r="I1150">
        <v>33.200000000000003</v>
      </c>
    </row>
    <row r="1151" spans="9:9" x14ac:dyDescent="0.25">
      <c r="I1151">
        <v>26.4</v>
      </c>
    </row>
    <row r="1152" spans="9:9" x14ac:dyDescent="0.25">
      <c r="I1152">
        <v>41.38</v>
      </c>
    </row>
    <row r="1153" spans="9:9" x14ac:dyDescent="0.25">
      <c r="I1153">
        <v>11.11</v>
      </c>
    </row>
    <row r="1154" spans="9:9" x14ac:dyDescent="0.25">
      <c r="I1154">
        <v>9.75</v>
      </c>
    </row>
    <row r="1155" spans="9:9" x14ac:dyDescent="0.25">
      <c r="I1155">
        <v>39.67</v>
      </c>
    </row>
    <row r="1156" spans="9:9" x14ac:dyDescent="0.25">
      <c r="I1156">
        <v>35.19</v>
      </c>
    </row>
    <row r="1157" spans="9:9" x14ac:dyDescent="0.25">
      <c r="I1157">
        <v>39.58</v>
      </c>
    </row>
    <row r="1158" spans="9:9" x14ac:dyDescent="0.25">
      <c r="I1158">
        <v>39.1</v>
      </c>
    </row>
    <row r="1159" spans="9:9" x14ac:dyDescent="0.25">
      <c r="I1159">
        <v>5.2</v>
      </c>
    </row>
    <row r="1160" spans="9:9" x14ac:dyDescent="0.25">
      <c r="I1160">
        <v>13.93</v>
      </c>
    </row>
    <row r="1161" spans="9:9" x14ac:dyDescent="0.25">
      <c r="I1161">
        <v>13</v>
      </c>
    </row>
    <row r="1162" spans="9:9" x14ac:dyDescent="0.25">
      <c r="I1162">
        <v>46.73</v>
      </c>
    </row>
    <row r="1163" spans="9:9" x14ac:dyDescent="0.25">
      <c r="I1163">
        <v>24.37</v>
      </c>
    </row>
    <row r="1164" spans="9:9" x14ac:dyDescent="0.25">
      <c r="I1164">
        <v>5.55</v>
      </c>
    </row>
    <row r="1165" spans="9:9" x14ac:dyDescent="0.25">
      <c r="I1165">
        <v>14.48</v>
      </c>
    </row>
    <row r="1166" spans="9:9" x14ac:dyDescent="0.25">
      <c r="I1166">
        <v>43.6</v>
      </c>
    </row>
    <row r="1167" spans="9:9" x14ac:dyDescent="0.25">
      <c r="I1167">
        <v>42.35</v>
      </c>
    </row>
    <row r="1168" spans="9:9" x14ac:dyDescent="0.25">
      <c r="I1168">
        <v>45.02</v>
      </c>
    </row>
    <row r="1169" spans="9:9" x14ac:dyDescent="0.25">
      <c r="I1169">
        <v>19.43</v>
      </c>
    </row>
    <row r="1170" spans="9:9" x14ac:dyDescent="0.25">
      <c r="I1170">
        <v>32.07</v>
      </c>
    </row>
    <row r="1171" spans="9:9" x14ac:dyDescent="0.25">
      <c r="I1171">
        <v>13.91</v>
      </c>
    </row>
    <row r="1172" spans="9:9" x14ac:dyDescent="0.25">
      <c r="I1172">
        <v>9.0399999999999991</v>
      </c>
    </row>
    <row r="1173" spans="9:9" x14ac:dyDescent="0.25">
      <c r="I1173">
        <v>1.1000000000000001</v>
      </c>
    </row>
    <row r="1174" spans="9:9" x14ac:dyDescent="0.25">
      <c r="I1174">
        <v>11.17</v>
      </c>
    </row>
    <row r="1175" spans="9:9" x14ac:dyDescent="0.25">
      <c r="I1175">
        <v>30.22</v>
      </c>
    </row>
    <row r="1176" spans="9:9" x14ac:dyDescent="0.25">
      <c r="I1176">
        <v>45.21</v>
      </c>
    </row>
    <row r="1177" spans="9:9" x14ac:dyDescent="0.25">
      <c r="I1177">
        <v>6.67</v>
      </c>
    </row>
    <row r="1178" spans="9:9" x14ac:dyDescent="0.25">
      <c r="I1178">
        <v>45.9</v>
      </c>
    </row>
    <row r="1179" spans="9:9" x14ac:dyDescent="0.25">
      <c r="I1179">
        <v>17.27</v>
      </c>
    </row>
    <row r="1180" spans="9:9" x14ac:dyDescent="0.25">
      <c r="I1180">
        <v>21.34</v>
      </c>
    </row>
    <row r="1181" spans="9:9" x14ac:dyDescent="0.25">
      <c r="I1181">
        <v>18.25</v>
      </c>
    </row>
    <row r="1182" spans="9:9" x14ac:dyDescent="0.25">
      <c r="I1182">
        <v>20.43</v>
      </c>
    </row>
    <row r="1183" spans="9:9" x14ac:dyDescent="0.25">
      <c r="I1183">
        <v>12.96</v>
      </c>
    </row>
    <row r="1184" spans="9:9" x14ac:dyDescent="0.25">
      <c r="I1184">
        <v>34.93</v>
      </c>
    </row>
    <row r="1185" spans="9:9" x14ac:dyDescent="0.25">
      <c r="I1185">
        <v>37.909999999999997</v>
      </c>
    </row>
    <row r="1186" spans="9:9" x14ac:dyDescent="0.25">
      <c r="I1186">
        <v>41.16</v>
      </c>
    </row>
    <row r="1187" spans="9:9" x14ac:dyDescent="0.25">
      <c r="I1187">
        <v>17.059999999999999</v>
      </c>
    </row>
    <row r="1188" spans="9:9" x14ac:dyDescent="0.25">
      <c r="I1188">
        <v>38.229999999999997</v>
      </c>
    </row>
    <row r="1189" spans="9:9" x14ac:dyDescent="0.25">
      <c r="I1189">
        <v>31.88</v>
      </c>
    </row>
    <row r="1190" spans="9:9" x14ac:dyDescent="0.25">
      <c r="I1190">
        <v>47.9</v>
      </c>
    </row>
    <row r="1191" spans="9:9" x14ac:dyDescent="0.25">
      <c r="I1191">
        <v>21.24</v>
      </c>
    </row>
    <row r="1192" spans="9:9" x14ac:dyDescent="0.25">
      <c r="I1192">
        <v>49.62</v>
      </c>
    </row>
    <row r="1193" spans="9:9" x14ac:dyDescent="0.25">
      <c r="I1193">
        <v>37.020000000000003</v>
      </c>
    </row>
    <row r="1194" spans="9:9" x14ac:dyDescent="0.25">
      <c r="I1194">
        <v>38.81</v>
      </c>
    </row>
    <row r="1195" spans="9:9" x14ac:dyDescent="0.25">
      <c r="I1195">
        <v>1.29</v>
      </c>
    </row>
    <row r="1196" spans="9:9" x14ac:dyDescent="0.25">
      <c r="I1196">
        <v>24.87</v>
      </c>
    </row>
    <row r="1197" spans="9:9" x14ac:dyDescent="0.25">
      <c r="I1197">
        <v>26.42</v>
      </c>
    </row>
    <row r="1198" spans="9:9" x14ac:dyDescent="0.25">
      <c r="I1198">
        <v>2.0299999999999998</v>
      </c>
    </row>
    <row r="1199" spans="9:9" x14ac:dyDescent="0.25">
      <c r="I1199">
        <v>15.61</v>
      </c>
    </row>
    <row r="1200" spans="9:9" x14ac:dyDescent="0.25">
      <c r="I1200">
        <v>47.78</v>
      </c>
    </row>
    <row r="1201" spans="9:9" x14ac:dyDescent="0.25">
      <c r="I1201">
        <v>21.31</v>
      </c>
    </row>
    <row r="1202" spans="9:9" x14ac:dyDescent="0.25">
      <c r="I1202">
        <v>9.34</v>
      </c>
    </row>
    <row r="1203" spans="9:9" x14ac:dyDescent="0.25">
      <c r="I1203">
        <v>25.67</v>
      </c>
    </row>
    <row r="1204" spans="9:9" x14ac:dyDescent="0.25">
      <c r="I1204">
        <v>1.69</v>
      </c>
    </row>
    <row r="1205" spans="9:9" x14ac:dyDescent="0.25">
      <c r="I1205">
        <v>25.8</v>
      </c>
    </row>
    <row r="1206" spans="9:9" x14ac:dyDescent="0.25">
      <c r="I1206">
        <v>29.71</v>
      </c>
    </row>
    <row r="1207" spans="9:9" x14ac:dyDescent="0.25">
      <c r="I1207">
        <v>17.88</v>
      </c>
    </row>
    <row r="1208" spans="9:9" x14ac:dyDescent="0.25">
      <c r="I1208">
        <v>38.130000000000003</v>
      </c>
    </row>
    <row r="1209" spans="9:9" x14ac:dyDescent="0.25">
      <c r="I1209">
        <v>6.79</v>
      </c>
    </row>
    <row r="1210" spans="9:9" x14ac:dyDescent="0.25">
      <c r="I1210">
        <v>43.91</v>
      </c>
    </row>
    <row r="1211" spans="9:9" x14ac:dyDescent="0.25">
      <c r="I1211">
        <v>47.77</v>
      </c>
    </row>
    <row r="1212" spans="9:9" x14ac:dyDescent="0.25">
      <c r="I1212">
        <v>0.06</v>
      </c>
    </row>
    <row r="1213" spans="9:9" x14ac:dyDescent="0.25">
      <c r="I1213">
        <v>42.14</v>
      </c>
    </row>
    <row r="1214" spans="9:9" x14ac:dyDescent="0.25">
      <c r="I1214">
        <v>25.31</v>
      </c>
    </row>
    <row r="1215" spans="9:9" x14ac:dyDescent="0.25">
      <c r="I1215">
        <v>23.07</v>
      </c>
    </row>
    <row r="1216" spans="9:9" x14ac:dyDescent="0.25">
      <c r="I1216">
        <v>11.93</v>
      </c>
    </row>
    <row r="1217" spans="9:9" x14ac:dyDescent="0.25">
      <c r="I1217">
        <v>22.37</v>
      </c>
    </row>
    <row r="1218" spans="9:9" x14ac:dyDescent="0.25">
      <c r="I1218">
        <v>47.52</v>
      </c>
    </row>
    <row r="1219" spans="9:9" x14ac:dyDescent="0.25">
      <c r="I1219">
        <v>10.54</v>
      </c>
    </row>
    <row r="1220" spans="9:9" x14ac:dyDescent="0.25">
      <c r="I1220">
        <v>8.9499999999999993</v>
      </c>
    </row>
    <row r="1221" spans="9:9" x14ac:dyDescent="0.25">
      <c r="I1221">
        <v>12.09</v>
      </c>
    </row>
    <row r="1222" spans="9:9" x14ac:dyDescent="0.25">
      <c r="I1222">
        <v>27.59</v>
      </c>
    </row>
    <row r="1223" spans="9:9" x14ac:dyDescent="0.25">
      <c r="I1223">
        <v>46.51</v>
      </c>
    </row>
    <row r="1224" spans="9:9" x14ac:dyDescent="0.25">
      <c r="I1224">
        <v>28.69</v>
      </c>
    </row>
    <row r="1225" spans="9:9" x14ac:dyDescent="0.25">
      <c r="I1225">
        <v>12.17</v>
      </c>
    </row>
    <row r="1226" spans="9:9" x14ac:dyDescent="0.25">
      <c r="I1226">
        <v>22.02</v>
      </c>
    </row>
    <row r="1227" spans="9:9" x14ac:dyDescent="0.25">
      <c r="I1227">
        <v>19.52</v>
      </c>
    </row>
    <row r="1228" spans="9:9" x14ac:dyDescent="0.25">
      <c r="I1228">
        <v>2.33</v>
      </c>
    </row>
    <row r="1229" spans="9:9" x14ac:dyDescent="0.25">
      <c r="I1229">
        <v>25.53</v>
      </c>
    </row>
    <row r="1230" spans="9:9" x14ac:dyDescent="0.25">
      <c r="I1230">
        <v>6.3</v>
      </c>
    </row>
    <row r="1231" spans="9:9" x14ac:dyDescent="0.25">
      <c r="I1231">
        <v>42.11</v>
      </c>
    </row>
    <row r="1232" spans="9:9" x14ac:dyDescent="0.25">
      <c r="I1232">
        <v>27.45</v>
      </c>
    </row>
    <row r="1233" spans="9:9" x14ac:dyDescent="0.25">
      <c r="I1233">
        <v>42.23</v>
      </c>
    </row>
    <row r="1234" spans="9:9" x14ac:dyDescent="0.25">
      <c r="I1234">
        <v>47.8</v>
      </c>
    </row>
    <row r="1235" spans="9:9" x14ac:dyDescent="0.25">
      <c r="I1235">
        <v>47.16</v>
      </c>
    </row>
    <row r="1236" spans="9:9" x14ac:dyDescent="0.25">
      <c r="I1236">
        <v>5.0199999999999996</v>
      </c>
    </row>
    <row r="1237" spans="9:9" x14ac:dyDescent="0.25">
      <c r="I1237">
        <v>47.24</v>
      </c>
    </row>
    <row r="1238" spans="9:9" x14ac:dyDescent="0.25">
      <c r="I1238">
        <v>39.79</v>
      </c>
    </row>
    <row r="1239" spans="9:9" x14ac:dyDescent="0.25">
      <c r="I1239">
        <v>38.880000000000003</v>
      </c>
    </row>
    <row r="1240" spans="9:9" x14ac:dyDescent="0.25">
      <c r="I1240">
        <v>4.51</v>
      </c>
    </row>
    <row r="1241" spans="9:9" x14ac:dyDescent="0.25">
      <c r="I1241">
        <v>8.98</v>
      </c>
    </row>
    <row r="1242" spans="9:9" x14ac:dyDescent="0.25">
      <c r="I1242">
        <v>48.76</v>
      </c>
    </row>
    <row r="1243" spans="9:9" x14ac:dyDescent="0.25">
      <c r="I1243">
        <v>10.67</v>
      </c>
    </row>
    <row r="1244" spans="9:9" x14ac:dyDescent="0.25">
      <c r="I1244">
        <v>8.4499999999999993</v>
      </c>
    </row>
    <row r="1245" spans="9:9" x14ac:dyDescent="0.25">
      <c r="I1245">
        <v>18.12</v>
      </c>
    </row>
    <row r="1246" spans="9:9" x14ac:dyDescent="0.25">
      <c r="I1246">
        <v>45.67</v>
      </c>
    </row>
    <row r="1247" spans="9:9" x14ac:dyDescent="0.25">
      <c r="I1247">
        <v>23.81</v>
      </c>
    </row>
    <row r="1248" spans="9:9" x14ac:dyDescent="0.25">
      <c r="I1248">
        <v>46.03</v>
      </c>
    </row>
    <row r="1249" spans="9:9" x14ac:dyDescent="0.25">
      <c r="I1249">
        <v>16.72</v>
      </c>
    </row>
    <row r="1250" spans="9:9" x14ac:dyDescent="0.25">
      <c r="I1250">
        <v>11.33</v>
      </c>
    </row>
    <row r="1251" spans="9:9" x14ac:dyDescent="0.25">
      <c r="I1251">
        <v>24.76</v>
      </c>
    </row>
    <row r="1252" spans="9:9" x14ac:dyDescent="0.25">
      <c r="I1252">
        <v>30.77</v>
      </c>
    </row>
    <row r="1253" spans="9:9" x14ac:dyDescent="0.25">
      <c r="I1253">
        <v>19.57</v>
      </c>
    </row>
    <row r="1254" spans="9:9" x14ac:dyDescent="0.25">
      <c r="I1254">
        <v>17.3</v>
      </c>
    </row>
    <row r="1255" spans="9:9" x14ac:dyDescent="0.25">
      <c r="I1255">
        <v>10.9</v>
      </c>
    </row>
    <row r="1256" spans="9:9" x14ac:dyDescent="0.25">
      <c r="I1256">
        <v>13.75</v>
      </c>
    </row>
    <row r="1257" spans="9:9" x14ac:dyDescent="0.25">
      <c r="I1257">
        <v>33.659999999999997</v>
      </c>
    </row>
    <row r="1258" spans="9:9" x14ac:dyDescent="0.25">
      <c r="I1258">
        <v>18.489999999999998</v>
      </c>
    </row>
    <row r="1259" spans="9:9" x14ac:dyDescent="0.25">
      <c r="I1259">
        <v>3.99</v>
      </c>
    </row>
    <row r="1260" spans="9:9" x14ac:dyDescent="0.25">
      <c r="I1260">
        <v>6.91</v>
      </c>
    </row>
    <row r="1261" spans="9:9" x14ac:dyDescent="0.25">
      <c r="I1261">
        <v>18.62</v>
      </c>
    </row>
    <row r="1262" spans="9:9" x14ac:dyDescent="0.25">
      <c r="I1262">
        <v>46.23</v>
      </c>
    </row>
    <row r="1263" spans="9:9" x14ac:dyDescent="0.25">
      <c r="I1263">
        <v>18.95</v>
      </c>
    </row>
    <row r="1264" spans="9:9" x14ac:dyDescent="0.25">
      <c r="I1264">
        <v>3.03</v>
      </c>
    </row>
    <row r="1265" spans="9:9" x14ac:dyDescent="0.25">
      <c r="I1265">
        <v>20.9</v>
      </c>
    </row>
    <row r="1266" spans="9:9" x14ac:dyDescent="0.25">
      <c r="I1266">
        <v>33.44</v>
      </c>
    </row>
    <row r="1267" spans="9:9" x14ac:dyDescent="0.25">
      <c r="I1267">
        <v>29.68</v>
      </c>
    </row>
    <row r="1268" spans="9:9" x14ac:dyDescent="0.25">
      <c r="I1268">
        <v>13.94</v>
      </c>
    </row>
    <row r="1269" spans="9:9" x14ac:dyDescent="0.25">
      <c r="I1269">
        <v>34.4</v>
      </c>
    </row>
    <row r="1270" spans="9:9" x14ac:dyDescent="0.25">
      <c r="I1270">
        <v>31.53</v>
      </c>
    </row>
    <row r="1271" spans="9:9" x14ac:dyDescent="0.25">
      <c r="I1271">
        <v>8.61</v>
      </c>
    </row>
    <row r="1272" spans="9:9" x14ac:dyDescent="0.25">
      <c r="I1272">
        <v>8.11</v>
      </c>
    </row>
    <row r="1273" spans="9:9" x14ac:dyDescent="0.25">
      <c r="I1273">
        <v>27.36</v>
      </c>
    </row>
    <row r="1274" spans="9:9" x14ac:dyDescent="0.25">
      <c r="I1274">
        <v>32.97</v>
      </c>
    </row>
    <row r="1275" spans="9:9" x14ac:dyDescent="0.25">
      <c r="I1275">
        <v>48.1</v>
      </c>
    </row>
    <row r="1276" spans="9:9" x14ac:dyDescent="0.25">
      <c r="I1276">
        <v>21.1</v>
      </c>
    </row>
    <row r="1277" spans="9:9" x14ac:dyDescent="0.25">
      <c r="I1277">
        <v>38.25</v>
      </c>
    </row>
    <row r="1278" spans="9:9" x14ac:dyDescent="0.25">
      <c r="I1278">
        <v>5.83</v>
      </c>
    </row>
    <row r="1279" spans="9:9" x14ac:dyDescent="0.25">
      <c r="I1279">
        <v>44.48</v>
      </c>
    </row>
    <row r="1280" spans="9:9" x14ac:dyDescent="0.25">
      <c r="I1280">
        <v>31.66</v>
      </c>
    </row>
    <row r="1281" spans="9:9" x14ac:dyDescent="0.25">
      <c r="I1281">
        <v>31.45</v>
      </c>
    </row>
    <row r="1282" spans="9:9" x14ac:dyDescent="0.25">
      <c r="I1282">
        <v>7.12</v>
      </c>
    </row>
    <row r="1283" spans="9:9" x14ac:dyDescent="0.25">
      <c r="I1283">
        <v>1.98</v>
      </c>
    </row>
    <row r="1284" spans="9:9" x14ac:dyDescent="0.25">
      <c r="I1284">
        <v>35.07</v>
      </c>
    </row>
    <row r="1285" spans="9:9" x14ac:dyDescent="0.25">
      <c r="I1285">
        <v>5.85</v>
      </c>
    </row>
    <row r="1286" spans="9:9" x14ac:dyDescent="0.25">
      <c r="I1286">
        <v>6.35</v>
      </c>
    </row>
    <row r="1287" spans="9:9" x14ac:dyDescent="0.25">
      <c r="I1287">
        <v>9.3800000000000008</v>
      </c>
    </row>
    <row r="1288" spans="9:9" x14ac:dyDescent="0.25">
      <c r="I1288">
        <v>4.8899999999999997</v>
      </c>
    </row>
    <row r="1289" spans="9:9" x14ac:dyDescent="0.25">
      <c r="I1289">
        <v>31.27</v>
      </c>
    </row>
    <row r="1290" spans="9:9" x14ac:dyDescent="0.25">
      <c r="I1290">
        <v>21.1</v>
      </c>
    </row>
    <row r="1291" spans="9:9" x14ac:dyDescent="0.25">
      <c r="I1291">
        <v>13.3</v>
      </c>
    </row>
    <row r="1292" spans="9:9" x14ac:dyDescent="0.25">
      <c r="I1292">
        <v>22.04</v>
      </c>
    </row>
    <row r="1293" spans="9:9" x14ac:dyDescent="0.25">
      <c r="I1293">
        <v>42.21</v>
      </c>
    </row>
    <row r="1294" spans="9:9" x14ac:dyDescent="0.25">
      <c r="I1294">
        <v>46.35</v>
      </c>
    </row>
    <row r="1295" spans="9:9" x14ac:dyDescent="0.25">
      <c r="I1295">
        <v>24.37</v>
      </c>
    </row>
    <row r="1296" spans="9:9" x14ac:dyDescent="0.25">
      <c r="I1296">
        <v>28.34</v>
      </c>
    </row>
    <row r="1297" spans="9:9" x14ac:dyDescent="0.25">
      <c r="I1297">
        <v>12.86</v>
      </c>
    </row>
    <row r="1298" spans="9:9" x14ac:dyDescent="0.25">
      <c r="I1298">
        <v>25.68</v>
      </c>
    </row>
    <row r="1299" spans="9:9" x14ac:dyDescent="0.25">
      <c r="I1299">
        <v>37.409999999999997</v>
      </c>
    </row>
    <row r="1300" spans="9:9" x14ac:dyDescent="0.25">
      <c r="I1300">
        <v>24.61</v>
      </c>
    </row>
    <row r="1301" spans="9:9" x14ac:dyDescent="0.25">
      <c r="I1301">
        <v>15.1</v>
      </c>
    </row>
    <row r="1302" spans="9:9" x14ac:dyDescent="0.25">
      <c r="I1302">
        <v>29.1</v>
      </c>
    </row>
    <row r="1303" spans="9:9" x14ac:dyDescent="0.25">
      <c r="I1303">
        <v>47.33</v>
      </c>
    </row>
    <row r="1304" spans="9:9" x14ac:dyDescent="0.25">
      <c r="I1304">
        <v>44.4</v>
      </c>
    </row>
    <row r="1305" spans="9:9" x14ac:dyDescent="0.25">
      <c r="I1305">
        <v>38.46</v>
      </c>
    </row>
    <row r="1306" spans="9:9" x14ac:dyDescent="0.25">
      <c r="I1306">
        <v>13.81</v>
      </c>
    </row>
    <row r="1307" spans="9:9" x14ac:dyDescent="0.25">
      <c r="I1307">
        <v>12.08</v>
      </c>
    </row>
    <row r="1308" spans="9:9" x14ac:dyDescent="0.25">
      <c r="I1308">
        <v>41.93</v>
      </c>
    </row>
    <row r="1309" spans="9:9" x14ac:dyDescent="0.25">
      <c r="I1309">
        <v>9.07</v>
      </c>
    </row>
    <row r="1310" spans="9:9" x14ac:dyDescent="0.25">
      <c r="I1310">
        <v>30.28</v>
      </c>
    </row>
    <row r="1311" spans="9:9" x14ac:dyDescent="0.25">
      <c r="I1311">
        <v>21.95</v>
      </c>
    </row>
    <row r="1312" spans="9:9" x14ac:dyDescent="0.25">
      <c r="I1312">
        <v>23.4</v>
      </c>
    </row>
    <row r="1313" spans="9:9" x14ac:dyDescent="0.25">
      <c r="I1313">
        <v>22.73</v>
      </c>
    </row>
    <row r="1314" spans="9:9" x14ac:dyDescent="0.25">
      <c r="I1314">
        <v>45</v>
      </c>
    </row>
    <row r="1315" spans="9:9" x14ac:dyDescent="0.25">
      <c r="I1315">
        <v>4.3499999999999996</v>
      </c>
    </row>
    <row r="1316" spans="9:9" x14ac:dyDescent="0.25">
      <c r="I1316">
        <v>39.15</v>
      </c>
    </row>
    <row r="1317" spans="9:9" x14ac:dyDescent="0.25">
      <c r="I1317">
        <v>41.75</v>
      </c>
    </row>
    <row r="1318" spans="9:9" x14ac:dyDescent="0.25">
      <c r="I1318">
        <v>47.14</v>
      </c>
    </row>
    <row r="1319" spans="9:9" x14ac:dyDescent="0.25">
      <c r="I1319">
        <v>22.63</v>
      </c>
    </row>
    <row r="1320" spans="9:9" x14ac:dyDescent="0.25">
      <c r="I1320">
        <v>25</v>
      </c>
    </row>
    <row r="1321" spans="9:9" x14ac:dyDescent="0.25">
      <c r="I1321">
        <v>48.06</v>
      </c>
    </row>
    <row r="1322" spans="9:9" x14ac:dyDescent="0.25">
      <c r="I1322">
        <v>22.92</v>
      </c>
    </row>
    <row r="1323" spans="9:9" x14ac:dyDescent="0.25">
      <c r="I1323">
        <v>25.18</v>
      </c>
    </row>
    <row r="1324" spans="9:9" x14ac:dyDescent="0.25">
      <c r="I1324">
        <v>16.61</v>
      </c>
    </row>
    <row r="1325" spans="9:9" x14ac:dyDescent="0.25">
      <c r="I1325">
        <v>1.58</v>
      </c>
    </row>
    <row r="1326" spans="9:9" x14ac:dyDescent="0.25">
      <c r="I1326">
        <v>21.65</v>
      </c>
    </row>
    <row r="1327" spans="9:9" x14ac:dyDescent="0.25">
      <c r="I1327">
        <v>32.75</v>
      </c>
    </row>
    <row r="1328" spans="9:9" x14ac:dyDescent="0.25">
      <c r="I1328">
        <v>34.5</v>
      </c>
    </row>
    <row r="1329" spans="9:9" x14ac:dyDescent="0.25">
      <c r="I1329">
        <v>0.33</v>
      </c>
    </row>
    <row r="1330" spans="9:9" x14ac:dyDescent="0.25">
      <c r="I1330">
        <v>40.049999999999997</v>
      </c>
    </row>
    <row r="1331" spans="9:9" x14ac:dyDescent="0.25">
      <c r="I1331">
        <v>24.62</v>
      </c>
    </row>
    <row r="1332" spans="9:9" x14ac:dyDescent="0.25">
      <c r="I1332">
        <v>26.04</v>
      </c>
    </row>
    <row r="1333" spans="9:9" x14ac:dyDescent="0.25">
      <c r="I1333">
        <v>48.09</v>
      </c>
    </row>
    <row r="1334" spans="9:9" x14ac:dyDescent="0.25">
      <c r="I1334">
        <v>14.22</v>
      </c>
    </row>
    <row r="1335" spans="9:9" x14ac:dyDescent="0.25">
      <c r="I1335">
        <v>38.08</v>
      </c>
    </row>
    <row r="1336" spans="9:9" x14ac:dyDescent="0.25">
      <c r="I1336">
        <v>28.74</v>
      </c>
    </row>
    <row r="1337" spans="9:9" x14ac:dyDescent="0.25">
      <c r="I1337">
        <v>35.04</v>
      </c>
    </row>
    <row r="1338" spans="9:9" x14ac:dyDescent="0.25">
      <c r="I1338">
        <v>20.89</v>
      </c>
    </row>
    <row r="1339" spans="9:9" x14ac:dyDescent="0.25">
      <c r="I1339">
        <v>13.96</v>
      </c>
    </row>
    <row r="1340" spans="9:9" x14ac:dyDescent="0.25">
      <c r="I1340">
        <v>27.31</v>
      </c>
    </row>
    <row r="1341" spans="9:9" x14ac:dyDescent="0.25">
      <c r="I1341">
        <v>18.75</v>
      </c>
    </row>
    <row r="1342" spans="9:9" x14ac:dyDescent="0.25">
      <c r="I1342">
        <v>11.15</v>
      </c>
    </row>
    <row r="1343" spans="9:9" x14ac:dyDescent="0.25">
      <c r="I1343">
        <v>41.96</v>
      </c>
    </row>
    <row r="1344" spans="9:9" x14ac:dyDescent="0.25">
      <c r="I1344">
        <v>23.79</v>
      </c>
    </row>
    <row r="1345" spans="9:9" x14ac:dyDescent="0.25">
      <c r="I1345">
        <v>42.37</v>
      </c>
    </row>
    <row r="1346" spans="9:9" x14ac:dyDescent="0.25">
      <c r="I1346">
        <v>23.7</v>
      </c>
    </row>
    <row r="1347" spans="9:9" x14ac:dyDescent="0.25">
      <c r="I1347">
        <v>27.84</v>
      </c>
    </row>
    <row r="1348" spans="9:9" x14ac:dyDescent="0.25">
      <c r="I1348">
        <v>49.76</v>
      </c>
    </row>
    <row r="1349" spans="9:9" x14ac:dyDescent="0.25">
      <c r="I1349">
        <v>47.58</v>
      </c>
    </row>
    <row r="1350" spans="9:9" x14ac:dyDescent="0.25">
      <c r="I1350">
        <v>13.58</v>
      </c>
    </row>
    <row r="1351" spans="9:9" x14ac:dyDescent="0.25">
      <c r="I1351">
        <v>43.43</v>
      </c>
    </row>
    <row r="1352" spans="9:9" x14ac:dyDescent="0.25">
      <c r="I1352">
        <v>19.52</v>
      </c>
    </row>
    <row r="1353" spans="9:9" x14ac:dyDescent="0.25">
      <c r="I1353">
        <v>3.56</v>
      </c>
    </row>
    <row r="1354" spans="9:9" x14ac:dyDescent="0.25">
      <c r="I1354">
        <v>28.79</v>
      </c>
    </row>
    <row r="1355" spans="9:9" x14ac:dyDescent="0.25">
      <c r="I1355">
        <v>48.85</v>
      </c>
    </row>
    <row r="1356" spans="9:9" x14ac:dyDescent="0.25">
      <c r="I1356">
        <v>48.72</v>
      </c>
    </row>
    <row r="1357" spans="9:9" x14ac:dyDescent="0.25">
      <c r="I1357">
        <v>6.32</v>
      </c>
    </row>
    <row r="1358" spans="9:9" x14ac:dyDescent="0.25">
      <c r="I1358">
        <v>38.56</v>
      </c>
    </row>
    <row r="1359" spans="9:9" x14ac:dyDescent="0.25">
      <c r="I1359">
        <v>40.14</v>
      </c>
    </row>
    <row r="1360" spans="9:9" x14ac:dyDescent="0.25">
      <c r="I1360">
        <v>18.440000000000001</v>
      </c>
    </row>
    <row r="1361" spans="9:9" x14ac:dyDescent="0.25">
      <c r="I1361">
        <v>32.93</v>
      </c>
    </row>
    <row r="1362" spans="9:9" x14ac:dyDescent="0.25">
      <c r="I1362">
        <v>24.41</v>
      </c>
    </row>
    <row r="1363" spans="9:9" x14ac:dyDescent="0.25">
      <c r="I1363">
        <v>11.39</v>
      </c>
    </row>
    <row r="1364" spans="9:9" x14ac:dyDescent="0.25">
      <c r="I1364">
        <v>38.06</v>
      </c>
    </row>
    <row r="1365" spans="9:9" x14ac:dyDescent="0.25">
      <c r="I1365">
        <v>13.14</v>
      </c>
    </row>
    <row r="1366" spans="9:9" x14ac:dyDescent="0.25">
      <c r="I1366">
        <v>17.02</v>
      </c>
    </row>
    <row r="1367" spans="9:9" x14ac:dyDescent="0.25">
      <c r="I1367">
        <v>9.5</v>
      </c>
    </row>
    <row r="1368" spans="9:9" x14ac:dyDescent="0.25">
      <c r="I1368">
        <v>35.96</v>
      </c>
    </row>
    <row r="1369" spans="9:9" x14ac:dyDescent="0.25">
      <c r="I1369">
        <v>22.94</v>
      </c>
    </row>
    <row r="1370" spans="9:9" x14ac:dyDescent="0.25">
      <c r="I1370">
        <v>22.17</v>
      </c>
    </row>
    <row r="1371" spans="9:9" x14ac:dyDescent="0.25">
      <c r="I1371">
        <v>30.23</v>
      </c>
    </row>
    <row r="1372" spans="9:9" x14ac:dyDescent="0.25">
      <c r="I1372">
        <v>7.86</v>
      </c>
    </row>
    <row r="1373" spans="9:9" x14ac:dyDescent="0.25">
      <c r="I1373">
        <v>44.91</v>
      </c>
    </row>
    <row r="1374" spans="9:9" x14ac:dyDescent="0.25">
      <c r="I1374">
        <v>23.26</v>
      </c>
    </row>
    <row r="1375" spans="9:9" x14ac:dyDescent="0.25">
      <c r="I1375">
        <v>18.329999999999998</v>
      </c>
    </row>
    <row r="1376" spans="9:9" x14ac:dyDescent="0.25">
      <c r="I1376">
        <v>6.33</v>
      </c>
    </row>
    <row r="1377" spans="9:9" x14ac:dyDescent="0.25">
      <c r="I1377">
        <v>8.4</v>
      </c>
    </row>
    <row r="1378" spans="9:9" x14ac:dyDescent="0.25">
      <c r="I1378">
        <v>46.02</v>
      </c>
    </row>
    <row r="1379" spans="9:9" x14ac:dyDescent="0.25">
      <c r="I1379">
        <v>22.83</v>
      </c>
    </row>
    <row r="1380" spans="9:9" x14ac:dyDescent="0.25">
      <c r="I1380">
        <v>36.11</v>
      </c>
    </row>
    <row r="1381" spans="9:9" x14ac:dyDescent="0.25">
      <c r="I1381">
        <v>4.03</v>
      </c>
    </row>
    <row r="1382" spans="9:9" x14ac:dyDescent="0.25">
      <c r="I1382">
        <v>32.17</v>
      </c>
    </row>
    <row r="1383" spans="9:9" x14ac:dyDescent="0.25">
      <c r="I1383">
        <v>46.08</v>
      </c>
    </row>
    <row r="1384" spans="9:9" x14ac:dyDescent="0.25">
      <c r="I1384">
        <v>15</v>
      </c>
    </row>
    <row r="1385" spans="9:9" x14ac:dyDescent="0.25">
      <c r="I1385">
        <v>28.96</v>
      </c>
    </row>
    <row r="1386" spans="9:9" x14ac:dyDescent="0.25">
      <c r="I1386">
        <v>47.01</v>
      </c>
    </row>
    <row r="1387" spans="9:9" x14ac:dyDescent="0.25">
      <c r="I1387">
        <v>35.97</v>
      </c>
    </row>
    <row r="1388" spans="9:9" x14ac:dyDescent="0.25">
      <c r="I1388">
        <v>3.12</v>
      </c>
    </row>
    <row r="1389" spans="9:9" x14ac:dyDescent="0.25">
      <c r="I1389">
        <v>18.940000000000001</v>
      </c>
    </row>
    <row r="1390" spans="9:9" x14ac:dyDescent="0.25">
      <c r="I1390">
        <v>4.29</v>
      </c>
    </row>
    <row r="1391" spans="9:9" x14ac:dyDescent="0.25">
      <c r="I1391">
        <v>43.07</v>
      </c>
    </row>
    <row r="1392" spans="9:9" x14ac:dyDescent="0.25">
      <c r="I1392">
        <v>31.08</v>
      </c>
    </row>
    <row r="1393" spans="9:9" x14ac:dyDescent="0.25">
      <c r="I1393">
        <v>47.82</v>
      </c>
    </row>
    <row r="1394" spans="9:9" x14ac:dyDescent="0.25">
      <c r="I1394">
        <v>0.99</v>
      </c>
    </row>
    <row r="1395" spans="9:9" x14ac:dyDescent="0.25">
      <c r="I1395">
        <v>21.15</v>
      </c>
    </row>
    <row r="1396" spans="9:9" x14ac:dyDescent="0.25">
      <c r="I1396">
        <v>5.22</v>
      </c>
    </row>
    <row r="1397" spans="9:9" x14ac:dyDescent="0.25">
      <c r="I1397">
        <v>17.52</v>
      </c>
    </row>
    <row r="1398" spans="9:9" x14ac:dyDescent="0.25">
      <c r="I1398">
        <v>8.09</v>
      </c>
    </row>
    <row r="1399" spans="9:9" x14ac:dyDescent="0.25">
      <c r="I1399">
        <v>16.440000000000001</v>
      </c>
    </row>
    <row r="1400" spans="9:9" x14ac:dyDescent="0.25">
      <c r="I1400">
        <v>40.96</v>
      </c>
    </row>
    <row r="1401" spans="9:9" x14ac:dyDescent="0.25">
      <c r="I1401">
        <v>8.0299999999999994</v>
      </c>
    </row>
    <row r="1402" spans="9:9" x14ac:dyDescent="0.25">
      <c r="I1402">
        <v>23.68</v>
      </c>
    </row>
    <row r="1403" spans="9:9" x14ac:dyDescent="0.25">
      <c r="I1403">
        <v>46.08</v>
      </c>
    </row>
    <row r="1404" spans="9:9" x14ac:dyDescent="0.25">
      <c r="I1404">
        <v>49.94</v>
      </c>
    </row>
    <row r="1405" spans="9:9" x14ac:dyDescent="0.25">
      <c r="I1405">
        <v>12.53</v>
      </c>
    </row>
    <row r="1406" spans="9:9" x14ac:dyDescent="0.25">
      <c r="I1406">
        <v>46.78</v>
      </c>
    </row>
    <row r="1407" spans="9:9" x14ac:dyDescent="0.25">
      <c r="I1407">
        <v>13.07</v>
      </c>
    </row>
    <row r="1408" spans="9:9" x14ac:dyDescent="0.25">
      <c r="I1408">
        <v>20.68</v>
      </c>
    </row>
    <row r="1409" spans="9:9" x14ac:dyDescent="0.25">
      <c r="I1409">
        <v>43.9</v>
      </c>
    </row>
    <row r="1410" spans="9:9" x14ac:dyDescent="0.25">
      <c r="I1410">
        <v>39.31</v>
      </c>
    </row>
    <row r="1411" spans="9:9" x14ac:dyDescent="0.25">
      <c r="I1411">
        <v>42.87</v>
      </c>
    </row>
    <row r="1412" spans="9:9" x14ac:dyDescent="0.25">
      <c r="I1412">
        <v>40.01</v>
      </c>
    </row>
    <row r="1413" spans="9:9" x14ac:dyDescent="0.25">
      <c r="I1413">
        <v>11.75</v>
      </c>
    </row>
    <row r="1414" spans="9:9" x14ac:dyDescent="0.25">
      <c r="I1414">
        <v>27.94</v>
      </c>
    </row>
    <row r="1415" spans="9:9" x14ac:dyDescent="0.25">
      <c r="I1415">
        <v>19.260000000000002</v>
      </c>
    </row>
    <row r="1416" spans="9:9" x14ac:dyDescent="0.25">
      <c r="I1416">
        <v>22.99</v>
      </c>
    </row>
    <row r="1417" spans="9:9" x14ac:dyDescent="0.25">
      <c r="I1417">
        <v>7.7</v>
      </c>
    </row>
    <row r="1418" spans="9:9" x14ac:dyDescent="0.25">
      <c r="I1418">
        <v>15.79</v>
      </c>
    </row>
    <row r="1419" spans="9:9" x14ac:dyDescent="0.25">
      <c r="I1419">
        <v>42.88</v>
      </c>
    </row>
    <row r="1420" spans="9:9" x14ac:dyDescent="0.25">
      <c r="I1420">
        <v>44.88</v>
      </c>
    </row>
    <row r="1421" spans="9:9" x14ac:dyDescent="0.25">
      <c r="I1421">
        <v>30.51</v>
      </c>
    </row>
    <row r="1422" spans="9:9" x14ac:dyDescent="0.25">
      <c r="I1422">
        <v>24.91</v>
      </c>
    </row>
    <row r="1423" spans="9:9" x14ac:dyDescent="0.25">
      <c r="I1423">
        <v>35.64</v>
      </c>
    </row>
    <row r="1424" spans="9:9" x14ac:dyDescent="0.25">
      <c r="I1424">
        <v>30.44</v>
      </c>
    </row>
    <row r="1425" spans="9:9" x14ac:dyDescent="0.25">
      <c r="I1425">
        <v>49.18</v>
      </c>
    </row>
    <row r="1426" spans="9:9" x14ac:dyDescent="0.25">
      <c r="I1426">
        <v>9.5</v>
      </c>
    </row>
    <row r="1427" spans="9:9" x14ac:dyDescent="0.25">
      <c r="I1427">
        <v>22.45</v>
      </c>
    </row>
    <row r="1428" spans="9:9" x14ac:dyDescent="0.25">
      <c r="I1428">
        <v>45.91</v>
      </c>
    </row>
    <row r="1429" spans="9:9" x14ac:dyDescent="0.25">
      <c r="I1429">
        <v>45.74</v>
      </c>
    </row>
    <row r="1430" spans="9:9" x14ac:dyDescent="0.25">
      <c r="I1430">
        <v>24.77</v>
      </c>
    </row>
    <row r="1431" spans="9:9" x14ac:dyDescent="0.25">
      <c r="I1431">
        <v>6.74</v>
      </c>
    </row>
    <row r="1432" spans="9:9" x14ac:dyDescent="0.25">
      <c r="I1432">
        <v>40.75</v>
      </c>
    </row>
    <row r="1433" spans="9:9" x14ac:dyDescent="0.25">
      <c r="I1433">
        <v>29.26</v>
      </c>
    </row>
    <row r="1434" spans="9:9" x14ac:dyDescent="0.25">
      <c r="I1434">
        <v>38.659999999999997</v>
      </c>
    </row>
    <row r="1435" spans="9:9" x14ac:dyDescent="0.25">
      <c r="I1435">
        <v>23.13</v>
      </c>
    </row>
    <row r="1436" spans="9:9" x14ac:dyDescent="0.25">
      <c r="I1436">
        <v>10.19</v>
      </c>
    </row>
    <row r="1437" spans="9:9" x14ac:dyDescent="0.25">
      <c r="I1437">
        <v>1.2</v>
      </c>
    </row>
    <row r="1438" spans="9:9" x14ac:dyDescent="0.25">
      <c r="I1438">
        <v>27.96</v>
      </c>
    </row>
    <row r="1439" spans="9:9" x14ac:dyDescent="0.25">
      <c r="I1439">
        <v>8.0500000000000007</v>
      </c>
    </row>
    <row r="1440" spans="9:9" x14ac:dyDescent="0.25">
      <c r="I1440">
        <v>9.36</v>
      </c>
    </row>
    <row r="1441" spans="9:9" x14ac:dyDescent="0.25">
      <c r="I1441">
        <v>21.82</v>
      </c>
    </row>
    <row r="1442" spans="9:9" x14ac:dyDescent="0.25">
      <c r="I1442">
        <v>22.1</v>
      </c>
    </row>
    <row r="1443" spans="9:9" x14ac:dyDescent="0.25">
      <c r="I1443">
        <v>13.72</v>
      </c>
    </row>
    <row r="1444" spans="9:9" x14ac:dyDescent="0.25">
      <c r="I1444">
        <v>6.6</v>
      </c>
    </row>
    <row r="1445" spans="9:9" x14ac:dyDescent="0.25">
      <c r="I1445">
        <v>47.25</v>
      </c>
    </row>
    <row r="1446" spans="9:9" x14ac:dyDescent="0.25">
      <c r="I1446">
        <v>6.58</v>
      </c>
    </row>
    <row r="1447" spans="9:9" x14ac:dyDescent="0.25">
      <c r="I1447">
        <v>17.54</v>
      </c>
    </row>
    <row r="1448" spans="9:9" x14ac:dyDescent="0.25">
      <c r="I1448">
        <v>15.24</v>
      </c>
    </row>
    <row r="1449" spans="9:9" x14ac:dyDescent="0.25">
      <c r="I1449">
        <v>43.32</v>
      </c>
    </row>
    <row r="1450" spans="9:9" x14ac:dyDescent="0.25">
      <c r="I1450">
        <v>20.5</v>
      </c>
    </row>
    <row r="1451" spans="9:9" x14ac:dyDescent="0.25">
      <c r="I1451">
        <v>6.2</v>
      </c>
    </row>
    <row r="1452" spans="9:9" x14ac:dyDescent="0.25">
      <c r="I1452">
        <v>0.51</v>
      </c>
    </row>
    <row r="1453" spans="9:9" x14ac:dyDescent="0.25">
      <c r="I1453">
        <v>36.1</v>
      </c>
    </row>
    <row r="1454" spans="9:9" x14ac:dyDescent="0.25">
      <c r="I1454">
        <v>35.729999999999997</v>
      </c>
    </row>
    <row r="1455" spans="9:9" x14ac:dyDescent="0.25">
      <c r="I1455">
        <v>20.89</v>
      </c>
    </row>
    <row r="1456" spans="9:9" x14ac:dyDescent="0.25">
      <c r="I1456">
        <v>6.32</v>
      </c>
    </row>
    <row r="1457" spans="9:9" x14ac:dyDescent="0.25">
      <c r="I1457">
        <v>18.579999999999998</v>
      </c>
    </row>
    <row r="1458" spans="9:9" x14ac:dyDescent="0.25">
      <c r="I1458">
        <v>29.49</v>
      </c>
    </row>
    <row r="1459" spans="9:9" x14ac:dyDescent="0.25">
      <c r="I1459">
        <v>35.200000000000003</v>
      </c>
    </row>
    <row r="1460" spans="9:9" x14ac:dyDescent="0.25">
      <c r="I1460">
        <v>3.91</v>
      </c>
    </row>
    <row r="1461" spans="9:9" x14ac:dyDescent="0.25">
      <c r="I1461">
        <v>27.82</v>
      </c>
    </row>
    <row r="1462" spans="9:9" x14ac:dyDescent="0.25">
      <c r="I1462">
        <v>13.81</v>
      </c>
    </row>
    <row r="1463" spans="9:9" x14ac:dyDescent="0.25">
      <c r="I1463">
        <v>30.86</v>
      </c>
    </row>
    <row r="1464" spans="9:9" x14ac:dyDescent="0.25">
      <c r="I1464">
        <v>32.409999999999997</v>
      </c>
    </row>
    <row r="1465" spans="9:9" x14ac:dyDescent="0.25">
      <c r="I1465">
        <v>45.53</v>
      </c>
    </row>
    <row r="1466" spans="9:9" x14ac:dyDescent="0.25">
      <c r="I1466">
        <v>20.52</v>
      </c>
    </row>
    <row r="1467" spans="9:9" x14ac:dyDescent="0.25">
      <c r="I1467">
        <v>26.88</v>
      </c>
    </row>
    <row r="1468" spans="9:9" x14ac:dyDescent="0.25">
      <c r="I1468">
        <v>13.41</v>
      </c>
    </row>
    <row r="1469" spans="9:9" x14ac:dyDescent="0.25">
      <c r="I1469">
        <v>14.33</v>
      </c>
    </row>
    <row r="1470" spans="9:9" x14ac:dyDescent="0.25">
      <c r="I1470">
        <v>2.2999999999999998</v>
      </c>
    </row>
    <row r="1471" spans="9:9" x14ac:dyDescent="0.25">
      <c r="I1471">
        <v>14.3</v>
      </c>
    </row>
    <row r="1472" spans="9:9" x14ac:dyDescent="0.25">
      <c r="I1472">
        <v>3.19</v>
      </c>
    </row>
    <row r="1473" spans="9:9" x14ac:dyDescent="0.25">
      <c r="I1473">
        <v>48.2</v>
      </c>
    </row>
    <row r="1474" spans="9:9" x14ac:dyDescent="0.25">
      <c r="I1474">
        <v>31.21</v>
      </c>
    </row>
    <row r="1475" spans="9:9" x14ac:dyDescent="0.25">
      <c r="I1475">
        <v>8.66</v>
      </c>
    </row>
    <row r="1476" spans="9:9" x14ac:dyDescent="0.25">
      <c r="I1476">
        <v>5.84</v>
      </c>
    </row>
    <row r="1477" spans="9:9" x14ac:dyDescent="0.25">
      <c r="I1477">
        <v>18.510000000000002</v>
      </c>
    </row>
    <row r="1478" spans="9:9" x14ac:dyDescent="0.25">
      <c r="I1478">
        <v>15.38</v>
      </c>
    </row>
    <row r="1479" spans="9:9" x14ac:dyDescent="0.25">
      <c r="I1479">
        <v>13.96</v>
      </c>
    </row>
    <row r="1480" spans="9:9" x14ac:dyDescent="0.25">
      <c r="I1480">
        <v>23.41</v>
      </c>
    </row>
    <row r="1481" spans="9:9" x14ac:dyDescent="0.25">
      <c r="I1481">
        <v>45.64</v>
      </c>
    </row>
    <row r="1482" spans="9:9" x14ac:dyDescent="0.25">
      <c r="I1482">
        <v>28.4</v>
      </c>
    </row>
    <row r="1483" spans="9:9" x14ac:dyDescent="0.25">
      <c r="I1483">
        <v>26.06</v>
      </c>
    </row>
    <row r="1484" spans="9:9" x14ac:dyDescent="0.25">
      <c r="I1484">
        <v>40.33</v>
      </c>
    </row>
    <row r="1485" spans="9:9" x14ac:dyDescent="0.25">
      <c r="I1485">
        <v>0.2</v>
      </c>
    </row>
    <row r="1486" spans="9:9" x14ac:dyDescent="0.25">
      <c r="I1486">
        <v>9.8699999999999992</v>
      </c>
    </row>
    <row r="1487" spans="9:9" x14ac:dyDescent="0.25">
      <c r="I1487">
        <v>24.81</v>
      </c>
    </row>
    <row r="1488" spans="9:9" x14ac:dyDescent="0.25">
      <c r="I1488">
        <v>35.270000000000003</v>
      </c>
    </row>
    <row r="1489" spans="9:9" x14ac:dyDescent="0.25">
      <c r="I1489">
        <v>24.25</v>
      </c>
    </row>
    <row r="1490" spans="9:9" x14ac:dyDescent="0.25">
      <c r="I1490">
        <v>8.19</v>
      </c>
    </row>
    <row r="1491" spans="9:9" x14ac:dyDescent="0.25">
      <c r="I1491">
        <v>46.5</v>
      </c>
    </row>
    <row r="1492" spans="9:9" x14ac:dyDescent="0.25">
      <c r="I1492">
        <v>16.43</v>
      </c>
    </row>
    <row r="1493" spans="9:9" x14ac:dyDescent="0.25">
      <c r="I1493">
        <v>39.409999999999997</v>
      </c>
    </row>
    <row r="1494" spans="9:9" x14ac:dyDescent="0.25">
      <c r="I1494">
        <v>44.57</v>
      </c>
    </row>
    <row r="1495" spans="9:9" x14ac:dyDescent="0.25">
      <c r="I1495">
        <v>17.32</v>
      </c>
    </row>
    <row r="1496" spans="9:9" x14ac:dyDescent="0.25">
      <c r="I1496">
        <v>42.27</v>
      </c>
    </row>
    <row r="1497" spans="9:9" x14ac:dyDescent="0.25">
      <c r="I1497">
        <v>35.54</v>
      </c>
    </row>
    <row r="1498" spans="9:9" x14ac:dyDescent="0.25">
      <c r="I1498">
        <v>45.21</v>
      </c>
    </row>
    <row r="1499" spans="9:9" x14ac:dyDescent="0.25">
      <c r="I1499">
        <v>12.57</v>
      </c>
    </row>
    <row r="1500" spans="9:9" x14ac:dyDescent="0.25">
      <c r="I1500">
        <v>46.56</v>
      </c>
    </row>
    <row r="1501" spans="9:9" x14ac:dyDescent="0.25">
      <c r="I1501">
        <v>3.27</v>
      </c>
    </row>
    <row r="1502" spans="9:9" x14ac:dyDescent="0.25">
      <c r="I1502">
        <v>39.68</v>
      </c>
    </row>
    <row r="1503" spans="9:9" x14ac:dyDescent="0.25">
      <c r="I1503">
        <v>21.78</v>
      </c>
    </row>
    <row r="1504" spans="9:9" x14ac:dyDescent="0.25">
      <c r="I1504">
        <v>8.89</v>
      </c>
    </row>
    <row r="1505" spans="9:9" x14ac:dyDescent="0.25">
      <c r="I1505">
        <v>3.97</v>
      </c>
    </row>
    <row r="1506" spans="9:9" x14ac:dyDescent="0.25">
      <c r="I1506">
        <v>19.48</v>
      </c>
    </row>
    <row r="1507" spans="9:9" x14ac:dyDescent="0.25">
      <c r="I1507">
        <v>19.47</v>
      </c>
    </row>
    <row r="1508" spans="9:9" x14ac:dyDescent="0.25">
      <c r="I1508">
        <v>11.5</v>
      </c>
    </row>
    <row r="1509" spans="9:9" x14ac:dyDescent="0.25">
      <c r="I1509">
        <v>10.78</v>
      </c>
    </row>
    <row r="1510" spans="9:9" x14ac:dyDescent="0.25">
      <c r="I1510">
        <v>19.98</v>
      </c>
    </row>
    <row r="1511" spans="9:9" x14ac:dyDescent="0.25">
      <c r="I1511">
        <v>20.51</v>
      </c>
    </row>
    <row r="1512" spans="9:9" x14ac:dyDescent="0.25">
      <c r="I1512">
        <v>22.12</v>
      </c>
    </row>
    <row r="1513" spans="9:9" x14ac:dyDescent="0.25">
      <c r="I1513">
        <v>43.44</v>
      </c>
    </row>
    <row r="1514" spans="9:9" x14ac:dyDescent="0.25">
      <c r="I1514">
        <v>30.56</v>
      </c>
    </row>
    <row r="1515" spans="9:9" x14ac:dyDescent="0.25">
      <c r="I1515">
        <v>1.02</v>
      </c>
    </row>
    <row r="1516" spans="9:9" x14ac:dyDescent="0.25">
      <c r="I1516">
        <v>25.95</v>
      </c>
    </row>
    <row r="1517" spans="9:9" x14ac:dyDescent="0.25">
      <c r="I1517">
        <v>38.119999999999997</v>
      </c>
    </row>
    <row r="1518" spans="9:9" x14ac:dyDescent="0.25">
      <c r="I1518">
        <v>2.82</v>
      </c>
    </row>
    <row r="1519" spans="9:9" x14ac:dyDescent="0.25">
      <c r="I1519">
        <v>21.13</v>
      </c>
    </row>
    <row r="1520" spans="9:9" x14ac:dyDescent="0.25">
      <c r="I1520">
        <v>22.56</v>
      </c>
    </row>
    <row r="1521" spans="9:9" x14ac:dyDescent="0.25">
      <c r="I1521">
        <v>47.7</v>
      </c>
    </row>
    <row r="1522" spans="9:9" x14ac:dyDescent="0.25">
      <c r="I1522">
        <v>23.78</v>
      </c>
    </row>
    <row r="1523" spans="9:9" x14ac:dyDescent="0.25">
      <c r="I1523">
        <v>37.5</v>
      </c>
    </row>
    <row r="1524" spans="9:9" x14ac:dyDescent="0.25">
      <c r="I1524">
        <v>15.15</v>
      </c>
    </row>
    <row r="1525" spans="9:9" x14ac:dyDescent="0.25">
      <c r="I1525">
        <v>38.97</v>
      </c>
    </row>
    <row r="1526" spans="9:9" x14ac:dyDescent="0.25">
      <c r="I1526">
        <v>16.13</v>
      </c>
    </row>
    <row r="1527" spans="9:9" x14ac:dyDescent="0.25">
      <c r="I1527">
        <v>21.5</v>
      </c>
    </row>
    <row r="1528" spans="9:9" x14ac:dyDescent="0.25">
      <c r="I1528">
        <v>23.97</v>
      </c>
    </row>
    <row r="1529" spans="9:9" x14ac:dyDescent="0.25">
      <c r="I1529">
        <v>46.32</v>
      </c>
    </row>
    <row r="1530" spans="9:9" x14ac:dyDescent="0.25">
      <c r="I1530">
        <v>2.67</v>
      </c>
    </row>
    <row r="1531" spans="9:9" x14ac:dyDescent="0.25">
      <c r="I1531">
        <v>9.84</v>
      </c>
    </row>
    <row r="1532" spans="9:9" x14ac:dyDescent="0.25">
      <c r="I1532">
        <v>35.29</v>
      </c>
    </row>
    <row r="1533" spans="9:9" x14ac:dyDescent="0.25">
      <c r="I1533">
        <v>28.88</v>
      </c>
    </row>
    <row r="1534" spans="9:9" x14ac:dyDescent="0.25">
      <c r="I1534">
        <v>12.58</v>
      </c>
    </row>
    <row r="1535" spans="9:9" x14ac:dyDescent="0.25">
      <c r="I1535">
        <v>14.46</v>
      </c>
    </row>
    <row r="1536" spans="9:9" x14ac:dyDescent="0.25">
      <c r="I1536">
        <v>18.37</v>
      </c>
    </row>
    <row r="1537" spans="9:9" x14ac:dyDescent="0.25">
      <c r="I1537">
        <v>22.52</v>
      </c>
    </row>
    <row r="1538" spans="9:9" x14ac:dyDescent="0.25">
      <c r="I1538">
        <v>40.9</v>
      </c>
    </row>
    <row r="1539" spans="9:9" x14ac:dyDescent="0.25">
      <c r="I1539">
        <v>0.69</v>
      </c>
    </row>
    <row r="1540" spans="9:9" x14ac:dyDescent="0.25">
      <c r="I1540">
        <v>44.9</v>
      </c>
    </row>
    <row r="1541" spans="9:9" x14ac:dyDescent="0.25">
      <c r="I1541">
        <v>20.65</v>
      </c>
    </row>
    <row r="1542" spans="9:9" x14ac:dyDescent="0.25">
      <c r="I1542">
        <v>11.52</v>
      </c>
    </row>
    <row r="1543" spans="9:9" x14ac:dyDescent="0.25">
      <c r="I1543">
        <v>25.42</v>
      </c>
    </row>
    <row r="1544" spans="9:9" x14ac:dyDescent="0.25">
      <c r="I1544">
        <v>32.979999999999997</v>
      </c>
    </row>
    <row r="1545" spans="9:9" x14ac:dyDescent="0.25">
      <c r="I1545">
        <v>2.2400000000000002</v>
      </c>
    </row>
    <row r="1546" spans="9:9" x14ac:dyDescent="0.25">
      <c r="I1546">
        <v>35.79</v>
      </c>
    </row>
    <row r="1547" spans="9:9" x14ac:dyDescent="0.25">
      <c r="I1547">
        <v>38.04</v>
      </c>
    </row>
    <row r="1548" spans="9:9" x14ac:dyDescent="0.25">
      <c r="I1548">
        <v>8.31</v>
      </c>
    </row>
    <row r="1549" spans="9:9" x14ac:dyDescent="0.25">
      <c r="I1549">
        <v>8.39</v>
      </c>
    </row>
    <row r="1550" spans="9:9" x14ac:dyDescent="0.25">
      <c r="I1550">
        <v>10.19</v>
      </c>
    </row>
    <row r="1551" spans="9:9" x14ac:dyDescent="0.25">
      <c r="I1551">
        <v>39.83</v>
      </c>
    </row>
    <row r="1552" spans="9:9" x14ac:dyDescent="0.25">
      <c r="I1552">
        <v>13.6</v>
      </c>
    </row>
    <row r="1553" spans="9:9" x14ac:dyDescent="0.25">
      <c r="I1553">
        <v>39.799999999999997</v>
      </c>
    </row>
    <row r="1554" spans="9:9" x14ac:dyDescent="0.25">
      <c r="I1554">
        <v>27.03</v>
      </c>
    </row>
    <row r="1555" spans="9:9" x14ac:dyDescent="0.25">
      <c r="I1555">
        <v>38.36</v>
      </c>
    </row>
    <row r="1556" spans="9:9" x14ac:dyDescent="0.25">
      <c r="I1556">
        <v>27.68</v>
      </c>
    </row>
    <row r="1557" spans="9:9" x14ac:dyDescent="0.25">
      <c r="I1557">
        <v>16.79</v>
      </c>
    </row>
    <row r="1558" spans="9:9" x14ac:dyDescent="0.25">
      <c r="I1558">
        <v>45.54</v>
      </c>
    </row>
    <row r="1559" spans="9:9" x14ac:dyDescent="0.25">
      <c r="I1559">
        <v>35.76</v>
      </c>
    </row>
    <row r="1560" spans="9:9" x14ac:dyDescent="0.25">
      <c r="I1560">
        <v>24.2</v>
      </c>
    </row>
    <row r="1561" spans="9:9" x14ac:dyDescent="0.25">
      <c r="I1561">
        <v>31.87</v>
      </c>
    </row>
    <row r="1562" spans="9:9" x14ac:dyDescent="0.25">
      <c r="I1562">
        <v>30.79</v>
      </c>
    </row>
    <row r="1563" spans="9:9" x14ac:dyDescent="0.25">
      <c r="I1563">
        <v>17.91</v>
      </c>
    </row>
    <row r="1564" spans="9:9" x14ac:dyDescent="0.25">
      <c r="I1564">
        <v>21.19</v>
      </c>
    </row>
    <row r="1565" spans="9:9" x14ac:dyDescent="0.25">
      <c r="I1565">
        <v>15.91</v>
      </c>
    </row>
    <row r="1566" spans="9:9" x14ac:dyDescent="0.25">
      <c r="I1566">
        <v>49.98</v>
      </c>
    </row>
    <row r="1567" spans="9:9" x14ac:dyDescent="0.25">
      <c r="I1567">
        <v>29</v>
      </c>
    </row>
    <row r="1568" spans="9:9" x14ac:dyDescent="0.25">
      <c r="I1568">
        <v>4.5999999999999996</v>
      </c>
    </row>
    <row r="1569" spans="9:9" x14ac:dyDescent="0.25">
      <c r="I1569">
        <v>25.96</v>
      </c>
    </row>
    <row r="1570" spans="9:9" x14ac:dyDescent="0.25">
      <c r="I1570">
        <v>2.5</v>
      </c>
    </row>
    <row r="1571" spans="9:9" x14ac:dyDescent="0.25">
      <c r="I1571">
        <v>14.43</v>
      </c>
    </row>
    <row r="1572" spans="9:9" x14ac:dyDescent="0.25">
      <c r="I1572">
        <v>22.3</v>
      </c>
    </row>
    <row r="1573" spans="9:9" x14ac:dyDescent="0.25">
      <c r="I1573">
        <v>26.71</v>
      </c>
    </row>
    <row r="1574" spans="9:9" x14ac:dyDescent="0.25">
      <c r="I1574">
        <v>48.81</v>
      </c>
    </row>
    <row r="1575" spans="9:9" x14ac:dyDescent="0.25">
      <c r="I1575">
        <v>49.11</v>
      </c>
    </row>
    <row r="1576" spans="9:9" x14ac:dyDescent="0.25">
      <c r="I1576">
        <v>4.9000000000000004</v>
      </c>
    </row>
    <row r="1577" spans="9:9" x14ac:dyDescent="0.25">
      <c r="I1577">
        <v>26.91</v>
      </c>
    </row>
    <row r="1578" spans="9:9" x14ac:dyDescent="0.25">
      <c r="I1578">
        <v>40.86</v>
      </c>
    </row>
    <row r="1579" spans="9:9" x14ac:dyDescent="0.25">
      <c r="I1579">
        <v>11.89</v>
      </c>
    </row>
    <row r="1580" spans="9:9" x14ac:dyDescent="0.25">
      <c r="I1580">
        <v>37.53</v>
      </c>
    </row>
    <row r="1581" spans="9:9" x14ac:dyDescent="0.25">
      <c r="I1581">
        <v>43.93</v>
      </c>
    </row>
    <row r="1582" spans="9:9" x14ac:dyDescent="0.25">
      <c r="I1582">
        <v>33.119999999999997</v>
      </c>
    </row>
    <row r="1583" spans="9:9" x14ac:dyDescent="0.25">
      <c r="I1583">
        <v>16.39</v>
      </c>
    </row>
    <row r="1584" spans="9:9" x14ac:dyDescent="0.25">
      <c r="I1584">
        <v>46.16</v>
      </c>
    </row>
    <row r="1585" spans="9:9" x14ac:dyDescent="0.25">
      <c r="I1585">
        <v>44.18</v>
      </c>
    </row>
    <row r="1586" spans="9:9" x14ac:dyDescent="0.25">
      <c r="I1586">
        <v>35.79</v>
      </c>
    </row>
    <row r="1587" spans="9:9" x14ac:dyDescent="0.25">
      <c r="I1587">
        <v>18.18</v>
      </c>
    </row>
    <row r="1588" spans="9:9" x14ac:dyDescent="0.25">
      <c r="I1588">
        <v>39.590000000000003</v>
      </c>
    </row>
    <row r="1589" spans="9:9" x14ac:dyDescent="0.25">
      <c r="I1589">
        <v>15.81</v>
      </c>
    </row>
    <row r="1590" spans="9:9" x14ac:dyDescent="0.25">
      <c r="I1590">
        <v>12.65</v>
      </c>
    </row>
    <row r="1591" spans="9:9" x14ac:dyDescent="0.25">
      <c r="I1591">
        <v>25.75</v>
      </c>
    </row>
    <row r="1592" spans="9:9" x14ac:dyDescent="0.25">
      <c r="I1592">
        <v>49.86</v>
      </c>
    </row>
    <row r="1593" spans="9:9" x14ac:dyDescent="0.25">
      <c r="I1593">
        <v>40.22</v>
      </c>
    </row>
    <row r="1594" spans="9:9" x14ac:dyDescent="0.25">
      <c r="I1594">
        <v>36.49</v>
      </c>
    </row>
    <row r="1595" spans="9:9" x14ac:dyDescent="0.25">
      <c r="I1595">
        <v>22.6</v>
      </c>
    </row>
    <row r="1596" spans="9:9" x14ac:dyDescent="0.25">
      <c r="I1596">
        <v>15.6</v>
      </c>
    </row>
    <row r="1597" spans="9:9" x14ac:dyDescent="0.25">
      <c r="I1597">
        <v>42.8</v>
      </c>
    </row>
    <row r="1598" spans="9:9" x14ac:dyDescent="0.25">
      <c r="I1598">
        <v>28.39</v>
      </c>
    </row>
    <row r="1599" spans="9:9" x14ac:dyDescent="0.25">
      <c r="I1599">
        <v>40.659999999999997</v>
      </c>
    </row>
    <row r="1600" spans="9:9" x14ac:dyDescent="0.25">
      <c r="I1600">
        <v>24.39</v>
      </c>
    </row>
    <row r="1601" spans="9:9" x14ac:dyDescent="0.25">
      <c r="I1601">
        <v>37.700000000000003</v>
      </c>
    </row>
    <row r="1602" spans="9:9" x14ac:dyDescent="0.25">
      <c r="I1602">
        <v>43.39</v>
      </c>
    </row>
    <row r="1603" spans="9:9" x14ac:dyDescent="0.25">
      <c r="I1603">
        <v>19.57</v>
      </c>
    </row>
    <row r="1604" spans="9:9" x14ac:dyDescent="0.25">
      <c r="I1604">
        <v>0.68</v>
      </c>
    </row>
    <row r="1605" spans="9:9" x14ac:dyDescent="0.25">
      <c r="I1605">
        <v>12.75</v>
      </c>
    </row>
    <row r="1606" spans="9:9" x14ac:dyDescent="0.25">
      <c r="I1606">
        <v>45.75</v>
      </c>
    </row>
    <row r="1607" spans="9:9" x14ac:dyDescent="0.25">
      <c r="I1607">
        <v>34.380000000000003</v>
      </c>
    </row>
    <row r="1608" spans="9:9" x14ac:dyDescent="0.25">
      <c r="I1608">
        <v>36.86</v>
      </c>
    </row>
    <row r="1609" spans="9:9" x14ac:dyDescent="0.25">
      <c r="I1609">
        <v>16.260000000000002</v>
      </c>
    </row>
    <row r="1610" spans="9:9" x14ac:dyDescent="0.25">
      <c r="I1610">
        <v>35.06</v>
      </c>
    </row>
    <row r="1611" spans="9:9" x14ac:dyDescent="0.25">
      <c r="I1611">
        <v>32.31</v>
      </c>
    </row>
    <row r="1612" spans="9:9" x14ac:dyDescent="0.25">
      <c r="I1612">
        <v>8.92</v>
      </c>
    </row>
    <row r="1613" spans="9:9" x14ac:dyDescent="0.25">
      <c r="I1613">
        <v>48.43</v>
      </c>
    </row>
    <row r="1614" spans="9:9" x14ac:dyDescent="0.25">
      <c r="I1614">
        <v>17.7</v>
      </c>
    </row>
    <row r="1615" spans="9:9" x14ac:dyDescent="0.25">
      <c r="I1615">
        <v>16.46</v>
      </c>
    </row>
    <row r="1616" spans="9:9" x14ac:dyDescent="0.25">
      <c r="I1616">
        <v>18.46</v>
      </c>
    </row>
    <row r="1617" spans="9:9" x14ac:dyDescent="0.25">
      <c r="I1617">
        <v>4.59</v>
      </c>
    </row>
    <row r="1618" spans="9:9" x14ac:dyDescent="0.25">
      <c r="I1618">
        <v>31.25</v>
      </c>
    </row>
    <row r="1619" spans="9:9" x14ac:dyDescent="0.25">
      <c r="I1619">
        <v>11.93</v>
      </c>
    </row>
    <row r="1620" spans="9:9" x14ac:dyDescent="0.25">
      <c r="I1620">
        <v>40.17</v>
      </c>
    </row>
    <row r="1621" spans="9:9" x14ac:dyDescent="0.25">
      <c r="I1621">
        <v>19.71</v>
      </c>
    </row>
    <row r="1622" spans="9:9" x14ac:dyDescent="0.25">
      <c r="I1622">
        <v>22.93</v>
      </c>
    </row>
    <row r="1623" spans="9:9" x14ac:dyDescent="0.25">
      <c r="I1623">
        <v>32.32</v>
      </c>
    </row>
    <row r="1624" spans="9:9" x14ac:dyDescent="0.25">
      <c r="I1624">
        <v>38.090000000000003</v>
      </c>
    </row>
    <row r="1625" spans="9:9" x14ac:dyDescent="0.25">
      <c r="I1625">
        <v>11.56</v>
      </c>
    </row>
    <row r="1626" spans="9:9" x14ac:dyDescent="0.25">
      <c r="I1626">
        <v>48.31</v>
      </c>
    </row>
    <row r="1627" spans="9:9" x14ac:dyDescent="0.25">
      <c r="I1627">
        <v>31.12</v>
      </c>
    </row>
    <row r="1628" spans="9:9" x14ac:dyDescent="0.25">
      <c r="I1628">
        <v>0.28000000000000003</v>
      </c>
    </row>
    <row r="1629" spans="9:9" x14ac:dyDescent="0.25">
      <c r="I1629">
        <v>20.78</v>
      </c>
    </row>
    <row r="1630" spans="9:9" x14ac:dyDescent="0.25">
      <c r="I1630">
        <v>21.84</v>
      </c>
    </row>
    <row r="1631" spans="9:9" x14ac:dyDescent="0.25">
      <c r="I1631">
        <v>40.46</v>
      </c>
    </row>
    <row r="1632" spans="9:9" x14ac:dyDescent="0.25">
      <c r="I1632">
        <v>15.26</v>
      </c>
    </row>
    <row r="1633" spans="9:9" x14ac:dyDescent="0.25">
      <c r="I1633">
        <v>16.559999999999999</v>
      </c>
    </row>
    <row r="1634" spans="9:9" x14ac:dyDescent="0.25">
      <c r="I1634">
        <v>3.52</v>
      </c>
    </row>
    <row r="1635" spans="9:9" x14ac:dyDescent="0.25">
      <c r="I1635">
        <v>14.18</v>
      </c>
    </row>
    <row r="1636" spans="9:9" x14ac:dyDescent="0.25">
      <c r="I1636">
        <v>35.85</v>
      </c>
    </row>
    <row r="1637" spans="9:9" x14ac:dyDescent="0.25">
      <c r="I1637">
        <v>31.74</v>
      </c>
    </row>
    <row r="1638" spans="9:9" x14ac:dyDescent="0.25">
      <c r="I1638">
        <v>4.07</v>
      </c>
    </row>
    <row r="1639" spans="9:9" x14ac:dyDescent="0.25">
      <c r="I1639">
        <v>5.73</v>
      </c>
    </row>
    <row r="1640" spans="9:9" x14ac:dyDescent="0.25">
      <c r="I1640">
        <v>18.850000000000001</v>
      </c>
    </row>
    <row r="1641" spans="9:9" x14ac:dyDescent="0.25">
      <c r="I1641">
        <v>37.19</v>
      </c>
    </row>
    <row r="1642" spans="9:9" x14ac:dyDescent="0.25">
      <c r="I1642">
        <v>41.65</v>
      </c>
    </row>
    <row r="1643" spans="9:9" x14ac:dyDescent="0.25">
      <c r="I1643">
        <v>0.73</v>
      </c>
    </row>
    <row r="1644" spans="9:9" x14ac:dyDescent="0.25">
      <c r="I1644">
        <v>16.45</v>
      </c>
    </row>
    <row r="1645" spans="9:9" x14ac:dyDescent="0.25">
      <c r="I1645">
        <v>21.21</v>
      </c>
    </row>
    <row r="1646" spans="9:9" x14ac:dyDescent="0.25">
      <c r="I1646">
        <v>45.56</v>
      </c>
    </row>
    <row r="1647" spans="9:9" x14ac:dyDescent="0.25">
      <c r="I1647">
        <v>25.07</v>
      </c>
    </row>
    <row r="1648" spans="9:9" x14ac:dyDescent="0.25">
      <c r="I1648">
        <v>13.49</v>
      </c>
    </row>
    <row r="1649" spans="9:9" x14ac:dyDescent="0.25">
      <c r="I1649">
        <v>19.5</v>
      </c>
    </row>
    <row r="1650" spans="9:9" x14ac:dyDescent="0.25">
      <c r="I1650">
        <v>21.82</v>
      </c>
    </row>
    <row r="1651" spans="9:9" x14ac:dyDescent="0.25">
      <c r="I1651">
        <v>33.5</v>
      </c>
    </row>
    <row r="1652" spans="9:9" x14ac:dyDescent="0.25">
      <c r="I1652">
        <v>2.0499999999999998</v>
      </c>
    </row>
    <row r="1653" spans="9:9" x14ac:dyDescent="0.25">
      <c r="I1653">
        <v>19.47</v>
      </c>
    </row>
    <row r="1654" spans="9:9" x14ac:dyDescent="0.25">
      <c r="I1654">
        <v>32.33</v>
      </c>
    </row>
    <row r="1655" spans="9:9" x14ac:dyDescent="0.25">
      <c r="I1655">
        <v>14.17</v>
      </c>
    </row>
    <row r="1656" spans="9:9" x14ac:dyDescent="0.25">
      <c r="I1656">
        <v>29.59</v>
      </c>
    </row>
    <row r="1657" spans="9:9" x14ac:dyDescent="0.25">
      <c r="I1657">
        <v>17.86</v>
      </c>
    </row>
    <row r="1658" spans="9:9" x14ac:dyDescent="0.25">
      <c r="I1658">
        <v>37.94</v>
      </c>
    </row>
    <row r="1659" spans="9:9" x14ac:dyDescent="0.25">
      <c r="I1659">
        <v>3.03</v>
      </c>
    </row>
    <row r="1660" spans="9:9" x14ac:dyDescent="0.25">
      <c r="I1660">
        <v>45.9</v>
      </c>
    </row>
    <row r="1661" spans="9:9" x14ac:dyDescent="0.25">
      <c r="I1661">
        <v>8.58</v>
      </c>
    </row>
    <row r="1662" spans="9:9" x14ac:dyDescent="0.25">
      <c r="I1662">
        <v>7.93</v>
      </c>
    </row>
    <row r="1663" spans="9:9" x14ac:dyDescent="0.25">
      <c r="I1663">
        <v>42.03</v>
      </c>
    </row>
    <row r="1664" spans="9:9" x14ac:dyDescent="0.25">
      <c r="I1664">
        <v>43.46</v>
      </c>
    </row>
    <row r="1665" spans="9:9" x14ac:dyDescent="0.25">
      <c r="I1665">
        <v>4.6500000000000004</v>
      </c>
    </row>
    <row r="1666" spans="9:9" x14ac:dyDescent="0.25">
      <c r="I1666">
        <v>45.44</v>
      </c>
    </row>
    <row r="1667" spans="9:9" x14ac:dyDescent="0.25">
      <c r="I1667">
        <v>13.66</v>
      </c>
    </row>
    <row r="1668" spans="9:9" x14ac:dyDescent="0.25">
      <c r="I1668">
        <v>30.93</v>
      </c>
    </row>
    <row r="1669" spans="9:9" x14ac:dyDescent="0.25">
      <c r="I1669">
        <v>3.43</v>
      </c>
    </row>
    <row r="1670" spans="9:9" x14ac:dyDescent="0.25">
      <c r="I1670">
        <v>19.03</v>
      </c>
    </row>
    <row r="1671" spans="9:9" x14ac:dyDescent="0.25">
      <c r="I1671">
        <v>22.54</v>
      </c>
    </row>
    <row r="1672" spans="9:9" x14ac:dyDescent="0.25">
      <c r="I1672">
        <v>29.99</v>
      </c>
    </row>
    <row r="1673" spans="9:9" x14ac:dyDescent="0.25">
      <c r="I1673">
        <v>26.26</v>
      </c>
    </row>
    <row r="1674" spans="9:9" x14ac:dyDescent="0.25">
      <c r="I1674">
        <v>23.07</v>
      </c>
    </row>
    <row r="1675" spans="9:9" x14ac:dyDescent="0.25">
      <c r="I1675">
        <v>47.98</v>
      </c>
    </row>
    <row r="1676" spans="9:9" x14ac:dyDescent="0.25">
      <c r="I1676">
        <v>9.25</v>
      </c>
    </row>
    <row r="1677" spans="9:9" x14ac:dyDescent="0.25">
      <c r="I1677">
        <v>7.9</v>
      </c>
    </row>
    <row r="1678" spans="9:9" x14ac:dyDescent="0.25">
      <c r="I1678">
        <v>35.67</v>
      </c>
    </row>
    <row r="1679" spans="9:9" x14ac:dyDescent="0.25">
      <c r="I1679">
        <v>3.73</v>
      </c>
    </row>
    <row r="1680" spans="9:9" x14ac:dyDescent="0.25">
      <c r="I1680">
        <v>24.14</v>
      </c>
    </row>
    <row r="1681" spans="9:9" x14ac:dyDescent="0.25">
      <c r="I1681">
        <v>24.2</v>
      </c>
    </row>
    <row r="1682" spans="9:9" x14ac:dyDescent="0.25">
      <c r="I1682">
        <v>15.5</v>
      </c>
    </row>
    <row r="1683" spans="9:9" x14ac:dyDescent="0.25">
      <c r="I1683">
        <v>46.52</v>
      </c>
    </row>
    <row r="1684" spans="9:9" x14ac:dyDescent="0.25">
      <c r="I1684">
        <v>14.13</v>
      </c>
    </row>
    <row r="1685" spans="9:9" x14ac:dyDescent="0.25">
      <c r="I1685">
        <v>14.42</v>
      </c>
    </row>
    <row r="1686" spans="9:9" x14ac:dyDescent="0.25">
      <c r="I1686">
        <v>11.71</v>
      </c>
    </row>
    <row r="1687" spans="9:9" x14ac:dyDescent="0.25">
      <c r="I1687">
        <v>7.29</v>
      </c>
    </row>
    <row r="1688" spans="9:9" x14ac:dyDescent="0.25">
      <c r="I1688">
        <v>18.2</v>
      </c>
    </row>
    <row r="1689" spans="9:9" x14ac:dyDescent="0.25">
      <c r="I1689">
        <v>34.04</v>
      </c>
    </row>
    <row r="1690" spans="9:9" x14ac:dyDescent="0.25">
      <c r="I1690">
        <v>37.11</v>
      </c>
    </row>
    <row r="1691" spans="9:9" x14ac:dyDescent="0.25">
      <c r="I1691">
        <v>40.67</v>
      </c>
    </row>
    <row r="1692" spans="9:9" x14ac:dyDescent="0.25">
      <c r="I1692">
        <v>9.8800000000000008</v>
      </c>
    </row>
    <row r="1693" spans="9:9" x14ac:dyDescent="0.25">
      <c r="I1693">
        <v>1.78</v>
      </c>
    </row>
    <row r="1694" spans="9:9" x14ac:dyDescent="0.25">
      <c r="I1694">
        <v>48.73</v>
      </c>
    </row>
    <row r="1695" spans="9:9" x14ac:dyDescent="0.25">
      <c r="I1695">
        <v>0.72</v>
      </c>
    </row>
    <row r="1696" spans="9:9" x14ac:dyDescent="0.25">
      <c r="I1696">
        <v>48.03</v>
      </c>
    </row>
    <row r="1697" spans="9:9" x14ac:dyDescent="0.25">
      <c r="I1697">
        <v>41.44</v>
      </c>
    </row>
    <row r="1698" spans="9:9" x14ac:dyDescent="0.25">
      <c r="I1698">
        <v>45.6</v>
      </c>
    </row>
    <row r="1699" spans="9:9" x14ac:dyDescent="0.25">
      <c r="I1699">
        <v>19.36</v>
      </c>
    </row>
    <row r="1700" spans="9:9" x14ac:dyDescent="0.25">
      <c r="I1700">
        <v>9.86</v>
      </c>
    </row>
    <row r="1701" spans="9:9" x14ac:dyDescent="0.25">
      <c r="I1701">
        <v>30.32</v>
      </c>
    </row>
    <row r="1702" spans="9:9" x14ac:dyDescent="0.25">
      <c r="I1702">
        <v>37.06</v>
      </c>
    </row>
    <row r="1703" spans="9:9" x14ac:dyDescent="0.25">
      <c r="I1703">
        <v>6.54</v>
      </c>
    </row>
    <row r="1704" spans="9:9" x14ac:dyDescent="0.25">
      <c r="I1704">
        <v>39.880000000000003</v>
      </c>
    </row>
    <row r="1705" spans="9:9" x14ac:dyDescent="0.25">
      <c r="I1705">
        <v>10.43</v>
      </c>
    </row>
    <row r="1706" spans="9:9" x14ac:dyDescent="0.25">
      <c r="I1706">
        <v>24.58</v>
      </c>
    </row>
    <row r="1707" spans="9:9" x14ac:dyDescent="0.25">
      <c r="I1707">
        <v>42.82</v>
      </c>
    </row>
    <row r="1708" spans="9:9" x14ac:dyDescent="0.25">
      <c r="I1708">
        <v>9.67</v>
      </c>
    </row>
    <row r="1709" spans="9:9" x14ac:dyDescent="0.25">
      <c r="I1709">
        <v>12.09</v>
      </c>
    </row>
    <row r="1710" spans="9:9" x14ac:dyDescent="0.25">
      <c r="I1710">
        <v>3.14</v>
      </c>
    </row>
    <row r="1711" spans="9:9" x14ac:dyDescent="0.25">
      <c r="I1711">
        <v>7.33</v>
      </c>
    </row>
    <row r="1712" spans="9:9" x14ac:dyDescent="0.25">
      <c r="I1712">
        <v>7.33</v>
      </c>
    </row>
    <row r="1713" spans="9:9" x14ac:dyDescent="0.25">
      <c r="I1713">
        <v>10.17</v>
      </c>
    </row>
    <row r="1714" spans="9:9" x14ac:dyDescent="0.25">
      <c r="I1714">
        <v>14.31</v>
      </c>
    </row>
    <row r="1715" spans="9:9" x14ac:dyDescent="0.25">
      <c r="I1715">
        <v>40.75</v>
      </c>
    </row>
    <row r="1716" spans="9:9" x14ac:dyDescent="0.25">
      <c r="I1716">
        <v>45.79</v>
      </c>
    </row>
    <row r="1717" spans="9:9" x14ac:dyDescent="0.25">
      <c r="I1717">
        <v>20.309999999999999</v>
      </c>
    </row>
    <row r="1718" spans="9:9" x14ac:dyDescent="0.25">
      <c r="I1718">
        <v>6.41</v>
      </c>
    </row>
    <row r="1719" spans="9:9" x14ac:dyDescent="0.25">
      <c r="I1719">
        <v>11.19</v>
      </c>
    </row>
    <row r="1720" spans="9:9" x14ac:dyDescent="0.25">
      <c r="I1720">
        <v>36.81</v>
      </c>
    </row>
    <row r="1721" spans="9:9" x14ac:dyDescent="0.25">
      <c r="I1721">
        <v>33.869999999999997</v>
      </c>
    </row>
    <row r="1722" spans="9:9" x14ac:dyDescent="0.25">
      <c r="I1722">
        <v>48.36</v>
      </c>
    </row>
    <row r="1723" spans="9:9" x14ac:dyDescent="0.25">
      <c r="I1723">
        <v>0.72</v>
      </c>
    </row>
    <row r="1724" spans="9:9" x14ac:dyDescent="0.25">
      <c r="I1724">
        <v>37.54</v>
      </c>
    </row>
    <row r="1725" spans="9:9" x14ac:dyDescent="0.25">
      <c r="I1725">
        <v>25.29</v>
      </c>
    </row>
    <row r="1726" spans="9:9" x14ac:dyDescent="0.25">
      <c r="I1726">
        <v>45.13</v>
      </c>
    </row>
    <row r="1727" spans="9:9" x14ac:dyDescent="0.25">
      <c r="I1727">
        <v>28.81</v>
      </c>
    </row>
    <row r="1728" spans="9:9" x14ac:dyDescent="0.25">
      <c r="I1728">
        <v>22.33</v>
      </c>
    </row>
    <row r="1729" spans="9:9" x14ac:dyDescent="0.25">
      <c r="I1729">
        <v>33.29</v>
      </c>
    </row>
    <row r="1730" spans="9:9" x14ac:dyDescent="0.25">
      <c r="I1730">
        <v>41.68</v>
      </c>
    </row>
    <row r="1731" spans="9:9" x14ac:dyDescent="0.25">
      <c r="I1731">
        <v>14.12</v>
      </c>
    </row>
    <row r="1732" spans="9:9" x14ac:dyDescent="0.25">
      <c r="I1732">
        <v>5.38</v>
      </c>
    </row>
    <row r="1733" spans="9:9" x14ac:dyDescent="0.25">
      <c r="I1733">
        <v>21.65</v>
      </c>
    </row>
    <row r="1734" spans="9:9" x14ac:dyDescent="0.25">
      <c r="I1734">
        <v>10.73</v>
      </c>
    </row>
    <row r="1735" spans="9:9" x14ac:dyDescent="0.25">
      <c r="I1735">
        <v>21.48</v>
      </c>
    </row>
    <row r="1736" spans="9:9" x14ac:dyDescent="0.25">
      <c r="I1736">
        <v>49.55</v>
      </c>
    </row>
    <row r="1737" spans="9:9" x14ac:dyDescent="0.25">
      <c r="I1737">
        <v>28.71</v>
      </c>
    </row>
    <row r="1738" spans="9:9" x14ac:dyDescent="0.25">
      <c r="I1738">
        <v>34.68</v>
      </c>
    </row>
    <row r="1739" spans="9:9" x14ac:dyDescent="0.25">
      <c r="I1739">
        <v>33.9</v>
      </c>
    </row>
    <row r="1740" spans="9:9" x14ac:dyDescent="0.25">
      <c r="I1740">
        <v>41.04</v>
      </c>
    </row>
    <row r="1741" spans="9:9" x14ac:dyDescent="0.25">
      <c r="I1741">
        <v>47.21</v>
      </c>
    </row>
    <row r="1742" spans="9:9" x14ac:dyDescent="0.25">
      <c r="I1742">
        <v>32.94</v>
      </c>
    </row>
    <row r="1743" spans="9:9" x14ac:dyDescent="0.25">
      <c r="I1743">
        <v>23.8</v>
      </c>
    </row>
    <row r="1744" spans="9:9" x14ac:dyDescent="0.25">
      <c r="I1744">
        <v>15.89</v>
      </c>
    </row>
    <row r="1745" spans="9:9" x14ac:dyDescent="0.25">
      <c r="I1745">
        <v>18.010000000000002</v>
      </c>
    </row>
    <row r="1746" spans="9:9" x14ac:dyDescent="0.25">
      <c r="I1746">
        <v>16.72</v>
      </c>
    </row>
    <row r="1747" spans="9:9" x14ac:dyDescent="0.25">
      <c r="I1747">
        <v>16.22</v>
      </c>
    </row>
    <row r="1748" spans="9:9" x14ac:dyDescent="0.25">
      <c r="I1748">
        <v>34.729999999999997</v>
      </c>
    </row>
    <row r="1749" spans="9:9" x14ac:dyDescent="0.25">
      <c r="I1749">
        <v>29.39</v>
      </c>
    </row>
    <row r="1750" spans="9:9" x14ac:dyDescent="0.25">
      <c r="I1750">
        <v>10.1</v>
      </c>
    </row>
    <row r="1751" spans="9:9" x14ac:dyDescent="0.25">
      <c r="I1751">
        <v>48.48</v>
      </c>
    </row>
    <row r="1752" spans="9:9" x14ac:dyDescent="0.25">
      <c r="I1752">
        <v>21.39</v>
      </c>
    </row>
    <row r="1753" spans="9:9" x14ac:dyDescent="0.25">
      <c r="I1753">
        <v>28.3</v>
      </c>
    </row>
    <row r="1754" spans="9:9" x14ac:dyDescent="0.25">
      <c r="I1754">
        <v>35.130000000000003</v>
      </c>
    </row>
    <row r="1755" spans="9:9" x14ac:dyDescent="0.25">
      <c r="I1755">
        <v>30.68</v>
      </c>
    </row>
    <row r="1756" spans="9:9" x14ac:dyDescent="0.25">
      <c r="I1756">
        <v>15.55</v>
      </c>
    </row>
    <row r="1757" spans="9:9" x14ac:dyDescent="0.25">
      <c r="I1757">
        <v>39.89</v>
      </c>
    </row>
    <row r="1758" spans="9:9" x14ac:dyDescent="0.25">
      <c r="I1758">
        <v>5.51</v>
      </c>
    </row>
    <row r="1759" spans="9:9" x14ac:dyDescent="0.25">
      <c r="I1759">
        <v>28.45</v>
      </c>
    </row>
    <row r="1760" spans="9:9" x14ac:dyDescent="0.25">
      <c r="I1760">
        <v>13.67</v>
      </c>
    </row>
    <row r="1761" spans="9:9" x14ac:dyDescent="0.25">
      <c r="I1761">
        <v>30.79</v>
      </c>
    </row>
    <row r="1762" spans="9:9" x14ac:dyDescent="0.25">
      <c r="I1762">
        <v>10.9</v>
      </c>
    </row>
    <row r="1763" spans="9:9" x14ac:dyDescent="0.25">
      <c r="I1763">
        <v>38.61</v>
      </c>
    </row>
    <row r="1764" spans="9:9" x14ac:dyDescent="0.25">
      <c r="I1764">
        <v>11.38</v>
      </c>
    </row>
    <row r="1765" spans="9:9" x14ac:dyDescent="0.25">
      <c r="I1765">
        <v>44.52</v>
      </c>
    </row>
    <row r="1766" spans="9:9" x14ac:dyDescent="0.25">
      <c r="I1766">
        <v>43.08</v>
      </c>
    </row>
    <row r="1767" spans="9:9" x14ac:dyDescent="0.25">
      <c r="I1767">
        <v>18.12</v>
      </c>
    </row>
    <row r="1768" spans="9:9" x14ac:dyDescent="0.25">
      <c r="I1768">
        <v>19.29</v>
      </c>
    </row>
    <row r="1769" spans="9:9" x14ac:dyDescent="0.25">
      <c r="I1769">
        <v>35.08</v>
      </c>
    </row>
    <row r="1770" spans="9:9" x14ac:dyDescent="0.25">
      <c r="I1770">
        <v>4.5199999999999996</v>
      </c>
    </row>
    <row r="1771" spans="9:9" x14ac:dyDescent="0.25">
      <c r="I1771">
        <v>4.05</v>
      </c>
    </row>
    <row r="1772" spans="9:9" x14ac:dyDescent="0.25">
      <c r="I1772">
        <v>6.82</v>
      </c>
    </row>
    <row r="1773" spans="9:9" x14ac:dyDescent="0.25">
      <c r="I1773">
        <v>28.12</v>
      </c>
    </row>
    <row r="1774" spans="9:9" x14ac:dyDescent="0.25">
      <c r="I1774">
        <v>7.45</v>
      </c>
    </row>
    <row r="1775" spans="9:9" x14ac:dyDescent="0.25">
      <c r="I1775">
        <v>13.88</v>
      </c>
    </row>
    <row r="1776" spans="9:9" x14ac:dyDescent="0.25">
      <c r="I1776">
        <v>32.35</v>
      </c>
    </row>
    <row r="1777" spans="9:9" x14ac:dyDescent="0.25">
      <c r="I1777">
        <v>0.78</v>
      </c>
    </row>
    <row r="1778" spans="9:9" x14ac:dyDescent="0.25">
      <c r="I1778">
        <v>9.01</v>
      </c>
    </row>
    <row r="1779" spans="9:9" x14ac:dyDescent="0.25">
      <c r="I1779">
        <v>46.5</v>
      </c>
    </row>
    <row r="1780" spans="9:9" x14ac:dyDescent="0.25">
      <c r="I1780">
        <v>33.18</v>
      </c>
    </row>
    <row r="1781" spans="9:9" x14ac:dyDescent="0.25">
      <c r="I1781">
        <v>15.28</v>
      </c>
    </row>
    <row r="1782" spans="9:9" x14ac:dyDescent="0.25">
      <c r="I1782">
        <v>2.27</v>
      </c>
    </row>
    <row r="1783" spans="9:9" x14ac:dyDescent="0.25">
      <c r="I1783">
        <v>29.3</v>
      </c>
    </row>
    <row r="1784" spans="9:9" x14ac:dyDescent="0.25">
      <c r="I1784">
        <v>11.14</v>
      </c>
    </row>
    <row r="1785" spans="9:9" x14ac:dyDescent="0.25">
      <c r="I1785">
        <v>48.01</v>
      </c>
    </row>
    <row r="1786" spans="9:9" x14ac:dyDescent="0.25">
      <c r="I1786">
        <v>34.35</v>
      </c>
    </row>
    <row r="1787" spans="9:9" x14ac:dyDescent="0.25">
      <c r="I1787">
        <v>48.71</v>
      </c>
    </row>
    <row r="1788" spans="9:9" x14ac:dyDescent="0.25">
      <c r="I1788">
        <v>42.44</v>
      </c>
    </row>
    <row r="1789" spans="9:9" x14ac:dyDescent="0.25">
      <c r="I1789">
        <v>24.15</v>
      </c>
    </row>
    <row r="1790" spans="9:9" x14ac:dyDescent="0.25">
      <c r="I1790">
        <v>33.479999999999997</v>
      </c>
    </row>
    <row r="1791" spans="9:9" x14ac:dyDescent="0.25">
      <c r="I1791">
        <v>40.61</v>
      </c>
    </row>
    <row r="1792" spans="9:9" x14ac:dyDescent="0.25">
      <c r="I1792">
        <v>28.91</v>
      </c>
    </row>
    <row r="1793" spans="9:9" x14ac:dyDescent="0.25">
      <c r="I1793">
        <v>3.07</v>
      </c>
    </row>
    <row r="1794" spans="9:9" x14ac:dyDescent="0.25">
      <c r="I1794">
        <v>23.52</v>
      </c>
    </row>
    <row r="1795" spans="9:9" x14ac:dyDescent="0.25">
      <c r="I1795">
        <v>6.53</v>
      </c>
    </row>
    <row r="1796" spans="9:9" x14ac:dyDescent="0.25">
      <c r="I1796">
        <v>35.74</v>
      </c>
    </row>
    <row r="1797" spans="9:9" x14ac:dyDescent="0.25">
      <c r="I1797">
        <v>34.03</v>
      </c>
    </row>
    <row r="1798" spans="9:9" x14ac:dyDescent="0.25">
      <c r="I1798">
        <v>49.65</v>
      </c>
    </row>
    <row r="1799" spans="9:9" x14ac:dyDescent="0.25">
      <c r="I1799">
        <v>31.44</v>
      </c>
    </row>
    <row r="1800" spans="9:9" x14ac:dyDescent="0.25">
      <c r="I1800">
        <v>40.01</v>
      </c>
    </row>
    <row r="1801" spans="9:9" x14ac:dyDescent="0.25">
      <c r="I1801">
        <v>13.41</v>
      </c>
    </row>
    <row r="1802" spans="9:9" x14ac:dyDescent="0.25">
      <c r="I1802">
        <v>17</v>
      </c>
    </row>
    <row r="1803" spans="9:9" x14ac:dyDescent="0.25">
      <c r="I1803">
        <v>45.85</v>
      </c>
    </row>
    <row r="1804" spans="9:9" x14ac:dyDescent="0.25">
      <c r="I1804">
        <v>37.76</v>
      </c>
    </row>
    <row r="1805" spans="9:9" x14ac:dyDescent="0.25">
      <c r="I1805">
        <v>32.76</v>
      </c>
    </row>
    <row r="1806" spans="9:9" x14ac:dyDescent="0.25">
      <c r="I1806">
        <v>12.7</v>
      </c>
    </row>
    <row r="1807" spans="9:9" x14ac:dyDescent="0.25">
      <c r="I1807">
        <v>34.93</v>
      </c>
    </row>
    <row r="1808" spans="9:9" x14ac:dyDescent="0.25">
      <c r="I1808">
        <v>44.34</v>
      </c>
    </row>
    <row r="1809" spans="9:9" x14ac:dyDescent="0.25">
      <c r="I1809">
        <v>11.54</v>
      </c>
    </row>
    <row r="1810" spans="9:9" x14ac:dyDescent="0.25">
      <c r="I1810">
        <v>35.31</v>
      </c>
    </row>
    <row r="1811" spans="9:9" x14ac:dyDescent="0.25">
      <c r="I1811">
        <v>19.68</v>
      </c>
    </row>
    <row r="1812" spans="9:9" x14ac:dyDescent="0.25">
      <c r="I1812">
        <v>5.94</v>
      </c>
    </row>
    <row r="1813" spans="9:9" x14ac:dyDescent="0.25">
      <c r="I1813">
        <v>38.17</v>
      </c>
    </row>
    <row r="1814" spans="9:9" x14ac:dyDescent="0.25">
      <c r="I1814">
        <v>8.36</v>
      </c>
    </row>
    <row r="1815" spans="9:9" x14ac:dyDescent="0.25">
      <c r="I1815">
        <v>12.64</v>
      </c>
    </row>
    <row r="1816" spans="9:9" x14ac:dyDescent="0.25">
      <c r="I1816">
        <v>39.15</v>
      </c>
    </row>
    <row r="1817" spans="9:9" x14ac:dyDescent="0.25">
      <c r="I1817">
        <v>37.11</v>
      </c>
    </row>
    <row r="1818" spans="9:9" x14ac:dyDescent="0.25">
      <c r="I1818">
        <v>12.71</v>
      </c>
    </row>
    <row r="1819" spans="9:9" x14ac:dyDescent="0.25">
      <c r="I1819">
        <v>47.05</v>
      </c>
    </row>
    <row r="1820" spans="9:9" x14ac:dyDescent="0.25">
      <c r="I1820">
        <v>10.76</v>
      </c>
    </row>
    <row r="1821" spans="9:9" x14ac:dyDescent="0.25">
      <c r="I1821">
        <v>49.68</v>
      </c>
    </row>
    <row r="1822" spans="9:9" x14ac:dyDescent="0.25">
      <c r="I1822">
        <v>36.89</v>
      </c>
    </row>
    <row r="1823" spans="9:9" x14ac:dyDescent="0.25">
      <c r="I1823">
        <v>19.63</v>
      </c>
    </row>
    <row r="1824" spans="9:9" x14ac:dyDescent="0.25">
      <c r="I1824">
        <v>6.52</v>
      </c>
    </row>
    <row r="1825" spans="9:9" x14ac:dyDescent="0.25">
      <c r="I1825">
        <v>16.03</v>
      </c>
    </row>
    <row r="1826" spans="9:9" x14ac:dyDescent="0.25">
      <c r="I1826">
        <v>9.69</v>
      </c>
    </row>
    <row r="1827" spans="9:9" x14ac:dyDescent="0.25">
      <c r="I1827">
        <v>31.09</v>
      </c>
    </row>
    <row r="1828" spans="9:9" x14ac:dyDescent="0.25">
      <c r="I1828">
        <v>17.84</v>
      </c>
    </row>
    <row r="1829" spans="9:9" x14ac:dyDescent="0.25">
      <c r="I1829">
        <v>14.75</v>
      </c>
    </row>
    <row r="1830" spans="9:9" x14ac:dyDescent="0.25">
      <c r="I1830">
        <v>37.86</v>
      </c>
    </row>
    <row r="1831" spans="9:9" x14ac:dyDescent="0.25">
      <c r="I1831">
        <v>11.53</v>
      </c>
    </row>
    <row r="1832" spans="9:9" x14ac:dyDescent="0.25">
      <c r="I1832">
        <v>29.34</v>
      </c>
    </row>
    <row r="1833" spans="9:9" x14ac:dyDescent="0.25">
      <c r="I1833">
        <v>9.73</v>
      </c>
    </row>
    <row r="1834" spans="9:9" x14ac:dyDescent="0.25">
      <c r="I1834">
        <v>35.74</v>
      </c>
    </row>
    <row r="1835" spans="9:9" x14ac:dyDescent="0.25">
      <c r="I1835">
        <v>31.26</v>
      </c>
    </row>
    <row r="1836" spans="9:9" x14ac:dyDescent="0.25">
      <c r="I1836">
        <v>39.909999999999997</v>
      </c>
    </row>
    <row r="1837" spans="9:9" x14ac:dyDescent="0.25">
      <c r="I1837">
        <v>3.42</v>
      </c>
    </row>
    <row r="1838" spans="9:9" x14ac:dyDescent="0.25">
      <c r="I1838">
        <v>10.51</v>
      </c>
    </row>
    <row r="1839" spans="9:9" x14ac:dyDescent="0.25">
      <c r="I1839">
        <v>7.72</v>
      </c>
    </row>
    <row r="1840" spans="9:9" x14ac:dyDescent="0.25">
      <c r="I1840">
        <v>9.5299999999999994</v>
      </c>
    </row>
    <row r="1841" spans="9:9" x14ac:dyDescent="0.25">
      <c r="I1841">
        <v>5.15</v>
      </c>
    </row>
    <row r="1842" spans="9:9" x14ac:dyDescent="0.25">
      <c r="I1842">
        <v>28.1</v>
      </c>
    </row>
    <row r="1843" spans="9:9" x14ac:dyDescent="0.25">
      <c r="I1843">
        <v>29.67</v>
      </c>
    </row>
    <row r="1844" spans="9:9" x14ac:dyDescent="0.25">
      <c r="I1844">
        <v>42.17</v>
      </c>
    </row>
    <row r="1845" spans="9:9" x14ac:dyDescent="0.25">
      <c r="I1845">
        <v>20.89</v>
      </c>
    </row>
    <row r="1846" spans="9:9" x14ac:dyDescent="0.25">
      <c r="I1846">
        <v>26.62</v>
      </c>
    </row>
    <row r="1847" spans="9:9" x14ac:dyDescent="0.25">
      <c r="I1847">
        <v>49.57</v>
      </c>
    </row>
    <row r="1848" spans="9:9" x14ac:dyDescent="0.25">
      <c r="I1848">
        <v>26.59</v>
      </c>
    </row>
    <row r="1849" spans="9:9" x14ac:dyDescent="0.25">
      <c r="I1849">
        <v>28.68</v>
      </c>
    </row>
    <row r="1850" spans="9:9" x14ac:dyDescent="0.25">
      <c r="I1850">
        <v>49.8</v>
      </c>
    </row>
    <row r="1851" spans="9:9" x14ac:dyDescent="0.25">
      <c r="I1851">
        <v>49.71</v>
      </c>
    </row>
    <row r="1852" spans="9:9" x14ac:dyDescent="0.25">
      <c r="I1852">
        <v>21.2</v>
      </c>
    </row>
    <row r="1853" spans="9:9" x14ac:dyDescent="0.25">
      <c r="I1853">
        <v>31.75</v>
      </c>
    </row>
    <row r="1854" spans="9:9" x14ac:dyDescent="0.25">
      <c r="I1854">
        <v>24.04</v>
      </c>
    </row>
    <row r="1855" spans="9:9" x14ac:dyDescent="0.25">
      <c r="I1855">
        <v>36.04</v>
      </c>
    </row>
    <row r="1856" spans="9:9" x14ac:dyDescent="0.25">
      <c r="I1856">
        <v>46.92</v>
      </c>
    </row>
    <row r="1857" spans="9:9" x14ac:dyDescent="0.25">
      <c r="I1857">
        <v>15.48</v>
      </c>
    </row>
    <row r="1858" spans="9:9" x14ac:dyDescent="0.25">
      <c r="I1858">
        <v>40.94</v>
      </c>
    </row>
    <row r="1859" spans="9:9" x14ac:dyDescent="0.25">
      <c r="I1859">
        <v>32.74</v>
      </c>
    </row>
    <row r="1860" spans="9:9" x14ac:dyDescent="0.25">
      <c r="I1860">
        <v>14.01</v>
      </c>
    </row>
    <row r="1861" spans="9:9" x14ac:dyDescent="0.25">
      <c r="I1861">
        <v>39.86</v>
      </c>
    </row>
    <row r="1862" spans="9:9" x14ac:dyDescent="0.25">
      <c r="I1862">
        <v>21.36</v>
      </c>
    </row>
    <row r="1863" spans="9:9" x14ac:dyDescent="0.25">
      <c r="I1863">
        <v>6.02</v>
      </c>
    </row>
    <row r="1864" spans="9:9" x14ac:dyDescent="0.25">
      <c r="I1864">
        <v>49.67</v>
      </c>
    </row>
    <row r="1865" spans="9:9" x14ac:dyDescent="0.25">
      <c r="I1865">
        <v>21.28</v>
      </c>
    </row>
    <row r="1866" spans="9:9" x14ac:dyDescent="0.25">
      <c r="I1866">
        <v>27.08</v>
      </c>
    </row>
    <row r="1867" spans="9:9" x14ac:dyDescent="0.25">
      <c r="I1867">
        <v>40.4</v>
      </c>
    </row>
    <row r="1868" spans="9:9" x14ac:dyDescent="0.25">
      <c r="I1868">
        <v>48.04</v>
      </c>
    </row>
    <row r="1869" spans="9:9" x14ac:dyDescent="0.25">
      <c r="I1869">
        <v>43.64</v>
      </c>
    </row>
    <row r="1870" spans="9:9" x14ac:dyDescent="0.25">
      <c r="I1870">
        <v>26.25</v>
      </c>
    </row>
    <row r="1871" spans="9:9" x14ac:dyDescent="0.25">
      <c r="I1871">
        <v>27.28</v>
      </c>
    </row>
    <row r="1872" spans="9:9" x14ac:dyDescent="0.25">
      <c r="I1872">
        <v>14.04</v>
      </c>
    </row>
    <row r="1873" spans="9:9" x14ac:dyDescent="0.25">
      <c r="I1873">
        <v>23.14</v>
      </c>
    </row>
    <row r="1874" spans="9:9" x14ac:dyDescent="0.25">
      <c r="I1874">
        <v>47.34</v>
      </c>
    </row>
    <row r="1875" spans="9:9" x14ac:dyDescent="0.25">
      <c r="I1875">
        <v>36.35</v>
      </c>
    </row>
    <row r="1876" spans="9:9" x14ac:dyDescent="0.25">
      <c r="I1876">
        <v>0.59</v>
      </c>
    </row>
    <row r="1877" spans="9:9" x14ac:dyDescent="0.25">
      <c r="I1877">
        <v>5.83</v>
      </c>
    </row>
    <row r="1878" spans="9:9" x14ac:dyDescent="0.25">
      <c r="I1878">
        <v>46.19</v>
      </c>
    </row>
    <row r="1879" spans="9:9" x14ac:dyDescent="0.25">
      <c r="I1879">
        <v>42.44</v>
      </c>
    </row>
    <row r="1880" spans="9:9" x14ac:dyDescent="0.25">
      <c r="I1880">
        <v>24.31</v>
      </c>
    </row>
    <row r="1881" spans="9:9" x14ac:dyDescent="0.25">
      <c r="I1881">
        <v>30.85</v>
      </c>
    </row>
    <row r="1882" spans="9:9" x14ac:dyDescent="0.25">
      <c r="I1882">
        <v>14.48</v>
      </c>
    </row>
    <row r="1883" spans="9:9" x14ac:dyDescent="0.25">
      <c r="I1883">
        <v>39.64</v>
      </c>
    </row>
    <row r="1884" spans="9:9" x14ac:dyDescent="0.25">
      <c r="I1884">
        <v>30.17</v>
      </c>
    </row>
    <row r="1885" spans="9:9" x14ac:dyDescent="0.25">
      <c r="I1885">
        <v>34.74</v>
      </c>
    </row>
    <row r="1886" spans="9:9" x14ac:dyDescent="0.25">
      <c r="I1886">
        <v>18.75</v>
      </c>
    </row>
    <row r="1887" spans="9:9" x14ac:dyDescent="0.25">
      <c r="I1887">
        <v>21.52</v>
      </c>
    </row>
    <row r="1888" spans="9:9" x14ac:dyDescent="0.25">
      <c r="I1888">
        <v>10.38</v>
      </c>
    </row>
    <row r="1889" spans="9:9" x14ac:dyDescent="0.25">
      <c r="I1889">
        <v>47.4</v>
      </c>
    </row>
    <row r="1890" spans="9:9" x14ac:dyDescent="0.25">
      <c r="I1890">
        <v>47.33</v>
      </c>
    </row>
    <row r="1891" spans="9:9" x14ac:dyDescent="0.25">
      <c r="I1891">
        <v>40.89</v>
      </c>
    </row>
    <row r="1892" spans="9:9" x14ac:dyDescent="0.25">
      <c r="I1892">
        <v>46.78</v>
      </c>
    </row>
    <row r="1893" spans="9:9" x14ac:dyDescent="0.25">
      <c r="I1893">
        <v>33.270000000000003</v>
      </c>
    </row>
    <row r="1894" spans="9:9" x14ac:dyDescent="0.25">
      <c r="I1894">
        <v>11.73</v>
      </c>
    </row>
    <row r="1895" spans="9:9" x14ac:dyDescent="0.25">
      <c r="I1895">
        <v>38.01</v>
      </c>
    </row>
    <row r="1896" spans="9:9" x14ac:dyDescent="0.25">
      <c r="I1896">
        <v>16.260000000000002</v>
      </c>
    </row>
    <row r="1897" spans="9:9" x14ac:dyDescent="0.25">
      <c r="I1897">
        <v>22.02</v>
      </c>
    </row>
    <row r="1898" spans="9:9" x14ac:dyDescent="0.25">
      <c r="I1898">
        <v>13.72</v>
      </c>
    </row>
    <row r="1899" spans="9:9" x14ac:dyDescent="0.25">
      <c r="I1899">
        <v>21.18</v>
      </c>
    </row>
    <row r="1900" spans="9:9" x14ac:dyDescent="0.25">
      <c r="I1900">
        <v>33.97</v>
      </c>
    </row>
    <row r="1901" spans="9:9" x14ac:dyDescent="0.25">
      <c r="I1901">
        <v>5.53</v>
      </c>
    </row>
    <row r="1902" spans="9:9" x14ac:dyDescent="0.25">
      <c r="I1902">
        <v>5.26</v>
      </c>
    </row>
    <row r="1903" spans="9:9" x14ac:dyDescent="0.25">
      <c r="I1903">
        <v>34.19</v>
      </c>
    </row>
    <row r="1904" spans="9:9" x14ac:dyDescent="0.25">
      <c r="I1904">
        <v>38.979999999999997</v>
      </c>
    </row>
    <row r="1905" spans="9:9" x14ac:dyDescent="0.25">
      <c r="I1905">
        <v>27.57</v>
      </c>
    </row>
    <row r="1906" spans="9:9" x14ac:dyDescent="0.25">
      <c r="I1906">
        <v>9.08</v>
      </c>
    </row>
    <row r="1907" spans="9:9" x14ac:dyDescent="0.25">
      <c r="I1907">
        <v>21.54</v>
      </c>
    </row>
    <row r="1908" spans="9:9" x14ac:dyDescent="0.25">
      <c r="I1908">
        <v>37.909999999999997</v>
      </c>
    </row>
    <row r="1909" spans="9:9" x14ac:dyDescent="0.25">
      <c r="I1909">
        <v>34.29</v>
      </c>
    </row>
    <row r="1910" spans="9:9" x14ac:dyDescent="0.25">
      <c r="I1910">
        <v>5.49</v>
      </c>
    </row>
    <row r="1911" spans="9:9" x14ac:dyDescent="0.25">
      <c r="I1911">
        <v>48.46</v>
      </c>
    </row>
    <row r="1912" spans="9:9" x14ac:dyDescent="0.25">
      <c r="I1912">
        <v>11.17</v>
      </c>
    </row>
    <row r="1913" spans="9:9" x14ac:dyDescent="0.25">
      <c r="I1913">
        <v>11.02</v>
      </c>
    </row>
    <row r="1914" spans="9:9" x14ac:dyDescent="0.25">
      <c r="I1914">
        <v>22.99</v>
      </c>
    </row>
    <row r="1915" spans="9:9" x14ac:dyDescent="0.25">
      <c r="I1915">
        <v>16.36</v>
      </c>
    </row>
    <row r="1916" spans="9:9" x14ac:dyDescent="0.25">
      <c r="I1916">
        <v>49.2</v>
      </c>
    </row>
    <row r="1917" spans="9:9" x14ac:dyDescent="0.25">
      <c r="I1917">
        <v>3.82</v>
      </c>
    </row>
    <row r="1918" spans="9:9" x14ac:dyDescent="0.25">
      <c r="I1918">
        <v>15.32</v>
      </c>
    </row>
    <row r="1919" spans="9:9" x14ac:dyDescent="0.25">
      <c r="I1919">
        <v>19.14</v>
      </c>
    </row>
    <row r="1920" spans="9:9" x14ac:dyDescent="0.25">
      <c r="I1920">
        <v>24.67</v>
      </c>
    </row>
    <row r="1921" spans="9:9" x14ac:dyDescent="0.25">
      <c r="I1921">
        <v>0.82</v>
      </c>
    </row>
    <row r="1922" spans="9:9" x14ac:dyDescent="0.25">
      <c r="I1922">
        <v>4.12</v>
      </c>
    </row>
    <row r="1923" spans="9:9" x14ac:dyDescent="0.25">
      <c r="I1923">
        <v>12.89</v>
      </c>
    </row>
    <row r="1924" spans="9:9" x14ac:dyDescent="0.25">
      <c r="I1924">
        <v>27.7</v>
      </c>
    </row>
    <row r="1925" spans="9:9" x14ac:dyDescent="0.25">
      <c r="I1925">
        <v>38.39</v>
      </c>
    </row>
    <row r="1926" spans="9:9" x14ac:dyDescent="0.25">
      <c r="I1926">
        <v>34.32</v>
      </c>
    </row>
    <row r="1927" spans="9:9" x14ac:dyDescent="0.25">
      <c r="I1927">
        <v>28.35</v>
      </c>
    </row>
    <row r="1928" spans="9:9" x14ac:dyDescent="0.25">
      <c r="I1928">
        <v>19.86</v>
      </c>
    </row>
    <row r="1929" spans="9:9" x14ac:dyDescent="0.25">
      <c r="I1929">
        <v>43.53</v>
      </c>
    </row>
    <row r="1930" spans="9:9" x14ac:dyDescent="0.25">
      <c r="I1930">
        <v>22.99</v>
      </c>
    </row>
    <row r="1931" spans="9:9" x14ac:dyDescent="0.25">
      <c r="I1931">
        <v>14.96</v>
      </c>
    </row>
    <row r="1932" spans="9:9" x14ac:dyDescent="0.25">
      <c r="I1932">
        <v>31.47</v>
      </c>
    </row>
    <row r="1933" spans="9:9" x14ac:dyDescent="0.25">
      <c r="I1933">
        <v>34.61</v>
      </c>
    </row>
    <row r="1934" spans="9:9" x14ac:dyDescent="0.25">
      <c r="I1934">
        <v>19.920000000000002</v>
      </c>
    </row>
    <row r="1935" spans="9:9" x14ac:dyDescent="0.25">
      <c r="I1935">
        <v>1.41</v>
      </c>
    </row>
    <row r="1936" spans="9:9" x14ac:dyDescent="0.25">
      <c r="I1936">
        <v>4.71</v>
      </c>
    </row>
    <row r="1937" spans="9:9" x14ac:dyDescent="0.25">
      <c r="I1937">
        <v>42.28</v>
      </c>
    </row>
    <row r="1938" spans="9:9" x14ac:dyDescent="0.25">
      <c r="I1938">
        <v>2.83</v>
      </c>
    </row>
    <row r="1939" spans="9:9" x14ac:dyDescent="0.25">
      <c r="I1939">
        <v>29.6</v>
      </c>
    </row>
    <row r="1940" spans="9:9" x14ac:dyDescent="0.25">
      <c r="I1940">
        <v>9.19</v>
      </c>
    </row>
    <row r="1941" spans="9:9" x14ac:dyDescent="0.25">
      <c r="I1941">
        <v>11.45</v>
      </c>
    </row>
    <row r="1942" spans="9:9" x14ac:dyDescent="0.25">
      <c r="I1942">
        <v>13.67</v>
      </c>
    </row>
    <row r="1943" spans="9:9" x14ac:dyDescent="0.25">
      <c r="I1943">
        <v>1.91</v>
      </c>
    </row>
    <row r="1944" spans="9:9" x14ac:dyDescent="0.25">
      <c r="I1944">
        <v>8.86</v>
      </c>
    </row>
    <row r="1945" spans="9:9" x14ac:dyDescent="0.25">
      <c r="I1945">
        <v>32.520000000000003</v>
      </c>
    </row>
    <row r="1946" spans="9:9" x14ac:dyDescent="0.25">
      <c r="I1946">
        <v>24.94</v>
      </c>
    </row>
    <row r="1947" spans="9:9" x14ac:dyDescent="0.25">
      <c r="I1947">
        <v>39.869999999999997</v>
      </c>
    </row>
    <row r="1948" spans="9:9" x14ac:dyDescent="0.25">
      <c r="I1948">
        <v>3.06</v>
      </c>
    </row>
    <row r="1949" spans="9:9" x14ac:dyDescent="0.25">
      <c r="I1949">
        <v>44.44</v>
      </c>
    </row>
    <row r="1950" spans="9:9" x14ac:dyDescent="0.25">
      <c r="I1950">
        <v>49.82</v>
      </c>
    </row>
    <row r="1951" spans="9:9" x14ac:dyDescent="0.25">
      <c r="I1951">
        <v>0.79</v>
      </c>
    </row>
    <row r="1952" spans="9:9" x14ac:dyDescent="0.25">
      <c r="I1952">
        <v>48.38</v>
      </c>
    </row>
    <row r="1953" spans="9:9" x14ac:dyDescent="0.25">
      <c r="I1953">
        <v>11.79</v>
      </c>
    </row>
    <row r="1954" spans="9:9" x14ac:dyDescent="0.25">
      <c r="I1954">
        <v>34.630000000000003</v>
      </c>
    </row>
    <row r="1955" spans="9:9" x14ac:dyDescent="0.25">
      <c r="I1955">
        <v>14.62</v>
      </c>
    </row>
    <row r="1956" spans="9:9" x14ac:dyDescent="0.25">
      <c r="I1956">
        <v>26.09</v>
      </c>
    </row>
    <row r="1957" spans="9:9" x14ac:dyDescent="0.25">
      <c r="I1957">
        <v>25.52</v>
      </c>
    </row>
    <row r="1958" spans="9:9" x14ac:dyDescent="0.25">
      <c r="I1958">
        <v>18.059999999999999</v>
      </c>
    </row>
    <row r="1959" spans="9:9" x14ac:dyDescent="0.25">
      <c r="I1959">
        <v>35.880000000000003</v>
      </c>
    </row>
    <row r="1960" spans="9:9" x14ac:dyDescent="0.25">
      <c r="I1960">
        <v>29.98</v>
      </c>
    </row>
    <row r="1961" spans="9:9" x14ac:dyDescent="0.25">
      <c r="I1961">
        <v>25.41</v>
      </c>
    </row>
    <row r="1962" spans="9:9" x14ac:dyDescent="0.25">
      <c r="I1962">
        <v>49.14</v>
      </c>
    </row>
    <row r="1963" spans="9:9" x14ac:dyDescent="0.25">
      <c r="I1963">
        <v>47</v>
      </c>
    </row>
    <row r="1964" spans="9:9" x14ac:dyDescent="0.25">
      <c r="I1964">
        <v>47.77</v>
      </c>
    </row>
    <row r="1965" spans="9:9" x14ac:dyDescent="0.25">
      <c r="I1965">
        <v>44.07</v>
      </c>
    </row>
    <row r="1966" spans="9:9" x14ac:dyDescent="0.25">
      <c r="I1966">
        <v>12.76</v>
      </c>
    </row>
    <row r="1967" spans="9:9" x14ac:dyDescent="0.25">
      <c r="I1967">
        <v>17.5</v>
      </c>
    </row>
    <row r="1968" spans="9:9" x14ac:dyDescent="0.25">
      <c r="I1968">
        <v>11.55</v>
      </c>
    </row>
    <row r="1969" spans="9:9" x14ac:dyDescent="0.25">
      <c r="I1969">
        <v>49.31</v>
      </c>
    </row>
    <row r="1970" spans="9:9" x14ac:dyDescent="0.25">
      <c r="I1970">
        <v>7.63</v>
      </c>
    </row>
    <row r="1971" spans="9:9" x14ac:dyDescent="0.25">
      <c r="I1971">
        <v>18.329999999999998</v>
      </c>
    </row>
    <row r="1972" spans="9:9" x14ac:dyDescent="0.25">
      <c r="I1972">
        <v>9.9499999999999993</v>
      </c>
    </row>
    <row r="1973" spans="9:9" x14ac:dyDescent="0.25">
      <c r="I1973">
        <v>11.17</v>
      </c>
    </row>
    <row r="1974" spans="9:9" x14ac:dyDescent="0.25">
      <c r="I1974">
        <v>12.35</v>
      </c>
    </row>
    <row r="1975" spans="9:9" x14ac:dyDescent="0.25">
      <c r="I1975">
        <v>31.98</v>
      </c>
    </row>
    <row r="1976" spans="9:9" x14ac:dyDescent="0.25">
      <c r="I1976">
        <v>3.8</v>
      </c>
    </row>
    <row r="1977" spans="9:9" x14ac:dyDescent="0.25">
      <c r="I1977">
        <v>28.63</v>
      </c>
    </row>
    <row r="1978" spans="9:9" x14ac:dyDescent="0.25">
      <c r="I1978">
        <v>40.96</v>
      </c>
    </row>
    <row r="1979" spans="9:9" x14ac:dyDescent="0.25">
      <c r="I1979">
        <v>38.33</v>
      </c>
    </row>
    <row r="1980" spans="9:9" x14ac:dyDescent="0.25">
      <c r="I1980">
        <v>7.56</v>
      </c>
    </row>
    <row r="1981" spans="9:9" x14ac:dyDescent="0.25">
      <c r="I1981">
        <v>45.74</v>
      </c>
    </row>
    <row r="1982" spans="9:9" x14ac:dyDescent="0.25">
      <c r="I1982">
        <v>38.5</v>
      </c>
    </row>
    <row r="1983" spans="9:9" x14ac:dyDescent="0.25">
      <c r="I1983">
        <v>0.27</v>
      </c>
    </row>
    <row r="1984" spans="9:9" x14ac:dyDescent="0.25">
      <c r="I1984">
        <v>36.869999999999997</v>
      </c>
    </row>
    <row r="1985" spans="9:9" x14ac:dyDescent="0.25">
      <c r="I1985">
        <v>36.869999999999997</v>
      </c>
    </row>
    <row r="1986" spans="9:9" x14ac:dyDescent="0.25">
      <c r="I1986">
        <v>24.84</v>
      </c>
    </row>
    <row r="1987" spans="9:9" x14ac:dyDescent="0.25">
      <c r="I1987">
        <v>2.2999999999999998</v>
      </c>
    </row>
    <row r="1988" spans="9:9" x14ac:dyDescent="0.25">
      <c r="I1988">
        <v>29</v>
      </c>
    </row>
    <row r="1989" spans="9:9" x14ac:dyDescent="0.25">
      <c r="I1989">
        <v>38.29</v>
      </c>
    </row>
    <row r="1990" spans="9:9" x14ac:dyDescent="0.25">
      <c r="I1990">
        <v>13.54</v>
      </c>
    </row>
    <row r="1991" spans="9:9" x14ac:dyDescent="0.25">
      <c r="I1991">
        <v>33.35</v>
      </c>
    </row>
    <row r="1992" spans="9:9" x14ac:dyDescent="0.25">
      <c r="I1992">
        <v>17.7</v>
      </c>
    </row>
    <row r="1993" spans="9:9" x14ac:dyDescent="0.25">
      <c r="I1993">
        <v>28.69</v>
      </c>
    </row>
    <row r="1994" spans="9:9" x14ac:dyDescent="0.25">
      <c r="I1994">
        <v>19.23</v>
      </c>
    </row>
    <row r="1995" spans="9:9" x14ac:dyDescent="0.25">
      <c r="I1995">
        <v>15.19</v>
      </c>
    </row>
    <row r="1996" spans="9:9" x14ac:dyDescent="0.25">
      <c r="I1996">
        <v>42.8</v>
      </c>
    </row>
    <row r="1997" spans="9:9" x14ac:dyDescent="0.25">
      <c r="I1997">
        <v>37.69</v>
      </c>
    </row>
    <row r="1998" spans="9:9" x14ac:dyDescent="0.25">
      <c r="I1998">
        <v>17.27</v>
      </c>
    </row>
    <row r="1999" spans="9:9" x14ac:dyDescent="0.25">
      <c r="I1999">
        <v>21.73</v>
      </c>
    </row>
    <row r="2000" spans="9:9" x14ac:dyDescent="0.25">
      <c r="I2000">
        <v>34.590000000000003</v>
      </c>
    </row>
    <row r="2001" spans="9:9" x14ac:dyDescent="0.25">
      <c r="I2001">
        <v>40.549999999999997</v>
      </c>
    </row>
    <row r="2002" spans="9:9" x14ac:dyDescent="0.25">
      <c r="I2002">
        <v>34.22</v>
      </c>
    </row>
    <row r="2003" spans="9:9" x14ac:dyDescent="0.25">
      <c r="I2003">
        <v>27.05</v>
      </c>
    </row>
    <row r="2004" spans="9:9" x14ac:dyDescent="0.25">
      <c r="I2004">
        <v>47.72</v>
      </c>
    </row>
    <row r="2005" spans="9:9" x14ac:dyDescent="0.25">
      <c r="I2005">
        <v>38.71</v>
      </c>
    </row>
    <row r="2006" spans="9:9" x14ac:dyDescent="0.25">
      <c r="I2006">
        <v>5.78</v>
      </c>
    </row>
    <row r="2007" spans="9:9" x14ac:dyDescent="0.25">
      <c r="I2007">
        <v>27.91</v>
      </c>
    </row>
    <row r="2008" spans="9:9" x14ac:dyDescent="0.25">
      <c r="I2008">
        <v>20.48</v>
      </c>
    </row>
    <row r="2009" spans="9:9" x14ac:dyDescent="0.25">
      <c r="I2009">
        <v>39.75</v>
      </c>
    </row>
    <row r="2010" spans="9:9" x14ac:dyDescent="0.25">
      <c r="I2010">
        <v>2.23</v>
      </c>
    </row>
    <row r="2011" spans="9:9" x14ac:dyDescent="0.25">
      <c r="I2011">
        <v>20.54</v>
      </c>
    </row>
    <row r="2012" spans="9:9" x14ac:dyDescent="0.25">
      <c r="I2012">
        <v>15.91</v>
      </c>
    </row>
    <row r="2013" spans="9:9" x14ac:dyDescent="0.25">
      <c r="I2013">
        <v>7.06</v>
      </c>
    </row>
    <row r="2014" spans="9:9" x14ac:dyDescent="0.25">
      <c r="I2014">
        <v>18.940000000000001</v>
      </c>
    </row>
    <row r="2015" spans="9:9" x14ac:dyDescent="0.25">
      <c r="I2015">
        <v>33.64</v>
      </c>
    </row>
    <row r="2016" spans="9:9" x14ac:dyDescent="0.25">
      <c r="I2016">
        <v>18.079999999999998</v>
      </c>
    </row>
    <row r="2017" spans="9:9" x14ac:dyDescent="0.25">
      <c r="I2017">
        <v>29</v>
      </c>
    </row>
    <row r="2018" spans="9:9" x14ac:dyDescent="0.25">
      <c r="I2018">
        <v>29.64</v>
      </c>
    </row>
    <row r="2019" spans="9:9" x14ac:dyDescent="0.25">
      <c r="I2019">
        <v>29.36</v>
      </c>
    </row>
    <row r="2020" spans="9:9" x14ac:dyDescent="0.25">
      <c r="I2020">
        <v>26.48</v>
      </c>
    </row>
    <row r="2021" spans="9:9" x14ac:dyDescent="0.25">
      <c r="I2021">
        <v>5.85</v>
      </c>
    </row>
    <row r="2022" spans="9:9" x14ac:dyDescent="0.25">
      <c r="I2022">
        <v>10.92</v>
      </c>
    </row>
    <row r="2023" spans="9:9" x14ac:dyDescent="0.25">
      <c r="I2023">
        <v>40</v>
      </c>
    </row>
    <row r="2024" spans="9:9" x14ac:dyDescent="0.25">
      <c r="I2024">
        <v>25.12</v>
      </c>
    </row>
    <row r="2025" spans="9:9" x14ac:dyDescent="0.25">
      <c r="I2025">
        <v>35.299999999999997</v>
      </c>
    </row>
    <row r="2026" spans="9:9" x14ac:dyDescent="0.25">
      <c r="I2026">
        <v>28.5</v>
      </c>
    </row>
    <row r="2027" spans="9:9" x14ac:dyDescent="0.25">
      <c r="I2027">
        <v>1.93</v>
      </c>
    </row>
    <row r="2028" spans="9:9" x14ac:dyDescent="0.25">
      <c r="I2028">
        <v>39.81</v>
      </c>
    </row>
    <row r="2029" spans="9:9" x14ac:dyDescent="0.25">
      <c r="I2029">
        <v>3.22</v>
      </c>
    </row>
    <row r="2030" spans="9:9" x14ac:dyDescent="0.25">
      <c r="I2030">
        <v>47.16</v>
      </c>
    </row>
    <row r="2031" spans="9:9" x14ac:dyDescent="0.25">
      <c r="I2031">
        <v>10.77</v>
      </c>
    </row>
    <row r="2032" spans="9:9" x14ac:dyDescent="0.25">
      <c r="I2032">
        <v>25.62</v>
      </c>
    </row>
    <row r="2033" spans="9:9" x14ac:dyDescent="0.25">
      <c r="I2033">
        <v>3.18</v>
      </c>
    </row>
    <row r="2034" spans="9:9" x14ac:dyDescent="0.25">
      <c r="I2034">
        <v>44.75</v>
      </c>
    </row>
    <row r="2035" spans="9:9" x14ac:dyDescent="0.25">
      <c r="I2035">
        <v>49</v>
      </c>
    </row>
    <row r="2036" spans="9:9" x14ac:dyDescent="0.25">
      <c r="I2036">
        <v>7.31</v>
      </c>
    </row>
    <row r="2037" spans="9:9" x14ac:dyDescent="0.25">
      <c r="I2037">
        <v>14.79</v>
      </c>
    </row>
    <row r="2038" spans="9:9" x14ac:dyDescent="0.25">
      <c r="I2038">
        <v>0.79</v>
      </c>
    </row>
    <row r="2039" spans="9:9" x14ac:dyDescent="0.25">
      <c r="I2039">
        <v>39.35</v>
      </c>
    </row>
    <row r="2040" spans="9:9" x14ac:dyDescent="0.25">
      <c r="I2040">
        <v>15.57</v>
      </c>
    </row>
    <row r="2041" spans="9:9" x14ac:dyDescent="0.25">
      <c r="I2041">
        <v>29.44</v>
      </c>
    </row>
    <row r="2042" spans="9:9" x14ac:dyDescent="0.25">
      <c r="I2042">
        <v>1.96</v>
      </c>
    </row>
    <row r="2043" spans="9:9" x14ac:dyDescent="0.25">
      <c r="I2043">
        <v>35.770000000000003</v>
      </c>
    </row>
    <row r="2044" spans="9:9" x14ac:dyDescent="0.25">
      <c r="I2044">
        <v>26.47</v>
      </c>
    </row>
    <row r="2045" spans="9:9" x14ac:dyDescent="0.25">
      <c r="I2045">
        <v>36.25</v>
      </c>
    </row>
    <row r="2046" spans="9:9" x14ac:dyDescent="0.25">
      <c r="I2046">
        <v>39.479999999999997</v>
      </c>
    </row>
    <row r="2047" spans="9:9" x14ac:dyDescent="0.25">
      <c r="I2047">
        <v>4.46</v>
      </c>
    </row>
    <row r="2048" spans="9:9" x14ac:dyDescent="0.25">
      <c r="I2048">
        <v>28.9</v>
      </c>
    </row>
    <row r="2049" spans="9:9" x14ac:dyDescent="0.25">
      <c r="I2049">
        <v>32.5</v>
      </c>
    </row>
    <row r="2050" spans="9:9" x14ac:dyDescent="0.25">
      <c r="I2050">
        <v>25.84</v>
      </c>
    </row>
    <row r="2051" spans="9:9" x14ac:dyDescent="0.25">
      <c r="I2051">
        <v>9.1199999999999992</v>
      </c>
    </row>
    <row r="2052" spans="9:9" x14ac:dyDescent="0.25">
      <c r="I2052">
        <v>39.78</v>
      </c>
    </row>
    <row r="2053" spans="9:9" x14ac:dyDescent="0.25">
      <c r="I2053">
        <v>49.87</v>
      </c>
    </row>
    <row r="2054" spans="9:9" x14ac:dyDescent="0.25">
      <c r="I2054">
        <v>48.46</v>
      </c>
    </row>
    <row r="2055" spans="9:9" x14ac:dyDescent="0.25">
      <c r="I2055">
        <v>38.880000000000003</v>
      </c>
    </row>
    <row r="2056" spans="9:9" x14ac:dyDescent="0.25">
      <c r="I2056">
        <v>20.91</v>
      </c>
    </row>
    <row r="2057" spans="9:9" x14ac:dyDescent="0.25">
      <c r="I2057">
        <v>16.87</v>
      </c>
    </row>
    <row r="2058" spans="9:9" x14ac:dyDescent="0.25">
      <c r="I2058">
        <v>3.43</v>
      </c>
    </row>
    <row r="2059" spans="9:9" x14ac:dyDescent="0.25">
      <c r="I2059">
        <v>20.81</v>
      </c>
    </row>
    <row r="2060" spans="9:9" x14ac:dyDescent="0.25">
      <c r="I2060">
        <v>7.8</v>
      </c>
    </row>
    <row r="2061" spans="9:9" x14ac:dyDescent="0.25">
      <c r="I2061">
        <v>12.72</v>
      </c>
    </row>
    <row r="2062" spans="9:9" x14ac:dyDescent="0.25">
      <c r="I2062">
        <v>44.59</v>
      </c>
    </row>
    <row r="2063" spans="9:9" x14ac:dyDescent="0.25">
      <c r="I2063">
        <v>48.43</v>
      </c>
    </row>
    <row r="2064" spans="9:9" x14ac:dyDescent="0.25">
      <c r="I2064">
        <v>47.43</v>
      </c>
    </row>
    <row r="2065" spans="9:9" x14ac:dyDescent="0.25">
      <c r="I2065">
        <v>9.67</v>
      </c>
    </row>
    <row r="2066" spans="9:9" x14ac:dyDescent="0.25">
      <c r="I2066">
        <v>45.04</v>
      </c>
    </row>
    <row r="2067" spans="9:9" x14ac:dyDescent="0.25">
      <c r="I2067">
        <v>7.08</v>
      </c>
    </row>
    <row r="2068" spans="9:9" x14ac:dyDescent="0.25">
      <c r="I2068">
        <v>25.38</v>
      </c>
    </row>
    <row r="2069" spans="9:9" x14ac:dyDescent="0.25">
      <c r="I2069">
        <v>32.18</v>
      </c>
    </row>
    <row r="2070" spans="9:9" x14ac:dyDescent="0.25">
      <c r="I2070">
        <v>23.12</v>
      </c>
    </row>
    <row r="2071" spans="9:9" x14ac:dyDescent="0.25">
      <c r="I2071">
        <v>47.59</v>
      </c>
    </row>
    <row r="2072" spans="9:9" x14ac:dyDescent="0.25">
      <c r="I2072">
        <v>16.66</v>
      </c>
    </row>
    <row r="2073" spans="9:9" x14ac:dyDescent="0.25">
      <c r="I2073">
        <v>26.37</v>
      </c>
    </row>
    <row r="2074" spans="9:9" x14ac:dyDescent="0.25">
      <c r="I2074">
        <v>3.77</v>
      </c>
    </row>
    <row r="2075" spans="9:9" x14ac:dyDescent="0.25">
      <c r="I2075">
        <v>42.61</v>
      </c>
    </row>
    <row r="2076" spans="9:9" x14ac:dyDescent="0.25">
      <c r="I2076">
        <v>20.67</v>
      </c>
    </row>
    <row r="2077" spans="9:9" x14ac:dyDescent="0.25">
      <c r="I2077">
        <v>35.03</v>
      </c>
    </row>
    <row r="2078" spans="9:9" x14ac:dyDescent="0.25">
      <c r="I2078">
        <v>34.11</v>
      </c>
    </row>
    <row r="2079" spans="9:9" x14ac:dyDescent="0.25">
      <c r="I2079">
        <v>33.81</v>
      </c>
    </row>
    <row r="2080" spans="9:9" x14ac:dyDescent="0.25">
      <c r="I2080">
        <v>25.35</v>
      </c>
    </row>
    <row r="2081" spans="9:9" x14ac:dyDescent="0.25">
      <c r="I2081">
        <v>13.88</v>
      </c>
    </row>
    <row r="2082" spans="9:9" x14ac:dyDescent="0.25">
      <c r="I2082">
        <v>31.25</v>
      </c>
    </row>
    <row r="2083" spans="9:9" x14ac:dyDescent="0.25">
      <c r="I2083">
        <v>48.09</v>
      </c>
    </row>
    <row r="2084" spans="9:9" x14ac:dyDescent="0.25">
      <c r="I2084">
        <v>41.7</v>
      </c>
    </row>
    <row r="2085" spans="9:9" x14ac:dyDescent="0.25">
      <c r="I2085">
        <v>5.44</v>
      </c>
    </row>
    <row r="2086" spans="9:9" x14ac:dyDescent="0.25">
      <c r="I2086">
        <v>1.1599999999999999</v>
      </c>
    </row>
    <row r="2087" spans="9:9" x14ac:dyDescent="0.25">
      <c r="I2087">
        <v>24.95</v>
      </c>
    </row>
    <row r="2088" spans="9:9" x14ac:dyDescent="0.25">
      <c r="I2088">
        <v>38.79</v>
      </c>
    </row>
    <row r="2089" spans="9:9" x14ac:dyDescent="0.25">
      <c r="I2089">
        <v>15.7</v>
      </c>
    </row>
    <row r="2090" spans="9:9" x14ac:dyDescent="0.25">
      <c r="I2090">
        <v>35.06</v>
      </c>
    </row>
    <row r="2091" spans="9:9" x14ac:dyDescent="0.25">
      <c r="I2091">
        <v>46.6</v>
      </c>
    </row>
    <row r="2092" spans="9:9" x14ac:dyDescent="0.25">
      <c r="I2092">
        <v>22.95</v>
      </c>
    </row>
    <row r="2093" spans="9:9" x14ac:dyDescent="0.25">
      <c r="I2093">
        <v>12.21</v>
      </c>
    </row>
    <row r="2094" spans="9:9" x14ac:dyDescent="0.25">
      <c r="I2094">
        <v>45.89</v>
      </c>
    </row>
    <row r="2095" spans="9:9" x14ac:dyDescent="0.25">
      <c r="I2095">
        <v>23.61</v>
      </c>
    </row>
    <row r="2096" spans="9:9" x14ac:dyDescent="0.25">
      <c r="I2096">
        <v>20.39</v>
      </c>
    </row>
    <row r="2097" spans="9:9" x14ac:dyDescent="0.25">
      <c r="I2097">
        <v>17.670000000000002</v>
      </c>
    </row>
    <row r="2098" spans="9:9" x14ac:dyDescent="0.25">
      <c r="I2098">
        <v>21.15</v>
      </c>
    </row>
    <row r="2099" spans="9:9" x14ac:dyDescent="0.25">
      <c r="I2099">
        <v>33.68</v>
      </c>
    </row>
    <row r="2100" spans="9:9" x14ac:dyDescent="0.25">
      <c r="I2100">
        <v>21.69</v>
      </c>
    </row>
    <row r="2101" spans="9:9" x14ac:dyDescent="0.25">
      <c r="I2101">
        <v>16.21</v>
      </c>
    </row>
    <row r="2102" spans="9:9" x14ac:dyDescent="0.25">
      <c r="I2102">
        <v>37.18</v>
      </c>
    </row>
    <row r="2103" spans="9:9" x14ac:dyDescent="0.25">
      <c r="I2103">
        <v>10.15</v>
      </c>
    </row>
    <row r="2104" spans="9:9" x14ac:dyDescent="0.25">
      <c r="I2104">
        <v>10.1</v>
      </c>
    </row>
    <row r="2105" spans="9:9" x14ac:dyDescent="0.25">
      <c r="I2105">
        <v>34.82</v>
      </c>
    </row>
    <row r="2106" spans="9:9" x14ac:dyDescent="0.25">
      <c r="I2106">
        <v>43.34</v>
      </c>
    </row>
    <row r="2107" spans="9:9" x14ac:dyDescent="0.25">
      <c r="I2107">
        <v>12.06</v>
      </c>
    </row>
    <row r="2108" spans="9:9" x14ac:dyDescent="0.25">
      <c r="I2108">
        <v>9.56</v>
      </c>
    </row>
    <row r="2109" spans="9:9" x14ac:dyDescent="0.25">
      <c r="I2109">
        <v>33.520000000000003</v>
      </c>
    </row>
    <row r="2110" spans="9:9" x14ac:dyDescent="0.25">
      <c r="I2110">
        <v>31.04</v>
      </c>
    </row>
    <row r="2111" spans="9:9" x14ac:dyDescent="0.25">
      <c r="I2111">
        <v>22.36</v>
      </c>
    </row>
    <row r="2112" spans="9:9" x14ac:dyDescent="0.25">
      <c r="I2112">
        <v>4.79</v>
      </c>
    </row>
    <row r="2113" spans="9:9" x14ac:dyDescent="0.25">
      <c r="I2113">
        <v>4.59</v>
      </c>
    </row>
    <row r="2114" spans="9:9" x14ac:dyDescent="0.25">
      <c r="I2114">
        <v>38.869999999999997</v>
      </c>
    </row>
    <row r="2115" spans="9:9" x14ac:dyDescent="0.25">
      <c r="I2115">
        <v>22.59</v>
      </c>
    </row>
    <row r="2116" spans="9:9" x14ac:dyDescent="0.25">
      <c r="I2116">
        <v>42.9</v>
      </c>
    </row>
    <row r="2117" spans="9:9" x14ac:dyDescent="0.25">
      <c r="I2117">
        <v>28.74</v>
      </c>
    </row>
    <row r="2118" spans="9:9" x14ac:dyDescent="0.25">
      <c r="I2118">
        <v>30.94</v>
      </c>
    </row>
    <row r="2119" spans="9:9" x14ac:dyDescent="0.25">
      <c r="I2119">
        <v>46.71</v>
      </c>
    </row>
    <row r="2120" spans="9:9" x14ac:dyDescent="0.25">
      <c r="I2120">
        <v>8.23</v>
      </c>
    </row>
    <row r="2121" spans="9:9" x14ac:dyDescent="0.25">
      <c r="I2121">
        <v>27.15</v>
      </c>
    </row>
    <row r="2122" spans="9:9" x14ac:dyDescent="0.25">
      <c r="I2122">
        <v>2.91</v>
      </c>
    </row>
    <row r="2123" spans="9:9" x14ac:dyDescent="0.25">
      <c r="I2123">
        <v>17.95</v>
      </c>
    </row>
    <row r="2124" spans="9:9" x14ac:dyDescent="0.25">
      <c r="I2124">
        <v>7.4</v>
      </c>
    </row>
    <row r="2125" spans="9:9" x14ac:dyDescent="0.25">
      <c r="I2125">
        <v>9.39</v>
      </c>
    </row>
    <row r="2126" spans="9:9" x14ac:dyDescent="0.25">
      <c r="I2126">
        <v>46.74</v>
      </c>
    </row>
    <row r="2127" spans="9:9" x14ac:dyDescent="0.25">
      <c r="I2127">
        <v>30.53</v>
      </c>
    </row>
    <row r="2128" spans="9:9" x14ac:dyDescent="0.25">
      <c r="I2128">
        <v>44.61</v>
      </c>
    </row>
    <row r="2129" spans="9:9" x14ac:dyDescent="0.25">
      <c r="I2129">
        <v>22.18</v>
      </c>
    </row>
    <row r="2130" spans="9:9" x14ac:dyDescent="0.25">
      <c r="I2130">
        <v>29.88</v>
      </c>
    </row>
    <row r="2131" spans="9:9" x14ac:dyDescent="0.25">
      <c r="I2131">
        <v>1.6</v>
      </c>
    </row>
    <row r="2132" spans="9:9" x14ac:dyDescent="0.25">
      <c r="I2132">
        <v>23.48</v>
      </c>
    </row>
    <row r="2133" spans="9:9" x14ac:dyDescent="0.25">
      <c r="I2133">
        <v>28.2</v>
      </c>
    </row>
    <row r="2134" spans="9:9" x14ac:dyDescent="0.25">
      <c r="I2134">
        <v>0.84</v>
      </c>
    </row>
    <row r="2135" spans="9:9" x14ac:dyDescent="0.25">
      <c r="I2135">
        <v>39.47</v>
      </c>
    </row>
    <row r="2136" spans="9:9" x14ac:dyDescent="0.25">
      <c r="I2136">
        <v>14.77</v>
      </c>
    </row>
    <row r="2137" spans="9:9" x14ac:dyDescent="0.25">
      <c r="I2137">
        <v>22.62</v>
      </c>
    </row>
    <row r="2138" spans="9:9" x14ac:dyDescent="0.25">
      <c r="I2138">
        <v>26.78</v>
      </c>
    </row>
    <row r="2139" spans="9:9" x14ac:dyDescent="0.25">
      <c r="I2139">
        <v>49.61</v>
      </c>
    </row>
    <row r="2140" spans="9:9" x14ac:dyDescent="0.25">
      <c r="I2140">
        <v>4.96</v>
      </c>
    </row>
    <row r="2141" spans="9:9" x14ac:dyDescent="0.25">
      <c r="I2141">
        <v>27.76</v>
      </c>
    </row>
    <row r="2142" spans="9:9" x14ac:dyDescent="0.25">
      <c r="I2142">
        <v>26.53</v>
      </c>
    </row>
    <row r="2143" spans="9:9" x14ac:dyDescent="0.25">
      <c r="I2143">
        <v>3.45</v>
      </c>
    </row>
    <row r="2144" spans="9:9" x14ac:dyDescent="0.25">
      <c r="I2144">
        <v>31.7</v>
      </c>
    </row>
    <row r="2145" spans="9:9" x14ac:dyDescent="0.25">
      <c r="I2145">
        <v>14.34</v>
      </c>
    </row>
    <row r="2146" spans="9:9" x14ac:dyDescent="0.25">
      <c r="I2146">
        <v>5.19</v>
      </c>
    </row>
    <row r="2147" spans="9:9" x14ac:dyDescent="0.25">
      <c r="I2147">
        <v>8.93</v>
      </c>
    </row>
    <row r="2148" spans="9:9" x14ac:dyDescent="0.25">
      <c r="I2148">
        <v>41.18</v>
      </c>
    </row>
    <row r="2149" spans="9:9" x14ac:dyDescent="0.25">
      <c r="I2149">
        <v>5.21</v>
      </c>
    </row>
    <row r="2150" spans="9:9" x14ac:dyDescent="0.25">
      <c r="I2150">
        <v>23.35</v>
      </c>
    </row>
    <row r="2151" spans="9:9" x14ac:dyDescent="0.25">
      <c r="I2151">
        <v>9.76</v>
      </c>
    </row>
    <row r="2152" spans="9:9" x14ac:dyDescent="0.25">
      <c r="I2152">
        <v>8.1199999999999992</v>
      </c>
    </row>
    <row r="2153" spans="9:9" x14ac:dyDescent="0.25">
      <c r="I2153">
        <v>10.29</v>
      </c>
    </row>
    <row r="2154" spans="9:9" x14ac:dyDescent="0.25">
      <c r="I2154">
        <v>24.64</v>
      </c>
    </row>
    <row r="2155" spans="9:9" x14ac:dyDescent="0.25">
      <c r="I2155">
        <v>11.89</v>
      </c>
    </row>
    <row r="2156" spans="9:9" x14ac:dyDescent="0.25">
      <c r="I2156">
        <v>4.84</v>
      </c>
    </row>
    <row r="2157" spans="9:9" x14ac:dyDescent="0.25">
      <c r="I2157">
        <v>40.07</v>
      </c>
    </row>
    <row r="2158" spans="9:9" x14ac:dyDescent="0.25">
      <c r="I2158">
        <v>26.99</v>
      </c>
    </row>
    <row r="2159" spans="9:9" x14ac:dyDescent="0.25">
      <c r="I2159">
        <v>7.84</v>
      </c>
    </row>
    <row r="2160" spans="9:9" x14ac:dyDescent="0.25">
      <c r="I2160">
        <v>23.57</v>
      </c>
    </row>
    <row r="2161" spans="9:9" x14ac:dyDescent="0.25">
      <c r="I2161">
        <v>3.42</v>
      </c>
    </row>
    <row r="2162" spans="9:9" x14ac:dyDescent="0.25">
      <c r="I2162">
        <v>29.02</v>
      </c>
    </row>
    <row r="2163" spans="9:9" x14ac:dyDescent="0.25">
      <c r="I2163">
        <v>17.02</v>
      </c>
    </row>
    <row r="2164" spans="9:9" x14ac:dyDescent="0.25">
      <c r="I2164">
        <v>5.18</v>
      </c>
    </row>
    <row r="2165" spans="9:9" x14ac:dyDescent="0.25">
      <c r="I2165">
        <v>9.18</v>
      </c>
    </row>
    <row r="2166" spans="9:9" x14ac:dyDescent="0.25">
      <c r="I2166">
        <v>17.29</v>
      </c>
    </row>
    <row r="2167" spans="9:9" x14ac:dyDescent="0.25">
      <c r="I2167">
        <v>40.32</v>
      </c>
    </row>
    <row r="2168" spans="9:9" x14ac:dyDescent="0.25">
      <c r="I2168">
        <v>8.69</v>
      </c>
    </row>
    <row r="2169" spans="9:9" x14ac:dyDescent="0.25">
      <c r="I2169">
        <v>5.48</v>
      </c>
    </row>
    <row r="2170" spans="9:9" x14ac:dyDescent="0.25">
      <c r="I2170">
        <v>25.8</v>
      </c>
    </row>
    <row r="2171" spans="9:9" x14ac:dyDescent="0.25">
      <c r="I2171">
        <v>27.93</v>
      </c>
    </row>
    <row r="2172" spans="9:9" x14ac:dyDescent="0.25">
      <c r="I2172">
        <v>4.51</v>
      </c>
    </row>
    <row r="2173" spans="9:9" x14ac:dyDescent="0.25">
      <c r="I2173">
        <v>14.22</v>
      </c>
    </row>
    <row r="2174" spans="9:9" x14ac:dyDescent="0.25">
      <c r="I2174">
        <v>13.14</v>
      </c>
    </row>
    <row r="2175" spans="9:9" x14ac:dyDescent="0.25">
      <c r="I2175">
        <v>9.31</v>
      </c>
    </row>
    <row r="2176" spans="9:9" x14ac:dyDescent="0.25">
      <c r="I2176">
        <v>15.78</v>
      </c>
    </row>
    <row r="2177" spans="9:9" x14ac:dyDescent="0.25">
      <c r="I2177">
        <v>1.86</v>
      </c>
    </row>
    <row r="2178" spans="9:9" x14ac:dyDescent="0.25">
      <c r="I2178">
        <v>32.58</v>
      </c>
    </row>
    <row r="2179" spans="9:9" x14ac:dyDescent="0.25">
      <c r="I2179">
        <v>49.42</v>
      </c>
    </row>
    <row r="2180" spans="9:9" x14ac:dyDescent="0.25">
      <c r="I2180">
        <v>31.7</v>
      </c>
    </row>
    <row r="2181" spans="9:9" x14ac:dyDescent="0.25">
      <c r="I2181">
        <v>18.05</v>
      </c>
    </row>
    <row r="2182" spans="9:9" x14ac:dyDescent="0.25">
      <c r="I2182">
        <v>33.4</v>
      </c>
    </row>
    <row r="2183" spans="9:9" x14ac:dyDescent="0.25">
      <c r="I2183">
        <v>28.58</v>
      </c>
    </row>
    <row r="2184" spans="9:9" x14ac:dyDescent="0.25">
      <c r="I2184">
        <v>42.34</v>
      </c>
    </row>
    <row r="2185" spans="9:9" x14ac:dyDescent="0.25">
      <c r="I2185">
        <v>31.09</v>
      </c>
    </row>
    <row r="2186" spans="9:9" x14ac:dyDescent="0.25">
      <c r="I2186">
        <v>31.7</v>
      </c>
    </row>
    <row r="2187" spans="9:9" x14ac:dyDescent="0.25">
      <c r="I2187">
        <v>11.08</v>
      </c>
    </row>
    <row r="2188" spans="9:9" x14ac:dyDescent="0.25">
      <c r="I2188">
        <v>20.78</v>
      </c>
    </row>
    <row r="2189" spans="9:9" x14ac:dyDescent="0.25">
      <c r="I2189">
        <v>17.22</v>
      </c>
    </row>
    <row r="2190" spans="9:9" x14ac:dyDescent="0.25">
      <c r="I2190">
        <v>0.56999999999999995</v>
      </c>
    </row>
    <row r="2191" spans="9:9" x14ac:dyDescent="0.25">
      <c r="I2191">
        <v>15.66</v>
      </c>
    </row>
    <row r="2192" spans="9:9" x14ac:dyDescent="0.25">
      <c r="I2192">
        <v>24.3</v>
      </c>
    </row>
    <row r="2193" spans="9:9" x14ac:dyDescent="0.25">
      <c r="I2193">
        <v>29.99</v>
      </c>
    </row>
    <row r="2194" spans="9:9" x14ac:dyDescent="0.25">
      <c r="I2194">
        <v>46.73</v>
      </c>
    </row>
    <row r="2195" spans="9:9" x14ac:dyDescent="0.25">
      <c r="I2195">
        <v>11.96</v>
      </c>
    </row>
    <row r="2196" spans="9:9" x14ac:dyDescent="0.25">
      <c r="I2196">
        <v>7.62</v>
      </c>
    </row>
    <row r="2197" spans="9:9" x14ac:dyDescent="0.25">
      <c r="I2197">
        <v>43.47</v>
      </c>
    </row>
    <row r="2198" spans="9:9" x14ac:dyDescent="0.25">
      <c r="I2198">
        <v>47.09</v>
      </c>
    </row>
    <row r="2199" spans="9:9" x14ac:dyDescent="0.25">
      <c r="I2199">
        <v>24.4</v>
      </c>
    </row>
    <row r="2200" spans="9:9" x14ac:dyDescent="0.25">
      <c r="I2200">
        <v>5.76</v>
      </c>
    </row>
    <row r="2201" spans="9:9" x14ac:dyDescent="0.25">
      <c r="I2201">
        <v>24.27</v>
      </c>
    </row>
    <row r="2202" spans="9:9" x14ac:dyDescent="0.25">
      <c r="I2202">
        <v>5.47</v>
      </c>
    </row>
    <row r="2203" spans="9:9" x14ac:dyDescent="0.25">
      <c r="I2203">
        <v>44.16</v>
      </c>
    </row>
    <row r="2204" spans="9:9" x14ac:dyDescent="0.25">
      <c r="I2204">
        <v>35.409999999999997</v>
      </c>
    </row>
    <row r="2205" spans="9:9" x14ac:dyDescent="0.25">
      <c r="I2205">
        <v>12.06</v>
      </c>
    </row>
    <row r="2206" spans="9:9" x14ac:dyDescent="0.25">
      <c r="I2206">
        <v>44.33</v>
      </c>
    </row>
    <row r="2207" spans="9:9" x14ac:dyDescent="0.25">
      <c r="I2207">
        <v>31.9</v>
      </c>
    </row>
    <row r="2208" spans="9:9" x14ac:dyDescent="0.25">
      <c r="I2208">
        <v>47.66</v>
      </c>
    </row>
    <row r="2209" spans="9:9" x14ac:dyDescent="0.25">
      <c r="I2209">
        <v>49.02</v>
      </c>
    </row>
    <row r="2210" spans="9:9" x14ac:dyDescent="0.25">
      <c r="I2210">
        <v>0.16</v>
      </c>
    </row>
    <row r="2211" spans="9:9" x14ac:dyDescent="0.25">
      <c r="I2211">
        <v>6.01</v>
      </c>
    </row>
    <row r="2212" spans="9:9" x14ac:dyDescent="0.25">
      <c r="I2212">
        <v>27.35</v>
      </c>
    </row>
    <row r="2213" spans="9:9" x14ac:dyDescent="0.25">
      <c r="I2213">
        <v>47.79</v>
      </c>
    </row>
    <row r="2214" spans="9:9" x14ac:dyDescent="0.25">
      <c r="I2214">
        <v>49.71</v>
      </c>
    </row>
    <row r="2215" spans="9:9" x14ac:dyDescent="0.25">
      <c r="I2215">
        <v>28.37</v>
      </c>
    </row>
    <row r="2216" spans="9:9" x14ac:dyDescent="0.25">
      <c r="I2216">
        <v>8.69</v>
      </c>
    </row>
    <row r="2217" spans="9:9" x14ac:dyDescent="0.25">
      <c r="I2217">
        <v>8.15</v>
      </c>
    </row>
    <row r="2218" spans="9:9" x14ac:dyDescent="0.25">
      <c r="I2218">
        <v>38.19</v>
      </c>
    </row>
    <row r="2219" spans="9:9" x14ac:dyDescent="0.25">
      <c r="I2219">
        <v>29.6</v>
      </c>
    </row>
    <row r="2220" spans="9:9" x14ac:dyDescent="0.25">
      <c r="I2220">
        <v>27.44</v>
      </c>
    </row>
    <row r="2221" spans="9:9" x14ac:dyDescent="0.25">
      <c r="I2221">
        <v>23.29</v>
      </c>
    </row>
    <row r="2222" spans="9:9" x14ac:dyDescent="0.25">
      <c r="I2222">
        <v>36.26</v>
      </c>
    </row>
    <row r="2223" spans="9:9" x14ac:dyDescent="0.25">
      <c r="I2223">
        <v>42.9</v>
      </c>
    </row>
    <row r="2224" spans="9:9" x14ac:dyDescent="0.25">
      <c r="I2224">
        <v>15.15</v>
      </c>
    </row>
    <row r="2225" spans="9:9" x14ac:dyDescent="0.25">
      <c r="I2225">
        <v>11.05</v>
      </c>
    </row>
    <row r="2226" spans="9:9" x14ac:dyDescent="0.25">
      <c r="I2226">
        <v>33.51</v>
      </c>
    </row>
    <row r="2227" spans="9:9" x14ac:dyDescent="0.25">
      <c r="I2227">
        <v>45.74</v>
      </c>
    </row>
    <row r="2228" spans="9:9" x14ac:dyDescent="0.25">
      <c r="I2228">
        <v>17.41</v>
      </c>
    </row>
    <row r="2229" spans="9:9" x14ac:dyDescent="0.25">
      <c r="I2229">
        <v>13.62</v>
      </c>
    </row>
    <row r="2230" spans="9:9" x14ac:dyDescent="0.25">
      <c r="I2230">
        <v>11.31</v>
      </c>
    </row>
    <row r="2231" spans="9:9" x14ac:dyDescent="0.25">
      <c r="I2231">
        <v>12.72</v>
      </c>
    </row>
    <row r="2232" spans="9:9" x14ac:dyDescent="0.25">
      <c r="I2232">
        <v>6.75</v>
      </c>
    </row>
    <row r="2233" spans="9:9" x14ac:dyDescent="0.25">
      <c r="I2233">
        <v>29.84</v>
      </c>
    </row>
    <row r="2234" spans="9:9" x14ac:dyDescent="0.25">
      <c r="I2234">
        <v>14.04</v>
      </c>
    </row>
    <row r="2235" spans="9:9" x14ac:dyDescent="0.25">
      <c r="I2235">
        <v>30.75</v>
      </c>
    </row>
    <row r="2236" spans="9:9" x14ac:dyDescent="0.25">
      <c r="I2236">
        <v>4.1500000000000004</v>
      </c>
    </row>
    <row r="2237" spans="9:9" x14ac:dyDescent="0.25">
      <c r="I2237">
        <v>5.77</v>
      </c>
    </row>
    <row r="2238" spans="9:9" x14ac:dyDescent="0.25">
      <c r="I2238">
        <v>26.81</v>
      </c>
    </row>
    <row r="2239" spans="9:9" x14ac:dyDescent="0.25">
      <c r="I2239">
        <v>25.58</v>
      </c>
    </row>
    <row r="2240" spans="9:9" x14ac:dyDescent="0.25">
      <c r="I2240">
        <v>13.58</v>
      </c>
    </row>
    <row r="2241" spans="9:9" x14ac:dyDescent="0.25">
      <c r="I2241">
        <v>41.36</v>
      </c>
    </row>
    <row r="2242" spans="9:9" x14ac:dyDescent="0.25">
      <c r="I2242">
        <v>9.35</v>
      </c>
    </row>
    <row r="2243" spans="9:9" x14ac:dyDescent="0.25">
      <c r="I2243">
        <v>18.03</v>
      </c>
    </row>
    <row r="2244" spans="9:9" x14ac:dyDescent="0.25">
      <c r="I2244">
        <v>27.78</v>
      </c>
    </row>
    <row r="2245" spans="9:9" x14ac:dyDescent="0.25">
      <c r="I2245">
        <v>43.36</v>
      </c>
    </row>
    <row r="2246" spans="9:9" x14ac:dyDescent="0.25">
      <c r="I2246">
        <v>20.93</v>
      </c>
    </row>
    <row r="2247" spans="9:9" x14ac:dyDescent="0.25">
      <c r="I2247">
        <v>19.93</v>
      </c>
    </row>
    <row r="2248" spans="9:9" x14ac:dyDescent="0.25">
      <c r="I2248">
        <v>28.98</v>
      </c>
    </row>
    <row r="2249" spans="9:9" x14ac:dyDescent="0.25">
      <c r="I2249">
        <v>15.83</v>
      </c>
    </row>
    <row r="2250" spans="9:9" x14ac:dyDescent="0.25">
      <c r="I2250">
        <v>35.46</v>
      </c>
    </row>
    <row r="2251" spans="9:9" x14ac:dyDescent="0.25">
      <c r="I2251">
        <v>12.43</v>
      </c>
    </row>
    <row r="2252" spans="9:9" x14ac:dyDescent="0.25">
      <c r="I2252">
        <v>41.16</v>
      </c>
    </row>
    <row r="2253" spans="9:9" x14ac:dyDescent="0.25">
      <c r="I2253">
        <v>13.62</v>
      </c>
    </row>
    <row r="2254" spans="9:9" x14ac:dyDescent="0.25">
      <c r="I2254">
        <v>49.64</v>
      </c>
    </row>
    <row r="2255" spans="9:9" x14ac:dyDescent="0.25">
      <c r="I2255">
        <v>15.82</v>
      </c>
    </row>
    <row r="2256" spans="9:9" x14ac:dyDescent="0.25">
      <c r="I2256">
        <v>43.94</v>
      </c>
    </row>
    <row r="2257" spans="9:9" x14ac:dyDescent="0.25">
      <c r="I2257">
        <v>19.87</v>
      </c>
    </row>
    <row r="2258" spans="9:9" x14ac:dyDescent="0.25">
      <c r="I2258">
        <v>12.3</v>
      </c>
    </row>
    <row r="2259" spans="9:9" x14ac:dyDescent="0.25">
      <c r="I2259">
        <v>11.31</v>
      </c>
    </row>
    <row r="2260" spans="9:9" x14ac:dyDescent="0.25">
      <c r="I2260">
        <v>42.51</v>
      </c>
    </row>
    <row r="2261" spans="9:9" x14ac:dyDescent="0.25">
      <c r="I2261">
        <v>15.44</v>
      </c>
    </row>
    <row r="2262" spans="9:9" x14ac:dyDescent="0.25">
      <c r="I2262">
        <v>16.93</v>
      </c>
    </row>
    <row r="2263" spans="9:9" x14ac:dyDescent="0.25">
      <c r="I2263">
        <v>9.85</v>
      </c>
    </row>
    <row r="2264" spans="9:9" x14ac:dyDescent="0.25">
      <c r="I2264">
        <v>48.07</v>
      </c>
    </row>
    <row r="2265" spans="9:9" x14ac:dyDescent="0.25">
      <c r="I2265">
        <v>12.24</v>
      </c>
    </row>
    <row r="2266" spans="9:9" x14ac:dyDescent="0.25">
      <c r="I2266">
        <v>12.37</v>
      </c>
    </row>
    <row r="2267" spans="9:9" x14ac:dyDescent="0.25">
      <c r="I2267">
        <v>47.19</v>
      </c>
    </row>
    <row r="2268" spans="9:9" x14ac:dyDescent="0.25">
      <c r="I2268">
        <v>45.04</v>
      </c>
    </row>
    <row r="2269" spans="9:9" x14ac:dyDescent="0.25">
      <c r="I2269">
        <v>12.45</v>
      </c>
    </row>
    <row r="2270" spans="9:9" x14ac:dyDescent="0.25">
      <c r="I2270">
        <v>43.24</v>
      </c>
    </row>
    <row r="2271" spans="9:9" x14ac:dyDescent="0.25">
      <c r="I2271">
        <v>12.49</v>
      </c>
    </row>
    <row r="2272" spans="9:9" x14ac:dyDescent="0.25">
      <c r="I2272">
        <v>4.22</v>
      </c>
    </row>
    <row r="2273" spans="9:9" x14ac:dyDescent="0.25">
      <c r="I2273">
        <v>41.02</v>
      </c>
    </row>
    <row r="2274" spans="9:9" x14ac:dyDescent="0.25">
      <c r="I2274">
        <v>38.58</v>
      </c>
    </row>
    <row r="2275" spans="9:9" x14ac:dyDescent="0.25">
      <c r="I2275">
        <v>14.73</v>
      </c>
    </row>
    <row r="2276" spans="9:9" x14ac:dyDescent="0.25">
      <c r="I2276">
        <v>4.51</v>
      </c>
    </row>
    <row r="2277" spans="9:9" x14ac:dyDescent="0.25">
      <c r="I2277">
        <v>10.32</v>
      </c>
    </row>
    <row r="2278" spans="9:9" x14ac:dyDescent="0.25">
      <c r="I2278">
        <v>38.549999999999997</v>
      </c>
    </row>
    <row r="2279" spans="9:9" x14ac:dyDescent="0.25">
      <c r="I2279">
        <v>48.24</v>
      </c>
    </row>
    <row r="2280" spans="9:9" x14ac:dyDescent="0.25">
      <c r="I2280">
        <v>12.95</v>
      </c>
    </row>
    <row r="2281" spans="9:9" x14ac:dyDescent="0.25">
      <c r="I2281">
        <v>40.909999999999997</v>
      </c>
    </row>
    <row r="2282" spans="9:9" x14ac:dyDescent="0.25">
      <c r="I2282">
        <v>11.4</v>
      </c>
    </row>
    <row r="2283" spans="9:9" x14ac:dyDescent="0.25">
      <c r="I2283">
        <v>33.979999999999997</v>
      </c>
    </row>
    <row r="2284" spans="9:9" x14ac:dyDescent="0.25">
      <c r="I2284">
        <v>4.18</v>
      </c>
    </row>
    <row r="2285" spans="9:9" x14ac:dyDescent="0.25">
      <c r="I2285">
        <v>29.26</v>
      </c>
    </row>
    <row r="2286" spans="9:9" x14ac:dyDescent="0.25">
      <c r="I2286">
        <v>13.46</v>
      </c>
    </row>
    <row r="2287" spans="9:9" x14ac:dyDescent="0.25">
      <c r="I2287">
        <v>46.29</v>
      </c>
    </row>
    <row r="2288" spans="9:9" x14ac:dyDescent="0.25">
      <c r="I2288">
        <v>14.49</v>
      </c>
    </row>
    <row r="2289" spans="9:9" x14ac:dyDescent="0.25">
      <c r="I2289">
        <v>19.920000000000002</v>
      </c>
    </row>
    <row r="2290" spans="9:9" x14ac:dyDescent="0.25">
      <c r="I2290">
        <v>42.03</v>
      </c>
    </row>
    <row r="2291" spans="9:9" x14ac:dyDescent="0.25">
      <c r="I2291">
        <v>21.91</v>
      </c>
    </row>
    <row r="2292" spans="9:9" x14ac:dyDescent="0.25">
      <c r="I2292">
        <v>11.92</v>
      </c>
    </row>
    <row r="2293" spans="9:9" x14ac:dyDescent="0.25">
      <c r="I2293">
        <v>27.38</v>
      </c>
    </row>
    <row r="2294" spans="9:9" x14ac:dyDescent="0.25">
      <c r="I2294">
        <v>42</v>
      </c>
    </row>
    <row r="2295" spans="9:9" x14ac:dyDescent="0.25">
      <c r="I2295">
        <v>21.66</v>
      </c>
    </row>
    <row r="2296" spans="9:9" x14ac:dyDescent="0.25">
      <c r="I2296">
        <v>6.64</v>
      </c>
    </row>
    <row r="2297" spans="9:9" x14ac:dyDescent="0.25">
      <c r="I2297">
        <v>19.149999999999999</v>
      </c>
    </row>
    <row r="2298" spans="9:9" x14ac:dyDescent="0.25">
      <c r="I2298">
        <v>47.72</v>
      </c>
    </row>
    <row r="2299" spans="9:9" x14ac:dyDescent="0.25">
      <c r="I2299">
        <v>3.6</v>
      </c>
    </row>
    <row r="2300" spans="9:9" x14ac:dyDescent="0.25">
      <c r="I2300">
        <v>20.420000000000002</v>
      </c>
    </row>
    <row r="2301" spans="9:9" x14ac:dyDescent="0.25">
      <c r="I2301">
        <v>32.4</v>
      </c>
    </row>
    <row r="2302" spans="9:9" x14ac:dyDescent="0.25">
      <c r="I2302">
        <v>3.93</v>
      </c>
    </row>
    <row r="2303" spans="9:9" x14ac:dyDescent="0.25">
      <c r="I2303">
        <v>17.25</v>
      </c>
    </row>
    <row r="2304" spans="9:9" x14ac:dyDescent="0.25">
      <c r="I2304">
        <v>47.03</v>
      </c>
    </row>
    <row r="2305" spans="9:9" x14ac:dyDescent="0.25">
      <c r="I2305">
        <v>1.53</v>
      </c>
    </row>
    <row r="2306" spans="9:9" x14ac:dyDescent="0.25">
      <c r="I2306">
        <v>37.590000000000003</v>
      </c>
    </row>
    <row r="2307" spans="9:9" x14ac:dyDescent="0.25">
      <c r="I2307">
        <v>42.07</v>
      </c>
    </row>
    <row r="2308" spans="9:9" x14ac:dyDescent="0.25">
      <c r="I2308">
        <v>13.85</v>
      </c>
    </row>
    <row r="2309" spans="9:9" x14ac:dyDescent="0.25">
      <c r="I2309">
        <v>10.74</v>
      </c>
    </row>
    <row r="2310" spans="9:9" x14ac:dyDescent="0.25">
      <c r="I2310">
        <v>45.74</v>
      </c>
    </row>
    <row r="2311" spans="9:9" x14ac:dyDescent="0.25">
      <c r="I2311">
        <v>38.200000000000003</v>
      </c>
    </row>
    <row r="2312" spans="9:9" x14ac:dyDescent="0.25">
      <c r="I2312">
        <v>5.67</v>
      </c>
    </row>
    <row r="2313" spans="9:9" x14ac:dyDescent="0.25">
      <c r="I2313">
        <v>10.61</v>
      </c>
    </row>
    <row r="2314" spans="9:9" x14ac:dyDescent="0.25">
      <c r="I2314">
        <v>31.07</v>
      </c>
    </row>
    <row r="2315" spans="9:9" x14ac:dyDescent="0.25">
      <c r="I2315">
        <v>20.97</v>
      </c>
    </row>
    <row r="2316" spans="9:9" x14ac:dyDescent="0.25">
      <c r="I2316">
        <v>25.21</v>
      </c>
    </row>
    <row r="2317" spans="9:9" x14ac:dyDescent="0.25">
      <c r="I2317">
        <v>47.58</v>
      </c>
    </row>
    <row r="2318" spans="9:9" x14ac:dyDescent="0.25">
      <c r="I2318">
        <v>21.01</v>
      </c>
    </row>
    <row r="2319" spans="9:9" x14ac:dyDescent="0.25">
      <c r="I2319">
        <v>44.08</v>
      </c>
    </row>
    <row r="2320" spans="9:9" x14ac:dyDescent="0.25">
      <c r="I2320">
        <v>33.04</v>
      </c>
    </row>
    <row r="2321" spans="9:9" x14ac:dyDescent="0.25">
      <c r="I2321">
        <v>6.08</v>
      </c>
    </row>
    <row r="2322" spans="9:9" x14ac:dyDescent="0.25">
      <c r="I2322">
        <v>37.229999999999997</v>
      </c>
    </row>
    <row r="2323" spans="9:9" x14ac:dyDescent="0.25">
      <c r="I2323">
        <v>26.01</v>
      </c>
    </row>
    <row r="2324" spans="9:9" x14ac:dyDescent="0.25">
      <c r="I2324">
        <v>11.25</v>
      </c>
    </row>
    <row r="2325" spans="9:9" x14ac:dyDescent="0.25">
      <c r="I2325">
        <v>14.48</v>
      </c>
    </row>
    <row r="2326" spans="9:9" x14ac:dyDescent="0.25">
      <c r="I2326">
        <v>27.87</v>
      </c>
    </row>
    <row r="2327" spans="9:9" x14ac:dyDescent="0.25">
      <c r="I2327">
        <v>30.09</v>
      </c>
    </row>
    <row r="2328" spans="9:9" x14ac:dyDescent="0.25">
      <c r="I2328">
        <v>48.41</v>
      </c>
    </row>
    <row r="2329" spans="9:9" x14ac:dyDescent="0.25">
      <c r="I2329">
        <v>42.74</v>
      </c>
    </row>
    <row r="2330" spans="9:9" x14ac:dyDescent="0.25">
      <c r="I2330">
        <v>10.29</v>
      </c>
    </row>
    <row r="2331" spans="9:9" x14ac:dyDescent="0.25">
      <c r="I2331">
        <v>38.700000000000003</v>
      </c>
    </row>
    <row r="2332" spans="9:9" x14ac:dyDescent="0.25">
      <c r="I2332">
        <v>0.41</v>
      </c>
    </row>
    <row r="2333" spans="9:9" x14ac:dyDescent="0.25">
      <c r="I2333">
        <v>6.49</v>
      </c>
    </row>
    <row r="2334" spans="9:9" x14ac:dyDescent="0.25">
      <c r="I2334">
        <v>9.99</v>
      </c>
    </row>
    <row r="2335" spans="9:9" x14ac:dyDescent="0.25">
      <c r="I2335">
        <v>29.86</v>
      </c>
    </row>
    <row r="2336" spans="9:9" x14ac:dyDescent="0.25">
      <c r="I2336">
        <v>9.73</v>
      </c>
    </row>
    <row r="2337" spans="9:9" x14ac:dyDescent="0.25">
      <c r="I2337">
        <v>18.260000000000002</v>
      </c>
    </row>
    <row r="2338" spans="9:9" x14ac:dyDescent="0.25">
      <c r="I2338">
        <v>12.14</v>
      </c>
    </row>
    <row r="2339" spans="9:9" x14ac:dyDescent="0.25">
      <c r="I2339">
        <v>16.87</v>
      </c>
    </row>
    <row r="2340" spans="9:9" x14ac:dyDescent="0.25">
      <c r="I2340">
        <v>47.12</v>
      </c>
    </row>
    <row r="2341" spans="9:9" x14ac:dyDescent="0.25">
      <c r="I2341">
        <v>49.87</v>
      </c>
    </row>
    <row r="2342" spans="9:9" x14ac:dyDescent="0.25">
      <c r="I2342">
        <v>34.29</v>
      </c>
    </row>
    <row r="2343" spans="9:9" x14ac:dyDescent="0.25">
      <c r="I2343">
        <v>28.62</v>
      </c>
    </row>
    <row r="2344" spans="9:9" x14ac:dyDescent="0.25">
      <c r="I2344">
        <v>35.42</v>
      </c>
    </row>
    <row r="2345" spans="9:9" x14ac:dyDescent="0.25">
      <c r="I2345">
        <v>38.58</v>
      </c>
    </row>
    <row r="2346" spans="9:9" x14ac:dyDescent="0.25">
      <c r="I2346">
        <v>36.950000000000003</v>
      </c>
    </row>
    <row r="2347" spans="9:9" x14ac:dyDescent="0.25">
      <c r="I2347">
        <v>4.09</v>
      </c>
    </row>
    <row r="2348" spans="9:9" x14ac:dyDescent="0.25">
      <c r="I2348">
        <v>15.51</v>
      </c>
    </row>
    <row r="2349" spans="9:9" x14ac:dyDescent="0.25">
      <c r="I2349">
        <v>17.170000000000002</v>
      </c>
    </row>
    <row r="2350" spans="9:9" x14ac:dyDescent="0.25">
      <c r="I2350">
        <v>18.46</v>
      </c>
    </row>
    <row r="2351" spans="9:9" x14ac:dyDescent="0.25">
      <c r="I2351">
        <v>17.22</v>
      </c>
    </row>
    <row r="2352" spans="9:9" x14ac:dyDescent="0.25">
      <c r="I2352">
        <v>39.35</v>
      </c>
    </row>
    <row r="2353" spans="9:9" x14ac:dyDescent="0.25">
      <c r="I2353">
        <v>37.380000000000003</v>
      </c>
    </row>
    <row r="2354" spans="9:9" x14ac:dyDescent="0.25">
      <c r="I2354">
        <v>0.23</v>
      </c>
    </row>
    <row r="2355" spans="9:9" x14ac:dyDescent="0.25">
      <c r="I2355">
        <v>14.82</v>
      </c>
    </row>
    <row r="2356" spans="9:9" x14ac:dyDescent="0.25">
      <c r="I2356">
        <v>31.18</v>
      </c>
    </row>
    <row r="2357" spans="9:9" x14ac:dyDescent="0.25">
      <c r="I2357">
        <v>6.01</v>
      </c>
    </row>
    <row r="2358" spans="9:9" x14ac:dyDescent="0.25">
      <c r="I2358">
        <v>3.56</v>
      </c>
    </row>
    <row r="2359" spans="9:9" x14ac:dyDescent="0.25">
      <c r="I2359">
        <v>41.42</v>
      </c>
    </row>
    <row r="2360" spans="9:9" x14ac:dyDescent="0.25">
      <c r="I2360">
        <v>22.63</v>
      </c>
    </row>
    <row r="2361" spans="9:9" x14ac:dyDescent="0.25">
      <c r="I2361">
        <v>42.78</v>
      </c>
    </row>
    <row r="2362" spans="9:9" x14ac:dyDescent="0.25">
      <c r="I2362">
        <v>41.18</v>
      </c>
    </row>
    <row r="2363" spans="9:9" x14ac:dyDescent="0.25">
      <c r="I2363">
        <v>44.67</v>
      </c>
    </row>
    <row r="2364" spans="9:9" x14ac:dyDescent="0.25">
      <c r="I2364">
        <v>2.41</v>
      </c>
    </row>
    <row r="2365" spans="9:9" x14ac:dyDescent="0.25">
      <c r="I2365">
        <v>9.31</v>
      </c>
    </row>
    <row r="2366" spans="9:9" x14ac:dyDescent="0.25">
      <c r="I2366">
        <v>14.81</v>
      </c>
    </row>
    <row r="2367" spans="9:9" x14ac:dyDescent="0.25">
      <c r="I2367">
        <v>6.81</v>
      </c>
    </row>
    <row r="2368" spans="9:9" x14ac:dyDescent="0.25">
      <c r="I2368">
        <v>24.27</v>
      </c>
    </row>
    <row r="2369" spans="9:9" x14ac:dyDescent="0.25">
      <c r="I2369">
        <v>39.950000000000003</v>
      </c>
    </row>
    <row r="2370" spans="9:9" x14ac:dyDescent="0.25">
      <c r="I2370">
        <v>47.56</v>
      </c>
    </row>
    <row r="2371" spans="9:9" x14ac:dyDescent="0.25">
      <c r="I2371">
        <v>44.48</v>
      </c>
    </row>
    <row r="2372" spans="9:9" x14ac:dyDescent="0.25">
      <c r="I2372">
        <v>22.87</v>
      </c>
    </row>
    <row r="2373" spans="9:9" x14ac:dyDescent="0.25">
      <c r="I2373">
        <v>31.82</v>
      </c>
    </row>
    <row r="2374" spans="9:9" x14ac:dyDescent="0.25">
      <c r="I2374">
        <v>11.53</v>
      </c>
    </row>
    <row r="2375" spans="9:9" x14ac:dyDescent="0.25">
      <c r="I2375">
        <v>20.149999999999999</v>
      </c>
    </row>
    <row r="2376" spans="9:9" x14ac:dyDescent="0.25">
      <c r="I2376">
        <v>43.56</v>
      </c>
    </row>
    <row r="2377" spans="9:9" x14ac:dyDescent="0.25">
      <c r="I2377">
        <v>1.46</v>
      </c>
    </row>
    <row r="2378" spans="9:9" x14ac:dyDescent="0.25">
      <c r="I2378">
        <v>26.64</v>
      </c>
    </row>
    <row r="2379" spans="9:9" x14ac:dyDescent="0.25">
      <c r="I2379">
        <v>43.64</v>
      </c>
    </row>
    <row r="2380" spans="9:9" x14ac:dyDescent="0.25">
      <c r="I2380">
        <v>6.1</v>
      </c>
    </row>
    <row r="2381" spans="9:9" x14ac:dyDescent="0.25">
      <c r="I2381">
        <v>49.13</v>
      </c>
    </row>
    <row r="2382" spans="9:9" x14ac:dyDescent="0.25">
      <c r="I2382">
        <v>0.62</v>
      </c>
    </row>
    <row r="2383" spans="9:9" x14ac:dyDescent="0.25">
      <c r="I2383">
        <v>44.31</v>
      </c>
    </row>
    <row r="2384" spans="9:9" x14ac:dyDescent="0.25">
      <c r="I2384">
        <v>17.68</v>
      </c>
    </row>
    <row r="2385" spans="9:9" x14ac:dyDescent="0.25">
      <c r="I2385">
        <v>6.63</v>
      </c>
    </row>
    <row r="2386" spans="9:9" x14ac:dyDescent="0.25">
      <c r="I2386">
        <v>7.87</v>
      </c>
    </row>
    <row r="2387" spans="9:9" x14ac:dyDescent="0.25">
      <c r="I2387">
        <v>35.06</v>
      </c>
    </row>
    <row r="2388" spans="9:9" x14ac:dyDescent="0.25">
      <c r="I2388">
        <v>43.54</v>
      </c>
    </row>
    <row r="2389" spans="9:9" x14ac:dyDescent="0.25">
      <c r="I2389">
        <v>32.049999999999997</v>
      </c>
    </row>
    <row r="2390" spans="9:9" x14ac:dyDescent="0.25">
      <c r="I2390">
        <v>46.44</v>
      </c>
    </row>
    <row r="2391" spans="9:9" x14ac:dyDescent="0.25">
      <c r="I2391">
        <v>42.12</v>
      </c>
    </row>
    <row r="2392" spans="9:9" x14ac:dyDescent="0.25">
      <c r="I2392">
        <v>0.45</v>
      </c>
    </row>
    <row r="2393" spans="9:9" x14ac:dyDescent="0.25">
      <c r="I2393">
        <v>33.47</v>
      </c>
    </row>
    <row r="2394" spans="9:9" x14ac:dyDescent="0.25">
      <c r="I2394">
        <v>15.23</v>
      </c>
    </row>
    <row r="2395" spans="9:9" x14ac:dyDescent="0.25">
      <c r="I2395">
        <v>22.73</v>
      </c>
    </row>
    <row r="2396" spans="9:9" x14ac:dyDescent="0.25">
      <c r="I2396">
        <v>4.7</v>
      </c>
    </row>
    <row r="2397" spans="9:9" x14ac:dyDescent="0.25">
      <c r="I2397">
        <v>14.1</v>
      </c>
    </row>
    <row r="2398" spans="9:9" x14ac:dyDescent="0.25">
      <c r="I2398">
        <v>31.63</v>
      </c>
    </row>
    <row r="2399" spans="9:9" x14ac:dyDescent="0.25">
      <c r="I2399">
        <v>10.92</v>
      </c>
    </row>
    <row r="2400" spans="9:9" x14ac:dyDescent="0.25">
      <c r="I2400">
        <v>32.380000000000003</v>
      </c>
    </row>
    <row r="2401" spans="9:9" x14ac:dyDescent="0.25">
      <c r="I2401">
        <v>46.15</v>
      </c>
    </row>
    <row r="2402" spans="9:9" x14ac:dyDescent="0.25">
      <c r="I2402">
        <v>0.25</v>
      </c>
    </row>
    <row r="2403" spans="9:9" x14ac:dyDescent="0.25">
      <c r="I2403">
        <v>39.29</v>
      </c>
    </row>
    <row r="2404" spans="9:9" x14ac:dyDescent="0.25">
      <c r="I2404">
        <v>32.07</v>
      </c>
    </row>
    <row r="2405" spans="9:9" x14ac:dyDescent="0.25">
      <c r="I2405">
        <v>2.33</v>
      </c>
    </row>
    <row r="2406" spans="9:9" x14ac:dyDescent="0.25">
      <c r="I2406">
        <v>39.51</v>
      </c>
    </row>
    <row r="2407" spans="9:9" x14ac:dyDescent="0.25">
      <c r="I2407">
        <v>11.23</v>
      </c>
    </row>
    <row r="2408" spans="9:9" x14ac:dyDescent="0.25">
      <c r="I2408">
        <v>13.29</v>
      </c>
    </row>
    <row r="2409" spans="9:9" x14ac:dyDescent="0.25">
      <c r="I2409">
        <v>4.68</v>
      </c>
    </row>
    <row r="2410" spans="9:9" x14ac:dyDescent="0.25">
      <c r="I2410">
        <v>26.72</v>
      </c>
    </row>
    <row r="2411" spans="9:9" x14ac:dyDescent="0.25">
      <c r="I2411">
        <v>24.91</v>
      </c>
    </row>
    <row r="2412" spans="9:9" x14ac:dyDescent="0.25">
      <c r="I2412">
        <v>17.36</v>
      </c>
    </row>
    <row r="2413" spans="9:9" x14ac:dyDescent="0.25">
      <c r="I2413">
        <v>8.44</v>
      </c>
    </row>
    <row r="2414" spans="9:9" x14ac:dyDescent="0.25">
      <c r="I2414">
        <v>41.9</v>
      </c>
    </row>
    <row r="2415" spans="9:9" x14ac:dyDescent="0.25">
      <c r="I2415">
        <v>43.82</v>
      </c>
    </row>
    <row r="2416" spans="9:9" x14ac:dyDescent="0.25">
      <c r="I2416">
        <v>27.03</v>
      </c>
    </row>
    <row r="2417" spans="9:9" x14ac:dyDescent="0.25">
      <c r="I2417">
        <v>12.21</v>
      </c>
    </row>
    <row r="2418" spans="9:9" x14ac:dyDescent="0.25">
      <c r="I2418">
        <v>4.8099999999999996</v>
      </c>
    </row>
    <row r="2419" spans="9:9" x14ac:dyDescent="0.25">
      <c r="I2419">
        <v>43.43</v>
      </c>
    </row>
    <row r="2420" spans="9:9" x14ac:dyDescent="0.25">
      <c r="I2420">
        <v>4.8</v>
      </c>
    </row>
    <row r="2421" spans="9:9" x14ac:dyDescent="0.25">
      <c r="I2421">
        <v>0.66</v>
      </c>
    </row>
    <row r="2422" spans="9:9" x14ac:dyDescent="0.25">
      <c r="I2422">
        <v>23.47</v>
      </c>
    </row>
    <row r="2423" spans="9:9" x14ac:dyDescent="0.25">
      <c r="I2423">
        <v>36.56</v>
      </c>
    </row>
    <row r="2424" spans="9:9" x14ac:dyDescent="0.25">
      <c r="I2424">
        <v>22.88</v>
      </c>
    </row>
    <row r="2425" spans="9:9" x14ac:dyDescent="0.25">
      <c r="I2425">
        <v>2.57</v>
      </c>
    </row>
    <row r="2426" spans="9:9" x14ac:dyDescent="0.25">
      <c r="I2426">
        <v>34.5</v>
      </c>
    </row>
    <row r="2427" spans="9:9" x14ac:dyDescent="0.25">
      <c r="I2427">
        <v>32.119999999999997</v>
      </c>
    </row>
    <row r="2428" spans="9:9" x14ac:dyDescent="0.25">
      <c r="I2428">
        <v>34.08</v>
      </c>
    </row>
    <row r="2429" spans="9:9" x14ac:dyDescent="0.25">
      <c r="I2429">
        <v>10.56</v>
      </c>
    </row>
    <row r="2430" spans="9:9" x14ac:dyDescent="0.25">
      <c r="I2430">
        <v>39.78</v>
      </c>
    </row>
    <row r="2431" spans="9:9" x14ac:dyDescent="0.25">
      <c r="I2431">
        <v>23.96</v>
      </c>
    </row>
    <row r="2432" spans="9:9" x14ac:dyDescent="0.25">
      <c r="I2432">
        <v>26.82</v>
      </c>
    </row>
    <row r="2433" spans="9:9" x14ac:dyDescent="0.25">
      <c r="I2433">
        <v>27.29</v>
      </c>
    </row>
    <row r="2434" spans="9:9" x14ac:dyDescent="0.25">
      <c r="I2434">
        <v>14.34</v>
      </c>
    </row>
    <row r="2435" spans="9:9" x14ac:dyDescent="0.25">
      <c r="I2435">
        <v>12.51</v>
      </c>
    </row>
    <row r="2436" spans="9:9" x14ac:dyDescent="0.25">
      <c r="I2436">
        <v>0.24</v>
      </c>
    </row>
    <row r="2437" spans="9:9" x14ac:dyDescent="0.25">
      <c r="I2437">
        <v>19.829999999999998</v>
      </c>
    </row>
    <row r="2438" spans="9:9" x14ac:dyDescent="0.25">
      <c r="I2438">
        <v>24.26</v>
      </c>
    </row>
    <row r="2439" spans="9:9" x14ac:dyDescent="0.25">
      <c r="I2439">
        <v>37.14</v>
      </c>
    </row>
    <row r="2440" spans="9:9" x14ac:dyDescent="0.25">
      <c r="I2440">
        <v>3.33</v>
      </c>
    </row>
    <row r="2441" spans="9:9" x14ac:dyDescent="0.25">
      <c r="I2441">
        <v>46.2</v>
      </c>
    </row>
    <row r="2442" spans="9:9" x14ac:dyDescent="0.25">
      <c r="I2442">
        <v>13.2</v>
      </c>
    </row>
    <row r="2443" spans="9:9" x14ac:dyDescent="0.25">
      <c r="I2443">
        <v>18.34</v>
      </c>
    </row>
    <row r="2444" spans="9:9" x14ac:dyDescent="0.25">
      <c r="I2444">
        <v>2.42</v>
      </c>
    </row>
    <row r="2445" spans="9:9" x14ac:dyDescent="0.25">
      <c r="I2445">
        <v>32.659999999999997</v>
      </c>
    </row>
    <row r="2446" spans="9:9" x14ac:dyDescent="0.25">
      <c r="I2446">
        <v>35.450000000000003</v>
      </c>
    </row>
    <row r="2447" spans="9:9" x14ac:dyDescent="0.25">
      <c r="I2447">
        <v>46.44</v>
      </c>
    </row>
    <row r="2448" spans="9:9" x14ac:dyDescent="0.25">
      <c r="I2448">
        <v>16.84</v>
      </c>
    </row>
    <row r="2449" spans="9:9" x14ac:dyDescent="0.25">
      <c r="I2449">
        <v>12.87</v>
      </c>
    </row>
    <row r="2450" spans="9:9" x14ac:dyDescent="0.25">
      <c r="I2450">
        <v>36.299999999999997</v>
      </c>
    </row>
    <row r="2451" spans="9:9" x14ac:dyDescent="0.25">
      <c r="I2451">
        <v>35.340000000000003</v>
      </c>
    </row>
    <row r="2452" spans="9:9" x14ac:dyDescent="0.25">
      <c r="I2452">
        <v>46.86</v>
      </c>
    </row>
    <row r="2453" spans="9:9" x14ac:dyDescent="0.25">
      <c r="I2453">
        <v>10.27</v>
      </c>
    </row>
    <row r="2454" spans="9:9" x14ac:dyDescent="0.25">
      <c r="I2454">
        <v>35.26</v>
      </c>
    </row>
    <row r="2455" spans="9:9" x14ac:dyDescent="0.25">
      <c r="I2455">
        <v>3.34</v>
      </c>
    </row>
    <row r="2456" spans="9:9" x14ac:dyDescent="0.25">
      <c r="I2456">
        <v>24.02</v>
      </c>
    </row>
    <row r="2457" spans="9:9" x14ac:dyDescent="0.25">
      <c r="I2457">
        <v>5.97</v>
      </c>
    </row>
    <row r="2458" spans="9:9" x14ac:dyDescent="0.25">
      <c r="I2458">
        <v>32.659999999999997</v>
      </c>
    </row>
    <row r="2459" spans="9:9" x14ac:dyDescent="0.25">
      <c r="I2459">
        <v>30.07</v>
      </c>
    </row>
    <row r="2460" spans="9:9" x14ac:dyDescent="0.25">
      <c r="I2460">
        <v>2.44</v>
      </c>
    </row>
    <row r="2461" spans="9:9" x14ac:dyDescent="0.25">
      <c r="I2461">
        <v>15.98</v>
      </c>
    </row>
    <row r="2462" spans="9:9" x14ac:dyDescent="0.25">
      <c r="I2462">
        <v>19.75</v>
      </c>
    </row>
    <row r="2463" spans="9:9" x14ac:dyDescent="0.25">
      <c r="I2463">
        <v>12.4</v>
      </c>
    </row>
    <row r="2464" spans="9:9" x14ac:dyDescent="0.25">
      <c r="I2464">
        <v>1.93</v>
      </c>
    </row>
    <row r="2465" spans="9:9" x14ac:dyDescent="0.25">
      <c r="I2465">
        <v>15.94</v>
      </c>
    </row>
    <row r="2466" spans="9:9" x14ac:dyDescent="0.25">
      <c r="I2466">
        <v>39.630000000000003</v>
      </c>
    </row>
    <row r="2467" spans="9:9" x14ac:dyDescent="0.25">
      <c r="I2467">
        <v>18.010000000000002</v>
      </c>
    </row>
    <row r="2468" spans="9:9" x14ac:dyDescent="0.25">
      <c r="I2468">
        <v>16.170000000000002</v>
      </c>
    </row>
    <row r="2469" spans="9:9" x14ac:dyDescent="0.25">
      <c r="I2469">
        <v>47.09</v>
      </c>
    </row>
    <row r="2470" spans="9:9" x14ac:dyDescent="0.25">
      <c r="I2470">
        <v>2.08</v>
      </c>
    </row>
    <row r="2471" spans="9:9" x14ac:dyDescent="0.25">
      <c r="I2471">
        <v>38.36</v>
      </c>
    </row>
    <row r="2472" spans="9:9" x14ac:dyDescent="0.25">
      <c r="I2472">
        <v>24.15</v>
      </c>
    </row>
    <row r="2473" spans="9:9" x14ac:dyDescent="0.25">
      <c r="I2473">
        <v>47.22</v>
      </c>
    </row>
    <row r="2474" spans="9:9" x14ac:dyDescent="0.25">
      <c r="I2474">
        <v>19.670000000000002</v>
      </c>
    </row>
    <row r="2475" spans="9:9" x14ac:dyDescent="0.25">
      <c r="I2475">
        <v>35.4</v>
      </c>
    </row>
    <row r="2476" spans="9:9" x14ac:dyDescent="0.25">
      <c r="I2476">
        <v>3.5</v>
      </c>
    </row>
    <row r="2477" spans="9:9" x14ac:dyDescent="0.25">
      <c r="I2477">
        <v>46.44</v>
      </c>
    </row>
    <row r="2478" spans="9:9" x14ac:dyDescent="0.25">
      <c r="I2478">
        <v>17.23</v>
      </c>
    </row>
    <row r="2479" spans="9:9" x14ac:dyDescent="0.25">
      <c r="I2479">
        <v>26.2</v>
      </c>
    </row>
    <row r="2480" spans="9:9" x14ac:dyDescent="0.25">
      <c r="I2480">
        <v>6.92</v>
      </c>
    </row>
    <row r="2481" spans="9:9" x14ac:dyDescent="0.25">
      <c r="I2481">
        <v>47.28</v>
      </c>
    </row>
    <row r="2482" spans="9:9" x14ac:dyDescent="0.25">
      <c r="I2482">
        <v>33.65</v>
      </c>
    </row>
    <row r="2483" spans="9:9" x14ac:dyDescent="0.25">
      <c r="I2483">
        <v>2.7</v>
      </c>
    </row>
    <row r="2484" spans="9:9" x14ac:dyDescent="0.25">
      <c r="I2484">
        <v>7.76</v>
      </c>
    </row>
    <row r="2485" spans="9:9" x14ac:dyDescent="0.25">
      <c r="I2485">
        <v>19.989999999999998</v>
      </c>
    </row>
    <row r="2486" spans="9:9" x14ac:dyDescent="0.25">
      <c r="I2486">
        <v>10.84</v>
      </c>
    </row>
    <row r="2487" spans="9:9" x14ac:dyDescent="0.25">
      <c r="I2487">
        <v>15.23</v>
      </c>
    </row>
    <row r="2488" spans="9:9" x14ac:dyDescent="0.25">
      <c r="I2488">
        <v>49.87</v>
      </c>
    </row>
    <row r="2489" spans="9:9" x14ac:dyDescent="0.25">
      <c r="I2489">
        <v>32.93</v>
      </c>
    </row>
    <row r="2490" spans="9:9" x14ac:dyDescent="0.25">
      <c r="I2490">
        <v>46.11</v>
      </c>
    </row>
    <row r="2491" spans="9:9" x14ac:dyDescent="0.25">
      <c r="I2491">
        <v>21.79</v>
      </c>
    </row>
    <row r="2492" spans="9:9" x14ac:dyDescent="0.25">
      <c r="I2492">
        <v>35.51</v>
      </c>
    </row>
    <row r="2493" spans="9:9" x14ac:dyDescent="0.25">
      <c r="I2493">
        <v>22.98</v>
      </c>
    </row>
    <row r="2494" spans="9:9" x14ac:dyDescent="0.25">
      <c r="I2494">
        <v>16.41</v>
      </c>
    </row>
    <row r="2495" spans="9:9" x14ac:dyDescent="0.25">
      <c r="I2495">
        <v>25.96</v>
      </c>
    </row>
    <row r="2496" spans="9:9" x14ac:dyDescent="0.25">
      <c r="I2496">
        <v>21.37</v>
      </c>
    </row>
    <row r="2497" spans="9:9" x14ac:dyDescent="0.25">
      <c r="I2497">
        <v>49.03</v>
      </c>
    </row>
    <row r="2498" spans="9:9" x14ac:dyDescent="0.25">
      <c r="I2498">
        <v>24.81</v>
      </c>
    </row>
    <row r="2499" spans="9:9" x14ac:dyDescent="0.25">
      <c r="I2499">
        <v>40.56</v>
      </c>
    </row>
    <row r="2500" spans="9:9" x14ac:dyDescent="0.25">
      <c r="I2500">
        <v>33.340000000000003</v>
      </c>
    </row>
    <row r="2501" spans="9:9" x14ac:dyDescent="0.25">
      <c r="I2501">
        <v>23.98</v>
      </c>
    </row>
    <row r="2502" spans="9:9" x14ac:dyDescent="0.25">
      <c r="I2502">
        <v>23.71</v>
      </c>
    </row>
    <row r="2503" spans="9:9" x14ac:dyDescent="0.25">
      <c r="I2503">
        <v>17.09</v>
      </c>
    </row>
    <row r="2504" spans="9:9" x14ac:dyDescent="0.25">
      <c r="I2504">
        <v>5.35</v>
      </c>
    </row>
    <row r="2505" spans="9:9" x14ac:dyDescent="0.25">
      <c r="I2505">
        <v>38.07</v>
      </c>
    </row>
    <row r="2506" spans="9:9" x14ac:dyDescent="0.25">
      <c r="I2506">
        <v>45.9</v>
      </c>
    </row>
    <row r="2507" spans="9:9" x14ac:dyDescent="0.25">
      <c r="I2507">
        <v>10.9</v>
      </c>
    </row>
    <row r="2508" spans="9:9" x14ac:dyDescent="0.25">
      <c r="I2508">
        <v>46.28</v>
      </c>
    </row>
    <row r="2509" spans="9:9" x14ac:dyDescent="0.25">
      <c r="I2509">
        <v>11.62</v>
      </c>
    </row>
    <row r="2510" spans="9:9" x14ac:dyDescent="0.25">
      <c r="I2510">
        <v>26.5</v>
      </c>
    </row>
    <row r="2511" spans="9:9" x14ac:dyDescent="0.25">
      <c r="I2511">
        <v>17.18</v>
      </c>
    </row>
    <row r="2512" spans="9:9" x14ac:dyDescent="0.25">
      <c r="I2512">
        <v>5.73</v>
      </c>
    </row>
    <row r="2513" spans="9:9" x14ac:dyDescent="0.25">
      <c r="I2513">
        <v>2.64</v>
      </c>
    </row>
    <row r="2514" spans="9:9" x14ac:dyDescent="0.25">
      <c r="I2514">
        <v>18.27</v>
      </c>
    </row>
    <row r="2515" spans="9:9" x14ac:dyDescent="0.25">
      <c r="I2515">
        <v>2.37</v>
      </c>
    </row>
    <row r="2516" spans="9:9" x14ac:dyDescent="0.25">
      <c r="I2516">
        <v>5.21</v>
      </c>
    </row>
    <row r="2517" spans="9:9" x14ac:dyDescent="0.25">
      <c r="I2517">
        <v>7.11</v>
      </c>
    </row>
    <row r="2518" spans="9:9" x14ac:dyDescent="0.25">
      <c r="I2518">
        <v>0.1</v>
      </c>
    </row>
    <row r="2519" spans="9:9" x14ac:dyDescent="0.25">
      <c r="I2519">
        <v>7.66</v>
      </c>
    </row>
    <row r="2520" spans="9:9" x14ac:dyDescent="0.25">
      <c r="I2520">
        <v>28.86</v>
      </c>
    </row>
    <row r="2521" spans="9:9" x14ac:dyDescent="0.25">
      <c r="I2521">
        <v>40.98</v>
      </c>
    </row>
    <row r="2522" spans="9:9" x14ac:dyDescent="0.25">
      <c r="I2522">
        <v>9.67</v>
      </c>
    </row>
    <row r="2523" spans="9:9" x14ac:dyDescent="0.25">
      <c r="I2523">
        <v>4.04</v>
      </c>
    </row>
    <row r="2524" spans="9:9" x14ac:dyDescent="0.25">
      <c r="I2524">
        <v>36.479999999999997</v>
      </c>
    </row>
    <row r="2525" spans="9:9" x14ac:dyDescent="0.25">
      <c r="I2525">
        <v>0.41</v>
      </c>
    </row>
    <row r="2526" spans="9:9" x14ac:dyDescent="0.25">
      <c r="I2526">
        <v>36.71</v>
      </c>
    </row>
    <row r="2527" spans="9:9" x14ac:dyDescent="0.25">
      <c r="I2527">
        <v>6.56</v>
      </c>
    </row>
    <row r="2528" spans="9:9" x14ac:dyDescent="0.25">
      <c r="I2528">
        <v>11.41</v>
      </c>
    </row>
    <row r="2529" spans="9:9" x14ac:dyDescent="0.25">
      <c r="I2529">
        <v>6</v>
      </c>
    </row>
    <row r="2530" spans="9:9" x14ac:dyDescent="0.25">
      <c r="I2530">
        <v>12.37</v>
      </c>
    </row>
    <row r="2531" spans="9:9" x14ac:dyDescent="0.25">
      <c r="I2531">
        <v>39.909999999999997</v>
      </c>
    </row>
    <row r="2532" spans="9:9" x14ac:dyDescent="0.25">
      <c r="I2532">
        <v>6.63</v>
      </c>
    </row>
    <row r="2533" spans="9:9" x14ac:dyDescent="0.25">
      <c r="I2533">
        <v>49.71</v>
      </c>
    </row>
    <row r="2534" spans="9:9" x14ac:dyDescent="0.25">
      <c r="I2534">
        <v>16.350000000000001</v>
      </c>
    </row>
    <row r="2535" spans="9:9" x14ac:dyDescent="0.25">
      <c r="I2535">
        <v>46.1</v>
      </c>
    </row>
    <row r="2536" spans="9:9" x14ac:dyDescent="0.25">
      <c r="I2536">
        <v>9.5</v>
      </c>
    </row>
    <row r="2537" spans="9:9" x14ac:dyDescent="0.25">
      <c r="I2537">
        <v>9.39</v>
      </c>
    </row>
    <row r="2538" spans="9:9" x14ac:dyDescent="0.25">
      <c r="I2538">
        <v>28.27</v>
      </c>
    </row>
    <row r="2539" spans="9:9" x14ac:dyDescent="0.25">
      <c r="I2539">
        <v>2.5299999999999998</v>
      </c>
    </row>
    <row r="2540" spans="9:9" x14ac:dyDescent="0.25">
      <c r="I2540">
        <v>40.049999999999997</v>
      </c>
    </row>
    <row r="2541" spans="9:9" x14ac:dyDescent="0.25">
      <c r="I2541">
        <v>21.98</v>
      </c>
    </row>
    <row r="2542" spans="9:9" x14ac:dyDescent="0.25">
      <c r="I2542">
        <v>34.96</v>
      </c>
    </row>
    <row r="2543" spans="9:9" x14ac:dyDescent="0.25">
      <c r="I2543">
        <v>8.73</v>
      </c>
    </row>
    <row r="2544" spans="9:9" x14ac:dyDescent="0.25">
      <c r="I2544">
        <v>32.119999999999997</v>
      </c>
    </row>
    <row r="2545" spans="9:9" x14ac:dyDescent="0.25">
      <c r="I2545">
        <v>29.7</v>
      </c>
    </row>
    <row r="2546" spans="9:9" x14ac:dyDescent="0.25">
      <c r="I2546">
        <v>37.78</v>
      </c>
    </row>
    <row r="2547" spans="9:9" x14ac:dyDescent="0.25">
      <c r="I2547">
        <v>14.87</v>
      </c>
    </row>
    <row r="2548" spans="9:9" x14ac:dyDescent="0.25">
      <c r="I2548">
        <v>46.66</v>
      </c>
    </row>
    <row r="2549" spans="9:9" x14ac:dyDescent="0.25">
      <c r="I2549">
        <v>48.07</v>
      </c>
    </row>
    <row r="2550" spans="9:9" x14ac:dyDescent="0.25">
      <c r="I2550">
        <v>43.41</v>
      </c>
    </row>
    <row r="2551" spans="9:9" x14ac:dyDescent="0.25">
      <c r="I2551">
        <v>28.6</v>
      </c>
    </row>
    <row r="2552" spans="9:9" x14ac:dyDescent="0.25">
      <c r="I2552">
        <v>21.01</v>
      </c>
    </row>
    <row r="2553" spans="9:9" x14ac:dyDescent="0.25">
      <c r="I2553">
        <v>2.9</v>
      </c>
    </row>
    <row r="2554" spans="9:9" x14ac:dyDescent="0.25">
      <c r="I2554">
        <v>47.36</v>
      </c>
    </row>
    <row r="2555" spans="9:9" x14ac:dyDescent="0.25">
      <c r="I2555">
        <v>47.59</v>
      </c>
    </row>
    <row r="2556" spans="9:9" x14ac:dyDescent="0.25">
      <c r="I2556">
        <v>0.93</v>
      </c>
    </row>
    <row r="2557" spans="9:9" x14ac:dyDescent="0.25">
      <c r="I2557">
        <v>17.84</v>
      </c>
    </row>
    <row r="2558" spans="9:9" x14ac:dyDescent="0.25">
      <c r="I2558">
        <v>44</v>
      </c>
    </row>
    <row r="2559" spans="9:9" x14ac:dyDescent="0.25">
      <c r="I2559">
        <v>4.04</v>
      </c>
    </row>
    <row r="2560" spans="9:9" x14ac:dyDescent="0.25">
      <c r="I2560">
        <v>9.83</v>
      </c>
    </row>
    <row r="2561" spans="9:9" x14ac:dyDescent="0.25">
      <c r="I2561">
        <v>48.93</v>
      </c>
    </row>
    <row r="2562" spans="9:9" x14ac:dyDescent="0.25">
      <c r="I2562">
        <v>42.36</v>
      </c>
    </row>
    <row r="2563" spans="9:9" x14ac:dyDescent="0.25">
      <c r="I2563">
        <v>45.6</v>
      </c>
    </row>
    <row r="2564" spans="9:9" x14ac:dyDescent="0.25">
      <c r="I2564">
        <v>7.11</v>
      </c>
    </row>
    <row r="2565" spans="9:9" x14ac:dyDescent="0.25">
      <c r="I2565">
        <v>10.57</v>
      </c>
    </row>
    <row r="2566" spans="9:9" x14ac:dyDescent="0.25">
      <c r="I2566">
        <v>30.27</v>
      </c>
    </row>
    <row r="2567" spans="9:9" x14ac:dyDescent="0.25">
      <c r="I2567">
        <v>25.09</v>
      </c>
    </row>
    <row r="2568" spans="9:9" x14ac:dyDescent="0.25">
      <c r="I2568">
        <v>14.93</v>
      </c>
    </row>
    <row r="2569" spans="9:9" x14ac:dyDescent="0.25">
      <c r="I2569">
        <v>44.19</v>
      </c>
    </row>
    <row r="2570" spans="9:9" x14ac:dyDescent="0.25">
      <c r="I2570">
        <v>45.07</v>
      </c>
    </row>
    <row r="2571" spans="9:9" x14ac:dyDescent="0.25">
      <c r="I2571">
        <v>14.58</v>
      </c>
    </row>
    <row r="2572" spans="9:9" x14ac:dyDescent="0.25">
      <c r="I2572">
        <v>7.79</v>
      </c>
    </row>
    <row r="2573" spans="9:9" x14ac:dyDescent="0.25">
      <c r="I2573">
        <v>7.45</v>
      </c>
    </row>
    <row r="2574" spans="9:9" x14ac:dyDescent="0.25">
      <c r="I2574">
        <v>24.22</v>
      </c>
    </row>
    <row r="2575" spans="9:9" x14ac:dyDescent="0.25">
      <c r="I2575">
        <v>6.65</v>
      </c>
    </row>
    <row r="2576" spans="9:9" x14ac:dyDescent="0.25">
      <c r="I2576">
        <v>23.67</v>
      </c>
    </row>
    <row r="2577" spans="9:9" x14ac:dyDescent="0.25">
      <c r="I2577">
        <v>23.1</v>
      </c>
    </row>
    <row r="2578" spans="9:9" x14ac:dyDescent="0.25">
      <c r="I2578">
        <v>44.21</v>
      </c>
    </row>
    <row r="2579" spans="9:9" x14ac:dyDescent="0.25">
      <c r="I2579">
        <v>14.81</v>
      </c>
    </row>
    <row r="2580" spans="9:9" x14ac:dyDescent="0.25">
      <c r="I2580">
        <v>28.03</v>
      </c>
    </row>
    <row r="2581" spans="9:9" x14ac:dyDescent="0.25">
      <c r="I2581">
        <v>37.17</v>
      </c>
    </row>
    <row r="2582" spans="9:9" x14ac:dyDescent="0.25">
      <c r="I2582">
        <v>29.8</v>
      </c>
    </row>
    <row r="2583" spans="9:9" x14ac:dyDescent="0.25">
      <c r="I2583">
        <v>47.7</v>
      </c>
    </row>
    <row r="2584" spans="9:9" x14ac:dyDescent="0.25">
      <c r="I2584">
        <v>30.11</v>
      </c>
    </row>
    <row r="2585" spans="9:9" x14ac:dyDescent="0.25">
      <c r="I2585">
        <v>45.09</v>
      </c>
    </row>
    <row r="2586" spans="9:9" x14ac:dyDescent="0.25">
      <c r="I2586">
        <v>12.25</v>
      </c>
    </row>
    <row r="2587" spans="9:9" x14ac:dyDescent="0.25">
      <c r="I2587">
        <v>28.04</v>
      </c>
    </row>
    <row r="2588" spans="9:9" x14ac:dyDescent="0.25">
      <c r="I2588">
        <v>27.17</v>
      </c>
    </row>
    <row r="2589" spans="9:9" x14ac:dyDescent="0.25">
      <c r="I2589">
        <v>49.47</v>
      </c>
    </row>
    <row r="2590" spans="9:9" x14ac:dyDescent="0.25">
      <c r="I2590">
        <v>10.23</v>
      </c>
    </row>
    <row r="2591" spans="9:9" x14ac:dyDescent="0.25">
      <c r="I2591">
        <v>7.05</v>
      </c>
    </row>
    <row r="2592" spans="9:9" x14ac:dyDescent="0.25">
      <c r="I2592">
        <v>30.58</v>
      </c>
    </row>
    <row r="2593" spans="9:9" x14ac:dyDescent="0.25">
      <c r="I2593">
        <v>11.18</v>
      </c>
    </row>
    <row r="2594" spans="9:9" x14ac:dyDescent="0.25">
      <c r="I2594">
        <v>31.96</v>
      </c>
    </row>
    <row r="2595" spans="9:9" x14ac:dyDescent="0.25">
      <c r="I2595">
        <v>48.62</v>
      </c>
    </row>
    <row r="2596" spans="9:9" x14ac:dyDescent="0.25">
      <c r="I2596">
        <v>47.33</v>
      </c>
    </row>
    <row r="2597" spans="9:9" x14ac:dyDescent="0.25">
      <c r="I2597">
        <v>11.56</v>
      </c>
    </row>
    <row r="2598" spans="9:9" x14ac:dyDescent="0.25">
      <c r="I2598">
        <v>8.5399999999999991</v>
      </c>
    </row>
    <row r="2599" spans="9:9" x14ac:dyDescent="0.25">
      <c r="I2599">
        <v>28.04</v>
      </c>
    </row>
    <row r="2600" spans="9:9" x14ac:dyDescent="0.25">
      <c r="I2600">
        <v>29.34</v>
      </c>
    </row>
    <row r="2601" spans="9:9" x14ac:dyDescent="0.25">
      <c r="I2601">
        <v>33.11</v>
      </c>
    </row>
    <row r="2602" spans="9:9" x14ac:dyDescent="0.25">
      <c r="I2602">
        <v>37.07</v>
      </c>
    </row>
    <row r="2603" spans="9:9" x14ac:dyDescent="0.25">
      <c r="I2603">
        <v>30.05</v>
      </c>
    </row>
    <row r="2604" spans="9:9" x14ac:dyDescent="0.25">
      <c r="I2604">
        <v>5.59</v>
      </c>
    </row>
    <row r="2605" spans="9:9" x14ac:dyDescent="0.25">
      <c r="I2605">
        <v>39.51</v>
      </c>
    </row>
    <row r="2606" spans="9:9" x14ac:dyDescent="0.25">
      <c r="I2606">
        <v>3.98</v>
      </c>
    </row>
    <row r="2607" spans="9:9" x14ac:dyDescent="0.25">
      <c r="I2607">
        <v>1</v>
      </c>
    </row>
    <row r="2608" spans="9:9" x14ac:dyDescent="0.25">
      <c r="I2608">
        <v>38.479999999999997</v>
      </c>
    </row>
    <row r="2609" spans="9:9" x14ac:dyDescent="0.25">
      <c r="I2609">
        <v>27.42</v>
      </c>
    </row>
    <row r="2610" spans="9:9" x14ac:dyDescent="0.25">
      <c r="I2610">
        <v>34.93</v>
      </c>
    </row>
    <row r="2611" spans="9:9" x14ac:dyDescent="0.25">
      <c r="I2611">
        <v>19.14</v>
      </c>
    </row>
    <row r="2612" spans="9:9" x14ac:dyDescent="0.25">
      <c r="I2612">
        <v>0.55000000000000004</v>
      </c>
    </row>
    <row r="2613" spans="9:9" x14ac:dyDescent="0.25">
      <c r="I2613">
        <v>16.55</v>
      </c>
    </row>
    <row r="2614" spans="9:9" x14ac:dyDescent="0.25">
      <c r="I2614">
        <v>30.41</v>
      </c>
    </row>
    <row r="2615" spans="9:9" x14ac:dyDescent="0.25">
      <c r="I2615">
        <v>11.29</v>
      </c>
    </row>
    <row r="2616" spans="9:9" x14ac:dyDescent="0.25">
      <c r="I2616">
        <v>34.39</v>
      </c>
    </row>
    <row r="2617" spans="9:9" x14ac:dyDescent="0.25">
      <c r="I2617">
        <v>39.72</v>
      </c>
    </row>
    <row r="2618" spans="9:9" x14ac:dyDescent="0.25">
      <c r="I2618">
        <v>22.71</v>
      </c>
    </row>
    <row r="2619" spans="9:9" x14ac:dyDescent="0.25">
      <c r="I2619">
        <v>43.79</v>
      </c>
    </row>
    <row r="2620" spans="9:9" x14ac:dyDescent="0.25">
      <c r="I2620">
        <v>42.74</v>
      </c>
    </row>
    <row r="2621" spans="9:9" x14ac:dyDescent="0.25">
      <c r="I2621">
        <v>43.9</v>
      </c>
    </row>
    <row r="2622" spans="9:9" x14ac:dyDescent="0.25">
      <c r="I2622">
        <v>33.049999999999997</v>
      </c>
    </row>
    <row r="2623" spans="9:9" x14ac:dyDescent="0.25">
      <c r="I2623">
        <v>15.24</v>
      </c>
    </row>
    <row r="2624" spans="9:9" x14ac:dyDescent="0.25">
      <c r="I2624">
        <v>24.06</v>
      </c>
    </row>
    <row r="2625" spans="9:9" x14ac:dyDescent="0.25">
      <c r="I2625">
        <v>35.53</v>
      </c>
    </row>
    <row r="2626" spans="9:9" x14ac:dyDescent="0.25">
      <c r="I2626">
        <v>10.53</v>
      </c>
    </row>
    <row r="2627" spans="9:9" x14ac:dyDescent="0.25">
      <c r="I2627">
        <v>36.94</v>
      </c>
    </row>
    <row r="2628" spans="9:9" x14ac:dyDescent="0.25">
      <c r="I2628">
        <v>27.4</v>
      </c>
    </row>
    <row r="2629" spans="9:9" x14ac:dyDescent="0.25">
      <c r="I2629">
        <v>4.8</v>
      </c>
    </row>
    <row r="2630" spans="9:9" x14ac:dyDescent="0.25">
      <c r="I2630">
        <v>27.86</v>
      </c>
    </row>
    <row r="2631" spans="9:9" x14ac:dyDescent="0.25">
      <c r="I2631">
        <v>3.34</v>
      </c>
    </row>
    <row r="2632" spans="9:9" x14ac:dyDescent="0.25">
      <c r="I2632">
        <v>0.72</v>
      </c>
    </row>
    <row r="2633" spans="9:9" x14ac:dyDescent="0.25">
      <c r="I2633">
        <v>44.48</v>
      </c>
    </row>
    <row r="2634" spans="9:9" x14ac:dyDescent="0.25">
      <c r="I2634">
        <v>24.5</v>
      </c>
    </row>
    <row r="2635" spans="9:9" x14ac:dyDescent="0.25">
      <c r="I2635">
        <v>27.16</v>
      </c>
    </row>
    <row r="2636" spans="9:9" x14ac:dyDescent="0.25">
      <c r="I2636">
        <v>14</v>
      </c>
    </row>
    <row r="2637" spans="9:9" x14ac:dyDescent="0.25">
      <c r="I2637">
        <v>27.14</v>
      </c>
    </row>
    <row r="2638" spans="9:9" x14ac:dyDescent="0.25">
      <c r="I2638">
        <v>8.44</v>
      </c>
    </row>
    <row r="2639" spans="9:9" x14ac:dyDescent="0.25">
      <c r="I2639">
        <v>37.28</v>
      </c>
    </row>
    <row r="2640" spans="9:9" x14ac:dyDescent="0.25">
      <c r="I2640">
        <v>41.17</v>
      </c>
    </row>
    <row r="2641" spans="9:9" x14ac:dyDescent="0.25">
      <c r="I2641">
        <v>42.79</v>
      </c>
    </row>
    <row r="2642" spans="9:9" x14ac:dyDescent="0.25">
      <c r="I2642">
        <v>5.33</v>
      </c>
    </row>
    <row r="2643" spans="9:9" x14ac:dyDescent="0.25">
      <c r="I2643">
        <v>27.89</v>
      </c>
    </row>
    <row r="2644" spans="9:9" x14ac:dyDescent="0.25">
      <c r="I2644">
        <v>40.44</v>
      </c>
    </row>
    <row r="2645" spans="9:9" x14ac:dyDescent="0.25">
      <c r="I2645">
        <v>6.41</v>
      </c>
    </row>
    <row r="2646" spans="9:9" x14ac:dyDescent="0.25">
      <c r="I2646">
        <v>4.9800000000000004</v>
      </c>
    </row>
    <row r="2647" spans="9:9" x14ac:dyDescent="0.25">
      <c r="I2647">
        <v>40.85</v>
      </c>
    </row>
    <row r="2648" spans="9:9" x14ac:dyDescent="0.25">
      <c r="I2648">
        <v>39.840000000000003</v>
      </c>
    </row>
    <row r="2649" spans="9:9" x14ac:dyDescent="0.25">
      <c r="I2649">
        <v>22.43</v>
      </c>
    </row>
    <row r="2650" spans="9:9" x14ac:dyDescent="0.25">
      <c r="I2650">
        <v>5.49</v>
      </c>
    </row>
    <row r="2651" spans="9:9" x14ac:dyDescent="0.25">
      <c r="I2651">
        <v>25.81</v>
      </c>
    </row>
    <row r="2652" spans="9:9" x14ac:dyDescent="0.25">
      <c r="I2652">
        <v>19.739999999999998</v>
      </c>
    </row>
    <row r="2653" spans="9:9" x14ac:dyDescent="0.25">
      <c r="I2653">
        <v>25.93</v>
      </c>
    </row>
    <row r="2654" spans="9:9" x14ac:dyDescent="0.25">
      <c r="I2654">
        <v>21.99</v>
      </c>
    </row>
    <row r="2655" spans="9:9" x14ac:dyDescent="0.25">
      <c r="I2655">
        <v>28.43</v>
      </c>
    </row>
    <row r="2656" spans="9:9" x14ac:dyDescent="0.25">
      <c r="I2656">
        <v>36.36</v>
      </c>
    </row>
    <row r="2657" spans="9:9" x14ac:dyDescent="0.25">
      <c r="I2657">
        <v>38.74</v>
      </c>
    </row>
    <row r="2658" spans="9:9" x14ac:dyDescent="0.25">
      <c r="I2658">
        <v>32.450000000000003</v>
      </c>
    </row>
    <row r="2659" spans="9:9" x14ac:dyDescent="0.25">
      <c r="I2659">
        <v>9.9499999999999993</v>
      </c>
    </row>
    <row r="2660" spans="9:9" x14ac:dyDescent="0.25">
      <c r="I2660">
        <v>19.86</v>
      </c>
    </row>
    <row r="2661" spans="9:9" x14ac:dyDescent="0.25">
      <c r="I2661">
        <v>3.56</v>
      </c>
    </row>
    <row r="2662" spans="9:9" x14ac:dyDescent="0.25">
      <c r="I2662">
        <v>22.58</v>
      </c>
    </row>
    <row r="2663" spans="9:9" x14ac:dyDescent="0.25">
      <c r="I2663">
        <v>48.52</v>
      </c>
    </row>
    <row r="2664" spans="9:9" x14ac:dyDescent="0.25">
      <c r="I2664">
        <v>32.090000000000003</v>
      </c>
    </row>
    <row r="2665" spans="9:9" x14ac:dyDescent="0.25">
      <c r="I2665">
        <v>7.73</v>
      </c>
    </row>
    <row r="2666" spans="9:9" x14ac:dyDescent="0.25">
      <c r="I2666">
        <v>13.43</v>
      </c>
    </row>
    <row r="2667" spans="9:9" x14ac:dyDescent="0.25">
      <c r="I2667">
        <v>3.23</v>
      </c>
    </row>
    <row r="2668" spans="9:9" x14ac:dyDescent="0.25">
      <c r="I2668">
        <v>9.1199999999999992</v>
      </c>
    </row>
    <row r="2669" spans="9:9" x14ac:dyDescent="0.25">
      <c r="I2669">
        <v>24.39</v>
      </c>
    </row>
    <row r="2670" spans="9:9" x14ac:dyDescent="0.25">
      <c r="I2670">
        <v>17.239999999999998</v>
      </c>
    </row>
    <row r="2671" spans="9:9" x14ac:dyDescent="0.25">
      <c r="I2671">
        <v>10.199999999999999</v>
      </c>
    </row>
    <row r="2672" spans="9:9" x14ac:dyDescent="0.25">
      <c r="I2672">
        <v>7.33</v>
      </c>
    </row>
    <row r="2673" spans="9:9" x14ac:dyDescent="0.25">
      <c r="I2673">
        <v>32.799999999999997</v>
      </c>
    </row>
    <row r="2674" spans="9:9" x14ac:dyDescent="0.25">
      <c r="I2674">
        <v>27.91</v>
      </c>
    </row>
    <row r="2675" spans="9:9" x14ac:dyDescent="0.25">
      <c r="I2675">
        <v>42.13</v>
      </c>
    </row>
    <row r="2676" spans="9:9" x14ac:dyDescent="0.25">
      <c r="I2676">
        <v>9.16</v>
      </c>
    </row>
    <row r="2677" spans="9:9" x14ac:dyDescent="0.25">
      <c r="I2677">
        <v>42.4</v>
      </c>
    </row>
    <row r="2678" spans="9:9" x14ac:dyDescent="0.25">
      <c r="I2678">
        <v>28.9</v>
      </c>
    </row>
    <row r="2679" spans="9:9" x14ac:dyDescent="0.25">
      <c r="I2679">
        <v>13.31</v>
      </c>
    </row>
    <row r="2680" spans="9:9" x14ac:dyDescent="0.25">
      <c r="I2680">
        <v>13.68</v>
      </c>
    </row>
    <row r="2681" spans="9:9" x14ac:dyDescent="0.25">
      <c r="I2681">
        <v>19.52</v>
      </c>
    </row>
    <row r="2682" spans="9:9" x14ac:dyDescent="0.25">
      <c r="I2682">
        <v>23.01</v>
      </c>
    </row>
    <row r="2683" spans="9:9" x14ac:dyDescent="0.25">
      <c r="I2683">
        <v>4.13</v>
      </c>
    </row>
    <row r="2684" spans="9:9" x14ac:dyDescent="0.25">
      <c r="I2684">
        <v>42.1</v>
      </c>
    </row>
    <row r="2685" spans="9:9" x14ac:dyDescent="0.25">
      <c r="I2685">
        <v>6.08</v>
      </c>
    </row>
    <row r="2686" spans="9:9" x14ac:dyDescent="0.25">
      <c r="I2686">
        <v>24.17</v>
      </c>
    </row>
    <row r="2687" spans="9:9" x14ac:dyDescent="0.25">
      <c r="I2687">
        <v>19.149999999999999</v>
      </c>
    </row>
    <row r="2688" spans="9:9" x14ac:dyDescent="0.25">
      <c r="I2688">
        <v>25.61</v>
      </c>
    </row>
    <row r="2689" spans="9:9" x14ac:dyDescent="0.25">
      <c r="I2689">
        <v>44.37</v>
      </c>
    </row>
    <row r="2690" spans="9:9" x14ac:dyDescent="0.25">
      <c r="I2690">
        <v>49.45</v>
      </c>
    </row>
    <row r="2691" spans="9:9" x14ac:dyDescent="0.25">
      <c r="I2691">
        <v>1.01</v>
      </c>
    </row>
    <row r="2692" spans="9:9" x14ac:dyDescent="0.25">
      <c r="I2692">
        <v>19.66</v>
      </c>
    </row>
    <row r="2693" spans="9:9" x14ac:dyDescent="0.25">
      <c r="I2693">
        <v>40.880000000000003</v>
      </c>
    </row>
    <row r="2694" spans="9:9" x14ac:dyDescent="0.25">
      <c r="I2694">
        <v>16.329999999999998</v>
      </c>
    </row>
    <row r="2695" spans="9:9" x14ac:dyDescent="0.25">
      <c r="I2695">
        <v>32.450000000000003</v>
      </c>
    </row>
    <row r="2696" spans="9:9" x14ac:dyDescent="0.25">
      <c r="I2696">
        <v>49.61</v>
      </c>
    </row>
    <row r="2697" spans="9:9" x14ac:dyDescent="0.25">
      <c r="I2697">
        <v>32.340000000000003</v>
      </c>
    </row>
    <row r="2698" spans="9:9" x14ac:dyDescent="0.25">
      <c r="I2698">
        <v>5.56</v>
      </c>
    </row>
    <row r="2699" spans="9:9" x14ac:dyDescent="0.25">
      <c r="I2699">
        <v>42.15</v>
      </c>
    </row>
    <row r="2700" spans="9:9" x14ac:dyDescent="0.25">
      <c r="I2700">
        <v>48.33</v>
      </c>
    </row>
    <row r="2701" spans="9:9" x14ac:dyDescent="0.25">
      <c r="I2701">
        <v>35.630000000000003</v>
      </c>
    </row>
    <row r="2702" spans="9:9" x14ac:dyDescent="0.25">
      <c r="I2702">
        <v>20.95</v>
      </c>
    </row>
    <row r="2703" spans="9:9" x14ac:dyDescent="0.25">
      <c r="I2703">
        <v>47.42</v>
      </c>
    </row>
    <row r="2704" spans="9:9" x14ac:dyDescent="0.25">
      <c r="I2704">
        <v>48.43</v>
      </c>
    </row>
    <row r="2705" spans="9:9" x14ac:dyDescent="0.25">
      <c r="I2705">
        <v>46.76</v>
      </c>
    </row>
    <row r="2706" spans="9:9" x14ac:dyDescent="0.25">
      <c r="I2706">
        <v>20.59</v>
      </c>
    </row>
    <row r="2707" spans="9:9" x14ac:dyDescent="0.25">
      <c r="I2707">
        <v>39.49</v>
      </c>
    </row>
    <row r="2708" spans="9:9" x14ac:dyDescent="0.25">
      <c r="I2708">
        <v>32.71</v>
      </c>
    </row>
    <row r="2709" spans="9:9" x14ac:dyDescent="0.25">
      <c r="I2709">
        <v>8.99</v>
      </c>
    </row>
    <row r="2710" spans="9:9" x14ac:dyDescent="0.25">
      <c r="I2710">
        <v>26.78</v>
      </c>
    </row>
    <row r="2711" spans="9:9" x14ac:dyDescent="0.25">
      <c r="I2711">
        <v>37.380000000000003</v>
      </c>
    </row>
    <row r="2712" spans="9:9" x14ac:dyDescent="0.25">
      <c r="I2712">
        <v>44.8</v>
      </c>
    </row>
    <row r="2713" spans="9:9" x14ac:dyDescent="0.25">
      <c r="I2713">
        <v>43.13</v>
      </c>
    </row>
    <row r="2714" spans="9:9" x14ac:dyDescent="0.25">
      <c r="I2714">
        <v>7.73</v>
      </c>
    </row>
    <row r="2715" spans="9:9" x14ac:dyDescent="0.25">
      <c r="I2715">
        <v>24.4</v>
      </c>
    </row>
    <row r="2716" spans="9:9" x14ac:dyDescent="0.25">
      <c r="I2716">
        <v>23.91</v>
      </c>
    </row>
    <row r="2717" spans="9:9" x14ac:dyDescent="0.25">
      <c r="I2717">
        <v>44.94</v>
      </c>
    </row>
    <row r="2718" spans="9:9" x14ac:dyDescent="0.25">
      <c r="I2718">
        <v>0.1</v>
      </c>
    </row>
    <row r="2719" spans="9:9" x14ac:dyDescent="0.25">
      <c r="I2719">
        <v>36.94</v>
      </c>
    </row>
    <row r="2720" spans="9:9" x14ac:dyDescent="0.25">
      <c r="I2720">
        <v>30.93</v>
      </c>
    </row>
    <row r="2721" spans="9:9" x14ac:dyDescent="0.25">
      <c r="I2721">
        <v>46.08</v>
      </c>
    </row>
    <row r="2722" spans="9:9" x14ac:dyDescent="0.25">
      <c r="I2722">
        <v>22.85</v>
      </c>
    </row>
    <row r="2723" spans="9:9" x14ac:dyDescent="0.25">
      <c r="I2723">
        <v>32.880000000000003</v>
      </c>
    </row>
    <row r="2724" spans="9:9" x14ac:dyDescent="0.25">
      <c r="I2724">
        <v>48.64</v>
      </c>
    </row>
    <row r="2725" spans="9:9" x14ac:dyDescent="0.25">
      <c r="I2725">
        <v>37.200000000000003</v>
      </c>
    </row>
    <row r="2726" spans="9:9" x14ac:dyDescent="0.25">
      <c r="I2726">
        <v>3.37</v>
      </c>
    </row>
    <row r="2727" spans="9:9" x14ac:dyDescent="0.25">
      <c r="I2727">
        <v>8.3800000000000008</v>
      </c>
    </row>
    <row r="2728" spans="9:9" x14ac:dyDescent="0.25">
      <c r="I2728">
        <v>41.07</v>
      </c>
    </row>
    <row r="2729" spans="9:9" x14ac:dyDescent="0.25">
      <c r="I2729">
        <v>16.739999999999998</v>
      </c>
    </row>
    <row r="2730" spans="9:9" x14ac:dyDescent="0.25">
      <c r="I2730">
        <v>35.299999999999997</v>
      </c>
    </row>
    <row r="2731" spans="9:9" x14ac:dyDescent="0.25">
      <c r="I2731">
        <v>34.99</v>
      </c>
    </row>
    <row r="2732" spans="9:9" x14ac:dyDescent="0.25">
      <c r="I2732">
        <v>49.69</v>
      </c>
    </row>
    <row r="2733" spans="9:9" x14ac:dyDescent="0.25">
      <c r="I2733">
        <v>23.49</v>
      </c>
    </row>
    <row r="2734" spans="9:9" x14ac:dyDescent="0.25">
      <c r="I2734">
        <v>36.89</v>
      </c>
    </row>
    <row r="2735" spans="9:9" x14ac:dyDescent="0.25">
      <c r="I2735">
        <v>2.44</v>
      </c>
    </row>
    <row r="2736" spans="9:9" x14ac:dyDescent="0.25">
      <c r="I2736">
        <v>23.13</v>
      </c>
    </row>
    <row r="2737" spans="9:9" x14ac:dyDescent="0.25">
      <c r="I2737">
        <v>9.33</v>
      </c>
    </row>
    <row r="2738" spans="9:9" x14ac:dyDescent="0.25">
      <c r="I2738">
        <v>42.03</v>
      </c>
    </row>
    <row r="2739" spans="9:9" x14ac:dyDescent="0.25">
      <c r="I2739">
        <v>42</v>
      </c>
    </row>
    <row r="2740" spans="9:9" x14ac:dyDescent="0.25">
      <c r="I2740">
        <v>11.82</v>
      </c>
    </row>
    <row r="2741" spans="9:9" x14ac:dyDescent="0.25">
      <c r="I2741">
        <v>15.91</v>
      </c>
    </row>
    <row r="2742" spans="9:9" x14ac:dyDescent="0.25">
      <c r="I2742">
        <v>35.119999999999997</v>
      </c>
    </row>
    <row r="2743" spans="9:9" x14ac:dyDescent="0.25">
      <c r="I2743">
        <v>36.909999999999997</v>
      </c>
    </row>
    <row r="2744" spans="9:9" x14ac:dyDescent="0.25">
      <c r="I2744">
        <v>32.880000000000003</v>
      </c>
    </row>
    <row r="2745" spans="9:9" x14ac:dyDescent="0.25">
      <c r="I2745">
        <v>49.83</v>
      </c>
    </row>
    <row r="2746" spans="9:9" x14ac:dyDescent="0.25">
      <c r="I2746">
        <v>43.43</v>
      </c>
    </row>
    <row r="2747" spans="9:9" x14ac:dyDescent="0.25">
      <c r="I2747">
        <v>20.85</v>
      </c>
    </row>
    <row r="2748" spans="9:9" x14ac:dyDescent="0.25">
      <c r="I2748">
        <v>16.350000000000001</v>
      </c>
    </row>
    <row r="2749" spans="9:9" x14ac:dyDescent="0.25">
      <c r="I2749">
        <v>29.84</v>
      </c>
    </row>
    <row r="2750" spans="9:9" x14ac:dyDescent="0.25">
      <c r="I2750">
        <v>40.880000000000003</v>
      </c>
    </row>
    <row r="2751" spans="9:9" x14ac:dyDescent="0.25">
      <c r="I2751">
        <v>23.77</v>
      </c>
    </row>
    <row r="2752" spans="9:9" x14ac:dyDescent="0.25">
      <c r="I2752">
        <v>36.880000000000003</v>
      </c>
    </row>
    <row r="2753" spans="9:9" x14ac:dyDescent="0.25">
      <c r="I2753">
        <v>0.96</v>
      </c>
    </row>
    <row r="2754" spans="9:9" x14ac:dyDescent="0.25">
      <c r="I2754">
        <v>46.29</v>
      </c>
    </row>
    <row r="2755" spans="9:9" x14ac:dyDescent="0.25">
      <c r="I2755">
        <v>38.69</v>
      </c>
    </row>
    <row r="2756" spans="9:9" x14ac:dyDescent="0.25">
      <c r="I2756">
        <v>19.71</v>
      </c>
    </row>
    <row r="2757" spans="9:9" x14ac:dyDescent="0.25">
      <c r="I2757">
        <v>19.2</v>
      </c>
    </row>
    <row r="2758" spans="9:9" x14ac:dyDescent="0.25">
      <c r="I2758">
        <v>5.14</v>
      </c>
    </row>
    <row r="2759" spans="9:9" x14ac:dyDescent="0.25">
      <c r="I2759">
        <v>40.81</v>
      </c>
    </row>
    <row r="2760" spans="9:9" x14ac:dyDescent="0.25">
      <c r="I2760">
        <v>38.43</v>
      </c>
    </row>
    <row r="2761" spans="9:9" x14ac:dyDescent="0.25">
      <c r="I2761">
        <v>31.51</v>
      </c>
    </row>
    <row r="2762" spans="9:9" x14ac:dyDescent="0.25">
      <c r="I2762">
        <v>5.07</v>
      </c>
    </row>
    <row r="2763" spans="9:9" x14ac:dyDescent="0.25">
      <c r="I2763">
        <v>13.12</v>
      </c>
    </row>
    <row r="2764" spans="9:9" x14ac:dyDescent="0.25">
      <c r="I2764">
        <v>22.95</v>
      </c>
    </row>
    <row r="2765" spans="9:9" x14ac:dyDescent="0.25">
      <c r="I2765">
        <v>13.3</v>
      </c>
    </row>
    <row r="2766" spans="9:9" x14ac:dyDescent="0.25">
      <c r="I2766">
        <v>21.7</v>
      </c>
    </row>
    <row r="2767" spans="9:9" x14ac:dyDescent="0.25">
      <c r="I2767">
        <v>11.3</v>
      </c>
    </row>
    <row r="2768" spans="9:9" x14ac:dyDescent="0.25">
      <c r="I2768">
        <v>17.48</v>
      </c>
    </row>
    <row r="2769" spans="9:9" x14ac:dyDescent="0.25">
      <c r="I2769">
        <v>32.61</v>
      </c>
    </row>
    <row r="2770" spans="9:9" x14ac:dyDescent="0.25">
      <c r="I2770">
        <v>44.62</v>
      </c>
    </row>
    <row r="2771" spans="9:9" x14ac:dyDescent="0.25">
      <c r="I2771">
        <v>19.25</v>
      </c>
    </row>
    <row r="2772" spans="9:9" x14ac:dyDescent="0.25">
      <c r="I2772">
        <v>34.6</v>
      </c>
    </row>
    <row r="2773" spans="9:9" x14ac:dyDescent="0.25">
      <c r="I2773">
        <v>6.74</v>
      </c>
    </row>
    <row r="2774" spans="9:9" x14ac:dyDescent="0.25">
      <c r="I2774">
        <v>27.04</v>
      </c>
    </row>
    <row r="2775" spans="9:9" x14ac:dyDescent="0.25">
      <c r="I2775">
        <v>46.09</v>
      </c>
    </row>
    <row r="2776" spans="9:9" x14ac:dyDescent="0.25">
      <c r="I2776">
        <v>1.4</v>
      </c>
    </row>
    <row r="2777" spans="9:9" x14ac:dyDescent="0.25">
      <c r="I2777">
        <v>13.38</v>
      </c>
    </row>
    <row r="2778" spans="9:9" x14ac:dyDescent="0.25">
      <c r="I2778">
        <v>6.62</v>
      </c>
    </row>
    <row r="2779" spans="9:9" x14ac:dyDescent="0.25">
      <c r="I2779">
        <v>26.66</v>
      </c>
    </row>
    <row r="2780" spans="9:9" x14ac:dyDescent="0.25">
      <c r="I2780">
        <v>33.979999999999997</v>
      </c>
    </row>
    <row r="2781" spans="9:9" x14ac:dyDescent="0.25">
      <c r="I2781">
        <v>2.89</v>
      </c>
    </row>
    <row r="2782" spans="9:9" x14ac:dyDescent="0.25">
      <c r="I2782">
        <v>3.51</v>
      </c>
    </row>
    <row r="2783" spans="9:9" x14ac:dyDescent="0.25">
      <c r="I2783">
        <v>43.48</v>
      </c>
    </row>
    <row r="2784" spans="9:9" x14ac:dyDescent="0.25">
      <c r="I2784">
        <v>22.81</v>
      </c>
    </row>
    <row r="2785" spans="9:9" x14ac:dyDescent="0.25">
      <c r="I2785">
        <v>23.15</v>
      </c>
    </row>
    <row r="2786" spans="9:9" x14ac:dyDescent="0.25">
      <c r="I2786">
        <v>47.23</v>
      </c>
    </row>
    <row r="2787" spans="9:9" x14ac:dyDescent="0.25">
      <c r="I2787">
        <v>16.010000000000002</v>
      </c>
    </row>
    <row r="2788" spans="9:9" x14ac:dyDescent="0.25">
      <c r="I2788">
        <v>44.85</v>
      </c>
    </row>
    <row r="2789" spans="9:9" x14ac:dyDescent="0.25">
      <c r="I2789">
        <v>48.71</v>
      </c>
    </row>
    <row r="2790" spans="9:9" x14ac:dyDescent="0.25">
      <c r="I2790">
        <v>12.08</v>
      </c>
    </row>
    <row r="2791" spans="9:9" x14ac:dyDescent="0.25">
      <c r="I2791">
        <v>25.7</v>
      </c>
    </row>
    <row r="2792" spans="9:9" x14ac:dyDescent="0.25">
      <c r="I2792">
        <v>26.72</v>
      </c>
    </row>
    <row r="2793" spans="9:9" x14ac:dyDescent="0.25">
      <c r="I2793">
        <v>43.31</v>
      </c>
    </row>
    <row r="2794" spans="9:9" x14ac:dyDescent="0.25">
      <c r="I2794">
        <v>15.2</v>
      </c>
    </row>
    <row r="2795" spans="9:9" x14ac:dyDescent="0.25">
      <c r="I2795">
        <v>39.9</v>
      </c>
    </row>
    <row r="2796" spans="9:9" x14ac:dyDescent="0.25">
      <c r="I2796">
        <v>48.55</v>
      </c>
    </row>
    <row r="2797" spans="9:9" x14ac:dyDescent="0.25">
      <c r="I2797">
        <v>42.02</v>
      </c>
    </row>
    <row r="2798" spans="9:9" x14ac:dyDescent="0.25">
      <c r="I2798">
        <v>45.46</v>
      </c>
    </row>
    <row r="2799" spans="9:9" x14ac:dyDescent="0.25">
      <c r="I2799">
        <v>35.42</v>
      </c>
    </row>
    <row r="2800" spans="9:9" x14ac:dyDescent="0.25">
      <c r="I2800">
        <v>45.2</v>
      </c>
    </row>
    <row r="2801" spans="9:9" x14ac:dyDescent="0.25">
      <c r="I2801">
        <v>8.24</v>
      </c>
    </row>
    <row r="2802" spans="9:9" x14ac:dyDescent="0.25">
      <c r="I2802">
        <v>35.619999999999997</v>
      </c>
    </row>
    <row r="2803" spans="9:9" x14ac:dyDescent="0.25">
      <c r="I2803">
        <v>36.590000000000003</v>
      </c>
    </row>
    <row r="2804" spans="9:9" x14ac:dyDescent="0.25">
      <c r="I2804">
        <v>21.96</v>
      </c>
    </row>
    <row r="2805" spans="9:9" x14ac:dyDescent="0.25">
      <c r="I2805">
        <v>3.99</v>
      </c>
    </row>
    <row r="2806" spans="9:9" x14ac:dyDescent="0.25">
      <c r="I2806">
        <v>31.12</v>
      </c>
    </row>
    <row r="2807" spans="9:9" x14ac:dyDescent="0.25">
      <c r="I2807">
        <v>2.59</v>
      </c>
    </row>
    <row r="2808" spans="9:9" x14ac:dyDescent="0.25">
      <c r="I2808">
        <v>19.12</v>
      </c>
    </row>
    <row r="2809" spans="9:9" x14ac:dyDescent="0.25">
      <c r="I2809">
        <v>19.68</v>
      </c>
    </row>
    <row r="2810" spans="9:9" x14ac:dyDescent="0.25">
      <c r="I2810">
        <v>49.95</v>
      </c>
    </row>
    <row r="2811" spans="9:9" x14ac:dyDescent="0.25">
      <c r="I2811">
        <v>14.99</v>
      </c>
    </row>
    <row r="2812" spans="9:9" x14ac:dyDescent="0.25">
      <c r="I2812">
        <v>41.02</v>
      </c>
    </row>
    <row r="2813" spans="9:9" x14ac:dyDescent="0.25">
      <c r="I2813">
        <v>2.66</v>
      </c>
    </row>
    <row r="2814" spans="9:9" x14ac:dyDescent="0.25">
      <c r="I2814">
        <v>26.49</v>
      </c>
    </row>
    <row r="2815" spans="9:9" x14ac:dyDescent="0.25">
      <c r="I2815">
        <v>26.83</v>
      </c>
    </row>
    <row r="2816" spans="9:9" x14ac:dyDescent="0.25">
      <c r="I2816">
        <v>31.44</v>
      </c>
    </row>
    <row r="2817" spans="9:9" x14ac:dyDescent="0.25">
      <c r="I2817">
        <v>40.5</v>
      </c>
    </row>
    <row r="2818" spans="9:9" x14ac:dyDescent="0.25">
      <c r="I2818">
        <v>38.1</v>
      </c>
    </row>
    <row r="2819" spans="9:9" x14ac:dyDescent="0.25">
      <c r="I2819">
        <v>38.049999999999997</v>
      </c>
    </row>
    <row r="2820" spans="9:9" x14ac:dyDescent="0.25">
      <c r="I2820">
        <v>21.61</v>
      </c>
    </row>
    <row r="2821" spans="9:9" x14ac:dyDescent="0.25">
      <c r="I2821">
        <v>36.369999999999997</v>
      </c>
    </row>
    <row r="2822" spans="9:9" x14ac:dyDescent="0.25">
      <c r="I2822">
        <v>24.57</v>
      </c>
    </row>
    <row r="2823" spans="9:9" x14ac:dyDescent="0.25">
      <c r="I2823">
        <v>3.35</v>
      </c>
    </row>
    <row r="2824" spans="9:9" x14ac:dyDescent="0.25">
      <c r="I2824">
        <v>44.51</v>
      </c>
    </row>
    <row r="2825" spans="9:9" x14ac:dyDescent="0.25">
      <c r="I2825">
        <v>44.51</v>
      </c>
    </row>
    <row r="2826" spans="9:9" x14ac:dyDescent="0.25">
      <c r="I2826">
        <v>16.14</v>
      </c>
    </row>
    <row r="2827" spans="9:9" x14ac:dyDescent="0.25">
      <c r="I2827">
        <v>45.7</v>
      </c>
    </row>
    <row r="2828" spans="9:9" x14ac:dyDescent="0.25">
      <c r="I2828">
        <v>37.9</v>
      </c>
    </row>
    <row r="2829" spans="9:9" x14ac:dyDescent="0.25">
      <c r="I2829">
        <v>20.04</v>
      </c>
    </row>
    <row r="2830" spans="9:9" x14ac:dyDescent="0.25">
      <c r="I2830">
        <v>16.579999999999998</v>
      </c>
    </row>
    <row r="2831" spans="9:9" x14ac:dyDescent="0.25">
      <c r="I2831">
        <v>48.76</v>
      </c>
    </row>
    <row r="2832" spans="9:9" x14ac:dyDescent="0.25">
      <c r="I2832">
        <v>35.630000000000003</v>
      </c>
    </row>
    <row r="2833" spans="9:9" x14ac:dyDescent="0.25">
      <c r="I2833">
        <v>18.940000000000001</v>
      </c>
    </row>
    <row r="2834" spans="9:9" x14ac:dyDescent="0.25">
      <c r="I2834">
        <v>32.1</v>
      </c>
    </row>
    <row r="2835" spans="9:9" x14ac:dyDescent="0.25">
      <c r="I2835">
        <v>28.58</v>
      </c>
    </row>
    <row r="2836" spans="9:9" x14ac:dyDescent="0.25">
      <c r="I2836">
        <v>26.23</v>
      </c>
    </row>
    <row r="2837" spans="9:9" x14ac:dyDescent="0.25">
      <c r="I2837">
        <v>32.24</v>
      </c>
    </row>
    <row r="2838" spans="9:9" x14ac:dyDescent="0.25">
      <c r="I2838">
        <v>26.88</v>
      </c>
    </row>
    <row r="2839" spans="9:9" x14ac:dyDescent="0.25">
      <c r="I2839">
        <v>32.74</v>
      </c>
    </row>
    <row r="2840" spans="9:9" x14ac:dyDescent="0.25">
      <c r="I2840">
        <v>45.38</v>
      </c>
    </row>
    <row r="2841" spans="9:9" x14ac:dyDescent="0.25">
      <c r="I2841">
        <v>49.66</v>
      </c>
    </row>
    <row r="2842" spans="9:9" x14ac:dyDescent="0.25">
      <c r="I2842">
        <v>35.46</v>
      </c>
    </row>
    <row r="2843" spans="9:9" x14ac:dyDescent="0.25">
      <c r="I2843">
        <v>46.39</v>
      </c>
    </row>
    <row r="2844" spans="9:9" x14ac:dyDescent="0.25">
      <c r="I2844">
        <v>42.92</v>
      </c>
    </row>
    <row r="2845" spans="9:9" x14ac:dyDescent="0.25">
      <c r="I2845">
        <v>14.75</v>
      </c>
    </row>
    <row r="2846" spans="9:9" x14ac:dyDescent="0.25">
      <c r="I2846">
        <v>46.65</v>
      </c>
    </row>
    <row r="2847" spans="9:9" x14ac:dyDescent="0.25">
      <c r="I2847">
        <v>3.54</v>
      </c>
    </row>
    <row r="2848" spans="9:9" x14ac:dyDescent="0.25">
      <c r="I2848">
        <v>16.5</v>
      </c>
    </row>
    <row r="2849" spans="9:9" x14ac:dyDescent="0.25">
      <c r="I2849">
        <v>32</v>
      </c>
    </row>
    <row r="2850" spans="9:9" x14ac:dyDescent="0.25">
      <c r="I2850">
        <v>26.35</v>
      </c>
    </row>
    <row r="2851" spans="9:9" x14ac:dyDescent="0.25">
      <c r="I2851">
        <v>27.12</v>
      </c>
    </row>
    <row r="2852" spans="9:9" x14ac:dyDescent="0.25">
      <c r="I2852">
        <v>39.74</v>
      </c>
    </row>
    <row r="2853" spans="9:9" x14ac:dyDescent="0.25">
      <c r="I2853">
        <v>9.74</v>
      </c>
    </row>
    <row r="2854" spans="9:9" x14ac:dyDescent="0.25">
      <c r="I2854">
        <v>49.1</v>
      </c>
    </row>
    <row r="2855" spans="9:9" x14ac:dyDescent="0.25">
      <c r="I2855">
        <v>21.87</v>
      </c>
    </row>
    <row r="2856" spans="9:9" x14ac:dyDescent="0.25">
      <c r="I2856">
        <v>47.49</v>
      </c>
    </row>
    <row r="2857" spans="9:9" x14ac:dyDescent="0.25">
      <c r="I2857">
        <v>19.16</v>
      </c>
    </row>
    <row r="2858" spans="9:9" x14ac:dyDescent="0.25">
      <c r="I2858">
        <v>30.09</v>
      </c>
    </row>
    <row r="2859" spans="9:9" x14ac:dyDescent="0.25">
      <c r="I2859">
        <v>22.52</v>
      </c>
    </row>
    <row r="2860" spans="9:9" x14ac:dyDescent="0.25">
      <c r="I2860">
        <v>33.799999999999997</v>
      </c>
    </row>
    <row r="2861" spans="9:9" x14ac:dyDescent="0.25">
      <c r="I2861">
        <v>9.18</v>
      </c>
    </row>
    <row r="2862" spans="9:9" x14ac:dyDescent="0.25">
      <c r="I2862">
        <v>20.03</v>
      </c>
    </row>
    <row r="2863" spans="9:9" x14ac:dyDescent="0.25">
      <c r="I2863">
        <v>3.42</v>
      </c>
    </row>
    <row r="2864" spans="9:9" x14ac:dyDescent="0.25">
      <c r="I2864">
        <v>29.91</v>
      </c>
    </row>
    <row r="2865" spans="9:9" x14ac:dyDescent="0.25">
      <c r="I2865">
        <v>48.13</v>
      </c>
    </row>
    <row r="2866" spans="9:9" x14ac:dyDescent="0.25">
      <c r="I2866">
        <v>2.2999999999999998</v>
      </c>
    </row>
    <row r="2867" spans="9:9" x14ac:dyDescent="0.25">
      <c r="I2867">
        <v>32.979999999999997</v>
      </c>
    </row>
    <row r="2868" spans="9:9" x14ac:dyDescent="0.25">
      <c r="I2868">
        <v>38.75</v>
      </c>
    </row>
    <row r="2869" spans="9:9" x14ac:dyDescent="0.25">
      <c r="I2869">
        <v>10.66</v>
      </c>
    </row>
    <row r="2870" spans="9:9" x14ac:dyDescent="0.25">
      <c r="I2870">
        <v>13.65</v>
      </c>
    </row>
    <row r="2871" spans="9:9" x14ac:dyDescent="0.25">
      <c r="I2871">
        <v>10.08</v>
      </c>
    </row>
    <row r="2872" spans="9:9" x14ac:dyDescent="0.25">
      <c r="I2872">
        <v>14.87</v>
      </c>
    </row>
    <row r="2873" spans="9:9" x14ac:dyDescent="0.25">
      <c r="I2873">
        <v>5.5</v>
      </c>
    </row>
    <row r="2874" spans="9:9" x14ac:dyDescent="0.25">
      <c r="I2874">
        <v>18.52</v>
      </c>
    </row>
    <row r="2875" spans="9:9" x14ac:dyDescent="0.25">
      <c r="I2875">
        <v>18.45</v>
      </c>
    </row>
    <row r="2876" spans="9:9" x14ac:dyDescent="0.25">
      <c r="I2876">
        <v>40.36</v>
      </c>
    </row>
    <row r="2877" spans="9:9" x14ac:dyDescent="0.25">
      <c r="I2877">
        <v>40.049999999999997</v>
      </c>
    </row>
    <row r="2878" spans="9:9" x14ac:dyDescent="0.25">
      <c r="I2878">
        <v>39.840000000000003</v>
      </c>
    </row>
    <row r="2879" spans="9:9" x14ac:dyDescent="0.25">
      <c r="I2879">
        <v>28.35</v>
      </c>
    </row>
    <row r="2880" spans="9:9" x14ac:dyDescent="0.25">
      <c r="I2880">
        <v>16.29</v>
      </c>
    </row>
    <row r="2881" spans="9:9" x14ac:dyDescent="0.25">
      <c r="I2881">
        <v>20.55</v>
      </c>
    </row>
    <row r="2882" spans="9:9" x14ac:dyDescent="0.25">
      <c r="I2882">
        <v>15.89</v>
      </c>
    </row>
    <row r="2883" spans="9:9" x14ac:dyDescent="0.25">
      <c r="I2883">
        <v>29.1</v>
      </c>
    </row>
    <row r="2884" spans="9:9" x14ac:dyDescent="0.25">
      <c r="I2884">
        <v>46.9</v>
      </c>
    </row>
    <row r="2885" spans="9:9" x14ac:dyDescent="0.25">
      <c r="I2885">
        <v>14.22</v>
      </c>
    </row>
    <row r="2886" spans="9:9" x14ac:dyDescent="0.25">
      <c r="I2886">
        <v>22.94</v>
      </c>
    </row>
    <row r="2887" spans="9:9" x14ac:dyDescent="0.25">
      <c r="I2887">
        <v>32.76</v>
      </c>
    </row>
    <row r="2888" spans="9:9" x14ac:dyDescent="0.25">
      <c r="I2888">
        <v>42.23</v>
      </c>
    </row>
    <row r="2889" spans="9:9" x14ac:dyDescent="0.25">
      <c r="I2889">
        <v>12.67</v>
      </c>
    </row>
    <row r="2890" spans="9:9" x14ac:dyDescent="0.25">
      <c r="I2890">
        <v>14.01</v>
      </c>
    </row>
    <row r="2891" spans="9:9" x14ac:dyDescent="0.25">
      <c r="I2891">
        <v>44.26</v>
      </c>
    </row>
    <row r="2892" spans="9:9" x14ac:dyDescent="0.25">
      <c r="I2892">
        <v>4.01</v>
      </c>
    </row>
    <row r="2893" spans="9:9" x14ac:dyDescent="0.25">
      <c r="I2893">
        <v>30.27</v>
      </c>
    </row>
    <row r="2894" spans="9:9" x14ac:dyDescent="0.25">
      <c r="I2894">
        <v>43.02</v>
      </c>
    </row>
    <row r="2895" spans="9:9" x14ac:dyDescent="0.25">
      <c r="I2895">
        <v>46.09</v>
      </c>
    </row>
    <row r="2896" spans="9:9" x14ac:dyDescent="0.25">
      <c r="I2896">
        <v>0.63</v>
      </c>
    </row>
    <row r="2897" spans="9:9" x14ac:dyDescent="0.25">
      <c r="I2897">
        <v>18.48</v>
      </c>
    </row>
    <row r="2898" spans="9:9" x14ac:dyDescent="0.25">
      <c r="I2898">
        <v>12.86</v>
      </c>
    </row>
    <row r="2899" spans="9:9" x14ac:dyDescent="0.25">
      <c r="I2899">
        <v>28.4</v>
      </c>
    </row>
    <row r="2900" spans="9:9" x14ac:dyDescent="0.25">
      <c r="I2900">
        <v>31.64</v>
      </c>
    </row>
    <row r="2901" spans="9:9" x14ac:dyDescent="0.25">
      <c r="I2901">
        <v>49.99</v>
      </c>
    </row>
    <row r="2902" spans="9:9" x14ac:dyDescent="0.25">
      <c r="I2902">
        <v>25.64</v>
      </c>
    </row>
    <row r="2903" spans="9:9" x14ac:dyDescent="0.25">
      <c r="I2903">
        <v>27.57</v>
      </c>
    </row>
    <row r="2904" spans="9:9" x14ac:dyDescent="0.25">
      <c r="I2904">
        <v>20.72</v>
      </c>
    </row>
    <row r="2905" spans="9:9" x14ac:dyDescent="0.25">
      <c r="I2905">
        <v>7.38</v>
      </c>
    </row>
    <row r="2906" spans="9:9" x14ac:dyDescent="0.25">
      <c r="I2906">
        <v>15.17</v>
      </c>
    </row>
    <row r="2907" spans="9:9" x14ac:dyDescent="0.25">
      <c r="I2907">
        <v>12.35</v>
      </c>
    </row>
    <row r="2908" spans="9:9" x14ac:dyDescent="0.25">
      <c r="I2908">
        <v>40.06</v>
      </c>
    </row>
    <row r="2909" spans="9:9" x14ac:dyDescent="0.25">
      <c r="I2909">
        <v>27.29</v>
      </c>
    </row>
    <row r="2910" spans="9:9" x14ac:dyDescent="0.25">
      <c r="I2910">
        <v>14.81</v>
      </c>
    </row>
    <row r="2911" spans="9:9" x14ac:dyDescent="0.25">
      <c r="I2911">
        <v>24.45</v>
      </c>
    </row>
    <row r="2912" spans="9:9" x14ac:dyDescent="0.25">
      <c r="I2912">
        <v>10.94</v>
      </c>
    </row>
    <row r="2913" spans="9:9" x14ac:dyDescent="0.25">
      <c r="I2913">
        <v>9.26</v>
      </c>
    </row>
    <row r="2914" spans="9:9" x14ac:dyDescent="0.25">
      <c r="I2914">
        <v>43</v>
      </c>
    </row>
    <row r="2915" spans="9:9" x14ac:dyDescent="0.25">
      <c r="I2915">
        <v>47.24</v>
      </c>
    </row>
    <row r="2916" spans="9:9" x14ac:dyDescent="0.25">
      <c r="I2916">
        <v>4</v>
      </c>
    </row>
    <row r="2917" spans="9:9" x14ac:dyDescent="0.25">
      <c r="I2917">
        <v>38.24</v>
      </c>
    </row>
    <row r="2918" spans="9:9" x14ac:dyDescent="0.25">
      <c r="I2918">
        <v>22.67</v>
      </c>
    </row>
    <row r="2919" spans="9:9" x14ac:dyDescent="0.25">
      <c r="I2919">
        <v>19.45</v>
      </c>
    </row>
    <row r="2920" spans="9:9" x14ac:dyDescent="0.25">
      <c r="I2920">
        <v>34.47</v>
      </c>
    </row>
    <row r="2921" spans="9:9" x14ac:dyDescent="0.25">
      <c r="I2921">
        <v>13.31</v>
      </c>
    </row>
    <row r="2922" spans="9:9" x14ac:dyDescent="0.25">
      <c r="I2922">
        <v>1.03</v>
      </c>
    </row>
    <row r="2923" spans="9:9" x14ac:dyDescent="0.25">
      <c r="I2923">
        <v>10.7</v>
      </c>
    </row>
    <row r="2924" spans="9:9" x14ac:dyDescent="0.25">
      <c r="I2924">
        <v>9.25</v>
      </c>
    </row>
    <row r="2925" spans="9:9" x14ac:dyDescent="0.25">
      <c r="I2925">
        <v>1.7</v>
      </c>
    </row>
    <row r="2926" spans="9:9" x14ac:dyDescent="0.25">
      <c r="I2926">
        <v>16.07</v>
      </c>
    </row>
    <row r="2927" spans="9:9" x14ac:dyDescent="0.25">
      <c r="I2927">
        <v>23.73</v>
      </c>
    </row>
    <row r="2928" spans="9:9" x14ac:dyDescent="0.25">
      <c r="I2928">
        <v>36.79</v>
      </c>
    </row>
    <row r="2929" spans="9:9" x14ac:dyDescent="0.25">
      <c r="I2929">
        <v>16.28</v>
      </c>
    </row>
    <row r="2930" spans="9:9" x14ac:dyDescent="0.25">
      <c r="I2930">
        <v>9.73</v>
      </c>
    </row>
    <row r="2931" spans="9:9" x14ac:dyDescent="0.25">
      <c r="I2931">
        <v>11.53</v>
      </c>
    </row>
    <row r="2932" spans="9:9" x14ac:dyDescent="0.25">
      <c r="I2932">
        <v>44.56</v>
      </c>
    </row>
    <row r="2933" spans="9:9" x14ac:dyDescent="0.25">
      <c r="I2933">
        <v>10.24</v>
      </c>
    </row>
    <row r="2934" spans="9:9" x14ac:dyDescent="0.25">
      <c r="I2934">
        <v>43.96</v>
      </c>
    </row>
    <row r="2935" spans="9:9" x14ac:dyDescent="0.25">
      <c r="I2935">
        <v>22.35</v>
      </c>
    </row>
    <row r="2936" spans="9:9" x14ac:dyDescent="0.25">
      <c r="I2936">
        <v>46.72</v>
      </c>
    </row>
    <row r="2937" spans="9:9" x14ac:dyDescent="0.25">
      <c r="I2937">
        <v>20.399999999999999</v>
      </c>
    </row>
    <row r="2938" spans="9:9" x14ac:dyDescent="0.25">
      <c r="I2938">
        <v>8.8800000000000008</v>
      </c>
    </row>
    <row r="2939" spans="9:9" x14ac:dyDescent="0.25">
      <c r="I2939">
        <v>27.45</v>
      </c>
    </row>
    <row r="2940" spans="9:9" x14ac:dyDescent="0.25">
      <c r="I2940">
        <v>29.39</v>
      </c>
    </row>
    <row r="2941" spans="9:9" x14ac:dyDescent="0.25">
      <c r="I2941">
        <v>31.77</v>
      </c>
    </row>
    <row r="2942" spans="9:9" x14ac:dyDescent="0.25">
      <c r="I2942">
        <v>20.57</v>
      </c>
    </row>
    <row r="2943" spans="9:9" x14ac:dyDescent="0.25">
      <c r="I2943">
        <v>2.4300000000000002</v>
      </c>
    </row>
    <row r="2944" spans="9:9" x14ac:dyDescent="0.25">
      <c r="I2944">
        <v>31.34</v>
      </c>
    </row>
    <row r="2945" spans="9:9" x14ac:dyDescent="0.25">
      <c r="I2945">
        <v>46.65</v>
      </c>
    </row>
    <row r="2946" spans="9:9" x14ac:dyDescent="0.25">
      <c r="I2946">
        <v>47.88</v>
      </c>
    </row>
    <row r="2947" spans="9:9" x14ac:dyDescent="0.25">
      <c r="I2947">
        <v>29.84</v>
      </c>
    </row>
    <row r="2948" spans="9:9" x14ac:dyDescent="0.25">
      <c r="I2948">
        <v>0.99</v>
      </c>
    </row>
    <row r="2949" spans="9:9" x14ac:dyDescent="0.25">
      <c r="I2949">
        <v>5.3</v>
      </c>
    </row>
    <row r="2950" spans="9:9" x14ac:dyDescent="0.25">
      <c r="I2950">
        <v>41.7</v>
      </c>
    </row>
    <row r="2951" spans="9:9" x14ac:dyDescent="0.25">
      <c r="I2951">
        <v>41.49</v>
      </c>
    </row>
    <row r="2952" spans="9:9" x14ac:dyDescent="0.25">
      <c r="I2952">
        <v>47.3</v>
      </c>
    </row>
    <row r="2953" spans="9:9" x14ac:dyDescent="0.25">
      <c r="I2953">
        <v>28.19</v>
      </c>
    </row>
    <row r="2954" spans="9:9" x14ac:dyDescent="0.25">
      <c r="I2954">
        <v>43.19</v>
      </c>
    </row>
    <row r="2955" spans="9:9" x14ac:dyDescent="0.25">
      <c r="I2955">
        <v>41.24</v>
      </c>
    </row>
    <row r="2956" spans="9:9" x14ac:dyDescent="0.25">
      <c r="I2956">
        <v>29.47</v>
      </c>
    </row>
    <row r="2957" spans="9:9" x14ac:dyDescent="0.25">
      <c r="I2957">
        <v>39.18</v>
      </c>
    </row>
    <row r="2958" spans="9:9" x14ac:dyDescent="0.25">
      <c r="I2958">
        <v>6.29</v>
      </c>
    </row>
    <row r="2959" spans="9:9" x14ac:dyDescent="0.25">
      <c r="I2959">
        <v>31.96</v>
      </c>
    </row>
    <row r="2960" spans="9:9" x14ac:dyDescent="0.25">
      <c r="I2960">
        <v>47.67</v>
      </c>
    </row>
    <row r="2961" spans="9:9" x14ac:dyDescent="0.25">
      <c r="I2961">
        <v>8.1</v>
      </c>
    </row>
    <row r="2962" spans="9:9" x14ac:dyDescent="0.25">
      <c r="I2962">
        <v>37.200000000000003</v>
      </c>
    </row>
    <row r="2963" spans="9:9" x14ac:dyDescent="0.25">
      <c r="I2963">
        <v>16.04</v>
      </c>
    </row>
    <row r="2964" spans="9:9" x14ac:dyDescent="0.25">
      <c r="I2964">
        <v>40.86</v>
      </c>
    </row>
    <row r="2965" spans="9:9" x14ac:dyDescent="0.25">
      <c r="I2965">
        <v>34.86</v>
      </c>
    </row>
    <row r="2966" spans="9:9" x14ac:dyDescent="0.25">
      <c r="I2966">
        <v>46.31</v>
      </c>
    </row>
    <row r="2967" spans="9:9" x14ac:dyDescent="0.25">
      <c r="I2967">
        <v>35.6</v>
      </c>
    </row>
    <row r="2968" spans="9:9" x14ac:dyDescent="0.25">
      <c r="I2968">
        <v>20.52</v>
      </c>
    </row>
    <row r="2969" spans="9:9" x14ac:dyDescent="0.25">
      <c r="I2969">
        <v>0.54</v>
      </c>
    </row>
    <row r="2970" spans="9:9" x14ac:dyDescent="0.25">
      <c r="I2970">
        <v>39.65</v>
      </c>
    </row>
    <row r="2971" spans="9:9" x14ac:dyDescent="0.25">
      <c r="I2971">
        <v>20.420000000000002</v>
      </c>
    </row>
    <row r="2972" spans="9:9" x14ac:dyDescent="0.25">
      <c r="I2972">
        <v>33.53</v>
      </c>
    </row>
    <row r="2973" spans="9:9" x14ac:dyDescent="0.25">
      <c r="I2973">
        <v>5.25</v>
      </c>
    </row>
    <row r="2974" spans="9:9" x14ac:dyDescent="0.25">
      <c r="I2974">
        <v>44.55</v>
      </c>
    </row>
    <row r="2975" spans="9:9" x14ac:dyDescent="0.25">
      <c r="I2975">
        <v>21.78</v>
      </c>
    </row>
    <row r="2976" spans="9:9" x14ac:dyDescent="0.25">
      <c r="I2976">
        <v>45.98</v>
      </c>
    </row>
    <row r="2977" spans="9:9" x14ac:dyDescent="0.25">
      <c r="I2977">
        <v>35.35</v>
      </c>
    </row>
    <row r="2978" spans="9:9" x14ac:dyDescent="0.25">
      <c r="I2978">
        <v>6.07</v>
      </c>
    </row>
    <row r="2979" spans="9:9" x14ac:dyDescent="0.25">
      <c r="I2979">
        <v>28.96</v>
      </c>
    </row>
    <row r="2980" spans="9:9" x14ac:dyDescent="0.25">
      <c r="I2980">
        <v>45.5</v>
      </c>
    </row>
    <row r="2981" spans="9:9" x14ac:dyDescent="0.25">
      <c r="I2981">
        <v>40</v>
      </c>
    </row>
    <row r="2982" spans="9:9" x14ac:dyDescent="0.25">
      <c r="I2982">
        <v>20.9</v>
      </c>
    </row>
    <row r="2983" spans="9:9" x14ac:dyDescent="0.25">
      <c r="I2983">
        <v>47.75</v>
      </c>
    </row>
    <row r="2984" spans="9:9" x14ac:dyDescent="0.25">
      <c r="I2984">
        <v>13.43</v>
      </c>
    </row>
    <row r="2985" spans="9:9" x14ac:dyDescent="0.25">
      <c r="I2985">
        <v>18.760000000000002</v>
      </c>
    </row>
    <row r="2986" spans="9:9" x14ac:dyDescent="0.25">
      <c r="I2986">
        <v>37.49</v>
      </c>
    </row>
    <row r="2987" spans="9:9" x14ac:dyDescent="0.25">
      <c r="I2987">
        <v>11.65</v>
      </c>
    </row>
    <row r="2988" spans="9:9" x14ac:dyDescent="0.25">
      <c r="I2988">
        <v>25.77</v>
      </c>
    </row>
    <row r="2989" spans="9:9" x14ac:dyDescent="0.25">
      <c r="I2989">
        <v>36.44</v>
      </c>
    </row>
    <row r="2990" spans="9:9" x14ac:dyDescent="0.25">
      <c r="I2990">
        <v>32.200000000000003</v>
      </c>
    </row>
    <row r="2991" spans="9:9" x14ac:dyDescent="0.25">
      <c r="I2991">
        <v>7.77</v>
      </c>
    </row>
    <row r="2992" spans="9:9" x14ac:dyDescent="0.25">
      <c r="I2992">
        <v>31.48</v>
      </c>
    </row>
    <row r="2993" spans="9:9" x14ac:dyDescent="0.25">
      <c r="I2993">
        <v>28.64</v>
      </c>
    </row>
    <row r="2994" spans="9:9" x14ac:dyDescent="0.25">
      <c r="I2994">
        <v>27.89</v>
      </c>
    </row>
    <row r="2995" spans="9:9" x14ac:dyDescent="0.25">
      <c r="I2995">
        <v>41.3</v>
      </c>
    </row>
    <row r="2996" spans="9:9" x14ac:dyDescent="0.25">
      <c r="I2996">
        <v>9.19</v>
      </c>
    </row>
    <row r="2997" spans="9:9" x14ac:dyDescent="0.25">
      <c r="I2997">
        <v>37.58</v>
      </c>
    </row>
    <row r="2998" spans="9:9" x14ac:dyDescent="0.25">
      <c r="I2998">
        <v>38.049999999999997</v>
      </c>
    </row>
    <row r="2999" spans="9:9" x14ac:dyDescent="0.25">
      <c r="I2999">
        <v>36.130000000000003</v>
      </c>
    </row>
    <row r="3000" spans="9:9" x14ac:dyDescent="0.25">
      <c r="I3000">
        <v>25.3</v>
      </c>
    </row>
    <row r="3001" spans="9:9" x14ac:dyDescent="0.25">
      <c r="I3001">
        <v>19.78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7E9B0-5A34-4FF1-B3DA-6FFD69DAD105}">
  <dimension ref="A1:B26"/>
  <sheetViews>
    <sheetView workbookViewId="0">
      <selection sqref="A1:B26"/>
    </sheetView>
  </sheetViews>
  <sheetFormatPr defaultRowHeight="15" x14ac:dyDescent="0.25"/>
  <cols>
    <col min="2" max="2" width="16.42578125" bestFit="1" customWidth="1"/>
  </cols>
  <sheetData>
    <row r="1" spans="1:2" x14ac:dyDescent="0.25">
      <c r="A1" t="s">
        <v>49</v>
      </c>
      <c r="B1" t="s">
        <v>54</v>
      </c>
    </row>
    <row r="2" spans="1:2" x14ac:dyDescent="0.25">
      <c r="A2" cm="1">
        <f t="array" ref="A2:A26">_xlfn.ANCHORARRAY('Data Validation'!B2)</f>
        <v>2000</v>
      </c>
      <c r="B2" s="2" cm="1">
        <f t="array" ref="B2">MEDIAN(
 _xlfn._xlws.FILTER(
    INDEX(water_pollution[], _xlfn.SEQUENCE(ROWS(water_pollution[])), MATCH(indicator, water_pollution[#Headers], 0)),
    (water_pollution[Year] = A2) *
    (water_pollution[Country] = country)
 )
 )</f>
        <v>20.309999999999999</v>
      </c>
    </row>
    <row r="3" spans="1:2" x14ac:dyDescent="0.25">
      <c r="A3">
        <v>2001</v>
      </c>
      <c r="B3" s="2" cm="1">
        <f t="array" ref="B3">MEDIAN(
 _xlfn._xlws.FILTER(
    INDEX(water_pollution[], _xlfn.SEQUENCE(ROWS(water_pollution[])), MATCH(indicator, water_pollution[#Headers], 0)),
    (water_pollution[Year] = A3) *
    (water_pollution[Country] = country)
 )
 )</f>
        <v>22.35</v>
      </c>
    </row>
    <row r="4" spans="1:2" x14ac:dyDescent="0.25">
      <c r="A4">
        <v>2002</v>
      </c>
      <c r="B4" s="2" cm="1">
        <f t="array" ref="B4">MEDIAN(
 _xlfn._xlws.FILTER(
    INDEX(water_pollution[], _xlfn.SEQUENCE(ROWS(water_pollution[])), MATCH(indicator, water_pollution[#Headers], 0)),
    (water_pollution[Year] = A4) *
    (water_pollution[Country] = country)
 )
 )</f>
        <v>28.105</v>
      </c>
    </row>
    <row r="5" spans="1:2" x14ac:dyDescent="0.25">
      <c r="A5">
        <v>2003</v>
      </c>
      <c r="B5" s="2" cm="1">
        <f t="array" ref="B5">MEDIAN(
 _xlfn._xlws.FILTER(
    INDEX(water_pollution[], _xlfn.SEQUENCE(ROWS(water_pollution[])), MATCH(indicator, water_pollution[#Headers], 0)),
    (water_pollution[Year] = A5) *
    (water_pollution[Country] = country)
 )
 )</f>
        <v>13.96</v>
      </c>
    </row>
    <row r="6" spans="1:2" x14ac:dyDescent="0.25">
      <c r="A6">
        <v>2004</v>
      </c>
      <c r="B6" s="2" cm="1">
        <f t="array" ref="B6">MEDIAN(
 _xlfn._xlws.FILTER(
    INDEX(water_pollution[], _xlfn.SEQUENCE(ROWS(water_pollution[])), MATCH(indicator, water_pollution[#Headers], 0)),
    (water_pollution[Year] = A6) *
    (water_pollution[Country] = country)
 )
 )</f>
        <v>20.71</v>
      </c>
    </row>
    <row r="7" spans="1:2" x14ac:dyDescent="0.25">
      <c r="A7">
        <v>2005</v>
      </c>
      <c r="B7" s="2" cm="1">
        <f t="array" ref="B7">MEDIAN(
 _xlfn._xlws.FILTER(
    INDEX(water_pollution[], _xlfn.SEQUENCE(ROWS(water_pollution[])), MATCH(indicator, water_pollution[#Headers], 0)),
    (water_pollution[Year] = A7) *
    (water_pollution[Country] = country)
 )
 )</f>
        <v>16.23</v>
      </c>
    </row>
    <row r="8" spans="1:2" x14ac:dyDescent="0.25">
      <c r="A8">
        <v>2006</v>
      </c>
      <c r="B8" s="2" cm="1">
        <f t="array" ref="B8">MEDIAN(
 _xlfn._xlws.FILTER(
    INDEX(water_pollution[], _xlfn.SEQUENCE(ROWS(water_pollution[])), MATCH(indicator, water_pollution[#Headers], 0)),
    (water_pollution[Year] = A8) *
    (water_pollution[Country] = country)
 )
 )</f>
        <v>16.335000000000001</v>
      </c>
    </row>
    <row r="9" spans="1:2" x14ac:dyDescent="0.25">
      <c r="A9">
        <v>2007</v>
      </c>
      <c r="B9" s="2" cm="1">
        <f t="array" ref="B9">MEDIAN(
 _xlfn._xlws.FILTER(
    INDEX(water_pollution[], _xlfn.SEQUENCE(ROWS(water_pollution[])), MATCH(indicator, water_pollution[#Headers], 0)),
    (water_pollution[Year] = A9) *
    (water_pollution[Country] = country)
 )
 )</f>
        <v>22.99</v>
      </c>
    </row>
    <row r="10" spans="1:2" x14ac:dyDescent="0.25">
      <c r="A10">
        <v>2008</v>
      </c>
      <c r="B10" s="2" cm="1">
        <f t="array" ref="B10">MEDIAN(
 _xlfn._xlws.FILTER(
    INDEX(water_pollution[], _xlfn.SEQUENCE(ROWS(water_pollution[])), MATCH(indicator, water_pollution[#Headers], 0)),
    (water_pollution[Year] = A10) *
    (water_pollution[Country] = country)
 )
 )</f>
        <v>25.75</v>
      </c>
    </row>
    <row r="11" spans="1:2" x14ac:dyDescent="0.25">
      <c r="A11">
        <v>2009</v>
      </c>
      <c r="B11" s="2" cm="1">
        <f t="array" ref="B11">MEDIAN(
 _xlfn._xlws.FILTER(
    INDEX(water_pollution[], _xlfn.SEQUENCE(ROWS(water_pollution[])), MATCH(indicator, water_pollution[#Headers], 0)),
    (water_pollution[Year] = A11) *
    (water_pollution[Country] = country)
 )
 )</f>
        <v>33.18</v>
      </c>
    </row>
    <row r="12" spans="1:2" x14ac:dyDescent="0.25">
      <c r="A12">
        <v>2010</v>
      </c>
      <c r="B12" s="2" cm="1">
        <f t="array" ref="B12">MEDIAN(
 _xlfn._xlws.FILTER(
    INDEX(water_pollution[], _xlfn.SEQUENCE(ROWS(water_pollution[])), MATCH(indicator, water_pollution[#Headers], 0)),
    (water_pollution[Year] = A12) *
    (water_pollution[Country] = country)
 )
 )</f>
        <v>33.53</v>
      </c>
    </row>
    <row r="13" spans="1:2" x14ac:dyDescent="0.25">
      <c r="A13">
        <v>2011</v>
      </c>
      <c r="B13" s="2" cm="1">
        <f t="array" ref="B13">MEDIAN(
 _xlfn._xlws.FILTER(
    INDEX(water_pollution[], _xlfn.SEQUENCE(ROWS(water_pollution[])), MATCH(indicator, water_pollution[#Headers], 0)),
    (water_pollution[Year] = A13) *
    (water_pollution[Country] = country)
 )
 )</f>
        <v>27.14</v>
      </c>
    </row>
    <row r="14" spans="1:2" x14ac:dyDescent="0.25">
      <c r="A14">
        <v>2012</v>
      </c>
      <c r="B14" s="2" cm="1">
        <f t="array" ref="B14">MEDIAN(
 _xlfn._xlws.FILTER(
    INDEX(water_pollution[], _xlfn.SEQUENCE(ROWS(water_pollution[])), MATCH(indicator, water_pollution[#Headers], 0)),
    (water_pollution[Year] = A14) *
    (water_pollution[Country] = country)
 )
 )</f>
        <v>33.825000000000003</v>
      </c>
    </row>
    <row r="15" spans="1:2" x14ac:dyDescent="0.25">
      <c r="A15">
        <v>2013</v>
      </c>
      <c r="B15" s="2" cm="1">
        <f t="array" ref="B15">MEDIAN(
 _xlfn._xlws.FILTER(
    INDEX(water_pollution[], _xlfn.SEQUENCE(ROWS(water_pollution[])), MATCH(indicator, water_pollution[#Headers], 0)),
    (water_pollution[Year] = A15) *
    (water_pollution[Country] = country)
 )
 )</f>
        <v>10.164999999999999</v>
      </c>
    </row>
    <row r="16" spans="1:2" x14ac:dyDescent="0.25">
      <c r="A16">
        <v>2014</v>
      </c>
      <c r="B16" s="2" cm="1">
        <f t="array" ref="B16">MEDIAN(
 _xlfn._xlws.FILTER(
    INDEX(water_pollution[], _xlfn.SEQUENCE(ROWS(water_pollution[])), MATCH(indicator, water_pollution[#Headers], 0)),
    (water_pollution[Year] = A16) *
    (water_pollution[Country] = country)
 )
 )</f>
        <v>20.9</v>
      </c>
    </row>
    <row r="17" spans="1:2" x14ac:dyDescent="0.25">
      <c r="A17">
        <v>2015</v>
      </c>
      <c r="B17" s="2" cm="1">
        <f t="array" ref="B17">MEDIAN(
 _xlfn._xlws.FILTER(
    INDEX(water_pollution[], _xlfn.SEQUENCE(ROWS(water_pollution[])), MATCH(indicator, water_pollution[#Headers], 0)),
    (water_pollution[Year] = A17) *
    (water_pollution[Country] = country)
 )
 )</f>
        <v>18.579999999999998</v>
      </c>
    </row>
    <row r="18" spans="1:2" x14ac:dyDescent="0.25">
      <c r="A18">
        <v>2016</v>
      </c>
      <c r="B18" s="2" cm="1">
        <f t="array" ref="B18">MEDIAN(
 _xlfn._xlws.FILTER(
    INDEX(water_pollution[], _xlfn.SEQUENCE(ROWS(water_pollution[])), MATCH(indicator, water_pollution[#Headers], 0)),
    (water_pollution[Year] = A18) *
    (water_pollution[Country] = country)
 )
 )</f>
        <v>25.52</v>
      </c>
    </row>
    <row r="19" spans="1:2" x14ac:dyDescent="0.25">
      <c r="A19">
        <v>2017</v>
      </c>
      <c r="B19" s="2" cm="1">
        <f t="array" ref="B19">MEDIAN(
 _xlfn._xlws.FILTER(
    INDEX(water_pollution[], _xlfn.SEQUENCE(ROWS(water_pollution[])), MATCH(indicator, water_pollution[#Headers], 0)),
    (water_pollution[Year] = A19) *
    (water_pollution[Country] = country)
 )
 )</f>
        <v>3.7749999999999999</v>
      </c>
    </row>
    <row r="20" spans="1:2" x14ac:dyDescent="0.25">
      <c r="A20">
        <v>2018</v>
      </c>
      <c r="B20" s="2" cm="1">
        <f t="array" ref="B20">MEDIAN(
 _xlfn._xlws.FILTER(
    INDEX(water_pollution[], _xlfn.SEQUENCE(ROWS(water_pollution[])), MATCH(indicator, water_pollution[#Headers], 0)),
    (water_pollution[Year] = A20) *
    (water_pollution[Country] = country)
 )
 )</f>
        <v>19.504999999999999</v>
      </c>
    </row>
    <row r="21" spans="1:2" x14ac:dyDescent="0.25">
      <c r="A21">
        <v>2019</v>
      </c>
      <c r="B21" s="2" cm="1">
        <f t="array" ref="B21">MEDIAN(
 _xlfn._xlws.FILTER(
    INDEX(water_pollution[], _xlfn.SEQUENCE(ROWS(water_pollution[])), MATCH(indicator, water_pollution[#Headers], 0)),
    (water_pollution[Year] = A21) *
    (water_pollution[Country] = country)
 )
 )</f>
        <v>34.575000000000003</v>
      </c>
    </row>
    <row r="22" spans="1:2" x14ac:dyDescent="0.25">
      <c r="A22">
        <v>2020</v>
      </c>
      <c r="B22" s="2" cm="1">
        <f t="array" ref="B22">MEDIAN(
 _xlfn._xlws.FILTER(
    INDEX(water_pollution[], _xlfn.SEQUENCE(ROWS(water_pollution[])), MATCH(indicator, water_pollution[#Headers], 0)),
    (water_pollution[Year] = A22) *
    (water_pollution[Country] = country)
 )
 )</f>
        <v>26.815000000000001</v>
      </c>
    </row>
    <row r="23" spans="1:2" x14ac:dyDescent="0.25">
      <c r="A23">
        <v>2021</v>
      </c>
      <c r="B23" s="2" cm="1">
        <f t="array" ref="B23">MEDIAN(
 _xlfn._xlws.FILTER(
    INDEX(water_pollution[], _xlfn.SEQUENCE(ROWS(water_pollution[])), MATCH(indicator, water_pollution[#Headers], 0)),
    (water_pollution[Year] = A23) *
    (water_pollution[Country] = country)
 )
 )</f>
        <v>31.55</v>
      </c>
    </row>
    <row r="24" spans="1:2" x14ac:dyDescent="0.25">
      <c r="A24">
        <v>2022</v>
      </c>
      <c r="B24" s="2" cm="1">
        <f t="array" ref="B24">MEDIAN(
 _xlfn._xlws.FILTER(
    INDEX(water_pollution[], _xlfn.SEQUENCE(ROWS(water_pollution[])), MATCH(indicator, water_pollution[#Headers], 0)),
    (water_pollution[Year] = A24) *
    (water_pollution[Country] = country)
 )
 )</f>
        <v>9.495000000000001</v>
      </c>
    </row>
    <row r="25" spans="1:2" x14ac:dyDescent="0.25">
      <c r="A25">
        <v>2023</v>
      </c>
      <c r="B25" s="2" cm="1">
        <f t="array" ref="B25">MEDIAN(
 _xlfn._xlws.FILTER(
    INDEX(water_pollution[], _xlfn.SEQUENCE(ROWS(water_pollution[])), MATCH(indicator, water_pollution[#Headers], 0)),
    (water_pollution[Year] = A25) *
    (water_pollution[Country] = country)
 )
 )</f>
        <v>17.7</v>
      </c>
    </row>
    <row r="26" spans="1:2" x14ac:dyDescent="0.25">
      <c r="A26">
        <v>2024</v>
      </c>
      <c r="B26" s="2" cm="1">
        <f t="array" ref="B26">MEDIAN(
 _xlfn._xlws.FILTER(
    INDEX(water_pollution[], _xlfn.SEQUENCE(ROWS(water_pollution[])), MATCH(indicator, water_pollution[#Headers], 0)),
    (water_pollution[Year] = A26) *
    (water_pollution[Country] = country)
 )
 )</f>
        <v>30.03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06065-463E-40AC-AC88-E4DC77DDCBE4}">
  <dimension ref="A1:B11"/>
  <sheetViews>
    <sheetView workbookViewId="0">
      <selection activeCell="B1" sqref="B1"/>
    </sheetView>
  </sheetViews>
  <sheetFormatPr defaultRowHeight="15" x14ac:dyDescent="0.25"/>
  <cols>
    <col min="1" max="1" width="11.140625" bestFit="1" customWidth="1"/>
    <col min="2" max="2" width="16.42578125" bestFit="1" customWidth="1"/>
  </cols>
  <sheetData>
    <row r="1" spans="1:2" x14ac:dyDescent="0.25">
      <c r="A1" t="s">
        <v>50</v>
      </c>
      <c r="B1" t="s">
        <v>54</v>
      </c>
    </row>
    <row r="2" spans="1:2" x14ac:dyDescent="0.25">
      <c r="A2" t="str" cm="1">
        <f t="array" ref="A2:A11">_xlfn.ANCHORARRAY('Data Validation'!E2)</f>
        <v>Bangladesh</v>
      </c>
      <c r="B2" s="2" cm="1">
        <f t="array" ref="B2">MEDIAN(
 _xlfn._xlws.FILTER(
    INDEX(water_pollution[], _xlfn.SEQUENCE(ROWS(water_pollution[])), MATCH(indicator, water_pollution[#Headers], 0)),
    (water_pollution[Year] = year) *
    (water_pollution[Country] = A2)
 )
 )</f>
        <v>25.085000000000001</v>
      </c>
    </row>
    <row r="3" spans="1:2" x14ac:dyDescent="0.25">
      <c r="A3" t="str">
        <v>Brazil</v>
      </c>
      <c r="B3" s="2" cm="1">
        <f t="array" ref="B3">MEDIAN(
 _xlfn._xlws.FILTER(
    INDEX(water_pollution[], _xlfn.SEQUENCE(ROWS(water_pollution[])), MATCH(indicator, water_pollution[#Headers], 0)),
    (water_pollution[Year] = year) *
    (water_pollution[Country] = A3)
 )
 )</f>
        <v>22.865000000000002</v>
      </c>
    </row>
    <row r="4" spans="1:2" x14ac:dyDescent="0.25">
      <c r="A4" t="str">
        <v>China</v>
      </c>
      <c r="B4" s="2" cm="1">
        <f t="array" ref="B4">MEDIAN(
 _xlfn._xlws.FILTER(
    INDEX(water_pollution[], _xlfn.SEQUENCE(ROWS(water_pollution[])), MATCH(indicator, water_pollution[#Headers], 0)),
    (water_pollution[Year] = year) *
    (water_pollution[Country] = A4)
 )
 )</f>
        <v>17.36</v>
      </c>
    </row>
    <row r="5" spans="1:2" x14ac:dyDescent="0.25">
      <c r="A5" t="str">
        <v>Ethiopia</v>
      </c>
      <c r="B5" s="2" cm="1">
        <f t="array" ref="B5">MEDIAN(
 _xlfn._xlws.FILTER(
    INDEX(water_pollution[], _xlfn.SEQUENCE(ROWS(water_pollution[])), MATCH(indicator, water_pollution[#Headers], 0)),
    (water_pollution[Year] = year) *
    (water_pollution[Country] = A5)
 )
 )</f>
        <v>33.825000000000003</v>
      </c>
    </row>
    <row r="6" spans="1:2" x14ac:dyDescent="0.25">
      <c r="A6" t="str">
        <v>India</v>
      </c>
      <c r="B6" s="2" cm="1">
        <f t="array" ref="B6">MEDIAN(
 _xlfn._xlws.FILTER(
    INDEX(water_pollution[], _xlfn.SEQUENCE(ROWS(water_pollution[])), MATCH(indicator, water_pollution[#Headers], 0)),
    (water_pollution[Year] = year) *
    (water_pollution[Country] = A6)
 )
 )</f>
        <v>32.97</v>
      </c>
    </row>
    <row r="7" spans="1:2" x14ac:dyDescent="0.25">
      <c r="A7" t="str">
        <v>Indonesia</v>
      </c>
      <c r="B7" s="2" cm="1">
        <f t="array" ref="B7">MEDIAN(
 _xlfn._xlws.FILTER(
    INDEX(water_pollution[], _xlfn.SEQUENCE(ROWS(water_pollution[])), MATCH(indicator, water_pollution[#Headers], 0)),
    (water_pollution[Year] = year) *
    (water_pollution[Country] = A7)
 )
 )</f>
        <v>11.675000000000001</v>
      </c>
    </row>
    <row r="8" spans="1:2" x14ac:dyDescent="0.25">
      <c r="A8" t="str">
        <v>Mexico</v>
      </c>
      <c r="B8" s="2" cm="1">
        <f t="array" ref="B8">MEDIAN(
 _xlfn._xlws.FILTER(
    INDEX(water_pollution[], _xlfn.SEQUENCE(ROWS(water_pollution[])), MATCH(indicator, water_pollution[#Headers], 0)),
    (water_pollution[Year] = year) *
    (water_pollution[Country] = A8)
 )
 )</f>
        <v>35.31</v>
      </c>
    </row>
    <row r="9" spans="1:2" x14ac:dyDescent="0.25">
      <c r="A9" t="str">
        <v>Nigeria</v>
      </c>
      <c r="B9" s="2" cm="1">
        <f t="array" ref="B9">MEDIAN(
 _xlfn._xlws.FILTER(
    INDEX(water_pollution[], _xlfn.SEQUENCE(ROWS(water_pollution[])), MATCH(indicator, water_pollution[#Headers], 0)),
    (water_pollution[Year] = year) *
    (water_pollution[Country] = A9)
 )
 )</f>
        <v>22.45</v>
      </c>
    </row>
    <row r="10" spans="1:2" x14ac:dyDescent="0.25">
      <c r="A10" t="str">
        <v>Pakistan</v>
      </c>
      <c r="B10" s="2" cm="1">
        <f t="array" ref="B10">MEDIAN(
 _xlfn._xlws.FILTER(
    INDEX(water_pollution[], _xlfn.SEQUENCE(ROWS(water_pollution[])), MATCH(indicator, water_pollution[#Headers], 0)),
    (water_pollution[Year] = year) *
    (water_pollution[Country] = A10)
 )
 )</f>
        <v>22.48</v>
      </c>
    </row>
    <row r="11" spans="1:2" x14ac:dyDescent="0.25">
      <c r="A11" t="str">
        <v>USA</v>
      </c>
      <c r="B11" s="2" cm="1">
        <f t="array" ref="B11">MEDIAN(
 _xlfn._xlws.FILTER(
    INDEX(water_pollution[], _xlfn.SEQUENCE(ROWS(water_pollution[])), MATCH(indicator, water_pollution[#Headers], 0)),
    (water_pollution[Year] = year) *
    (water_pollution[Country] = A11)
 )
 )</f>
        <v>25.015000000000001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E00C1-3D89-446D-98AD-81772B5D0496}">
  <dimension ref="A1:G7"/>
  <sheetViews>
    <sheetView workbookViewId="0">
      <selection activeCell="G12" sqref="G12"/>
    </sheetView>
  </sheetViews>
  <sheetFormatPr defaultRowHeight="15" x14ac:dyDescent="0.25"/>
  <cols>
    <col min="1" max="1" width="25.5703125" bestFit="1" customWidth="1"/>
    <col min="4" max="4" width="10.42578125" bestFit="1" customWidth="1"/>
  </cols>
  <sheetData>
    <row r="1" spans="1:7" x14ac:dyDescent="0.25">
      <c r="A1" t="s">
        <v>57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</row>
    <row r="2" spans="1:7" x14ac:dyDescent="0.25">
      <c r="A2" t="str" cm="1">
        <f t="array" ref="A2:A7">_xlfn.ANCHORARRAY('Data Validation'!G2)</f>
        <v>Contaminant Level (ppm)</v>
      </c>
    </row>
    <row r="3" spans="1:7" x14ac:dyDescent="0.25">
      <c r="A3" t="str">
        <v>pH Level</v>
      </c>
      <c r="B3">
        <v>7</v>
      </c>
      <c r="C3">
        <v>7</v>
      </c>
      <c r="D3">
        <v>6.5</v>
      </c>
      <c r="E3">
        <v>8.5</v>
      </c>
      <c r="F3" t="s">
        <v>69</v>
      </c>
      <c r="G3" t="s">
        <v>70</v>
      </c>
    </row>
    <row r="4" spans="1:7" x14ac:dyDescent="0.25">
      <c r="A4" t="str">
        <v>Turbidity (NTU)</v>
      </c>
      <c r="B4">
        <v>0</v>
      </c>
      <c r="C4">
        <v>1</v>
      </c>
      <c r="D4" s="1">
        <v>1</v>
      </c>
      <c r="E4">
        <v>5</v>
      </c>
      <c r="F4" t="s">
        <v>59</v>
      </c>
    </row>
    <row r="5" spans="1:7" x14ac:dyDescent="0.25">
      <c r="A5" t="str">
        <v>Dissolved Oxygen (mg/L)</v>
      </c>
      <c r="B5" s="1">
        <v>6</v>
      </c>
      <c r="C5" s="1">
        <v>10</v>
      </c>
      <c r="D5" s="1">
        <v>4</v>
      </c>
      <c r="E5">
        <v>6</v>
      </c>
      <c r="F5" t="s">
        <v>60</v>
      </c>
    </row>
    <row r="6" spans="1:7" x14ac:dyDescent="0.25">
      <c r="A6" t="str">
        <v>Nitrate Level (mg/L)</v>
      </c>
      <c r="B6">
        <v>0</v>
      </c>
      <c r="C6">
        <v>5</v>
      </c>
      <c r="D6">
        <v>5</v>
      </c>
      <c r="E6">
        <v>10</v>
      </c>
      <c r="F6" t="s">
        <v>61</v>
      </c>
    </row>
    <row r="7" spans="1:7" x14ac:dyDescent="0.25">
      <c r="A7" t="str">
        <v>Lead Concentration (Вµg/L)</v>
      </c>
      <c r="B7">
        <v>0</v>
      </c>
      <c r="C7">
        <v>10</v>
      </c>
      <c r="D7" s="1">
        <v>10</v>
      </c>
      <c r="E7">
        <v>15</v>
      </c>
      <c r="F7" t="s">
        <v>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20272-C065-49EF-8E26-0529A8935F9D}">
  <dimension ref="A1:B7"/>
  <sheetViews>
    <sheetView workbookViewId="0">
      <selection activeCell="B2" sqref="B2"/>
    </sheetView>
  </sheetViews>
  <sheetFormatPr defaultRowHeight="15" x14ac:dyDescent="0.25"/>
  <cols>
    <col min="1" max="1" width="12.85546875" bestFit="1" customWidth="1"/>
    <col min="2" max="2" width="16.42578125" bestFit="1" customWidth="1"/>
  </cols>
  <sheetData>
    <row r="1" spans="1:2" x14ac:dyDescent="0.25">
      <c r="A1" t="s">
        <v>58</v>
      </c>
      <c r="B1" t="s">
        <v>54</v>
      </c>
    </row>
    <row r="2" spans="1:2" x14ac:dyDescent="0.25">
      <c r="A2" t="str" cm="1">
        <f t="array" ref="A2:A7">_xlfn.UNIQUE(water_pollution[Water Source Type])</f>
        <v>Lake</v>
      </c>
      <c r="B2" s="2" cm="1">
        <f t="array" ref="B2">MEDIAN(
 _xlfn._xlws.FILTER(
    INDEX(water_pollution[], _xlfn.SEQUENCE(ROWS(water_pollution[])), MATCH(indicator, water_pollution[#Headers], 0)),
    (water_pollution[Year] = year) *
    (water_pollution[Country] = country)*
    (water_pollution[Water Source Type] = A2)
 )
 )</f>
        <v>21.78</v>
      </c>
    </row>
    <row r="3" spans="1:2" x14ac:dyDescent="0.25">
      <c r="A3" t="str">
        <v>Well</v>
      </c>
      <c r="B3" s="2" cm="1">
        <f t="array" ref="B3">MEDIAN(
 _xlfn._xlws.FILTER(
    INDEX(water_pollution[], _xlfn.SEQUENCE(ROWS(water_pollution[])), MATCH(indicator, water_pollution[#Headers], 0)),
    (water_pollution[Year] = year) *
    (water_pollution[Country] = country)*
    (water_pollution[Water Source Type] = A3)
 )
 )</f>
        <v>34.984999999999999</v>
      </c>
    </row>
    <row r="4" spans="1:2" x14ac:dyDescent="0.25">
      <c r="A4" t="str">
        <v>Pond</v>
      </c>
      <c r="B4" s="2" cm="1">
        <f t="array" ref="B4">MEDIAN(
 _xlfn._xlws.FILTER(
    INDEX(water_pollution[], _xlfn.SEQUENCE(ROWS(water_pollution[])), MATCH(indicator, water_pollution[#Headers], 0)),
    (water_pollution[Year] = year) *
    (water_pollution[Country] = country)*
    (water_pollution[Water Source Type] = A4)
 )
 )</f>
        <v>11.79</v>
      </c>
    </row>
    <row r="5" spans="1:2" x14ac:dyDescent="0.25">
      <c r="A5" t="str">
        <v>Tap</v>
      </c>
      <c r="B5" s="2" cm="1">
        <f t="array" ref="B5">MEDIAN(
 _xlfn._xlws.FILTER(
    INDEX(water_pollution[], _xlfn.SEQUENCE(ROWS(water_pollution[])), MATCH(indicator, water_pollution[#Headers], 0)),
    (water_pollution[Year] = year) *
    (water_pollution[Country] = country)*
    (water_pollution[Water Source Type] = A5)
 )
 )</f>
        <v>33.394999999999996</v>
      </c>
    </row>
    <row r="6" spans="1:2" x14ac:dyDescent="0.25">
      <c r="A6" t="str">
        <v>River</v>
      </c>
      <c r="B6" s="2" cm="1">
        <f t="array" ref="B6">MEDIAN(
 _xlfn._xlws.FILTER(
    INDEX(water_pollution[], _xlfn.SEQUENCE(ROWS(water_pollution[])), MATCH(indicator, water_pollution[#Headers], 0)),
    (water_pollution[Year] = year) *
    (water_pollution[Country] = country)*
    (water_pollution[Water Source Type] = A6)
 )
 )</f>
        <v>41.07</v>
      </c>
    </row>
    <row r="7" spans="1:2" x14ac:dyDescent="0.25">
      <c r="A7" t="str">
        <v>Spring</v>
      </c>
      <c r="B7" s="2" cm="1">
        <f t="array" ref="B7">MEDIAN(
 _xlfn._xlws.FILTER(
    INDEX(water_pollution[], _xlfn.SEQUENCE(ROWS(water_pollution[])), MATCH(indicator, water_pollution[#Headers], 0)),
    (water_pollution[Year] = year) *
    (water_pollution[Country] = country)*
    (water_pollution[Water Source Type] = A7)
 )
 )</f>
        <v>36.97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2F504-3499-4444-9BF1-1BF38EB83647}">
  <dimension ref="A1:B15"/>
  <sheetViews>
    <sheetView workbookViewId="0">
      <selection activeCell="A2" sqref="A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s">
        <v>72</v>
      </c>
    </row>
    <row r="2" spans="1:2" x14ac:dyDescent="0.25">
      <c r="A2" s="3" cm="1">
        <f t="array" ref="A2">MEDIAN(
  _xlfn._xlws.FILTER(
    water_pollution[Access to Clean Water (% of Population)],
    (water_pollution[Year] = year) *
    (water_pollution[Country] = country)
  )
)/100</f>
        <v>0.61209999999999998</v>
      </c>
      <c r="B2" cm="1">
        <f t="array" ref="B2:B15">_xlfn._xlws.FILTER(
    water_pollution[Access to Clean Water (% of Population)],
    (water_pollution[Year] = year) *
    (water_pollution[Country] = country)
  )</f>
        <v>47.34</v>
      </c>
    </row>
    <row r="3" spans="1:2" x14ac:dyDescent="0.25">
      <c r="B3">
        <v>74.87</v>
      </c>
    </row>
    <row r="4" spans="1:2" x14ac:dyDescent="0.25">
      <c r="B4">
        <v>52.17</v>
      </c>
    </row>
    <row r="5" spans="1:2" x14ac:dyDescent="0.25">
      <c r="B5">
        <v>42.35</v>
      </c>
    </row>
    <row r="6" spans="1:2" x14ac:dyDescent="0.25">
      <c r="B6">
        <v>97.44</v>
      </c>
    </row>
    <row r="7" spans="1:2" x14ac:dyDescent="0.25">
      <c r="B7">
        <v>57.23</v>
      </c>
    </row>
    <row r="8" spans="1:2" x14ac:dyDescent="0.25">
      <c r="B8">
        <v>47.76</v>
      </c>
    </row>
    <row r="9" spans="1:2" x14ac:dyDescent="0.25">
      <c r="B9">
        <v>87.55</v>
      </c>
    </row>
    <row r="10" spans="1:2" x14ac:dyDescent="0.25">
      <c r="B10">
        <v>36.159999999999997</v>
      </c>
    </row>
    <row r="11" spans="1:2" x14ac:dyDescent="0.25">
      <c r="B11">
        <v>39.47</v>
      </c>
    </row>
    <row r="12" spans="1:2" x14ac:dyDescent="0.25">
      <c r="B12">
        <v>65.19</v>
      </c>
    </row>
    <row r="13" spans="1:2" x14ac:dyDescent="0.25">
      <c r="B13">
        <v>83.69</v>
      </c>
    </row>
    <row r="14" spans="1:2" x14ac:dyDescent="0.25">
      <c r="B14">
        <v>99.74</v>
      </c>
    </row>
    <row r="15" spans="1:2" x14ac:dyDescent="0.25">
      <c r="B15">
        <v>71.459999999999994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9E9F9-B662-4EB9-9A10-BBBC85E2B99D}">
  <dimension ref="A1:B15"/>
  <sheetViews>
    <sheetView workbookViewId="0">
      <selection activeCell="A2" sqref="A2"/>
    </sheetView>
  </sheetViews>
  <sheetFormatPr defaultRowHeight="15" x14ac:dyDescent="0.25"/>
  <cols>
    <col min="1" max="1" width="16.28515625" bestFit="1" customWidth="1"/>
  </cols>
  <sheetData>
    <row r="1" spans="1:2" x14ac:dyDescent="0.25">
      <c r="A1" t="s">
        <v>73</v>
      </c>
    </row>
    <row r="2" spans="1:2" x14ac:dyDescent="0.25">
      <c r="A2" s="3" cm="1">
        <f t="array" ref="A2">MEDIAN(
  _xlfn._xlws.FILTER(
    water_pollution[Urbanization Rate (%)],
    (water_pollution[Year] = year) *
    (water_pollution[Country] = country)
  )
)/100</f>
        <v>0.46729999999999999</v>
      </c>
      <c r="B2" cm="1">
        <f t="array" ref="B2:B15">_xlfn._xlws.FILTER(
    water_pollution[Urbanization Rate (%)],
    (water_pollution[Year] = year) *
    (water_pollution[Country] = country)
  )</f>
        <v>37.26</v>
      </c>
    </row>
    <row r="3" spans="1:2" x14ac:dyDescent="0.25">
      <c r="B3">
        <v>69.97</v>
      </c>
    </row>
    <row r="4" spans="1:2" x14ac:dyDescent="0.25">
      <c r="B4">
        <v>19.399999999999999</v>
      </c>
    </row>
    <row r="5" spans="1:2" x14ac:dyDescent="0.25">
      <c r="B5">
        <v>34.01</v>
      </c>
    </row>
    <row r="6" spans="1:2" x14ac:dyDescent="0.25">
      <c r="B6">
        <v>13.97</v>
      </c>
    </row>
    <row r="7" spans="1:2" x14ac:dyDescent="0.25">
      <c r="B7">
        <v>54.55</v>
      </c>
    </row>
    <row r="8" spans="1:2" x14ac:dyDescent="0.25">
      <c r="B8">
        <v>26.03</v>
      </c>
    </row>
    <row r="9" spans="1:2" x14ac:dyDescent="0.25">
      <c r="B9">
        <v>77.33</v>
      </c>
    </row>
    <row r="10" spans="1:2" x14ac:dyDescent="0.25">
      <c r="B10">
        <v>80.89</v>
      </c>
    </row>
    <row r="11" spans="1:2" x14ac:dyDescent="0.25">
      <c r="B11">
        <v>70.709999999999994</v>
      </c>
    </row>
    <row r="12" spans="1:2" x14ac:dyDescent="0.25">
      <c r="B12">
        <v>27.21</v>
      </c>
    </row>
    <row r="13" spans="1:2" x14ac:dyDescent="0.25">
      <c r="B13">
        <v>80.31</v>
      </c>
    </row>
    <row r="14" spans="1:2" x14ac:dyDescent="0.25">
      <c r="B14">
        <v>83.91</v>
      </c>
    </row>
    <row r="15" spans="1:2" x14ac:dyDescent="0.25">
      <c r="B15">
        <v>38.909999999999997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31F58-06D7-4C9D-9FD9-3061283A8534}">
  <dimension ref="A1:E5"/>
  <sheetViews>
    <sheetView workbookViewId="0">
      <selection activeCell="D2" sqref="D2"/>
    </sheetView>
  </sheetViews>
  <sheetFormatPr defaultRowHeight="15" x14ac:dyDescent="0.25"/>
  <cols>
    <col min="1" max="1" width="17.5703125" bestFit="1" customWidth="1"/>
  </cols>
  <sheetData>
    <row r="1" spans="1:5" x14ac:dyDescent="0.25">
      <c r="A1" t="s">
        <v>74</v>
      </c>
    </row>
    <row r="2" spans="1:5" x14ac:dyDescent="0.25">
      <c r="A2" t="str" cm="1">
        <f t="array" ref="A2:A5">_xlfn.UNIQUE(water_pollution[Water Treatment Method])</f>
        <v>Filtration</v>
      </c>
      <c r="B2">
        <f>COUNTIFS(water_pollution[Water Treatment Method],A2,water_pollution[Year],year,water_pollution[Country],country)</f>
        <v>3</v>
      </c>
      <c r="D2" t="str" cm="1">
        <f t="array" ref="D2:E5">_xlfn._xlws.SORT(A2:B5,2,-1)</f>
        <v>Chlorination</v>
      </c>
      <c r="E2">
        <v>5</v>
      </c>
    </row>
    <row r="3" spans="1:5" x14ac:dyDescent="0.25">
      <c r="A3" t="str">
        <v>Boiling</v>
      </c>
      <c r="B3">
        <f>COUNTIFS(water_pollution[Water Treatment Method],A3,water_pollution[Year],year,water_pollution[Country],country)</f>
        <v>2</v>
      </c>
      <c r="D3" t="str">
        <v>None</v>
      </c>
      <c r="E3">
        <v>4</v>
      </c>
    </row>
    <row r="4" spans="1:5" x14ac:dyDescent="0.25">
      <c r="A4" t="str">
        <v>None</v>
      </c>
      <c r="B4">
        <f>COUNTIFS(water_pollution[Water Treatment Method],A4,water_pollution[Year],year,water_pollution[Country],country)</f>
        <v>4</v>
      </c>
      <c r="D4" t="str">
        <v>Filtration</v>
      </c>
      <c r="E4">
        <v>3</v>
      </c>
    </row>
    <row r="5" spans="1:5" x14ac:dyDescent="0.25">
      <c r="A5" t="str">
        <v>Chlorination</v>
      </c>
      <c r="B5">
        <f>COUNTIFS(water_pollution[Water Treatment Method],A5,water_pollution[Year],year,water_pollution[Country],country)</f>
        <v>5</v>
      </c>
      <c r="D5" t="str">
        <v>Boiling</v>
      </c>
      <c r="E5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930B82-D5CB-4C7F-99FD-F3B31CF4FB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water_pollution_disease</vt:lpstr>
      <vt:lpstr>Dashboard</vt:lpstr>
      <vt:lpstr>Data Validation</vt:lpstr>
      <vt:lpstr>Year</vt:lpstr>
      <vt:lpstr>Country</vt:lpstr>
      <vt:lpstr>Indicator</vt:lpstr>
      <vt:lpstr>Water Source</vt:lpstr>
      <vt:lpstr>Clean Water</vt:lpstr>
      <vt:lpstr>Urbanization Rate</vt:lpstr>
      <vt:lpstr>Water Treatement</vt:lpstr>
      <vt:lpstr>country</vt:lpstr>
      <vt:lpstr>indicator</vt:lpstr>
      <vt:lpstr>median_clean_water</vt:lpstr>
      <vt:lpstr>median_urbanization</vt:lpstr>
      <vt:lpstr>top_water_treatement</vt:lpstr>
      <vt:lpstr>urbanization_median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Sys-N</dc:creator>
  <cp:lastModifiedBy>Sys-N</cp:lastModifiedBy>
  <dcterms:created xsi:type="dcterms:W3CDTF">2015-06-05T18:17:20Z</dcterms:created>
  <dcterms:modified xsi:type="dcterms:W3CDTF">2025-04-17T17:14:52Z</dcterms:modified>
</cp:coreProperties>
</file>